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wanit\OneDrive\Documents\SixBit\R Files\vendors' price lists\"/>
    </mc:Choice>
  </mc:AlternateContent>
  <xr:revisionPtr revIDLastSave="0" documentId="8_{26B52606-5E32-4BFA-95E7-09138046C99B}" xr6:coauthVersionLast="47" xr6:coauthVersionMax="47" xr10:uidLastSave="{00000000-0000-0000-0000-000000000000}"/>
  <bookViews>
    <workbookView xWindow="5790" yWindow="2835" windowWidth="21600" windowHeight="11385" tabRatio="890" activeTab="1" xr2:uid="{00000000-000D-0000-FFFF-FFFF00000000}"/>
  </bookViews>
  <sheets>
    <sheet name="NEW PRODUCTS &amp; INFO" sheetId="181" r:id="rId1"/>
    <sheet name="PRICE LIST" sheetId="194" r:id="rId2"/>
    <sheet name="SPECIALS" sheetId="185" r:id="rId3"/>
    <sheet name="B STOCK INVENTORY &amp; PRICING" sheetId="196" r:id="rId4"/>
    <sheet name="C STOCK INVENTORY &amp; PRICING" sheetId="197" r:id="rId5"/>
    <sheet name="CHANGES" sheetId="188" r:id="rId6"/>
    <sheet name="DISCONTINUED PRODUCTS" sheetId="187" r:id="rId7"/>
    <sheet name="JAN 2021" sheetId="195" r:id="rId8"/>
    <sheet name="FEB 2021" sheetId="198" r:id="rId9"/>
    <sheet name="MAR 2021" sheetId="199" r:id="rId10"/>
    <sheet name="APR 2021" sheetId="200" r:id="rId11"/>
    <sheet name="MAY 2021" sheetId="201" r:id="rId12"/>
    <sheet name="JUNE 2021" sheetId="202" r:id="rId13"/>
    <sheet name="JULY 2021" sheetId="203" r:id="rId14"/>
    <sheet name="AUG 2021" sheetId="204" r:id="rId15"/>
    <sheet name="SEP 2021" sheetId="205" r:id="rId16"/>
    <sheet name="OCT 2021" sheetId="207" r:id="rId17"/>
  </sheets>
  <externalReferences>
    <externalReference r:id="rId18"/>
  </externalReferences>
  <definedNames>
    <definedName name="_xlnm._FilterDatabase" localSheetId="3" hidden="1">'B STOCK INVENTORY &amp; PRICING'!$A$1:$F$132</definedName>
    <definedName name="_xlnm._FilterDatabase" localSheetId="4" hidden="1">'C STOCK INVENTORY &amp; PRICING'!$A$1:$F$347</definedName>
    <definedName name="_xlnm._FilterDatabase" localSheetId="1" hidden="1">'PRICE LIST'!$A$1:$V$2120</definedName>
    <definedName name="_xlnm._FilterDatabase" localSheetId="2" hidden="1">SPECIALS!$A$6:$M$6</definedName>
    <definedName name="_xlnm.Print_Area" localSheetId="0">'NEW PRODUCTS &amp; INFO'!$A$1:$G$12</definedName>
    <definedName name="_xlnm.Print_Titles" localSheetId="0">'NEW PRODUCTS &amp; INFO'!$1:$2</definedName>
    <definedName name="t" localSheetId="0">'NEW PRODUCTS &amp; INFO'!#REF!</definedName>
  </definedNames>
  <calcPr calcId="191028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3" i="196" l="1"/>
  <c r="F166" i="196"/>
  <c r="F168" i="196"/>
  <c r="F169" i="196"/>
  <c r="F51" i="196"/>
  <c r="F170" i="196"/>
  <c r="F65" i="196"/>
  <c r="F172" i="196"/>
  <c r="F147" i="196"/>
  <c r="F171" i="196"/>
  <c r="F167" i="196"/>
  <c r="F119" i="196"/>
  <c r="F6" i="196"/>
  <c r="F374" i="197"/>
  <c r="F375" i="197"/>
  <c r="E12" i="194"/>
  <c r="D12" i="194"/>
  <c r="D231" i="194"/>
  <c r="E231" i="194"/>
  <c r="D232" i="194"/>
  <c r="E232" i="194"/>
  <c r="D233" i="194"/>
  <c r="E233" i="194"/>
  <c r="D234" i="194"/>
  <c r="E234" i="194"/>
  <c r="D230" i="194"/>
  <c r="E230" i="194"/>
  <c r="D236" i="194"/>
  <c r="E236" i="194"/>
  <c r="D237" i="194"/>
  <c r="E237" i="194"/>
  <c r="D238" i="194"/>
  <c r="E238" i="194"/>
  <c r="D239" i="194"/>
  <c r="E239" i="194"/>
  <c r="D240" i="194"/>
  <c r="E240" i="194"/>
  <c r="D235" i="194"/>
  <c r="E235" i="194"/>
  <c r="D241" i="194"/>
  <c r="E241" i="194"/>
  <c r="D242" i="194"/>
  <c r="E242" i="194"/>
  <c r="D221" i="194"/>
  <c r="E221" i="194"/>
  <c r="D244" i="194"/>
  <c r="E244" i="194"/>
  <c r="D243" i="194"/>
  <c r="E243" i="194"/>
  <c r="D245" i="194"/>
  <c r="E245" i="194"/>
  <c r="D250" i="194"/>
  <c r="E250" i="194"/>
  <c r="D248" i="194"/>
  <c r="E248" i="194"/>
  <c r="D249" i="194"/>
  <c r="E249" i="194"/>
  <c r="D255" i="194"/>
  <c r="E255" i="194"/>
  <c r="D256" i="194"/>
  <c r="E256" i="194"/>
  <c r="D251" i="194"/>
  <c r="E251" i="194"/>
  <c r="D252" i="194"/>
  <c r="E252" i="194"/>
  <c r="D254" i="194"/>
  <c r="E254" i="194"/>
  <c r="D262" i="194"/>
  <c r="E262" i="194"/>
  <c r="D258" i="194"/>
  <c r="E258" i="194"/>
  <c r="D259" i="194"/>
  <c r="E259" i="194"/>
  <c r="D260" i="194"/>
  <c r="E260" i="194"/>
  <c r="D263" i="194"/>
  <c r="E263" i="194"/>
  <c r="D264" i="194"/>
  <c r="E264" i="194"/>
  <c r="D266" i="194"/>
  <c r="E266" i="194"/>
  <c r="D267" i="194"/>
  <c r="E267" i="194"/>
  <c r="D269" i="194"/>
  <c r="E269" i="194"/>
  <c r="D270" i="194"/>
  <c r="E270" i="194"/>
  <c r="D272" i="194"/>
  <c r="E272" i="194"/>
  <c r="D273" i="194"/>
  <c r="E273" i="194"/>
  <c r="D274" i="194"/>
  <c r="E274" i="194"/>
  <c r="D275" i="194"/>
  <c r="E275" i="194"/>
  <c r="D276" i="194"/>
  <c r="E276" i="194"/>
  <c r="D277" i="194"/>
  <c r="E277" i="194"/>
  <c r="D280" i="194"/>
  <c r="E280" i="194"/>
  <c r="D281" i="194"/>
  <c r="E281" i="194"/>
  <c r="D282" i="194"/>
  <c r="E282" i="194"/>
  <c r="D283" i="194"/>
  <c r="E283" i="194"/>
  <c r="D284" i="194"/>
  <c r="E284" i="194"/>
  <c r="D285" i="194"/>
  <c r="E285" i="194"/>
  <c r="D286" i="194"/>
  <c r="E286" i="194"/>
  <c r="D287" i="194"/>
  <c r="E287" i="194"/>
  <c r="D288" i="194"/>
  <c r="E288" i="194"/>
  <c r="D289" i="194"/>
  <c r="E289" i="194"/>
  <c r="D290" i="194"/>
  <c r="E290" i="194"/>
  <c r="D291" i="194"/>
  <c r="E291" i="194"/>
  <c r="D292" i="194"/>
  <c r="E292" i="194"/>
  <c r="D294" i="194"/>
  <c r="E294" i="194"/>
  <c r="D295" i="194"/>
  <c r="E295" i="194"/>
  <c r="D296" i="194"/>
  <c r="E296" i="194"/>
  <c r="D299" i="194"/>
  <c r="E299" i="194"/>
  <c r="D297" i="194"/>
  <c r="E297" i="194"/>
  <c r="D298" i="194"/>
  <c r="E298" i="194"/>
  <c r="D300" i="194"/>
  <c r="E300" i="194"/>
  <c r="D302" i="194"/>
  <c r="E302" i="194"/>
  <c r="D305" i="194"/>
  <c r="E305" i="194"/>
  <c r="D304" i="194"/>
  <c r="E304" i="194"/>
  <c r="D303" i="194"/>
  <c r="E303" i="194"/>
  <c r="D306" i="194"/>
  <c r="E306" i="194"/>
  <c r="D307" i="194"/>
  <c r="E307" i="194"/>
  <c r="D308" i="194"/>
  <c r="E308" i="194"/>
  <c r="D309" i="194"/>
  <c r="E309" i="194"/>
  <c r="D310" i="194"/>
  <c r="E310" i="194"/>
  <c r="D311" i="194"/>
  <c r="E311" i="194"/>
  <c r="D312" i="194"/>
  <c r="E312" i="194"/>
  <c r="D313" i="194"/>
  <c r="E313" i="194"/>
  <c r="D314" i="194"/>
  <c r="E314" i="194"/>
  <c r="D316" i="194"/>
  <c r="E316" i="194"/>
  <c r="D317" i="194"/>
  <c r="E317" i="194"/>
  <c r="D318" i="194"/>
  <c r="E318" i="194"/>
  <c r="D319" i="194"/>
  <c r="E319" i="194"/>
  <c r="D320" i="194"/>
  <c r="E320" i="194"/>
  <c r="D321" i="194"/>
  <c r="E321" i="194"/>
  <c r="D322" i="194"/>
  <c r="E322" i="194"/>
  <c r="D323" i="194"/>
  <c r="E323" i="194"/>
  <c r="D324" i="194"/>
  <c r="E324" i="194"/>
  <c r="D325" i="194"/>
  <c r="E325" i="194"/>
  <c r="D326" i="194"/>
  <c r="E326" i="194"/>
  <c r="D327" i="194"/>
  <c r="E327" i="194"/>
  <c r="D328" i="194"/>
  <c r="E328" i="194"/>
  <c r="D253" i="194"/>
  <c r="E253" i="194"/>
  <c r="D261" i="194"/>
  <c r="E261" i="194"/>
  <c r="D265" i="194"/>
  <c r="E265" i="194"/>
  <c r="D268" i="194"/>
  <c r="E268" i="194"/>
  <c r="D279" i="194"/>
  <c r="E279" i="194"/>
  <c r="D315" i="194"/>
  <c r="E315" i="194"/>
  <c r="D257" i="194"/>
  <c r="E257" i="194"/>
  <c r="D246" i="194"/>
  <c r="E246" i="194"/>
  <c r="D227" i="194"/>
  <c r="E227" i="194"/>
  <c r="D228" i="194"/>
  <c r="E228" i="194"/>
  <c r="D247" i="194"/>
  <c r="E247" i="194"/>
  <c r="D229" i="194"/>
  <c r="E229" i="194"/>
  <c r="D222" i="194"/>
  <c r="E222" i="194"/>
  <c r="D223" i="194"/>
  <c r="E223" i="194"/>
  <c r="D225" i="194"/>
  <c r="E225" i="194"/>
  <c r="D226" i="194"/>
  <c r="E226" i="194"/>
  <c r="D301" i="194"/>
  <c r="E301" i="194"/>
  <c r="D293" i="194"/>
  <c r="E293" i="194"/>
  <c r="D271" i="194"/>
  <c r="E271" i="194"/>
  <c r="D278" i="194"/>
  <c r="E278" i="194"/>
  <c r="E224" i="194"/>
  <c r="D224" i="194"/>
  <c r="D52" i="194"/>
  <c r="D216" i="194"/>
  <c r="D53" i="194"/>
  <c r="D54" i="194"/>
  <c r="D55" i="194"/>
  <c r="D56" i="194"/>
  <c r="D57" i="194"/>
  <c r="D58" i="194"/>
  <c r="D217" i="194"/>
  <c r="F316" i="197"/>
  <c r="E35" i="202"/>
  <c r="D35" i="202"/>
  <c r="E34" i="202"/>
  <c r="D34" i="202"/>
  <c r="E33" i="202"/>
  <c r="D33" i="202"/>
  <c r="E6" i="202"/>
  <c r="D6" i="202"/>
  <c r="D40" i="198" l="1"/>
  <c r="A2" i="185" l="1"/>
  <c r="A2" i="187" l="1"/>
</calcChain>
</file>

<file path=xl/sharedStrings.xml><?xml version="1.0" encoding="utf-8"?>
<sst xmlns="http://schemas.openxmlformats.org/spreadsheetml/2006/main" count="31475" uniqueCount="8940">
  <si>
    <t>Kramer Electronics USA</t>
  </si>
  <si>
    <t xml:space="preserve"> Product Bulletin 2021-11</t>
  </si>
  <si>
    <t xml:space="preserve"> Please register on our web site to view and/or download the most current product pricing in PDF OR EXCEL format.</t>
  </si>
  <si>
    <t>NEW PRODUCTS &amp; INFO</t>
  </si>
  <si>
    <t>PRICE LIST</t>
  </si>
  <si>
    <r>
      <t xml:space="preserve">SPECIALS - </t>
    </r>
    <r>
      <rPr>
        <b/>
        <sz val="14"/>
        <color rgb="FFFF0000"/>
        <rFont val="Arial"/>
        <family val="2"/>
      </rPr>
      <t>CRS-AOCH ACTIVE OPTICAL CABLES WHILE SUPPLIES LAST!</t>
    </r>
  </si>
  <si>
    <t>B STOCK INVENTORY &amp; PRICING</t>
  </si>
  <si>
    <t>C STOCK INVENTORY &amp; PRICING</t>
  </si>
  <si>
    <t>CHANGES (PRICING &amp; MODEL NAME)</t>
  </si>
  <si>
    <t>DISCONTINUED PRODUCTS</t>
  </si>
  <si>
    <t>PAST BULLETINS</t>
  </si>
  <si>
    <t>Model</t>
  </si>
  <si>
    <t>Part #</t>
  </si>
  <si>
    <t>MSRP</t>
  </si>
  <si>
    <t>Dealer
Price</t>
  </si>
  <si>
    <t>MAP Price</t>
  </si>
  <si>
    <t>Size</t>
  </si>
  <si>
    <t>Description</t>
  </si>
  <si>
    <t>HDMI EXTENDER</t>
  </si>
  <si>
    <t>VP-427X1</t>
  </si>
  <si>
    <t>72-00004690</t>
  </si>
  <si>
    <t>MegaToolDeep</t>
  </si>
  <si>
    <t>4K HDR HDBT Receiver / Scaler Tool with HDBaseT and HDMI Input</t>
  </si>
  <si>
    <t>MATRIX CARD</t>
  </si>
  <si>
    <t>UHDS-OUT2-F16/STANDALONE</t>
  </si>
  <si>
    <t>20-70011998</t>
  </si>
  <si>
    <t>Card</t>
  </si>
  <si>
    <t>2–Channel 4K HDMI Scaler–Switcher Output Card</t>
  </si>
  <si>
    <t>VIA WARRANTY</t>
  </si>
  <si>
    <t>VIA-GO2-HW-WRNTY-2Y</t>
  </si>
  <si>
    <t>WR-000011</t>
  </si>
  <si>
    <t>WARRANTY</t>
  </si>
  <si>
    <t>2 Years Hardware Warranty Extension for VIA-GO2</t>
  </si>
  <si>
    <t>VIA-C2-HW-WRNTY-2Y</t>
  </si>
  <si>
    <t>WR-000012</t>
  </si>
  <si>
    <t>2 Years Hardware Warranty Extension for VIA-CONNECT2</t>
  </si>
  <si>
    <t xml:space="preserve">TBUS </t>
  </si>
  <si>
    <t>T1AF-24T</t>
  </si>
  <si>
    <t>80-00030899</t>
  </si>
  <si>
    <t>TBUS Insert</t>
  </si>
  <si>
    <t>Dual Socket, 4 inserts and a Kramer New  Tool</t>
  </si>
  <si>
    <t>TBUS-20XL(WAVES)</t>
  </si>
  <si>
    <t>80-00027199</t>
  </si>
  <si>
    <t>TBUS</t>
  </si>
  <si>
    <t>Table Connection Bus</t>
  </si>
  <si>
    <t>Hi-Sec Labs</t>
  </si>
  <si>
    <t>SX82PU-3T(CPN27001)/US</t>
  </si>
  <si>
    <t>22-0001003011</t>
  </si>
  <si>
    <t>SPECIAL</t>
  </si>
  <si>
    <t>e SH Matrix Secure KVM 8-Port DP to DP video, w/fUSB, PP 3.0</t>
  </si>
  <si>
    <t>FA10AC-4(CPN16106)/US</t>
  </si>
  <si>
    <t>22-0002409011</t>
  </si>
  <si>
    <t>To Analog with Microphone support and USB Output for Camera</t>
  </si>
  <si>
    <t>Netgear</t>
  </si>
  <si>
    <t>M4250-10G2F-PoE+/US</t>
  </si>
  <si>
    <t>59-0000461011</t>
  </si>
  <si>
    <t>PoE+ 8x1G PoE+ 125W 2x1G and 2xSFP Managed Switch (GSM4212P)</t>
  </si>
  <si>
    <t>M4250-40G8XF-PoE+/US</t>
  </si>
  <si>
    <t>59-0000451011</t>
  </si>
  <si>
    <t>PoE+ 960W and 8xSFP+ Managed Switch (10G uplinks) (GSM4248PX)</t>
  </si>
  <si>
    <t>AVB4212P</t>
  </si>
  <si>
    <t>SW-000039</t>
  </si>
  <si>
    <t>LICENSE</t>
  </si>
  <si>
    <t>AVB License for M4250-10G2F-PoE+ (Netgear)</t>
  </si>
  <si>
    <t>AVB4216F</t>
  </si>
  <si>
    <t>SW-000042</t>
  </si>
  <si>
    <t>AVB License for M4250-16XF (Netgear)</t>
  </si>
  <si>
    <t>AVB4230P</t>
  </si>
  <si>
    <t>SW-000040</t>
  </si>
  <si>
    <t>AVB License for M4250-26G4F-PoE+ (Netgear)</t>
  </si>
  <si>
    <t>AVB4230PX</t>
  </si>
  <si>
    <t>SW-000037</t>
  </si>
  <si>
    <t>AVB License for M4250-26G4XF-PoE+ (Netgear)</t>
  </si>
  <si>
    <t>AVB4248P</t>
  </si>
  <si>
    <t>SW-000041</t>
  </si>
  <si>
    <t>AVB License for M4250-40G8F-PoE+ (Netgear)</t>
  </si>
  <si>
    <t>AVB4248PX</t>
  </si>
  <si>
    <t>SW-000038</t>
  </si>
  <si>
    <t>AVB License for M4250-40G8XF-PoE+ (Netgear)</t>
  </si>
  <si>
    <t>MODEL</t>
  </si>
  <si>
    <t>PART NUMBER</t>
  </si>
  <si>
    <t>DEALER</t>
  </si>
  <si>
    <t>MAP</t>
  </si>
  <si>
    <t>STATUS</t>
  </si>
  <si>
    <t>SIZE</t>
  </si>
  <si>
    <t>EAN NUMBER</t>
  </si>
  <si>
    <t>WEIGHT</t>
  </si>
  <si>
    <t>UOM</t>
  </si>
  <si>
    <t xml:space="preserve">COO  </t>
  </si>
  <si>
    <t>TAA COMPLIANT?</t>
  </si>
  <si>
    <t>PRODUCT GROUP</t>
  </si>
  <si>
    <t>SUB-GROUP</t>
  </si>
  <si>
    <t>Family Description</t>
  </si>
  <si>
    <t>MAINTAIN SERIAL #'S</t>
  </si>
  <si>
    <t>AC ADAPTER</t>
  </si>
  <si>
    <t>FAMILY DESCRIPTION 2</t>
  </si>
  <si>
    <t>HEIGHT OF DEVICE (CM)</t>
  </si>
  <si>
    <t>DEPTH OF DEVICE (CM)</t>
  </si>
  <si>
    <t>WIDTH OF DEVICE (CM)</t>
  </si>
  <si>
    <t>NETGEAR NEW</t>
  </si>
  <si>
    <t>AV Over IP</t>
  </si>
  <si>
    <t>Software</t>
  </si>
  <si>
    <t>AVSM</t>
  </si>
  <si>
    <t>Y</t>
  </si>
  <si>
    <t>HSL NEW</t>
  </si>
  <si>
    <t>7290108023336</t>
  </si>
  <si>
    <t>Made in USA</t>
  </si>
  <si>
    <t>KM &amp; KVM</t>
  </si>
  <si>
    <t>Secure Peripherals</t>
  </si>
  <si>
    <t>HSL</t>
  </si>
  <si>
    <t>Made in Thailand</t>
  </si>
  <si>
    <t>Network Switches</t>
  </si>
  <si>
    <t>Network Gears</t>
  </si>
  <si>
    <t>7290108023350</t>
  </si>
  <si>
    <t>Secure KVM Combiners and Mini Matrix</t>
  </si>
  <si>
    <t>KRAMER NEW</t>
  </si>
  <si>
    <t>7291063096397</t>
  </si>
  <si>
    <t>Design in Israel/Made in China</t>
  </si>
  <si>
    <t>Room Connectivity</t>
  </si>
  <si>
    <t>Table Boxes</t>
  </si>
  <si>
    <t>IS - Room Connectivity</t>
  </si>
  <si>
    <t>7291063091637</t>
  </si>
  <si>
    <t>7291063095864</t>
  </si>
  <si>
    <t>Made in China</t>
  </si>
  <si>
    <t>Switchers &amp; Matrices</t>
  </si>
  <si>
    <t>Modular Matrices</t>
  </si>
  <si>
    <t>Presentation &amp; Collaboration</t>
  </si>
  <si>
    <t>Warranty</t>
  </si>
  <si>
    <t>Services</t>
  </si>
  <si>
    <t>7291063093655</t>
  </si>
  <si>
    <t>Made in Taiwan</t>
  </si>
  <si>
    <t>Scalers &amp; Converters</t>
  </si>
  <si>
    <t>Scalers</t>
  </si>
  <si>
    <r>
      <t xml:space="preserve">VIA-GO2-KED </t>
    </r>
    <r>
      <rPr>
        <sz val="11"/>
        <color rgb="FFFF0000"/>
        <rFont val="Arial"/>
        <family val="2"/>
      </rPr>
      <t>(EDUCATIONAL PRICING)</t>
    </r>
  </si>
  <si>
    <t>87-000390</t>
  </si>
  <si>
    <t>KRAMER</t>
  </si>
  <si>
    <t>Special</t>
  </si>
  <si>
    <r>
      <t xml:space="preserve">Compact &amp; Secure 4K Wireless Presentation Device priced for education projects.  </t>
    </r>
    <r>
      <rPr>
        <sz val="11"/>
        <color rgb="FFFF0000"/>
        <rFont val="Arial"/>
        <family val="2"/>
      </rPr>
      <t>*****PO must state the educational institution name the product is for.*****</t>
    </r>
  </si>
  <si>
    <t>7291063092535</t>
  </si>
  <si>
    <t>EACH</t>
  </si>
  <si>
    <t>N</t>
  </si>
  <si>
    <t>VIA</t>
  </si>
  <si>
    <t>Wireless presentation</t>
  </si>
  <si>
    <t>VIA-GO2</t>
  </si>
  <si>
    <t>87-000190</t>
  </si>
  <si>
    <t>Compact &amp; Secure 4K Wireless Presentation Device</t>
  </si>
  <si>
    <t>7291063091538</t>
  </si>
  <si>
    <t>CORONA-TAG    Quantity 1-250  (no discount)</t>
  </si>
  <si>
    <t>61-10000999</t>
  </si>
  <si>
    <t>KeyFob</t>
  </si>
  <si>
    <t>Social Distance Monitoring Device - Corona Tag Basic</t>
  </si>
  <si>
    <t>7291063093426</t>
  </si>
  <si>
    <t>1-250</t>
  </si>
  <si>
    <t>Made in Israel</t>
  </si>
  <si>
    <t>Accessories &amp; AV Tools</t>
  </si>
  <si>
    <t>Control Accessories</t>
  </si>
  <si>
    <t>CORONA-TAG    Quantity 251-1000  (5% discount)</t>
  </si>
  <si>
    <t>251-1000</t>
  </si>
  <si>
    <t>CORONA-TAG    Quantity 1001-5000  (10% discount)</t>
  </si>
  <si>
    <t>1001-5000</t>
  </si>
  <si>
    <t>CORONA-TAG    Quantity 5001+  (15% discount)</t>
  </si>
  <si>
    <t>5001+</t>
  </si>
  <si>
    <t>EDU-HYBRID-1   (Windows Based Hybrid Classroom Solution)</t>
  </si>
  <si>
    <t>87-80000390 and SW-000031</t>
  </si>
  <si>
    <t>BUNDLE</t>
  </si>
  <si>
    <t>One VIA-Campus2 / 87-80000390 and a VSM-ON-CLOUD-SUB-3Y subscription / SW-000031.  Easy in–class &amp; remote hybrid learning.  Compatible with all Windows™ VC software.  Live stream to Kaltura™, Panopto™, YouTube™ etc.  Wirelessly share up to 6 screens simultaneously.  Whiteboarding &amp; advanced collaboration features.  Dual 4K display support.  1024–bit content encryption.  Kramer Control integration (optional)</t>
  </si>
  <si>
    <t>1 OF EACH</t>
  </si>
  <si>
    <t>Collaboration</t>
  </si>
  <si>
    <t>19V DC</t>
  </si>
  <si>
    <t>KR-1000DIS</t>
  </si>
  <si>
    <t>MULITPLE PRODUCTS</t>
  </si>
  <si>
    <t>KRAMER@WORK SOLUTION</t>
  </si>
  <si>
    <t>VIA-GO2 (1), VIACAST (1), PC5E-100-10 (2), C-HM/HM-3 (1)</t>
  </si>
  <si>
    <t>KR-2000DIS</t>
  </si>
  <si>
    <t>C-ACY/US ( 1), C-HM/HM-10 (1), C-MHM/MHM-3 (1), C-USB/AA-3 (1), DIP-31 (1), PC5E-100-10 (2), T10F-22M (1), TBUS-10XL(B) (1), TS-1U (2), WU-AA(B) (1)</t>
  </si>
  <si>
    <t>KR-3000DIS</t>
  </si>
  <si>
    <t>VIA-CONNECT-PLUS (1), VIACAST (1), PC5E-100-10 (2), C-MHM/MHM-3 (1)</t>
  </si>
  <si>
    <t>KR-4000DIS</t>
  </si>
  <si>
    <t xml:space="preserve">VIA-GO2 (1), KIT-400 (1), TBUS-10XL(B) (1), T10F-22M (1), TS-1U (1), WU-AA(B) (1), C-ACY/US (1), C-HM/HM-3 (1), VIACAST (1), C-UNIKat-10 (1), PC5E-100-10 (1), C-USB/AA-3 (1), VP-427UHD (1) </t>
  </si>
  <si>
    <t>APS250W</t>
  </si>
  <si>
    <t>59-0000293011</t>
  </si>
  <si>
    <t>NETGEAR</t>
  </si>
  <si>
    <t>M4300-24X, M4300-24XF, M4300-24X24F, M4300-48X, M4300-48XF.</t>
  </si>
  <si>
    <t>10606449111146</t>
  </si>
  <si>
    <t>APS550W</t>
  </si>
  <si>
    <t>59-0000303011</t>
  </si>
  <si>
    <t>wer Supply Unit 550W AC) for M4300-28G-PoE+ &amp; M4300-52G-PoE+</t>
  </si>
  <si>
    <t>10606449111214</t>
  </si>
  <si>
    <t>APS600W</t>
  </si>
  <si>
    <t>59-0000393011</t>
  </si>
  <si>
    <t>PSU APS600W (Power Supply Unit 600W AC) for M4300-96X series</t>
  </si>
  <si>
    <t>10606449130352</t>
  </si>
  <si>
    <t>APM402XL</t>
  </si>
  <si>
    <t>59-0000223011</t>
  </si>
  <si>
    <t>NETGEAR 2 x 40GBASE-X QSFP+ Port Card For M4300-96X (APM402XL)</t>
  </si>
  <si>
    <t>1060644913386</t>
  </si>
  <si>
    <t>APM408F</t>
  </si>
  <si>
    <t>59-0000243011</t>
  </si>
  <si>
    <t>NETGEAR 8 x 1G/10GBASE-X SFP+ Port Card For M4300-96X (APM408F)</t>
  </si>
  <si>
    <t>APS1200W</t>
  </si>
  <si>
    <t>59-0000283011</t>
  </si>
  <si>
    <t>APS1200W (Power Supply Unit 1,200W AC) for M4300-96X series</t>
  </si>
  <si>
    <t>10606449130376</t>
  </si>
  <si>
    <t>APS1000W</t>
  </si>
  <si>
    <t>59-00001830</t>
  </si>
  <si>
    <t>Power Supply Unit 1,000W AC</t>
  </si>
  <si>
    <t>APM408C</t>
  </si>
  <si>
    <t>59-0000253011</t>
  </si>
  <si>
    <t>NETGEAR 100M/1G/2.5G/5G/10GBASE-T Port Card For M4300-96X (APM408C)</t>
  </si>
  <si>
    <t>1060644913195</t>
  </si>
  <si>
    <t>APM408P</t>
  </si>
  <si>
    <t>59-0000233011</t>
  </si>
  <si>
    <t>NETGEAR G/2.5G/5G/10GBASE-T PoE+ Port Card For M4300-96X  (APM408P).</t>
  </si>
  <si>
    <t>1060644913198</t>
  </si>
  <si>
    <t>AXLM762</t>
  </si>
  <si>
    <t>59-0000409911</t>
  </si>
  <si>
    <t>NETGEAR 40GBASE-LR4 SMF Duplex LC QSFP+ Transceiver</t>
  </si>
  <si>
    <t>M4250-26G4F-PoE+/US</t>
  </si>
  <si>
    <t>59-0000411011</t>
  </si>
  <si>
    <t>PoE+ 24x1G PoE+ 300W 2x1G and 4xSFP Managed Switch (GSM4230P)</t>
  </si>
  <si>
    <t>M4250-26G4XF-PoE+</t>
  </si>
  <si>
    <t>59-0000433011</t>
  </si>
  <si>
    <t>PoE + 24x1G PoE+ 480W 2x1G and 4xSFP+ Managed Switch (GSM4230PX)</t>
  </si>
  <si>
    <t>M4300-28G-PoE+(550W-PSU)</t>
  </si>
  <si>
    <t>59-0000353011</t>
  </si>
  <si>
    <t>4x1G PoE+ and 4x10G including 2x10GBASE-T and 2xSFP+ Layer 3</t>
  </si>
  <si>
    <t>10606449112778</t>
  </si>
  <si>
    <t>M4250-40G8F-PoE+/US</t>
  </si>
  <si>
    <t>59-0000421011</t>
  </si>
  <si>
    <t>M4300-8x8F</t>
  </si>
  <si>
    <t>59-0000133011</t>
  </si>
  <si>
    <t>Switch with 16x10G including 8x10GBASE-T and 8xSFP+ Layer 3</t>
  </si>
  <si>
    <t>M4300-16X(299W-PSU)</t>
  </si>
  <si>
    <t>59-0000263011</t>
  </si>
  <si>
    <t>h 16x100M/1G/2.5G/5G/10GBASE-T PoE+ 199W Layer 3 (XSM4316PA)</t>
  </si>
  <si>
    <t>Made in Vietnam</t>
  </si>
  <si>
    <t>M4300-16X(600W-PSU)/US/EMEA</t>
  </si>
  <si>
    <t>59-0000273011</t>
  </si>
  <si>
    <t>16x100M/1G/2.5G/5G/10GBASE-T PoE+ 500W Layer 3 (XSM4316PB)</t>
  </si>
  <si>
    <t>10606449140986</t>
  </si>
  <si>
    <t>M4300-12X12F/US/EMEA</t>
  </si>
  <si>
    <t>59-0000143011</t>
  </si>
  <si>
    <t>10G Stackable Managed Switch with 12x10GBASE-T and 12xSFP+</t>
  </si>
  <si>
    <t>10606449110033</t>
  </si>
  <si>
    <t>M4300-52G-PoE+(1000W-PSU)</t>
  </si>
  <si>
    <t>59-0000383011</t>
  </si>
  <si>
    <t>8x1G PoE+ and 4x10G including 2x10GBASE-T and 2xSFP+ Layer 3</t>
  </si>
  <si>
    <t>M4300-24X</t>
  </si>
  <si>
    <t>59-0000373011</t>
  </si>
  <si>
    <t>ith 24x10G including 24x10GBASE-T and 4 shared SFP+  Layer 3</t>
  </si>
  <si>
    <t>10606449114574</t>
  </si>
  <si>
    <t>M4300-96X (empty switch)</t>
  </si>
  <si>
    <t>59-0000343011</t>
  </si>
  <si>
    <t>NETGEAR M4300-96X Stackable Modular Managed Switch Empty Version with up to 96x10GBASE-T, 96xSFP+, 24xQSFP+ or a combination Layer 3 (XSM4396K0)</t>
  </si>
  <si>
    <t>10606449130284</t>
  </si>
  <si>
    <t>M4300-24X24F</t>
  </si>
  <si>
    <t>59-0000153011</t>
  </si>
  <si>
    <t>itch with 48x10G including 24x10GBASE-T  and 24xSFP+ Layer 3</t>
  </si>
  <si>
    <t>M4300-48X</t>
  </si>
  <si>
    <t>59-0000333011</t>
  </si>
  <si>
    <t>ith 48x10G including 48x10GBASE-T and 4 shared SFP+  Layer 3</t>
  </si>
  <si>
    <t>PDUC2(CMA20868)</t>
  </si>
  <si>
    <t>22-00104299</t>
  </si>
  <si>
    <t>HSL Junction box 12V DC cable 2.0 m</t>
  </si>
  <si>
    <t>HSL Accessories</t>
  </si>
  <si>
    <t>PDUC4(CMA20196)</t>
  </si>
  <si>
    <t>22-00104399</t>
  </si>
  <si>
    <t>HSL Junction box 12V DC cable 4.0 m</t>
  </si>
  <si>
    <t>RK-KVM-1U-PP3(CPN14410)</t>
  </si>
  <si>
    <t>22-00002499</t>
  </si>
  <si>
    <t>Rack Mount kit for KVM 4-Port 1U PP3 products</t>
  </si>
  <si>
    <t>7290108021882</t>
  </si>
  <si>
    <t>Mounting Accessories</t>
  </si>
  <si>
    <t>W/O Voltage</t>
  </si>
  <si>
    <t>RK-8SH(CPN21965)</t>
  </si>
  <si>
    <t>22-00015699</t>
  </si>
  <si>
    <t>HSL 1U Rack Mount kit for 8P SH KVM</t>
  </si>
  <si>
    <t>7290108023190</t>
  </si>
  <si>
    <t>RK-8DH(CPN15821)</t>
  </si>
  <si>
    <t>22-00015599</t>
  </si>
  <si>
    <t>HSL 2U Rack Mount kit for 8P DH KVM</t>
  </si>
  <si>
    <t>7290108023183</t>
  </si>
  <si>
    <t>WX12N-4(CPN17494)</t>
  </si>
  <si>
    <t>22-00012499</t>
  </si>
  <si>
    <t>WX12N-4 HSL Matrix AFP Splitter</t>
  </si>
  <si>
    <t>7290108022889</t>
  </si>
  <si>
    <t>Secured KM &amp; KVM Switchers &amp; Combiners</t>
  </si>
  <si>
    <t>DK22PP-3(CPN15448)</t>
  </si>
  <si>
    <t>22-00063990</t>
  </si>
  <si>
    <t>Secure 2-Port DP to DP Video DH KVM Switch, PP 3.0</t>
  </si>
  <si>
    <t>7290108022483</t>
  </si>
  <si>
    <t>Secure KVM Switches</t>
  </si>
  <si>
    <t>FH10N-NH-3(CPN13271)</t>
  </si>
  <si>
    <t>22-00000299</t>
  </si>
  <si>
    <t>USB Elock HID filter with locking teethes - General use</t>
  </si>
  <si>
    <t>7290108021776</t>
  </si>
  <si>
    <t>FH10N-N-3(CPN15288)</t>
  </si>
  <si>
    <t>22-00003399</t>
  </si>
  <si>
    <t>USB Elock HID filter without locking teethes</t>
  </si>
  <si>
    <t>7290108022414</t>
  </si>
  <si>
    <t>Secured</t>
  </si>
  <si>
    <t>KM &amp; KVM’s Switchers</t>
  </si>
  <si>
    <t>FH10N-N-IN3(CPN21628)</t>
  </si>
  <si>
    <t>22-00004790</t>
  </si>
  <si>
    <t>r without locking teethes for Italian Navy touch screen only</t>
  </si>
  <si>
    <t>7291063091828</t>
  </si>
  <si>
    <t>FA10AO-4(CPN18098)</t>
  </si>
  <si>
    <t>22-00010399</t>
  </si>
  <si>
    <t>Audio Diode Analog to Analog always open no mic, no AT</t>
  </si>
  <si>
    <t>7290108022681</t>
  </si>
  <si>
    <t>FA10BO-4(CPN18097)</t>
  </si>
  <si>
    <t>22-00010690</t>
  </si>
  <si>
    <t>Audio Diode USB to Analog always open no mic, no AT.</t>
  </si>
  <si>
    <t>7290108022759</t>
  </si>
  <si>
    <t>FA10A-4(CPN17328)</t>
  </si>
  <si>
    <t>22-00010199</t>
  </si>
  <si>
    <t>Audio Diode Analog To Analog w/o Microphone Support</t>
  </si>
  <si>
    <t>7290108022667</t>
  </si>
  <si>
    <t>RK-4U-HKS-10(CPN13621)</t>
  </si>
  <si>
    <t>22-00000199</t>
  </si>
  <si>
    <t>KIT 4U Support HxS100I 10pcs</t>
  </si>
  <si>
    <t>7290108021844</t>
  </si>
  <si>
    <t>SM20N-N(CPN11415)</t>
  </si>
  <si>
    <t>22-00002990</t>
  </si>
  <si>
    <t>2-Port KM Switch</t>
  </si>
  <si>
    <t>7290108021103</t>
  </si>
  <si>
    <t>KM &amp; KVM Switchers &amp; Combiners</t>
  </si>
  <si>
    <t>12V DC</t>
  </si>
  <si>
    <t>FA10B-4(CPN17327)</t>
  </si>
  <si>
    <t>22-00010490</t>
  </si>
  <si>
    <t>Audio Diode USB To Analog w/o Microphone support</t>
  </si>
  <si>
    <t>7290108022735</t>
  </si>
  <si>
    <t>FA10AM-4(CPN17330)</t>
  </si>
  <si>
    <t>22-00010299</t>
  </si>
  <si>
    <t>Audio Diode Analog To Analog with Microphone support</t>
  </si>
  <si>
    <t>7290108022674</t>
  </si>
  <si>
    <t>FI11D-M(CPN14753)</t>
  </si>
  <si>
    <t>22-00001190</t>
  </si>
  <si>
    <t>Secure 1-Port KVM Isolator DVI-I</t>
  </si>
  <si>
    <t>7290108022032</t>
  </si>
  <si>
    <t>FA10BM-4(CPN17329)</t>
  </si>
  <si>
    <t>22-00010590</t>
  </si>
  <si>
    <t>Audio Diode USB To Analog with Microphone support</t>
  </si>
  <si>
    <t>7290108022742</t>
  </si>
  <si>
    <t>FA10BC-4(CPN22569)</t>
  </si>
  <si>
    <t>22-00014390</t>
  </si>
  <si>
    <t>HSL KM &amp; KVM</t>
  </si>
  <si>
    <t>Audio Diode USB to Analog with Mic. and USB Camera Support</t>
  </si>
  <si>
    <t>7290108023084</t>
  </si>
  <si>
    <t>SK21D-N(CPN11178)</t>
  </si>
  <si>
    <t>22-00002690</t>
  </si>
  <si>
    <t>2-Port DVI-I Video KVM Switch</t>
  </si>
  <si>
    <t>7290108021134</t>
  </si>
  <si>
    <t>CORONA-TAG-KIT</t>
  </si>
  <si>
    <t>61-10001099</t>
  </si>
  <si>
    <t>Kit</t>
  </si>
  <si>
    <t>Social Distance Monitoring Device − Admin and Demo Kit</t>
  </si>
  <si>
    <t>7291063093433</t>
  </si>
  <si>
    <t>FV11D-M(CPN20670)</t>
  </si>
  <si>
    <t>22-00017090</t>
  </si>
  <si>
    <t>Secure Isolator 1-Port Video DVI-I</t>
  </si>
  <si>
    <t>7290108022001</t>
  </si>
  <si>
    <t>FV11H-M(CPN20663)</t>
  </si>
  <si>
    <t>22-00013690</t>
  </si>
  <si>
    <t>Secure Isolator 1-Port Video HDMI</t>
  </si>
  <si>
    <t>7290108022025</t>
  </si>
  <si>
    <t>SK21H-N(CPN11176)</t>
  </si>
  <si>
    <t>22-00002790</t>
  </si>
  <si>
    <t>2-Port 4K HDMI Video KVM Switch</t>
  </si>
  <si>
    <t>7290108021110</t>
  </si>
  <si>
    <t>FI11H-M(CPN14755)</t>
  </si>
  <si>
    <t>22-00013790</t>
  </si>
  <si>
    <t>Secure 1-Port KVM Isolator HDMI</t>
  </si>
  <si>
    <t>7290108022056</t>
  </si>
  <si>
    <t>FV11P-M(CPN14751)</t>
  </si>
  <si>
    <t>22-00004890</t>
  </si>
  <si>
    <t>Secure Isolator 1-Port Video DisplayPort</t>
  </si>
  <si>
    <t>7290108022018</t>
  </si>
  <si>
    <t>SX22H-N(CPN11417)</t>
  </si>
  <si>
    <t>22-00003190</t>
  </si>
  <si>
    <t>2-Port to 2 HDMI Video KVM Mini-Matrix</t>
  </si>
  <si>
    <t>7290108021189</t>
  </si>
  <si>
    <t>SK21P-N(CPN11411)</t>
  </si>
  <si>
    <t>22-00002890</t>
  </si>
  <si>
    <t>2-Port DisplayPort Video KVM Switch</t>
  </si>
  <si>
    <t>7290108021080</t>
  </si>
  <si>
    <t>RS20N-4(CPN19265)</t>
  </si>
  <si>
    <t>22-00015390</t>
  </si>
  <si>
    <t>Secure Multi-Domain Smart Card Reader, 2-Port, USB</t>
  </si>
  <si>
    <t>7290108023220</t>
  </si>
  <si>
    <t>FV11PH-M(CPN19441)</t>
  </si>
  <si>
    <t>22-00010090</t>
  </si>
  <si>
    <t>Secure Isolator 1-Port Video DP/HDMI</t>
  </si>
  <si>
    <t>7290108022773</t>
  </si>
  <si>
    <t>FI11PH-M(CPN19439)</t>
  </si>
  <si>
    <t>22-00010790</t>
  </si>
  <si>
    <t>Secure 1-Port KVM Isolator DP/HDMI</t>
  </si>
  <si>
    <t>7290108022766</t>
  </si>
  <si>
    <t>SM40NU-N(CPN11430)</t>
  </si>
  <si>
    <t>22-00004090</t>
  </si>
  <si>
    <t>4-Port KM Switch w/sUSB</t>
  </si>
  <si>
    <t>7290108021257</t>
  </si>
  <si>
    <t>RS40N-4(CPN19267)</t>
  </si>
  <si>
    <t>22-00015490</t>
  </si>
  <si>
    <t>r (MDR104), 4-Port, USB, PP 4.0, International wall-mount PS</t>
  </si>
  <si>
    <t>7290108023237</t>
  </si>
  <si>
    <t>HSL-4P-SYSTEM-PCBA(CPN22904)</t>
  </si>
  <si>
    <t>22-00010890</t>
  </si>
  <si>
    <t>4P SKVM SC w/DPP PCBA</t>
  </si>
  <si>
    <t>7290108022780</t>
  </si>
  <si>
    <t>HSL-4P-DVI-VIDEO-PCBA(CPN22905)</t>
  </si>
  <si>
    <t>22-00010999</t>
  </si>
  <si>
    <t>4P DVI Video PCBA</t>
  </si>
  <si>
    <t>7290108022797</t>
  </si>
  <si>
    <t>FT10N-N(CPN22982)</t>
  </si>
  <si>
    <t>22-00015790</t>
  </si>
  <si>
    <t>HSL Non-Secure Protocols translator Gen II</t>
  </si>
  <si>
    <t>7290108023206</t>
  </si>
  <si>
    <t>SM20N-3(CPN10281)</t>
  </si>
  <si>
    <t>22-00005690</t>
  </si>
  <si>
    <t>Secure 2-Port KM Switch, PP 3.0</t>
  </si>
  <si>
    <t>7290108020724</t>
  </si>
  <si>
    <t>FKCE11PHT-N(CPN20503)</t>
  </si>
  <si>
    <t>22-00014590</t>
  </si>
  <si>
    <t>Copper Extender KVM up to 100 meters  4K 60hz Transmitter</t>
  </si>
  <si>
    <t>7290108023107</t>
  </si>
  <si>
    <t>FKCE11PHR-N(CPN20504)</t>
  </si>
  <si>
    <t>22-00014690</t>
  </si>
  <si>
    <t>Secure Copper Extender KVM up to 100 meters  4K 60hz Receiver</t>
  </si>
  <si>
    <t>7290108023114</t>
  </si>
  <si>
    <t>DK22D-N(CPN11418)</t>
  </si>
  <si>
    <t>22-00003390</t>
  </si>
  <si>
    <t>2-Port DVI-I Video Dual-Head KVM Switch</t>
  </si>
  <si>
    <t>7290108021196</t>
  </si>
  <si>
    <t>SK41DU-N(CPN11180)</t>
  </si>
  <si>
    <t>22-00003790</t>
  </si>
  <si>
    <t>4-Port DVI-I Video KVM Switch w/sUSB</t>
  </si>
  <si>
    <t>7290108021141</t>
  </si>
  <si>
    <t>Office KVM Switches</t>
  </si>
  <si>
    <t>SM20N-M(CPN15190)</t>
  </si>
  <si>
    <t>22-00008190</t>
  </si>
  <si>
    <t>Matzov Secure SH KM 2-Port, No video, PP 3.0</t>
  </si>
  <si>
    <t>7290108022087</t>
  </si>
  <si>
    <t>SC21H-N(CPN11458)</t>
  </si>
  <si>
    <t>22-00003290</t>
  </si>
  <si>
    <t>2-Port HDMI Video KVM Combiner</t>
  </si>
  <si>
    <t>7290108021394</t>
  </si>
  <si>
    <t>DK22H-N(CPN11412)</t>
  </si>
  <si>
    <t>22-00003490</t>
  </si>
  <si>
    <t>2-Port 4K HDMI Video Dual-Head KVM Switch</t>
  </si>
  <si>
    <t>7290108021097</t>
  </si>
  <si>
    <t>SK21H-3(CPN10284)</t>
  </si>
  <si>
    <t>22-00001590</t>
  </si>
  <si>
    <t>HSL Secure SH KVM Switch 2-Port 4K HDMI video, PP 3.0</t>
  </si>
  <si>
    <t>7290108020700</t>
  </si>
  <si>
    <t>SK21D-3(CPN10282)</t>
  </si>
  <si>
    <t>22-000020</t>
  </si>
  <si>
    <t>HSL 2P DVI-I SKVM PP 3.0</t>
  </si>
  <si>
    <t>7290108020694</t>
  </si>
  <si>
    <t>SK41HU-N(CPN11179)</t>
  </si>
  <si>
    <t>22-00003890</t>
  </si>
  <si>
    <t>4-Port 4K HDMI Video KVM Switch w/sUSB</t>
  </si>
  <si>
    <t>7290108021165</t>
  </si>
  <si>
    <t>SX22D-M(CPN15199)</t>
  </si>
  <si>
    <t>22-00011290</t>
  </si>
  <si>
    <t>zov Secure SH Mini-Matrix KVM 2-Port x 2 DVI-I video, PP 3.0</t>
  </si>
  <si>
    <t>7290108022179</t>
  </si>
  <si>
    <t>SC21H-3(CPN10287)</t>
  </si>
  <si>
    <t>22-000011</t>
  </si>
  <si>
    <t>HSL Secure SH KVM Combiner 2-Port HDMI video, PP 3.0</t>
  </si>
  <si>
    <t>7290108020731</t>
  </si>
  <si>
    <t>SK21H-M(CPN15196)</t>
  </si>
  <si>
    <t>22-00008790</t>
  </si>
  <si>
    <t>Matzov Secure SH KVM Switch 2-Port 4K HDMI video, PP 3.0</t>
  </si>
  <si>
    <t>7290108022148</t>
  </si>
  <si>
    <t>SX22H-3(CPN10286)</t>
  </si>
  <si>
    <t>22-00005890</t>
  </si>
  <si>
    <t>Secure 2-Port x 2 HDMI Video KVM Mini-Matrix, PP 3.0</t>
  </si>
  <si>
    <t>7290108020755</t>
  </si>
  <si>
    <t>SX22H-M(CPN15198)</t>
  </si>
  <si>
    <t>22-00008890</t>
  </si>
  <si>
    <t>tzov Secure SH Mini-Matrix KVM 2-Port x 2 HDMI video, PP 3.0</t>
  </si>
  <si>
    <t>7290108022162</t>
  </si>
  <si>
    <t>SK21D-M(CPN15192)</t>
  </si>
  <si>
    <t>22-00008390</t>
  </si>
  <si>
    <t>Matzov Secure SH KVM Switch 2-Port DVI-I video, PP 3.0</t>
  </si>
  <si>
    <t>7290108022100</t>
  </si>
  <si>
    <t>SK21D-3K(CPN17097)</t>
  </si>
  <si>
    <t>22-00012390</t>
  </si>
  <si>
    <t>Secure SH KVM Switch 2-Port DVI-I video, PP 3.0, KB Shortcut</t>
  </si>
  <si>
    <t>7290108022391</t>
  </si>
  <si>
    <t>SK21P-3(CPN10283)</t>
  </si>
  <si>
    <t>22-00001490</t>
  </si>
  <si>
    <t>SK21P-3 HSL 2P DP SKVM PP 3.0</t>
  </si>
  <si>
    <t>7290108020717</t>
  </si>
  <si>
    <t>SK41PU-N(CPN11425)</t>
  </si>
  <si>
    <t>22-00003990</t>
  </si>
  <si>
    <t>4-Port DisplayPort Video KVM Switch w/sUSB</t>
  </si>
  <si>
    <t>7290108021226</t>
  </si>
  <si>
    <t>SX22PP-3(CPN15804)</t>
  </si>
  <si>
    <t>22-00011890</t>
  </si>
  <si>
    <t>e SH Mini-Matrix KVM Switch 2-Port DP to DP video 4K, PP 3.0</t>
  </si>
  <si>
    <t>7290108022827</t>
  </si>
  <si>
    <t>PDUI12(CPN18598)</t>
  </si>
  <si>
    <t>22-00004330</t>
  </si>
  <si>
    <t>PDUI12 - 12 PORT 12V DC JUNCTION BOX</t>
  </si>
  <si>
    <t>7290108022612</t>
  </si>
  <si>
    <t>SC21H-M(CPN15191)</t>
  </si>
  <si>
    <t>22-00008290</t>
  </si>
  <si>
    <t>Matzov Secure SH KVM Combiner 2-Port HDMI video, PP 3.0</t>
  </si>
  <si>
    <t>7290108022094</t>
  </si>
  <si>
    <t>SX22PH-3(CPN15805)</t>
  </si>
  <si>
    <t>22-00011990</t>
  </si>
  <si>
    <t>Matrix KVM Switch 2-Port DP/HDMI to DP/HDMI video 4K, PP 3.0</t>
  </si>
  <si>
    <t>7290108022834</t>
  </si>
  <si>
    <t>SM40N-3(CPN10306)</t>
  </si>
  <si>
    <t>22-00000390</t>
  </si>
  <si>
    <t>Secure SH KM Switch 4-Port</t>
  </si>
  <si>
    <t>7290108020809</t>
  </si>
  <si>
    <t>SK21P-M(CPN15094)</t>
  </si>
  <si>
    <t>22-00008090</t>
  </si>
  <si>
    <t>SH SKVM 2P DP to DP HSL-Matzov</t>
  </si>
  <si>
    <t>7290108022063</t>
  </si>
  <si>
    <t>SK41H-3(CPN10296)</t>
  </si>
  <si>
    <t>22-00000490</t>
  </si>
  <si>
    <t>Secure SH KVM Switch 4-Port 4K HDMI</t>
  </si>
  <si>
    <t>7290108020915</t>
  </si>
  <si>
    <t>DK22P-N(CPN11421)</t>
  </si>
  <si>
    <t>22-00003590</t>
  </si>
  <si>
    <t>2-Port DisplayPort Video Dual-Head KVM Switch</t>
  </si>
  <si>
    <t>7290108021202</t>
  </si>
  <si>
    <t>SK21PH-3(CPN15443)</t>
  </si>
  <si>
    <t>22-00011690</t>
  </si>
  <si>
    <t>ch 2-Port DisplayPort/HDMI to DP/HDMI video 4K 60Hz, PP 3.0,</t>
  </si>
  <si>
    <t>7290108022858</t>
  </si>
  <si>
    <t>DK22H-3(CPN10288)</t>
  </si>
  <si>
    <t>22-00006090</t>
  </si>
  <si>
    <t>Secure 2-Port 4K HDMI Video Dual-Head KVM Switch, PP 3.0</t>
  </si>
  <si>
    <t>7290108020762</t>
  </si>
  <si>
    <t>SM40N-M(CPN15200)</t>
  </si>
  <si>
    <t>22-00008930</t>
  </si>
  <si>
    <t>Matzov Secure SH KM Switch 4-Port No video, PP 3.0</t>
  </si>
  <si>
    <t>7290108022186</t>
  </si>
  <si>
    <t>SM40N-3T(CPN24790)</t>
  </si>
  <si>
    <t>22-00015830</t>
  </si>
  <si>
    <t>Tempest Secure SH KM Switch 4-Port No video, PP 3.0</t>
  </si>
  <si>
    <t>7290108023251</t>
  </si>
  <si>
    <t>DK22PD-N(CPN11422)</t>
  </si>
  <si>
    <t>22-00003690</t>
  </si>
  <si>
    <t>2-Port DVI and DP Video Dual-Head KVM Switch</t>
  </si>
  <si>
    <t>7290108021219</t>
  </si>
  <si>
    <t>SM40NU-3(CPN10307)</t>
  </si>
  <si>
    <t>20-00016420</t>
  </si>
  <si>
    <t>Secure 4-Port KM Switch w/fUSB, PP 3.0</t>
  </si>
  <si>
    <t>7290108020847</t>
  </si>
  <si>
    <t>PDUI24(CPN18597)</t>
  </si>
  <si>
    <t>22-00004430</t>
  </si>
  <si>
    <t>PDUI24 - 24 PORT 12V DC JUNCTION BOX</t>
  </si>
  <si>
    <t>7290108022629</t>
  </si>
  <si>
    <t>SK41H-M(CPN15221)</t>
  </si>
  <si>
    <t>22-00009530</t>
  </si>
  <si>
    <t>Matzov Secure SH KVM Switch 4-Port 4K HDMI video, PP 3.0</t>
  </si>
  <si>
    <t>7290108022247</t>
  </si>
  <si>
    <t>DK22D-3(CPN10290)</t>
  </si>
  <si>
    <t>22-00005990</t>
  </si>
  <si>
    <t>Secure 2-Port DVI-I Video Dual-Head KVM Switch, PP 3.0</t>
  </si>
  <si>
    <t>7290108020786</t>
  </si>
  <si>
    <t>DK22PD-3(CPN10291)</t>
  </si>
  <si>
    <t>22-00006290</t>
  </si>
  <si>
    <t>Secure 2-Port DVI and DP Video Dual-Head KVM Switch, PP 3.0</t>
  </si>
  <si>
    <t>7290108020793</t>
  </si>
  <si>
    <t>SK41HU-3(CPN10297)</t>
  </si>
  <si>
    <t>22-00006430</t>
  </si>
  <si>
    <t>Secure 4-Port 4K HDMI Video KVM Switch w/fUSB, PP 3.0</t>
  </si>
  <si>
    <t>7290108020922</t>
  </si>
  <si>
    <t>100-240V/50-60Hz</t>
  </si>
  <si>
    <t>DK42DU-N(CPN11433)</t>
  </si>
  <si>
    <t>22-00004390</t>
  </si>
  <si>
    <t>4-Port DVI-I Video Dual-Head KVM Switch w/sUSB</t>
  </si>
  <si>
    <t>7290108021264</t>
  </si>
  <si>
    <t>SK41D-3(CPN10292)</t>
  </si>
  <si>
    <t>22-00006330</t>
  </si>
  <si>
    <t>Secure 4-Port DVI-I Video KVM Switch, PP 3.0</t>
  </si>
  <si>
    <t>7290108020830</t>
  </si>
  <si>
    <t>DK22H-M(CPN15197)</t>
  </si>
  <si>
    <t>22-00011190</t>
  </si>
  <si>
    <t>H-M Matzov Secure DH KVM Switch 2-Port 4K HDMI video, PP 3.0</t>
  </si>
  <si>
    <t>7290108022155</t>
  </si>
  <si>
    <t>FVCE11PHT-M(CPN20480)</t>
  </si>
  <si>
    <t>22-00013190</t>
  </si>
  <si>
    <t>Extended Video Isolator for 100 meter 4K 30hz Transmitter</t>
  </si>
  <si>
    <t>7290108023008</t>
  </si>
  <si>
    <t>FVCE11PHR-M(CPN20481)</t>
  </si>
  <si>
    <t>22-00013290</t>
  </si>
  <si>
    <t>Copper Extended Video Isolator for 100 meter 4K 30hz Receiver</t>
  </si>
  <si>
    <t>7290108023015</t>
  </si>
  <si>
    <t>DK22P-3(CPN10289)</t>
  </si>
  <si>
    <t>22-00006190</t>
  </si>
  <si>
    <t>2-Port DisplayPort to HDMI Video Dual-Head KVM Switch, PP3.0</t>
  </si>
  <si>
    <t>7290108020779</t>
  </si>
  <si>
    <t>FMCE10N-N(CPN22233)</t>
  </si>
  <si>
    <t>22-00015099</t>
  </si>
  <si>
    <t>FMCE10N-N USB Copper Extender KM up to 100 meters</t>
  </si>
  <si>
    <t>7290108023152</t>
  </si>
  <si>
    <t>SM40NU-3T(CPN20682)</t>
  </si>
  <si>
    <t>22-00007630</t>
  </si>
  <si>
    <t>NU-3T HSL Secure tempest SH KM Switch 4-Port, w/fUSB, PP 3.0</t>
  </si>
  <si>
    <t>7290108022599</t>
  </si>
  <si>
    <t>SM80NU-N(CPN11449)</t>
  </si>
  <si>
    <t>22-00005030</t>
  </si>
  <si>
    <t>8-port KM Switch w/sUSB</t>
  </si>
  <si>
    <t>7290108021349</t>
  </si>
  <si>
    <t>DK22D-M(CPN15193)</t>
  </si>
  <si>
    <t>22-00008490</t>
  </si>
  <si>
    <t>Matzov Secure DH KVM Switch 2-Port DVI-I, PP 3.0</t>
  </si>
  <si>
    <t>7290108022117</t>
  </si>
  <si>
    <t>DK22PPD-M(CPN15194)</t>
  </si>
  <si>
    <t>22-00008590</t>
  </si>
  <si>
    <t>ov Secure DH KVM Switch 2-Port DVI-I and DisplayPort, PP 3.0</t>
  </si>
  <si>
    <t>7290108022124</t>
  </si>
  <si>
    <t>DK42HU-N(CPN11429)</t>
  </si>
  <si>
    <t>22-00004490</t>
  </si>
  <si>
    <t>4-Port 4K HDMI Video Dual-Head KVM Switch w/sUSB</t>
  </si>
  <si>
    <t>7290108021240</t>
  </si>
  <si>
    <t>SK41D-M(CPN15201)</t>
  </si>
  <si>
    <t>22-00009030</t>
  </si>
  <si>
    <t>Matzov Secure SH KVM Switch 4-Port DVI-I video, PP 3.0</t>
  </si>
  <si>
    <t>7290108022193</t>
  </si>
  <si>
    <t>SK41DU-3(CPN10293)</t>
  </si>
  <si>
    <t>22-00002720</t>
  </si>
  <si>
    <t>HSL Secure SH KVM Switch 4-Port DVI-I video, w/fUSB, PP 3.0</t>
  </si>
  <si>
    <t>7290108020823</t>
  </si>
  <si>
    <t>DK22P-M(CPN15195)</t>
  </si>
  <si>
    <t>22-00008690</t>
  </si>
  <si>
    <t>Matzov Secure DH KVM Switch 2-Port DP to DP video, PP 3.0</t>
  </si>
  <si>
    <t>7290108022131</t>
  </si>
  <si>
    <t>SK41P-3(CPN10294)</t>
  </si>
  <si>
    <t>20-00017220</t>
  </si>
  <si>
    <t>HSL Secure SH KVM Switch 4-Port DP video, PP 3.0</t>
  </si>
  <si>
    <t>7290108020861</t>
  </si>
  <si>
    <t>FICE11PHT-M(CPN20478)</t>
  </si>
  <si>
    <t>22-00012890</t>
  </si>
  <si>
    <t>Copper Extended KVM Isolator for 100 meter 4K 30Hz Transmitter</t>
  </si>
  <si>
    <t>7290108022971</t>
  </si>
  <si>
    <t>FICE11PHR-M(CPN20479)</t>
  </si>
  <si>
    <t>22-00012990</t>
  </si>
  <si>
    <t>Copper Extended KVM Isolator for 100 meter 4K 30Hz Receiver</t>
  </si>
  <si>
    <t>7290108022988</t>
  </si>
  <si>
    <t>DK42H-3(CPN10304)</t>
  </si>
  <si>
    <t>22-00003620</t>
  </si>
  <si>
    <t>HSL Secure DH KVM Switch 4-Port HDMI video, PP 3.0</t>
  </si>
  <si>
    <t>7290108020939</t>
  </si>
  <si>
    <t>SK41PU-3(CPN10295)</t>
  </si>
  <si>
    <t>20-00017320</t>
  </si>
  <si>
    <t>4P SH DP video KVM Switch with HDMI output</t>
  </si>
  <si>
    <t>7290108020878</t>
  </si>
  <si>
    <t>SK41P-M(CPN15219)</t>
  </si>
  <si>
    <t>22-00009330</t>
  </si>
  <si>
    <t>Matzov Secure SH KVM Switch 4-Port DP to DP video, PP 3.0</t>
  </si>
  <si>
    <t>7290108022223</t>
  </si>
  <si>
    <t>SK41PP-3(CPN15505)</t>
  </si>
  <si>
    <t>22-00023990</t>
  </si>
  <si>
    <t>Secure 4-Port DP to DP Video KVM Switch, PP 3.0</t>
  </si>
  <si>
    <t>7290108022452</t>
  </si>
  <si>
    <t>FICE11CHT-M(CPN20483)</t>
  </si>
  <si>
    <t>22-00013390</t>
  </si>
  <si>
    <t>extended KVM isolator for 100 meters 4K 30hz Transmitter</t>
  </si>
  <si>
    <t>7290108023022</t>
  </si>
  <si>
    <t>DK42HU-3(CPN10305)</t>
  </si>
  <si>
    <t>22-00003720</t>
  </si>
  <si>
    <t>HSL Secure DH KVM Switch 4-Port HDMI video, w/fUSB, PP 3.0</t>
  </si>
  <si>
    <t>7290108020946</t>
  </si>
  <si>
    <t>SK41PH-3K(CPN19040)</t>
  </si>
  <si>
    <t>22-00012530</t>
  </si>
  <si>
    <t>ure SH KVM Switch 4-Port DP/HDMI to DP/HDMI 4K video, PP 3.0</t>
  </si>
  <si>
    <t>7290108022896</t>
  </si>
  <si>
    <t>SK41PH-3(CPN15807)</t>
  </si>
  <si>
    <t>22-00043990</t>
  </si>
  <si>
    <t>Secure 4-Port DP/HDMI Video KVM Switch, PP 3.0</t>
  </si>
  <si>
    <t>7290108022476</t>
  </si>
  <si>
    <t>DK42H-3T(CPN24685)</t>
  </si>
  <si>
    <t>22-00003630</t>
  </si>
  <si>
    <t>Tempest Secure DH KVM Switch 4-Port HDMI video, PP 3.0</t>
  </si>
  <si>
    <t>7290108023244</t>
  </si>
  <si>
    <t>SX42DU-N(CPN11434)</t>
  </si>
  <si>
    <t>22-00004130</t>
  </si>
  <si>
    <t>4-Port to 2P DVI Video KVM Mini-Matrix w/sUSB</t>
  </si>
  <si>
    <t>7290108021271</t>
  </si>
  <si>
    <t>DK42H-M(CPN15222)</t>
  </si>
  <si>
    <t>22-00009630</t>
  </si>
  <si>
    <t>Matzov Secure DH KVM Switch 4-Port HDMI video, PP 3.0</t>
  </si>
  <si>
    <t>7290108022254</t>
  </si>
  <si>
    <t>SX42PPU-3(CPN15440)</t>
  </si>
  <si>
    <t>22-000012</t>
  </si>
  <si>
    <t>HSL Secure SH Mini-Matrix KVM 4PxDP to 2PxHDMI,w/fUSB, PP3.0</t>
  </si>
  <si>
    <t>7290108020960</t>
  </si>
  <si>
    <t>SX42HU-N(CPN11437)</t>
  </si>
  <si>
    <t>22-00004230</t>
  </si>
  <si>
    <t>4-Port to 2P HDMI Video KVM Mini-Matrix w/sUSB</t>
  </si>
  <si>
    <t>7290108021288</t>
  </si>
  <si>
    <t>DK22PH-3(CPN15444)</t>
  </si>
  <si>
    <t>22-00011790</t>
  </si>
  <si>
    <t>tch 2-Port DisplayPort/HDMI to DP/HDMI video 4K 60Hz, PP 3.0</t>
  </si>
  <si>
    <t>7290108022865</t>
  </si>
  <si>
    <t>FKCE11PH-N(CPN20502)</t>
  </si>
  <si>
    <t>22-00014499</t>
  </si>
  <si>
    <t>MI Non-Secure  Copper Extender KVM up to 100 meters  4K 60hz</t>
  </si>
  <si>
    <t>7290108023091</t>
  </si>
  <si>
    <t>DK42D-3(CPN10298)</t>
  </si>
  <si>
    <t>22-00003020</t>
  </si>
  <si>
    <t>HSL Secure DH KVM Switch 4-Port DVI-I video, PP 3.0</t>
  </si>
  <si>
    <t>7290108020854</t>
  </si>
  <si>
    <t>SX42DU-3(CPN10308)</t>
  </si>
  <si>
    <t>20-0001490</t>
  </si>
  <si>
    <t>Secure 4-Port DVI-I KVM Mini-Matrix w/audio and DPP</t>
  </si>
  <si>
    <t>7290108020953</t>
  </si>
  <si>
    <t>SX42HU-3(CPN10310)</t>
  </si>
  <si>
    <t>22-00000620</t>
  </si>
  <si>
    <t>Secure SH Mini-Matrix KVM 4K 4x2 HDMI, w/fUSB</t>
  </si>
  <si>
    <t>7290108020991</t>
  </si>
  <si>
    <t>SX42HU-M(CPN15227)</t>
  </si>
  <si>
    <t>22-00004630</t>
  </si>
  <si>
    <t>Matzov Secure SH Mini-Matrix KVM 4K 4x2 HDMI, w/fUSB</t>
  </si>
  <si>
    <t>7290108022308</t>
  </si>
  <si>
    <t>SX42DU-3K(CPN17091)</t>
  </si>
  <si>
    <t>22-00012130</t>
  </si>
  <si>
    <t>ni-Matrix KVM 4-Port DVI video, w/fUSB, PP 3.0, KB Shortcut.</t>
  </si>
  <si>
    <t>7290108022377</t>
  </si>
  <si>
    <t>SK81DU-N(CPN11445)</t>
  </si>
  <si>
    <t>22-00004730</t>
  </si>
  <si>
    <t>8-Port DVI-I Video KVM Switch w/sUSB</t>
  </si>
  <si>
    <t>7290108021325</t>
  </si>
  <si>
    <t>DK42DU-3(CPN10301)</t>
  </si>
  <si>
    <t>22-000021</t>
  </si>
  <si>
    <t>HSL Secure DH KVM Switch 4-Port DVI-I video, w/fUSB, PP 3.0</t>
  </si>
  <si>
    <t>7290108020816</t>
  </si>
  <si>
    <t>SX42PHU-3(CPN15410)</t>
  </si>
  <si>
    <t>22-00011530</t>
  </si>
  <si>
    <t>i-Matrix KVM 4-Port DP/HDMI to DP/HDMI video, w/fUSB, PP 3.0</t>
  </si>
  <si>
    <t>7290108022841</t>
  </si>
  <si>
    <t>DK42D-3T(CPN18200)</t>
  </si>
  <si>
    <t>22-00004030</t>
  </si>
  <si>
    <t>Tempest Secure 4-Port DVI-I Video DH KVM Switch, PP 3.0</t>
  </si>
  <si>
    <t>7290108022520</t>
  </si>
  <si>
    <t>DK42D-M(CPN15202)</t>
  </si>
  <si>
    <t>22-00009130</t>
  </si>
  <si>
    <t>Matzov Secure DH KVM Switch 4-Port DVI-I video, PP 3.0</t>
  </si>
  <si>
    <t>7290108022209</t>
  </si>
  <si>
    <t>SK81HU-N(CPN12602)</t>
  </si>
  <si>
    <t>22-00004830</t>
  </si>
  <si>
    <t>8-Port 4K HDMI Video KVM Switch w/sUSB</t>
  </si>
  <si>
    <t>7290108021530</t>
  </si>
  <si>
    <t>DK42P-3(CPN10302)</t>
  </si>
  <si>
    <t>22-00003320</t>
  </si>
  <si>
    <t>HSL Secure DH KVM Switch 4-Port DP video, PP 3.0</t>
  </si>
  <si>
    <t>7290108020892</t>
  </si>
  <si>
    <t>SM80N-3(CPN10317)</t>
  </si>
  <si>
    <t>22-000019</t>
  </si>
  <si>
    <t>HSL Secure SH KM Switch 8-port, PP 3.0</t>
  </si>
  <si>
    <t>7290108021028</t>
  </si>
  <si>
    <t>SM80NU-3(CPN10318)</t>
  </si>
  <si>
    <t>22-00006630</t>
  </si>
  <si>
    <t>Secure 8-port KM Switch w/fUSB, PP 3.0</t>
  </si>
  <si>
    <t>7290108021035</t>
  </si>
  <si>
    <t>DK42PU-3(CPN10303)</t>
  </si>
  <si>
    <t>22-00003420</t>
  </si>
  <si>
    <t>HSL Secure DH KVM Switch 4-Port DP video, w/fUSB, PP 3.0</t>
  </si>
  <si>
    <t>7290108020908</t>
  </si>
  <si>
    <t>DK42PD-M(CPN15203)</t>
  </si>
  <si>
    <t>22-00009230</t>
  </si>
  <si>
    <t>Secure DH KVM Switch 4-Port DVI-I and DP to DP video, PP 3.0</t>
  </si>
  <si>
    <t>7290108022216</t>
  </si>
  <si>
    <t>DK42P-M(CPN15220)</t>
  </si>
  <si>
    <t>22-00009430</t>
  </si>
  <si>
    <t>Matzov Secure DH KVM Switch 4-Port DP to DP video, PP 3.0</t>
  </si>
  <si>
    <t>7290108022230</t>
  </si>
  <si>
    <t>DK42P-3T(CPN24634)</t>
  </si>
  <si>
    <t>22-00104030</t>
  </si>
  <si>
    <t>HSL Secure Tempest DH KVM Switch 4-Port DP video, PP 3.0</t>
  </si>
  <si>
    <t>7290108023213</t>
  </si>
  <si>
    <t>SX82DU-N(CPN13149)</t>
  </si>
  <si>
    <t>22-00005130</t>
  </si>
  <si>
    <t>8-Port to 2P DVI Video KVM Mini-Matrix w/sUSB</t>
  </si>
  <si>
    <t>7290108021707</t>
  </si>
  <si>
    <t>DK82DU-N(CPN11446)</t>
  </si>
  <si>
    <t>22-00005230</t>
  </si>
  <si>
    <t>8-Port DVI-I Video Dual-Head KVM Switch w/sUSB</t>
  </si>
  <si>
    <t>7290108021332</t>
  </si>
  <si>
    <t>DK42PP-3(CPN15506)</t>
  </si>
  <si>
    <t>22-00011030</t>
  </si>
  <si>
    <t>Secure 4-Port DP to DP Video DH KVM Switch, PP 3.0</t>
  </si>
  <si>
    <t>7290108022810</t>
  </si>
  <si>
    <t>SM80NU-3T(CPN20683)</t>
  </si>
  <si>
    <t>22-00007730</t>
  </si>
  <si>
    <t>NU-3T HSL Secure tempest SH KM Switch 8-Port, w/fUSB, PP 3.0</t>
  </si>
  <si>
    <t>7290108022575</t>
  </si>
  <si>
    <t>SM80N-M(CPN15223)</t>
  </si>
  <si>
    <t>22-00007930</t>
  </si>
  <si>
    <t>Matzov Secure SH KM Switch 8-port, PP 3.0</t>
  </si>
  <si>
    <t>DK82HU-N(CPN12603)</t>
  </si>
  <si>
    <t>22-00005330</t>
  </si>
  <si>
    <t>8-Port 4K HDMI Video Dual-Head KVM Switch w/sUSB</t>
  </si>
  <si>
    <t>7290108021547</t>
  </si>
  <si>
    <t>DK42PPU-3(CPN15507)</t>
  </si>
  <si>
    <t>22-00007230</t>
  </si>
  <si>
    <t>Secure 4-Port DP to DP video DH KVM Switch w/fUSB, PP 3.0</t>
  </si>
  <si>
    <t>7290108022537</t>
  </si>
  <si>
    <t>DK42PHU-3(CPN15808)</t>
  </si>
  <si>
    <t>22-00012030</t>
  </si>
  <si>
    <t>Switch 4-Port DP/HDMI to DP/HDMI 4K video, with fUSB, PP 3.0</t>
  </si>
  <si>
    <t>7290108022872</t>
  </si>
  <si>
    <t>FVCE11PH-M(CPN16094)</t>
  </si>
  <si>
    <t>22-00013099</t>
  </si>
  <si>
    <t>Secure Copper Extended Video Isolator for 100 meter 4K 30hz</t>
  </si>
  <si>
    <t>7290108022995</t>
  </si>
  <si>
    <t>DK82PU-N(CPN12605)</t>
  </si>
  <si>
    <t>22-00005430</t>
  </si>
  <si>
    <t>8-Port DisplayPort Video Dual-Head KVM Switch w/sUSB</t>
  </si>
  <si>
    <t>7290108021561</t>
  </si>
  <si>
    <t>SK81DU-3(CPN10314)</t>
  </si>
  <si>
    <t>22-00004120</t>
  </si>
  <si>
    <t>HSL Secure SH KVM Switch 8-port DVI video w/fUSB, PP 3.0</t>
  </si>
  <si>
    <t>7290108021004</t>
  </si>
  <si>
    <t>SX82DU-3(CPN14651)</t>
  </si>
  <si>
    <t>22-00005530</t>
  </si>
  <si>
    <t>HSL Secure 8-Port to 2P DVI Video KVM Mini-Matrix w/sUSB</t>
  </si>
  <si>
    <t>7290108021950</t>
  </si>
  <si>
    <t>SX82DU-3T(CPN20684)</t>
  </si>
  <si>
    <t>22-00007830</t>
  </si>
  <si>
    <t>e tempest Matrix Secure KVM 8-Port DVI video, w/fUSB, PP 3.0</t>
  </si>
  <si>
    <t>7290108022582</t>
  </si>
  <si>
    <t>SX82D-M(CPN15662)</t>
  </si>
  <si>
    <t>22-00009830</t>
  </si>
  <si>
    <t>Matzov Secure SH Matrix Secure KVM 8-Port DVI video, PP 3.0</t>
  </si>
  <si>
    <t>7290108022339</t>
  </si>
  <si>
    <t>SK81DU-M(CPN15224)</t>
  </si>
  <si>
    <t>22-00011330</t>
  </si>
  <si>
    <t>K81DU-M Matzov Secure SH KVM Switch 8-Port DVI video, PP 3.0</t>
  </si>
  <si>
    <t>7290108022278</t>
  </si>
  <si>
    <t>SX82DU-3K(CPN17092)</t>
  </si>
  <si>
    <t>22-00012230</t>
  </si>
  <si>
    <t>rix Secure KVM 8-Port DVI video, w/fUSB, PP 3.0, KB Shortcut</t>
  </si>
  <si>
    <t>7290108022384</t>
  </si>
  <si>
    <t>FVFE11PHT-M(CPN20487)</t>
  </si>
  <si>
    <t>22-00014190</t>
  </si>
  <si>
    <t>Fiber Extended Video Isolator for 10KM 4K 30hz Transmitter</t>
  </si>
  <si>
    <t>7290108023060</t>
  </si>
  <si>
    <t>FVFE11PHR-M(CPN20488)</t>
  </si>
  <si>
    <t>22-00014290</t>
  </si>
  <si>
    <t>Secure Fiber Extended Video Isolator for 10KM 4K 30hz Receiver</t>
  </si>
  <si>
    <t>7290108023077</t>
  </si>
  <si>
    <t>SK81HU-3(CPN12598)</t>
  </si>
  <si>
    <t>22-000013</t>
  </si>
  <si>
    <t>HSL Secure SH KVM Switch 8-port HDMI video w/fUSB, PP 3.0</t>
  </si>
  <si>
    <t>7290108021493</t>
  </si>
  <si>
    <t>SK81HU-M(CPN15225)</t>
  </si>
  <si>
    <t>22-00011430</t>
  </si>
  <si>
    <t>1HU-M Matzov Secure SH KVM Switch 8-port HDMI video , PP 3.0</t>
  </si>
  <si>
    <t>7290108022285</t>
  </si>
  <si>
    <t>SK81PPU-3(CPN15810)</t>
  </si>
  <si>
    <t>22-00003230</t>
  </si>
  <si>
    <t>e 8-Port DisplayPort to HDMI Video KVM Switch w/fUSB, PP 3.0</t>
  </si>
  <si>
    <t>7290108022360</t>
  </si>
  <si>
    <t>DK82PU-3(CPN12601)</t>
  </si>
  <si>
    <t>22-000016</t>
  </si>
  <si>
    <t>HSL Secure DH KVM Switch 8-port DisplayPort w/fUSB, PP 3.0</t>
  </si>
  <si>
    <t>7290108021523</t>
  </si>
  <si>
    <t>FIFE11PHT-M(CPN20485)</t>
  </si>
  <si>
    <t>22-00013590</t>
  </si>
  <si>
    <t>Secure Fiber Extended KVM Isolator for 10KM 4K 30hz Transmitter</t>
  </si>
  <si>
    <t>7290108023039</t>
  </si>
  <si>
    <t>FIFE11PHR-M(CPN20486)</t>
  </si>
  <si>
    <t>22-00015290</t>
  </si>
  <si>
    <t>Secure Fiber Extended KVM Isolator for 10KM 4K 30hz Receiver</t>
  </si>
  <si>
    <t>7290108023046</t>
  </si>
  <si>
    <t>DK82DU-3(CPN10315)</t>
  </si>
  <si>
    <t>22-00002230</t>
  </si>
  <si>
    <t>Secure 8-Port DVI-I Video Dual-Head KVM Switch w/fUSB,PP 3.0</t>
  </si>
  <si>
    <t>7290108021011</t>
  </si>
  <si>
    <t>DK82HU-3(CPN12599)</t>
  </si>
  <si>
    <t>22-000014</t>
  </si>
  <si>
    <t>HSL Secure DH KVM Switch 8-port HDMI video w/fUSB, PP 3.0</t>
  </si>
  <si>
    <t>7290108021509</t>
  </si>
  <si>
    <t>DK82PPU-3(CPN15811)</t>
  </si>
  <si>
    <t>22-00007430</t>
  </si>
  <si>
    <t>Secure 8-Port DP to DP Video DH KVM Switch w/fUSB, PP 3.0</t>
  </si>
  <si>
    <t>7290108022544</t>
  </si>
  <si>
    <t>SC42DU-3(CPN10312)</t>
  </si>
  <si>
    <t>20-0000859017</t>
  </si>
  <si>
    <t>Secure 4P Dual-display Scaling KVM Combiner(PP 3.0 complaint</t>
  </si>
  <si>
    <t>7290108020632</t>
  </si>
  <si>
    <t>FVFE11PH-M(CPN16098)</t>
  </si>
  <si>
    <t>22-00013899</t>
  </si>
  <si>
    <t>P\HDMI Secure Fiber Extended Video Isolator for 10KM 4K 30hz</t>
  </si>
  <si>
    <t>7290108023053</t>
  </si>
  <si>
    <t>SC42DHU-3(CPN10311)</t>
  </si>
  <si>
    <t>20-00014420</t>
  </si>
  <si>
    <t>HighSecLabs Secure 4−Port, Dual−Display, HDMI KVM Combiner</t>
  </si>
  <si>
    <t>7290108020977</t>
  </si>
  <si>
    <t>SC42DHU-M(CPN15228)</t>
  </si>
  <si>
    <t>22-00009730</t>
  </si>
  <si>
    <t>Combiner KVM 4-Port DVI-D 2x HDMI video, WITHOUT DPP, PP 3.0</t>
  </si>
  <si>
    <t>7290108022315</t>
  </si>
  <si>
    <t>SC42DHU-MS(CPN17115)</t>
  </si>
  <si>
    <t>22-00009930</t>
  </si>
  <si>
    <t>zov Secure SH 4PxDVI 2 xHDMI 3440x1440 Video Combiner, PP3.0</t>
  </si>
  <si>
    <t>7290108022407</t>
  </si>
  <si>
    <t>SC42PHU-3(CPN13211)</t>
  </si>
  <si>
    <t>22-00006530</t>
  </si>
  <si>
    <t>Secure 4-Port DP/HDMI to 2P HDMI Video KVM Combiner w/fUSB</t>
  </si>
  <si>
    <t>7290108021714</t>
  </si>
  <si>
    <t>FIFE11PH-M(CPN16096)</t>
  </si>
  <si>
    <t>22-00012690</t>
  </si>
  <si>
    <t>P/HDMI Secure Fiber Extended KVM Isolator up to 10KM 4K 30hz</t>
  </si>
  <si>
    <t>7290108022926</t>
  </si>
  <si>
    <t>TC82PHG-M(CPN15970)</t>
  </si>
  <si>
    <t>22-00000330</t>
  </si>
  <si>
    <t>Secure 8:2 KVM Combiner, 8 x DP/HDMI Video Input Ports</t>
  </si>
  <si>
    <t>7290108021929</t>
  </si>
  <si>
    <t>TC162PHG-3T(CPN13759)</t>
  </si>
  <si>
    <t>22-00000420</t>
  </si>
  <si>
    <t>16P 4K KVM Combiner SDI/DP/HDMI with redundant PS</t>
  </si>
  <si>
    <t>7290108021912</t>
  </si>
  <si>
    <t>TC162PHG-M(CPN15972)</t>
  </si>
  <si>
    <t>22-00000430</t>
  </si>
  <si>
    <t>TRANSLATOR-CABLE(RJ14/DB9F-RS232)(CPN22935)</t>
  </si>
  <si>
    <t>91-000156</t>
  </si>
  <si>
    <t xml:space="preserve">HSL </t>
  </si>
  <si>
    <t>HSL Translator cable - RJ14 to DB9 (Female, RS232)</t>
  </si>
  <si>
    <t>7290108022803</t>
  </si>
  <si>
    <t>Standard Cable Assemblies</t>
  </si>
  <si>
    <t>PDUC1.5(CMA20843)</t>
  </si>
  <si>
    <t>22-00104199</t>
  </si>
  <si>
    <t xml:space="preserve">HSL  </t>
  </si>
  <si>
    <t>HSL Junction box 12V DC cable 1.5 m</t>
  </si>
  <si>
    <t>TP-600TR</t>
  </si>
  <si>
    <t>50-80572190</t>
  </si>
  <si>
    <t>Mega Tool</t>
  </si>
  <si>
    <t>4K60 4:4:4 HDMI Extender with USB, Ethernet, RS–232, &amp; IR over Long–Reach HDBaseT 3.0</t>
  </si>
  <si>
    <t>APS-3MM</t>
  </si>
  <si>
    <t>61-100008</t>
  </si>
  <si>
    <t>Adapter power supply to 3mm</t>
  </si>
  <si>
    <t>TP-600TRXR</t>
  </si>
  <si>
    <t>50-80572090</t>
  </si>
  <si>
    <t>4K60 4:4:4 KVM Transceiver over Extended-Reach HDBT 3.0</t>
  </si>
  <si>
    <t>7291063094201</t>
  </si>
  <si>
    <t>Extenders</t>
  </si>
  <si>
    <t>HDMI Extenders</t>
  </si>
  <si>
    <t>CON-RJ45-3</t>
  </si>
  <si>
    <t>99-9204571</t>
  </si>
  <si>
    <t>K-LAN Crimp Style RJ-45 Connectors for UNIkat cables</t>
  </si>
  <si>
    <t>7291063081799</t>
  </si>
  <si>
    <t>PRICED INDIVIDUALLY, SOLD IN PACKS OF 10</t>
  </si>
  <si>
    <t>Cables &amp; Connectors</t>
  </si>
  <si>
    <t>Cable Tools, Adapters &amp; Connectors</t>
  </si>
  <si>
    <t>Installer Solutions</t>
  </si>
  <si>
    <t>CB-GRAY</t>
  </si>
  <si>
    <t>99-9204502</t>
  </si>
  <si>
    <t>RJ-45 Strain Relief Boot - Gray Colored</t>
  </si>
  <si>
    <t>7291063064501</t>
  </si>
  <si>
    <t>CB-GREEN</t>
  </si>
  <si>
    <t>99-9204503</t>
  </si>
  <si>
    <t>RJ-45 Strain Relief Boot - Green Colored</t>
  </si>
  <si>
    <t>7291063064518</t>
  </si>
  <si>
    <t>CB-BLACK</t>
  </si>
  <si>
    <t>99-9204506</t>
  </si>
  <si>
    <t>RJ-45 Strain Relief Boot - Black Colored</t>
  </si>
  <si>
    <t>7291063064549</t>
  </si>
  <si>
    <t>CB-PURPLE</t>
  </si>
  <si>
    <t>99-9204508</t>
  </si>
  <si>
    <t>RJ-45 Strain Relief Boot - Purple Colored</t>
  </si>
  <si>
    <t>7291063067779</t>
  </si>
  <si>
    <t>CB-LBLUE</t>
  </si>
  <si>
    <t>99-9204509</t>
  </si>
  <si>
    <t>RJ-45 Strain Relief Boot - Light Blue Colored</t>
  </si>
  <si>
    <t>7291063081805</t>
  </si>
  <si>
    <t>AD-BM/75</t>
  </si>
  <si>
    <t>99-9175000</t>
  </si>
  <si>
    <t>WP &amp; Cables</t>
  </si>
  <si>
    <t>CON BNC-M TRMINATION 75R</t>
  </si>
  <si>
    <t>7291063046859</t>
  </si>
  <si>
    <t>AD-BF/BF</t>
  </si>
  <si>
    <t>99-9191011</t>
  </si>
  <si>
    <t>ADAPTER BNC-F TO BNC-F</t>
  </si>
  <si>
    <t>7291063046873</t>
  </si>
  <si>
    <t>AD-BM/RF</t>
  </si>
  <si>
    <t>99-9198001</t>
  </si>
  <si>
    <t>ADAPTER BNC-M TO RCA-F</t>
  </si>
  <si>
    <t>7291063046903</t>
  </si>
  <si>
    <t>C-A35M/A35M-3</t>
  </si>
  <si>
    <t>95-0101003</t>
  </si>
  <si>
    <t>3.5 mm Stereo Audio (male - male) Cable (3')</t>
  </si>
  <si>
    <t>7291063041359</t>
  </si>
  <si>
    <t>C-USB/AA-3</t>
  </si>
  <si>
    <t>96-0212003</t>
  </si>
  <si>
    <t>USB 2.0 A(M) to A(M) Cable-3ft</t>
  </si>
  <si>
    <t>7291063042752</t>
  </si>
  <si>
    <t>C-USB/AAE-1</t>
  </si>
  <si>
    <t>96-02121001</t>
  </si>
  <si>
    <t>USB 2.0 A (M) to A (F)  Extension Cable - 1ft</t>
  </si>
  <si>
    <t>7291063042790</t>
  </si>
  <si>
    <t>C-USB/AB-3</t>
  </si>
  <si>
    <t>96-0215003</t>
  </si>
  <si>
    <t>USB 2.0 A(M) to B(M) Cable-3ft</t>
  </si>
  <si>
    <t>7291063042868</t>
  </si>
  <si>
    <t>C-USB/MicroB-3</t>
  </si>
  <si>
    <t>96-02156003</t>
  </si>
  <si>
    <t>USB 2.0 A(M) to Micro-B(M) Male-3ft</t>
  </si>
  <si>
    <t>7291063042950</t>
  </si>
  <si>
    <t>C-D9F/OPEN-3</t>
  </si>
  <si>
    <t>95-0210003</t>
  </si>
  <si>
    <t>RS-232, D9(F) to bare wires cable-3ft</t>
  </si>
  <si>
    <t>7291063079833</t>
  </si>
  <si>
    <t>C-USB/AA-6</t>
  </si>
  <si>
    <t>96-0212006</t>
  </si>
  <si>
    <t>USB 2.0 A(M) to A(M) Cable-6ft</t>
  </si>
  <si>
    <t>7291063042769</t>
  </si>
  <si>
    <t>C-USB/AAE-6</t>
  </si>
  <si>
    <t>96-02121006</t>
  </si>
  <si>
    <t>USB 2.0 A (M) to A (F)  Extension Cable - 6ft</t>
  </si>
  <si>
    <t>7291063042813</t>
  </si>
  <si>
    <t>C-USB/AB-6</t>
  </si>
  <si>
    <t>96-0215006</t>
  </si>
  <si>
    <t>USB 2.0 A(M) to B(M) Cable-6ft</t>
  </si>
  <si>
    <t>7291063042875</t>
  </si>
  <si>
    <t>C-USB/Mini5-3</t>
  </si>
  <si>
    <t>96-02155003</t>
  </si>
  <si>
    <t>USB 2.0 A(M) to MIni-B 5-pin (M) Cable-3ft</t>
  </si>
  <si>
    <t>7291063042912</t>
  </si>
  <si>
    <t>C-USB/MicroB-6</t>
  </si>
  <si>
    <t>96-02156006</t>
  </si>
  <si>
    <t>USB 2.0 A(M) to Micro-B(M) Male-6ft</t>
  </si>
  <si>
    <t>7291063042967</t>
  </si>
  <si>
    <t>PC6-108-0.5</t>
  </si>
  <si>
    <t>99-361000005</t>
  </si>
  <si>
    <t>Slim patch Cord CAT6 UTP 4Px24AWG- 6inch</t>
  </si>
  <si>
    <t>7291063081607</t>
  </si>
  <si>
    <t>PC6-108-1</t>
  </si>
  <si>
    <t>99-36100001</t>
  </si>
  <si>
    <t>Slim patch Cord CAT6 UTP 4Px24AWG- 1ft</t>
  </si>
  <si>
    <t>7291063081614</t>
  </si>
  <si>
    <t>C-A35M/A35M-10</t>
  </si>
  <si>
    <t>95-0101010</t>
  </si>
  <si>
    <t>3.5 mm Stereo Audio (male - male) Cable (10')</t>
  </si>
  <si>
    <t>7291063041373</t>
  </si>
  <si>
    <t>C-USB/Mini5-6</t>
  </si>
  <si>
    <t>96-02155006</t>
  </si>
  <si>
    <t>USB 2.0 A(M) to MIni-B 5-pin (M) Cable-6f</t>
  </si>
  <si>
    <t>7291063042929</t>
  </si>
  <si>
    <t>PC6-108-3</t>
  </si>
  <si>
    <t>99-36100003</t>
  </si>
  <si>
    <t>Slim patch Cord CAT6 UTP 4Px24AWG- 3ft</t>
  </si>
  <si>
    <t>7291063081638</t>
  </si>
  <si>
    <t>CC-BNC-59</t>
  </si>
  <si>
    <t>99-9115900</t>
  </si>
  <si>
    <t>BNC(M) Compress. Connector RG-59 Coax-Red Coded</t>
  </si>
  <si>
    <t>7291063046767</t>
  </si>
  <si>
    <t>PRICED INDIVIDUALLY, SOLD IN PACKS OF 25</t>
  </si>
  <si>
    <t>AD-BM/2BFY</t>
  </si>
  <si>
    <t>99-9191301</t>
  </si>
  <si>
    <t>ADAPTER BNC-M TO 2x BNC-F 'Y'</t>
  </si>
  <si>
    <t>7291063046897</t>
  </si>
  <si>
    <t>C-A35M/A35M-15</t>
  </si>
  <si>
    <t>95-0101015</t>
  </si>
  <si>
    <t>3.5 mm Stereo Audio (male - male) Cable (15')</t>
  </si>
  <si>
    <t>7291063041397</t>
  </si>
  <si>
    <t>C-D9M/D9F-3</t>
  </si>
  <si>
    <t>95-0200003</t>
  </si>
  <si>
    <t>RS-232, D9(M) to D9(F) cable-3ft</t>
  </si>
  <si>
    <t>7291063079765</t>
  </si>
  <si>
    <t>Cable Assemblies</t>
  </si>
  <si>
    <t>C-USB/AB-15</t>
  </si>
  <si>
    <t>96-0215015</t>
  </si>
  <si>
    <t>USB 2.0 A(M) to B(M) Cable-15ft</t>
  </si>
  <si>
    <t>7291063042899</t>
  </si>
  <si>
    <t>C-A35M/2RAM-3</t>
  </si>
  <si>
    <t>95-0122003</t>
  </si>
  <si>
    <t>3.5mm Stereo Audio to two RCA (Male - Male) Cable (3')</t>
  </si>
  <si>
    <t>7291063041564</t>
  </si>
  <si>
    <t>C-D9M/D9F-6</t>
  </si>
  <si>
    <t>95-0200006</t>
  </si>
  <si>
    <t>RS-232, D9(M) to D9(F) cable-6ft</t>
  </si>
  <si>
    <t>7291063079772</t>
  </si>
  <si>
    <t>C-2RAM/2RAM-3</t>
  </si>
  <si>
    <t>95-0202003</t>
  </si>
  <si>
    <t>2 RCA Audio (Male - Male) Cable (3')</t>
  </si>
  <si>
    <t>7291063041748</t>
  </si>
  <si>
    <t>C-D9F/OPEN-15</t>
  </si>
  <si>
    <t>95-0210015</t>
  </si>
  <si>
    <t>RS-232, D9(F) to bare wires cable-15ft</t>
  </si>
  <si>
    <t>7291063079864</t>
  </si>
  <si>
    <t>C-USB/Mini5-10</t>
  </si>
  <si>
    <t>96-02155010</t>
  </si>
  <si>
    <t>USB 2.0 A(M) to MIni-B 5-pin (M) Cable-10ft</t>
  </si>
  <si>
    <t>7291063042936</t>
  </si>
  <si>
    <t>C-USB3/AAE-3</t>
  </si>
  <si>
    <t>96-02310003</t>
  </si>
  <si>
    <t>USB 3.0 A(M) to A(F) Extension Cable-3ft</t>
  </si>
  <si>
    <t>7291063043025</t>
  </si>
  <si>
    <t>CC-BNC-R6</t>
  </si>
  <si>
    <t>99-9110601</t>
  </si>
  <si>
    <t>BNC(M) RA Compress. Connector RG-6 (BC-1X)-Green Coded</t>
  </si>
  <si>
    <t>7291063046743</t>
  </si>
  <si>
    <t>C-A35M/A35M-25</t>
  </si>
  <si>
    <t>95-0101025</t>
  </si>
  <si>
    <t>3.5 mm Stereo Audio (male - male) Cable (25')</t>
  </si>
  <si>
    <t>7291063041403</t>
  </si>
  <si>
    <t>C-A35M/2RAM-6</t>
  </si>
  <si>
    <t>95-0122006</t>
  </si>
  <si>
    <t>3.5mm Stereo Audio to two RCA (Male - Male) Cable (6')</t>
  </si>
  <si>
    <t>7291063041571</t>
  </si>
  <si>
    <t>C-D9M/D9F-10</t>
  </si>
  <si>
    <t>95-0200010</t>
  </si>
  <si>
    <t>RS-232, D9(M) to D9(F) cable-10ft</t>
  </si>
  <si>
    <t>7291063079789</t>
  </si>
  <si>
    <t>C-2RAM/2RAM-6</t>
  </si>
  <si>
    <t>95-0202006</t>
  </si>
  <si>
    <t>2 RCA Audio (Male - Male) Cable (6')</t>
  </si>
  <si>
    <t>7291063041755</t>
  </si>
  <si>
    <t>C-USB/MicroB-15</t>
  </si>
  <si>
    <t>96-02156015</t>
  </si>
  <si>
    <t>USB 2.0 A(M) to Micro-B(M) Male-15ft</t>
  </si>
  <si>
    <t>7291063042981</t>
  </si>
  <si>
    <t>C-A35M/A35M-35</t>
  </si>
  <si>
    <t>95-0101035</t>
  </si>
  <si>
    <t>3.5 mm Stereo Audio (male - male) Cable (35')</t>
  </si>
  <si>
    <t>7291063041410</t>
  </si>
  <si>
    <t>C-D9M/D9F-15</t>
  </si>
  <si>
    <t>95-0200015</t>
  </si>
  <si>
    <t>RS-232, D9(M) to D9(F) cable-15ft</t>
  </si>
  <si>
    <t>7291063079796</t>
  </si>
  <si>
    <t>C-2RAM/2RAM-10</t>
  </si>
  <si>
    <t>95-0202010</t>
  </si>
  <si>
    <t>2 RCA Audio (Male - Male) Cable (10')</t>
  </si>
  <si>
    <t>7291063041762</t>
  </si>
  <si>
    <t>C-D9F/OPEN-25</t>
  </si>
  <si>
    <t>95-0210025</t>
  </si>
  <si>
    <t>RS-232, D9(F) to bare wires cable-25ft</t>
  </si>
  <si>
    <t>7291063079871</t>
  </si>
  <si>
    <t>C-UNIKat-2</t>
  </si>
  <si>
    <t>99-3460002</t>
  </si>
  <si>
    <t>Four-Pair U/FTP Cable assembly for DGKat, HDBaseT and LAN-2'</t>
  </si>
  <si>
    <t>7291063082642</t>
  </si>
  <si>
    <t>C-2RAM/2RAM-15</t>
  </si>
  <si>
    <t>95-0202015</t>
  </si>
  <si>
    <t>2 RCA Audio (Male - Male) Cable (15')</t>
  </si>
  <si>
    <t>7291063041786</t>
  </si>
  <si>
    <t>C-UNIKat-3</t>
  </si>
  <si>
    <t>99-3460003</t>
  </si>
  <si>
    <t>Four-Pair U/FTP Cable assembly for DGKat, HDBaseT and LAN-3'</t>
  </si>
  <si>
    <t>7291063082659</t>
  </si>
  <si>
    <t>C-A35M/2RAM-15</t>
  </si>
  <si>
    <t>95-0122015</t>
  </si>
  <si>
    <t>3.5mm Stereo Audio to two RCA (Male - Male) Cable (15')</t>
  </si>
  <si>
    <t>7291063041601</t>
  </si>
  <si>
    <t>ADC-USB31/CAE</t>
  </si>
  <si>
    <t>99-97210005</t>
  </si>
  <si>
    <t>USB 3.0 C(M) to A(F) adapter Cable</t>
  </si>
  <si>
    <t>7291063082253</t>
  </si>
  <si>
    <t>C-USB/CB-6</t>
  </si>
  <si>
    <t>96-02357106</t>
  </si>
  <si>
    <t>USB 2.0 C(M) to B(M) Cable-6ft</t>
  </si>
  <si>
    <t>7291063082178</t>
  </si>
  <si>
    <t>C-HM/HM-3</t>
  </si>
  <si>
    <t>97-0101003</t>
  </si>
  <si>
    <t>HDMI (Male - Male) Cable (3')</t>
  </si>
  <si>
    <t>7290012307508</t>
  </si>
  <si>
    <t>C-A35M/2RAM-25</t>
  </si>
  <si>
    <t>95-0122025</t>
  </si>
  <si>
    <t>3.5mm Stereo Audio to two RCA (Male - Male) Cable (25')</t>
  </si>
  <si>
    <t>7291063041618</t>
  </si>
  <si>
    <t>BLP-F16(WITH-SCREWS)</t>
  </si>
  <si>
    <t>20-70000399</t>
  </si>
  <si>
    <t>BLANK WALL FOR MATRIX FRAME 16 WITH SCREWS</t>
  </si>
  <si>
    <t>7291063003555</t>
  </si>
  <si>
    <t>BLP-F32(WITH-SCREWS)</t>
  </si>
  <si>
    <t>20-70000599</t>
  </si>
  <si>
    <t>BLANK WALL FOR MATRIX FRAME 32 WITH SCREWS</t>
  </si>
  <si>
    <t>7291063003562</t>
  </si>
  <si>
    <t>C-A35M/A35M-65</t>
  </si>
  <si>
    <t>95-0101065</t>
  </si>
  <si>
    <t>3.5 mm Stereo Audio (male - male) Cable</t>
  </si>
  <si>
    <t>7291063068394</t>
  </si>
  <si>
    <t>AD-DPM/HF</t>
  </si>
  <si>
    <t>99-9797012</t>
  </si>
  <si>
    <t>Adapter DisplayPort (M) to HDMI (F)</t>
  </si>
  <si>
    <t>7291063086909</t>
  </si>
  <si>
    <t>C-2RAM/2RAM-35</t>
  </si>
  <si>
    <t>95-0202035</t>
  </si>
  <si>
    <t>2 RCA Audio (Male - Male) Cable (35')</t>
  </si>
  <si>
    <t>7291063041809</t>
  </si>
  <si>
    <t>C-HM/RA-3</t>
  </si>
  <si>
    <t>97-0143003</t>
  </si>
  <si>
    <t>3'</t>
  </si>
  <si>
    <t>Right-Angle High Speed HDMI Cable with Ethernet-3ft</t>
  </si>
  <si>
    <t>7291063090777</t>
  </si>
  <si>
    <t>C-HM/RA2-3</t>
  </si>
  <si>
    <t>97-0144003</t>
  </si>
  <si>
    <t>Right Angle (Both Ends) High Speed HDMI Cable with Ethernet-3ft</t>
  </si>
  <si>
    <t>7291063090791</t>
  </si>
  <si>
    <t>C-DP-3</t>
  </si>
  <si>
    <t>97-0617003</t>
  </si>
  <si>
    <t>DisplayPort 1.2 cable with Latches -3'</t>
  </si>
  <si>
    <t>7291063086725</t>
  </si>
  <si>
    <t>C-HM/RA-6</t>
  </si>
  <si>
    <t>97-0143006</t>
  </si>
  <si>
    <t>6'</t>
  </si>
  <si>
    <t>Right-Angle High Speed HDMI Cable with Ethernet-6ft</t>
  </si>
  <si>
    <t>7291063090784</t>
  </si>
  <si>
    <t>C-HM/RA2-6</t>
  </si>
  <si>
    <t>97-0144006</t>
  </si>
  <si>
    <t>Rght-Angle (Both Ends High Speed HDMI Cable with Ethernet-6ft</t>
  </si>
  <si>
    <t>7291063090807</t>
  </si>
  <si>
    <t>T-TBLANK</t>
  </si>
  <si>
    <t>80-005099</t>
  </si>
  <si>
    <t>TBUS-1A Blank for IF/1XPS/1&amp;3XTOOL(P/N:80-005299&amp;80-005199)</t>
  </si>
  <si>
    <t>7291063019105</t>
  </si>
  <si>
    <t>C-HM/HM-10</t>
  </si>
  <si>
    <t>97-0101010</t>
  </si>
  <si>
    <t>HDMI (Male - Male) Cable (10')</t>
  </si>
  <si>
    <t>7290012307522</t>
  </si>
  <si>
    <t>C-HM/HM/PRO-3</t>
  </si>
  <si>
    <t>97-01114003</t>
  </si>
  <si>
    <t>HDMI Home Cinema (Male - Male) with Ethernet Cable (3')</t>
  </si>
  <si>
    <t>7291063043537</t>
  </si>
  <si>
    <t>C-DP-6</t>
  </si>
  <si>
    <t>97-0617006</t>
  </si>
  <si>
    <t>DisplayPort 1.2 cable with Latches -6'</t>
  </si>
  <si>
    <t>7291063086732</t>
  </si>
  <si>
    <t>C-UNIKat-25</t>
  </si>
  <si>
    <t>99-3460025</t>
  </si>
  <si>
    <t>Four-Pair U/FTP Cable assembly for DGKat,HDBaseT and LAN-25'</t>
  </si>
  <si>
    <t>7291063081331</t>
  </si>
  <si>
    <t>CON-FIELD-360</t>
  </si>
  <si>
    <t>99-9210360</t>
  </si>
  <si>
    <t>CAT6A RJ45 FIELD PLUG-360</t>
  </si>
  <si>
    <t>7291063076627</t>
  </si>
  <si>
    <t>C-HMU-3</t>
  </si>
  <si>
    <t>97-0102003</t>
  </si>
  <si>
    <t>ULTRA HIGH SPEED HDMI (Male/Male) cable-3ft</t>
  </si>
  <si>
    <t>7291063092245</t>
  </si>
  <si>
    <t>C-DP-10</t>
  </si>
  <si>
    <t>97-0617010</t>
  </si>
  <si>
    <t>DisplayPort 1.2 cable with Latches -10'</t>
  </si>
  <si>
    <t>7291063086749</t>
  </si>
  <si>
    <t>ADC-DPM/DF</t>
  </si>
  <si>
    <t>99-9695030</t>
  </si>
  <si>
    <t>Adapter Cable: DisplayPort (M) to DVI (F) (1')</t>
  </si>
  <si>
    <t>7291063047429</t>
  </si>
  <si>
    <t>C-HM/HM/PRO-10</t>
  </si>
  <si>
    <t>97-01114010</t>
  </si>
  <si>
    <t>HDMI Home Cinema (Male - Male) with Ethernet Cable (10')</t>
  </si>
  <si>
    <t>7291063043551</t>
  </si>
  <si>
    <t>C-HM/HM/ETH-15</t>
  </si>
  <si>
    <t>97-01213015</t>
  </si>
  <si>
    <t>HDMI Cable with Ethernet</t>
  </si>
  <si>
    <t>7291063043643</t>
  </si>
  <si>
    <t>KRT-4-M1(B)</t>
  </si>
  <si>
    <t>61-10000899</t>
  </si>
  <si>
    <t>BRACKET</t>
  </si>
  <si>
    <t>Table Mounting Bracket for KRT–4</t>
  </si>
  <si>
    <t>7291063093280</t>
  </si>
  <si>
    <t>C-A35M/IRRW-3</t>
  </si>
  <si>
    <t>95-2105003</t>
  </si>
  <si>
    <t>3.5mm Male to Wide-Hz-Range IR Receiver Control Cable (3')</t>
  </si>
  <si>
    <t>7291063089504</t>
  </si>
  <si>
    <t>C-HM/HM-25</t>
  </si>
  <si>
    <t>97-0101025</t>
  </si>
  <si>
    <t>HDMI (Male - Male) Cable (25')</t>
  </si>
  <si>
    <t>7291063043292</t>
  </si>
  <si>
    <t>C-HMU-6</t>
  </si>
  <si>
    <t>97-0102006</t>
  </si>
  <si>
    <t>ULTRA HIGH SPEED HDMI (Male/Male) cable-6ft</t>
  </si>
  <si>
    <t>7291063092252</t>
  </si>
  <si>
    <t>C-HM/HM/PRO-15</t>
  </si>
  <si>
    <t>97-01114015</t>
  </si>
  <si>
    <t>HDMI Home Cinema (Male - Male) with Ethernet Cable (15')</t>
  </si>
  <si>
    <t>7291063043568</t>
  </si>
  <si>
    <t>ADC-DPM/GF</t>
  </si>
  <si>
    <t>99-9692030</t>
  </si>
  <si>
    <t>Adapter Cable: DisplayPort (M) to 15-pin HD (F) (1')</t>
  </si>
  <si>
    <t>7291063047412</t>
  </si>
  <si>
    <t>C-GM/XL-35</t>
  </si>
  <si>
    <t>92-81100035</t>
  </si>
  <si>
    <t>15−pin HD Installation Cable with EDID 35'</t>
  </si>
  <si>
    <t>7291063037383</t>
  </si>
  <si>
    <t>BLP-F64(WITH-SCREWS)</t>
  </si>
  <si>
    <t>20-70000699</t>
  </si>
  <si>
    <t>BLANK WALL FOR MATRIX FRAME 64 WITH SCREWS</t>
  </si>
  <si>
    <t>7291063060749</t>
  </si>
  <si>
    <t>C-GM/GM-35</t>
  </si>
  <si>
    <t>92-7101035</t>
  </si>
  <si>
    <t>Molded 15-pin HD (Male - Male) Cable (35')</t>
  </si>
  <si>
    <t>7290012155208</t>
  </si>
  <si>
    <t>C-HMU-9</t>
  </si>
  <si>
    <t>97-0102009</t>
  </si>
  <si>
    <t>9'</t>
  </si>
  <si>
    <t>ULTRA HIGH SPEED HDMI (Male/Male) cable-9ft</t>
  </si>
  <si>
    <t>7291063093303</t>
  </si>
  <si>
    <t>C-HM/DM-25</t>
  </si>
  <si>
    <t>97-0201025</t>
  </si>
  <si>
    <t>HDMI to DVI (Male - Male) Cable (25')</t>
  </si>
  <si>
    <t>7291063043735</t>
  </si>
  <si>
    <t>CA-USB3/AAE-10</t>
  </si>
  <si>
    <t>96-0216010</t>
  </si>
  <si>
    <t>10'</t>
  </si>
  <si>
    <t>USB 3.0 Active Extender Cable</t>
  </si>
  <si>
    <t>7291063093495</t>
  </si>
  <si>
    <t>C-HM/HM/ETH-25</t>
  </si>
  <si>
    <t>97-01213025</t>
  </si>
  <si>
    <t>7291063043650</t>
  </si>
  <si>
    <t>PS-504</t>
  </si>
  <si>
    <t>60-0001890</t>
  </si>
  <si>
    <t>5V/4A Desktop power supply</t>
  </si>
  <si>
    <t>7291063072797</t>
  </si>
  <si>
    <t>Power Supplies</t>
  </si>
  <si>
    <t>PS-1202</t>
  </si>
  <si>
    <t>60-000190</t>
  </si>
  <si>
    <t>12V/2A Desktop power supply</t>
  </si>
  <si>
    <t>7291063072353</t>
  </si>
  <si>
    <t>C-HM/HM-35</t>
  </si>
  <si>
    <t>97-0101035</t>
  </si>
  <si>
    <t>HDMI (Male - Male) Cable (35')</t>
  </si>
  <si>
    <t>7291063043308</t>
  </si>
  <si>
    <t>C-HM/HM/PRO-25</t>
  </si>
  <si>
    <t>97-01114025</t>
  </si>
  <si>
    <t>HDMI Home Cinema (Male - Male) with Ethernet Cable (25')</t>
  </si>
  <si>
    <t>7291063043575</t>
  </si>
  <si>
    <t>C-MGM/MGM-25</t>
  </si>
  <si>
    <t>92-7201025</t>
  </si>
  <si>
    <t>Molded 15-pin HD (Male - Male) Flexible  Cable (25')</t>
  </si>
  <si>
    <t>7290012155420</t>
  </si>
  <si>
    <t>KRAMER-CABLE-GUARD</t>
  </si>
  <si>
    <t>80-000260</t>
  </si>
  <si>
    <t>N/A</t>
  </si>
  <si>
    <t>KRAMER CABLE GUARD</t>
  </si>
  <si>
    <t>7291063087845</t>
  </si>
  <si>
    <t>CA-HM-15</t>
  </si>
  <si>
    <t>97-0142015</t>
  </si>
  <si>
    <t>Active High Speed HDMI Cable with Ethernet -15"</t>
  </si>
  <si>
    <t>7291063086138</t>
  </si>
  <si>
    <t>T3F-13</t>
  </si>
  <si>
    <t>80-003099</t>
  </si>
  <si>
    <t>TBUS-3xl Inner Frame</t>
  </si>
  <si>
    <t>7291063018948</t>
  </si>
  <si>
    <t>T3F-1C</t>
  </si>
  <si>
    <t>80-003199</t>
  </si>
  <si>
    <t>Frame for 1 power socket. Includes:  4 X cables Pass Through</t>
  </si>
  <si>
    <t>7291063018955</t>
  </si>
  <si>
    <t>T5F-13</t>
  </si>
  <si>
    <t>80-004099</t>
  </si>
  <si>
    <t>TBUS-5xl Inner Frame</t>
  </si>
  <si>
    <t>7291063019037</t>
  </si>
  <si>
    <t>CA-USB3/AAE-15</t>
  </si>
  <si>
    <t>96-0216015</t>
  </si>
  <si>
    <t>15'</t>
  </si>
  <si>
    <t>7291063093501</t>
  </si>
  <si>
    <t>C-HM/HM-50</t>
  </si>
  <si>
    <t>97-0101050</t>
  </si>
  <si>
    <t>HDMI (Male - Male) Cable (50')</t>
  </si>
  <si>
    <t>7291063043322</t>
  </si>
  <si>
    <t>PS-4801</t>
  </si>
  <si>
    <t>60-0009390</t>
  </si>
  <si>
    <t>48V/1.36A Desktop power supply</t>
  </si>
  <si>
    <t>7291063081447</t>
  </si>
  <si>
    <t>PS-4801-WITHOUT-POWER-CORD</t>
  </si>
  <si>
    <t>60-0009399</t>
  </si>
  <si>
    <t>7291063081263</t>
  </si>
  <si>
    <t>PS-1205-WITHOUT-POWER-CORD</t>
  </si>
  <si>
    <t>60-001499</t>
  </si>
  <si>
    <t>12V/5A Desktop power supply (WITHOUT-POWER-CORD)</t>
  </si>
  <si>
    <t>7291063087418</t>
  </si>
  <si>
    <t>T4F-23</t>
  </si>
  <si>
    <t>80-003699</t>
  </si>
  <si>
    <t>Inner Frame for 2 power sockets Includes: 3 X Blank Inserts</t>
  </si>
  <si>
    <t>7291063018993</t>
  </si>
  <si>
    <t>UTBUS-2XL</t>
  </si>
  <si>
    <t>91-011299</t>
  </si>
  <si>
    <t>UTBUS-2XL including: 6 bands,  User Manual &amp; Quick Start</t>
  </si>
  <si>
    <t>7291063074470</t>
  </si>
  <si>
    <t>Table Mount Solutions</t>
  </si>
  <si>
    <t>KDOCK-1</t>
  </si>
  <si>
    <t>91-00016099</t>
  </si>
  <si>
    <t>USB–C Hub Multiport Adapter</t>
  </si>
  <si>
    <t>7291063092481</t>
  </si>
  <si>
    <t>Docking Station &amp; Adaptors</t>
  </si>
  <si>
    <t>KT-107-OWLK</t>
  </si>
  <si>
    <t>68-000499</t>
  </si>
  <si>
    <t>KT-107 On-wall locker</t>
  </si>
  <si>
    <t>7291063083786</t>
  </si>
  <si>
    <t>Control &amp; Management</t>
  </si>
  <si>
    <t>Touch Panels</t>
  </si>
  <si>
    <t>Control</t>
  </si>
  <si>
    <t>CLS-2LC/OM3-33</t>
  </si>
  <si>
    <t>94-0502033</t>
  </si>
  <si>
    <t>2 LC (M) to 2 LC (M) MM OM3 Fiber Optic Cable, LSHF-33'</t>
  </si>
  <si>
    <t>7291063089702</t>
  </si>
  <si>
    <t>CRC-RED</t>
  </si>
  <si>
    <t>99-9011002</t>
  </si>
  <si>
    <t>Red Color Rings Compress. Connectors</t>
  </si>
  <si>
    <t>7291063046491</t>
  </si>
  <si>
    <t>PRICED INDIVIDUALLY, SOLD IN PACKS OF 100</t>
  </si>
  <si>
    <t>CRC-YELLOW</t>
  </si>
  <si>
    <t>99-9011004</t>
  </si>
  <si>
    <t>Yellow Color Rings Compress. Connectors</t>
  </si>
  <si>
    <t>7291063046507</t>
  </si>
  <si>
    <t>CRC-GREEN</t>
  </si>
  <si>
    <t>99-9011005</t>
  </si>
  <si>
    <t>Blue Color Rings Compress. Connectors</t>
  </si>
  <si>
    <t>7291063046514</t>
  </si>
  <si>
    <t>CRC-BLUE</t>
  </si>
  <si>
    <t>99-9011006</t>
  </si>
  <si>
    <t>7291063046521</t>
  </si>
  <si>
    <t>CON-HD15/G</t>
  </si>
  <si>
    <t>99-9001501</t>
  </si>
  <si>
    <t>Grommets to Adapt Hoods Smaller Diameter Cables</t>
  </si>
  <si>
    <t>7291063000028</t>
  </si>
  <si>
    <t>CON-HD15/BM</t>
  </si>
  <si>
    <t>99-9015000</t>
  </si>
  <si>
    <t>Connector HD15 SOLDER TYPE MALE</t>
  </si>
  <si>
    <t>7291063000059</t>
  </si>
  <si>
    <t>CON-HD15/BF</t>
  </si>
  <si>
    <t>99-9015011</t>
  </si>
  <si>
    <t>Female Solder Type connector body</t>
  </si>
  <si>
    <t>7291063000042</t>
  </si>
  <si>
    <t>PC5E-100-0.5</t>
  </si>
  <si>
    <t>99-350000005</t>
  </si>
  <si>
    <t>Slim patch Cord CAT5E UTP 4Px24AWG- 6inch</t>
  </si>
  <si>
    <t>7291063081492</t>
  </si>
  <si>
    <t>CC-F6</t>
  </si>
  <si>
    <t>99-9310600</t>
  </si>
  <si>
    <t>F Connector BC-1X (RG-6) Cable</t>
  </si>
  <si>
    <t>7291063047023</t>
  </si>
  <si>
    <t>CC-F59</t>
  </si>
  <si>
    <t>99-9315900</t>
  </si>
  <si>
    <t>F Type Compress. Connector RG-59</t>
  </si>
  <si>
    <t>7291063047030</t>
  </si>
  <si>
    <t>PC5E-100-1</t>
  </si>
  <si>
    <t>99-35000001</t>
  </si>
  <si>
    <t>Slim patch Cord CAT5E UTP 4Px24AWG- 1ft</t>
  </si>
  <si>
    <t>7291063081508</t>
  </si>
  <si>
    <t>CCR-BNC-6</t>
  </si>
  <si>
    <t>99-9100600</t>
  </si>
  <si>
    <t>Crimp Style (M) BNC Connector: RG-6</t>
  </si>
  <si>
    <t>7291063046668</t>
  </si>
  <si>
    <t>CCR-BNC-59</t>
  </si>
  <si>
    <t>99-9105900</t>
  </si>
  <si>
    <t>Crimp Style (M) BNC Connector: RG-59</t>
  </si>
  <si>
    <t>7291063046705</t>
  </si>
  <si>
    <t>CCR-BNCM-179</t>
  </si>
  <si>
    <t>99-9107900</t>
  </si>
  <si>
    <t>Crimp Style (M) BNC Connector: 26/28 AWG</t>
  </si>
  <si>
    <t>7291063046712</t>
  </si>
  <si>
    <t>AD-BF/RM</t>
  </si>
  <si>
    <t>99-9198010</t>
  </si>
  <si>
    <t>ADAPTER BNC-F TO RCA-M</t>
  </si>
  <si>
    <t>7291063046910</t>
  </si>
  <si>
    <t>AD-A35M/2RF</t>
  </si>
  <si>
    <t>99-9598201</t>
  </si>
  <si>
    <t>ADAPTER STEREO 3.5mm TO 2xRCA-F</t>
  </si>
  <si>
    <t>7291063047375</t>
  </si>
  <si>
    <t>AD-RF/RF</t>
  </si>
  <si>
    <t>99-9898011</t>
  </si>
  <si>
    <t>ADAPTER RCA-F TO RCA-F</t>
  </si>
  <si>
    <t>7291063047580</t>
  </si>
  <si>
    <t>AD-D9M/D9M</t>
  </si>
  <si>
    <t>99-9999000</t>
  </si>
  <si>
    <t>GENDER CHANGER D9 F/F</t>
  </si>
  <si>
    <t>7291063047610</t>
  </si>
  <si>
    <t>C-RVM/RVM-3</t>
  </si>
  <si>
    <t>91-0102003</t>
  </si>
  <si>
    <t>Molded RCA (Male - Male) Coax Cable (3)</t>
  </si>
  <si>
    <t>7291063033484</t>
  </si>
  <si>
    <t>C-SM/SM-3</t>
  </si>
  <si>
    <t>93-3101003</t>
  </si>
  <si>
    <t>Molded 4-Pin S-Video (Male - Male) Cable (3')</t>
  </si>
  <si>
    <t>7291063039394</t>
  </si>
  <si>
    <t>C-A35M/A35M-6</t>
  </si>
  <si>
    <t>95-0101006</t>
  </si>
  <si>
    <t>3.5 mm Stereo Audio (male - male) Cable (6')</t>
  </si>
  <si>
    <t>7291063041366</t>
  </si>
  <si>
    <t>C-D9F/OPEN-6</t>
  </si>
  <si>
    <t>95-0210006</t>
  </si>
  <si>
    <t>RS-232, D9(F) to bare wires cable-6ft</t>
  </si>
  <si>
    <t>7291063079840</t>
  </si>
  <si>
    <t>C-USB/AAE-3</t>
  </si>
  <si>
    <t>96-02121003</t>
  </si>
  <si>
    <t>USB 2.0 A (M) to A (F)  Extension Cable - 3ft</t>
  </si>
  <si>
    <t>7291063042806</t>
  </si>
  <si>
    <t>PC5E-100-3</t>
  </si>
  <si>
    <t>99-35000003</t>
  </si>
  <si>
    <t>Slim patch Cord CAT5E UTP 4Px24AWG- 3ft</t>
  </si>
  <si>
    <t>7291063081522</t>
  </si>
  <si>
    <t>PC6A-LS503-0.5M</t>
  </si>
  <si>
    <t>99-360000005</t>
  </si>
  <si>
    <t>Slim Patch Cord CAT6A S/FTP 4PX26AWG 500MHz LSHF -Yellow</t>
  </si>
  <si>
    <t>7291063079680</t>
  </si>
  <si>
    <t>Low Smoke Cable Assemblies</t>
  </si>
  <si>
    <t>CON-HD15/H</t>
  </si>
  <si>
    <t>99-9001500</t>
  </si>
  <si>
    <t>Hoods only 10mm Cable</t>
  </si>
  <si>
    <t>7291063000035</t>
  </si>
  <si>
    <t>CC-BNC-6</t>
  </si>
  <si>
    <t>99-9110600</t>
  </si>
  <si>
    <t>BNC(M) Compress. Connector RG-6 (BC-1X)-Green Coded</t>
  </si>
  <si>
    <t>7291063046736</t>
  </si>
  <si>
    <t>AD-BM/2BFT</t>
  </si>
  <si>
    <t>99-9191201</t>
  </si>
  <si>
    <t>ADAPTER BNC-M TO 2x BNC-F 'T'</t>
  </si>
  <si>
    <t>7291063046880</t>
  </si>
  <si>
    <t>CON-RJ45-5</t>
  </si>
  <si>
    <t>99-9204573</t>
  </si>
  <si>
    <t>Crimp Style RJ-45 STP Connector for category cables</t>
  </si>
  <si>
    <t>7291063088095</t>
  </si>
  <si>
    <t>W-BLANK(G)</t>
  </si>
  <si>
    <t>85-820099</t>
  </si>
  <si>
    <t>WP-S/INSERT</t>
  </si>
  <si>
    <t>Wall Plate Insert - Blank Slot Cover Plate</t>
  </si>
  <si>
    <t>7291063026561</t>
  </si>
  <si>
    <t>Wall Plates &amp; Inserts</t>
  </si>
  <si>
    <t>W-BLANK(W)</t>
  </si>
  <si>
    <t>85-820199</t>
  </si>
  <si>
    <t>7291063026578</t>
  </si>
  <si>
    <t>W-BLANK(B)</t>
  </si>
  <si>
    <t>85-820299</t>
  </si>
  <si>
    <t>7291063026585</t>
  </si>
  <si>
    <t>C-2RAM/2RAM-1</t>
  </si>
  <si>
    <t>95-0202001</t>
  </si>
  <si>
    <t>2 RCA Audio (Male - Male) Cable (1')</t>
  </si>
  <si>
    <t>7291063041724</t>
  </si>
  <si>
    <t>C-D9F/OPEN-10</t>
  </si>
  <si>
    <t>95-0210010</t>
  </si>
  <si>
    <t>RS-232, D9(F) to bare wires cable-10ft</t>
  </si>
  <si>
    <t>7291063079857</t>
  </si>
  <si>
    <t>PC5E-100-5</t>
  </si>
  <si>
    <t>99-35000005</t>
  </si>
  <si>
    <t>Slim patch Cord CAT5E UTP 4Px24AWG- 5ft</t>
  </si>
  <si>
    <t>7291063081546</t>
  </si>
  <si>
    <t>CC-BNC-179</t>
  </si>
  <si>
    <t>99-9117900</t>
  </si>
  <si>
    <t>BNC(M) Compress. Connector 26/28 AWG MiniCoax-Orange Coded</t>
  </si>
  <si>
    <t>7291063046781</t>
  </si>
  <si>
    <t>PRICED INDIVIDUALLY SOLD IN PACKS OF 50</t>
  </si>
  <si>
    <t>CC-RCA-6</t>
  </si>
  <si>
    <t>99-9810600</t>
  </si>
  <si>
    <t>RCA(M) RG-6 (BC-1X)-Green Coded</t>
  </si>
  <si>
    <t>7291063047481</t>
  </si>
  <si>
    <t>AD-D9F/D9F</t>
  </si>
  <si>
    <t>99-9999011</t>
  </si>
  <si>
    <t>GENDER CHANGER D9 M/M</t>
  </si>
  <si>
    <t>7291063047627</t>
  </si>
  <si>
    <t>C-SM/2BM-1</t>
  </si>
  <si>
    <t>93-1102001</t>
  </si>
  <si>
    <t>Molded 4-Pin to 2 BNC (Male - Male) Breakout Cable (1')</t>
  </si>
  <si>
    <t>7291063039295</t>
  </si>
  <si>
    <t>C-SM/2BF-1</t>
  </si>
  <si>
    <t>93-2102001</t>
  </si>
  <si>
    <t>Molded 4-Pin to 2 BNC (Male - Female) Breakout Cable (1')</t>
  </si>
  <si>
    <t>7291063039370</t>
  </si>
  <si>
    <t>C-SM/SM-10</t>
  </si>
  <si>
    <t>93-3101010</t>
  </si>
  <si>
    <t>Molded 4-Pin S-Video (Male - Male) Cable (10')</t>
  </si>
  <si>
    <t>7291063039417</t>
  </si>
  <si>
    <t>C-A35F/2RAM-1</t>
  </si>
  <si>
    <t>95-0112001</t>
  </si>
  <si>
    <t>3.5mm Stereo Audio to 2 RCA (Female - Male) Cable (1')</t>
  </si>
  <si>
    <t>7291063041526</t>
  </si>
  <si>
    <t>PC5E-100-7</t>
  </si>
  <si>
    <t>99-35000007</t>
  </si>
  <si>
    <t>Slim patch Cord CAT5E UTP 4Px24AWG- 7ft</t>
  </si>
  <si>
    <t>7291063081560</t>
  </si>
  <si>
    <t>CC-BNC-25</t>
  </si>
  <si>
    <t>99-9117910</t>
  </si>
  <si>
    <t>BNC(M) Compress. Connector 25 AWG Solid Core Cable</t>
  </si>
  <si>
    <t>7291063046811</t>
  </si>
  <si>
    <t>AD-DPF/DPF</t>
  </si>
  <si>
    <t>99-9797013</t>
  </si>
  <si>
    <t>Adapter DisplayPort (F) to DisplayPort (F)</t>
  </si>
  <si>
    <t>7291063086916</t>
  </si>
  <si>
    <t>CC-RCA-179</t>
  </si>
  <si>
    <t>99-9817900</t>
  </si>
  <si>
    <t>RCA(M) 26/28 AWG MiniCoax-Orange Coded</t>
  </si>
  <si>
    <t>7291063047566</t>
  </si>
  <si>
    <t>CC-RCA-R179</t>
  </si>
  <si>
    <t>99-9817901</t>
  </si>
  <si>
    <t>RCA(M) RA Compress. Connector 26/28 AWG MiniCoax-Orange</t>
  </si>
  <si>
    <t>7291063047573</t>
  </si>
  <si>
    <t>W-2BLANK(G)</t>
  </si>
  <si>
    <t>85-00703090</t>
  </si>
  <si>
    <t>Wall Plate Insert - Double Blank Slot Cover Plate</t>
  </si>
  <si>
    <t>7291063022044</t>
  </si>
  <si>
    <t>Mounting &amp; Rack Adapters</t>
  </si>
  <si>
    <t>W-2BLANK(W)</t>
  </si>
  <si>
    <t>85-00704090</t>
  </si>
  <si>
    <t>7291063022051</t>
  </si>
  <si>
    <t>W-2BLANK(B)</t>
  </si>
  <si>
    <t>85-00705090</t>
  </si>
  <si>
    <t>7291063022068</t>
  </si>
  <si>
    <t>C-AC/US</t>
  </si>
  <si>
    <t>91-000099</t>
  </si>
  <si>
    <t>AC-POWER-CORD-6ft/110V</t>
  </si>
  <si>
    <t>7291063033248</t>
  </si>
  <si>
    <t>C-RVM/RVM-6</t>
  </si>
  <si>
    <t>91-0102006</t>
  </si>
  <si>
    <t>Molded RCA (Male - Male) Coax Cable (6)</t>
  </si>
  <si>
    <t>7291063033491</t>
  </si>
  <si>
    <t>C-2RAM/2RAM-2</t>
  </si>
  <si>
    <t>95-0202002</t>
  </si>
  <si>
    <t>2 RCA Audio (Male - Male) Cable (2')</t>
  </si>
  <si>
    <t>7291063041731</t>
  </si>
  <si>
    <t>C-USB/AA-10</t>
  </si>
  <si>
    <t>96-0212010</t>
  </si>
  <si>
    <t>USB 2.0 A(M) to A(M) Cable-10ft</t>
  </si>
  <si>
    <t>7291063042776</t>
  </si>
  <si>
    <t>C-USB/AAE-10</t>
  </si>
  <si>
    <t>96-02121010</t>
  </si>
  <si>
    <t>USB 2.0 A (M) to A (F) Extension Cable-10ft</t>
  </si>
  <si>
    <t>7291063042820</t>
  </si>
  <si>
    <t>C-USB/AB-10</t>
  </si>
  <si>
    <t>96-0215010</t>
  </si>
  <si>
    <t>USB 2.0 A(M) to B(M) Cable-10ft</t>
  </si>
  <si>
    <t>7291063042882</t>
  </si>
  <si>
    <t>C-USB/MicroB-10</t>
  </si>
  <si>
    <t>96-02156010</t>
  </si>
  <si>
    <t>USB 2.0 A(M) to Micro-B(M) Male-10ft</t>
  </si>
  <si>
    <t>7291063042974</t>
  </si>
  <si>
    <t>PC5E-100-10</t>
  </si>
  <si>
    <t>99-35000010</t>
  </si>
  <si>
    <t>Slim patch Cord CAT5E UTP 4Px24AWG-10ft</t>
  </si>
  <si>
    <t>7291063081577</t>
  </si>
  <si>
    <t>PC6-108-5</t>
  </si>
  <si>
    <t>99-36100005</t>
  </si>
  <si>
    <t>Slim patch Cord CAT6 UTP 4Px24AWG- 5ft</t>
  </si>
  <si>
    <t>7291063081652</t>
  </si>
  <si>
    <t>C-SM/SM-15</t>
  </si>
  <si>
    <t>93-3101015</t>
  </si>
  <si>
    <t>Molded 4-Pin S-Video (Male - Male) Cable (15')</t>
  </si>
  <si>
    <t>7291063039424</t>
  </si>
  <si>
    <t>C-USB/AA-15</t>
  </si>
  <si>
    <t>96-0212015</t>
  </si>
  <si>
    <t>USB 2.0 A(M) to A(M) Cable-15ft</t>
  </si>
  <si>
    <t>7291063042783</t>
  </si>
  <si>
    <t>C-USB/AAE-15</t>
  </si>
  <si>
    <t>96-02121015</t>
  </si>
  <si>
    <t>USB 2.0 A (M) to A (F) Extension Cable-15ft</t>
  </si>
  <si>
    <t>7291063042837</t>
  </si>
  <si>
    <t>C-USB3/AA-3</t>
  </si>
  <si>
    <t>96-0230003</t>
  </si>
  <si>
    <t>USB 3.0 A(M) to A(M) Cable-3ft</t>
  </si>
  <si>
    <t>7291063042998</t>
  </si>
  <si>
    <t>C-USB3/AB-3 (COLOR IS BLUE)</t>
  </si>
  <si>
    <t>96-0235003</t>
  </si>
  <si>
    <t>USB 3.0 A(M) to B(M) Cable-3ft</t>
  </si>
  <si>
    <t>7291063043063</t>
  </si>
  <si>
    <t>PC5E-100-15</t>
  </si>
  <si>
    <t>99-35000015</t>
  </si>
  <si>
    <t>Slim patch Cord CAT5E UTP 4Px24AWG-15ft</t>
  </si>
  <si>
    <t>7291063081591</t>
  </si>
  <si>
    <t>AD-GM/GM</t>
  </si>
  <si>
    <t>99-7101000</t>
  </si>
  <si>
    <t>GENDER CHANGER HD15 M/M</t>
  </si>
  <si>
    <t>7291063046323</t>
  </si>
  <si>
    <t>AD-USB3/AC</t>
  </si>
  <si>
    <t>99-97212001</t>
  </si>
  <si>
    <t>ADAPTER</t>
  </si>
  <si>
    <t>USB 3.0 C(F) to A(M) Adapter</t>
  </si>
  <si>
    <t>7291063094140</t>
  </si>
  <si>
    <t>AD-UCF/UCF</t>
  </si>
  <si>
    <t>99-97212002</t>
  </si>
  <si>
    <t>USB 3.1 C(F) to C(F) Adapter</t>
  </si>
  <si>
    <t>7291063094133</t>
  </si>
  <si>
    <t>F.P. BLANK RK-1 1/2U P.G. (F661)</t>
  </si>
  <si>
    <t>2636-000979</t>
  </si>
  <si>
    <t>C-ACY/US</t>
  </si>
  <si>
    <t>91-000399</t>
  </si>
  <si>
    <t>AC-POWER-CORD-6ft-Y-Version/110V</t>
  </si>
  <si>
    <t>7291063033279</t>
  </si>
  <si>
    <t>C-RVM/RVM-10</t>
  </si>
  <si>
    <t>91-0102010</t>
  </si>
  <si>
    <t>Molded RCA (Male - Male) Coax Cable (10')</t>
  </si>
  <si>
    <t>7291063033507</t>
  </si>
  <si>
    <t>C-A35M/2RAM-10</t>
  </si>
  <si>
    <t>95-0122010</t>
  </si>
  <si>
    <t>3.5mm Stereo Audio to two RCA (Male - Male) Cable (10')</t>
  </si>
  <si>
    <t>7291063041588</t>
  </si>
  <si>
    <t>C-USB3/MicroB-3</t>
  </si>
  <si>
    <t>96-02356003</t>
  </si>
  <si>
    <t>USB 3.0 A(M) to Micro-B(M) Cable-3ft</t>
  </si>
  <si>
    <t>7291063043100</t>
  </si>
  <si>
    <t>C-3RVAM/3RVAM-3</t>
  </si>
  <si>
    <t>98-0301003</t>
  </si>
  <si>
    <t>Molded AV cable ( RG-59 + 2 audio cables on RCA) (3)</t>
  </si>
  <si>
    <t>7291063044800</t>
  </si>
  <si>
    <t>CP-UNIKAT-1</t>
  </si>
  <si>
    <t>99-93460001</t>
  </si>
  <si>
    <t>Four-Pair U/FTP Cable assembly for DGKat,HDBT&amp;LAN,Plenum -1'</t>
  </si>
  <si>
    <t>7291063083588</t>
  </si>
  <si>
    <t>Plenum Cable Assemblies</t>
  </si>
  <si>
    <t>C-BM/BM-1.5</t>
  </si>
  <si>
    <t>91-01010015</t>
  </si>
  <si>
    <t>Molded BNC (Male - Male) Cable (1.5')</t>
  </si>
  <si>
    <t>7291063033361</t>
  </si>
  <si>
    <t>C-GM/GM-1</t>
  </si>
  <si>
    <t>92-7101001</t>
  </si>
  <si>
    <t>Molded 15-pin HD (Male - Male) Cable (1')</t>
  </si>
  <si>
    <t>7290012155130</t>
  </si>
  <si>
    <t>C-SM/SM-25</t>
  </si>
  <si>
    <t>93-3101025</t>
  </si>
  <si>
    <t>Molded 4-Pin S-Video (Male - Male) Cable (25')</t>
  </si>
  <si>
    <t>7291063039448</t>
  </si>
  <si>
    <t>C-XLQM/XLQF-1</t>
  </si>
  <si>
    <t>95-1211001</t>
  </si>
  <si>
    <t>XLR Quad Style (Male- Female) Cable (1)</t>
  </si>
  <si>
    <t>7291063042080</t>
  </si>
  <si>
    <t>C-USB3/AA-6</t>
  </si>
  <si>
    <t>96-0230006</t>
  </si>
  <si>
    <t>USB 3.0 A(M) to A(M) Cable-6ft</t>
  </si>
  <si>
    <t>7291063043001</t>
  </si>
  <si>
    <t>C-USB3/AAE-6</t>
  </si>
  <si>
    <t>96-02310006</t>
  </si>
  <si>
    <t>USB 3.0 A(M) to A(F) Extension Cable-6ft</t>
  </si>
  <si>
    <t>7291063043032</t>
  </si>
  <si>
    <t>C-USB3/AB-6 (COLOR IS BLUE)</t>
  </si>
  <si>
    <t>96-0235006</t>
  </si>
  <si>
    <t>USB 3.0 A(M) to B(M) Cable-6ft</t>
  </si>
  <si>
    <t>7291063043070</t>
  </si>
  <si>
    <t>C-USB3/MicroB-6</t>
  </si>
  <si>
    <t>96-02356006</t>
  </si>
  <si>
    <t>USB 3.0 A(M) to Micro-B(M) Cable-6ft</t>
  </si>
  <si>
    <t>7291063043117</t>
  </si>
  <si>
    <t>C-USB/CMicroB-3</t>
  </si>
  <si>
    <t>96-02357303</t>
  </si>
  <si>
    <t>USB 2.0 C(M) to MicroB(M) Cable-3ft</t>
  </si>
  <si>
    <t>7291063082222</t>
  </si>
  <si>
    <t>PC6-108-7</t>
  </si>
  <si>
    <t>99-36100007</t>
  </si>
  <si>
    <t>Slim patch Cord CAT6 UTP 4Px24AWG- 7ft</t>
  </si>
  <si>
    <t>7291063081676</t>
  </si>
  <si>
    <t>AD-GF/GF</t>
  </si>
  <si>
    <t>99-9292011</t>
  </si>
  <si>
    <t>GENDER CHANGER HD15 F/F</t>
  </si>
  <si>
    <t>7291063047016</t>
  </si>
  <si>
    <t>ADC-MDP/DPF</t>
  </si>
  <si>
    <t>99-97200007</t>
  </si>
  <si>
    <t>Mini DisplayPort (M)  to DisplayPort (F) Adapter Cable</t>
  </si>
  <si>
    <t>7291063087159</t>
  </si>
  <si>
    <t>AD-USB31/CAE</t>
  </si>
  <si>
    <t>99-97210006</t>
  </si>
  <si>
    <t>USB 3.0 C(M) to A(F) Adapter</t>
  </si>
  <si>
    <t>7291063082260</t>
  </si>
  <si>
    <t>C-XLQM/XLQF-1.5</t>
  </si>
  <si>
    <t>95-12110015</t>
  </si>
  <si>
    <t>XLR Quad Style (Male- Female) Cable (1.5)</t>
  </si>
  <si>
    <t>7291063042097</t>
  </si>
  <si>
    <t>C-USB/Mini5-15</t>
  </si>
  <si>
    <t>96-02155015</t>
  </si>
  <si>
    <t>USB 2.0 A(M) to MIni-B 5-pin (M) Cable-15f</t>
  </si>
  <si>
    <t>7291063042943</t>
  </si>
  <si>
    <t>C-DGK6/DGK6-6</t>
  </si>
  <si>
    <t>99-3440006</t>
  </si>
  <si>
    <t>Four-Pair STP Terminated Data Cable - 23AWG,Length-6"</t>
  </si>
  <si>
    <t>7291063060732</t>
  </si>
  <si>
    <t>PC6-108-10</t>
  </si>
  <si>
    <t>99-36100010</t>
  </si>
  <si>
    <t>Slim patch Cord CAT6 UTP 4Px24AWG-10ft</t>
  </si>
  <si>
    <t>7291063081683</t>
  </si>
  <si>
    <t>PC6-108-20</t>
  </si>
  <si>
    <t>99-36100020</t>
  </si>
  <si>
    <t>Slim patch Cord CAT6 UTP 4Px24AWG-20ft</t>
  </si>
  <si>
    <t>7291063083823</t>
  </si>
  <si>
    <t>AD-GM/GF/RA</t>
  </si>
  <si>
    <t>99-7192111</t>
  </si>
  <si>
    <t>ADAPTOR 15-pin HD Male to Female 90 degree</t>
  </si>
  <si>
    <t>7291063046330</t>
  </si>
  <si>
    <t>CP-UNIKAT-2</t>
  </si>
  <si>
    <t>99-93460002</t>
  </si>
  <si>
    <t>Four-Pair U/FTP Cable assembly for DGKat,HDBT&amp;LAN,Plenum -2'</t>
  </si>
  <si>
    <t>7291063083595</t>
  </si>
  <si>
    <t>C-GM/GM-3</t>
  </si>
  <si>
    <t>92-7101003</t>
  </si>
  <si>
    <t>Molded 15-pin HD (Male - Male) Cable (3')</t>
  </si>
  <si>
    <t>7290012155192</t>
  </si>
  <si>
    <t>C-A35M/D9F-6</t>
  </si>
  <si>
    <t>95-0106006</t>
  </si>
  <si>
    <t>3.5mm Male to D-9 Pin (Male) Control Cable (6')</t>
  </si>
  <si>
    <t>7291063041472</t>
  </si>
  <si>
    <t>C-D9F/OPEN-35</t>
  </si>
  <si>
    <t>95-0210035</t>
  </si>
  <si>
    <t>RS-232, D9(F) to bare wires cable-35ft</t>
  </si>
  <si>
    <t>7291063079888</t>
  </si>
  <si>
    <t>C-XLQM/XLQF-3</t>
  </si>
  <si>
    <t>95-1211003</t>
  </si>
  <si>
    <t>XLR Quad Style (Male- Female) Cable (3')</t>
  </si>
  <si>
    <t>7291063042103</t>
  </si>
  <si>
    <t>C-USB3/AA-10</t>
  </si>
  <si>
    <t>96-0230010</t>
  </si>
  <si>
    <t>Cable USB3.0 Type A to Type A  10ft.</t>
  </si>
  <si>
    <t>7291063043018</t>
  </si>
  <si>
    <t>C-USB/CA-6</t>
  </si>
  <si>
    <t>96-02357206</t>
  </si>
  <si>
    <t>USB 2.0 C(M) to A(M) Cable-6ft</t>
  </si>
  <si>
    <t>7291063082208</t>
  </si>
  <si>
    <t>C-USB/CMicroB-6</t>
  </si>
  <si>
    <t>96-02357306</t>
  </si>
  <si>
    <t>USB 2.0 C(M) to MicroB(M) Cable-6ft</t>
  </si>
  <si>
    <t>7291063082239</t>
  </si>
  <si>
    <t>ADC-DPM/DF3</t>
  </si>
  <si>
    <t>99-9695032</t>
  </si>
  <si>
    <t>DisplayPort (M) to DVID-D (F) Adapter Cable</t>
  </si>
  <si>
    <t>7291063086985</t>
  </si>
  <si>
    <t>AD-MDP/DPF</t>
  </si>
  <si>
    <t>99-9797014</t>
  </si>
  <si>
    <t>Adapter Mini DisplayPort (M) to DisplayPort (F)</t>
  </si>
  <si>
    <t>7291063086923</t>
  </si>
  <si>
    <t>C-BM/BM-3</t>
  </si>
  <si>
    <t>91-0101003</t>
  </si>
  <si>
    <t>Molded BNC (Male - Male) Cable (3')</t>
  </si>
  <si>
    <t>7291063033378</t>
  </si>
  <si>
    <t>C-RVM/RVM-15</t>
  </si>
  <si>
    <t>91-0102015</t>
  </si>
  <si>
    <t>Molded RCA (Male - Male) Coax Cable (15')</t>
  </si>
  <si>
    <t>7291063033521</t>
  </si>
  <si>
    <t>C-GM/3RVM-3</t>
  </si>
  <si>
    <t>92-3103003</t>
  </si>
  <si>
    <t>Molded 15-pin HD to 3 RCA (Male- Male) (3')</t>
  </si>
  <si>
    <t>7291063035907</t>
  </si>
  <si>
    <t>C-GM/GF-3</t>
  </si>
  <si>
    <t>92-6101003</t>
  </si>
  <si>
    <t>Molded 15-pin HD (Male - Female) Cable (3')</t>
  </si>
  <si>
    <t>7290012155086</t>
  </si>
  <si>
    <t>C-GM/GM-6</t>
  </si>
  <si>
    <t>92-7101006</t>
  </si>
  <si>
    <t>Molded 15-pin HD (Male - Male) Cable (6')</t>
  </si>
  <si>
    <t>7290012155222</t>
  </si>
  <si>
    <t>C-SM/SM-35</t>
  </si>
  <si>
    <t>93-3101035</t>
  </si>
  <si>
    <t>Molded 4-Pin S-Video (Male - Male) Cable (35')</t>
  </si>
  <si>
    <t>7291063039455</t>
  </si>
  <si>
    <t>C-A35M/A35M-50</t>
  </si>
  <si>
    <t>95-0101050</t>
  </si>
  <si>
    <t>3.5 mm Stereo Audio (male - male) Cable (50')</t>
  </si>
  <si>
    <t>7291063041427</t>
  </si>
  <si>
    <t>C-A35M/IRE-10</t>
  </si>
  <si>
    <t>95-0103110</t>
  </si>
  <si>
    <t>3.5mm Male to IR Emitter Control Cable (10')</t>
  </si>
  <si>
    <t>7290012155017</t>
  </si>
  <si>
    <t>C-USB3/AB-10 (COLOR IS BLACK)</t>
  </si>
  <si>
    <t>96-0235010</t>
  </si>
  <si>
    <t>Cable Printer USB3.0 Type A to Type B 10ft</t>
  </si>
  <si>
    <t>7291063043087</t>
  </si>
  <si>
    <t>C-HM/HM/A-C-3</t>
  </si>
  <si>
    <t>97-01115003</t>
  </si>
  <si>
    <t>Cable HDMI (Male) to HDMI C-type (Male) 3'</t>
  </si>
  <si>
    <t>7291063048631</t>
  </si>
  <si>
    <t>C-MHM/MHM-1</t>
  </si>
  <si>
    <t>97-0131001</t>
  </si>
  <si>
    <t>Flexible High Speed HDMI Cable with Ethernet- 1'</t>
  </si>
  <si>
    <t>7291063048693</t>
  </si>
  <si>
    <t>C-HM/HM/PICO/BK-1</t>
  </si>
  <si>
    <t>97-0132001</t>
  </si>
  <si>
    <t>Slim High Speed HDMI Cable with Ethernet-1ft</t>
  </si>
  <si>
    <t>7291063070700</t>
  </si>
  <si>
    <t>C-MHM/MHM(W)-1</t>
  </si>
  <si>
    <t>97-0151001</t>
  </si>
  <si>
    <t>Flexible High Speed HDMI Cable with Ethernet-1'</t>
  </si>
  <si>
    <t>7291063083410</t>
  </si>
  <si>
    <t>PC6-108-15</t>
  </si>
  <si>
    <t>99-36100015</t>
  </si>
  <si>
    <t>Slim patch Cord CAT6 UTP 4Px24AWG-15ft</t>
  </si>
  <si>
    <t>7291063081706</t>
  </si>
  <si>
    <t>PC6-108-25</t>
  </si>
  <si>
    <t>99-36100025</t>
  </si>
  <si>
    <t>Slim patch Cord CAT6 UTP 4Px24AWG-25ft</t>
  </si>
  <si>
    <t>7291063083830</t>
  </si>
  <si>
    <t>AD-DM/GF</t>
  </si>
  <si>
    <t>99-9492001</t>
  </si>
  <si>
    <t>ADAPTOR DVI MALE TO VGA FEMALE</t>
  </si>
  <si>
    <t>7291063047214</t>
  </si>
  <si>
    <t>AD-DM/HF</t>
  </si>
  <si>
    <t>99-9497001</t>
  </si>
  <si>
    <t>ADAPTOR DVI MALE TO HDMI FEMALE</t>
  </si>
  <si>
    <t>7291063047238</t>
  </si>
  <si>
    <t>AD-DF/HM</t>
  </si>
  <si>
    <t>99-9497010</t>
  </si>
  <si>
    <t>ADAPTOR DVI FEMALE TO HDMI MALE</t>
  </si>
  <si>
    <t>7291063047245</t>
  </si>
  <si>
    <t>C-DM/DM-1.5</t>
  </si>
  <si>
    <t>94-01010015</t>
  </si>
  <si>
    <t>DVI-D (M) to DVI-D (M) Cable - 1.5'</t>
  </si>
  <si>
    <t>7291063039844</t>
  </si>
  <si>
    <t>C-D9M/D9F-25</t>
  </si>
  <si>
    <t>95-0200025</t>
  </si>
  <si>
    <t>RS-232, D9(M) to D9(F) cable-25ft</t>
  </si>
  <si>
    <t>7291063079802</t>
  </si>
  <si>
    <t>C-USB3/AAE-10</t>
  </si>
  <si>
    <t>96-02310010</t>
  </si>
  <si>
    <t>Cable Extension USB3.0 Type A to Type A 3ft</t>
  </si>
  <si>
    <t>7291063043049</t>
  </si>
  <si>
    <t>C-HM/DM-0.5</t>
  </si>
  <si>
    <t>97-02010005</t>
  </si>
  <si>
    <t>HDMI to DVI Cable - 0.5'</t>
  </si>
  <si>
    <t>7291063043681</t>
  </si>
  <si>
    <t>C-DPM/DPF-6</t>
  </si>
  <si>
    <t>97-0605006</t>
  </si>
  <si>
    <t>DisplayPort (M) to DisplayPort (F) Extension Cable-6'</t>
  </si>
  <si>
    <t>7291063086848</t>
  </si>
  <si>
    <t>ADC-MDP/DF2</t>
  </si>
  <si>
    <t>99-95200004</t>
  </si>
  <si>
    <t>Mini DisplayPort to DVI-D Adapter Cable</t>
  </si>
  <si>
    <t>7291063087074</t>
  </si>
  <si>
    <t>DIP-20BP</t>
  </si>
  <si>
    <t>80-000222</t>
  </si>
  <si>
    <t>Black Front Panel for DIP-20</t>
  </si>
  <si>
    <t>7291063076368</t>
  </si>
  <si>
    <t>VIA-NFC-TAG(W)</t>
  </si>
  <si>
    <t>87-000099</t>
  </si>
  <si>
    <t>NFC Tag Accessory for VIA</t>
  </si>
  <si>
    <t>7291063078287</t>
  </si>
  <si>
    <t>VIA-NFC-TAG(C)</t>
  </si>
  <si>
    <t>87-000199</t>
  </si>
  <si>
    <t>7291063078652</t>
  </si>
  <si>
    <t>C-SF/2RVM-0.5</t>
  </si>
  <si>
    <t>93-12030005</t>
  </si>
  <si>
    <t>0.5"</t>
  </si>
  <si>
    <t>s–Video to 2 RCA Breakout Cables</t>
  </si>
  <si>
    <t>7291063039363</t>
  </si>
  <si>
    <t>C-MDMA/MGMA-3</t>
  </si>
  <si>
    <t>94-0606003</t>
  </si>
  <si>
    <t>DVI-A (M) &amp; 3.5mm (M) to 15-Pin HD (M) &amp; 3.5MM (M) - 3'</t>
  </si>
  <si>
    <t>7291063040659</t>
  </si>
  <si>
    <t>C-D9F/OPEN-50</t>
  </si>
  <si>
    <t>95-0210050</t>
  </si>
  <si>
    <t>RS-232, D9(F) to bare wires cable-50ft</t>
  </si>
  <si>
    <t>7291063079895</t>
  </si>
  <si>
    <t>C-XLQM/XLQF-6</t>
  </si>
  <si>
    <t>95-1211006</t>
  </si>
  <si>
    <t>XLR Quad Style (Male- Female) Cable (6')</t>
  </si>
  <si>
    <t>7291063042110</t>
  </si>
  <si>
    <t>AD-HM/HF/UAM</t>
  </si>
  <si>
    <t>97-0403003</t>
  </si>
  <si>
    <t>AOCH cables power inserter adapter</t>
  </si>
  <si>
    <t>7291063085728</t>
  </si>
  <si>
    <t>C-MDP/DPM2-6</t>
  </si>
  <si>
    <t>97-1614006</t>
  </si>
  <si>
    <t>Cable Mini DisplayPort (M) to DisplayPort(M), black, 6ft</t>
  </si>
  <si>
    <t>7291063086862</t>
  </si>
  <si>
    <t>C-3RVAM/3RVAM-6</t>
  </si>
  <si>
    <t>98-0301006</t>
  </si>
  <si>
    <t>Molded AV cable ( RG-59 + 2 audio cables on RCA) (6)</t>
  </si>
  <si>
    <t>7291063044817</t>
  </si>
  <si>
    <t>PC6A-LS503-10M</t>
  </si>
  <si>
    <t>99-36000010</t>
  </si>
  <si>
    <t>7291063079734</t>
  </si>
  <si>
    <t>ADC-DPM/MDPF</t>
  </si>
  <si>
    <t>99-97220005</t>
  </si>
  <si>
    <t>DisplayPort (M) to Mini DisplayPort (F) Adapter cable</t>
  </si>
  <si>
    <t>7291063087029</t>
  </si>
  <si>
    <t>AD-HF/HM/RA</t>
  </si>
  <si>
    <t>99-9794111</t>
  </si>
  <si>
    <t>ADAPTOR HDMI FEMALE TO HDMI FEMALE 90 degrees</t>
  </si>
  <si>
    <t>7291063047443</t>
  </si>
  <si>
    <t>AD-HF/HF</t>
  </si>
  <si>
    <t>99-9797011</t>
  </si>
  <si>
    <t>ADAPTOR HDMI FEMALE TO HDMI FEMALE</t>
  </si>
  <si>
    <t>7291063047450</t>
  </si>
  <si>
    <t>SID-X1NBP</t>
  </si>
  <si>
    <t>68-000020</t>
  </si>
  <si>
    <t>FRONT PANEL SID-X1N- Black</t>
  </si>
  <si>
    <t>7291063068943</t>
  </si>
  <si>
    <t>Projector Brackets</t>
  </si>
  <si>
    <t>C-BM/BM-6</t>
  </si>
  <si>
    <t>91-0101006</t>
  </si>
  <si>
    <t>Molded BNC (Male - Male) Cable (6')</t>
  </si>
  <si>
    <t>7291063033385</t>
  </si>
  <si>
    <t>C-RVM/RVM-25</t>
  </si>
  <si>
    <t>91-0102025</t>
  </si>
  <si>
    <t>Molded RCA (Male - Male) Coax Cable (25')</t>
  </si>
  <si>
    <t>7291063033538</t>
  </si>
  <si>
    <t>C-GM/GF-6</t>
  </si>
  <si>
    <t>92-6101006</t>
  </si>
  <si>
    <t>Molded 15-pin HD (Male - Female) Cable (6')</t>
  </si>
  <si>
    <t>7290012155116</t>
  </si>
  <si>
    <t>C-USB3/AB-15 (COLOR IS BLACK)</t>
  </si>
  <si>
    <t>96-0235015</t>
  </si>
  <si>
    <t>Cable Printer USB3.0 Type A to Type B 15ft</t>
  </si>
  <si>
    <t>7291063043094</t>
  </si>
  <si>
    <t>C-USB/CB-10</t>
  </si>
  <si>
    <t>96-02357110</t>
  </si>
  <si>
    <t>USB 2.0 C(M) to B(M) Cable-10ft</t>
  </si>
  <si>
    <t>7291063082185</t>
  </si>
  <si>
    <t>C-HM/HM-6</t>
  </si>
  <si>
    <t>97-0101006</t>
  </si>
  <si>
    <t>HDMI (Male - Male) Cable (6')</t>
  </si>
  <si>
    <t>7290012307515</t>
  </si>
  <si>
    <t>C-HM/HM/A-D-3</t>
  </si>
  <si>
    <t>97-01116003</t>
  </si>
  <si>
    <t>Cable HDMI (Male) to HDMI D-type (Male) 3'</t>
  </si>
  <si>
    <t>7291063048662</t>
  </si>
  <si>
    <t>C-MHM/MHM-2</t>
  </si>
  <si>
    <t>97-0131002</t>
  </si>
  <si>
    <t>Flexible High Speed HDMI Cable with Ethernet-2'</t>
  </si>
  <si>
    <t>7291063056339</t>
  </si>
  <si>
    <t>C-HM/HM/PICO/BK-2</t>
  </si>
  <si>
    <t>97-0132002</t>
  </si>
  <si>
    <t>Slim High Speed HDMI Cable with Ethernet-2ft</t>
  </si>
  <si>
    <t>7291063070717</t>
  </si>
  <si>
    <t>C-MHM/MHM(W)-2</t>
  </si>
  <si>
    <t>97-0151002</t>
  </si>
  <si>
    <t>7291063083427</t>
  </si>
  <si>
    <t>C-DPM/DM2-6</t>
  </si>
  <si>
    <t>97-0612006</t>
  </si>
  <si>
    <t>DisplayPort (M) to DVI-D (M) Cable-6'</t>
  </si>
  <si>
    <t>7291063086930</t>
  </si>
  <si>
    <t>C-DM/DM/FLAT(W)-6</t>
  </si>
  <si>
    <t>97-07070006</t>
  </si>
  <si>
    <t>DVI-I Single link (Male - Male) Flat White Cable (6')</t>
  </si>
  <si>
    <t>7291063044220</t>
  </si>
  <si>
    <t>C-3RVAM/3RVAM-12</t>
  </si>
  <si>
    <t>98-0301012</t>
  </si>
  <si>
    <t>3 RCA (M) - 3 RCA (M) Cable - 12'</t>
  </si>
  <si>
    <t>7291063048983</t>
  </si>
  <si>
    <t>C-DGK6/DGK6-15</t>
  </si>
  <si>
    <t>99-3440015</t>
  </si>
  <si>
    <t>Four-Pair STP Terminated Data Cable - 23AWG,Length-15"</t>
  </si>
  <si>
    <t>7291063056704</t>
  </si>
  <si>
    <t>ADC-DM/HF</t>
  </si>
  <si>
    <t>99-9497101</t>
  </si>
  <si>
    <t>DVI to HDMI (Male - Female) Adapter Cable (1')</t>
  </si>
  <si>
    <t>7291063047252</t>
  </si>
  <si>
    <t>AD-DF/DM/RA</t>
  </si>
  <si>
    <t>99-9596011</t>
  </si>
  <si>
    <t>ADAPTOR DVI FEMALE TO DVI MALE 90 degrees</t>
  </si>
  <si>
    <t>7291063047368</t>
  </si>
  <si>
    <t>ADC-DPM/DF2</t>
  </si>
  <si>
    <t>99-9695031</t>
  </si>
  <si>
    <t>7291063086978</t>
  </si>
  <si>
    <t>ADC-DPM/HF2</t>
  </si>
  <si>
    <t>99-9697031</t>
  </si>
  <si>
    <t>DisplayPort (M) to HDMI (F) Adapter cable</t>
  </si>
  <si>
    <t>7291063087012</t>
  </si>
  <si>
    <t>AD-HF/HF/RA</t>
  </si>
  <si>
    <t>99-9797111</t>
  </si>
  <si>
    <t>ADAPTOR HDMI FEMALE TO HDMI MALE 90 degrees</t>
  </si>
  <si>
    <t>7291063047467</t>
  </si>
  <si>
    <t>AD-HF/HF/RA-FLAT</t>
  </si>
  <si>
    <t>99-9797211</t>
  </si>
  <si>
    <t>ADAPTOR HDMI FEMALE TO HDMI MALE 90 degrees FLAT</t>
  </si>
  <si>
    <t>7291063047474</t>
  </si>
  <si>
    <t>C-GMAC/GMAC-3</t>
  </si>
  <si>
    <t>92-2212003</t>
  </si>
  <si>
    <t>15-pin HD, 3.5mm Audio &amp; RJ-45 (M-M) Cable- 3'</t>
  </si>
  <si>
    <t>7291063035792</t>
  </si>
  <si>
    <t>C-GM/3RVM-6</t>
  </si>
  <si>
    <t>92-3103006</t>
  </si>
  <si>
    <t>Molded 15-pin HD to 3 RCA (Male- Male) (6')</t>
  </si>
  <si>
    <t>7291063035914</t>
  </si>
  <si>
    <t>C-MGM/MGM-1</t>
  </si>
  <si>
    <t>92-7201001</t>
  </si>
  <si>
    <t>Molded 15-pin HD (Male - Male) Flexible  Cable (1')</t>
  </si>
  <si>
    <t>7290012155383</t>
  </si>
  <si>
    <t>C-A35M/2RAM-35</t>
  </si>
  <si>
    <t>95-0122035</t>
  </si>
  <si>
    <t>3.5mm Stereo Audio to two RCA (Male - Male) Cable (35')</t>
  </si>
  <si>
    <t>7291063041625</t>
  </si>
  <si>
    <t>C-D9M/D9F-35</t>
  </si>
  <si>
    <t>95-0200035</t>
  </si>
  <si>
    <t>RS-232, D9(M) to D9(F) cable-35ft</t>
  </si>
  <si>
    <t>7291063079819</t>
  </si>
  <si>
    <t>C-HM/HM/A-C-6</t>
  </si>
  <si>
    <t>97-01115006</t>
  </si>
  <si>
    <t>Cable HDMI (Male) to HDMI C-type (Male) 6'</t>
  </si>
  <si>
    <t>7291063048648</t>
  </si>
  <si>
    <t>C-MDPMA/MDPMA-2</t>
  </si>
  <si>
    <t>97-1818002</t>
  </si>
  <si>
    <t>Cable DisplayPort (M)+DC3.5(M) to DisplayPort (M)+DC3.5(M)</t>
  </si>
  <si>
    <t>7291063953591</t>
  </si>
  <si>
    <t>C-3RVAM/3RVAM-10</t>
  </si>
  <si>
    <t>98-0301010</t>
  </si>
  <si>
    <t>Molded AV cable ( RG-59 + 2 audio cables on RCA) (10')</t>
  </si>
  <si>
    <t>7291063044824</t>
  </si>
  <si>
    <t>C-UNIKat-6</t>
  </si>
  <si>
    <t>99-3460006</t>
  </si>
  <si>
    <t>Four-Pair U/FTP Cable assembly for DGKat, HDBaseT and LAN-6'</t>
  </si>
  <si>
    <t>7291063081300</t>
  </si>
  <si>
    <t>AD-DF/DF/RA</t>
  </si>
  <si>
    <t>99-9595011</t>
  </si>
  <si>
    <t>ADAPTOR DVI FEMALE TO DVI FEMALE 90 degrees</t>
  </si>
  <si>
    <t>7291063047344</t>
  </si>
  <si>
    <t>AD-DF/DF/RA-FLAT</t>
  </si>
  <si>
    <t>99-9595211</t>
  </si>
  <si>
    <t>ADAPTOR DVI FEMALE TO DVI FEMALE 90 dgree FLAT</t>
  </si>
  <si>
    <t>7291063047351</t>
  </si>
  <si>
    <t>ADC-MDP/HF2</t>
  </si>
  <si>
    <t>99-97200004</t>
  </si>
  <si>
    <t>Cable Mini DisplayPort to HDMI (Female) (10cm)</t>
  </si>
  <si>
    <t>7291063077204</t>
  </si>
  <si>
    <t>C-GM/5BF-0.5</t>
  </si>
  <si>
    <t>92-41050005</t>
  </si>
  <si>
    <t>Molded 15-pin HD to 5 BNC (Male-Female) Breakout Cable(0.5')</t>
  </si>
  <si>
    <t>7291063035938</t>
  </si>
  <si>
    <t>C-MDMA/MGMA-6</t>
  </si>
  <si>
    <t>94-0606006</t>
  </si>
  <si>
    <t>DVI-A (M) &amp; 3.5mm (M) to 15-Pin HD (M) &amp; 3.5MM (M) - 6'</t>
  </si>
  <si>
    <t>7291063040666</t>
  </si>
  <si>
    <t>C-MDPM/MDPM-1</t>
  </si>
  <si>
    <t>97-1717001</t>
  </si>
  <si>
    <t>Cable DisplayPort (Male) to DisplayPort (Male)</t>
  </si>
  <si>
    <t>7291063065935</t>
  </si>
  <si>
    <t>C-MDPMA/MDPMA-3</t>
  </si>
  <si>
    <t>97-1818003</t>
  </si>
  <si>
    <t>7291063953607</t>
  </si>
  <si>
    <t>PC6-108-35</t>
  </si>
  <si>
    <t>99-36100035</t>
  </si>
  <si>
    <t>Slim patch Cord CAT6 UTP 4Px24AWG-35ft</t>
  </si>
  <si>
    <t>7291063083847</t>
  </si>
  <si>
    <t>C-BM/BM-10</t>
  </si>
  <si>
    <t>91-0101010</t>
  </si>
  <si>
    <t>Molded BNC (Male - Male) Cable (10')</t>
  </si>
  <si>
    <t>7291063033392</t>
  </si>
  <si>
    <t>C-GM/GM-10</t>
  </si>
  <si>
    <t>92-7101010</t>
  </si>
  <si>
    <t>Molded 15-pin HD (Male - Male) Cable (10')</t>
  </si>
  <si>
    <t>7290012155147</t>
  </si>
  <si>
    <t>C-MGM/MGM-2</t>
  </si>
  <si>
    <t>92-7201002</t>
  </si>
  <si>
    <t>Molded 15-pin HD (Male - Male) Flexible  Cable (2')</t>
  </si>
  <si>
    <t>7290012155413</t>
  </si>
  <si>
    <t>C-DM/DM-3</t>
  </si>
  <si>
    <t>94-0101003</t>
  </si>
  <si>
    <t>DVI-D Dual link (Male - Male) Cable (3')</t>
  </si>
  <si>
    <t>7290012307478</t>
  </si>
  <si>
    <t>C-3RVAM/3RVAM-15</t>
  </si>
  <si>
    <t>98-0301015</t>
  </si>
  <si>
    <t>Molded AV cable ( RG-59 + 2 audio cables on RCA) (15')</t>
  </si>
  <si>
    <t>7291063044831</t>
  </si>
  <si>
    <t>ADC-DF/HM</t>
  </si>
  <si>
    <t>99-9497110</t>
  </si>
  <si>
    <t>DVI to HDMI (Female - Male) Adapter Cable (1')</t>
  </si>
  <si>
    <t>7291063047269</t>
  </si>
  <si>
    <t>ADC-MDP/DF</t>
  </si>
  <si>
    <t>99-95200003</t>
  </si>
  <si>
    <t>Cable Mini DisplayPort to DVI (Female) (10cm)</t>
  </si>
  <si>
    <t>7291063049041</t>
  </si>
  <si>
    <t>WP-20-BLNK(W)</t>
  </si>
  <si>
    <t>68-80371099</t>
  </si>
  <si>
    <t>Blank front panel for WP-20</t>
  </si>
  <si>
    <t>7291063075811</t>
  </si>
  <si>
    <t>WP-20-BLNK(B)</t>
  </si>
  <si>
    <t>68-80371199</t>
  </si>
  <si>
    <t>7291063075828</t>
  </si>
  <si>
    <t>C-GMA/GMA-3</t>
  </si>
  <si>
    <t>92-2202003</t>
  </si>
  <si>
    <t>Molded 15-pin HD + Audio (Male - Male) Cable (3')</t>
  </si>
  <si>
    <t>7290012155338</t>
  </si>
  <si>
    <t>C-GM/5BF-1</t>
  </si>
  <si>
    <t>92-4105001</t>
  </si>
  <si>
    <t>Molded 15-pin HD to 5 BNC (Male -Female) Breakout Cable (1')</t>
  </si>
  <si>
    <t>7291063035945</t>
  </si>
  <si>
    <t>C-GM/5BM-1</t>
  </si>
  <si>
    <t>92-5105001</t>
  </si>
  <si>
    <t>Molded 15-pin HD to 5 BNC (Male - Male) Breakout Cable (1')</t>
  </si>
  <si>
    <t>7291063036003</t>
  </si>
  <si>
    <t>C-MGM/MGM-3</t>
  </si>
  <si>
    <t>92-7201003</t>
  </si>
  <si>
    <t>Molded 15-pin HD (Male - Male) Flexible  Cable (3')</t>
  </si>
  <si>
    <t>7290012155437</t>
  </si>
  <si>
    <t>C-SM/SM-50</t>
  </si>
  <si>
    <t>93-3101050</t>
  </si>
  <si>
    <t>Molded 4-Pin S-Video (Male - Male) Cable (50')</t>
  </si>
  <si>
    <t>7291063039462</t>
  </si>
  <si>
    <t>C-DMA/5BM-3</t>
  </si>
  <si>
    <t>94-0605003</t>
  </si>
  <si>
    <t>DVI-A to 5 BNC (Male - Male) Cable (3')</t>
  </si>
  <si>
    <t>7291063040611</t>
  </si>
  <si>
    <t>C-A35M/A35M-75</t>
  </si>
  <si>
    <t>95-0101075</t>
  </si>
  <si>
    <t>7291063068400</t>
  </si>
  <si>
    <t>C-XLQM/XLQF-10</t>
  </si>
  <si>
    <t>95-1211010</t>
  </si>
  <si>
    <t>XLR Quad Style (Male- Female) Cable (15')</t>
  </si>
  <si>
    <t>7291063042127</t>
  </si>
  <si>
    <t>C-A35M/IRRN-3</t>
  </si>
  <si>
    <t>95-2104003</t>
  </si>
  <si>
    <t>3.5mm Male to IR Receiver Control Cable (3')</t>
  </si>
  <si>
    <t>7291063073480</t>
  </si>
  <si>
    <t>C-USB3/AAE-15</t>
  </si>
  <si>
    <t>96-02310015</t>
  </si>
  <si>
    <t>Cable Extension USB3.0 Type A to Type A 15ft</t>
  </si>
  <si>
    <t>7291063043056</t>
  </si>
  <si>
    <t>C-USB/CA-10</t>
  </si>
  <si>
    <t>96-02357210</t>
  </si>
  <si>
    <t>USB 2.0 C(M) to A(M) Cable-10ft</t>
  </si>
  <si>
    <t>7291063082215</t>
  </si>
  <si>
    <t>C-HM/HM/FLAT/ETH-3</t>
  </si>
  <si>
    <t>97-01014003</t>
  </si>
  <si>
    <t>FLAT HDMI (Male - Male) Cable with Ethernet (3')</t>
  </si>
  <si>
    <t>7291063043377</t>
  </si>
  <si>
    <t>C-HM/HM/ETH-3</t>
  </si>
  <si>
    <t>97-01213003</t>
  </si>
  <si>
    <t>7291063043612</t>
  </si>
  <si>
    <t>C-MDP/DM-6</t>
  </si>
  <si>
    <t>97-1613006</t>
  </si>
  <si>
    <t>Cable Mini DisplayPort (M) to DVI(M), black, 6ft</t>
  </si>
  <si>
    <t>7291063086886</t>
  </si>
  <si>
    <t>C-MDP/DPM2-10</t>
  </si>
  <si>
    <t>97-1614010</t>
  </si>
  <si>
    <t>Cable Mini DisplayPort (M) to DisplayPort(M), black, 10ft</t>
  </si>
  <si>
    <t>7291063086879</t>
  </si>
  <si>
    <t>C-MDP/DPM-3</t>
  </si>
  <si>
    <t>97-1615003</t>
  </si>
  <si>
    <t>Cable Mini DisplayPort to DisplayPort, 3ft</t>
  </si>
  <si>
    <t>7291063075927</t>
  </si>
  <si>
    <t>C-DGK6/DGK6-25</t>
  </si>
  <si>
    <t>99-3440025</t>
  </si>
  <si>
    <t>Four-Pair F/UTP Terminated Data Cable - 23AWG,Length-25"</t>
  </si>
  <si>
    <t>7291063046200</t>
  </si>
  <si>
    <t>C-UNIKat-10</t>
  </si>
  <si>
    <t>99-3460010</t>
  </si>
  <si>
    <t>Four-Pair U/FTP Cable assembly for DGKat, HDBaseT and LAN-10</t>
  </si>
  <si>
    <t>7291063081317</t>
  </si>
  <si>
    <t>AD-RING-CLAMP</t>
  </si>
  <si>
    <t>99-9191038</t>
  </si>
  <si>
    <t>Security clamp to attach Apple Adapters to AD-RING system</t>
  </si>
  <si>
    <t>7291063090418</t>
  </si>
  <si>
    <t>Made in China/Designed in USA</t>
  </si>
  <si>
    <t>Accessories</t>
  </si>
  <si>
    <t>C-MH1/MH1-3</t>
  </si>
  <si>
    <t>92-0301003</t>
  </si>
  <si>
    <t>Molded 15-pin HD + Audio + 3 RCA (Male - Male) Cable (3')</t>
  </si>
  <si>
    <t>7291063034771</t>
  </si>
  <si>
    <t>CP-A35M/A35M-35</t>
  </si>
  <si>
    <t>95-9101035</t>
  </si>
  <si>
    <t>3.5m (M) to 3.5mm (M) Stereo Audio Plenum Cable-35'</t>
  </si>
  <si>
    <t>7291063042257</t>
  </si>
  <si>
    <t>C-MDPMA/MDPMA-6</t>
  </si>
  <si>
    <t>97-1818006</t>
  </si>
  <si>
    <t>7291063953614</t>
  </si>
  <si>
    <t>CON-FIELD</t>
  </si>
  <si>
    <t>99-9210180</t>
  </si>
  <si>
    <t>CAT6A RJ45 FIELD PLUG</t>
  </si>
  <si>
    <t>7291063076610</t>
  </si>
  <si>
    <t>ADC-MDP/HF</t>
  </si>
  <si>
    <t>99-97200003</t>
  </si>
  <si>
    <t>7291063049058</t>
  </si>
  <si>
    <t>C-RVM/RVM-35</t>
  </si>
  <si>
    <t>91-0102035</t>
  </si>
  <si>
    <t>Molded RCA (Male - Male) Coax Cable (35')</t>
  </si>
  <si>
    <t>7291063033545</t>
  </si>
  <si>
    <t>C-GF/5BM-1</t>
  </si>
  <si>
    <t>92-1105001</t>
  </si>
  <si>
    <t>Molded 15-pin HD to 5 BNC (Female -Male) Breakout Cable (1')</t>
  </si>
  <si>
    <t>7291063034986</t>
  </si>
  <si>
    <t>C-GM/5BM-3</t>
  </si>
  <si>
    <t>92-5105003</t>
  </si>
  <si>
    <t>Molded 15-pin HD to 5 BNC (Male - Male) Breakout Cable (3')</t>
  </si>
  <si>
    <t>7291063036010</t>
  </si>
  <si>
    <t>C-GM/5BM-6</t>
  </si>
  <si>
    <t>92-5105006</t>
  </si>
  <si>
    <t>Molded 15-pin HD to 5 BNC (Male - Male) Breakout Cable (6')</t>
  </si>
  <si>
    <t>7291063036027</t>
  </si>
  <si>
    <t>C-GM/XL-15</t>
  </si>
  <si>
    <t>92-81100015</t>
  </si>
  <si>
    <t>15−pin HD Installation Cable with EDID 15'</t>
  </si>
  <si>
    <t>7291063037369</t>
  </si>
  <si>
    <t>C-A63M/XLM-10</t>
  </si>
  <si>
    <t>95-1220010</t>
  </si>
  <si>
    <t>XLR Quad Style (M) to audio 6.3mm cable- 10ft</t>
  </si>
  <si>
    <t>7291063072926</t>
  </si>
  <si>
    <t>C-MHM/MHM-3</t>
  </si>
  <si>
    <t>97-0131003</t>
  </si>
  <si>
    <t>Flexible High Speed HDMI Cable with Ethernet-3'</t>
  </si>
  <si>
    <t>7291063048709</t>
  </si>
  <si>
    <t>C-HM/HM/PICO/BK-3</t>
  </si>
  <si>
    <t>97-0132003</t>
  </si>
  <si>
    <t>Slim High Speed HDMI Cable with Ethernet-3ft</t>
  </si>
  <si>
    <t>7291063068028</t>
  </si>
  <si>
    <t>C-HM/HM/PICO/BL-3</t>
  </si>
  <si>
    <t>97-0133001</t>
  </si>
  <si>
    <t>Ultra Slim High Speed HDMI Cable with Ethernet blue-3ft</t>
  </si>
  <si>
    <t>7291063071011</t>
  </si>
  <si>
    <t>C-HM/HM/PICO/GR-3</t>
  </si>
  <si>
    <t>97-0133101</t>
  </si>
  <si>
    <t>Ultra Slim High Speed HDMI Cable with Ethernet Green-3ft</t>
  </si>
  <si>
    <t>7291063071509</t>
  </si>
  <si>
    <t>C-HM/HM/PICO/YL-3</t>
  </si>
  <si>
    <t>97-0133201</t>
  </si>
  <si>
    <t>Ultra Slim High Speed HDMI Cable with Ethernet Yellow-3ft</t>
  </si>
  <si>
    <t>7291063071516</t>
  </si>
  <si>
    <t>C-HM/HM/PICO/OR-3</t>
  </si>
  <si>
    <t>97-0133301</t>
  </si>
  <si>
    <t>Ultra Slim High Speed HDMI Cable with Ethernet Orange-3ft</t>
  </si>
  <si>
    <t>7291063071523</t>
  </si>
  <si>
    <t>C-HM/HM/PICO/RD-3</t>
  </si>
  <si>
    <t>97-0133401</t>
  </si>
  <si>
    <t>Ultra Slim High Speed HDMI Cable with Ethernet Red-3ft</t>
  </si>
  <si>
    <t>7291063071530</t>
  </si>
  <si>
    <t>C-HM/HM/PICO/PK-3</t>
  </si>
  <si>
    <t>97-0133501</t>
  </si>
  <si>
    <t>Ultra Slim High Speed HDMI Cable with Ethernet Pink-3ft</t>
  </si>
  <si>
    <t>7291063071547</t>
  </si>
  <si>
    <t>C-HM/HM/PICO/WH-3</t>
  </si>
  <si>
    <t>97-0133601</t>
  </si>
  <si>
    <t>Ultra Slim High Speed HDMI Cable with Ethernet White-3ft</t>
  </si>
  <si>
    <t>7291063072971</t>
  </si>
  <si>
    <t>C-MHM/MHM(W)-3</t>
  </si>
  <si>
    <t>97-0151003</t>
  </si>
  <si>
    <t>7291063082512</t>
  </si>
  <si>
    <t>C-DPU-3</t>
  </si>
  <si>
    <t>97-0618003</t>
  </si>
  <si>
    <t>DisplayPort 1.4 cable with Latches -3'</t>
  </si>
  <si>
    <t>7291063095789</t>
  </si>
  <si>
    <t>C-MDP/HM-3</t>
  </si>
  <si>
    <t>97-16010003</t>
  </si>
  <si>
    <t>Cable Mini DisplayPort to HDMI (Male) 3'</t>
  </si>
  <si>
    <t>7291063048921</t>
  </si>
  <si>
    <t>C-MDP/HM(B)-3</t>
  </si>
  <si>
    <t>97-16010103</t>
  </si>
  <si>
    <t>Cable Mini DisplayPort to HDMI (M), Black 3'</t>
  </si>
  <si>
    <t>7291063083755</t>
  </si>
  <si>
    <t>C-MDPM/MDPM-2</t>
  </si>
  <si>
    <t>97-1717002</t>
  </si>
  <si>
    <t>7291063065942</t>
  </si>
  <si>
    <t>C-R3VM/R3VM-6</t>
  </si>
  <si>
    <t>98-0201006</t>
  </si>
  <si>
    <t>3 RCA Component (Male - Male) Mini Coax Cable (6')</t>
  </si>
  <si>
    <t>7291063044671</t>
  </si>
  <si>
    <t>C-UNIKat-15</t>
  </si>
  <si>
    <t>99-3460015</t>
  </si>
  <si>
    <t>Four-Pair U/FTP Cable assembly for DGKat,HDBaseT and LAN-15'</t>
  </si>
  <si>
    <t>7291063081324</t>
  </si>
  <si>
    <t>ADC-DPM/GF3</t>
  </si>
  <si>
    <t>99-9692032</t>
  </si>
  <si>
    <t>DisplayPort (M) to 15-pin HD (F) Adapter Cable</t>
  </si>
  <si>
    <t>7291063087043</t>
  </si>
  <si>
    <t>C-BM/BM-15</t>
  </si>
  <si>
    <t>91-0101015</t>
  </si>
  <si>
    <t>Molded BNC (Male - Male) Cable (15')</t>
  </si>
  <si>
    <t>7291063033408</t>
  </si>
  <si>
    <t>C-DMA/5BM-6</t>
  </si>
  <si>
    <t>94-0605006</t>
  </si>
  <si>
    <t>DVI-A to 5 BNC (Male - Male) Cable (6')</t>
  </si>
  <si>
    <t>7291063040628</t>
  </si>
  <si>
    <t>C-A35M/2IRE-10</t>
  </si>
  <si>
    <t>95-0103210</t>
  </si>
  <si>
    <t>3.5mm Male to Dual IR Emitter Control Cable (10')</t>
  </si>
  <si>
    <t>7290012155000</t>
  </si>
  <si>
    <t>C-D9M/D9F-50</t>
  </si>
  <si>
    <t>95-0200050</t>
  </si>
  <si>
    <t>RS-232, D9(M) to D9(F) cable-50ft</t>
  </si>
  <si>
    <t>7291063079826</t>
  </si>
  <si>
    <t>C-XLQM/XLQF-15</t>
  </si>
  <si>
    <t>95-1211015</t>
  </si>
  <si>
    <t>XLR (M-M) Quad Style Cable - 15'</t>
  </si>
  <si>
    <t>7291063042134</t>
  </si>
  <si>
    <t>ADC-MDP/GF2</t>
  </si>
  <si>
    <t>99-92200004</t>
  </si>
  <si>
    <t>Mini DisplayPort to VGA Adapter Cable</t>
  </si>
  <si>
    <t>7291063087135</t>
  </si>
  <si>
    <t>WCP(G)</t>
  </si>
  <si>
    <t>60-000050</t>
  </si>
  <si>
    <t>WP-D/INSERT</t>
  </si>
  <si>
    <t>Wall Plate Insert - Cable Pass Through</t>
  </si>
  <si>
    <t>7291063058708</t>
  </si>
  <si>
    <t>WCP(B)</t>
  </si>
  <si>
    <t>60-000150</t>
  </si>
  <si>
    <t>7291063014599</t>
  </si>
  <si>
    <t>WCP-2(G)</t>
  </si>
  <si>
    <t>80-012399</t>
  </si>
  <si>
    <t>Wall Plate Insert − Dual Cable Pass−Through</t>
  </si>
  <si>
    <t>7291063058876</t>
  </si>
  <si>
    <t>WCP-2(B)</t>
  </si>
  <si>
    <t>85-000022</t>
  </si>
  <si>
    <t>Wall Plate Insert Dual Cable Pass Through</t>
  </si>
  <si>
    <t>7291063020613</t>
  </si>
  <si>
    <t>WCP-21(B)</t>
  </si>
  <si>
    <t>85-0002199</t>
  </si>
  <si>
    <t>7291063020705</t>
  </si>
  <si>
    <t>C-GM/GF-10</t>
  </si>
  <si>
    <t>92-6101010</t>
  </si>
  <si>
    <t>Molded 15-pin HD (Male - Female) Cable (10')</t>
  </si>
  <si>
    <t>7290012155048</t>
  </si>
  <si>
    <t>C-DM/DM-6</t>
  </si>
  <si>
    <t>94-0101006</t>
  </si>
  <si>
    <t>DVI-D Dual link (Male - Male) Cable (6')</t>
  </si>
  <si>
    <t>7290012307485</t>
  </si>
  <si>
    <t>C-DM/DM/XL-3</t>
  </si>
  <si>
    <t>94-0111003</t>
  </si>
  <si>
    <t>DVI-D Single link (Male - Male) Cable</t>
  </si>
  <si>
    <t>7291063062347</t>
  </si>
  <si>
    <t>C-A35M/2RAM-50</t>
  </si>
  <si>
    <t>95-0122050</t>
  </si>
  <si>
    <t>3.5mm Stereo Audio to two RCA (Male - Male) Cable (50')</t>
  </si>
  <si>
    <t>7291063041632</t>
  </si>
  <si>
    <t>C-UA/LTN/BK-3</t>
  </si>
  <si>
    <t>96-0210003</t>
  </si>
  <si>
    <t>USB to lightning Sync &amp; Charge Cable-3ft</t>
  </si>
  <si>
    <t>7291063074623</t>
  </si>
  <si>
    <t>C-UA/LTN/WH-3</t>
  </si>
  <si>
    <t>96-0210013</t>
  </si>
  <si>
    <t>7291063074630</t>
  </si>
  <si>
    <t>C-USB31/CB-3</t>
  </si>
  <si>
    <t>96-02357103</t>
  </si>
  <si>
    <t>USB 3.1 C(M) to B(M) GEN-2, 3A Cable-3ft</t>
  </si>
  <si>
    <t>7291063082161</t>
  </si>
  <si>
    <t>C-HM/HM-12</t>
  </si>
  <si>
    <t>97-0101012</t>
  </si>
  <si>
    <t>HDMI (Male - Male) Cable (12')</t>
  </si>
  <si>
    <t>7291063077822</t>
  </si>
  <si>
    <t>C-HM/HM/FLAT/ETH-6</t>
  </si>
  <si>
    <t>97-01014006</t>
  </si>
  <si>
    <t>FLAT HDMI (Male - Male) Cable with Ethernet (6')</t>
  </si>
  <si>
    <t>7291063043384</t>
  </si>
  <si>
    <t>C-HM/HM/A-D-6</t>
  </si>
  <si>
    <t>97-01116006</t>
  </si>
  <si>
    <t>Cable HDMI (Male) to HDMI D-type (Male) 6'</t>
  </si>
  <si>
    <t>7291063048679</t>
  </si>
  <si>
    <t>C-HM/HM/ETH-6</t>
  </si>
  <si>
    <t>97-01213006</t>
  </si>
  <si>
    <t>7291063043629</t>
  </si>
  <si>
    <t>C-HM/DM-3</t>
  </si>
  <si>
    <t>97-0201003</t>
  </si>
  <si>
    <t>HDMI to DVI (Male - Male) Cable (3')</t>
  </si>
  <si>
    <t>7291063043698</t>
  </si>
  <si>
    <t>C-DM/DM/FLAT(W)-10</t>
  </si>
  <si>
    <t>97-07070010</t>
  </si>
  <si>
    <t>DVI-I Single link (Male - Male) Flat White Cable (10')</t>
  </si>
  <si>
    <t>7291063044237</t>
  </si>
  <si>
    <t>C-MDP/HM-6</t>
  </si>
  <si>
    <t>97-16010006</t>
  </si>
  <si>
    <t>Cable Mini DisplayPort to HDMI (Male) 6'</t>
  </si>
  <si>
    <t>7291063048938</t>
  </si>
  <si>
    <t>C-MDP/HM(B)-6</t>
  </si>
  <si>
    <t>97-16010106</t>
  </si>
  <si>
    <t>Cable Mini DisplayPort to HDMI (M), Black 6'</t>
  </si>
  <si>
    <t>7291063078577</t>
  </si>
  <si>
    <t>C-MDPM/MDPM-3</t>
  </si>
  <si>
    <t>97-1717003</t>
  </si>
  <si>
    <t>7291063065959</t>
  </si>
  <si>
    <t>PC6-108-50</t>
  </si>
  <si>
    <t>99-36100050</t>
  </si>
  <si>
    <t>Slim patch Cord CAT6 UTP 4Px24AWG-50ft</t>
  </si>
  <si>
    <t>7291063083854</t>
  </si>
  <si>
    <t>ADC-HM/HF/PICO</t>
  </si>
  <si>
    <t>99-9490001</t>
  </si>
  <si>
    <t>HDMI (Male) to HDMI (Female) Cable Adapter (1')</t>
  </si>
  <si>
    <t>7291063069995</t>
  </si>
  <si>
    <t>WA-3N(B)</t>
  </si>
  <si>
    <t>80-018999</t>
  </si>
  <si>
    <t>Wall Plate Insert - Dual 3.5mm Stereo Audio</t>
  </si>
  <si>
    <t>7291063069667</t>
  </si>
  <si>
    <t>WD-2F(W)</t>
  </si>
  <si>
    <t>85-21105199</t>
  </si>
  <si>
    <t>Wall Plate Insert - 9-pin D (F/F)</t>
  </si>
  <si>
    <t>7291063022846</t>
  </si>
  <si>
    <t>C-BM/BM-25</t>
  </si>
  <si>
    <t>91-0101025</t>
  </si>
  <si>
    <t>Molded BNC (Male - Male) Cable (25')</t>
  </si>
  <si>
    <t>7291063033415</t>
  </si>
  <si>
    <t>C-GMA/GMA-6</t>
  </si>
  <si>
    <t>92-2202006</t>
  </si>
  <si>
    <t>Molded 15-pin HD + Audio (Male - Male) Cable (6')</t>
  </si>
  <si>
    <t>7290012155369</t>
  </si>
  <si>
    <t>C-GM/5BF-3</t>
  </si>
  <si>
    <t>92-4105003</t>
  </si>
  <si>
    <t>Molded 15-pin HD to 5 BNC (Male -Female) Breakout Cable (3')</t>
  </si>
  <si>
    <t>7291063035952</t>
  </si>
  <si>
    <t>C-MDMA/MGMA-10</t>
  </si>
  <si>
    <t>94-0606010</t>
  </si>
  <si>
    <t>Cable 15-pin HD(Male) to DVI(Male) + 3.5mm Stereo Audio 10ft</t>
  </si>
  <si>
    <t>7291063040673</t>
  </si>
  <si>
    <t>C-A35M/A35M-100</t>
  </si>
  <si>
    <t>95-0101100</t>
  </si>
  <si>
    <t>7291063068417</t>
  </si>
  <si>
    <t>C-USB31/CMicroB-3</t>
  </si>
  <si>
    <t>96-02357403</t>
  </si>
  <si>
    <t>USB 3.1 C(M) to MicroB(M), GEN-2,3A Cable-6ft</t>
  </si>
  <si>
    <t>7291063082246</t>
  </si>
  <si>
    <t>C-HM/HM/PICO/BK-5</t>
  </si>
  <si>
    <t>97-0132005</t>
  </si>
  <si>
    <t>Slim High Speed HDMI Cable with Ethernet-5ft</t>
  </si>
  <si>
    <t>7291063092320</t>
  </si>
  <si>
    <t>C-DPM/HM-3</t>
  </si>
  <si>
    <t>97-0601003</t>
  </si>
  <si>
    <t>DisplayPort to HDMI (Male - Male) Cable (3')</t>
  </si>
  <si>
    <t>7291063057534</t>
  </si>
  <si>
    <t>C-MDP/DPM-6</t>
  </si>
  <si>
    <t>97-1615006</t>
  </si>
  <si>
    <t>Cable Mini DisplayPort to DisplayPort ,6ft</t>
  </si>
  <si>
    <t>7291063075934</t>
  </si>
  <si>
    <t>C-GF/5BM-3</t>
  </si>
  <si>
    <t>92-1105003</t>
  </si>
  <si>
    <t>Molded 15-pin HD to 5 BNC (Female -Male) Breakout Cable (3')</t>
  </si>
  <si>
    <t>7291063034993</t>
  </si>
  <si>
    <t>C-GMAC/GMAC-6</t>
  </si>
  <si>
    <t>92-2212006</t>
  </si>
  <si>
    <t>15-pin HD, 3.5mm Audio &amp; RJ-45 (M-M) Cable- 6'</t>
  </si>
  <si>
    <t>7291063035808</t>
  </si>
  <si>
    <t>C-GM/5BM-10</t>
  </si>
  <si>
    <t>92-5105010</t>
  </si>
  <si>
    <t>Molded 15-pin HD to 5 BNC (Male - Male) Breakout Cable (10')</t>
  </si>
  <si>
    <t>7291063036034</t>
  </si>
  <si>
    <t>C-MGM/MGM-6</t>
  </si>
  <si>
    <t>92-7201006</t>
  </si>
  <si>
    <t>Molded 15-pin HD (Male - Male) Flexible  Cable (6')</t>
  </si>
  <si>
    <t>7290012155444</t>
  </si>
  <si>
    <t>CP-A35M/A35M-50</t>
  </si>
  <si>
    <t>95-9101050</t>
  </si>
  <si>
    <t>3.5m (M) to 3.5mm (M) Stereo Audio Plenum Cable - 50'</t>
  </si>
  <si>
    <t>7291063042264</t>
  </si>
  <si>
    <t>C-USB/CC-6</t>
  </si>
  <si>
    <t>96-02357006</t>
  </si>
  <si>
    <t>USB 2.0 C(M) to C(M)  Cable-6ft</t>
  </si>
  <si>
    <t>7291063082147</t>
  </si>
  <si>
    <t>C-HM/HM/PRO-6</t>
  </si>
  <si>
    <t>97-01114006</t>
  </si>
  <si>
    <t>HDMI Home Cinema (Male - Male) with Ethernet Cable (6')</t>
  </si>
  <si>
    <t>7291063043544</t>
  </si>
  <si>
    <t>C-HM/HM/A-C-10</t>
  </si>
  <si>
    <t>97-01115010</t>
  </si>
  <si>
    <t>Cable HDMI (Male) to HDMI C-type (Male) 10'</t>
  </si>
  <si>
    <t>7291063048655</t>
  </si>
  <si>
    <t>C-HM/HM/A-D-10</t>
  </si>
  <si>
    <t>97-01116010</t>
  </si>
  <si>
    <t>Cable HDMI (Male) to HDMI D-type (Male) 10'</t>
  </si>
  <si>
    <t>7291063048686</t>
  </si>
  <si>
    <t>C-MHMA/MHMA-3</t>
  </si>
  <si>
    <t>97-0141003</t>
  </si>
  <si>
    <t>Cable "HDMI to HDMI" w/ Ethernet + Audio 3.5mm  3'</t>
  </si>
  <si>
    <t>7291063048754</t>
  </si>
  <si>
    <t>C-DPU-6</t>
  </si>
  <si>
    <t>97-0618006</t>
  </si>
  <si>
    <t>DisplayPort 1.4 cable with Latches -6'</t>
  </si>
  <si>
    <t>7291063095796</t>
  </si>
  <si>
    <t>TL-RING</t>
  </si>
  <si>
    <t>99-9191022</t>
  </si>
  <si>
    <t>Adapter Ring tool set</t>
  </si>
  <si>
    <t>7291063083038</t>
  </si>
  <si>
    <t>ADC-MDP/HF3</t>
  </si>
  <si>
    <t>99-97200005</t>
  </si>
  <si>
    <t>Mini DisplayPort (M)  to HDMI (F) Adapter cable</t>
  </si>
  <si>
    <t>7291063087111</t>
  </si>
  <si>
    <t>ADC-MDP/HF4</t>
  </si>
  <si>
    <t>99-97200006</t>
  </si>
  <si>
    <t>Mini DisplayPort to HDMI Active 4K30 Adapter Cable</t>
  </si>
  <si>
    <t>7291063087128</t>
  </si>
  <si>
    <t>W1145(G)</t>
  </si>
  <si>
    <t>85-0001099</t>
  </si>
  <si>
    <t>Wall Plate Insert - RJ-45 &amp; R-J11</t>
  </si>
  <si>
    <t>7290012155666</t>
  </si>
  <si>
    <t>W-DVI(G)</t>
  </si>
  <si>
    <t>85-0034099</t>
  </si>
  <si>
    <t>Wall Plate Insert - DVI</t>
  </si>
  <si>
    <t>7291063021719</t>
  </si>
  <si>
    <t>W-DVI(B)</t>
  </si>
  <si>
    <t>85-0034399</t>
  </si>
  <si>
    <t>7291063021733</t>
  </si>
  <si>
    <t>C-GM/GM-15</t>
  </si>
  <si>
    <t>92-7101015</t>
  </si>
  <si>
    <t>Molded 15-pin HD (Male - Male) Cable (15')</t>
  </si>
  <si>
    <t>7290012155161</t>
  </si>
  <si>
    <t>C-SM/SM-75</t>
  </si>
  <si>
    <t>93-3101075</t>
  </si>
  <si>
    <t>Molded 4-Pin S-Video (Male - Male) Cable (75')</t>
  </si>
  <si>
    <t>7291063039479</t>
  </si>
  <si>
    <t>C-DM/DM-10</t>
  </si>
  <si>
    <t>94-0101010</t>
  </si>
  <si>
    <t>DVI-D Dual link (Male - Male) Cable (10')</t>
  </si>
  <si>
    <t>7290012307492</t>
  </si>
  <si>
    <t>C-DMA/5BM-10</t>
  </si>
  <si>
    <t>94-0605010</t>
  </si>
  <si>
    <t>DVI-A to 5 BNC (Male - Male) Cable (10')</t>
  </si>
  <si>
    <t>7291063040635</t>
  </si>
  <si>
    <t>C-A63M/XLM-15</t>
  </si>
  <si>
    <t>95-1220015</t>
  </si>
  <si>
    <t>XLR Quad Style (M) to audio 6.3mm cable- 15ft</t>
  </si>
  <si>
    <t>7291063072933</t>
  </si>
  <si>
    <t>C-USB31/CA-3</t>
  </si>
  <si>
    <t>96-02357203</t>
  </si>
  <si>
    <t>USB 3.1 C(M) to A(M), GEN-2, 3A Cable-3ft</t>
  </si>
  <si>
    <t>7291063082192</t>
  </si>
  <si>
    <t>C-HM/HM-15</t>
  </si>
  <si>
    <t>97-0101015</t>
  </si>
  <si>
    <t>HDMI (Male - Male) Cable (15')</t>
  </si>
  <si>
    <t>7290012307539</t>
  </si>
  <si>
    <t>C-HM/HM/FLAT/ETH-10</t>
  </si>
  <si>
    <t>97-01014010</t>
  </si>
  <si>
    <t>FLAT HDMI (Male - Male) Cable with Ethernet (10')</t>
  </si>
  <si>
    <t>7291063043391</t>
  </si>
  <si>
    <t>C-HM/HM/ETH-10</t>
  </si>
  <si>
    <t>97-01213010</t>
  </si>
  <si>
    <t>7291063043636</t>
  </si>
  <si>
    <t>C-HM/HM/PICO/BK-6</t>
  </si>
  <si>
    <t>97-0132006</t>
  </si>
  <si>
    <t>Slim High Speed HDMI Cable with Ethernet-6ft</t>
  </si>
  <si>
    <t>7291063068035</t>
  </si>
  <si>
    <t>C-HM/HM/PICO/BL-6</t>
  </si>
  <si>
    <t>97-0132106</t>
  </si>
  <si>
    <t>Slim High Speed HDMI Cable with Ethernet-Blue</t>
  </si>
  <si>
    <t>7291063072032</t>
  </si>
  <si>
    <t>C-HM/HM/PICO/GR-6</t>
  </si>
  <si>
    <t>97-0132206</t>
  </si>
  <si>
    <t>Slim High Speed HDMI Cable with Ethernet-Green</t>
  </si>
  <si>
    <t>7291063072049</t>
  </si>
  <si>
    <t>C-HM/HM/PICO/YL-6</t>
  </si>
  <si>
    <t>97-0132306</t>
  </si>
  <si>
    <t>Slim High Speed HDMI Cable with Ethernet-Yellow</t>
  </si>
  <si>
    <t>7291063072056</t>
  </si>
  <si>
    <t>C-HM/HM/PICO/OR-6</t>
  </si>
  <si>
    <t>97-0132406</t>
  </si>
  <si>
    <t>Slim High Speed HDMI Cable with Ethernet-Orange</t>
  </si>
  <si>
    <t>7291063072063</t>
  </si>
  <si>
    <t>C-HM/HM/PICO/RD-6</t>
  </si>
  <si>
    <t>97-0132506</t>
  </si>
  <si>
    <t>Slim High Speed HDMI Cable with Ethernet-Red</t>
  </si>
  <si>
    <t>7291063072070</t>
  </si>
  <si>
    <t>C-HM/HM/PICO/PK-6</t>
  </si>
  <si>
    <t>97-0132606</t>
  </si>
  <si>
    <t>Slim High Speed HDMI Cable with Ethernet-Pink</t>
  </si>
  <si>
    <t>7291063072087</t>
  </si>
  <si>
    <t>C-HM/HM/PICO/WH-6</t>
  </si>
  <si>
    <t>97-0132706</t>
  </si>
  <si>
    <t>Ultra Slim High Speed HDMI Cable with Ethernet White-6ft</t>
  </si>
  <si>
    <t>7291063072988</t>
  </si>
  <si>
    <t>C-HM/DM-6</t>
  </si>
  <si>
    <t>97-0201006</t>
  </si>
  <si>
    <t>HDMI to DVI (Male - Male) Cable (6')</t>
  </si>
  <si>
    <t>7291063043704</t>
  </si>
  <si>
    <t>C-MDM/MDM-3</t>
  </si>
  <si>
    <t>97-0640003</t>
  </si>
  <si>
    <t>DVI(18+1) (Male - Male) Cable</t>
  </si>
  <si>
    <t>7291063065591</t>
  </si>
  <si>
    <t>C-MDP/GM-6</t>
  </si>
  <si>
    <t>97-1612006</t>
  </si>
  <si>
    <t>Cable Mini DisplayPort (M) to HD-15 (M), black, 6ft</t>
  </si>
  <si>
    <t>7291063086893</t>
  </si>
  <si>
    <t>C-3RVAM/3RVAM-25</t>
  </si>
  <si>
    <t>98-0301025</t>
  </si>
  <si>
    <t>Molded AV cable ( RG-59 + 2 audio cables on RCA) (25')</t>
  </si>
  <si>
    <t>7291063044848</t>
  </si>
  <si>
    <t>ADC-DMA/5BF-1</t>
  </si>
  <si>
    <t>99-9491101</t>
  </si>
  <si>
    <t>DVI-A to 5 BNC (Male - Female) Adapter Cable (1')</t>
  </si>
  <si>
    <t>7291063047207</t>
  </si>
  <si>
    <t>ADC-MDP/HF/UHD2</t>
  </si>
  <si>
    <t>99-97220007</t>
  </si>
  <si>
    <t>Mini DisplayPort to HDMI Active  adapter cable</t>
  </si>
  <si>
    <t>7291063087104</t>
  </si>
  <si>
    <t>C-GM/5BF-6</t>
  </si>
  <si>
    <t>92-4105006</t>
  </si>
  <si>
    <t>Molded 15-pin HD to 5 BNC (Male -Female) Breakout Cable (6')</t>
  </si>
  <si>
    <t>7291063035969</t>
  </si>
  <si>
    <t>C-MGMA/MGMA-3</t>
  </si>
  <si>
    <t>92-7301003</t>
  </si>
  <si>
    <t>Molded 15-pin HD(Male-Male) Flexible  Cable with Audio (3')</t>
  </si>
  <si>
    <t>7290012155482</t>
  </si>
  <si>
    <t>C-DM/DM/XL-6</t>
  </si>
  <si>
    <t>94-0111006</t>
  </si>
  <si>
    <t>7291063062354</t>
  </si>
  <si>
    <t>C-A35M/IRRN-50</t>
  </si>
  <si>
    <t>95-2104050</t>
  </si>
  <si>
    <t>3.5mm Male to IR Receiver Control Cable (50')</t>
  </si>
  <si>
    <t>7291063073466</t>
  </si>
  <si>
    <t>C-MHM/MHM-6</t>
  </si>
  <si>
    <t>97-0131006</t>
  </si>
  <si>
    <t>Flexible High Speed HDMI Cable with Ethernet-6'</t>
  </si>
  <si>
    <t>7291063048716</t>
  </si>
  <si>
    <t>C-MHM/MHM(W)-6</t>
  </si>
  <si>
    <t>97-0151006</t>
  </si>
  <si>
    <t>7291063082529</t>
  </si>
  <si>
    <t>C-MDPM/MDPM-6</t>
  </si>
  <si>
    <t>97-1717006</t>
  </si>
  <si>
    <t>7291063065966</t>
  </si>
  <si>
    <t>ADC-DM/DF+GF</t>
  </si>
  <si>
    <t>99-9494921</t>
  </si>
  <si>
    <t>DVI-I to DVI-D + VGA (Male - Fem+ Fem) Adapter Cable (1')</t>
  </si>
  <si>
    <t>7291063047221</t>
  </si>
  <si>
    <t>ADC-DPM/HF</t>
  </si>
  <si>
    <t>99-9697030</t>
  </si>
  <si>
    <t>Adapter Cable: DisplayPort (M) to HDMI (F) (1')</t>
  </si>
  <si>
    <t>7291063047436</t>
  </si>
  <si>
    <t>C-5BM/5BM-3</t>
  </si>
  <si>
    <t>91-0505003</t>
  </si>
  <si>
    <t>Molded 5 BNC (Male - Male) Cable (3')</t>
  </si>
  <si>
    <t>7291063033927</t>
  </si>
  <si>
    <t>C-UA/LTN/BK-6</t>
  </si>
  <si>
    <t>96-0210006</t>
  </si>
  <si>
    <t>USB to lightning Sync &amp; Charge Cable-6ft</t>
  </si>
  <si>
    <t>7291063074685</t>
  </si>
  <si>
    <t>C-UA/LTN/WH-6</t>
  </si>
  <si>
    <t>96-0210016</t>
  </si>
  <si>
    <t>7291063074692</t>
  </si>
  <si>
    <t>C-DPM/HM-6</t>
  </si>
  <si>
    <t>97-0601006</t>
  </si>
  <si>
    <t>DisplayPort to HDMI (Male - Male) Cable (6')</t>
  </si>
  <si>
    <t>7291063057541</t>
  </si>
  <si>
    <t>C-DPM/HM/UHD-3</t>
  </si>
  <si>
    <t>97-0611003</t>
  </si>
  <si>
    <t>DisplayPort (M) to HDMI (M) Active  Cable -3'</t>
  </si>
  <si>
    <t>7291063086329</t>
  </si>
  <si>
    <t>C-DM/DM/FLAT(W)-15</t>
  </si>
  <si>
    <t>97-07070015</t>
  </si>
  <si>
    <t>DVI-I Single link (Male - Male) Flat White Cable (15')</t>
  </si>
  <si>
    <t>7291063044244</t>
  </si>
  <si>
    <t>ADC-MDP/DF4</t>
  </si>
  <si>
    <t>99-95200006</t>
  </si>
  <si>
    <t>Mini DisplayPort to DVI-D Active Adapter Cable</t>
  </si>
  <si>
    <t>7291063087098</t>
  </si>
  <si>
    <t>ADC-DPM/DF4</t>
  </si>
  <si>
    <t>99-9695033</t>
  </si>
  <si>
    <t>7291063087005</t>
  </si>
  <si>
    <t>ADC-DPM/HF/UHD2</t>
  </si>
  <si>
    <t>99-97220004</t>
  </si>
  <si>
    <t>DisplayPort (M) to HDMI (F) Active Adapter cable</t>
  </si>
  <si>
    <t>7291063086992</t>
  </si>
  <si>
    <t>FRAME-1G/US(G)</t>
  </si>
  <si>
    <t>85-0000099</t>
  </si>
  <si>
    <t>WP-US/1G</t>
  </si>
  <si>
    <t>Frame for Wall Plate Inserts - 1 Gang</t>
  </si>
  <si>
    <t>7291063020484</t>
  </si>
  <si>
    <t>FRAME-1G/US(B)</t>
  </si>
  <si>
    <t>85-000152</t>
  </si>
  <si>
    <t>7291063063023</t>
  </si>
  <si>
    <t>WA-45(G)</t>
  </si>
  <si>
    <t>85-000599</t>
  </si>
  <si>
    <t>Wall Plate Insert - 3.5mm &amp; RJ-45</t>
  </si>
  <si>
    <t>7291063020828</t>
  </si>
  <si>
    <t>WA-45(B)</t>
  </si>
  <si>
    <t>85-000699</t>
  </si>
  <si>
    <t>7291063020897</t>
  </si>
  <si>
    <t>WU-BA(B)</t>
  </si>
  <si>
    <t>85-0015699</t>
  </si>
  <si>
    <t>Wall Plate insert - USB Wall Plate Insert (B/A)</t>
  </si>
  <si>
    <t>7291063064235</t>
  </si>
  <si>
    <t>WA-45(W)</t>
  </si>
  <si>
    <t>85-001599</t>
  </si>
  <si>
    <t>7291063021153</t>
  </si>
  <si>
    <t>WRR(G)</t>
  </si>
  <si>
    <t>85-0095099</t>
  </si>
  <si>
    <t>Wall Plate Insert - Dual RCA</t>
  </si>
  <si>
    <t>7290012155819</t>
  </si>
  <si>
    <t>WU-AB(B)</t>
  </si>
  <si>
    <t>85-0118399</t>
  </si>
  <si>
    <t>USB Wall Plate Insert</t>
  </si>
  <si>
    <t>7291063022259</t>
  </si>
  <si>
    <t>WU-AB(G)</t>
  </si>
  <si>
    <t>85-0118799</t>
  </si>
  <si>
    <t>7291063022266</t>
  </si>
  <si>
    <t>WU-AB(W)</t>
  </si>
  <si>
    <t>85-0119099</t>
  </si>
  <si>
    <t>7291063022273</t>
  </si>
  <si>
    <t>WU-AA(G)</t>
  </si>
  <si>
    <t>85-0119199</t>
  </si>
  <si>
    <t>Wall Plate insert - USB Wall Plate Insert (A/A)</t>
  </si>
  <si>
    <t>7291063022280</t>
  </si>
  <si>
    <t>WU-AA(W)</t>
  </si>
  <si>
    <t>85-0119399</t>
  </si>
  <si>
    <t>7291063022297</t>
  </si>
  <si>
    <t>WU-BA(G)</t>
  </si>
  <si>
    <t>85-0119499</t>
  </si>
  <si>
    <t>7291063022303</t>
  </si>
  <si>
    <t>WU-BA(W)</t>
  </si>
  <si>
    <t>85-0119699</t>
  </si>
  <si>
    <t>7291063022310</t>
  </si>
  <si>
    <t>WU-AA(B)</t>
  </si>
  <si>
    <t>85-0119799</t>
  </si>
  <si>
    <t>7291063022327</t>
  </si>
  <si>
    <t>FRAME-1G/US(W)</t>
  </si>
  <si>
    <t>85-1000099</t>
  </si>
  <si>
    <t>7291063022655</t>
  </si>
  <si>
    <t>WRR(W)</t>
  </si>
  <si>
    <t>85-1095099</t>
  </si>
  <si>
    <t>7291063022723</t>
  </si>
  <si>
    <t>WA-2N(G)</t>
  </si>
  <si>
    <t>85-732099</t>
  </si>
  <si>
    <t>7290012155697</t>
  </si>
  <si>
    <t>WA-1XLM(B)</t>
  </si>
  <si>
    <t>85-800399</t>
  </si>
  <si>
    <t>Wall Plate Insert - XLR (M)</t>
  </si>
  <si>
    <t>7291063026523</t>
  </si>
  <si>
    <t>WA-1XLF(G)</t>
  </si>
  <si>
    <t>85-810099</t>
  </si>
  <si>
    <t>Wall Plate Insert - XLR (F)</t>
  </si>
  <si>
    <t>7291063026530</t>
  </si>
  <si>
    <t>WA-1XLF(W)</t>
  </si>
  <si>
    <t>85-810199</t>
  </si>
  <si>
    <t>7291063026547</t>
  </si>
  <si>
    <t>WA-1XLF(B)</t>
  </si>
  <si>
    <t>85-810399</t>
  </si>
  <si>
    <t>7291063026554</t>
  </si>
  <si>
    <t>C-GMA/GMA-10</t>
  </si>
  <si>
    <t>92-2202010</t>
  </si>
  <si>
    <t>Molded 15-pin HD + Audio (Male - Male) Cable (10')</t>
  </si>
  <si>
    <t>7290012155307</t>
  </si>
  <si>
    <t>C-GM/5BF-10</t>
  </si>
  <si>
    <t>92-4105010</t>
  </si>
  <si>
    <t>Molded 15-pin HD to 5 BNC (Male-Female) Breakout Cable (10')</t>
  </si>
  <si>
    <t>7291063035976</t>
  </si>
  <si>
    <t>C-MHMA/MHMA-6</t>
  </si>
  <si>
    <t>97-0141006</t>
  </si>
  <si>
    <t>Cable "HDMI to HDMI" w/ Ethernet + Audio 3.5mm  6'</t>
  </si>
  <si>
    <t>7291063048761</t>
  </si>
  <si>
    <t>C-DPM/GM-6</t>
  </si>
  <si>
    <t>97-0604006</t>
  </si>
  <si>
    <t>DisplayPort (M) to 15-pin HD (F) Cable - 6'</t>
  </si>
  <si>
    <t>7291063086831</t>
  </si>
  <si>
    <t>ADC-HM/GF</t>
  </si>
  <si>
    <t>99-9698001</t>
  </si>
  <si>
    <t>HDMI to VGA Adapter Cable  (1')</t>
  </si>
  <si>
    <t>7291063090739</t>
  </si>
  <si>
    <t>C-RVM/RVM-50</t>
  </si>
  <si>
    <t>91-0102050</t>
  </si>
  <si>
    <t>Molded RCA (Male - Male) Coax Cable (50')</t>
  </si>
  <si>
    <t>7291063033552</t>
  </si>
  <si>
    <t>C-GM/GF-15</t>
  </si>
  <si>
    <t>92-6101015</t>
  </si>
  <si>
    <t>Molded 15-pin HD (Male - Female) Cable (15')</t>
  </si>
  <si>
    <t>7290012155062</t>
  </si>
  <si>
    <t>C-GM/XL-25</t>
  </si>
  <si>
    <t>92-81100025</t>
  </si>
  <si>
    <t>15−pin HD Installation Cable with EDID 25'</t>
  </si>
  <si>
    <t>7291063037376</t>
  </si>
  <si>
    <t>C-XLQM/XLQF-25</t>
  </si>
  <si>
    <t>95-1211025</t>
  </si>
  <si>
    <t>XLR Quad Style (Male- Female) Cable (25')</t>
  </si>
  <si>
    <t>7291063042141</t>
  </si>
  <si>
    <t>C-USB/CC-10</t>
  </si>
  <si>
    <t>96-02357010</t>
  </si>
  <si>
    <t>USB 2.0 C(M) to C(M)  Cable-10ft</t>
  </si>
  <si>
    <t>7291063082154</t>
  </si>
  <si>
    <t>C-HM/HM/PICO/BK-10</t>
  </si>
  <si>
    <t>97-0132010</t>
  </si>
  <si>
    <t>Slim High Speed HDMI Cable with Ethernet-10ft</t>
  </si>
  <si>
    <t>7291063068042</t>
  </si>
  <si>
    <t>C-HM/HM/PICO/BL-10</t>
  </si>
  <si>
    <t>97-0132110</t>
  </si>
  <si>
    <t>7291063072094</t>
  </si>
  <si>
    <t>C-HM/HM/PICO/GR-10</t>
  </si>
  <si>
    <t>97-0132210</t>
  </si>
  <si>
    <t>7291063072100</t>
  </si>
  <si>
    <t>C-HM/HM/PICO/YL-10</t>
  </si>
  <si>
    <t>97-0132310</t>
  </si>
  <si>
    <t>7291063072117</t>
  </si>
  <si>
    <t>C-HM/HM/PICO/OR-10</t>
  </si>
  <si>
    <t>97-0132410</t>
  </si>
  <si>
    <t>7291063072124</t>
  </si>
  <si>
    <t>C-HM/HM/PICO/RD-10</t>
  </si>
  <si>
    <t>97-0132510</t>
  </si>
  <si>
    <t>7291063072131</t>
  </si>
  <si>
    <t>C-HM/HM/PICO/PK-10</t>
  </si>
  <si>
    <t>97-0132610</t>
  </si>
  <si>
    <t>7291063072148</t>
  </si>
  <si>
    <t>C-HM/HM/PICO/WH-10</t>
  </si>
  <si>
    <t>97-0132710</t>
  </si>
  <si>
    <t>Ultra Slim High Speed HDMI Cable with Ethernet White-10ft</t>
  </si>
  <si>
    <t>7291063072995</t>
  </si>
  <si>
    <t>C-5RVAM/5RVAM-6</t>
  </si>
  <si>
    <t>98-0501006</t>
  </si>
  <si>
    <t>Molded 5 RCA (Male to Male) Cable (6')</t>
  </si>
  <si>
    <t>7291063044879</t>
  </si>
  <si>
    <t>PATCH-PANEL-24</t>
  </si>
  <si>
    <t>61-10000399</t>
  </si>
  <si>
    <t>24–Port FTP Blank Patch Panel</t>
  </si>
  <si>
    <t>7291063092504</t>
  </si>
  <si>
    <t>C-MH1/MH1-10</t>
  </si>
  <si>
    <t>92-0301010</t>
  </si>
  <si>
    <t>Molded 15-pin HD + Audio + 3 RCA (Male - Male) Cable (10')</t>
  </si>
  <si>
    <t>7291063034795</t>
  </si>
  <si>
    <t>C-GMA/GMA-15</t>
  </si>
  <si>
    <t>92-2202015</t>
  </si>
  <si>
    <t>Molded 15-pin HD + Audio (Male - Male) Cable (15')</t>
  </si>
  <si>
    <t>7290012155314</t>
  </si>
  <si>
    <t>C-MDMA/MGMA-15</t>
  </si>
  <si>
    <t>94-0606015</t>
  </si>
  <si>
    <t>DVI-A (M) &amp; 3.5mm (M) to 15-Pin HD (M) &amp; 3.5MM (M) - 15'</t>
  </si>
  <si>
    <t>7291063040680</t>
  </si>
  <si>
    <t>C-HM/HM/ETH-12</t>
  </si>
  <si>
    <t>97-01213012</t>
  </si>
  <si>
    <t>7291063077839</t>
  </si>
  <si>
    <t>C-HM/DM-10</t>
  </si>
  <si>
    <t>97-0201010</t>
  </si>
  <si>
    <t>HDMI to DVI (Male - Male) Cable (10')</t>
  </si>
  <si>
    <t>7291063043711</t>
  </si>
  <si>
    <t>C-DPM/HM-10</t>
  </si>
  <si>
    <t>97-0601010</t>
  </si>
  <si>
    <t>DisplayPort to HDMI (Male - Male) Cable (10')</t>
  </si>
  <si>
    <t>7291063043988</t>
  </si>
  <si>
    <t>C-DPM/HM/UHD-6</t>
  </si>
  <si>
    <t>97-0611006</t>
  </si>
  <si>
    <t>DisplayPort (M) to HDMI (M) Active  Cable - 6'</t>
  </si>
  <si>
    <t>7291063086336</t>
  </si>
  <si>
    <t>C-DPU-10</t>
  </si>
  <si>
    <t>97-0618010</t>
  </si>
  <si>
    <t>DisplayPort 1.4 cable with Latches -10'</t>
  </si>
  <si>
    <t>7291063095802</t>
  </si>
  <si>
    <t>C-R3VM/R3VM-3</t>
  </si>
  <si>
    <t>98-0201003</t>
  </si>
  <si>
    <t>3 RCA Component (Male - Male) Mini Coax Cable (3')</t>
  </si>
  <si>
    <t>7291063044664</t>
  </si>
  <si>
    <t>C-R3VM/R3VM-15</t>
  </si>
  <si>
    <t>98-0201015</t>
  </si>
  <si>
    <t>3 RCA Component (Male - Male) Mini Coax Cable (15')</t>
  </si>
  <si>
    <t>7291063044695</t>
  </si>
  <si>
    <t>C-DGK6/DGK6-50</t>
  </si>
  <si>
    <t>99-3440050</t>
  </si>
  <si>
    <t>Four-Pair STP Terminated Data Cable - 23AWG,Length-50'</t>
  </si>
  <si>
    <t>7291063046224</t>
  </si>
  <si>
    <t>WP-789R/US-PANEL-SET-D(B)</t>
  </si>
  <si>
    <t>61-10000299</t>
  </si>
  <si>
    <t>WP-Decora/2G</t>
  </si>
  <si>
    <t>WP–789R US–size Black Panel Set</t>
  </si>
  <si>
    <t>7291063092122</t>
  </si>
  <si>
    <t>AV Accessories</t>
  </si>
  <si>
    <t>KIT-401T/US-PANEL-SET-D(B)</t>
  </si>
  <si>
    <t>61-10000599</t>
  </si>
  <si>
    <t>KIT-401 US–size Black Panel Set</t>
  </si>
  <si>
    <t>7291063092580</t>
  </si>
  <si>
    <t>WP-EN6/US-PANEL-SET-D(B)</t>
  </si>
  <si>
    <t>61-10000799</t>
  </si>
  <si>
    <t>Black Frame and Faceplate Set for WP–EN6 Wall Plate</t>
  </si>
  <si>
    <t>7291063093273</t>
  </si>
  <si>
    <t>WP-2UT/US-PANEL-SET-D(B)</t>
  </si>
  <si>
    <t>61-10001399</t>
  </si>
  <si>
    <t>WP-Decora/1G</t>
  </si>
  <si>
    <t>Black Frame and Faceplate Set for WP–2UT Wall Plate</t>
  </si>
  <si>
    <t>7291063094065</t>
  </si>
  <si>
    <t>WA-1XLM(G)</t>
  </si>
  <si>
    <t>85-800099</t>
  </si>
  <si>
    <t>7291063026509</t>
  </si>
  <si>
    <t>C-A63M/XLM-25</t>
  </si>
  <si>
    <t>95-1220025</t>
  </si>
  <si>
    <t>XLR Quad Style (M) to audio 6.3mm cable- 25ft</t>
  </si>
  <si>
    <t>7291063072940</t>
  </si>
  <si>
    <t>C-HM/HM/FLAT/ETH-15</t>
  </si>
  <si>
    <t>97-01014015</t>
  </si>
  <si>
    <t>FLAT HDMI (Male - Male) Cable with Ethernet (15')</t>
  </si>
  <si>
    <t>7291063043407</t>
  </si>
  <si>
    <t>C-MDM/MDM-6</t>
  </si>
  <si>
    <t>97-0640006</t>
  </si>
  <si>
    <t>7291063065607</t>
  </si>
  <si>
    <t>C-BM/BM-35</t>
  </si>
  <si>
    <t>91-0101035</t>
  </si>
  <si>
    <t>Molded BNC (Male - Male) Cable (35')</t>
  </si>
  <si>
    <t>7291063033422</t>
  </si>
  <si>
    <t>C-GM/5BM-15</t>
  </si>
  <si>
    <t>92-5105015</t>
  </si>
  <si>
    <t>Molded 15-pin HD to 5 BNC (Male - Male) Breakout Cable (15)</t>
  </si>
  <si>
    <t>7291063036041</t>
  </si>
  <si>
    <t>C-MGM/MGM-10</t>
  </si>
  <si>
    <t>92-7201010</t>
  </si>
  <si>
    <t>Molded 15-pin HD (Male - Male) Flexible  Cable (10')</t>
  </si>
  <si>
    <t>7290012155390</t>
  </si>
  <si>
    <t>CA-UAM/UAF-15</t>
  </si>
  <si>
    <t>96-0211015</t>
  </si>
  <si>
    <t>USB 2.0 A(M) TO A(F) ACTIVE EXTENSION CABLE-15ft</t>
  </si>
  <si>
    <t>7291063042745</t>
  </si>
  <si>
    <t>C-UNIKat-35</t>
  </si>
  <si>
    <t>99-3460035</t>
  </si>
  <si>
    <t>Four-Pair U/FTP Cable assembly for DGKat,HDBaseT and LAN-35'</t>
  </si>
  <si>
    <t>7291063081348</t>
  </si>
  <si>
    <t>WP-3H2/US-PANEL-SET-(B)</t>
  </si>
  <si>
    <t>50-00013699</t>
  </si>
  <si>
    <t>WP-3H2 US - Black Panel Set</t>
  </si>
  <si>
    <t>7291063090258</t>
  </si>
  <si>
    <t>Twisted Pair Interfaces</t>
  </si>
  <si>
    <t>W-45(B)</t>
  </si>
  <si>
    <t>80-00026799</t>
  </si>
  <si>
    <t>Wall Plate Insert - RJ-45</t>
  </si>
  <si>
    <t>7291063088446</t>
  </si>
  <si>
    <t>Inserts</t>
  </si>
  <si>
    <t>WA-1PN(G)</t>
  </si>
  <si>
    <t>80-0063099</t>
  </si>
  <si>
    <t>Wall Plate Insert - 3.5mm</t>
  </si>
  <si>
    <t>7291063019150</t>
  </si>
  <si>
    <t>WA-1PN(W)</t>
  </si>
  <si>
    <t>80-0063199</t>
  </si>
  <si>
    <t>7291063019167</t>
  </si>
  <si>
    <t>WA-1PN(B)</t>
  </si>
  <si>
    <t>80-0063299</t>
  </si>
  <si>
    <t>7291063019174</t>
  </si>
  <si>
    <t>W-DP(G)</t>
  </si>
  <si>
    <t>85-0038099</t>
  </si>
  <si>
    <t>Wall Plate Insert - DisplayPort</t>
  </si>
  <si>
    <t>7291063021870</t>
  </si>
  <si>
    <t>WX-FM(G)</t>
  </si>
  <si>
    <t>85-11205099</t>
  </si>
  <si>
    <t>Wall Plate Insert - 15-Pin HD (F/M)</t>
  </si>
  <si>
    <t>7290012155925</t>
  </si>
  <si>
    <t>WX-FM(W)</t>
  </si>
  <si>
    <t>85-11205199</t>
  </si>
  <si>
    <t>7291063022754</t>
  </si>
  <si>
    <t>C-MGMA/MGMA-6</t>
  </si>
  <si>
    <t>92-7301006</t>
  </si>
  <si>
    <t>Molded 15-pin HD(Male-Male) Flexible  Cable with Audio (6')</t>
  </si>
  <si>
    <t>7290012155499</t>
  </si>
  <si>
    <t>C-DPM/HM-15</t>
  </si>
  <si>
    <t>97-0601015</t>
  </si>
  <si>
    <t>DisplayPort to HDMI (Male - Male) Cable (15')</t>
  </si>
  <si>
    <t>7291063057558</t>
  </si>
  <si>
    <t>C-DPM/HM/UHD-10</t>
  </si>
  <si>
    <t>97-0611010</t>
  </si>
  <si>
    <t>DisplayPort (M) to HDMI (M) Active  Cable - 10'</t>
  </si>
  <si>
    <t>7291063086343</t>
  </si>
  <si>
    <t>C-MDPM/MDPM-10</t>
  </si>
  <si>
    <t>97-1717010</t>
  </si>
  <si>
    <t>7291063065973</t>
  </si>
  <si>
    <t>C-3RVM/3RVM-3</t>
  </si>
  <si>
    <t>98-0101003</t>
  </si>
  <si>
    <t>3 RCA Component (Male - Male) Coax Cable (3')</t>
  </si>
  <si>
    <t>7291063044565</t>
  </si>
  <si>
    <t>C-5RVAM/5RVAM-12</t>
  </si>
  <si>
    <t>98-0501012</t>
  </si>
  <si>
    <t>Molded 5 RCA (Male to Male) Cable (12')</t>
  </si>
  <si>
    <t>7291063044886</t>
  </si>
  <si>
    <t>W-H(W-HDMI)(G)</t>
  </si>
  <si>
    <t>85-0009099</t>
  </si>
  <si>
    <t>Wall Plate Insert - HDMI</t>
  </si>
  <si>
    <t>7291063020972</t>
  </si>
  <si>
    <t>W-H(W-HDMI)(W)</t>
  </si>
  <si>
    <t>85-0009299</t>
  </si>
  <si>
    <t>7291063020989</t>
  </si>
  <si>
    <t>W-H(W-HDMI)(B)</t>
  </si>
  <si>
    <t>85-0009399</t>
  </si>
  <si>
    <t>7291063020996</t>
  </si>
  <si>
    <t>W-DP(B)</t>
  </si>
  <si>
    <t>85-0038199</t>
  </si>
  <si>
    <t>7291063021887</t>
  </si>
  <si>
    <t>W-DP(W)</t>
  </si>
  <si>
    <t>85-0038299</t>
  </si>
  <si>
    <t>7291063021894</t>
  </si>
  <si>
    <t>C-DMA/5BM-15</t>
  </si>
  <si>
    <t>94-0605015</t>
  </si>
  <si>
    <t>DVI-A to 5 BNC (Male - Male) Cable (15')</t>
  </si>
  <si>
    <t>7291063040642</t>
  </si>
  <si>
    <t>ADC-U31C/GF</t>
  </si>
  <si>
    <t>99-97210000</t>
  </si>
  <si>
    <t>USB 3.1 Type C to VGA Adaptor</t>
  </si>
  <si>
    <t>7291063079192</t>
  </si>
  <si>
    <t>ADC-U31C/DPF</t>
  </si>
  <si>
    <t>99-97210002</t>
  </si>
  <si>
    <t>USB 3.1 Type C to DisplayPort Adaptor</t>
  </si>
  <si>
    <t>7291063079215</t>
  </si>
  <si>
    <t>VSM-ON-CLOUD-SUB-1Y</t>
  </si>
  <si>
    <t>SW-000030</t>
  </si>
  <si>
    <t>SOFTWARE</t>
  </si>
  <si>
    <t>on Cloud, 1 Year License Subscription for one VIA device</t>
  </si>
  <si>
    <t>SW Only - VIA</t>
  </si>
  <si>
    <t>C-RVM/RVM-75</t>
  </si>
  <si>
    <t>91-0102075</t>
  </si>
  <si>
    <t>Molded RCA (Male - Male) Coax Cable (75')</t>
  </si>
  <si>
    <t>7291063033569</t>
  </si>
  <si>
    <t>C-GM/5BF-15</t>
  </si>
  <si>
    <t>92-4105015</t>
  </si>
  <si>
    <t>Molded 15-pin HD to 5 BNC (Male -Female) Breakout Cable (15)</t>
  </si>
  <si>
    <t>7291063035983</t>
  </si>
  <si>
    <t>C-SM/SM-100</t>
  </si>
  <si>
    <t>93-3101100</t>
  </si>
  <si>
    <t>Molded 4-Pin S-Video (Male - Male) Cable (100')</t>
  </si>
  <si>
    <t>7291063039486</t>
  </si>
  <si>
    <t>C-3RVAM/3RVAM-35</t>
  </si>
  <si>
    <t>98-0301035</t>
  </si>
  <si>
    <t>Molded AV cable ( RG-59 + 2 audio cables on RCA) (35')</t>
  </si>
  <si>
    <t>7291063044855</t>
  </si>
  <si>
    <t>WX-2F(G)</t>
  </si>
  <si>
    <t>85-01105099</t>
  </si>
  <si>
    <t>Wall Plate insert - 15-pin HD (F/F)</t>
  </si>
  <si>
    <t>7290012155864</t>
  </si>
  <si>
    <t>WX-2F(B)</t>
  </si>
  <si>
    <t>85-01105399</t>
  </si>
  <si>
    <t>7291063022242</t>
  </si>
  <si>
    <t>C-DM/DM-15</t>
  </si>
  <si>
    <t>94-0101015</t>
  </si>
  <si>
    <t>DVI-D Dual link (Male - Male) Cable (15')</t>
  </si>
  <si>
    <t>7290012307911</t>
  </si>
  <si>
    <t>C-MHM/MHM-10</t>
  </si>
  <si>
    <t>97-0131010</t>
  </si>
  <si>
    <t>Flexible High Speed HDMI Cable with Ethernet-10'</t>
  </si>
  <si>
    <t>7291063048723</t>
  </si>
  <si>
    <t>C-MHM/MHM(W)-10</t>
  </si>
  <si>
    <t>97-0151010</t>
  </si>
  <si>
    <t>7291063082536</t>
  </si>
  <si>
    <t>C-HM/DM-15</t>
  </si>
  <si>
    <t>97-0201015</t>
  </si>
  <si>
    <t>HDMI to DVI (Male - Male) Cable (15')</t>
  </si>
  <si>
    <t>7291063043728</t>
  </si>
  <si>
    <t>C-MDM/MDM-10</t>
  </si>
  <si>
    <t>97-0640010</t>
  </si>
  <si>
    <t>7291063065614</t>
  </si>
  <si>
    <t>ADC-MDP/GF</t>
  </si>
  <si>
    <t>99-92200003</t>
  </si>
  <si>
    <t>Cable Mini DisplayPort to VGA (Female) (10cm)</t>
  </si>
  <si>
    <t>7291063049034</t>
  </si>
  <si>
    <t>CP-UNIKAT-25</t>
  </si>
  <si>
    <t>99-93460025</t>
  </si>
  <si>
    <t>Four-Pair U/FTP Cable assembly for DGKat,HDBT&amp;LAN,Plenum-25'</t>
  </si>
  <si>
    <t>7291063083861</t>
  </si>
  <si>
    <t>KDOCK-4-HOLDER</t>
  </si>
  <si>
    <t>80-00029999</t>
  </si>
  <si>
    <t>Bracket for KDock USB–C Hub Multiport Adapters</t>
  </si>
  <si>
    <t>7291063093815</t>
  </si>
  <si>
    <t>C-MDP/HM(B)-10</t>
  </si>
  <si>
    <t>97-16010110</t>
  </si>
  <si>
    <t>Cable Mini DisplayPort to HDMI (M), Black 10'</t>
  </si>
  <si>
    <t>7291063083762</t>
  </si>
  <si>
    <t>WX-2F(W)</t>
  </si>
  <si>
    <t>85-01105199</t>
  </si>
  <si>
    <t>7291063022235</t>
  </si>
  <si>
    <t>WX-1N(G)</t>
  </si>
  <si>
    <t>85-737099</t>
  </si>
  <si>
    <t>Wallplate</t>
  </si>
  <si>
    <t>Wall Plate insert - 15-pin HD (F/TB)</t>
  </si>
  <si>
    <t>7290012155857</t>
  </si>
  <si>
    <t>WX-1N(W)</t>
  </si>
  <si>
    <t>85-737199</t>
  </si>
  <si>
    <t>7291063025892</t>
  </si>
  <si>
    <t>WX-1N(B)</t>
  </si>
  <si>
    <t>85-737399</t>
  </si>
  <si>
    <t>7291063025908</t>
  </si>
  <si>
    <t>C-GM/GM-25</t>
  </si>
  <si>
    <t>92-7101025</t>
  </si>
  <si>
    <t>Molded 15-pin HD (Male - Male) Cable (25')</t>
  </si>
  <si>
    <t>7290012155185</t>
  </si>
  <si>
    <t>C-DM/DM/XL-10</t>
  </si>
  <si>
    <t>94-0111010</t>
  </si>
  <si>
    <t>7291063062361</t>
  </si>
  <si>
    <t>CA-UAM/UAF-25</t>
  </si>
  <si>
    <t>96-0211025</t>
  </si>
  <si>
    <t>USB 2.0 A(M) TO A(F) ACTIVE EXTENSION CABLE- 25f</t>
  </si>
  <si>
    <t>7291063073992</t>
  </si>
  <si>
    <t>C-MDP/HM/UHD-3</t>
  </si>
  <si>
    <t>97-16011003</t>
  </si>
  <si>
    <t>Mini DisplayPort (M) to HDMI (M) Active Cable 3'</t>
  </si>
  <si>
    <t>7291063086350</t>
  </si>
  <si>
    <t>C-5BM/5BM-10</t>
  </si>
  <si>
    <t>91-0505010</t>
  </si>
  <si>
    <t>Molded 5 BNC (Male - Male) Cable (10')</t>
  </si>
  <si>
    <t>7291063033941</t>
  </si>
  <si>
    <t>C-XLQM/XLQF-35</t>
  </si>
  <si>
    <t>95-1211035</t>
  </si>
  <si>
    <t>XLR Quad Style (Male- Female) Cable (35')</t>
  </si>
  <si>
    <t>7291063042158</t>
  </si>
  <si>
    <t>CP-A35M/A35M-75</t>
  </si>
  <si>
    <t>95-9101075</t>
  </si>
  <si>
    <t>3.5m (M) to 3.5mm (M) Stereo Audio Plenum Cable - 75'</t>
  </si>
  <si>
    <t>7291063042271</t>
  </si>
  <si>
    <t>ADC-U31C/HF</t>
  </si>
  <si>
    <t>99-97210001</t>
  </si>
  <si>
    <t>USB 3.1 Type C to HDMI Adaptor</t>
  </si>
  <si>
    <t>7291063079208</t>
  </si>
  <si>
    <t>C-USBC/DPM-6</t>
  </si>
  <si>
    <t>99-97211206</t>
  </si>
  <si>
    <t>USB-C (M) to HDMI (M) cable (6')</t>
  </si>
  <si>
    <t>7291063085230</t>
  </si>
  <si>
    <t>T-RC-76</t>
  </si>
  <si>
    <t>80-000080</t>
  </si>
  <si>
    <t>Adaptor for RC-76 to place in TBUS</t>
  </si>
  <si>
    <t>7291063062835</t>
  </si>
  <si>
    <t>T-RC-78</t>
  </si>
  <si>
    <t>80-000081</t>
  </si>
  <si>
    <t>Adaptor for RC-78 to place in TBUS</t>
  </si>
  <si>
    <t>7291063062842</t>
  </si>
  <si>
    <t>T-RC-8IR</t>
  </si>
  <si>
    <t>80-000599</t>
  </si>
  <si>
    <t>Panel for installing RC-8IR in TBUS-1A inner frame</t>
  </si>
  <si>
    <t>7291063018726</t>
  </si>
  <si>
    <t>KWC-MUSB</t>
  </si>
  <si>
    <t>91-012391</t>
  </si>
  <si>
    <t>KWC receiver for Micro-USB connector</t>
  </si>
  <si>
    <t>7291063079468</t>
  </si>
  <si>
    <t>KWC-LTN</t>
  </si>
  <si>
    <t>91-012392</t>
  </si>
  <si>
    <t>KWC receiver for Lightning connector</t>
  </si>
  <si>
    <t>7291063079475</t>
  </si>
  <si>
    <t>C-MDMA/MGMA-25</t>
  </si>
  <si>
    <t>94-0606025</t>
  </si>
  <si>
    <t>DVI-A (M) &amp; 3.5mm (M) to 15-Pin HD (M) &amp; 3.5MM (M) - 25'</t>
  </si>
  <si>
    <t>7291063040697</t>
  </si>
  <si>
    <t>C-MHMA/MHMA-10</t>
  </si>
  <si>
    <t>97-0141010</t>
  </si>
  <si>
    <t>Cable "HDMI to HDMI" w/ Ethernet + Audio 3.5mm  10'</t>
  </si>
  <si>
    <t>7291063048778</t>
  </si>
  <si>
    <t>CP-3RVAM/3RVAM-35</t>
  </si>
  <si>
    <t>98-9301035</t>
  </si>
  <si>
    <t>3 RCA (M) to 3 RCA (M) Single RG-59: Plenum-35'</t>
  </si>
  <si>
    <t>7291063045036</t>
  </si>
  <si>
    <t>C-UNIKat-50</t>
  </si>
  <si>
    <t>99-3460050</t>
  </si>
  <si>
    <t>Four-Pair U/FTP Cable assembly for DGKat,HDBaseT and LAN-50'</t>
  </si>
  <si>
    <t>7291063081355</t>
  </si>
  <si>
    <t>TS-1WUS</t>
  </si>
  <si>
    <t>80-000054</t>
  </si>
  <si>
    <t>US power socket to fit in a standard Kramer dual-insert slot</t>
  </si>
  <si>
    <t>7291063083069</t>
  </si>
  <si>
    <t>100-120V/50-60Hz</t>
  </si>
  <si>
    <t>C-GM/5BM-25</t>
  </si>
  <si>
    <t>92-5105025</t>
  </si>
  <si>
    <t>Molded 15-pin HD to 5 BNC (Male - Male) Breakout Cable (25')</t>
  </si>
  <si>
    <t>7291063036058</t>
  </si>
  <si>
    <t>C-MDP/HM-10</t>
  </si>
  <si>
    <t>97-16010010</t>
  </si>
  <si>
    <t>Cable Mini DisplayPort to HDMI (Male)</t>
  </si>
  <si>
    <t>7291063068486</t>
  </si>
  <si>
    <t>C-MDPM/MDPM-15</t>
  </si>
  <si>
    <t>97-1717015</t>
  </si>
  <si>
    <t>7291063065980</t>
  </si>
  <si>
    <t>C-5BM/5BM-15</t>
  </si>
  <si>
    <t>91-0505015</t>
  </si>
  <si>
    <t>Molded 5 BNC (Male - Male) Cable (15')</t>
  </si>
  <si>
    <t>7291063033958</t>
  </si>
  <si>
    <t>C-USB31/CC-3</t>
  </si>
  <si>
    <t>96-02357003</t>
  </si>
  <si>
    <t>USB 3.1 C(M) to C(M) GEN-2,3A Cable-3ft</t>
  </si>
  <si>
    <t>7291063082130</t>
  </si>
  <si>
    <t>C-MHM/MHM-12</t>
  </si>
  <si>
    <t>97-0131012</t>
  </si>
  <si>
    <t>Flexible High Speed HDMI Cable with Ethernet-12'</t>
  </si>
  <si>
    <t>7291063078829</t>
  </si>
  <si>
    <t>C-MDM/MDM-15</t>
  </si>
  <si>
    <t>97-0640015</t>
  </si>
  <si>
    <t>7291063065621</t>
  </si>
  <si>
    <t>C-USBC/GM-6</t>
  </si>
  <si>
    <t>99-97211006</t>
  </si>
  <si>
    <t>USB-C to VGA cable (6')</t>
  </si>
  <si>
    <t>7291063085216</t>
  </si>
  <si>
    <t>SWM-1(W)</t>
  </si>
  <si>
    <t>68-00000699</t>
  </si>
  <si>
    <t>Mounting Device for cabinet speakers- White</t>
  </si>
  <si>
    <t>7291063016937</t>
  </si>
  <si>
    <t>Audio</t>
  </si>
  <si>
    <t>Audio Accessories</t>
  </si>
  <si>
    <t>IS-Speakers</t>
  </si>
  <si>
    <t>W4545(G)</t>
  </si>
  <si>
    <t>85-0002099</t>
  </si>
  <si>
    <t>Wall Plate Insert - Dual RJ-45</t>
  </si>
  <si>
    <t>7290012155673</t>
  </si>
  <si>
    <t>W4545(W)</t>
  </si>
  <si>
    <t>85-1002099</t>
  </si>
  <si>
    <t>7291063022679</t>
  </si>
  <si>
    <t>W4545(B)</t>
  </si>
  <si>
    <t>85-3002099</t>
  </si>
  <si>
    <t>7291063022860</t>
  </si>
  <si>
    <t>C-MH1/MH1-15</t>
  </si>
  <si>
    <t>92-0301015</t>
  </si>
  <si>
    <t>Molded 15-pin HD + Audio + 3 RCA (Male - Male) Cable (15)</t>
  </si>
  <si>
    <t>7291063034801</t>
  </si>
  <si>
    <t>C-MGMA/MGMA-10</t>
  </si>
  <si>
    <t>92-7301010</t>
  </si>
  <si>
    <t>Molded 15-pin HD(Male-Male) Flexible  Cable with Audio (10')</t>
  </si>
  <si>
    <t>7290012155451</t>
  </si>
  <si>
    <t>C-DP-15</t>
  </si>
  <si>
    <t>97-0617015</t>
  </si>
  <si>
    <t>DisplayPort 1.2 cable with Latches -15'</t>
  </si>
  <si>
    <t>7291063086756</t>
  </si>
  <si>
    <t>C-MDP/HM/UHD-6</t>
  </si>
  <si>
    <t>97-16011006</t>
  </si>
  <si>
    <t>Mini DisplayPort to HDMI Active Cable - 6'</t>
  </si>
  <si>
    <t>7291063086367</t>
  </si>
  <si>
    <t>C-DGK6/DGK6-75</t>
  </si>
  <si>
    <t>99-3440075</t>
  </si>
  <si>
    <t>Four-Pair F/UTP Terminated Data Cable - 23AWG,Length-75"</t>
  </si>
  <si>
    <t>7291063046231</t>
  </si>
  <si>
    <t>ADC-GM/HF</t>
  </si>
  <si>
    <t>99-9698002</t>
  </si>
  <si>
    <t>VGA to HDMI adapter cable  (10')</t>
  </si>
  <si>
    <t>7291063090746</t>
  </si>
  <si>
    <t>C-BM/BM-50</t>
  </si>
  <si>
    <t>91-0101050</t>
  </si>
  <si>
    <t>Molded BNC (Male - Male) Cable (50')</t>
  </si>
  <si>
    <t>7291063033439</t>
  </si>
  <si>
    <t>C-RVM/RVM-100</t>
  </si>
  <si>
    <t>91-0102100</t>
  </si>
  <si>
    <t>Molded RCA (Male - Male) Coax Cable (100')</t>
  </si>
  <si>
    <t>7291063033576</t>
  </si>
  <si>
    <t>C-MGM/MGM-15</t>
  </si>
  <si>
    <t>92-7201015</t>
  </si>
  <si>
    <t>Molded 15-pin HD (Male - Male) Flexible  Cable (15')</t>
  </si>
  <si>
    <t>7290012155406</t>
  </si>
  <si>
    <t>C-3RVM/3RVM-6</t>
  </si>
  <si>
    <t>98-0101006</t>
  </si>
  <si>
    <t>3 RCA Component (Male - Male) Coax Cable (6')</t>
  </si>
  <si>
    <t>7291063044572</t>
  </si>
  <si>
    <t>C-GMA/GMA-25</t>
  </si>
  <si>
    <t>92-2202025</t>
  </si>
  <si>
    <t>Molded 15-pin HD + Audio (Male - Male) Cable (25')</t>
  </si>
  <si>
    <t>7290012155321</t>
  </si>
  <si>
    <t>C-GM/GF-25</t>
  </si>
  <si>
    <t>92-6101025</t>
  </si>
  <si>
    <t>Molded 15-pin HD (Male - Female) Cable (25')</t>
  </si>
  <si>
    <t>7290012155079</t>
  </si>
  <si>
    <t>CA-UAM/UAF-35</t>
  </si>
  <si>
    <t>96-0211035</t>
  </si>
  <si>
    <t>USB 2.0 A(M) TO A(F) ACTIVE EXTENSION CABLE-35ft</t>
  </si>
  <si>
    <t>7291063074005</t>
  </si>
  <si>
    <t>C-USBC/HM-6</t>
  </si>
  <si>
    <t>99-97211106</t>
  </si>
  <si>
    <t>7291063085223</t>
  </si>
  <si>
    <t>ADC-MDP/HF/UHD</t>
  </si>
  <si>
    <t>99-97220001</t>
  </si>
  <si>
    <t>Mini DisplayPort to HDMI adapter cable</t>
  </si>
  <si>
    <t>7291063086497</t>
  </si>
  <si>
    <t>ADC-DPM/HF/UHD</t>
  </si>
  <si>
    <t>99-97220002</t>
  </si>
  <si>
    <t>7291063086503</t>
  </si>
  <si>
    <t>C-GM/5BF-25</t>
  </si>
  <si>
    <t>92-4105025</t>
  </si>
  <si>
    <t>Molded 15-pin HD to 5 BNC (Male-Female) Breakout Cable (25')</t>
  </si>
  <si>
    <t>7291063035990</t>
  </si>
  <si>
    <t>C-USBC/HM-10</t>
  </si>
  <si>
    <t>99-97211110</t>
  </si>
  <si>
    <t>USB Type–C (M) to HDMI (M) Cable</t>
  </si>
  <si>
    <t>7291063094157</t>
  </si>
  <si>
    <t>C-HM/HM/PRO-20</t>
  </si>
  <si>
    <t>97-01114020</t>
  </si>
  <si>
    <t>HDMI Home Cinema (Male - Male) with Ethernet Cable (20')</t>
  </si>
  <si>
    <t>7291063077884</t>
  </si>
  <si>
    <t>C-MHM/MHM-15</t>
  </si>
  <si>
    <t>97-0131015</t>
  </si>
  <si>
    <t>Flexible High Speed HDMI Cable with Ethernet-15'</t>
  </si>
  <si>
    <t>7291063048730</t>
  </si>
  <si>
    <t>C-MHMA/MHMA-15</t>
  </si>
  <si>
    <t>97-0141015</t>
  </si>
  <si>
    <t>Cable "HDMI to HDMI" w/ Ethernet + Audio 3.5mm  15'</t>
  </si>
  <si>
    <t>7291063048785</t>
  </si>
  <si>
    <t>C-MHM/MHM(W)-15</t>
  </si>
  <si>
    <t>97-0151015</t>
  </si>
  <si>
    <t>7291063082543</t>
  </si>
  <si>
    <t>RK-19</t>
  </si>
  <si>
    <t>68-000099</t>
  </si>
  <si>
    <t>19" 1U</t>
  </si>
  <si>
    <t>19" 1U Rack Adapter</t>
  </si>
  <si>
    <t>7291063016982</t>
  </si>
  <si>
    <t>Desktop</t>
  </si>
  <si>
    <t>WPX-3/US(B)</t>
  </si>
  <si>
    <t>85-709802299</t>
  </si>
  <si>
    <t>Passive Wall Plate - 15-pin HD</t>
  </si>
  <si>
    <t>7291063024987</t>
  </si>
  <si>
    <t>C-MDP/HM-15</t>
  </si>
  <si>
    <t>97-16010015</t>
  </si>
  <si>
    <t>7291063082468</t>
  </si>
  <si>
    <t>C-MDP/HM(B)-15</t>
  </si>
  <si>
    <t>97-16010115</t>
  </si>
  <si>
    <t>7291063083779</t>
  </si>
  <si>
    <t>VIA-DIGITAL-SIGNAGE-FEATURE</t>
  </si>
  <si>
    <t>SW-000009</t>
  </si>
  <si>
    <t>Digital Signage add-on feature for VIA device</t>
  </si>
  <si>
    <t>T-4INSERT</t>
  </si>
  <si>
    <t>60-100199</t>
  </si>
  <si>
    <t>TBUS Bracket to fit 4 Inserts in a single TS Opening</t>
  </si>
  <si>
    <t>7291063079130</t>
  </si>
  <si>
    <t>T-2INSERT</t>
  </si>
  <si>
    <t>80-00006699</t>
  </si>
  <si>
    <t>Optional insert kit for TBUS (Black)</t>
  </si>
  <si>
    <t>7291063018580</t>
  </si>
  <si>
    <t>WXA-H/US(B)</t>
  </si>
  <si>
    <t>80-000119</t>
  </si>
  <si>
    <t>Passive Wall Plate - 15-pin HD (F/F), 3.5mm &amp; HDMI</t>
  </si>
  <si>
    <t>7291063053819</t>
  </si>
  <si>
    <t>T-1GD</t>
  </si>
  <si>
    <t>80-000258</t>
  </si>
  <si>
    <t>Bracket for 1Gang Decora</t>
  </si>
  <si>
    <t>7291063087593</t>
  </si>
  <si>
    <t>C-MDMA/MGMA-35</t>
  </si>
  <si>
    <t>94-0606035</t>
  </si>
  <si>
    <t>Cable 15-pin HD(Male) to DVI(Male) + 3.5mm Stereo Audio 35ft</t>
  </si>
  <si>
    <t>7291063040703</t>
  </si>
  <si>
    <t>C-MDM/MDM-25</t>
  </si>
  <si>
    <t>97-0640025</t>
  </si>
  <si>
    <t>7291063065638</t>
  </si>
  <si>
    <t>C-MDP/HM/UHD-10</t>
  </si>
  <si>
    <t>97-16011010</t>
  </si>
  <si>
    <t>Mini DisplayPort to HDMI Active Cable- 10'</t>
  </si>
  <si>
    <t>7291063086374</t>
  </si>
  <si>
    <t>C-USBC/HM-15</t>
  </si>
  <si>
    <t>99-97211215</t>
  </si>
  <si>
    <t>7291063094164</t>
  </si>
  <si>
    <t>C-SC/SC/OM4-66</t>
  </si>
  <si>
    <t>94-0703066</t>
  </si>
  <si>
    <t>SC-SC OM4 Fiber Optic patch cord blue Cable (66')</t>
  </si>
  <si>
    <t>7291063073015</t>
  </si>
  <si>
    <t>C-MDPM/MDPM-25</t>
  </si>
  <si>
    <t>97-1717025</t>
  </si>
  <si>
    <t>7291063065997</t>
  </si>
  <si>
    <t>C-3RVM/3RVM-10</t>
  </si>
  <si>
    <t>98-0101010</t>
  </si>
  <si>
    <t>3 RCA Component (Male - Male) Coax Cable (10')</t>
  </si>
  <si>
    <t>7291063044589</t>
  </si>
  <si>
    <t>GALIL-2-C</t>
  </si>
  <si>
    <t>60-000094</t>
  </si>
  <si>
    <t>2.5" Closed-Back 2-Way Ceiling Speakers</t>
  </si>
  <si>
    <t>7291063072612</t>
  </si>
  <si>
    <t>Speakers</t>
  </si>
  <si>
    <t>C-TOSLINK/KRTL-0.8M/FR</t>
  </si>
  <si>
    <t>95-05000008</t>
  </si>
  <si>
    <t>Digital Audio Optical Toslink Cable</t>
  </si>
  <si>
    <t>7291063065034</t>
  </si>
  <si>
    <t>C-3RVM/3RVM-15</t>
  </si>
  <si>
    <t>98-0101015</t>
  </si>
  <si>
    <t>3 RCA Component (Male - Male) Coax Cable (15')</t>
  </si>
  <si>
    <t>7291063044602</t>
  </si>
  <si>
    <t>ADC-DPM/GF2</t>
  </si>
  <si>
    <t>99-9692031</t>
  </si>
  <si>
    <t>7291063087036</t>
  </si>
  <si>
    <t>WU3-AA(B)</t>
  </si>
  <si>
    <t>80-020699</t>
  </si>
  <si>
    <t>Wall Plate insert - USB 3.0 Wall Plate Insert (A/A)</t>
  </si>
  <si>
    <t>7291063071820</t>
  </si>
  <si>
    <t>WU-2AA(B)</t>
  </si>
  <si>
    <t>80-021199</t>
  </si>
  <si>
    <t>Wall Plate insert - 2 x USB 2.0 (A/A)</t>
  </si>
  <si>
    <t>7291063074111</t>
  </si>
  <si>
    <t>WU-2AA(G)</t>
  </si>
  <si>
    <t>80-021499</t>
  </si>
  <si>
    <t>7291063075477</t>
  </si>
  <si>
    <t>SKIC</t>
  </si>
  <si>
    <t>82-000001</t>
  </si>
  <si>
    <t>Mounting kit (2 ceiling c-rings and 2 pair of rails)</t>
  </si>
  <si>
    <t>7290012307263</t>
  </si>
  <si>
    <t>FRAME-2G/US(B)</t>
  </si>
  <si>
    <t>85-000140</t>
  </si>
  <si>
    <t>WP-US/2G</t>
  </si>
  <si>
    <t>Frame For Wall Plate Inserts - 2 Gang</t>
  </si>
  <si>
    <t>7291063062903</t>
  </si>
  <si>
    <t>FRAME-2G/US(G)</t>
  </si>
  <si>
    <t>85-005099</t>
  </si>
  <si>
    <t>7291063021924</t>
  </si>
  <si>
    <t>FRAME-2G/US(W)</t>
  </si>
  <si>
    <t>85-005199</t>
  </si>
  <si>
    <t>7291063021962</t>
  </si>
  <si>
    <t>WXL-2F/U(G)</t>
  </si>
  <si>
    <t>85-707699</t>
  </si>
  <si>
    <t>Passive Wall Plate - Dual XLR (FF)</t>
  </si>
  <si>
    <t>7291063024017</t>
  </si>
  <si>
    <t>Wall Plates</t>
  </si>
  <si>
    <t>CT-200(B)</t>
  </si>
  <si>
    <t>91-0001590</t>
  </si>
  <si>
    <t>CABLE TIES</t>
  </si>
  <si>
    <t>Hook and Loop Cable Ties, 50pcs</t>
  </si>
  <si>
    <t>7291063090043</t>
  </si>
  <si>
    <t>C-GM/GF-35</t>
  </si>
  <si>
    <t>92-6101035</t>
  </si>
  <si>
    <t>Molded 15-pin HD (Male - Female) Cable (35')</t>
  </si>
  <si>
    <t>7290012155093</t>
  </si>
  <si>
    <t>C-XLQM/XLQF-50</t>
  </si>
  <si>
    <t>95-1211050</t>
  </si>
  <si>
    <t>XLR Quad Style (Male- Female) Cable (50')</t>
  </si>
  <si>
    <t>7291063042165</t>
  </si>
  <si>
    <t>C-MDP/HM(B)-25</t>
  </si>
  <si>
    <t>97-16011025</t>
  </si>
  <si>
    <t>7291063082482</t>
  </si>
  <si>
    <t>C-3RVAM/3RVAM-50</t>
  </si>
  <si>
    <t>98-0301050</t>
  </si>
  <si>
    <t>Molded AV cable ( RG-59 + 2 audio cables on RCA) (50')</t>
  </si>
  <si>
    <t>7291063044862</t>
  </si>
  <si>
    <t>C-GM/XL-50</t>
  </si>
  <si>
    <t>92-81100050</t>
  </si>
  <si>
    <t>15−pin HD Installation Cable with EDID 50'</t>
  </si>
  <si>
    <t>7291063037390</t>
  </si>
  <si>
    <t>C-DM/DM/FLAT(W)-25</t>
  </si>
  <si>
    <t>97-07070025</t>
  </si>
  <si>
    <t>DVI-I Single link (Male - Male) Flat White Cable (25')</t>
  </si>
  <si>
    <t>7291063044251</t>
  </si>
  <si>
    <t>C-UNIKat-75</t>
  </si>
  <si>
    <t>99-3460075</t>
  </si>
  <si>
    <t>Four-Pair U/FTP Cable assembly for DGKat,HDBaseT and LAN-75'</t>
  </si>
  <si>
    <t>7291063081362</t>
  </si>
  <si>
    <t>AD-AOCH/RA/RX</t>
  </si>
  <si>
    <t>97-0403005</t>
  </si>
  <si>
    <t>R/A HDMI adapter for AOCH cables</t>
  </si>
  <si>
    <t>7291063087265</t>
  </si>
  <si>
    <t>Made in South Korea</t>
  </si>
  <si>
    <t>C-MGMA/MGMA-15</t>
  </si>
  <si>
    <t>92-7301015</t>
  </si>
  <si>
    <t>Molded 15-pin HD(Male-Male) Flexible Cable with Audio (15')</t>
  </si>
  <si>
    <t>7290012155468</t>
  </si>
  <si>
    <t>C-DP-20</t>
  </si>
  <si>
    <t>97-0617020</t>
  </si>
  <si>
    <t>DisplayPort cable with Latches -20'</t>
  </si>
  <si>
    <t>7291063086794</t>
  </si>
  <si>
    <t>C-MDP/HM-25</t>
  </si>
  <si>
    <t>97-16010025</t>
  </si>
  <si>
    <t>7291063082475</t>
  </si>
  <si>
    <t>OWB-2G/D</t>
  </si>
  <si>
    <t>80-80314099</t>
  </si>
  <si>
    <t>2 Gang On-Wall Box (LEVITON).</t>
  </si>
  <si>
    <t>7291063069131</t>
  </si>
  <si>
    <t>C-MHMA/MHMA-25</t>
  </si>
  <si>
    <t>97-0141025</t>
  </si>
  <si>
    <t>Cable "HDMI to HDMI" w/ Ethernet + Audio 3.5mm  25'</t>
  </si>
  <si>
    <t>7291063048792</t>
  </si>
  <si>
    <t>RK-19N</t>
  </si>
  <si>
    <t>60-0000310</t>
  </si>
  <si>
    <t>Rack under table for 1U 19" or ½ 19" or 1/3 or ¼ .</t>
  </si>
  <si>
    <t>7291063076511</t>
  </si>
  <si>
    <t>Rack Adapters</t>
  </si>
  <si>
    <t>TS-201U</t>
  </si>
  <si>
    <t>80-000043</t>
  </si>
  <si>
    <t>TS-201 UNIVERSAL Power socket assembly</t>
  </si>
  <si>
    <t>7291063061036</t>
  </si>
  <si>
    <t>TS-201US</t>
  </si>
  <si>
    <t>80-000046</t>
  </si>
  <si>
    <t>TS-201 US Power socket assembly</t>
  </si>
  <si>
    <t>7291063061067</t>
  </si>
  <si>
    <t>WXA-H1/US(W)</t>
  </si>
  <si>
    <t>80-000225</t>
  </si>
  <si>
    <t>Passive Wall Plate 15−pin HD, 3.5mm Audio &amp; HDMI Connectors</t>
  </si>
  <si>
    <t>7291063080129</t>
  </si>
  <si>
    <t>WXA-H1/US(B)</t>
  </si>
  <si>
    <t>80-000226</t>
  </si>
  <si>
    <t>7291063080136</t>
  </si>
  <si>
    <t>WXA-H1/US(BAL)</t>
  </si>
  <si>
    <t>80-000227</t>
  </si>
  <si>
    <t>7291063080143</t>
  </si>
  <si>
    <t>WXA-HU/US(W)</t>
  </si>
  <si>
    <t>80-000231</t>
  </si>
  <si>
    <t>Passive Wall Plate 15−pin HD, 3.5mm Audio, USB &amp; HDMI</t>
  </si>
  <si>
    <t>7291063080181</t>
  </si>
  <si>
    <t>WXA-HU/US(B)</t>
  </si>
  <si>
    <t>80-000232</t>
  </si>
  <si>
    <t>7291063080198</t>
  </si>
  <si>
    <t>WXA-HU/US(BAL)</t>
  </si>
  <si>
    <t>80-000233</t>
  </si>
  <si>
    <t>7291063080204</t>
  </si>
  <si>
    <t>WP-A(W)</t>
  </si>
  <si>
    <t>80-00029199</t>
  </si>
  <si>
    <t>Passive Wall Plate - Audio 3.5mm</t>
  </si>
  <si>
    <t>7291063092924</t>
  </si>
  <si>
    <t>TS-1U</t>
  </si>
  <si>
    <t>80-000899</t>
  </si>
  <si>
    <t>TBUS UNIVERSAL Power socket assembly</t>
  </si>
  <si>
    <t>7291063018740</t>
  </si>
  <si>
    <t>TS-1US</t>
  </si>
  <si>
    <t>80-000999</t>
  </si>
  <si>
    <t>TBUS US Power socket assembly</t>
  </si>
  <si>
    <t>7291063018757</t>
  </si>
  <si>
    <t>T6F-03M</t>
  </si>
  <si>
    <t>80-005499</t>
  </si>
  <si>
    <t>TBUS-6 Inner Frame: 1 Slot for MegaTOOL and 3 Blank Inserts</t>
  </si>
  <si>
    <t>7291063019143</t>
  </si>
  <si>
    <t>C-GMA/GMA-35</t>
  </si>
  <si>
    <t>92-2202035</t>
  </si>
  <si>
    <t>Molded 15-pin HD + Audio (Male - Male) Cable (35')</t>
  </si>
  <si>
    <t>7290012155345</t>
  </si>
  <si>
    <t>C-DM/DM/XL-15</t>
  </si>
  <si>
    <t>94-0111015</t>
  </si>
  <si>
    <t>7291063090135</t>
  </si>
  <si>
    <t>CPA-UAM/UAF-25</t>
  </si>
  <si>
    <t>96-9211025</t>
  </si>
  <si>
    <t>PLENUM CABLE USB 2.0 "A" MALE/USB 2.0 "A" FEMALE 25ft.</t>
  </si>
  <si>
    <t>7291063068790</t>
  </si>
  <si>
    <t>C-HM/HM/FLAT/ETH-25</t>
  </si>
  <si>
    <t>97-01014025</t>
  </si>
  <si>
    <t>FLAT HDMI (Male - Male) Cable with Ethernet (25')</t>
  </si>
  <si>
    <t>7291063043414</t>
  </si>
  <si>
    <t>C-DPM/DPM-25</t>
  </si>
  <si>
    <t>97-0616025</t>
  </si>
  <si>
    <t>DisplayPort (Male - Male) Cable (25')</t>
  </si>
  <si>
    <t>7291063044060</t>
  </si>
  <si>
    <t>C-DM/DM/FLAT(W)-35</t>
  </si>
  <si>
    <t>97-07070035</t>
  </si>
  <si>
    <t>DVI-I Single link (Male - Male) Flat White Cable (35')</t>
  </si>
  <si>
    <t>7291063044268</t>
  </si>
  <si>
    <t>VSM–ON–CLOUD–DSS-SUB–1Y</t>
  </si>
  <si>
    <t>SW-000033</t>
  </si>
  <si>
    <t>VSM Cloud based Subscription including DSS management, 1 Year License Subscription for one VIA device</t>
  </si>
  <si>
    <t>1 DEVICE FOR 1 YEAR</t>
  </si>
  <si>
    <t>VIA-GO-HW-WRNTY-2Y</t>
  </si>
  <si>
    <t>WR-000002</t>
  </si>
  <si>
    <t>2 Years Hardware Warranty Extension for VIA GO</t>
  </si>
  <si>
    <t>Wireless Collaboration Solution</t>
  </si>
  <si>
    <t>C-BM/BM-75</t>
  </si>
  <si>
    <t>91-0101075</t>
  </si>
  <si>
    <t>Molded BNC (Male - Male) Cable (75')</t>
  </si>
  <si>
    <t>7291063033446</t>
  </si>
  <si>
    <t>C-GM/GM-50</t>
  </si>
  <si>
    <t>92-7101050</t>
  </si>
  <si>
    <t>Molded 15-pin HD (Male - Male) Cable (50')</t>
  </si>
  <si>
    <t>7290012155215</t>
  </si>
  <si>
    <t>ADC-MDP/M4</t>
  </si>
  <si>
    <t>99-93210005</t>
  </si>
  <si>
    <t>Cable Mini DisplayPort to DVI/HDMI/VGA</t>
  </si>
  <si>
    <t>7291063087142</t>
  </si>
  <si>
    <t>ADC-DPM/M2</t>
  </si>
  <si>
    <t>99-9695035</t>
  </si>
  <si>
    <t>DisplayPort  to  to DVI, HDMI or VGA Adapter Cable</t>
  </si>
  <si>
    <t>7291063087050</t>
  </si>
  <si>
    <t>C-HM/DM-35</t>
  </si>
  <si>
    <t>97-0201035</t>
  </si>
  <si>
    <t>HDMI to DVI (Male - Male) Cable (35')</t>
  </si>
  <si>
    <t>7291063043742</t>
  </si>
  <si>
    <t>TL-B/CRIMP</t>
  </si>
  <si>
    <t>99-9003360</t>
  </si>
  <si>
    <t>BNC-CRIMPING-TOOL</t>
  </si>
  <si>
    <t>7291063046408</t>
  </si>
  <si>
    <t>RC-10TB(B)</t>
  </si>
  <si>
    <t>30-800680299</t>
  </si>
  <si>
    <t>Wall Plate Insert − 1−Button Contact Closure Switch</t>
  </si>
  <si>
    <t>7291063051341</t>
  </si>
  <si>
    <t>YARDEN-VT-1</t>
  </si>
  <si>
    <t>60-000077</t>
  </si>
  <si>
    <t>Vibrating Transducer 8Ω</t>
  </si>
  <si>
    <t>7291063083212</t>
  </si>
  <si>
    <t>WU-CA(B)</t>
  </si>
  <si>
    <t>80-00026499</t>
  </si>
  <si>
    <t>Wall Plate insert - USB3.0 Type C(F) to Type A(F) Cable</t>
  </si>
  <si>
    <t>7291063088156</t>
  </si>
  <si>
    <t>WU-CA(W)</t>
  </si>
  <si>
    <t>80-00126499</t>
  </si>
  <si>
    <t>7291063088163</t>
  </si>
  <si>
    <t>UTBUS-1XL</t>
  </si>
  <si>
    <t>80-004599</t>
  </si>
  <si>
    <t>UTBUS-1 including: 6 bands,  User Manual &amp; Quick Start</t>
  </si>
  <si>
    <t>7291063019099</t>
  </si>
  <si>
    <t>WXA-2P(G)</t>
  </si>
  <si>
    <t>85-70580099</t>
  </si>
  <si>
    <t>Wall Plate Insert - 15-pin HD &amp; 3.5mm</t>
  </si>
  <si>
    <t>7290012155901</t>
  </si>
  <si>
    <t>WXA-2P(W)</t>
  </si>
  <si>
    <t>85-70580199</t>
  </si>
  <si>
    <t>7291063023041</t>
  </si>
  <si>
    <t>WXA-2P(B)</t>
  </si>
  <si>
    <t>85-70580399</t>
  </si>
  <si>
    <t>7291063023058</t>
  </si>
  <si>
    <t>RC-20TB(G)</t>
  </si>
  <si>
    <t>85-710120099</t>
  </si>
  <si>
    <t>Wall Plate Insert − 2−Button Contact Closure Switch</t>
  </si>
  <si>
    <t>7291063025281</t>
  </si>
  <si>
    <t>Control &amp; Management Systems</t>
  </si>
  <si>
    <t>Control Keypads</t>
  </si>
  <si>
    <t>RC-20TB(B)</t>
  </si>
  <si>
    <t>85-710120299</t>
  </si>
  <si>
    <t>7291063025304</t>
  </si>
  <si>
    <t>C-GM/GF-50</t>
  </si>
  <si>
    <t>92-6101050</t>
  </si>
  <si>
    <t>Molded 15-pin HD (Male - Female) Cable (50')</t>
  </si>
  <si>
    <t>7290012155109</t>
  </si>
  <si>
    <t>C-DM/DM-25</t>
  </si>
  <si>
    <t>94-0101025</t>
  </si>
  <si>
    <t>DVI-D Dual link (Male - Male) Cable (25')</t>
  </si>
  <si>
    <t>7291063039868</t>
  </si>
  <si>
    <t>C-MHM/MHM-25</t>
  </si>
  <si>
    <t>97-0131025</t>
  </si>
  <si>
    <t>Flexible High Speed HDMI Cable with Ethernet-25'</t>
  </si>
  <si>
    <t>7291063048747</t>
  </si>
  <si>
    <t>C-MHM/MHM(W)-25</t>
  </si>
  <si>
    <t>97-0151025</t>
  </si>
  <si>
    <t>7291063082550</t>
  </si>
  <si>
    <t>C-DP-25</t>
  </si>
  <si>
    <t>97-0617025</t>
  </si>
  <si>
    <t>DisplayPort cable with Latches -25'</t>
  </si>
  <si>
    <t>7291063086763</t>
  </si>
  <si>
    <t>SKIC-6</t>
  </si>
  <si>
    <t>82-000092</t>
  </si>
  <si>
    <t>7291063071486</t>
  </si>
  <si>
    <t>SKIC-8</t>
  </si>
  <si>
    <t>82-000093</t>
  </si>
  <si>
    <t>7291063071493</t>
  </si>
  <si>
    <t>C-5BM/5BM-25</t>
  </si>
  <si>
    <t>91-0505025</t>
  </si>
  <si>
    <t>Molded 5 BNC (Male - Male) Cable (25')</t>
  </si>
  <si>
    <t>7291063033972</t>
  </si>
  <si>
    <t>C-5BM/5BM-35</t>
  </si>
  <si>
    <t>91-0505035</t>
  </si>
  <si>
    <t>Molded 5 BNC (Male - Male) Cable (35')</t>
  </si>
  <si>
    <t>7291063033996</t>
  </si>
  <si>
    <t>C-MH1/MH1-25</t>
  </si>
  <si>
    <t>92-0301025</t>
  </si>
  <si>
    <t>Molded 15-pin HD + Audio + 3 RCA (Male - Male) Cable (25')</t>
  </si>
  <si>
    <t>7291063034818</t>
  </si>
  <si>
    <t>ADC-MDP/M3</t>
  </si>
  <si>
    <t>99-93210004</t>
  </si>
  <si>
    <t>Mini DisplayPort to DVI/HDMI/DisplayPort Adapter Cable</t>
  </si>
  <si>
    <t>7291063087067</t>
  </si>
  <si>
    <t>AD-AOCH/XL/TR</t>
  </si>
  <si>
    <t>97-0403001</t>
  </si>
  <si>
    <t>AOCH/XL cable -HDMI-D(F) to HDMI-A (M) Set of Rx&amp;Tx adaptors</t>
  </si>
  <si>
    <t>7291063076467</t>
  </si>
  <si>
    <t>AD-AOCD/XL/TR</t>
  </si>
  <si>
    <t>97-0403002</t>
  </si>
  <si>
    <t>AOCD/XL cable - Set of Rx&amp;Tx adaptors</t>
  </si>
  <si>
    <t>7291063077921</t>
  </si>
  <si>
    <t>T6F-09</t>
  </si>
  <si>
    <t>80-000065</t>
  </si>
  <si>
    <t>TBUS-6 Inner Frame for 9 X Blank Inserts</t>
  </si>
  <si>
    <t>7291063061968</t>
  </si>
  <si>
    <t>ADC-USBC/HF/RING</t>
  </si>
  <si>
    <t>99-9191024</t>
  </si>
  <si>
    <t>USB Type-C (M) to HDMI (F) Adapter Cable</t>
  </si>
  <si>
    <t>7291063084196</t>
  </si>
  <si>
    <t>C-MGM/MGM-35</t>
  </si>
  <si>
    <t>92-7201035</t>
  </si>
  <si>
    <t>Molded 15-pin HD (Male - Male) Flexible  Cable (35')</t>
  </si>
  <si>
    <t>7291063073169</t>
  </si>
  <si>
    <t>C-DM/DM-33</t>
  </si>
  <si>
    <t>94-0101033</t>
  </si>
  <si>
    <t>DVI-D Dual link (Male - Male) Cable (33')</t>
  </si>
  <si>
    <t>7291063039875</t>
  </si>
  <si>
    <t>C-DM/DM/XL-25</t>
  </si>
  <si>
    <t>94-0111025</t>
  </si>
  <si>
    <t>7291063062378</t>
  </si>
  <si>
    <t>C-HM/HM/ETH-35</t>
  </si>
  <si>
    <t>97-01213035</t>
  </si>
  <si>
    <t>7291063043667</t>
  </si>
  <si>
    <t>ADC-HM/DPF</t>
  </si>
  <si>
    <t>99-9698000</t>
  </si>
  <si>
    <t>HDMI to DisplayPort Adapter Cable  (1')</t>
  </si>
  <si>
    <t>7291063083014</t>
  </si>
  <si>
    <t>C-GMA/GMA-50</t>
  </si>
  <si>
    <t>92-2202050</t>
  </si>
  <si>
    <t>Molded 15-pin HD + Audio (Male - Male) Cable (50')</t>
  </si>
  <si>
    <t>7290012155352</t>
  </si>
  <si>
    <t>C-DM/DM-40</t>
  </si>
  <si>
    <t>94-0101040</t>
  </si>
  <si>
    <t>DVI-D Dual link (Male - Male) Cable (40')</t>
  </si>
  <si>
    <t>7291063039882</t>
  </si>
  <si>
    <t>C-SC/SC/OM3-98</t>
  </si>
  <si>
    <t>94-0701098</t>
  </si>
  <si>
    <t>SCFiber Optic Transperent Cable (98')</t>
  </si>
  <si>
    <t>7291063040758</t>
  </si>
  <si>
    <t>CA-UAM/UAF-50</t>
  </si>
  <si>
    <t>96-0211050</t>
  </si>
  <si>
    <t>USB 2.0 A(M) TO A(F) ACTIVE EXTENSION CABLE-50ft</t>
  </si>
  <si>
    <t>7291063074012</t>
  </si>
  <si>
    <t>C-UNIKat-100</t>
  </si>
  <si>
    <t>99-3460100</t>
  </si>
  <si>
    <t>Four-Pair U/FTP Cable assembly for DGKat,HDBaseT and LAN-100</t>
  </si>
  <si>
    <t>7291063081379</t>
  </si>
  <si>
    <t>WX-F5B(G)</t>
  </si>
  <si>
    <t>85-0000199</t>
  </si>
  <si>
    <t>Wall Plate Insert - 15-Pin HD Breakout</t>
  </si>
  <si>
    <t>7290012155918</t>
  </si>
  <si>
    <t>WXA-2(G)</t>
  </si>
  <si>
    <t>85-70570099</t>
  </si>
  <si>
    <t>7290012155895</t>
  </si>
  <si>
    <t>WXA-2(W)</t>
  </si>
  <si>
    <t>85-70570199</t>
  </si>
  <si>
    <t>7291063023027</t>
  </si>
  <si>
    <t>WXA-1/U(G)</t>
  </si>
  <si>
    <t>85-756699</t>
  </si>
  <si>
    <t>Passive Wall Plate - 15-pin HD &amp; 3.5mm Stereo Audio</t>
  </si>
  <si>
    <t>7291063026134</t>
  </si>
  <si>
    <t>WXA-1/U(W)</t>
  </si>
  <si>
    <t>85-756799</t>
  </si>
  <si>
    <t>7291063026141</t>
  </si>
  <si>
    <t>C-MGMA/MGMA-25</t>
  </si>
  <si>
    <t>92-7301025</t>
  </si>
  <si>
    <t>Molded 15-pin HD(Male-Male) Flexible  Cable with Audio (25')</t>
  </si>
  <si>
    <t>7290012155475</t>
  </si>
  <si>
    <t>C-MGMA/MGMA-35</t>
  </si>
  <si>
    <t>92-7301035</t>
  </si>
  <si>
    <t>Molded 15-pin HD(Male-Male) Flexible  Cable with Audio (35')</t>
  </si>
  <si>
    <t>7291063084059</t>
  </si>
  <si>
    <t>C-3RVM/3RVM-25</t>
  </si>
  <si>
    <t>98-0101025</t>
  </si>
  <si>
    <t>3 RCA Component (Male - Male) Coax Cable (25')</t>
  </si>
  <si>
    <t>7291063044619</t>
  </si>
  <si>
    <t>CPA-UAM/UAF-35</t>
  </si>
  <si>
    <t>96-9211035</t>
  </si>
  <si>
    <t>PLENUM CABLE USB 2.0 "A" MALE/USB 2.0 "A" FEMALE 35ft.</t>
  </si>
  <si>
    <t>7291063068783</t>
  </si>
  <si>
    <t>C-HM/DM-50</t>
  </si>
  <si>
    <t>97-0201050</t>
  </si>
  <si>
    <t>HDMI to DVI (Male - Male) Cable (50')</t>
  </si>
  <si>
    <t>7291063043759</t>
  </si>
  <si>
    <t>ADC-MDP/M1</t>
  </si>
  <si>
    <t>99-93200003</t>
  </si>
  <si>
    <t>7291063071042</t>
  </si>
  <si>
    <t>C-BM/BM-100</t>
  </si>
  <si>
    <t>91-0101100</t>
  </si>
  <si>
    <t>Molded BNC (Male - Male) Cable (100')</t>
  </si>
  <si>
    <t>7291063033453</t>
  </si>
  <si>
    <t>TS-2U</t>
  </si>
  <si>
    <t>80-001899</t>
  </si>
  <si>
    <t>TBUS UNIVERSAL 2 X Power socket assembly</t>
  </si>
  <si>
    <t>7291063018832</t>
  </si>
  <si>
    <t>TS-2US</t>
  </si>
  <si>
    <t>80-001999</t>
  </si>
  <si>
    <t>TBUS US 2 X Power socket assembly</t>
  </si>
  <si>
    <t>7291063018849</t>
  </si>
  <si>
    <t>C-XLQM/XLQF-75</t>
  </si>
  <si>
    <t>95-1211075</t>
  </si>
  <si>
    <t>XLR Quad Style (Male- Female) Cable (75')</t>
  </si>
  <si>
    <t>7291063042172</t>
  </si>
  <si>
    <t>WXA-H/US(G)</t>
  </si>
  <si>
    <t>80-000117</t>
  </si>
  <si>
    <t>Passive Wall Plate - HDMI, s-Video &amp; 3 RCA</t>
  </si>
  <si>
    <t>7291063053796</t>
  </si>
  <si>
    <t>WXA-H/US(W)</t>
  </si>
  <si>
    <t>80-000118</t>
  </si>
  <si>
    <t>7291063053802</t>
  </si>
  <si>
    <t>WXA-H/US-D(B)</t>
  </si>
  <si>
    <t>80-000124</t>
  </si>
  <si>
    <t>7291063061319</t>
  </si>
  <si>
    <t>C-DM/DM/FLAT(W)-50</t>
  </si>
  <si>
    <t>97-07070050</t>
  </si>
  <si>
    <t>DVI-I Single link (Male - Male) Flat White Cable (50')</t>
  </si>
  <si>
    <t>7291063044275</t>
  </si>
  <si>
    <t>WXA-H/US-D(W)</t>
  </si>
  <si>
    <t>80-000122</t>
  </si>
  <si>
    <t>7291063058692</t>
  </si>
  <si>
    <t>WP-H1M(WP-HDMI1M)/US(G)</t>
  </si>
  <si>
    <t>85-0023099</t>
  </si>
  <si>
    <t>Passive Wall Plate - HDMI</t>
  </si>
  <si>
    <t>7291063021313</t>
  </si>
  <si>
    <t>WP-H1M(WP-HDMI1M)/US(W)</t>
  </si>
  <si>
    <t>85-0023299</t>
  </si>
  <si>
    <t>7291063021320</t>
  </si>
  <si>
    <t>T10F-22M</t>
  </si>
  <si>
    <t>80-000028</t>
  </si>
  <si>
    <t>TBUS-10 Inner Frame for 2 power sockets and MEGA TOOL</t>
  </si>
  <si>
    <t>7291063059057</t>
  </si>
  <si>
    <t>T10F-33</t>
  </si>
  <si>
    <t>80-000040</t>
  </si>
  <si>
    <t>TBUS-10 Inner Frame for 3 power sockets and 3 Insert</t>
  </si>
  <si>
    <t>7291063060718</t>
  </si>
  <si>
    <t>T1AF-16</t>
  </si>
  <si>
    <t>80-000299</t>
  </si>
  <si>
    <t>. Includes: 2X cable pass through inserts, 4X blank inserts.</t>
  </si>
  <si>
    <t>7291063018641</t>
  </si>
  <si>
    <t>T1AF-26</t>
  </si>
  <si>
    <t>80-000399</t>
  </si>
  <si>
    <t>7291063018665</t>
  </si>
  <si>
    <t>T1AF-44</t>
  </si>
  <si>
    <t>80-000499</t>
  </si>
  <si>
    <t>. Includes: 2X cable pass through inserts, 2X blank inserts.</t>
  </si>
  <si>
    <t>7291063018696</t>
  </si>
  <si>
    <t>T3F-1S</t>
  </si>
  <si>
    <t>80-002999</t>
  </si>
  <si>
    <t>nner Frame for 1 power socket. Includes:  3 X blank inserts.</t>
  </si>
  <si>
    <t>7291063018931</t>
  </si>
  <si>
    <t>T4F-2S</t>
  </si>
  <si>
    <t>80-003599</t>
  </si>
  <si>
    <t>nd connectors that Includes: 2X RJ45, 2XUSB,2X AUDIO, 2X VGA</t>
  </si>
  <si>
    <t>7291063018986</t>
  </si>
  <si>
    <t>T6F-2S</t>
  </si>
  <si>
    <t>80-004399</t>
  </si>
  <si>
    <t>7291063019075</t>
  </si>
  <si>
    <t>T6F-23</t>
  </si>
  <si>
    <t>80-004499</t>
  </si>
  <si>
    <t>7291063019082</t>
  </si>
  <si>
    <t>T1AF-1T3</t>
  </si>
  <si>
    <t>80-005199</t>
  </si>
  <si>
    <t>TBUS-1A INNER FRAME FOR 1-3 TOOLS,1 POWER SOCKET.</t>
  </si>
  <si>
    <t>7291063019129</t>
  </si>
  <si>
    <t>T1AF-14T</t>
  </si>
  <si>
    <t>80-005299</t>
  </si>
  <si>
    <t>TBUS-1A IF for 1 TOOL,1 POWER SOCKET &amp; 2 CABLE PASS 2 BLANK.</t>
  </si>
  <si>
    <t>7291063019136</t>
  </si>
  <si>
    <t>C-GM/XL-75</t>
  </si>
  <si>
    <t>92-81100075</t>
  </si>
  <si>
    <t>15−pin HD Installation Cable with EDID 75'</t>
  </si>
  <si>
    <t>7291063037406</t>
  </si>
  <si>
    <t>C-HM/HM/FLAT/ETH-35</t>
  </si>
  <si>
    <t>97-01014035</t>
  </si>
  <si>
    <t>FLAT HDMI (Male - Male) Cable with Ethernet (35')</t>
  </si>
  <si>
    <t>7291063043421</t>
  </si>
  <si>
    <t>C-HM/HM/PRO-35</t>
  </si>
  <si>
    <t>97-01114035</t>
  </si>
  <si>
    <t>HDMI Home Cinema (Male - Male) with Ethernet Cable (35')</t>
  </si>
  <si>
    <t>7291063043582</t>
  </si>
  <si>
    <t>C-DP-35</t>
  </si>
  <si>
    <t>97-0617035</t>
  </si>
  <si>
    <t>DisplayPort cable with Latches -35'</t>
  </si>
  <si>
    <t>7291063086770</t>
  </si>
  <si>
    <t>CP-HM/HM/ETH-15</t>
  </si>
  <si>
    <t>97-91213015</t>
  </si>
  <si>
    <t>Standard HDMI Plenum Cable with Ethernet</t>
  </si>
  <si>
    <t>7291063061326</t>
  </si>
  <si>
    <t>PS-1205</t>
  </si>
  <si>
    <t>60-000490</t>
  </si>
  <si>
    <t>12V/5A Desktop power supply</t>
  </si>
  <si>
    <t>7291063087401</t>
  </si>
  <si>
    <t>C-SC/SC/OM4-98</t>
  </si>
  <si>
    <t>94-0703098</t>
  </si>
  <si>
    <t>SC-SC OM4 Fiber Optic patch cord blue Cable (98')</t>
  </si>
  <si>
    <t>7291063073022</t>
  </si>
  <si>
    <t>OWB-3G/US(W)</t>
  </si>
  <si>
    <t>80-00026399</t>
  </si>
  <si>
    <t>3 Gang On Wall Box</t>
  </si>
  <si>
    <t>7291063072261</t>
  </si>
  <si>
    <t>C-2LC/2LC-33</t>
  </si>
  <si>
    <t>94-0501033</t>
  </si>
  <si>
    <t>2 LC Fiber Optic Breakout Cable (33')</t>
  </si>
  <si>
    <t>7291063040567</t>
  </si>
  <si>
    <t>CA-UAM/UAF-65</t>
  </si>
  <si>
    <t>96-0211065</t>
  </si>
  <si>
    <t>USB 2.0 A(M) TO A(F) ACTIVE EXTENSION CABLE-65ft</t>
  </si>
  <si>
    <t>7291063074029</t>
  </si>
  <si>
    <t>C-MHM/MHM-35</t>
  </si>
  <si>
    <t>97-0131035</t>
  </si>
  <si>
    <t>Flexible High Speed HDMI Cable with Ethernet-35'</t>
  </si>
  <si>
    <t>7291063073152</t>
  </si>
  <si>
    <t>C-MHM/MHM(W)-35</t>
  </si>
  <si>
    <t>97-0151035</t>
  </si>
  <si>
    <t>7291063083441</t>
  </si>
  <si>
    <t>C-UNIKat-125</t>
  </si>
  <si>
    <t>99-3460125</t>
  </si>
  <si>
    <t>Four-Pair U/FTP Cable assembly for DGKat,HDBaseT and LAN-125</t>
  </si>
  <si>
    <t>7291063081386</t>
  </si>
  <si>
    <t>C-SC/SC/OM3-164</t>
  </si>
  <si>
    <t>94-0701164</t>
  </si>
  <si>
    <t>SC Fiber Optic Transparent Cable (164')</t>
  </si>
  <si>
    <t>7291063040765</t>
  </si>
  <si>
    <t>VIA-POCKET</t>
  </si>
  <si>
    <t>60-000119</t>
  </si>
  <si>
    <t>VIA Pad Holder</t>
  </si>
  <si>
    <t>7291063076580</t>
  </si>
  <si>
    <t>VIA Accessories</t>
  </si>
  <si>
    <t>WXA-3/US(G)</t>
  </si>
  <si>
    <t>85-709820299</t>
  </si>
  <si>
    <t>Passive Wall Plate − 15−pin HD &amp; 3.5mm Stereo Audio</t>
  </si>
  <si>
    <t>7291063025076</t>
  </si>
  <si>
    <t>C-3RVM/3RVM-35</t>
  </si>
  <si>
    <t>98-0101035</t>
  </si>
  <si>
    <t>3 RCA Component (Male - Male) Coax Cable (35')</t>
  </si>
  <si>
    <t>7291063044626</t>
  </si>
  <si>
    <t>C-R3VM/R3VM-50</t>
  </si>
  <si>
    <t>98-0201050</t>
  </si>
  <si>
    <t>3 RCA Component (Male - Male) Mini Coax Cable (50')</t>
  </si>
  <si>
    <t>7291063044725</t>
  </si>
  <si>
    <t>ADC-U31C/M1</t>
  </si>
  <si>
    <t>99-97210003</t>
  </si>
  <si>
    <t>USB 3.1 Type C to VGA &amp; USB 3.0 &amp; PD</t>
  </si>
  <si>
    <t>7291063079222</t>
  </si>
  <si>
    <t>C-GM/GM-75</t>
  </si>
  <si>
    <t>92-7101075</t>
  </si>
  <si>
    <t>Molded 15-pin HD (Male - Male) Cable (75')</t>
  </si>
  <si>
    <t>7290012155239</t>
  </si>
  <si>
    <t>TR-1A</t>
  </si>
  <si>
    <t>90-70206190</t>
  </si>
  <si>
    <t>Tools</t>
  </si>
  <si>
    <t>Balanced Mono Audio Isolation Transformer</t>
  </si>
  <si>
    <t>7291063028596</t>
  </si>
  <si>
    <t>Audio Transformers &amp; Isolators</t>
  </si>
  <si>
    <t>YARDEN-VT-2</t>
  </si>
  <si>
    <t>60-000078</t>
  </si>
  <si>
    <t>Vibrating Transducer with 70/100V transformer</t>
  </si>
  <si>
    <t>7291063083229</t>
  </si>
  <si>
    <t>WA-HUB(W)</t>
  </si>
  <si>
    <t>80-00029299</t>
  </si>
  <si>
    <t>Passive Wall Plate - HDMI, 3.5mm Audio &amp; USB-B</t>
  </si>
  <si>
    <t>7291063092931</t>
  </si>
  <si>
    <t>VSM-ON-CLOUD-SUB-3Y</t>
  </si>
  <si>
    <t>SW-000031</t>
  </si>
  <si>
    <t>VSM Cloud–Based Subscription — 1 device for 3 years</t>
  </si>
  <si>
    <t>1 DEVICE FOR 3 YEARS</t>
  </si>
  <si>
    <t>C-5BM/5BM-50</t>
  </si>
  <si>
    <t>91-0505050</t>
  </si>
  <si>
    <t>Molded 5 BNC (Male - Male) Cable (50')</t>
  </si>
  <si>
    <t>7291063034009</t>
  </si>
  <si>
    <t>C-GM/XL-100</t>
  </si>
  <si>
    <t>92-81100100</t>
  </si>
  <si>
    <t>15−pin HD Installation Cable with EDID 100'</t>
  </si>
  <si>
    <t>7291063037413</t>
  </si>
  <si>
    <t>C-HM/HM/ETH-50</t>
  </si>
  <si>
    <t>97-01213050</t>
  </si>
  <si>
    <t>7291063043674</t>
  </si>
  <si>
    <t>CP-GMA/GMA/XL-25</t>
  </si>
  <si>
    <t>92-9222025</t>
  </si>
  <si>
    <t>15-pin HD to 15-pin HD &amp; Audio Plenum Cable with a 45° Side-</t>
  </si>
  <si>
    <t>7291063038663</t>
  </si>
  <si>
    <t>C-DP-50</t>
  </si>
  <si>
    <t>97-0617050</t>
  </si>
  <si>
    <t>DisplayPort cable with Latches -50'</t>
  </si>
  <si>
    <t>7291063086787</t>
  </si>
  <si>
    <t>C-UNIKat-150</t>
  </si>
  <si>
    <t>99-3460150</t>
  </si>
  <si>
    <t>Four-Pair U/FTP Cable assembly for DGKat,HDBaseT and LAN-150</t>
  </si>
  <si>
    <t>7291063081393</t>
  </si>
  <si>
    <t>ADC-MDP/M2</t>
  </si>
  <si>
    <t>99-93210003</t>
  </si>
  <si>
    <t>Cable Mini DisplayPort to DVI/HDMI/DisplayPort</t>
  </si>
  <si>
    <t>7291063071059</t>
  </si>
  <si>
    <t>VIA-CPRO-HW-WRNTY-2Y</t>
  </si>
  <si>
    <t>WR-000003</t>
  </si>
  <si>
    <t>2 Years Hardware Warranty Extension for VIA ConnectPRO</t>
  </si>
  <si>
    <t>PT-2H(PT-2HDMI)</t>
  </si>
  <si>
    <t>11-70362090</t>
  </si>
  <si>
    <t>Pico Tool</t>
  </si>
  <si>
    <t>HDMI Equalizer</t>
  </si>
  <si>
    <t>7290012307669</t>
  </si>
  <si>
    <t>Digital Repeaters</t>
  </si>
  <si>
    <t>RK-21</t>
  </si>
  <si>
    <t>60-0000300</t>
  </si>
  <si>
    <t>Rack mount ears for ½ 19" Extrusion devices.</t>
  </si>
  <si>
    <t>7291063075910</t>
  </si>
  <si>
    <t>RK-1</t>
  </si>
  <si>
    <t>60-000100</t>
  </si>
  <si>
    <t>Rack Kit</t>
  </si>
  <si>
    <t>19-Inch Rack Adapter</t>
  </si>
  <si>
    <t>7291063014551</t>
  </si>
  <si>
    <t>RK-UT1</t>
  </si>
  <si>
    <t>60-100010</t>
  </si>
  <si>
    <t>Under the Table Rack Mount for Selected Desktop &amp; MultiTOOLS®</t>
  </si>
  <si>
    <t>7291063084769</t>
  </si>
  <si>
    <t>Under Table Mounting Brackets</t>
  </si>
  <si>
    <t>WAV-6H/US(G)</t>
  </si>
  <si>
    <t>85-0028099</t>
  </si>
  <si>
    <t>HDMI, 15-pin HD, &amp; Stereo Audio Pass Through</t>
  </si>
  <si>
    <t>7291063021573</t>
  </si>
  <si>
    <t>WAV-6H/US(B)</t>
  </si>
  <si>
    <t>85-0028399</t>
  </si>
  <si>
    <t>Passive Wall Plate - HDMI, 15-pin HD,  3.5mm STEREO AUDIO &amp;</t>
  </si>
  <si>
    <t>7291063021658</t>
  </si>
  <si>
    <t>C-BM/BM-150</t>
  </si>
  <si>
    <t>91-0101150</t>
  </si>
  <si>
    <t>Molded BNC (Male - Male) Cable (150')</t>
  </si>
  <si>
    <t>7291063033460</t>
  </si>
  <si>
    <t>C-DM/DM-50</t>
  </si>
  <si>
    <t>94-0101050</t>
  </si>
  <si>
    <t>DVI-D Dual link (Male - Male) Cable (50')</t>
  </si>
  <si>
    <t>7290012307904</t>
  </si>
  <si>
    <t>C-XLQM/XLQF-100</t>
  </si>
  <si>
    <t>95-1211100</t>
  </si>
  <si>
    <t>XLR Quad Style (Male- Female) Cable (100')</t>
  </si>
  <si>
    <t>7291063042189</t>
  </si>
  <si>
    <t>CPA-UAM/UAF-50</t>
  </si>
  <si>
    <t>96-9211050</t>
  </si>
  <si>
    <t>PLENUM CABLE USB 2.0 "A" MALE/USB 2.0 "A" FEMALE 50ft.</t>
  </si>
  <si>
    <t>7291063068776</t>
  </si>
  <si>
    <t>C-HM/HM/PRO-40</t>
  </si>
  <si>
    <t>97-01114040</t>
  </si>
  <si>
    <t>40'</t>
  </si>
  <si>
    <t>HDMI Home Cinema (Male - Male) with Ethernet Cable (40')</t>
  </si>
  <si>
    <t>7291063087654</t>
  </si>
  <si>
    <t>ADC-U31C/M2</t>
  </si>
  <si>
    <t>99-97210004</t>
  </si>
  <si>
    <t>USB 3.1 Type C to HDMI &amp; USB 3.0 &amp; PD</t>
  </si>
  <si>
    <t>7291063079239</t>
  </si>
  <si>
    <t>RK-13</t>
  </si>
  <si>
    <t>60-013099</t>
  </si>
  <si>
    <t>7291063015572</t>
  </si>
  <si>
    <t>CA-USB3/AAE-25</t>
  </si>
  <si>
    <t>96-0216025</t>
  </si>
  <si>
    <t>25'</t>
  </si>
  <si>
    <t>7291063093518</t>
  </si>
  <si>
    <t>C-HM/HM/PRO-50</t>
  </si>
  <si>
    <t>97-01114050</t>
  </si>
  <si>
    <t>HDMI Home Cinema (Male - Male) with Ethernet Cable (50')</t>
  </si>
  <si>
    <t>7291063043599</t>
  </si>
  <si>
    <t>C-UNIKat-164</t>
  </si>
  <si>
    <t>99-3460164</t>
  </si>
  <si>
    <t>Four-Pair U/FTP Cable assembly for DGKat,HDBaseT and LAN-164</t>
  </si>
  <si>
    <t>7291063081409</t>
  </si>
  <si>
    <t>C-DM/DM-65</t>
  </si>
  <si>
    <t>94-0101065</t>
  </si>
  <si>
    <t>DVI-D Dual link (Male - Male) Cable (65')</t>
  </si>
  <si>
    <t>7290012307928</t>
  </si>
  <si>
    <t>C-DM/DM/XL-35</t>
  </si>
  <si>
    <t>94-0111035</t>
  </si>
  <si>
    <t>7291063062385</t>
  </si>
  <si>
    <t>CA-HM-25</t>
  </si>
  <si>
    <t>97-0142025</t>
  </si>
  <si>
    <t>Active High Speed HDMI Cable with Ethernet -25"</t>
  </si>
  <si>
    <t>7291063086077</t>
  </si>
  <si>
    <t>C-3RVM/3RVM-50</t>
  </si>
  <si>
    <t>98-0101050</t>
  </si>
  <si>
    <t>3 RCA Component (Male - Male) Coax Cable (50')</t>
  </si>
  <si>
    <t>7291063044633</t>
  </si>
  <si>
    <t>C-GMA/GMA-75</t>
  </si>
  <si>
    <t>92-2202075</t>
  </si>
  <si>
    <t>Molded 15-pin HD + Audio (Male - Male) Cable (75')</t>
  </si>
  <si>
    <t>7290012155376</t>
  </si>
  <si>
    <t>C-GM/GF-100</t>
  </si>
  <si>
    <t>92-6101100</t>
  </si>
  <si>
    <t>Molded 15-pin HD (Male - Female) Cable (100')</t>
  </si>
  <si>
    <t>7290012155055</t>
  </si>
  <si>
    <t>C-XLQM/XLQF-125</t>
  </si>
  <si>
    <t>95-1211125</t>
  </si>
  <si>
    <t>XLR Quad Style (Male- Female) Cable (125')</t>
  </si>
  <si>
    <t>7291063042196</t>
  </si>
  <si>
    <t>KRONOMEET-SW-EXT-1Y</t>
  </si>
  <si>
    <t>SW-000027</t>
  </si>
  <si>
    <t>KronoMeet Software Extension for 1 Year</t>
  </si>
  <si>
    <t>Room Booking &amp; Scheduling</t>
  </si>
  <si>
    <t>Scheduling Service</t>
  </si>
  <si>
    <t>RC-21TB</t>
  </si>
  <si>
    <t>30-80204099</t>
  </si>
  <si>
    <t>Wall Plate Insert - 2-Button Contact Closure Switch</t>
  </si>
  <si>
    <t>7291063064808</t>
  </si>
  <si>
    <t>SPK-C819</t>
  </si>
  <si>
    <t>60-230108480</t>
  </si>
  <si>
    <t>Complete K-overage ESD® Ceiling Speakers Half tile Mono</t>
  </si>
  <si>
    <t>7291063016081</t>
  </si>
  <si>
    <t>RK-4PT-B</t>
  </si>
  <si>
    <t>60-900110</t>
  </si>
  <si>
    <t>7291063086947</t>
  </si>
  <si>
    <t>PT-102AN</t>
  </si>
  <si>
    <t>90-752790</t>
  </si>
  <si>
    <t>Tool</t>
  </si>
  <si>
    <t>1:2 Stereo Audio Distribution Amplifier</t>
  </si>
  <si>
    <t>7291063032685</t>
  </si>
  <si>
    <t>Audio Distribution Amplifiers</t>
  </si>
  <si>
    <t>C-GM/5BM-75</t>
  </si>
  <si>
    <t>92-5105075</t>
  </si>
  <si>
    <t>Molded 15-pin HD to 5 BNC (Male - Male) Breakout Cable (75')</t>
  </si>
  <si>
    <t>7291063036072</t>
  </si>
  <si>
    <t>C-GM/GM-100</t>
  </si>
  <si>
    <t>92-7101100</t>
  </si>
  <si>
    <t>Molded 15-pin HD (Male - Male) Cable (100')</t>
  </si>
  <si>
    <t>7290012155154</t>
  </si>
  <si>
    <t>C-GM/XL-150</t>
  </si>
  <si>
    <t>92-81100150</t>
  </si>
  <si>
    <t>15−pin HD Installation Cable with EDID 150'</t>
  </si>
  <si>
    <t>7291063037420</t>
  </si>
  <si>
    <t>C-HM/HM/FLAT/ETH-50</t>
  </si>
  <si>
    <t>97-01014050</t>
  </si>
  <si>
    <t>FLAT HDMI (Male - Male) Cable with Ethernet (50')</t>
  </si>
  <si>
    <t>7291063043438</t>
  </si>
  <si>
    <t>KRAMER CONTROL DASHBOARD - 1Y</t>
  </si>
  <si>
    <t>SW-000005</t>
  </si>
  <si>
    <t>Cloud–Based Monitoring&amp;Remote Control Service per room 1year</t>
  </si>
  <si>
    <t>Control Software</t>
  </si>
  <si>
    <t>SW Only - Control</t>
  </si>
  <si>
    <t>WAV-5/US(W)</t>
  </si>
  <si>
    <t>85-0005299</t>
  </si>
  <si>
    <t>Passive Wall Plate - 15-pin HD, 3.5mm &amp; 3 RCA</t>
  </si>
  <si>
    <t>7291063020774</t>
  </si>
  <si>
    <t>VA-1VGAN</t>
  </si>
  <si>
    <t>90-70838090</t>
  </si>
  <si>
    <t>Computer Graphics Video EDID Emulator</t>
  </si>
  <si>
    <t>7291063030384</t>
  </si>
  <si>
    <t>AV Tools</t>
  </si>
  <si>
    <t>CA-USB3/AAE-35</t>
  </si>
  <si>
    <t>96-0216035</t>
  </si>
  <si>
    <t>35'</t>
  </si>
  <si>
    <t>7291063093525</t>
  </si>
  <si>
    <t>BC-1X59-100M</t>
  </si>
  <si>
    <t>99-0100100</t>
  </si>
  <si>
    <t>RG-59 high resolution (20AWG Bare copper) cable (328')</t>
  </si>
  <si>
    <t>7291063045135</t>
  </si>
  <si>
    <t>Standard Bulk Cables</t>
  </si>
  <si>
    <t>CP-GMA/GMA/XL-35</t>
  </si>
  <si>
    <t>92-9222035</t>
  </si>
  <si>
    <t>7291063038670</t>
  </si>
  <si>
    <t>DOLEV-MOUNT/BLACK(PAIR)</t>
  </si>
  <si>
    <t>60-010799</t>
  </si>
  <si>
    <t>Speakers mounting device for Dolev-Black</t>
  </si>
  <si>
    <t>7291063074791</t>
  </si>
  <si>
    <t>DOLEV-MOUNT/WHITE(PAIR)</t>
  </si>
  <si>
    <t>60-010800</t>
  </si>
  <si>
    <t>Speakers mounting device for Dolev-White</t>
  </si>
  <si>
    <t>7291063081294</t>
  </si>
  <si>
    <t>RK-3T-B</t>
  </si>
  <si>
    <t>60-900410</t>
  </si>
  <si>
    <t>19-Inch Rack Adapter black</t>
  </si>
  <si>
    <t>7291063086718</t>
  </si>
  <si>
    <t>W-2UC(G)</t>
  </si>
  <si>
    <t>80-80228190</t>
  </si>
  <si>
    <t>Wall plate insert -Dual port USB charger</t>
  </si>
  <si>
    <t>7291063067878</t>
  </si>
  <si>
    <t>5V DC</t>
  </si>
  <si>
    <t>W-2UC(B)</t>
  </si>
  <si>
    <t>80-80228290</t>
  </si>
  <si>
    <t>7291063067885</t>
  </si>
  <si>
    <t>TS-UC</t>
  </si>
  <si>
    <t>91-000139</t>
  </si>
  <si>
    <t>2 USB Charging in a power bracket module</t>
  </si>
  <si>
    <t>7291063084103</t>
  </si>
  <si>
    <t>CPA-UAM/UAF-65</t>
  </si>
  <si>
    <t>96-9211065</t>
  </si>
  <si>
    <t>PLENUM CABLE USB 2.0 "A" MALE/USB 2.0 "A" FEMALE 65ft.</t>
  </si>
  <si>
    <t>7291063068769</t>
  </si>
  <si>
    <t>CP-HM/HM/ETH-25</t>
  </si>
  <si>
    <t>97-91213025</t>
  </si>
  <si>
    <t>7291063061333</t>
  </si>
  <si>
    <t>C-UNIKat-200</t>
  </si>
  <si>
    <t>99-3460200</t>
  </si>
  <si>
    <t>Four-Pair U/FTP Cable assembly for DGKat,HDBaseT and LAN-200</t>
  </si>
  <si>
    <t>7291063081416</t>
  </si>
  <si>
    <t>AD-RING-1</t>
  </si>
  <si>
    <t>99-9191020</t>
  </si>
  <si>
    <t>HDMI Adapter Ring #1</t>
  </si>
  <si>
    <t>7291063082734</t>
  </si>
  <si>
    <t>PT-3H2</t>
  </si>
  <si>
    <t>50-003290</t>
  </si>
  <si>
    <t>4K HDMI repeater</t>
  </si>
  <si>
    <t>7291063078225</t>
  </si>
  <si>
    <t>Repeaters</t>
  </si>
  <si>
    <t>GALIL-4-O(PAIR)/BLACK</t>
  </si>
  <si>
    <t>60-000039</t>
  </si>
  <si>
    <t>4" On-Wall 2-Way Speakers</t>
  </si>
  <si>
    <t>7291063061814</t>
  </si>
  <si>
    <t>GALIL-4-O(PAIR)/WHITE</t>
  </si>
  <si>
    <t>60-000041</t>
  </si>
  <si>
    <t>7291063061821</t>
  </si>
  <si>
    <t>C-SC/SC/OM4-164</t>
  </si>
  <si>
    <t>94-0703164</t>
  </si>
  <si>
    <t>SC-SC OM4 Fiber Optic patch cord blue Cable (164')</t>
  </si>
  <si>
    <t>7291063073039</t>
  </si>
  <si>
    <t>C-HM/HM/PRO-65</t>
  </si>
  <si>
    <t>97-01114065</t>
  </si>
  <si>
    <t>HDMI Home Cinema (Male - Male) with Ethernet Cable (65')</t>
  </si>
  <si>
    <t>7291063064242</t>
  </si>
  <si>
    <t>RC-IR3</t>
  </si>
  <si>
    <t>30-000199</t>
  </si>
  <si>
    <t>Infrared Remote Control</t>
  </si>
  <si>
    <t>7291063008673</t>
  </si>
  <si>
    <t>RK-CAMPUS</t>
  </si>
  <si>
    <t>60-0000315</t>
  </si>
  <si>
    <t>7291063076696</t>
  </si>
  <si>
    <t>K-POD301</t>
  </si>
  <si>
    <t>60-100099</t>
  </si>
  <si>
    <t>Podium Table Bus</t>
  </si>
  <si>
    <t>7291063015923</t>
  </si>
  <si>
    <t>SPK-C812</t>
  </si>
  <si>
    <t>60-160208480</t>
  </si>
  <si>
    <t>Complete K-overage ESD® Ceiling Speakers Full tile Stereo</t>
  </si>
  <si>
    <t>7291063016036</t>
  </si>
  <si>
    <t>CA-HM-35</t>
  </si>
  <si>
    <t>97-0142035</t>
  </si>
  <si>
    <t>Active High Speed HDMI Cable with Ethernet -35"</t>
  </si>
  <si>
    <t>7291063086084</t>
  </si>
  <si>
    <t>AD-RING-8</t>
  </si>
  <si>
    <t>99-9191033</t>
  </si>
  <si>
    <t>HDMI Adapter Ring #8</t>
  </si>
  <si>
    <t>7291063088132</t>
  </si>
  <si>
    <t>C-3RVM/3RVM-75</t>
  </si>
  <si>
    <t>98-0101075</t>
  </si>
  <si>
    <t>3 RCA Component (Male - Male) Coax Cable (75')</t>
  </si>
  <si>
    <t>7291063044640</t>
  </si>
  <si>
    <t>YARDEN-4-O(PAIR)/WHITE</t>
  </si>
  <si>
    <t>60-000064</t>
  </si>
  <si>
    <t>7291063065287</t>
  </si>
  <si>
    <t>YARDEN-4-O(PAIR)/BLACK</t>
  </si>
  <si>
    <t>60-000164</t>
  </si>
  <si>
    <t>7291063083236</t>
  </si>
  <si>
    <t>RK-T2SB-B</t>
  </si>
  <si>
    <t>60-200110</t>
  </si>
  <si>
    <t>7291063086954</t>
  </si>
  <si>
    <t>RK-T2B-B</t>
  </si>
  <si>
    <t>60-200210</t>
  </si>
  <si>
    <t>7291063086961</t>
  </si>
  <si>
    <t>VIA-PAD</t>
  </si>
  <si>
    <t>80-00021790</t>
  </si>
  <si>
    <t>Wireless Presentation Dongle</t>
  </si>
  <si>
    <t>7291063075583</t>
  </si>
  <si>
    <t>VIACAST</t>
  </si>
  <si>
    <t>87-00001690</t>
  </si>
  <si>
    <t>Wireless adapter for Miracast connectivity</t>
  </si>
  <si>
    <t>7291063089009</t>
  </si>
  <si>
    <t>TR-1</t>
  </si>
  <si>
    <t>90-0001099</t>
  </si>
  <si>
    <t>Video Isolation Transformer</t>
  </si>
  <si>
    <t>7291063026622</t>
  </si>
  <si>
    <t>101L</t>
  </si>
  <si>
    <t>90-70160090</t>
  </si>
  <si>
    <t>1:1 Composite Video Line Amplifier</t>
  </si>
  <si>
    <t>7291063028312</t>
  </si>
  <si>
    <t>Distribution Amplifiers</t>
  </si>
  <si>
    <t>CV, YUV/RGB &amp; Y/C Distribution Amplifier</t>
  </si>
  <si>
    <t>TR-2A</t>
  </si>
  <si>
    <t>90-70206290</t>
  </si>
  <si>
    <t>Balanced Stereo Audio Isolation Transformer</t>
  </si>
  <si>
    <t>7291063028602</t>
  </si>
  <si>
    <t>C-5BM/5BM-75</t>
  </si>
  <si>
    <t>91-0505075</t>
  </si>
  <si>
    <t>Molded 5 BNC (Male - Male) Cable (75')</t>
  </si>
  <si>
    <t>7291063034023</t>
  </si>
  <si>
    <t>C-UNIKat-230</t>
  </si>
  <si>
    <t>99-3460230</t>
  </si>
  <si>
    <t>Four-Pair U/FTP Cable assembly for DGKat,HDBaseT and LAN-230</t>
  </si>
  <si>
    <t>7291063087661</t>
  </si>
  <si>
    <t>VSM-ON-CLOUD-SUB-5Y</t>
  </si>
  <si>
    <t>SW-000032</t>
  </si>
  <si>
    <t>VSM Cloud–Based Subscription — 1 device for 5 years</t>
  </si>
  <si>
    <t>1 DEVICE FOR 5 YEARS</t>
  </si>
  <si>
    <t>VIAWARE-SW-EXT-1Y</t>
  </si>
  <si>
    <t>WR-000001</t>
  </si>
  <si>
    <t>VIAware Yearly SW Maintenance</t>
  </si>
  <si>
    <t>CP-UNIKAT-125</t>
  </si>
  <si>
    <t>99-93460125</t>
  </si>
  <si>
    <t>Four-Pair U/FTP Cable assembly for DGKat,HDBT&amp;LAN,Plenum-125</t>
  </si>
  <si>
    <t>7291063083670</t>
  </si>
  <si>
    <t>C-2LC/2LC-99</t>
  </si>
  <si>
    <t>94-0501099</t>
  </si>
  <si>
    <t>2 LC Fiber Optic Breakout Cable (98')</t>
  </si>
  <si>
    <t>7291063040581</t>
  </si>
  <si>
    <t>KC-PR-SERV-LCL (Programming Service)</t>
  </si>
  <si>
    <t>30-000198</t>
  </si>
  <si>
    <t>Kramer CTRL Professional service (Local)</t>
  </si>
  <si>
    <t>7291063955885</t>
  </si>
  <si>
    <t>W-3H2</t>
  </si>
  <si>
    <t>50-00013199</t>
  </si>
  <si>
    <t>18G 4K HDR HDMI Extender for Wallplates</t>
  </si>
  <si>
    <t>7291063090128</t>
  </si>
  <si>
    <t>PT-102SN</t>
  </si>
  <si>
    <t>90-781090</t>
  </si>
  <si>
    <t>1:2 s-Video Distribution Amplifier</t>
  </si>
  <si>
    <t>7291063000004</t>
  </si>
  <si>
    <t>TS-2UC/U</t>
  </si>
  <si>
    <t>91-000147</t>
  </si>
  <si>
    <t>Dual socket with USB charger and Universal socket</t>
  </si>
  <si>
    <t>7291063085636</t>
  </si>
  <si>
    <t>CP-GM/GM/XL-35</t>
  </si>
  <si>
    <t>92-9181035</t>
  </si>
  <si>
    <t>15-pin HD to 15-pin HD Plenum Cable with a 45° Side-Angled C</t>
  </si>
  <si>
    <t>7291063038243</t>
  </si>
  <si>
    <t>C-2LC/2LC-66</t>
  </si>
  <si>
    <t>94-0501066</t>
  </si>
  <si>
    <t>2 LC Fiber Optic Breakout Cable (66')</t>
  </si>
  <si>
    <t>7291063040574</t>
  </si>
  <si>
    <t>AD-RING-4</t>
  </si>
  <si>
    <t>99-9191028</t>
  </si>
  <si>
    <t>HDMI Adapter Ring #4</t>
  </si>
  <si>
    <t>7291063085667</t>
  </si>
  <si>
    <t>VSM–ON–CLOUD–DSS-SUB–3Y</t>
  </si>
  <si>
    <t>SW-000034</t>
  </si>
  <si>
    <t>VSM Cloud based Subscription including DSS management, 3 Year License Subscription for one VIA device</t>
  </si>
  <si>
    <t>VIA-CPLUS-HW-WRNTY-2Y</t>
  </si>
  <si>
    <t>WR-000004</t>
  </si>
  <si>
    <t>2 Years Hardware Warranty Extension for VIA ConnectPLUS</t>
  </si>
  <si>
    <t>RK-CONNECT-PRO</t>
  </si>
  <si>
    <t>60-0000305</t>
  </si>
  <si>
    <t>RK-VIA CONNECT PRO</t>
  </si>
  <si>
    <t>7291063076207</t>
  </si>
  <si>
    <t>PT-102VN</t>
  </si>
  <si>
    <t>90-102090</t>
  </si>
  <si>
    <t>1:2 Composite Video Distribution Amplifier</t>
  </si>
  <si>
    <t>7290012307065</t>
  </si>
  <si>
    <t>VA-1DVIN</t>
  </si>
  <si>
    <t>90-70839090</t>
  </si>
  <si>
    <t>DVI EDID Emulator</t>
  </si>
  <si>
    <t>7291063030414</t>
  </si>
  <si>
    <t>KDOCK-2</t>
  </si>
  <si>
    <t>91-00015799</t>
  </si>
  <si>
    <t>7291063092443</t>
  </si>
  <si>
    <t>C-4LC/4LC-33</t>
  </si>
  <si>
    <t>94-0401033</t>
  </si>
  <si>
    <t>4 LC Fiber Optic Breakout Cable (32.8')</t>
  </si>
  <si>
    <t>7291063040314</t>
  </si>
  <si>
    <t>CA-USB3/AAE-50</t>
  </si>
  <si>
    <t>96-0216050</t>
  </si>
  <si>
    <t>50'</t>
  </si>
  <si>
    <t>7291063093532</t>
  </si>
  <si>
    <t>AD-RING-3</t>
  </si>
  <si>
    <t>99-9191023</t>
  </si>
  <si>
    <t>HDMI Adapter Ring #3</t>
  </si>
  <si>
    <t>7291063083397</t>
  </si>
  <si>
    <t>GALIL-4-CO(PAIR)</t>
  </si>
  <si>
    <t>60-000083</t>
  </si>
  <si>
    <t>4" Opened-Back 2-Way Ceiling Speakers</t>
  </si>
  <si>
    <t>7291063069766</t>
  </si>
  <si>
    <t>C-5BM/5BM-100</t>
  </si>
  <si>
    <t>91-0505100</t>
  </si>
  <si>
    <t>Molded 5 BNC (Male - Male) Cable (100')</t>
  </si>
  <si>
    <t>7291063034047</t>
  </si>
  <si>
    <t>CLS-2LC/OM3-66</t>
  </si>
  <si>
    <t>94-0502066</t>
  </si>
  <si>
    <t>2 LC (M) to 2 LC (M) MM OM3 Fiber Optic Cable, LSHF - 66'</t>
  </si>
  <si>
    <t>7291063089719</t>
  </si>
  <si>
    <t>C-HM/HM/FLAT/ETH-75</t>
  </si>
  <si>
    <t>97-01014075</t>
  </si>
  <si>
    <t>FLAT HDMI (Male - Male) Cable with Ethernet (75')</t>
  </si>
  <si>
    <t>7291063043445</t>
  </si>
  <si>
    <t>CP-HM/HM/ETH-35</t>
  </si>
  <si>
    <t>97-91213035</t>
  </si>
  <si>
    <t>7291063061340</t>
  </si>
  <si>
    <t>CP-UNIKAT-150</t>
  </si>
  <si>
    <t>99-93460150</t>
  </si>
  <si>
    <t>Four-Pair U/FTP Cable assembly for DGKat,HDBT&amp;LAN,Plenum-150</t>
  </si>
  <si>
    <t>7291063083687</t>
  </si>
  <si>
    <t>VP-200K</t>
  </si>
  <si>
    <t>11-70769190</t>
  </si>
  <si>
    <t>1:2 High Resolution UXGA DA</t>
  </si>
  <si>
    <t>7290012307706</t>
  </si>
  <si>
    <t>VGA Distribution Amplifiers</t>
  </si>
  <si>
    <t>BC-XTP-100M</t>
  </si>
  <si>
    <t>99-0410100</t>
  </si>
  <si>
    <t>Pico Skew CAT5 100 M (328')</t>
  </si>
  <si>
    <t>7291063045425</t>
  </si>
  <si>
    <t>AD-RING-2</t>
  </si>
  <si>
    <t>99-9191021</t>
  </si>
  <si>
    <t>HDMI Adapter Ring #2</t>
  </si>
  <si>
    <t>7291063082741</t>
  </si>
  <si>
    <t>C-GM/GM-150</t>
  </si>
  <si>
    <t>92-7101150</t>
  </si>
  <si>
    <t>Molded 15-pin HD (Male - Male) Cable (150')</t>
  </si>
  <si>
    <t>7290012155178</t>
  </si>
  <si>
    <t>BC-UNIKat/LSHF-100M</t>
  </si>
  <si>
    <t>99-0461100</t>
  </si>
  <si>
    <t>Four-Pairs U/FTP Cable for DGKat,HDBaseT and LAN Systems-100</t>
  </si>
  <si>
    <t>7291063080051</t>
  </si>
  <si>
    <t>Low Smoke Bulk Cables</t>
  </si>
  <si>
    <t>RK-1UTB/110V(G)</t>
  </si>
  <si>
    <t>60-901110</t>
  </si>
  <si>
    <t>"19"" 1U"</t>
  </si>
  <si>
    <t>Under the Table Rack Enclosure For Desktop &amp; Insert Size Mod</t>
  </si>
  <si>
    <t>7291063016678</t>
  </si>
  <si>
    <t>C-DM/DM/XL-50</t>
  </si>
  <si>
    <t>94-0111050</t>
  </si>
  <si>
    <t>7291063062392</t>
  </si>
  <si>
    <t>CP-MH1/MH1/XL-50</t>
  </si>
  <si>
    <t>92-9311050</t>
  </si>
  <si>
    <t>15-pin HD, 3.5mm Stereo Audio &amp; 3 RCA Plenum Cable - 50'</t>
  </si>
  <si>
    <t>7291063038977</t>
  </si>
  <si>
    <t>VP-200N5</t>
  </si>
  <si>
    <t>11-70820190</t>
  </si>
  <si>
    <t>1:2 VGA DA Sold in Boxes of 10</t>
  </si>
  <si>
    <t>7291063002954</t>
  </si>
  <si>
    <t>PT-1C</t>
  </si>
  <si>
    <t>60-80223099</t>
  </si>
  <si>
    <t>EDID Processor</t>
  </si>
  <si>
    <t>7291063064167</t>
  </si>
  <si>
    <t>TS-2UC/US</t>
  </si>
  <si>
    <t>80-000251</t>
  </si>
  <si>
    <t>Dual socket with 2X USB charger and 2XUS socket</t>
  </si>
  <si>
    <t>7291063085285</t>
  </si>
  <si>
    <t>TBUS-3XL(B)</t>
  </si>
  <si>
    <t>80-002799</t>
  </si>
  <si>
    <t>TBUS-3XL Enclosure - Black Anodized Aluminum Top</t>
  </si>
  <si>
    <t>7291063018917</t>
  </si>
  <si>
    <t>TBUS-3XL(BC)</t>
  </si>
  <si>
    <t>80-002899</t>
  </si>
  <si>
    <t>7291063018924</t>
  </si>
  <si>
    <t>105A</t>
  </si>
  <si>
    <t>90-010590</t>
  </si>
  <si>
    <t>1:5 Stereo Audio Distribution Amplifier</t>
  </si>
  <si>
    <t>7290012307188</t>
  </si>
  <si>
    <t>CA-HM-50</t>
  </si>
  <si>
    <t>97-0142050</t>
  </si>
  <si>
    <t>Active High Speed HDMI Cable with Ethernet -50"</t>
  </si>
  <si>
    <t>7291063086091</t>
  </si>
  <si>
    <t>KRNT-YC</t>
  </si>
  <si>
    <t>60-00013399</t>
  </si>
  <si>
    <t>Online chat support and hot-fixes for a year</t>
  </si>
  <si>
    <t>7291063079970</t>
  </si>
  <si>
    <t>106</t>
  </si>
  <si>
    <t>90-701390</t>
  </si>
  <si>
    <t>1:2 Microphone Line &amp; Distribution Amplifier</t>
  </si>
  <si>
    <t>7291063028220</t>
  </si>
  <si>
    <t>KDOCK-3</t>
  </si>
  <si>
    <t>91-00015899</t>
  </si>
  <si>
    <t>7291063092450</t>
  </si>
  <si>
    <t>CP-HM/HM/ETH-40</t>
  </si>
  <si>
    <t>97-91213040</t>
  </si>
  <si>
    <t>7291063067694</t>
  </si>
  <si>
    <t>GALIL-6-CO(PAIR)</t>
  </si>
  <si>
    <t>60-000033</t>
  </si>
  <si>
    <t>6.5" Opened-Back 2-Way Ceiling Speakers</t>
  </si>
  <si>
    <t>7291063048112</t>
  </si>
  <si>
    <t>4X1VB</t>
  </si>
  <si>
    <t>90-042199</t>
  </si>
  <si>
    <t>4x1 Composite Video Mechanical Switcher</t>
  </si>
  <si>
    <t>7291063027384</t>
  </si>
  <si>
    <t>Analog Switchers</t>
  </si>
  <si>
    <t>C-SC/SC/OM4-246</t>
  </si>
  <si>
    <t>94-0703246</t>
  </si>
  <si>
    <t>SC-SC OM4 Fiber Optic patch cord blue Cable (246')</t>
  </si>
  <si>
    <t>7291063073046</t>
  </si>
  <si>
    <t>VM-3AN</t>
  </si>
  <si>
    <t>11-70797090</t>
  </si>
  <si>
    <t>1:3 Balanced Stereo Audio Distribution Amplifier</t>
  </si>
  <si>
    <t>7291063002824</t>
  </si>
  <si>
    <t>VP-201XL</t>
  </si>
  <si>
    <t>51-0030299</t>
  </si>
  <si>
    <t>2x1 Computer Graphics Video Mechanical Switcher</t>
  </si>
  <si>
    <t>7290012307041</t>
  </si>
  <si>
    <t>TBUS-5XL(B)</t>
  </si>
  <si>
    <t>80-003799</t>
  </si>
  <si>
    <t>TBUS-5XL Enclosure - Black Anodized Aluminum Top</t>
  </si>
  <si>
    <t>7291063019006</t>
  </si>
  <si>
    <t>TBUS-5XL(BC)</t>
  </si>
  <si>
    <t>80-003899</t>
  </si>
  <si>
    <t>7291063019013</t>
  </si>
  <si>
    <t>VP-14</t>
  </si>
  <si>
    <t>90-001490</t>
  </si>
  <si>
    <t>4 Port RS-232 Port Extender</t>
  </si>
  <si>
    <t>7291063026714</t>
  </si>
  <si>
    <t>104LN</t>
  </si>
  <si>
    <t>90-0104490</t>
  </si>
  <si>
    <t>1:4 Composite Video Differential &amp; Line Amplifier</t>
  </si>
  <si>
    <t>7290012307089</t>
  </si>
  <si>
    <t>900N</t>
  </si>
  <si>
    <t>90-70154090</t>
  </si>
  <si>
    <t>8.4 Watt RMS Power Amplifier</t>
  </si>
  <si>
    <t>7291063028251</t>
  </si>
  <si>
    <t>Power Amplifiers</t>
  </si>
  <si>
    <t>C-UNIKat-328</t>
  </si>
  <si>
    <t>99-3460328</t>
  </si>
  <si>
    <t>Four-Pair U/FTP Cable assembly for DGKat,HDBaseT and LAN-328</t>
  </si>
  <si>
    <t>7291063087678</t>
  </si>
  <si>
    <t>VP-300K</t>
  </si>
  <si>
    <t>11-70769290</t>
  </si>
  <si>
    <t>1:3 Computer Graphics Video Distribution Amplifier</t>
  </si>
  <si>
    <t>7290012307775</t>
  </si>
  <si>
    <t>102MX</t>
  </si>
  <si>
    <t>90-011290</t>
  </si>
  <si>
    <t>2 Channel Audio Mixer</t>
  </si>
  <si>
    <t>7291063026905</t>
  </si>
  <si>
    <t>Audio Mixers &amp; Processors</t>
  </si>
  <si>
    <t>C-3RVM/3RVM-100</t>
  </si>
  <si>
    <t>98-0101100</t>
  </si>
  <si>
    <t>3 RCA Component (Male - Male) Coax Cable (100')</t>
  </si>
  <si>
    <t>7291063044657</t>
  </si>
  <si>
    <t>BC-2S18-100M</t>
  </si>
  <si>
    <t>99-0318100</t>
  </si>
  <si>
    <t>Speaker Cable 18AWG-100m</t>
  </si>
  <si>
    <t>7291063074555</t>
  </si>
  <si>
    <t>RC-43T/US</t>
  </si>
  <si>
    <t>30-71013095</t>
  </si>
  <si>
    <t>6-button Universal Room Controller</t>
  </si>
  <si>
    <t>7291063067595</t>
  </si>
  <si>
    <t>TBUS-1AXL(B)</t>
  </si>
  <si>
    <t>80-000099</t>
  </si>
  <si>
    <t>TBUS-1AXL Enclosure-Black Anodized Sand Blasted Aluminum top</t>
  </si>
  <si>
    <t>7291063018603</t>
  </si>
  <si>
    <t>TBUS-1AXL(BA)</t>
  </si>
  <si>
    <t>80-000196</t>
  </si>
  <si>
    <t>TBUS-1AXL Enclosure - Brushed Clear Aluminum Top</t>
  </si>
  <si>
    <t>7291063083878</t>
  </si>
  <si>
    <t>TBUS-1AXL(BC)</t>
  </si>
  <si>
    <t>80-000199</t>
  </si>
  <si>
    <t>7291063018627</t>
  </si>
  <si>
    <t>RTBUS-4C(B)</t>
  </si>
  <si>
    <t>80-00028299</t>
  </si>
  <si>
    <t>RTBUS</t>
  </si>
  <si>
    <t>Round Table Mount enclosure for AV cables access</t>
  </si>
  <si>
    <t>7291063091446</t>
  </si>
  <si>
    <t>RTBUS-4C(BC)</t>
  </si>
  <si>
    <t>80-00028399</t>
  </si>
  <si>
    <t>7291063091453</t>
  </si>
  <si>
    <t>VP-2L</t>
  </si>
  <si>
    <t>90-70511090</t>
  </si>
  <si>
    <t>1/8 19" 1U</t>
  </si>
  <si>
    <t>1:1 Computer Graphics Video Line Amplifier</t>
  </si>
  <si>
    <t>7290012155611</t>
  </si>
  <si>
    <t>C-DM/DM/XL-65</t>
  </si>
  <si>
    <t>94-0111065</t>
  </si>
  <si>
    <t>7291063062415</t>
  </si>
  <si>
    <t>CP-AOCH/60F-33</t>
  </si>
  <si>
    <t>97-04161033</t>
  </si>
  <si>
    <t>33'</t>
  </si>
  <si>
    <t>Fiber Optic Plenum - High speed HDMI cable</t>
  </si>
  <si>
    <t>7291063094287</t>
  </si>
  <si>
    <t>BC-5EST-1000GN</t>
  </si>
  <si>
    <t>99-05121000</t>
  </si>
  <si>
    <t>Bulk Cable Cat 5E-Stranded UTP 1000ft Green</t>
  </si>
  <si>
    <t>7291063045708</t>
  </si>
  <si>
    <t>AD-RING-7</t>
  </si>
  <si>
    <t>99-9191032</t>
  </si>
  <si>
    <t>HDMI Adapter Ring #7</t>
  </si>
  <si>
    <t>7291063087937</t>
  </si>
  <si>
    <t>CP-HM/HM/ETH-45</t>
  </si>
  <si>
    <t>97-91213045</t>
  </si>
  <si>
    <t>Standard HDMI Plenum Cable with Ethernet-45'</t>
  </si>
  <si>
    <t>7291063067700</t>
  </si>
  <si>
    <t>AD-RING-6</t>
  </si>
  <si>
    <t>99-91910230</t>
  </si>
  <si>
    <t>HDMI Adapter Ring #6</t>
  </si>
  <si>
    <t>7291063086213</t>
  </si>
  <si>
    <t>AD-RING-9</t>
  </si>
  <si>
    <t>99-9191041</t>
  </si>
  <si>
    <t>HDMI Adapter Ring #9</t>
  </si>
  <si>
    <t>7291063092030</t>
  </si>
  <si>
    <t>KRONOMEET-SW-EXT-2Y</t>
  </si>
  <si>
    <t>SW-000028</t>
  </si>
  <si>
    <t>KronoMeet Software Extension for 2 Years</t>
  </si>
  <si>
    <t>VM-3VN</t>
  </si>
  <si>
    <t>11-70799090</t>
  </si>
  <si>
    <t>1:3 Composite Video Distribution Amplifier</t>
  </si>
  <si>
    <t>7291063002879</t>
  </si>
  <si>
    <t>RC-2/US(G)</t>
  </si>
  <si>
    <t>85-70724095</t>
  </si>
  <si>
    <t>Wall Plate – RS-232 Controller</t>
  </si>
  <si>
    <t>7291063023720</t>
  </si>
  <si>
    <t>RC-2/US(W)</t>
  </si>
  <si>
    <t>85-70724295</t>
  </si>
  <si>
    <t>7291063023768</t>
  </si>
  <si>
    <t>VM-2C</t>
  </si>
  <si>
    <t>90-7176090</t>
  </si>
  <si>
    <t>1:2 Component Video Distribution Amplifier</t>
  </si>
  <si>
    <t>7291063032098</t>
  </si>
  <si>
    <t>KWC-1(B)</t>
  </si>
  <si>
    <t>91-012390</t>
  </si>
  <si>
    <t>Wireless charger for smartphones.</t>
  </si>
  <si>
    <t>7291063077228</t>
  </si>
  <si>
    <t>KWC-1(BC)</t>
  </si>
  <si>
    <t>91-012490</t>
  </si>
  <si>
    <t>7291063077235</t>
  </si>
  <si>
    <t>CLS-2LC/OM3-98</t>
  </si>
  <si>
    <t>94-0502098</t>
  </si>
  <si>
    <t>2 LC (M) to 2 LC (M) MM OM3 Fiber Optic Cable, LSHF -98'</t>
  </si>
  <si>
    <t>7291063089726</t>
  </si>
  <si>
    <t>CP-GM/GM/XL-50</t>
  </si>
  <si>
    <t>92-9181050</t>
  </si>
  <si>
    <t>7291063038250</t>
  </si>
  <si>
    <t>CP-GM/GM/XL-100</t>
  </si>
  <si>
    <t>92-9181100</t>
  </si>
  <si>
    <t>7291063038274</t>
  </si>
  <si>
    <t>CP-AOCH/60F-50</t>
  </si>
  <si>
    <t>97-04161050</t>
  </si>
  <si>
    <t>7291063094294</t>
  </si>
  <si>
    <t>CP-HM/HM/ETH-50</t>
  </si>
  <si>
    <t>97-91213050</t>
  </si>
  <si>
    <t>7291063061357</t>
  </si>
  <si>
    <t>PT-5R/T</t>
  </si>
  <si>
    <t>30-000490</t>
  </si>
  <si>
    <t>IR OVER CAT-5 TRANSCEIVER &amp; REPEATER.</t>
  </si>
  <si>
    <t>7291063008680</t>
  </si>
  <si>
    <t>Digital Copper Extenders</t>
  </si>
  <si>
    <t>YARDEN-6-OD/WHITE</t>
  </si>
  <si>
    <t>60-000068</t>
  </si>
  <si>
    <t>6.5" On-Wall 2-Way Speakers</t>
  </si>
  <si>
    <t>7291063065324</t>
  </si>
  <si>
    <t>CA-HM-66</t>
  </si>
  <si>
    <t>97-0142066</t>
  </si>
  <si>
    <t>Active High Speed HDMI Cable with Ethernet -66"</t>
  </si>
  <si>
    <t>7291063086107</t>
  </si>
  <si>
    <t>AD-RING-5</t>
  </si>
  <si>
    <t>99-9191029</t>
  </si>
  <si>
    <t>HDMI Adapter Ring #5</t>
  </si>
  <si>
    <t>7291063086015</t>
  </si>
  <si>
    <t>FC-17</t>
  </si>
  <si>
    <t>40-00017090</t>
  </si>
  <si>
    <t>HDMI 4K 4:4:4 / 4:2:0 Converter With HDCP 1.4 &amp; 2.2</t>
  </si>
  <si>
    <t>7291063081171</t>
  </si>
  <si>
    <t>Made in Taiwan/Designed in Israel</t>
  </si>
  <si>
    <t>Video Converters</t>
  </si>
  <si>
    <t>RC-2C/US(G)</t>
  </si>
  <si>
    <t>85-70842095</t>
  </si>
  <si>
    <t>Wall Plate – RS-232 &amp; IR Controller</t>
  </si>
  <si>
    <t>7291063024055</t>
  </si>
  <si>
    <t>711N</t>
  </si>
  <si>
    <t>90-70183090</t>
  </si>
  <si>
    <t>Composite Video &amp; Stereo Audio over Twisted Pair Transmitter</t>
  </si>
  <si>
    <t>7291063028435</t>
  </si>
  <si>
    <t>Analog Extenders</t>
  </si>
  <si>
    <t>PT-110EDID</t>
  </si>
  <si>
    <t>90-70883090</t>
  </si>
  <si>
    <t>Computer Graphics Video Over Twisted Pair Transmitter with E</t>
  </si>
  <si>
    <t>7290012307713</t>
  </si>
  <si>
    <t>TBUS-3US-22(B)</t>
  </si>
  <si>
    <t>80-000246</t>
  </si>
  <si>
    <t>TBUS-3 Assembled with Dual US sockets dual inserts</t>
  </si>
  <si>
    <t>7291063084899</t>
  </si>
  <si>
    <t>TBUS-1N(B)</t>
  </si>
  <si>
    <t>80-000234</t>
  </si>
  <si>
    <t>Enclosure — Black Sand Blasted Anodized Aluminum Top</t>
  </si>
  <si>
    <t>7291063081201</t>
  </si>
  <si>
    <t>TBUS-1N(BC)</t>
  </si>
  <si>
    <t>80-000244</t>
  </si>
  <si>
    <t>Enclosure — Silver Sand Blasted Anodized Aluminum Top</t>
  </si>
  <si>
    <t>7291063081218</t>
  </si>
  <si>
    <t>BCLS-11GY-3</t>
  </si>
  <si>
    <t>99-45100305</t>
  </si>
  <si>
    <t>CAT 5E U/UTP LSZH Bulk Cable-305m</t>
  </si>
  <si>
    <t>7291063073343</t>
  </si>
  <si>
    <t>TL-LCT</t>
  </si>
  <si>
    <t>99-9010020</t>
  </si>
  <si>
    <t>Linear Compression tool</t>
  </si>
  <si>
    <t>7291063046477</t>
  </si>
  <si>
    <t>VSM–ON–CLOUD–DSS-SUB–5Y</t>
  </si>
  <si>
    <t>SW-000035</t>
  </si>
  <si>
    <t>VSM Cloud based Subscription including DSS management, 5 Year License Subscription for one VIA device</t>
  </si>
  <si>
    <t>VP-400K</t>
  </si>
  <si>
    <t>11-70769090</t>
  </si>
  <si>
    <t>1:4 Computer Graphics Video Distribution Amplifier</t>
  </si>
  <si>
    <t>7291063002701</t>
  </si>
  <si>
    <t>FAN-16DN/STANDALONE</t>
  </si>
  <si>
    <t>20-700298</t>
  </si>
  <si>
    <t>Fan array for modular matrix VS-1616DN</t>
  </si>
  <si>
    <t>7291063082611</t>
  </si>
  <si>
    <t>RC-2C/US(W)</t>
  </si>
  <si>
    <t>85-70842295</t>
  </si>
  <si>
    <t>7291063024093</t>
  </si>
  <si>
    <t>105VB</t>
  </si>
  <si>
    <t>90-013590</t>
  </si>
  <si>
    <t>1:5 Composite Video Distribution Amplifier</t>
  </si>
  <si>
    <t>7290012307096</t>
  </si>
  <si>
    <t>VP-200XLN</t>
  </si>
  <si>
    <t>90-70169090</t>
  </si>
  <si>
    <t>1:2 Computer Graphics Video Line &amp; Distribution Amplifier</t>
  </si>
  <si>
    <t>7291063028404</t>
  </si>
  <si>
    <t>PT-101HXL(PT-101HDMIXL)</t>
  </si>
  <si>
    <t>90-70956090</t>
  </si>
  <si>
    <t>HDMI Repeater</t>
  </si>
  <si>
    <t>7291063031541</t>
  </si>
  <si>
    <t>482XL</t>
  </si>
  <si>
    <t>90-715990</t>
  </si>
  <si>
    <t>Balanced/Unbalanced Stereo Audio Transcoder</t>
  </si>
  <si>
    <t>7291063032005</t>
  </si>
  <si>
    <t>Audio Converters &amp; Extractors</t>
  </si>
  <si>
    <t>TBUS-201XL(B)</t>
  </si>
  <si>
    <t>91-000031</t>
  </si>
  <si>
    <t>TBUS-201XL includes:1VGA,1HDMI,1Ethernet,1 Audio</t>
  </si>
  <si>
    <t>7291063059392</t>
  </si>
  <si>
    <t>TBUS-201XL(BC)</t>
  </si>
  <si>
    <t>91-000032</t>
  </si>
  <si>
    <t>7291063059408</t>
  </si>
  <si>
    <t>FC-21ETH</t>
  </si>
  <si>
    <t>30-80178290</t>
  </si>
  <si>
    <t>Ethernet to serial 1-port converter</t>
  </si>
  <si>
    <t>7291063067175</t>
  </si>
  <si>
    <t>Control Gateways</t>
  </si>
  <si>
    <t>PT-101UHD</t>
  </si>
  <si>
    <t>50-80366090</t>
  </si>
  <si>
    <t>4K HDMI range extender and reclocker</t>
  </si>
  <si>
    <t>7291063074579</t>
  </si>
  <si>
    <t>KRT-3-H</t>
  </si>
  <si>
    <t>85-0420000</t>
  </si>
  <si>
    <t>Cable Retractor, HDMI-8ft</t>
  </si>
  <si>
    <t>7291063087302</t>
  </si>
  <si>
    <t>KRT-3-DP</t>
  </si>
  <si>
    <t>85-0420001</t>
  </si>
  <si>
    <t>Cable Retractor, DisplayPort-8ft</t>
  </si>
  <si>
    <t>7291063087319</t>
  </si>
  <si>
    <t>KRT-3-USB</t>
  </si>
  <si>
    <t>85-0420002</t>
  </si>
  <si>
    <t>Cable Retractor,USB-8ft</t>
  </si>
  <si>
    <t>7291063087326</t>
  </si>
  <si>
    <t>KRT-3-VGA</t>
  </si>
  <si>
    <t>85-0420003</t>
  </si>
  <si>
    <t>Cable Retractor,VGA-8ft</t>
  </si>
  <si>
    <t>7291063087333</t>
  </si>
  <si>
    <t>KRT-3-LAN</t>
  </si>
  <si>
    <t>85-0420004</t>
  </si>
  <si>
    <t>Cable Retractor, LAN-8ft</t>
  </si>
  <si>
    <t>7291063087340</t>
  </si>
  <si>
    <t>KRT-3-A</t>
  </si>
  <si>
    <t>85-0420005</t>
  </si>
  <si>
    <t>Cable Retractor, Audio 3.5mm-8ft</t>
  </si>
  <si>
    <t>7291063087357</t>
  </si>
  <si>
    <t>PT-571</t>
  </si>
  <si>
    <t>90-70832090</t>
  </si>
  <si>
    <t>HDMI Over Twisted Pair Transmitter</t>
  </si>
  <si>
    <t>7290012307560</t>
  </si>
  <si>
    <t>DGKat Copper Extenders</t>
  </si>
  <si>
    <t>PT-572+</t>
  </si>
  <si>
    <t>90-70986090</t>
  </si>
  <si>
    <t>HDMI Over Twisted Pair Receiver</t>
  </si>
  <si>
    <t>7291063000141</t>
  </si>
  <si>
    <t>C-2LC/2LC-164</t>
  </si>
  <si>
    <t>94-0501164</t>
  </si>
  <si>
    <t>2 LC Fiber Optic Breakout Cable (164')</t>
  </si>
  <si>
    <t>7291063040598</t>
  </si>
  <si>
    <t>C-SC/SC/OM4-328</t>
  </si>
  <si>
    <t>94-0703328</t>
  </si>
  <si>
    <t>SC-SC OM4 Fiber Optic patch cord blue Cable (328')</t>
  </si>
  <si>
    <t>7291063073053</t>
  </si>
  <si>
    <t>BC-6SLD-1000BK</t>
  </si>
  <si>
    <t>99-06011000</t>
  </si>
  <si>
    <t>Bulk Cable Cat6-Solid UTP 1000ft Black</t>
  </si>
  <si>
    <t>7291063045777</t>
  </si>
  <si>
    <t>WP-572/US(W)</t>
  </si>
  <si>
    <t>50-80035095</t>
  </si>
  <si>
    <t>7291063051839</t>
  </si>
  <si>
    <t>Wall-plate Extenders</t>
  </si>
  <si>
    <t>WP-572/US(B)</t>
  </si>
  <si>
    <t>50-80035295</t>
  </si>
  <si>
    <t>7291063059217</t>
  </si>
  <si>
    <t>WP-571/US(W)</t>
  </si>
  <si>
    <t>50-80037095</t>
  </si>
  <si>
    <t>7291063051846</t>
  </si>
  <si>
    <t>WP-571/US(B)</t>
  </si>
  <si>
    <t>50-80037295</t>
  </si>
  <si>
    <t>7291063059194</t>
  </si>
  <si>
    <t>GALIL-5-O(PAIR)</t>
  </si>
  <si>
    <t>60-00003699</t>
  </si>
  <si>
    <t>5.25" On-Wall 2-Way Speakers</t>
  </si>
  <si>
    <t>7291063060626</t>
  </si>
  <si>
    <t>TAVOR-5-O(PAIR)/BLACK/US</t>
  </si>
  <si>
    <t>60-00008910</t>
  </si>
  <si>
    <t>5.25" On-Wall 2-Way Powered Speakers</t>
  </si>
  <si>
    <t>7291063070519</t>
  </si>
  <si>
    <t>TAVOR-5-O(PAIR)/WHITE/US</t>
  </si>
  <si>
    <t>60-00009010</t>
  </si>
  <si>
    <t>7291063070526</t>
  </si>
  <si>
    <t>GALIL-4-C(PAIR)</t>
  </si>
  <si>
    <t>82-000055</t>
  </si>
  <si>
    <t>4" Closed-Back 2-Way Ceiling Speakers</t>
  </si>
  <si>
    <t>7291063065003</t>
  </si>
  <si>
    <t>TP-112HD</t>
  </si>
  <si>
    <t>90-70167090</t>
  </si>
  <si>
    <t>1:2 Computer Graphics Video &amp; HDTV over Twisted Pair Transmi</t>
  </si>
  <si>
    <t>7291063028374</t>
  </si>
  <si>
    <t>VGA Extender Distribution Amplifiers</t>
  </si>
  <si>
    <t>VP-211K</t>
  </si>
  <si>
    <t>90-70788090</t>
  </si>
  <si>
    <t>2x1 Computer Graphics Video &amp; Stereo Audio Standby Switcher</t>
  </si>
  <si>
    <t>7290012307638</t>
  </si>
  <si>
    <t>C-4LC/4LC-99</t>
  </si>
  <si>
    <t>94-0401099</t>
  </si>
  <si>
    <t>4 LC Fiber Optic Breakout Cable (98')</t>
  </si>
  <si>
    <t>7291063040345</t>
  </si>
  <si>
    <t>VIA-CAMPUS/VIA-CAMPUS2-HW-WRNTY-2Y</t>
  </si>
  <si>
    <t>WR-000005</t>
  </si>
  <si>
    <t>2 Years Hardware Warranty Extension for VIA Campus/Campus2</t>
  </si>
  <si>
    <t>VIA Warranty</t>
  </si>
  <si>
    <t>CP-AOCH-33</t>
  </si>
  <si>
    <t>97-0410033</t>
  </si>
  <si>
    <t>Fiber Optic Plenum rated- High speed HDMI cable -33ft</t>
  </si>
  <si>
    <t>7291063071790</t>
  </si>
  <si>
    <t>CP-AOCH/60F-66</t>
  </si>
  <si>
    <t>97-04161066</t>
  </si>
  <si>
    <t>66'</t>
  </si>
  <si>
    <t>7291063094300</t>
  </si>
  <si>
    <t>VS-4X</t>
  </si>
  <si>
    <t>21-0255099</t>
  </si>
  <si>
    <t>4x1 Balanced Stereo Audio Mechanical Switcher</t>
  </si>
  <si>
    <t>7291063005023</t>
  </si>
  <si>
    <t>Audio Switchers &amp; Matrices</t>
  </si>
  <si>
    <t>OSP-MM1</t>
  </si>
  <si>
    <t>50-000096</t>
  </si>
  <si>
    <t>MM 10G 850nm 1Km fiber SFP+</t>
  </si>
  <si>
    <t>7291063082758</t>
  </si>
  <si>
    <t>Digital Fiber Extenders</t>
  </si>
  <si>
    <t>WP-3H2/US-D(W)</t>
  </si>
  <si>
    <t>50-00013095</t>
  </si>
  <si>
    <t>7291063090098</t>
  </si>
  <si>
    <t>PT-571HDCP</t>
  </si>
  <si>
    <t>50-70865090</t>
  </si>
  <si>
    <t>DVI Over Twisted Pair Transmitter</t>
  </si>
  <si>
    <t>7291063011260</t>
  </si>
  <si>
    <t>PT-580T</t>
  </si>
  <si>
    <t>50-80231090</t>
  </si>
  <si>
    <t>HDMI, Bdir. RS−232 &amp; IR over HDBaseT/p Transmitter</t>
  </si>
  <si>
    <t>7291063064631</t>
  </si>
  <si>
    <t>HDBaseT Copper Extenders</t>
  </si>
  <si>
    <t>PT-120XL</t>
  </si>
  <si>
    <t>50-80249090</t>
  </si>
  <si>
    <t>Computer Graphics Video over Twisted Pair Receiver</t>
  </si>
  <si>
    <t>7291063953386</t>
  </si>
  <si>
    <t>PT-572HDCP+</t>
  </si>
  <si>
    <t>90-70985090</t>
  </si>
  <si>
    <t>DVI Over Twisted Pair Receiver</t>
  </si>
  <si>
    <t>7291063000080</t>
  </si>
  <si>
    <t>WP-871XR/US(W/B)</t>
  </si>
  <si>
    <t>50-805161195</t>
  </si>
  <si>
    <t>l-plate Transmitter over PoC Long-Reach DGKat (EU, UK, US-D)</t>
  </si>
  <si>
    <t>7291063089023</t>
  </si>
  <si>
    <t>WP-872XR/US(W/B)</t>
  </si>
  <si>
    <t>50-805510195</t>
  </si>
  <si>
    <t>Wall-plate Receiver over PoC Long-Reach DGKat (EU, UK, US-D)</t>
  </si>
  <si>
    <t>7291063090197</t>
  </si>
  <si>
    <t>VP-41</t>
  </si>
  <si>
    <t>51-0075099</t>
  </si>
  <si>
    <t>4x1 Computer Graphics Video Mechanical Switcher</t>
  </si>
  <si>
    <t>7291063012298</t>
  </si>
  <si>
    <t>RTBUS-11/US(B)</t>
  </si>
  <si>
    <t>68-00088010</t>
  </si>
  <si>
    <t>RTBUS-11 includes:1VGA,1HDMI,1Ethernet,1Audio,US pwr socket.</t>
  </si>
  <si>
    <t>7291063016999</t>
  </si>
  <si>
    <t>RTBUS-11/US(BC)</t>
  </si>
  <si>
    <t>68-10088010</t>
  </si>
  <si>
    <t>7291063017163</t>
  </si>
  <si>
    <t>TBUS-6XL(B)</t>
  </si>
  <si>
    <t>80-004199</t>
  </si>
  <si>
    <t>Table Mount Modular Multi Connection Solution</t>
  </si>
  <si>
    <t>7291063019051</t>
  </si>
  <si>
    <t>TBUS-6XL(BC)</t>
  </si>
  <si>
    <t>80-004299</t>
  </si>
  <si>
    <t>Table Mount Modular Multi−Connection Solution</t>
  </si>
  <si>
    <t>7291063019068</t>
  </si>
  <si>
    <t>K-SPIDER</t>
  </si>
  <si>
    <t>91-00015599</t>
  </si>
  <si>
    <t>Multi Format Adaptor</t>
  </si>
  <si>
    <t>7291063092023</t>
  </si>
  <si>
    <t>KDOCK-4</t>
  </si>
  <si>
    <t>91-00015999</t>
  </si>
  <si>
    <t>7291063092467</t>
  </si>
  <si>
    <t>PT-872XR</t>
  </si>
  <si>
    <t>50-8038701190</t>
  </si>
  <si>
    <t>HDMI over DGKat 2.0 Twisted Pair Receiver</t>
  </si>
  <si>
    <t>7291063087432</t>
  </si>
  <si>
    <t>PT-871XR</t>
  </si>
  <si>
    <t>50-8038901190</t>
  </si>
  <si>
    <t>4K60 4:4:4 HDMI Long−Reach DGKat Tx</t>
  </si>
  <si>
    <t>7291063087449</t>
  </si>
  <si>
    <t>PSE-1</t>
  </si>
  <si>
    <t>60-80335090</t>
  </si>
  <si>
    <t>Single output POE supplier</t>
  </si>
  <si>
    <t>7291063076306</t>
  </si>
  <si>
    <t>TBUS-4XL(B)</t>
  </si>
  <si>
    <t>80-003399</t>
  </si>
  <si>
    <t>TBUS-4XL Enclosure - Black Anodized Aluminum Top</t>
  </si>
  <si>
    <t>7291063018962</t>
  </si>
  <si>
    <t>TBUS-4XL(BC)</t>
  </si>
  <si>
    <t>80-003499</t>
  </si>
  <si>
    <t>7291063018979</t>
  </si>
  <si>
    <t>YARDEN-4-C(PAIR)</t>
  </si>
  <si>
    <t>60-000058</t>
  </si>
  <si>
    <t>7291063065225</t>
  </si>
  <si>
    <t>K-POD302</t>
  </si>
  <si>
    <t>80-00026199</t>
  </si>
  <si>
    <t>3 Gang Podium Table BUS</t>
  </si>
  <si>
    <t>7291063088002</t>
  </si>
  <si>
    <t>WP-210A/U(G)</t>
  </si>
  <si>
    <t>85-3300095</t>
  </si>
  <si>
    <t>19-inch Rack Adapter for European Size Wall Plates</t>
  </si>
  <si>
    <t>7291063022914</t>
  </si>
  <si>
    <t>TBUS-1-KWC(B)</t>
  </si>
  <si>
    <t>91-011590</t>
  </si>
  <si>
    <t>TBUS-1-KWC adaptor for smart phones Wireless charger</t>
  </si>
  <si>
    <t>7291063074975</t>
  </si>
  <si>
    <t>TBUS-1-KWC(BC)</t>
  </si>
  <si>
    <t>91-011690</t>
  </si>
  <si>
    <t>7291063074982</t>
  </si>
  <si>
    <t>VM-50AN</t>
  </si>
  <si>
    <t>11-122090</t>
  </si>
  <si>
    <t>1:5 Balanced &amp; Unbalanced Stereo Audio Distribution Amplifie</t>
  </si>
  <si>
    <t>7291063001896</t>
  </si>
  <si>
    <t>TP-580T</t>
  </si>
  <si>
    <t>50-80021090</t>
  </si>
  <si>
    <t>HDMI,Bidirect.RS−232,IR over Twisted Pair HDBaseT Transmitte</t>
  </si>
  <si>
    <t>7291063051631</t>
  </si>
  <si>
    <t>TP-580R</t>
  </si>
  <si>
    <t>50-80022090</t>
  </si>
  <si>
    <t>HDMI, Bidirect.RS−232, IR over Twisted Pair HDBaseT Receiver</t>
  </si>
  <si>
    <t>7291063051693</t>
  </si>
  <si>
    <t>TS-PEU</t>
  </si>
  <si>
    <t>60-0000173</t>
  </si>
  <si>
    <t>TBUS power socket extension</t>
  </si>
  <si>
    <t>7291063082635</t>
  </si>
  <si>
    <t>YARDEN-5-O(PAIR)/WHITE</t>
  </si>
  <si>
    <t>60-000065</t>
  </si>
  <si>
    <t>7291063065294</t>
  </si>
  <si>
    <t>YARDEN-6-ID</t>
  </si>
  <si>
    <t>60-000069</t>
  </si>
  <si>
    <t>6.5" Woofer 2 x 1" Pivoting Tweeters In-Wall Stereo Speaker</t>
  </si>
  <si>
    <t>7291063065331</t>
  </si>
  <si>
    <t>VP-111K</t>
  </si>
  <si>
    <t>90-70796090</t>
  </si>
  <si>
    <t>7291063029913</t>
  </si>
  <si>
    <t>CP-AOCH/60F-98</t>
  </si>
  <si>
    <t>97-04161098</t>
  </si>
  <si>
    <t>98'</t>
  </si>
  <si>
    <t>7291063094317</t>
  </si>
  <si>
    <t>CP-AOCU/CH-15</t>
  </si>
  <si>
    <t>97-044000015</t>
  </si>
  <si>
    <t>Active Optical plenum rated USB C to HDMI Cable -15ft</t>
  </si>
  <si>
    <t>7291063096212</t>
  </si>
  <si>
    <t>CA-HM-82</t>
  </si>
  <si>
    <t>97-0142082</t>
  </si>
  <si>
    <t>Active High Speed HDMI Cable with Ethernet -82"</t>
  </si>
  <si>
    <t>7291063086114</t>
  </si>
  <si>
    <t>C-FODM/FODM-33(I/E)/US</t>
  </si>
  <si>
    <t>94-095211010</t>
  </si>
  <si>
    <t>DVI Fiber Optic Cable</t>
  </si>
  <si>
    <t>7291063040895</t>
  </si>
  <si>
    <t>SL-1N</t>
  </si>
  <si>
    <t>30-80313090</t>
  </si>
  <si>
    <t>Master Room Controller</t>
  </si>
  <si>
    <t>7291063069414</t>
  </si>
  <si>
    <t>Control Processors</t>
  </si>
  <si>
    <t>VS-211HA</t>
  </si>
  <si>
    <t>70-80211190</t>
  </si>
  <si>
    <t>HDMI 1.3 auto switcher with analog audio switcher</t>
  </si>
  <si>
    <t>7291063067953</t>
  </si>
  <si>
    <t>Auto Switchers</t>
  </si>
  <si>
    <t>900XL</t>
  </si>
  <si>
    <t>90-7622090</t>
  </si>
  <si>
    <t>Stereo Audio Power Amplifier</t>
  </si>
  <si>
    <t>7291063032982</t>
  </si>
  <si>
    <t>KN-UPG-5D-LIC</t>
  </si>
  <si>
    <t>SW-000018</t>
  </si>
  <si>
    <t>Kramer Network Licence Upgrade for Extra 5 Devices</t>
  </si>
  <si>
    <t>Management Software</t>
  </si>
  <si>
    <t>PT-110XL</t>
  </si>
  <si>
    <t>50-70321090</t>
  </si>
  <si>
    <t>Extended Range Compu.Graphi Video over Twisted Pair Transmit</t>
  </si>
  <si>
    <t>7291063063238</t>
  </si>
  <si>
    <t>PT-2C</t>
  </si>
  <si>
    <t>60-80337090</t>
  </si>
  <si>
    <t>HDMI recolocker with advance EDID and debug options</t>
  </si>
  <si>
    <t>7291063074807</t>
  </si>
  <si>
    <t>TP-573</t>
  </si>
  <si>
    <t>90-70911090</t>
  </si>
  <si>
    <t>HDMI, Data &amp; IR Over Twisted Pair Transmitter</t>
  </si>
  <si>
    <t>7291063031060</t>
  </si>
  <si>
    <t>TP-574</t>
  </si>
  <si>
    <t>90-70912090</t>
  </si>
  <si>
    <t>HDMI, Data &amp; IR Over Twisted Pair Receiver</t>
  </si>
  <si>
    <t>7291063031091</t>
  </si>
  <si>
    <t>TBUS-10XL(B)</t>
  </si>
  <si>
    <t>91-000037</t>
  </si>
  <si>
    <t>7291063059705</t>
  </si>
  <si>
    <t>TBUS-10XL(BA)</t>
  </si>
  <si>
    <t>91-000038</t>
  </si>
  <si>
    <t>7291063059712</t>
  </si>
  <si>
    <t>TBUS-10XL(BC)</t>
  </si>
  <si>
    <t>91-000132</t>
  </si>
  <si>
    <t>7291063082123</t>
  </si>
  <si>
    <t>CP-AOCU/CH-33</t>
  </si>
  <si>
    <t>97-044000033</t>
  </si>
  <si>
    <t>Active Optical plenum rated USB C to HDMI Cable -33ft</t>
  </si>
  <si>
    <t>7291063096229</t>
  </si>
  <si>
    <t>PT-101DP</t>
  </si>
  <si>
    <t>50-80048090</t>
  </si>
  <si>
    <t>Display Port Repeater</t>
  </si>
  <si>
    <t>7291063057145</t>
  </si>
  <si>
    <t>GALIL-8-CO(PAIR)</t>
  </si>
  <si>
    <t>60-000056</t>
  </si>
  <si>
    <t>8" Opened-Back 2-Way Ceiling Speakers</t>
  </si>
  <si>
    <t>7291063065201</t>
  </si>
  <si>
    <t>CP-AOCH/UF-33</t>
  </si>
  <si>
    <t>97-0426033</t>
  </si>
  <si>
    <t>Fiber Optic Plenum rated - Ultra High speed HDMI cable</t>
  </si>
  <si>
    <t>7291063092863</t>
  </si>
  <si>
    <t>DOLEV-5/BLACK</t>
  </si>
  <si>
    <t>60-000072</t>
  </si>
  <si>
    <t>Speakers Professional 2-way 5" active</t>
  </si>
  <si>
    <t>7291063068820</t>
  </si>
  <si>
    <t>DOLEV-5/WHITE</t>
  </si>
  <si>
    <t>60-000124</t>
  </si>
  <si>
    <t>7291063077808</t>
  </si>
  <si>
    <t>TBUS-202XL(B)</t>
  </si>
  <si>
    <t>91-000088</t>
  </si>
  <si>
    <t>TBUS-202XL includes:2VGA,2HDMI,2Ethernet,2Audio</t>
  </si>
  <si>
    <t>7291063064686</t>
  </si>
  <si>
    <t>CP-AOCH/XL-33</t>
  </si>
  <si>
    <t>97-0413033</t>
  </si>
  <si>
    <t>Active Plugable Optical HDMI Cable, Plenum rated-33ft</t>
  </si>
  <si>
    <t>7291063075712</t>
  </si>
  <si>
    <t>CP-AOCH/60-33</t>
  </si>
  <si>
    <t>97-0416033</t>
  </si>
  <si>
    <t>7291063080662</t>
  </si>
  <si>
    <t>FAN-34FD</t>
  </si>
  <si>
    <t>20-700222</t>
  </si>
  <si>
    <t>FAN</t>
  </si>
  <si>
    <t>Fan array for modular matrix VS-34FD</t>
  </si>
  <si>
    <t>7291063091132</t>
  </si>
  <si>
    <t>WP-580T/US/D(W)</t>
  </si>
  <si>
    <t>50-800280095</t>
  </si>
  <si>
    <t>HDMI, over Twisted Pair HDBaseT Transmitter</t>
  </si>
  <si>
    <t>7291063070533</t>
  </si>
  <si>
    <t>WP-580T/US/D(B)</t>
  </si>
  <si>
    <t>50-800282095</t>
  </si>
  <si>
    <t>7291063070540</t>
  </si>
  <si>
    <t>GALIL-6-C(PAIR)</t>
  </si>
  <si>
    <t>82-500678</t>
  </si>
  <si>
    <t>6.5" Closed-Back 2-Way Ceiling Speakers</t>
  </si>
  <si>
    <t>7291063020385</t>
  </si>
  <si>
    <t>VM-2HXL(VM-2HDMIXL)</t>
  </si>
  <si>
    <t>90-70745190</t>
  </si>
  <si>
    <t>1:2 HDMI Distribution Amplifier</t>
  </si>
  <si>
    <t>7291063000127</t>
  </si>
  <si>
    <t>HDMl Distribution Amplifiers</t>
  </si>
  <si>
    <t>TP-104HD</t>
  </si>
  <si>
    <t>90-7187090</t>
  </si>
  <si>
    <t>1:4 Computer Graphics Video &amp; HDTV over Twisted Pair Transmi</t>
  </si>
  <si>
    <t>7291063032159</t>
  </si>
  <si>
    <t>TBUS-202XL(BC)</t>
  </si>
  <si>
    <t>91-000089</t>
  </si>
  <si>
    <t>7291063064693</t>
  </si>
  <si>
    <t>CA-HM-98</t>
  </si>
  <si>
    <t>97-0142098</t>
  </si>
  <si>
    <t>Active High Speed HDMI Cable with Ethernet -98"</t>
  </si>
  <si>
    <t>7291063086121</t>
  </si>
  <si>
    <t>CP-AOCU31/CC-10</t>
  </si>
  <si>
    <t>97-043000010</t>
  </si>
  <si>
    <t>USB 3.1 GEN–2 Optical USB–C (M) to USB–C (M) Cable — Plenum Rated 10'</t>
  </si>
  <si>
    <t>7291063094492</t>
  </si>
  <si>
    <t>VIA-CAMPUS-PLUS/VIA-CAMPUS2-PLUS-HW-WRNTY-2Y</t>
  </si>
  <si>
    <t>WR-000006</t>
  </si>
  <si>
    <t>s Hardware Warranty Extension for VIA CampusPLUS/Campus2PLUS</t>
  </si>
  <si>
    <t>CP-AOCU/CH-50</t>
  </si>
  <si>
    <t>97-044000050</t>
  </si>
  <si>
    <t>Active Optical plenum rated USB C to HDMI Cable -50ft</t>
  </si>
  <si>
    <t>7291063096236</t>
  </si>
  <si>
    <t>FC-6</t>
  </si>
  <si>
    <t>30-80414090</t>
  </si>
  <si>
    <t>2-port multi-IO Serial/IR control gateway</t>
  </si>
  <si>
    <t>7291063078072</t>
  </si>
  <si>
    <t>FC-32</t>
  </si>
  <si>
    <t>41-70320090</t>
  </si>
  <si>
    <t>1/4 19" 1U</t>
  </si>
  <si>
    <t>DVI to Computer Graphics/Component/HDTV Video Format Convert</t>
  </si>
  <si>
    <t>7291063010539</t>
  </si>
  <si>
    <t>TP-122XL</t>
  </si>
  <si>
    <t>50-80177390</t>
  </si>
  <si>
    <t>Computer Graphics Video &amp; Str Audio over T- Pair Rec</t>
  </si>
  <si>
    <t>7291063065904</t>
  </si>
  <si>
    <t>PT-101H2</t>
  </si>
  <si>
    <t>50-80409090</t>
  </si>
  <si>
    <t>4K@60 HDMI repeater</t>
  </si>
  <si>
    <t>7291063077501</t>
  </si>
  <si>
    <t>102XL</t>
  </si>
  <si>
    <t>90-70300090</t>
  </si>
  <si>
    <t>Tool Wide</t>
  </si>
  <si>
    <t>2 Channel Balanced Audio Mixer</t>
  </si>
  <si>
    <t>7291063028725</t>
  </si>
  <si>
    <t>C-4LC/4LC-164</t>
  </si>
  <si>
    <t>94-0401164</t>
  </si>
  <si>
    <t>4 LC Fiber Optic Breakout Cable (164')</t>
  </si>
  <si>
    <t>7291063040376</t>
  </si>
  <si>
    <t>CP-AOCH/60F-131</t>
  </si>
  <si>
    <t>97-04161131</t>
  </si>
  <si>
    <t>131'</t>
  </si>
  <si>
    <t>7291063094324</t>
  </si>
  <si>
    <t>BCLS-21GR-3</t>
  </si>
  <si>
    <t>99-46100305</t>
  </si>
  <si>
    <t>CAT 6 U/UTP LSZH Bulk Cable-305m</t>
  </si>
  <si>
    <t>7291063073350</t>
  </si>
  <si>
    <t>TP-874XR</t>
  </si>
  <si>
    <t>50-80524090</t>
  </si>
  <si>
    <t>4K HDR HDMI PoC Receiver with RS–232 &amp; IR over Long–Reach DGKat 2.0</t>
  </si>
  <si>
    <t>7291063087258</t>
  </si>
  <si>
    <t>TP-873XR</t>
  </si>
  <si>
    <t>50-80526090</t>
  </si>
  <si>
    <t>4K HDR HDMI PoC Transmitter with RS–232 &amp; IR over Long–Reach DGKat 2.0</t>
  </si>
  <si>
    <t>7291063087241</t>
  </si>
  <si>
    <t>TBUS-204(B)</t>
  </si>
  <si>
    <t>80-000254</t>
  </si>
  <si>
    <t>Pop-up Table Connection Bus</t>
  </si>
  <si>
    <t>7291063086145</t>
  </si>
  <si>
    <t>TBUS-204(BC)</t>
  </si>
  <si>
    <t>80-0002541</t>
  </si>
  <si>
    <t>7291063086152</t>
  </si>
  <si>
    <t>PT-4IREX</t>
  </si>
  <si>
    <t>90-762090</t>
  </si>
  <si>
    <t>Infrared Repeater with External IR Sensor Input</t>
  </si>
  <si>
    <t>7291063032951</t>
  </si>
  <si>
    <t>CP-AOCU31/CC-15</t>
  </si>
  <si>
    <t>97-043000015</t>
  </si>
  <si>
    <t>USB 3.1 GEN–2 Optical USB–C (M) to USB–C (M) Cable — Plenum Rated 15'</t>
  </si>
  <si>
    <t>7291063094508</t>
  </si>
  <si>
    <t>TL-LCT/HD</t>
  </si>
  <si>
    <t>99-9011020</t>
  </si>
  <si>
    <t>Double Bubble Compression tool</t>
  </si>
  <si>
    <t>7291063046545</t>
  </si>
  <si>
    <t>VM-2UHD</t>
  </si>
  <si>
    <t>10-80349090</t>
  </si>
  <si>
    <t>1:2 4K HDMI Distribution Amplifier</t>
  </si>
  <si>
    <t>7291063073886</t>
  </si>
  <si>
    <t>GALIL-6-AW(PAIR)/WHITE</t>
  </si>
  <si>
    <t>60-000047</t>
  </si>
  <si>
    <t>6.5" All-purpose on-wall mounting speakers</t>
  </si>
  <si>
    <t>7291063083694</t>
  </si>
  <si>
    <t>GALIL-6-AW(PAIR)/BLACK</t>
  </si>
  <si>
    <t>60-000048</t>
  </si>
  <si>
    <t>7291063083700</t>
  </si>
  <si>
    <t>C-4LC/4LC-200</t>
  </si>
  <si>
    <t>94-0401200</t>
  </si>
  <si>
    <t>4LC to 4LC Fiber Optic Cable - 200'</t>
  </si>
  <si>
    <t>7291063040390</t>
  </si>
  <si>
    <t>FC-7</t>
  </si>
  <si>
    <t>30-80426090</t>
  </si>
  <si>
    <t>2-port multi-IO Relay/GPIO control gateway</t>
  </si>
  <si>
    <t>7291063079093</t>
  </si>
  <si>
    <t>KT-107-INWB</t>
  </si>
  <si>
    <t>60-100599</t>
  </si>
  <si>
    <t>In-Wall Box for KT-107 Touch Panel</t>
  </si>
  <si>
    <t>7291063089474</t>
  </si>
  <si>
    <t>CP-AOCU/CH-66</t>
  </si>
  <si>
    <t>97-044000066</t>
  </si>
  <si>
    <t>Active Optical plenum rated USB C to HDMI Cable -66ft</t>
  </si>
  <si>
    <t>7291063096243</t>
  </si>
  <si>
    <t>TP-580TD</t>
  </si>
  <si>
    <t>50-8048701090</t>
  </si>
  <si>
    <t>4K60 4:2:0 DVI RS232/IR Long−Reach HDBT Tx</t>
  </si>
  <si>
    <t>7291063084721</t>
  </si>
  <si>
    <t>TP-580RD</t>
  </si>
  <si>
    <t>50-8048801090</t>
  </si>
  <si>
    <t>4K60 4:2:0 DVI RS232/IR Long−Reach HDBT Rx</t>
  </si>
  <si>
    <t>7291063084738</t>
  </si>
  <si>
    <t>CLS-2LC/OM3-164</t>
  </si>
  <si>
    <t>94-0502164</t>
  </si>
  <si>
    <t>2 LC (M) to 2 LC (M) MM OM3 Fiber Optic Cable, LSHF-164'</t>
  </si>
  <si>
    <t>7291063089733</t>
  </si>
  <si>
    <t>CP-AOCH/XL-50</t>
  </si>
  <si>
    <t>97-0413050</t>
  </si>
  <si>
    <t>Active Plugable Optical HDMI Cable, Plenum rated-50ft</t>
  </si>
  <si>
    <t>7291063075729</t>
  </si>
  <si>
    <t>CP-AOCH/60-50</t>
  </si>
  <si>
    <t>97-0416050</t>
  </si>
  <si>
    <t>7291063080679</t>
  </si>
  <si>
    <t>CP-AOCU31/CC-25</t>
  </si>
  <si>
    <t>97-043000025</t>
  </si>
  <si>
    <t>USB 3.1 GEN–2 Optical USB–C (M) to USB–C (M) Cable — Plenum Rated 25'</t>
  </si>
  <si>
    <t>7291063094515</t>
  </si>
  <si>
    <t>TP-121XL</t>
  </si>
  <si>
    <t>50-80177190</t>
  </si>
  <si>
    <t>Comp Graphics Video &amp; Stereo Audio over TP Tr with EDID</t>
  </si>
  <si>
    <t>7291063060909</t>
  </si>
  <si>
    <t>KT-107-INWL(W)</t>
  </si>
  <si>
    <t>68-000599</t>
  </si>
  <si>
    <t>KT-107 in-wall mount (White)</t>
  </si>
  <si>
    <t>7291063089252</t>
  </si>
  <si>
    <t>RTBUS-24(B)</t>
  </si>
  <si>
    <t>80-000247</t>
  </si>
  <si>
    <t>Round Table Connection Bus</t>
  </si>
  <si>
    <t>7291063084929</t>
  </si>
  <si>
    <t>TP-114</t>
  </si>
  <si>
    <t>90-733890</t>
  </si>
  <si>
    <t>7291063032272</t>
  </si>
  <si>
    <t>GALIL-6-O(PAIR)/WHITE</t>
  </si>
  <si>
    <t>60-00003799</t>
  </si>
  <si>
    <t>7291063060633</t>
  </si>
  <si>
    <t>GALIL-6-O(PAIR)/BLACK</t>
  </si>
  <si>
    <t>60-000045</t>
  </si>
  <si>
    <t>7291063062767</t>
  </si>
  <si>
    <t>KRT-4-H</t>
  </si>
  <si>
    <t>80-00027299</t>
  </si>
  <si>
    <t>8'</t>
  </si>
  <si>
    <t>7291063091262</t>
  </si>
  <si>
    <t>KRT-4-DP</t>
  </si>
  <si>
    <t>80-00027399</t>
  </si>
  <si>
    <t>7291063091279</t>
  </si>
  <si>
    <t>KRT-4-VGA</t>
  </si>
  <si>
    <t>80-00027599</t>
  </si>
  <si>
    <t>7291063091293</t>
  </si>
  <si>
    <t>KRT-4-LAN</t>
  </si>
  <si>
    <t>80-00027699</t>
  </si>
  <si>
    <t>7291063091309</t>
  </si>
  <si>
    <t>KRT-4-A</t>
  </si>
  <si>
    <t>80-00027799</t>
  </si>
  <si>
    <t>7291063091316</t>
  </si>
  <si>
    <t>KRT-4-USB-3</t>
  </si>
  <si>
    <t>80-00028099</t>
  </si>
  <si>
    <t>USB 3.0 cable retractor with USB type–A connector</t>
  </si>
  <si>
    <t>7291063091347</t>
  </si>
  <si>
    <t>CP-AOCU31/CC-35</t>
  </si>
  <si>
    <t>97-043000035</t>
  </si>
  <si>
    <t>USB 3.1 GEN–2 Optical USB–C (M) to USB–C (M) Cable — Plenum Rated 35'</t>
  </si>
  <si>
    <t>7291063094522</t>
  </si>
  <si>
    <t>CP-AOCU/CH-98</t>
  </si>
  <si>
    <t>97-044000098</t>
  </si>
  <si>
    <t>Active Optical plenum rated USB C to HDMI Cable -98ft</t>
  </si>
  <si>
    <t>7291063096250</t>
  </si>
  <si>
    <t>CRS-AOCH/COLOR-33</t>
  </si>
  <si>
    <t>97-1400033</t>
  </si>
  <si>
    <t>Rental&amp;staging Active Optical High–Speed HDMI Cable-33ft</t>
  </si>
  <si>
    <t>7291063082925</t>
  </si>
  <si>
    <t>KRAMER CONTROL DASHBOARD - 3Y</t>
  </si>
  <si>
    <t>SW-000006</t>
  </si>
  <si>
    <t>Cloud–Based Monitoring&amp;Remote Control Service per room 3year</t>
  </si>
  <si>
    <t>CP-AOCH/UF-50</t>
  </si>
  <si>
    <t>97-0426050</t>
  </si>
  <si>
    <t>7291063092917</t>
  </si>
  <si>
    <t>VS-211H2</t>
  </si>
  <si>
    <t>20-80353090</t>
  </si>
  <si>
    <t>2:1 UHD low-cost auto switcher</t>
  </si>
  <si>
    <t>7291063073978</t>
  </si>
  <si>
    <t>DOLEV-6</t>
  </si>
  <si>
    <t>60-000073</t>
  </si>
  <si>
    <t>Speakers Professional 2-way 6.5" active</t>
  </si>
  <si>
    <t>7291063068837</t>
  </si>
  <si>
    <t>RTBUS-27XL(B)</t>
  </si>
  <si>
    <t>80-00028799</t>
  </si>
  <si>
    <t>Round Table Connection Bus includes Openings for Power Sockets and 2 cables path through</t>
  </si>
  <si>
    <t>7291063092153</t>
  </si>
  <si>
    <t>RTBUS-27XL(BC)</t>
  </si>
  <si>
    <t>80-00028899</t>
  </si>
  <si>
    <t>TABLE BOX</t>
  </si>
  <si>
    <t>Round Table Connection Bus for Power Socket and Cable Pass–Throughs</t>
  </si>
  <si>
    <t>7291063092160</t>
  </si>
  <si>
    <t>CP-AOCH/60F-164</t>
  </si>
  <si>
    <t>97-04161164</t>
  </si>
  <si>
    <t>164'</t>
  </si>
  <si>
    <t>7291063094331</t>
  </si>
  <si>
    <t>WP-211X/US-D(W/B)</t>
  </si>
  <si>
    <t>20-80567095</t>
  </si>
  <si>
    <t>2x1 4K HDR HDMI Wall–Plate Auto Switcher</t>
  </si>
  <si>
    <t>7291063093563</t>
  </si>
  <si>
    <t>HDMI Switchers</t>
  </si>
  <si>
    <t>YARDEN-6-C(PAIR)</t>
  </si>
  <si>
    <t>60-000059</t>
  </si>
  <si>
    <t>7291063065232</t>
  </si>
  <si>
    <t>KT-107-INWL(B)</t>
  </si>
  <si>
    <t>68-000699</t>
  </si>
  <si>
    <t>KT-107 in-wall mount (Black)</t>
  </si>
  <si>
    <t>7291063089269</t>
  </si>
  <si>
    <t>810</t>
  </si>
  <si>
    <t>90-081090</t>
  </si>
  <si>
    <t>Composite Video &amp; s-Video Color Bar / Audio Tone Generator</t>
  </si>
  <si>
    <t>7291063027766</t>
  </si>
  <si>
    <t>BC-CAT6a-305M</t>
  </si>
  <si>
    <t>99-0930305</t>
  </si>
  <si>
    <t>Four−Pair U/FTP Data Bulk Cable -1000'</t>
  </si>
  <si>
    <t>7291063067625</t>
  </si>
  <si>
    <t>KRONOMEET-SW-EXT-4Y</t>
  </si>
  <si>
    <t>SW-000029</t>
  </si>
  <si>
    <t>KronoMeet Software Extension for 4 Years</t>
  </si>
  <si>
    <t>VM-2H2</t>
  </si>
  <si>
    <t>10-804080190</t>
  </si>
  <si>
    <t>4K HDMI Distribution Amplifier with HDCP2.2 and HDMI2.0 supp</t>
  </si>
  <si>
    <t>7291063079147</t>
  </si>
  <si>
    <t>TP-583T</t>
  </si>
  <si>
    <t>50-80023090</t>
  </si>
  <si>
    <t>4K60 4:4:4 HDMI RS232/IR Long−Reach HDBT Tx</t>
  </si>
  <si>
    <t>7291063085148</t>
  </si>
  <si>
    <t>TP-583R</t>
  </si>
  <si>
    <t>50-80024090</t>
  </si>
  <si>
    <t>4K60 4:4:4 HDMI RS232/IR Long−Reach HDBT Rx</t>
  </si>
  <si>
    <t>7291063085155</t>
  </si>
  <si>
    <t>RTBUS-24(BC)</t>
  </si>
  <si>
    <t>80-00024711</t>
  </si>
  <si>
    <t>7291063085629</t>
  </si>
  <si>
    <t>100-120V AC 50/60Hz</t>
  </si>
  <si>
    <t>RTBUS-25XL(B)</t>
  </si>
  <si>
    <t>80-00026899</t>
  </si>
  <si>
    <t>RTBUS-25XL includes:1VGA,1HDMI,1Ethernet,1 Audio, 1 USB</t>
  </si>
  <si>
    <t>7291063089481</t>
  </si>
  <si>
    <t>610R/US</t>
  </si>
  <si>
    <t>94-095061095</t>
  </si>
  <si>
    <t>Detachable DVI Optical Receiver</t>
  </si>
  <si>
    <t>7291063048617</t>
  </si>
  <si>
    <t>610T/US</t>
  </si>
  <si>
    <t>94-095161095</t>
  </si>
  <si>
    <t>Detachable DVI Optical Transmitter</t>
  </si>
  <si>
    <t>7291063048624</t>
  </si>
  <si>
    <t>CP-AOCH/UF-66</t>
  </si>
  <si>
    <t>97-0426066</t>
  </si>
  <si>
    <t>7291063092887</t>
  </si>
  <si>
    <t>PA-50HZ</t>
  </si>
  <si>
    <t>13-80477190</t>
  </si>
  <si>
    <t>Power Amplifier (50W@70V/100V)</t>
  </si>
  <si>
    <t>7291063087388</t>
  </si>
  <si>
    <t>48V DC</t>
  </si>
  <si>
    <t>FC-22ETH</t>
  </si>
  <si>
    <t>30-80178190</t>
  </si>
  <si>
    <t>Ethernet to serial 2-port converter</t>
  </si>
  <si>
    <t>7291063067144</t>
  </si>
  <si>
    <t>FC-70R</t>
  </si>
  <si>
    <t>40-00001990</t>
  </si>
  <si>
    <t>RS-232 to USB translator for secured products</t>
  </si>
  <si>
    <t>7291063078232</t>
  </si>
  <si>
    <t>YARDEN-IH-1</t>
  </si>
  <si>
    <t>60-000098</t>
  </si>
  <si>
    <t>Inwall Hidden Speaker</t>
  </si>
  <si>
    <t>7291063072896</t>
  </si>
  <si>
    <t>PT-12</t>
  </si>
  <si>
    <t>60-803370190</t>
  </si>
  <si>
    <t>4K60 4:2:0 HDMI Controller</t>
  </si>
  <si>
    <t>7291063087968</t>
  </si>
  <si>
    <t>VP-510</t>
  </si>
  <si>
    <t>70-5100090</t>
  </si>
  <si>
    <t>HDMI 4K to 2K scaler / downconverter with looping input</t>
  </si>
  <si>
    <t>7291063072360</t>
  </si>
  <si>
    <t>CP-AOCH-98</t>
  </si>
  <si>
    <t>97-0410098</t>
  </si>
  <si>
    <t>Fiber Optic Plenum rated- High speed HDMI cable - 98ft</t>
  </si>
  <si>
    <t>7291063071769</t>
  </si>
  <si>
    <t>CRS-AOCH/XL-33</t>
  </si>
  <si>
    <t>97-1403033</t>
  </si>
  <si>
    <t>Rental &amp; Staging Active Plugable Optical HDMI Cable-33ft</t>
  </si>
  <si>
    <t>7291063082017</t>
  </si>
  <si>
    <t>KRAMER CONTROL BRAINWARE LICENSE</t>
  </si>
  <si>
    <t>SW-000010</t>
  </si>
  <si>
    <t>Kramer Control BRAINware license for Kramer Touch Panels</t>
  </si>
  <si>
    <t>VS-211X</t>
  </si>
  <si>
    <t>20-80549090</t>
  </si>
  <si>
    <t>4K60 4:4:4 2x1 HDMI Switcher</t>
  </si>
  <si>
    <t>7291063090012</t>
  </si>
  <si>
    <t>TP-789R</t>
  </si>
  <si>
    <t>50-80506090</t>
  </si>
  <si>
    <t>2-way PoE Receiver with RS−232 &amp; IR over Long−Reach HDBaseT</t>
  </si>
  <si>
    <t>7291063087562</t>
  </si>
  <si>
    <t>WP-789R/US-D(W)</t>
  </si>
  <si>
    <t>50-80562095</t>
  </si>
  <si>
    <t>4K60 4:2:0 HDMI 2-Gang PoE Wall-Plate Receiver with RS-232 &amp; IR over Long-Reach HDBaseT</t>
  </si>
  <si>
    <t>7291063091071</t>
  </si>
  <si>
    <t>TAVOR-6-O(PAIR)/WHITE</t>
  </si>
  <si>
    <t>60-000067</t>
  </si>
  <si>
    <t>6.5" On-Wall 2-Way Powered Speakers</t>
  </si>
  <si>
    <t>7291063065317</t>
  </si>
  <si>
    <t>TAVOR-6-O(PAIR)/BLACK</t>
  </si>
  <si>
    <t>60-000105</t>
  </si>
  <si>
    <t>7291063074418</t>
  </si>
  <si>
    <t>CP-AOCU31/CC-50</t>
  </si>
  <si>
    <t>97-043000050</t>
  </si>
  <si>
    <t>USB 3.1 GEN–2 Optical USB–C (M) to USB–C (M) Cable — Plenum Rated 50'</t>
  </si>
  <si>
    <t>7291063094539</t>
  </si>
  <si>
    <t>BC-1T-300M</t>
  </si>
  <si>
    <t>99-1201300</t>
  </si>
  <si>
    <t>Balanced Mono Audio or Control Cable (20 AWG) (985')</t>
  </si>
  <si>
    <t>7291063046057</t>
  </si>
  <si>
    <t>FC-7P</t>
  </si>
  <si>
    <t>30-80428190</t>
  </si>
  <si>
    <t>2-port PoE multi-IO Relay/GPIO control gateway</t>
  </si>
  <si>
    <t>7291063079635</t>
  </si>
  <si>
    <t>CRS-PlugNView-H-33</t>
  </si>
  <si>
    <t>97-2400033</t>
  </si>
  <si>
    <t>Active Optical Armored 4K HDMI Cable-33'</t>
  </si>
  <si>
    <t>7291063091149</t>
  </si>
  <si>
    <t>VP-200AK</t>
  </si>
  <si>
    <t>90-70800090</t>
  </si>
  <si>
    <t>1:2 Computer Graphics Video &amp; Stereo Audio Distribution Ampl</t>
  </si>
  <si>
    <t>7291063029951</t>
  </si>
  <si>
    <t>CP-AOCH/60-66</t>
  </si>
  <si>
    <t>97-0416066</t>
  </si>
  <si>
    <t>Active Plugable Optical HDMI Cable, Plenum rated-66ft</t>
  </si>
  <si>
    <t>7291063080686</t>
  </si>
  <si>
    <t>TP-780T</t>
  </si>
  <si>
    <t>50-80399090</t>
  </si>
  <si>
    <t>HDMI, POE, RS−232 &amp; IR over HDBaseT Twisted Pair Transmitter</t>
  </si>
  <si>
    <t>7291063077099</t>
  </si>
  <si>
    <t>907XL</t>
  </si>
  <si>
    <t>60-80024090</t>
  </si>
  <si>
    <t>Stereo Audio Amplifier &amp; Switcher (40 Watts per Channel)</t>
  </si>
  <si>
    <t>7291063016401</t>
  </si>
  <si>
    <t>24V DC</t>
  </si>
  <si>
    <t>CRS-AOCH/XL-50</t>
  </si>
  <si>
    <t>97-1403050</t>
  </si>
  <si>
    <t>Rental&amp; staging Active Plugable Optical HDMI Cable-50f</t>
  </si>
  <si>
    <t>7291063082024</t>
  </si>
  <si>
    <t>CRS-AOCH/CLR/60-33</t>
  </si>
  <si>
    <t>97-1410033</t>
  </si>
  <si>
    <t>7291063084486</t>
  </si>
  <si>
    <t>CP-AOCH/60F-197</t>
  </si>
  <si>
    <t>97-04161197</t>
  </si>
  <si>
    <t>197'</t>
  </si>
  <si>
    <t>7291063094249</t>
  </si>
  <si>
    <t>CP-AOCDP/UF-33</t>
  </si>
  <si>
    <t>97-04150033</t>
  </si>
  <si>
    <t>Fiber Optic Plenum Rated- Ultra High speed Display Port cable</t>
  </si>
  <si>
    <t>7291063093129</t>
  </si>
  <si>
    <t>CRS-AOCH/COLOR-50</t>
  </si>
  <si>
    <t>97-1400050</t>
  </si>
  <si>
    <t>Rental &amp; Staging Active Optical High-Speed HDMI Cable-50f</t>
  </si>
  <si>
    <t>7291063082857</t>
  </si>
  <si>
    <t>CRS-PlugNView-H-50</t>
  </si>
  <si>
    <t>97-2400050</t>
  </si>
  <si>
    <t>Active Optical Armored 4K HDMI Cable-50'</t>
  </si>
  <si>
    <t>7291063091156</t>
  </si>
  <si>
    <t>VS-411X</t>
  </si>
  <si>
    <t>20-80548090</t>
  </si>
  <si>
    <t>Demi Tool</t>
  </si>
  <si>
    <t>4K60 4:4:4 4x1 HDMI Switcher</t>
  </si>
  <si>
    <t>7291063089955</t>
  </si>
  <si>
    <t>Switchers, Matrix Sx &amp; Contlr</t>
  </si>
  <si>
    <t>Switchers, Matrix Sx &amp; Contlrs</t>
  </si>
  <si>
    <t>TP-580TXR</t>
  </si>
  <si>
    <t>50-80021190</t>
  </si>
  <si>
    <t>HDMI over HDBaseT transmitter for Extended range</t>
  </si>
  <si>
    <t>7291063051662</t>
  </si>
  <si>
    <t>TP-580RXR</t>
  </si>
  <si>
    <t>50-80022190</t>
  </si>
  <si>
    <t>HDMI over HDBaseT receiver for Extended range</t>
  </si>
  <si>
    <t>7291063051723</t>
  </si>
  <si>
    <t>TBUS-1A-C1</t>
  </si>
  <si>
    <t>80-0000991</t>
  </si>
  <si>
    <t>TBUS-1A fixed configuration-1</t>
  </si>
  <si>
    <t>7291063079390</t>
  </si>
  <si>
    <t>TBUS-203XL(B)</t>
  </si>
  <si>
    <t>91-011999</t>
  </si>
  <si>
    <t>TBUS-203XL with removable inserts</t>
  </si>
  <si>
    <t>7291063075873</t>
  </si>
  <si>
    <t>TBUS-203XL(BC)</t>
  </si>
  <si>
    <t>91-012099</t>
  </si>
  <si>
    <t>7291063075880</t>
  </si>
  <si>
    <t>C-SC/SC/OM4-558</t>
  </si>
  <si>
    <t>94-0703558</t>
  </si>
  <si>
    <t>SC-SC OM4 Fiber Optic patch cord blue Cable (558')</t>
  </si>
  <si>
    <t>7291063073084</t>
  </si>
  <si>
    <t>DSP-1</t>
  </si>
  <si>
    <t>13-80483090</t>
  </si>
  <si>
    <t>Mini Digital Sound Processor</t>
  </si>
  <si>
    <t>7291063084448</t>
  </si>
  <si>
    <t>Audio DSP</t>
  </si>
  <si>
    <t>KRT-4-USBC</t>
  </si>
  <si>
    <t>80-00027999</t>
  </si>
  <si>
    <t>CABLE RETRACTOR</t>
  </si>
  <si>
    <t>USB type–C cable retractor for data, video, and charging</t>
  </si>
  <si>
    <t>7291063091330</t>
  </si>
  <si>
    <t>KRT-4-3H2</t>
  </si>
  <si>
    <t>80-00028199</t>
  </si>
  <si>
    <t>High–Speed HDMI 4K cable retractor with PT–3H2 signal extender</t>
  </si>
  <si>
    <t>7291063091354</t>
  </si>
  <si>
    <t>CP-AOCH/UF-98</t>
  </si>
  <si>
    <t>97-0426098</t>
  </si>
  <si>
    <t>7291063092894</t>
  </si>
  <si>
    <t>TP-125XL</t>
  </si>
  <si>
    <t>50-80181090</t>
  </si>
  <si>
    <t>Com. Graphics Video Stereo Audio Bidirectional RS−232 W/EDID</t>
  </si>
  <si>
    <t>7291063059927</t>
  </si>
  <si>
    <t>WP-789T/US-D(W/B)</t>
  </si>
  <si>
    <t>50-805180195</t>
  </si>
  <si>
    <t>tter with RS-232 &amp; IR over Long-Reach HDBaseT (EU, UK, US-D)</t>
  </si>
  <si>
    <t>7291063087289</t>
  </si>
  <si>
    <t>DOLEV-8</t>
  </si>
  <si>
    <t>60-000074</t>
  </si>
  <si>
    <t>Speakers Professional 2-way 8" active</t>
  </si>
  <si>
    <t>7291063068844</t>
  </si>
  <si>
    <t>CP-AOCH/60F-230</t>
  </si>
  <si>
    <t>97-04161230</t>
  </si>
  <si>
    <t>230'</t>
  </si>
  <si>
    <t>7291063094256</t>
  </si>
  <si>
    <t>BC-1X-300M</t>
  </si>
  <si>
    <t>99-0101300</t>
  </si>
  <si>
    <t>RG-6 super high resolution (18AWG Bare copper) cable (985')</t>
  </si>
  <si>
    <t>7291063045173</t>
  </si>
  <si>
    <t>907</t>
  </si>
  <si>
    <t>11-70817090</t>
  </si>
  <si>
    <t>40 Watt RMS Power Amplifier</t>
  </si>
  <si>
    <t>7291063002909</t>
  </si>
  <si>
    <t>VP-4XL/110V</t>
  </si>
  <si>
    <t>51-046010</t>
  </si>
  <si>
    <t>7291063012847</t>
  </si>
  <si>
    <t>VP-410</t>
  </si>
  <si>
    <t>90-041090</t>
  </si>
  <si>
    <t>Composite Video &amp; Stereo Audio to HDMI Scaler</t>
  </si>
  <si>
    <t>7291063027315</t>
  </si>
  <si>
    <t>CRS-AOCH/XL-66</t>
  </si>
  <si>
    <t>97-1403066</t>
  </si>
  <si>
    <t>Rental &amp; Statging Active Plugable Optical HDMI Cable -66f</t>
  </si>
  <si>
    <t>7291063082031</t>
  </si>
  <si>
    <t>CRS-PlugNView-H-66</t>
  </si>
  <si>
    <t>97-2400066</t>
  </si>
  <si>
    <t>Active Optical Armored 4K HDMI Cable-66'</t>
  </si>
  <si>
    <t>7291063091163</t>
  </si>
  <si>
    <t>DVI-OUT2-F16/STANDALONE</t>
  </si>
  <si>
    <t>20-70002298</t>
  </si>
  <si>
    <t>2 channels DVI Output Card for Frame 16</t>
  </si>
  <si>
    <t>7291063003715</t>
  </si>
  <si>
    <t>CP-AOCH-131</t>
  </si>
  <si>
    <t>97-0410131</t>
  </si>
  <si>
    <t>Fiber Optic Plenum rated- High speed HDMI cable -131ft</t>
  </si>
  <si>
    <t>7291063072445</t>
  </si>
  <si>
    <t>CP-AOCDP/UF-50</t>
  </si>
  <si>
    <t>97-04150050</t>
  </si>
  <si>
    <t>7291063093136</t>
  </si>
  <si>
    <t>VM-3H2</t>
  </si>
  <si>
    <t>10-804080290</t>
  </si>
  <si>
    <t>7291063079178</t>
  </si>
  <si>
    <t>TP-590T</t>
  </si>
  <si>
    <t>50-80570090</t>
  </si>
  <si>
    <t>DEMITOOL</t>
  </si>
  <si>
    <t>4K60 4:2:0 HDMI Transmitter with USB, RS–232, &amp; IR over Long–Reach HDBaseT 2.0</t>
  </si>
  <si>
    <t>7291063094058</t>
  </si>
  <si>
    <t>VP-425</t>
  </si>
  <si>
    <t>70-42500090</t>
  </si>
  <si>
    <t>Computer Graphics Video &amp; HDTV to HDMI ProScale™ Digital Sca</t>
  </si>
  <si>
    <t>7291063047900</t>
  </si>
  <si>
    <t>CRS-AOCH/COLOR-66</t>
  </si>
  <si>
    <t>97-1400066</t>
  </si>
  <si>
    <t>Rental &amp; Staging Active Optical High-Speed HDMI Cable-66</t>
  </si>
  <si>
    <t>7291063082864</t>
  </si>
  <si>
    <t>BC-XTP-300M</t>
  </si>
  <si>
    <t>99-0410300</t>
  </si>
  <si>
    <t>Pico Skew CAT5 300 M (985')</t>
  </si>
  <si>
    <t>7291063045432</t>
  </si>
  <si>
    <t>FC-24ETH</t>
  </si>
  <si>
    <t>30-80182190</t>
  </si>
  <si>
    <t>Ethernet to serial 4-port converter</t>
  </si>
  <si>
    <t>7291063060831</t>
  </si>
  <si>
    <t>OSP-SM10</t>
  </si>
  <si>
    <t>50-000097</t>
  </si>
  <si>
    <t>SM 10G 1310nm 10Km fiber SFP+</t>
  </si>
  <si>
    <t>7291063082765</t>
  </si>
  <si>
    <t>TAVOR-8-Sub</t>
  </si>
  <si>
    <t>60-000076</t>
  </si>
  <si>
    <t>Powered 8" Woofer 4 Pivoting Tweeters Ceiling Tile Speaker</t>
  </si>
  <si>
    <t>7291063069032</t>
  </si>
  <si>
    <t>90-120/220-254V 50/60Hz</t>
  </si>
  <si>
    <t>C-SC/SC/OM4-656</t>
  </si>
  <si>
    <t>94-0703656</t>
  </si>
  <si>
    <t>SC-SC OM4 Fiber Optic patch cord blue Cable (656')</t>
  </si>
  <si>
    <t>7291063073060</t>
  </si>
  <si>
    <t>VM-2HD</t>
  </si>
  <si>
    <t>11-70361090</t>
  </si>
  <si>
    <t>1:2 HD-SDI Video Distribution Amplifier</t>
  </si>
  <si>
    <t>7291063002251</t>
  </si>
  <si>
    <t>SDI Distribution Amplifiers</t>
  </si>
  <si>
    <t>CP-AOCH/XL-98</t>
  </si>
  <si>
    <t>97-0413098</t>
  </si>
  <si>
    <t>Active Plugable Optical HDMI Cable, Plenum rated-98ft</t>
  </si>
  <si>
    <t>7291063075781</t>
  </si>
  <si>
    <t>CRS-AOCH/CLR/60-50</t>
  </si>
  <si>
    <t>97-1410050</t>
  </si>
  <si>
    <t>7291063084493</t>
  </si>
  <si>
    <t>VM-2D</t>
  </si>
  <si>
    <t>10-8048501090</t>
  </si>
  <si>
    <t>1:2 4K DVI DA</t>
  </si>
  <si>
    <t>7291063084752</t>
  </si>
  <si>
    <t>DisplayPort &amp; DVI Distribution Amplifier</t>
  </si>
  <si>
    <t>RC-43SL</t>
  </si>
  <si>
    <t>30-80342090</t>
  </si>
  <si>
    <t>7291063072858</t>
  </si>
  <si>
    <t>TP-46N</t>
  </si>
  <si>
    <t>50-719890</t>
  </si>
  <si>
    <t>Component Video or Computer Graphics Video with Audio over T</t>
  </si>
  <si>
    <t>7291063051594</t>
  </si>
  <si>
    <t>VA-4X</t>
  </si>
  <si>
    <t>50-00076790</t>
  </si>
  <si>
    <t>4 channel HDMI extender / toolbox</t>
  </si>
  <si>
    <t>7291063091422</t>
  </si>
  <si>
    <t>Scan Converters &amp; Scalers</t>
  </si>
  <si>
    <t>YARDEN-6-CH(PAIR)</t>
  </si>
  <si>
    <t>60-000061</t>
  </si>
  <si>
    <t>6.5" Directional Closed-Back 2-Way Ceiling Speakers</t>
  </si>
  <si>
    <t>7291063065256</t>
  </si>
  <si>
    <t>TP-581T</t>
  </si>
  <si>
    <t>71-709140190</t>
  </si>
  <si>
    <t>HDMI,Bidirect.RS-232,Ethernet&amp;IR over HDBaseT Twist Pair Tra</t>
  </si>
  <si>
    <t>7291063018382</t>
  </si>
  <si>
    <t>RC-62(W)</t>
  </si>
  <si>
    <t>85-705930095</t>
  </si>
  <si>
    <t>6-Button Room Controller with Printed Group Labels</t>
  </si>
  <si>
    <t>7291063023065</t>
  </si>
  <si>
    <t>CP-AOCH/60-98</t>
  </si>
  <si>
    <t>97-0416098</t>
  </si>
  <si>
    <t>7291063080693</t>
  </si>
  <si>
    <t>CP-AOCH/60F-262</t>
  </si>
  <si>
    <t>97-04161262</t>
  </si>
  <si>
    <t>262'</t>
  </si>
  <si>
    <t>7291063094263</t>
  </si>
  <si>
    <t>VIAWARE-LEASE-3Y</t>
  </si>
  <si>
    <t>SW-000004</t>
  </si>
  <si>
    <t>VIAware leasing plan – 3 Years contract, price per year</t>
  </si>
  <si>
    <t>YARDEN-8-T</t>
  </si>
  <si>
    <t>60-000030</t>
  </si>
  <si>
    <t>8" Woofer 4 x 1" Pivoting Tweeters ESD™ Ceiling Tile Speaker</t>
  </si>
  <si>
    <t>7291063048082</t>
  </si>
  <si>
    <t>YARDEN-6-O(PAIR)/WHITE</t>
  </si>
  <si>
    <t>60-000063</t>
  </si>
  <si>
    <t>7291063065270</t>
  </si>
  <si>
    <t>VM-22H(VM-22HDMI)</t>
  </si>
  <si>
    <t>90-70745090</t>
  </si>
  <si>
    <t>2x1:2 HDMI Distribution Amplifier</t>
  </si>
  <si>
    <t>7291063029449</t>
  </si>
  <si>
    <t>CP-AOCDP/UF-66</t>
  </si>
  <si>
    <t>97-04150066</t>
  </si>
  <si>
    <t>7291063093143</t>
  </si>
  <si>
    <t>RC-76R</t>
  </si>
  <si>
    <t>30-80111090</t>
  </si>
  <si>
    <t>6-Button Room Controller</t>
  </si>
  <si>
    <t>7291063061470</t>
  </si>
  <si>
    <t>NT-52P</t>
  </si>
  <si>
    <t>30-804150190</t>
  </si>
  <si>
    <t>2-port PoE universal-IO control gateway</t>
  </si>
  <si>
    <t>7291063082710</t>
  </si>
  <si>
    <t>FC-18</t>
  </si>
  <si>
    <t>30-011890</t>
  </si>
  <si>
    <t>4K HDR Display ON/OFF Controller</t>
  </si>
  <si>
    <t>7291063088101</t>
  </si>
  <si>
    <t>KN-UPG-30D-LIC</t>
  </si>
  <si>
    <t>60-00012499</t>
  </si>
  <si>
    <t>Kramer Network Licence Upgrade for Extra 30 Devices</t>
  </si>
  <si>
    <t>7291063079307</t>
  </si>
  <si>
    <t>VP-100</t>
  </si>
  <si>
    <t>90-010090</t>
  </si>
  <si>
    <t>Computer Graphics Video to RGB/HV/S Format Converter</t>
  </si>
  <si>
    <t>7291063026776</t>
  </si>
  <si>
    <t>VS-211XS</t>
  </si>
  <si>
    <t>20-80540090</t>
  </si>
  <si>
    <t>4K60 4:4:4 2x1 HDMI Switcher with audio and control</t>
  </si>
  <si>
    <t>7291063089962</t>
  </si>
  <si>
    <t>RC-54DL(G)</t>
  </si>
  <si>
    <t>30-70977190</t>
  </si>
  <si>
    <t>WP-US/3G</t>
  </si>
  <si>
    <t>12−Button Master Room Controller with Digital Volume Knob</t>
  </si>
  <si>
    <t>7291063056957</t>
  </si>
  <si>
    <t>TP-583TXR</t>
  </si>
  <si>
    <t>50-80025090</t>
  </si>
  <si>
    <t>4K60 4:4:4 HDMI RS232/IR Extended−Reach HDBT Tx</t>
  </si>
  <si>
    <t>7291063086305</t>
  </si>
  <si>
    <t>TP-583RXR</t>
  </si>
  <si>
    <t>50-80026090</t>
  </si>
  <si>
    <t>4K60 4:4:4 HDMI RS232/IR Extended−Reach HDBT Rx</t>
  </si>
  <si>
    <t>7291063086312</t>
  </si>
  <si>
    <t>TP-780TXR</t>
  </si>
  <si>
    <t>50-80399190</t>
  </si>
  <si>
    <t>HDMI POE RS−232 ETH&amp; IR over HDBaseT Twisted Pair Transmiter</t>
  </si>
  <si>
    <t>7291063077105</t>
  </si>
  <si>
    <t>TP-789RXR</t>
  </si>
  <si>
    <t>50-805060190</t>
  </si>
  <si>
    <t>Receiver with Ethernet, RS−232 &amp; IR over Extended−Reach HDBaseT</t>
  </si>
  <si>
    <t>7291063087579</t>
  </si>
  <si>
    <t>TP-590R</t>
  </si>
  <si>
    <t>50-80571090</t>
  </si>
  <si>
    <t>4K60 4:2:0 HDMI Receiver with USB, RS–232, &amp; IR over Long–Reach HDBaseT 2.0</t>
  </si>
  <si>
    <t>7291063094096</t>
  </si>
  <si>
    <t>VP-31/110V</t>
  </si>
  <si>
    <t>51-0050010</t>
  </si>
  <si>
    <t>Desk Top</t>
  </si>
  <si>
    <t>3x1 Computer Graphics Video Switcher</t>
  </si>
  <si>
    <t>7291063012250</t>
  </si>
  <si>
    <t>CLS-2LC/OM3-246</t>
  </si>
  <si>
    <t>94-0502246</t>
  </si>
  <si>
    <t>2 LC (M) to 2 LC (M) MM OM3 Fiber Optic Cable, LSHF-246'</t>
  </si>
  <si>
    <t>7291063089740</t>
  </si>
  <si>
    <t>CRS-AOCH/COLOR-98</t>
  </si>
  <si>
    <t>97-1400098</t>
  </si>
  <si>
    <t>Rental&amp;staging Active Optical High–Speed HDMI Cable-98ft</t>
  </si>
  <si>
    <t>7291063081751</t>
  </si>
  <si>
    <t>BC-UNIKat/LSHF-305M</t>
  </si>
  <si>
    <t>99-0461305</t>
  </si>
  <si>
    <t>Four-Pairs U/FTP Cable for DGKat,HDBaseT and LAN Systems-305</t>
  </si>
  <si>
    <t>7291063077174</t>
  </si>
  <si>
    <t>BC-UNIKat/LSHF/BK-305M</t>
  </si>
  <si>
    <t>99-0461306</t>
  </si>
  <si>
    <t>7291063080877</t>
  </si>
  <si>
    <t>Bulk Cables</t>
  </si>
  <si>
    <t>VM-114H</t>
  </si>
  <si>
    <t>50-70969090</t>
  </si>
  <si>
    <t>1/2 19" 1U</t>
  </si>
  <si>
    <t>1 Input 1:4 HDMI DA/4x CAT5 Outputs</t>
  </si>
  <si>
    <t>7291063011604</t>
  </si>
  <si>
    <t>HDMI Extender Distribution Amplifiers</t>
  </si>
  <si>
    <t>CLS-AOCDP-33</t>
  </si>
  <si>
    <t>97-0405033</t>
  </si>
  <si>
    <t>Active optical DisplayPort cable,LSHF - 33f</t>
  </si>
  <si>
    <t>7291063083489</t>
  </si>
  <si>
    <t>VA-100P/110V</t>
  </si>
  <si>
    <t>81-010010</t>
  </si>
  <si>
    <t>10-Port Universal 12-Volt Power Supply</t>
  </si>
  <si>
    <t>7291063020224</t>
  </si>
  <si>
    <t>CP-AOCH-164</t>
  </si>
  <si>
    <t>97-0410164</t>
  </si>
  <si>
    <t>Fiber Optic Plenum rated- High speed HDMI cable -164ft</t>
  </si>
  <si>
    <t>7291063071752</t>
  </si>
  <si>
    <t>CP-AOCH/60F-295</t>
  </si>
  <si>
    <t>97-04161295</t>
  </si>
  <si>
    <t>295'</t>
  </si>
  <si>
    <t>7291063094270</t>
  </si>
  <si>
    <t>FC-101NET</t>
  </si>
  <si>
    <t>13-80490010</t>
  </si>
  <si>
    <t>Dual Dante Interface</t>
  </si>
  <si>
    <t>7291063084875</t>
  </si>
  <si>
    <t>Audio over IP</t>
  </si>
  <si>
    <t>FC-26</t>
  </si>
  <si>
    <t>30-80350090</t>
  </si>
  <si>
    <t>Ethernet to IR/Serial 4/2-port I/O protocol convertor</t>
  </si>
  <si>
    <t>7291063073138</t>
  </si>
  <si>
    <t>RC-63DLN(W)</t>
  </si>
  <si>
    <t>80-80237095</t>
  </si>
  <si>
    <t>6−Button Room Contr w Dig Volume Control &amp; LCD Group Labels</t>
  </si>
  <si>
    <t>7291063065683</t>
  </si>
  <si>
    <t>RC-63DLN(B)</t>
  </si>
  <si>
    <t>80-80237295</t>
  </si>
  <si>
    <t>7291063065676</t>
  </si>
  <si>
    <t>HDCP-OUT2-F16/STANDALONE</t>
  </si>
  <si>
    <t>20-70002498</t>
  </si>
  <si>
    <t>2 channels HDCP Output Card for Frame 16</t>
  </si>
  <si>
    <t>7291063003753</t>
  </si>
  <si>
    <t>HH-OUT2-F16/STANDALONE</t>
  </si>
  <si>
    <t>20-70007398</t>
  </si>
  <si>
    <t>2 channels HDMI ouput Card for Frame 16</t>
  </si>
  <si>
    <t>7291063075507</t>
  </si>
  <si>
    <t>TP-580RA</t>
  </si>
  <si>
    <t>50-8048601090</t>
  </si>
  <si>
    <t>4K60 4:2:0 RS232/IR &amp; Audio Long−Reach HDBT Rx</t>
  </si>
  <si>
    <t>7291063084684</t>
  </si>
  <si>
    <t>GALIL-8-C(PAIR)</t>
  </si>
  <si>
    <t>60-000057</t>
  </si>
  <si>
    <t>8" Closed-Back 2-Way Ceiling Speakers</t>
  </si>
  <si>
    <t>7291063065218</t>
  </si>
  <si>
    <t>VM-4H2</t>
  </si>
  <si>
    <t>10-80408090</t>
  </si>
  <si>
    <t>7291063078393</t>
  </si>
  <si>
    <t>KDS-USB2-EN</t>
  </si>
  <si>
    <t>59-002390</t>
  </si>
  <si>
    <t>AVoIP USB 2 extender based on Icron</t>
  </si>
  <si>
    <t>7291063092559</t>
  </si>
  <si>
    <t>USB, RS-232 &amp; IR Extenders</t>
  </si>
  <si>
    <t>KDS-USB2-DEC</t>
  </si>
  <si>
    <t>59-002490</t>
  </si>
  <si>
    <t>AVoIP USB 2 extender based on Icron Ranger RG2304S</t>
  </si>
  <si>
    <t>7291063092566</t>
  </si>
  <si>
    <t>CRS-PlugNView-H-98</t>
  </si>
  <si>
    <t>97-2400098</t>
  </si>
  <si>
    <t>Active Optical Armored 4K HDMI Cable-98'</t>
  </si>
  <si>
    <t>7291063091170</t>
  </si>
  <si>
    <t>PT-871/2XR-KIT</t>
  </si>
  <si>
    <t>50-80389390</t>
  </si>
  <si>
    <t>4K60 4:4:4 HDMI over DGKat 2.0 Twisted Pair Extender kit</t>
  </si>
  <si>
    <t>7291063086459</t>
  </si>
  <si>
    <t>VP-409</t>
  </si>
  <si>
    <t>70-70409090</t>
  </si>
  <si>
    <t>Video to Computer Graphics ProScale Digital Scaler</t>
  </si>
  <si>
    <t>7291063017491</t>
  </si>
  <si>
    <t>C-4LC/4LC-328</t>
  </si>
  <si>
    <t>94-0401328</t>
  </si>
  <si>
    <t>4 LC Fiber Optic Breakout Cable (328')</t>
  </si>
  <si>
    <t>7291063040475</t>
  </si>
  <si>
    <t>CRS-AOCH/CLR/60-66</t>
  </si>
  <si>
    <t>97-1410066</t>
  </si>
  <si>
    <t>7291063084509</t>
  </si>
  <si>
    <t>BC-2S-300M</t>
  </si>
  <si>
    <t>99-1301300</t>
  </si>
  <si>
    <t>Speaker Cable (16 AWG) (985')</t>
  </si>
  <si>
    <t>7291063046118</t>
  </si>
  <si>
    <t>BC-5X-100M</t>
  </si>
  <si>
    <t>99-0500100</t>
  </si>
  <si>
    <t>5 high resolution mini coax cable (328')</t>
  </si>
  <si>
    <t>7291063045548</t>
  </si>
  <si>
    <t>VS-211UHD</t>
  </si>
  <si>
    <t>20-90054190</t>
  </si>
  <si>
    <t>2:1 UHD HDMI auto switcher</t>
  </si>
  <si>
    <t>7291063076658</t>
  </si>
  <si>
    <t>RC-206/US-D(W/B)</t>
  </si>
  <si>
    <t>30-804925395</t>
  </si>
  <si>
    <t>6–button Ethernet and KNET™ 1-gang Control Keypad</t>
  </si>
  <si>
    <t>7291063088231</t>
  </si>
  <si>
    <t>CP-AOCH/XL-131</t>
  </si>
  <si>
    <t>97-0413131</t>
  </si>
  <si>
    <t>Active Plugable Optical HDMI Cable, Plenum rated-131ft</t>
  </si>
  <si>
    <t>7291063075798</t>
  </si>
  <si>
    <t>CP-AOCH/60-131</t>
  </si>
  <si>
    <t>97-0416131</t>
  </si>
  <si>
    <t>7291063080709</t>
  </si>
  <si>
    <t>VP-417</t>
  </si>
  <si>
    <t>90-041790</t>
  </si>
  <si>
    <t>Video to Computer Graphics Video, DVI &amp; HDTV ProScale™ Digit</t>
  </si>
  <si>
    <t>7291063027353</t>
  </si>
  <si>
    <t>TP-752T(575)</t>
  </si>
  <si>
    <t>50-00010390</t>
  </si>
  <si>
    <t>2000 ft HDMI over 2-wire extender</t>
  </si>
  <si>
    <t>7291063086046</t>
  </si>
  <si>
    <t>TP-752R(576)</t>
  </si>
  <si>
    <t>50-00010490</t>
  </si>
  <si>
    <t>7291063086053</t>
  </si>
  <si>
    <t>CRS-PlugNView-H-131</t>
  </si>
  <si>
    <t>97-2400131</t>
  </si>
  <si>
    <t>Active Optical Armored 4K HDMI Cable-131'</t>
  </si>
  <si>
    <t>7291063091194</t>
  </si>
  <si>
    <t>VM-400HDCPXL</t>
  </si>
  <si>
    <t>10-80429090</t>
  </si>
  <si>
    <t>1:4 DVI (HDCP) Distribution Amplifier</t>
  </si>
  <si>
    <t>7291063079482</t>
  </si>
  <si>
    <t>C-SC/SC/OM4-820</t>
  </si>
  <si>
    <t>94-0703820</t>
  </si>
  <si>
    <t>SC-SC OM4 Fiber Optic patch cord blue Cable (820')</t>
  </si>
  <si>
    <t>7291063073077</t>
  </si>
  <si>
    <t>CRS-FIBERH-S1-6</t>
  </si>
  <si>
    <t>97-0418006</t>
  </si>
  <si>
    <t>Secured Active Optical High–Speed Pluggable HDMI 1.4 Cable - 6ft.</t>
  </si>
  <si>
    <t>7291063091460</t>
  </si>
  <si>
    <t>VGA-OUT2-F16/STANDALONE</t>
  </si>
  <si>
    <t>20-70000198</t>
  </si>
  <si>
    <t>2 channels VGA Output Card for Frame 16</t>
  </si>
  <si>
    <t>7291063060992</t>
  </si>
  <si>
    <t>VS-21DT</t>
  </si>
  <si>
    <t>20-80498090</t>
  </si>
  <si>
    <t>4K60 4:2:0 2 HDMI to HDBaseT Auto Switcher</t>
  </si>
  <si>
    <t>7291063085384</t>
  </si>
  <si>
    <t>VS-41H(VS-41HDMI)/110V</t>
  </si>
  <si>
    <t>21-0412010</t>
  </si>
  <si>
    <t>4x1 HDMI Switcher</t>
  </si>
  <si>
    <t>7291063005245</t>
  </si>
  <si>
    <t>CP-AOCH/XL-164</t>
  </si>
  <si>
    <t>97-0413164</t>
  </si>
  <si>
    <t>Active Plugable Optical HDMI Cable, Plenum rated-164ft</t>
  </si>
  <si>
    <t>7291063075804</t>
  </si>
  <si>
    <t>CP-AOCDP/UF-98</t>
  </si>
  <si>
    <t>97-04150098</t>
  </si>
  <si>
    <t>7291063093150</t>
  </si>
  <si>
    <t>TP-580CT</t>
  </si>
  <si>
    <t>50-80574090</t>
  </si>
  <si>
    <t>4K60 4:2:0 USB–C Transmitter with RS–232 &amp; IR over Long–Reach HDBaseT</t>
  </si>
  <si>
    <t>7291063095949</t>
  </si>
  <si>
    <t>USB-C Extenders</t>
  </si>
  <si>
    <t>VM-80VN</t>
  </si>
  <si>
    <t>10-80339090</t>
  </si>
  <si>
    <t>1:8 Composite Video Distribution Amplifier</t>
  </si>
  <si>
    <t>7291063072957</t>
  </si>
  <si>
    <t>CRS-PlugNView-DP-33</t>
  </si>
  <si>
    <t>97-2410033</t>
  </si>
  <si>
    <t>Active Optical Armored 4K Display Port Cable 33ft</t>
  </si>
  <si>
    <t>7291063092337</t>
  </si>
  <si>
    <t>CRS-PlugNView-H-164</t>
  </si>
  <si>
    <t>97-2400164</t>
  </si>
  <si>
    <t>Active Optical Armored 4K HDMI Cable-164'</t>
  </si>
  <si>
    <t>7291063090852</t>
  </si>
  <si>
    <t>VM-4HDCPXL/110V</t>
  </si>
  <si>
    <t>11-70846110</t>
  </si>
  <si>
    <t>1:4 DVI Distribution amplifier</t>
  </si>
  <si>
    <t>7291063003043</t>
  </si>
  <si>
    <t>RC-63A(B)</t>
  </si>
  <si>
    <t>80-707121495</t>
  </si>
  <si>
    <t>6-Button Room Controller with an Analog Volume Knob &amp; Printe</t>
  </si>
  <si>
    <t>7291063019501</t>
  </si>
  <si>
    <t>RC-63A(W)</t>
  </si>
  <si>
    <t>85-707120195</t>
  </si>
  <si>
    <t>7291063023669</t>
  </si>
  <si>
    <t>CP-AOCH-197</t>
  </si>
  <si>
    <t>97-0410197</t>
  </si>
  <si>
    <t>Fiber Optic Plenum rated- High speed HDMI cable -197ft</t>
  </si>
  <si>
    <t>7291063072452</t>
  </si>
  <si>
    <t>CRS-FIBERH-S1-10</t>
  </si>
  <si>
    <t>97-0418010</t>
  </si>
  <si>
    <t>Secured Active Optical High–Speed Pluggable HDMI Cable - 10ft.</t>
  </si>
  <si>
    <t>7291063090463</t>
  </si>
  <si>
    <t>VP-6XLN/110V</t>
  </si>
  <si>
    <t>51-7141110</t>
  </si>
  <si>
    <t>Rack Mount</t>
  </si>
  <si>
    <t>1:6 Computer Graphics Video Distribution Amplifier</t>
  </si>
  <si>
    <t>7291063014261</t>
  </si>
  <si>
    <t>CRS-AOCH/XL-131</t>
  </si>
  <si>
    <t>97-1403131</t>
  </si>
  <si>
    <t>Rental&amp; staging Active Plugable Optical HDMI Cable-131ft</t>
  </si>
  <si>
    <t>7291063082055</t>
  </si>
  <si>
    <t>CRS-AOCH/CLR/60-98</t>
  </si>
  <si>
    <t>97-1410098</t>
  </si>
  <si>
    <t>7291063084516</t>
  </si>
  <si>
    <t>VM-2UX</t>
  </si>
  <si>
    <t>10-80440090</t>
  </si>
  <si>
    <t>4K 1:2 12G SDI DA</t>
  </si>
  <si>
    <t>7291063080372</t>
  </si>
  <si>
    <t>FC-102NET</t>
  </si>
  <si>
    <t>13-80534090</t>
  </si>
  <si>
    <t>2–Channel Dante Encoder &amp; PoE Acceptor</t>
  </si>
  <si>
    <t>7291063088545</t>
  </si>
  <si>
    <t>VA-14</t>
  </si>
  <si>
    <t>21-7651090</t>
  </si>
  <si>
    <t>4 Channel Balanced Audio Mixer</t>
  </si>
  <si>
    <t>7291063008277</t>
  </si>
  <si>
    <t>FC-54P</t>
  </si>
  <si>
    <t>30-804300190</t>
  </si>
  <si>
    <t>4-port PoE multi-IO control gateway</t>
  </si>
  <si>
    <t>7291063079956</t>
  </si>
  <si>
    <t>FC-46H2</t>
  </si>
  <si>
    <t>40-000090</t>
  </si>
  <si>
    <t>4K HDR HDMI audio de-embedder</t>
  </si>
  <si>
    <t>7291063086220</t>
  </si>
  <si>
    <t>CRS-FIBERH-S1-15</t>
  </si>
  <si>
    <t>97-0418015</t>
  </si>
  <si>
    <t>Secured Active Optical High–Speed Pluggable HDMI Cable - 15ft.</t>
  </si>
  <si>
    <t>7291063091842</t>
  </si>
  <si>
    <t>KN-5D-LIC</t>
  </si>
  <si>
    <t>SW-000017</t>
  </si>
  <si>
    <t>Kramer Network Licence for Up to 5 Devices</t>
  </si>
  <si>
    <t>PT-2UT/R-KIT</t>
  </si>
  <si>
    <t>50-00015590</t>
  </si>
  <si>
    <t>USB 2.0 PoC Extender Kit over Extended-Reach HDBaseT</t>
  </si>
  <si>
    <t>7291063091552</t>
  </si>
  <si>
    <t>USB &amp; Control Extenders</t>
  </si>
  <si>
    <t>610R/T(SET)/US</t>
  </si>
  <si>
    <t>94-095000610</t>
  </si>
  <si>
    <t>Detachable DVI Optical Transmitter &amp; Receiver</t>
  </si>
  <si>
    <t>7291063040871</t>
  </si>
  <si>
    <t>CLS-AOCDP-50</t>
  </si>
  <si>
    <t>97-0405050</t>
  </si>
  <si>
    <t>Active optical DisplayPort cable,LSHF - 50f</t>
  </si>
  <si>
    <t>7291063083496</t>
  </si>
  <si>
    <t>CRS-AOCH/XL-164</t>
  </si>
  <si>
    <t>97-1403164</t>
  </si>
  <si>
    <t>Rental&amp; staging Active Plugable Optical HDMI Cable-33ft</t>
  </si>
  <si>
    <t>7291063082062</t>
  </si>
  <si>
    <t>KRAMER CONTROL DASHBOARD - 5Y</t>
  </si>
  <si>
    <t>SW-000007</t>
  </si>
  <si>
    <t>Cloud–Based Monitoring&amp;Remote Control Service per room 5year</t>
  </si>
  <si>
    <t>FC-69</t>
  </si>
  <si>
    <t>41-90043490</t>
  </si>
  <si>
    <t>HDMI Audio Embedder / De-embedder</t>
  </si>
  <si>
    <t>7291063072513</t>
  </si>
  <si>
    <t>CRS-FIBERH-S1-23</t>
  </si>
  <si>
    <t>97-0418023</t>
  </si>
  <si>
    <t>Secured Active Optical High–Speed Pluggable HDMI Cable - 23ft.</t>
  </si>
  <si>
    <t>7291063090487</t>
  </si>
  <si>
    <t>VS-411XS</t>
  </si>
  <si>
    <t>20-80547090</t>
  </si>
  <si>
    <t>DemiTool</t>
  </si>
  <si>
    <t>4x1 4K HDR HDMI Intelligent Auto Switcher</t>
  </si>
  <si>
    <t>7291063089931</t>
  </si>
  <si>
    <t>RC-62(B)</t>
  </si>
  <si>
    <t>80-705931495</t>
  </si>
  <si>
    <t>7291063019440</t>
  </si>
  <si>
    <t>CP-AOCDP/UF-131</t>
  </si>
  <si>
    <t>97-04150131</t>
  </si>
  <si>
    <t>7291063093167</t>
  </si>
  <si>
    <t>AAD-OUT2-F16/STANDALONE</t>
  </si>
  <si>
    <t>20-70005698</t>
  </si>
  <si>
    <t>2 channels Audio Analog &amp; Digital output Card for Frame 16</t>
  </si>
  <si>
    <t>7291063066772</t>
  </si>
  <si>
    <t>FC-28</t>
  </si>
  <si>
    <t>30-80392090</t>
  </si>
  <si>
    <t>2-port Relay &amp; GPIO IO gateway</t>
  </si>
  <si>
    <t>7291063076665</t>
  </si>
  <si>
    <t>KW-14R/US</t>
  </si>
  <si>
    <t>60-0000195</t>
  </si>
  <si>
    <t>Wireless High Definition Transmitter/Receiver</t>
  </si>
  <si>
    <t>7291063077167</t>
  </si>
  <si>
    <t>Wireless Extenders</t>
  </si>
  <si>
    <t>CP-AOCH/60-164</t>
  </si>
  <si>
    <t>97-0416164</t>
  </si>
  <si>
    <t>7291063080716</t>
  </si>
  <si>
    <t>CRS-FIBERH-S1-33</t>
  </si>
  <si>
    <t>97-0418033</t>
  </si>
  <si>
    <t>Secured Active Optical High–Speed Pluggable HDMI Cable - 33ft.</t>
  </si>
  <si>
    <t>7291063090470</t>
  </si>
  <si>
    <t>CRS-PlugNView-H-197</t>
  </si>
  <si>
    <t>97-2400197</t>
  </si>
  <si>
    <t>Active Optical Armored 4K HDMI Cable-197'</t>
  </si>
  <si>
    <t>7291063091200</t>
  </si>
  <si>
    <t>VIAWARE-LEASE-2Y</t>
  </si>
  <si>
    <t>SW-000003</t>
  </si>
  <si>
    <t>VIAware leasing plan – 2 Years contract, price per year</t>
  </si>
  <si>
    <t>RC-306/US-D(W/B)</t>
  </si>
  <si>
    <t>30-804921395</t>
  </si>
  <si>
    <t>6–button Ethernet and KNET™ 1-gang Control Keypad, PoE</t>
  </si>
  <si>
    <t>7291063088637</t>
  </si>
  <si>
    <t>CP-AOCH/XL-197</t>
  </si>
  <si>
    <t>97-0413197</t>
  </si>
  <si>
    <t>Active Plugable Optical HDMI Cable, Plenum rated-197ft</t>
  </si>
  <si>
    <t>7291063078430</t>
  </si>
  <si>
    <t>VM-24HC</t>
  </si>
  <si>
    <t>10-71007090</t>
  </si>
  <si>
    <t>2 input 1:4 HDMI Distribution Amplifier</t>
  </si>
  <si>
    <t>7291063000622</t>
  </si>
  <si>
    <t>VM-2DH</t>
  </si>
  <si>
    <t>40-70960090</t>
  </si>
  <si>
    <t>DisplayPort to DVI/HDMI Format Converter</t>
  </si>
  <si>
    <t>7291063010126</t>
  </si>
  <si>
    <t>CRS-AOCH/COLOR-164</t>
  </si>
  <si>
    <t>97-1400164</t>
  </si>
  <si>
    <t>Rental&amp;stging Active Optical High–Speed HDMI Cable -164ft</t>
  </si>
  <si>
    <t>7291063081768</t>
  </si>
  <si>
    <t>CRS-FIBERH-S1-50</t>
  </si>
  <si>
    <t>97-0418050</t>
  </si>
  <si>
    <t>Secured Active Optical High–Speed Pluggable HDMI Cable - 50ft.</t>
  </si>
  <si>
    <t>7291063090913</t>
  </si>
  <si>
    <t>YARDEN-8-CH(PAIR)</t>
  </si>
  <si>
    <t>60-000062</t>
  </si>
  <si>
    <t>8" Directional Closed-Back 2-Way Ceiling Speakers</t>
  </si>
  <si>
    <t>7291063065263</t>
  </si>
  <si>
    <t>TBUS-10-C6</t>
  </si>
  <si>
    <t>91-000637</t>
  </si>
  <si>
    <t>7291063953898</t>
  </si>
  <si>
    <t>110V/60Hz</t>
  </si>
  <si>
    <t>CRS-PlugNView-DP-50</t>
  </si>
  <si>
    <t>97-2410050</t>
  </si>
  <si>
    <t>Active Optical Armored 4K Display Port Cable 50ft</t>
  </si>
  <si>
    <t>7291063092344</t>
  </si>
  <si>
    <t>BC-2T-300M</t>
  </si>
  <si>
    <t>99-1202300</t>
  </si>
  <si>
    <t>Balanced Stereo Audio or Control Cable (20 AWG) (985')</t>
  </si>
  <si>
    <t>7291063046071</t>
  </si>
  <si>
    <t>WP-211T/US(W/B)</t>
  </si>
  <si>
    <t>20-804971195</t>
  </si>
  <si>
    <t>US Size 4K60 4:2:0 2 HDMI to HDBaseT Wall Plate</t>
  </si>
  <si>
    <t>7291063089184</t>
  </si>
  <si>
    <t>840HXL</t>
  </si>
  <si>
    <t>60-0084090</t>
  </si>
  <si>
    <t>HDMI TEST PATTERN GENERATOR</t>
  </si>
  <si>
    <t>7291063015381</t>
  </si>
  <si>
    <t>VP-506</t>
  </si>
  <si>
    <t>70-0121090</t>
  </si>
  <si>
    <t>DVI / UXGA Scan Converter</t>
  </si>
  <si>
    <t>7291063058371</t>
  </si>
  <si>
    <t>CRS-FIBERH-S1-66</t>
  </si>
  <si>
    <t>97-0418066</t>
  </si>
  <si>
    <t>Secured Active Optical High–Speed Pluggable HDMI Cable - 66ft.</t>
  </si>
  <si>
    <t>7291063090920</t>
  </si>
  <si>
    <t>VS-21DTP</t>
  </si>
  <si>
    <t>20-80498190</t>
  </si>
  <si>
    <t>4K60 4:2:0 2 HDMI to HDBT auto switcher, with PoE</t>
  </si>
  <si>
    <t>7291063085391</t>
  </si>
  <si>
    <t>WP-2UT/R-KIT/US-D(W)</t>
  </si>
  <si>
    <t>20-80568190</t>
  </si>
  <si>
    <t>USB 2.0 PoC Wall–Plate Extender Kit over Extended–Reach CAT</t>
  </si>
  <si>
    <t>7291063094072</t>
  </si>
  <si>
    <t>HDBaseT Switchers</t>
  </si>
  <si>
    <t>SL-12</t>
  </si>
  <si>
    <t>31-70900090</t>
  </si>
  <si>
    <t>7291063009410</t>
  </si>
  <si>
    <t>SL-10</t>
  </si>
  <si>
    <t>31-70900190</t>
  </si>
  <si>
    <t>1/3 19" 1U</t>
  </si>
  <si>
    <t>7291063009441</t>
  </si>
  <si>
    <t>FC-174</t>
  </si>
  <si>
    <t>40-00076790</t>
  </si>
  <si>
    <t>hannel HDMI 4K60 4:4:4 / 4:2:0 Converter with HDCP 1.4 &amp; 2.2</t>
  </si>
  <si>
    <t>7291063086237</t>
  </si>
  <si>
    <t>VP-501N</t>
  </si>
  <si>
    <t>70-702090</t>
  </si>
  <si>
    <t>Computer Graphics Video Scan Converter</t>
  </si>
  <si>
    <t>7291063053321</t>
  </si>
  <si>
    <t>RC-208/US-D(W/B)</t>
  </si>
  <si>
    <t>30-804750395</t>
  </si>
  <si>
    <t>8–button Ethernet and KNET™ 1-gang Control Keypad</t>
  </si>
  <si>
    <t>7291063088330</t>
  </si>
  <si>
    <t>VP-424C</t>
  </si>
  <si>
    <t>72-042490</t>
  </si>
  <si>
    <t>18G 4K HDMI and USB-C to HDMI Scaler</t>
  </si>
  <si>
    <t>7291063088590</t>
  </si>
  <si>
    <t>CP-AOCDP/UF-164</t>
  </si>
  <si>
    <t>97-04150164</t>
  </si>
  <si>
    <t>7291063093174</t>
  </si>
  <si>
    <t>CRS-PlugNView-DP-66</t>
  </si>
  <si>
    <t>97-2410066</t>
  </si>
  <si>
    <t>Active Optical Armored 4K Display Port Cable 66ft</t>
  </si>
  <si>
    <t>7291063092351</t>
  </si>
  <si>
    <t>CP-AOCH-230</t>
  </si>
  <si>
    <t>97-0410230</t>
  </si>
  <si>
    <t>Fiber Optic Plenum rated- High speed HDMI cable -230ft</t>
  </si>
  <si>
    <t>7291063072469</t>
  </si>
  <si>
    <t>BC-3X2T7S-100M</t>
  </si>
  <si>
    <t>99-0327100</t>
  </si>
  <si>
    <t>14 Conductor Presentation/VGA Bulk Cable-328'</t>
  </si>
  <si>
    <t>7291063045395</t>
  </si>
  <si>
    <t>CRS-PlugNView-H-230</t>
  </si>
  <si>
    <t>97-2400230</t>
  </si>
  <si>
    <t>Active Optical Armored 4K HDMI Cable-230'</t>
  </si>
  <si>
    <t>7291063091217</t>
  </si>
  <si>
    <t>TAVOR-8-T</t>
  </si>
  <si>
    <t>60-000052</t>
  </si>
  <si>
    <t>7291063064174</t>
  </si>
  <si>
    <t>914/110V</t>
  </si>
  <si>
    <t>60-80191010</t>
  </si>
  <si>
    <t>Energy Star Stereo Audio Power Amplifier(125W per Channel)</t>
  </si>
  <si>
    <t>7291063062798</t>
  </si>
  <si>
    <t>100-110V/60Hz</t>
  </si>
  <si>
    <t>CRS-FIBERH-S1-98</t>
  </si>
  <si>
    <t>97-0418098</t>
  </si>
  <si>
    <t>Secured Active Optical High–Speed Pluggable HDMI Cable - 98ft.</t>
  </si>
  <si>
    <t>7291063090937</t>
  </si>
  <si>
    <t>VIAWARE-LEASE-1Y</t>
  </si>
  <si>
    <t>SW-000002</t>
  </si>
  <si>
    <t>VIAware leasing plan– 1 Year contract, price per year</t>
  </si>
  <si>
    <t>VP-8K</t>
  </si>
  <si>
    <t>51-70806090</t>
  </si>
  <si>
    <t>1:8 Computer Graphics Video Distribution Amplifier</t>
  </si>
  <si>
    <t>7291063013967</t>
  </si>
  <si>
    <t>KW-14T/US</t>
  </si>
  <si>
    <t>60-0000295</t>
  </si>
  <si>
    <t>7291063077433</t>
  </si>
  <si>
    <t>VA-102P512/110V</t>
  </si>
  <si>
    <t>60-80161410</t>
  </si>
  <si>
    <t>10−Port Universal 12 and 5 Volt Power Supply</t>
  </si>
  <si>
    <t>7291063060091</t>
  </si>
  <si>
    <t>CRS-PlugNView-H-262</t>
  </si>
  <si>
    <t>97-2400262</t>
  </si>
  <si>
    <t>Active Optical Armored 4K HDMI Cable-262'</t>
  </si>
  <si>
    <t>7291063091224</t>
  </si>
  <si>
    <t>TP-582T</t>
  </si>
  <si>
    <t>71-70914090</t>
  </si>
  <si>
    <t>2x1 HDMI Plus Bidirectional RS−232, Ethernet &amp; IR over Twist</t>
  </si>
  <si>
    <t>7291063018412</t>
  </si>
  <si>
    <t>TP-582R</t>
  </si>
  <si>
    <t>71-70919090</t>
  </si>
  <si>
    <t>1:2 HDMI Plus Bidirectional RS−232, Ethernet &amp; IR over Twist</t>
  </si>
  <si>
    <t>7291063018443</t>
  </si>
  <si>
    <t>CLS-2LC/OM3-328</t>
  </si>
  <si>
    <t>94-0502328</t>
  </si>
  <si>
    <t>2 LC (M) to 2 LC (M) MM OM3 Fiber Optic Cable, LSHF-328'</t>
  </si>
  <si>
    <t>7291063089757</t>
  </si>
  <si>
    <t>CP-AOCH/60-197</t>
  </si>
  <si>
    <t>97-0416197</t>
  </si>
  <si>
    <t>7291063080723</t>
  </si>
  <si>
    <t>DVI-IN2-F16/STANDALONE</t>
  </si>
  <si>
    <t>20-70002198</t>
  </si>
  <si>
    <t>2 channels DVI Input Card for Frame 16</t>
  </si>
  <si>
    <t>7291063003692</t>
  </si>
  <si>
    <t>VP-2X2</t>
  </si>
  <si>
    <t>51-0018090</t>
  </si>
  <si>
    <t>2x2 Computer Graphics Video &amp; Balanced Stereo Audio Matrix S</t>
  </si>
  <si>
    <t>7291063012151</t>
  </si>
  <si>
    <t>Analog Matrices</t>
  </si>
  <si>
    <t>CRS-AOCH/COLOR-131</t>
  </si>
  <si>
    <t>97-1400131</t>
  </si>
  <si>
    <t>Rental &amp; Staging Active Optical High-Speed HDMI Cable-131ft</t>
  </si>
  <si>
    <t>7291063082871</t>
  </si>
  <si>
    <t>CRS-AOCH/CLR/60-131</t>
  </si>
  <si>
    <t>97-1410131</t>
  </si>
  <si>
    <t>7291063084523</t>
  </si>
  <si>
    <t>VA-256XL</t>
  </si>
  <si>
    <t>90-7378090</t>
  </si>
  <si>
    <t>Audio Delay for Balanced Stereo Audio</t>
  </si>
  <si>
    <t>7291063032388</t>
  </si>
  <si>
    <t>VM-1110XL/110V</t>
  </si>
  <si>
    <t>11-0415510</t>
  </si>
  <si>
    <t>1:10 Balanced Mono Audio Distribution Amplifier</t>
  </si>
  <si>
    <t>7291063001629</t>
  </si>
  <si>
    <t>VA-102P5/110V</t>
  </si>
  <si>
    <t>60-80161210</t>
  </si>
  <si>
    <t>10−Port Universal 5−Volt Power Supply</t>
  </si>
  <si>
    <t>7291063060145</t>
  </si>
  <si>
    <t>VA-102P12/110V</t>
  </si>
  <si>
    <t>60-80161310</t>
  </si>
  <si>
    <t>10−Port Universal 12−Volt Power Supply</t>
  </si>
  <si>
    <t>7291063060190</t>
  </si>
  <si>
    <t>DVI-OUT4-F32/STANDALONE</t>
  </si>
  <si>
    <t>20-70001698</t>
  </si>
  <si>
    <t>4 channels DVI Output Card for Frame 32</t>
  </si>
  <si>
    <t>7291063003593</t>
  </si>
  <si>
    <t>FC-404NET</t>
  </si>
  <si>
    <t>40-80348090</t>
  </si>
  <si>
    <t>4 x 4 Dante Interface</t>
  </si>
  <si>
    <t>7291063073756</t>
  </si>
  <si>
    <t>CP-AOCH-262</t>
  </si>
  <si>
    <t>97-0410262</t>
  </si>
  <si>
    <t>Fiber Optic Plenum rated- High speed HDMI cable - 262ft</t>
  </si>
  <si>
    <t>7291063072476</t>
  </si>
  <si>
    <t>CP-AOCH/XL-230</t>
  </si>
  <si>
    <t>97-0413230</t>
  </si>
  <si>
    <t>Active Plugable Optical HDMI Cable, Plenum rated-230ft</t>
  </si>
  <si>
    <t>7291063078447</t>
  </si>
  <si>
    <t>CRS-AOCH/CLR/60-164</t>
  </si>
  <si>
    <t>97-1410164</t>
  </si>
  <si>
    <t>7291063084530</t>
  </si>
  <si>
    <t>VGAA-OUT2-F16/STANDALONE</t>
  </si>
  <si>
    <t>20-70006298</t>
  </si>
  <si>
    <t>VGA output card with audio breakout for VS-1616D</t>
  </si>
  <si>
    <t>7291063069544</t>
  </si>
  <si>
    <t>UHD-OUT2-F16/STANDALONE</t>
  </si>
  <si>
    <t>20-70008098</t>
  </si>
  <si>
    <t>4K HDMI Output for VS-1616D</t>
  </si>
  <si>
    <t>7291063078218</t>
  </si>
  <si>
    <t>CRS-AOCH/XL-197</t>
  </si>
  <si>
    <t>97-1403197</t>
  </si>
  <si>
    <t>Rental&amp; staging Active Plugable Optical HDMI Cable- 197ft</t>
  </si>
  <si>
    <t>7291063082079</t>
  </si>
  <si>
    <t>VM-24H(VM-24HDMI)/110V</t>
  </si>
  <si>
    <t>11-70240010</t>
  </si>
  <si>
    <t>2x1:4 HDMI Distribution Amplifier</t>
  </si>
  <si>
    <t>7291063002077</t>
  </si>
  <si>
    <t>CP-AOCDP/UF-197</t>
  </si>
  <si>
    <t>97-04150197</t>
  </si>
  <si>
    <t>7291063094119</t>
  </si>
  <si>
    <t>SID-X1N</t>
  </si>
  <si>
    <t>20-80233090</t>
  </si>
  <si>
    <t>4-Input Multi-Format Video over DGKat TX&amp;Step-In Commander</t>
  </si>
  <si>
    <t>7291063064846</t>
  </si>
  <si>
    <t>RC-308/US-D(W/B)</t>
  </si>
  <si>
    <t>30-804701395</t>
  </si>
  <si>
    <t>8–button Ethernet and KNET™ 1-gang Control Keypad, PoE</t>
  </si>
  <si>
    <t>7291063088613</t>
  </si>
  <si>
    <t>TP-576</t>
  </si>
  <si>
    <t>50-70991090</t>
  </si>
  <si>
    <t>HDMI CAT5 Line Driver</t>
  </si>
  <si>
    <t>7291063011666</t>
  </si>
  <si>
    <t>TP-575</t>
  </si>
  <si>
    <t>50-71005090</t>
  </si>
  <si>
    <t>1:2 HDMI Twisted Pair Receiver &amp; Transceiver</t>
  </si>
  <si>
    <t>7291063011697</t>
  </si>
  <si>
    <t>BCLS-23GR-5</t>
  </si>
  <si>
    <t>99-46300500</t>
  </si>
  <si>
    <t>CAT 6 F/UTP LSZH Bulk Cable-500m</t>
  </si>
  <si>
    <t>7291063073367</t>
  </si>
  <si>
    <t>CP-AOCDP/UF-230</t>
  </si>
  <si>
    <t>97-04150230</t>
  </si>
  <si>
    <t>7291063093082</t>
  </si>
  <si>
    <t>VM-4UX</t>
  </si>
  <si>
    <t>10-80441090</t>
  </si>
  <si>
    <t>4K 1:4 12G SDI DA</t>
  </si>
  <si>
    <t>7291063080419</t>
  </si>
  <si>
    <t>DGKat-OUT2-F16/STANDALONE</t>
  </si>
  <si>
    <t>20-70002898</t>
  </si>
  <si>
    <t>2 channels DGKat Output Card for Frame 16</t>
  </si>
  <si>
    <t>7291063003838</t>
  </si>
  <si>
    <t>VS-411UHD</t>
  </si>
  <si>
    <t>20-90051790</t>
  </si>
  <si>
    <t>4x1 4K60 4:2:0 HDMI Auto Switcher with Audio</t>
  </si>
  <si>
    <t>7291063076177</t>
  </si>
  <si>
    <t>VP-427A</t>
  </si>
  <si>
    <t>70-00054090</t>
  </si>
  <si>
    <t>CV, PC and HDMI to DVI/HDMI scaler</t>
  </si>
  <si>
    <t>7291063071028</t>
  </si>
  <si>
    <t>PA-120Z</t>
  </si>
  <si>
    <t>13-80455030</t>
  </si>
  <si>
    <t>1x120W @ 70V/100V And  2x60W @ 8Ω Controllable Power Amplifi</t>
  </si>
  <si>
    <t>7291063083175</t>
  </si>
  <si>
    <t>100-240V AC 50/60Hz</t>
  </si>
  <si>
    <t>FC-331</t>
  </si>
  <si>
    <t>90-70813090</t>
  </si>
  <si>
    <t>3G HD-SDI to HDMI Format Converter</t>
  </si>
  <si>
    <t>7291063030063</t>
  </si>
  <si>
    <t>FC-113</t>
  </si>
  <si>
    <t>90-70874090</t>
  </si>
  <si>
    <t>HDMI to 3G HD-SDI Format Converter</t>
  </si>
  <si>
    <t>7291063030728</t>
  </si>
  <si>
    <t>VS-42HDCP/110V</t>
  </si>
  <si>
    <t>20-42000010</t>
  </si>
  <si>
    <t>4x2 HDCP Compliant DVI Matrix Switcher</t>
  </si>
  <si>
    <t>7291063061142</t>
  </si>
  <si>
    <t>Sierra Video</t>
  </si>
  <si>
    <t>DVI Matrices</t>
  </si>
  <si>
    <t>CRS-PlugNView-DP-98</t>
  </si>
  <si>
    <t>97-2410098</t>
  </si>
  <si>
    <t>Active Optical Armored 4K Display Port Cable 98ft</t>
  </si>
  <si>
    <t>7291063092368</t>
  </si>
  <si>
    <t>CP-AOCDP/UF-262</t>
  </si>
  <si>
    <t>97-04150262</t>
  </si>
  <si>
    <t>7291063093099</t>
  </si>
  <si>
    <t>VP-411DS</t>
  </si>
  <si>
    <t>51-70654190</t>
  </si>
  <si>
    <t>4x1 Computer Graphics Video &amp; Stereo Audio Standby Switcher</t>
  </si>
  <si>
    <t>7290012307881</t>
  </si>
  <si>
    <t>CP-AOCH/60-230</t>
  </si>
  <si>
    <t>97-0416230</t>
  </si>
  <si>
    <t>7291063080730</t>
  </si>
  <si>
    <t>BC-UNIKat/LSHF-500M</t>
  </si>
  <si>
    <t>99-0461500</t>
  </si>
  <si>
    <t>Four-Pairs U/FTP Cable for DGKat,HDBaseT and LAN Systems-500</t>
  </si>
  <si>
    <t>7291063077181</t>
  </si>
  <si>
    <t>VP-420</t>
  </si>
  <si>
    <t>71-00420090</t>
  </si>
  <si>
    <t>Computer Graphics &amp; HDTV Digital Scaler</t>
  </si>
  <si>
    <t>7291063017941</t>
  </si>
  <si>
    <t>CP-AOCH/XL-262</t>
  </si>
  <si>
    <t>97-0413262</t>
  </si>
  <si>
    <t>Active Plugable Optical HDMI Cable, Plenum rated-262ft</t>
  </si>
  <si>
    <t>7291063078454</t>
  </si>
  <si>
    <t>CRS-PlugNView-H-328</t>
  </si>
  <si>
    <t>97-2400328</t>
  </si>
  <si>
    <t>328'</t>
  </si>
  <si>
    <t>Active Optical Armored 4K HDMI Cable-328'</t>
  </si>
  <si>
    <t>7291063091248</t>
  </si>
  <si>
    <t>602R/T(SET)/US</t>
  </si>
  <si>
    <t>94-0002602</t>
  </si>
  <si>
    <t>2 fiber Detachable DVI Optical Tx &amp;Rx set</t>
  </si>
  <si>
    <t>7291063039813</t>
  </si>
  <si>
    <t>CRS-AOCH/XL-230</t>
  </si>
  <si>
    <t>97-1403230</t>
  </si>
  <si>
    <t>Rental &amp; staging Active Plugable Optical HDMI Cable-230ft</t>
  </si>
  <si>
    <t>7291063082086</t>
  </si>
  <si>
    <t>920/110V</t>
  </si>
  <si>
    <t>60-80209010</t>
  </si>
  <si>
    <t>1X200W constant voltage(70V/100V) power amplifier.</t>
  </si>
  <si>
    <t>7291063067304</t>
  </si>
  <si>
    <t>OSP-SM10S</t>
  </si>
  <si>
    <t>50-000299</t>
  </si>
  <si>
    <t>tical SFP+ Transceiver over 10G 1270/1330nm SM Simplex Fiber</t>
  </si>
  <si>
    <t>7291063090708</t>
  </si>
  <si>
    <t>CLS-AOCDP-98</t>
  </si>
  <si>
    <t>97-0405098</t>
  </si>
  <si>
    <t>Active optical DisplayPort cable,LSHF - 98f</t>
  </si>
  <si>
    <t>7291063083502</t>
  </si>
  <si>
    <t>CP-AOCDP/UF-295</t>
  </si>
  <si>
    <t>97-04150295</t>
  </si>
  <si>
    <t>7291063093105</t>
  </si>
  <si>
    <t>CRS-PlugNView-DP-131</t>
  </si>
  <si>
    <t>97-2410131</t>
  </si>
  <si>
    <t>Active Optical Armored 4K Display Port Cable 131ft</t>
  </si>
  <si>
    <t>7291063092375</t>
  </si>
  <si>
    <t>DIP-31</t>
  </si>
  <si>
    <t>20-8035801290</t>
  </si>
  <si>
    <t>4K UHD HDMI &amp; Computer Graphics Automatic Video Switcher</t>
  </si>
  <si>
    <t>7291063080037</t>
  </si>
  <si>
    <t>CRS-AOCH/COLOR-197</t>
  </si>
  <si>
    <t>97-1400197</t>
  </si>
  <si>
    <t>Rental &amp; Staging Active Optical High-Speed HDMI Cable-197ft</t>
  </si>
  <si>
    <t>7291063082888</t>
  </si>
  <si>
    <t>CRS-AOCH/CLR/60-197</t>
  </si>
  <si>
    <t>97-1410197</t>
  </si>
  <si>
    <t>7291063084547</t>
  </si>
  <si>
    <t>VS-42UHD</t>
  </si>
  <si>
    <t>20-801220190</t>
  </si>
  <si>
    <t>4x2 UHD HDMI matrix switcher</t>
  </si>
  <si>
    <t>7291063078904</t>
  </si>
  <si>
    <t>HDMI Matrices</t>
  </si>
  <si>
    <t>VP-61XL/110V</t>
  </si>
  <si>
    <t>51-0120010</t>
  </si>
  <si>
    <t>6x1 Computer Graphics Video &amp; Balanced Stereo Audio Switcher</t>
  </si>
  <si>
    <t>7291063012366</t>
  </si>
  <si>
    <t>VM-1610/110V</t>
  </si>
  <si>
    <t>11-0450010</t>
  </si>
  <si>
    <t>1:10 Balanced Stereo Audio Distribution Amplifier</t>
  </si>
  <si>
    <t>7291063001728</t>
  </si>
  <si>
    <t>VS-81H(VS-81HDMI)/110V</t>
  </si>
  <si>
    <t>21-08100110</t>
  </si>
  <si>
    <t>8x1 HDMI Switcher</t>
  </si>
  <si>
    <t>7291063006440</t>
  </si>
  <si>
    <t>6420N</t>
  </si>
  <si>
    <t>90-70520090</t>
  </si>
  <si>
    <t>Balanced Stereo Audio to Digital Audio Format Converter</t>
  </si>
  <si>
    <t>7291063028985</t>
  </si>
  <si>
    <t>TP-588D</t>
  </si>
  <si>
    <t>50-80226090</t>
  </si>
  <si>
    <t>DVI &amp; HDMI over Twisted Pair Receiver</t>
  </si>
  <si>
    <t>7291063065560</t>
  </si>
  <si>
    <t>TP-590TXR</t>
  </si>
  <si>
    <t>50-80317090</t>
  </si>
  <si>
    <t>HDMI,USB,RS−232, Ethernet &amp; IR over HDBaseT2.0 Transmitter</t>
  </si>
  <si>
    <t>7291063069155</t>
  </si>
  <si>
    <t>TP-590RXR</t>
  </si>
  <si>
    <t>50-80319190</t>
  </si>
  <si>
    <t>HDMI,USB,RS−232, Ethernet &amp; IR over HDBaseT2.0 Receiver</t>
  </si>
  <si>
    <t>7291063076061</t>
  </si>
  <si>
    <t>CP-AOCDP/UF-328</t>
  </si>
  <si>
    <t>97-04150328</t>
  </si>
  <si>
    <t>7291063093112</t>
  </si>
  <si>
    <t>KDS-EN6</t>
  </si>
  <si>
    <t>60-000290</t>
  </si>
  <si>
    <t>4K30 HDCP 2.2 proprietary codec transmitter.</t>
  </si>
  <si>
    <t>7291063080501</t>
  </si>
  <si>
    <t>AV Streamers</t>
  </si>
  <si>
    <t>KDS-DEC6</t>
  </si>
  <si>
    <t>60-000390</t>
  </si>
  <si>
    <t>4K30 HDCP 2.2 proprietary codec receiver.</t>
  </si>
  <si>
    <t>7291063080853</t>
  </si>
  <si>
    <t>CP-AOCH-328</t>
  </si>
  <si>
    <t>97-0410328</t>
  </si>
  <si>
    <t>Fiber Optic Plenum rated- High speed HDMI cable -328ft</t>
  </si>
  <si>
    <t>7291063071745</t>
  </si>
  <si>
    <t>CP-AOCH/60-262</t>
  </si>
  <si>
    <t>97-0416262</t>
  </si>
  <si>
    <t>7291063080747</t>
  </si>
  <si>
    <t>CRS-FIBERH-S1-131</t>
  </si>
  <si>
    <t>97-0418131</t>
  </si>
  <si>
    <t>Secured Active Optical High–Speed Pluggable HDMI Cable -131ft.</t>
  </si>
  <si>
    <t>7291063090944</t>
  </si>
  <si>
    <t>F610-OUT2-F16/STANDALONE</t>
  </si>
  <si>
    <t>20-70003298</t>
  </si>
  <si>
    <t>2 channels 4LC Fiber Output Card for Frame 16</t>
  </si>
  <si>
    <t>7291063003876</t>
  </si>
  <si>
    <t>F610-IN2-F16/STANDALONE</t>
  </si>
  <si>
    <t>20-70003498</t>
  </si>
  <si>
    <t>2 channels 4LC Fiber Input Card for Frame 16</t>
  </si>
  <si>
    <t>7291063003913</t>
  </si>
  <si>
    <t>KDS-EN2T</t>
  </si>
  <si>
    <t>60-00002590</t>
  </si>
  <si>
    <t>VIDEO ENCODER JPEG 2000</t>
  </si>
  <si>
    <t>7291063053154</t>
  </si>
  <si>
    <t>KADS-2</t>
  </si>
  <si>
    <t>60-80207090</t>
  </si>
  <si>
    <t>Kramer Audio Distribution System – On-Wall 5" Speaker</t>
  </si>
  <si>
    <t>7291063074319</t>
  </si>
  <si>
    <t>CP-AOCH/XL-295</t>
  </si>
  <si>
    <t>97-0413295</t>
  </si>
  <si>
    <t>Active Plugable Optical HDMI Cable, Plenum rated-295ft</t>
  </si>
  <si>
    <t>7291063078461</t>
  </si>
  <si>
    <t>HDCP-OUT4-F32/STANDALONE</t>
  </si>
  <si>
    <t>20-70001898</t>
  </si>
  <si>
    <t>4 channels HDCP Output Card for Frame 32</t>
  </si>
  <si>
    <t>7291063003630</t>
  </si>
  <si>
    <t>DGKat-IN2-F16/STANDALONE</t>
  </si>
  <si>
    <t>20-70002798</t>
  </si>
  <si>
    <t>2 channels DGKat Input Card for Frame 16</t>
  </si>
  <si>
    <t>7291063003814</t>
  </si>
  <si>
    <t>676T</t>
  </si>
  <si>
    <t>50-067690</t>
  </si>
  <si>
    <t>Reach MM/SM fiber Tx Multi-drop (one-Tx to many-Rx) scenario2</t>
  </si>
  <si>
    <t>7291063091712</t>
  </si>
  <si>
    <t>676R</t>
  </si>
  <si>
    <t>50-167690</t>
  </si>
  <si>
    <t>MI &amp; RS232 Ultra−Reach MM/SM fiber Rx Auto sink power on/off</t>
  </si>
  <si>
    <t>7291063091729</t>
  </si>
  <si>
    <t>KRNT-BASE</t>
  </si>
  <si>
    <t>60-00012799</t>
  </si>
  <si>
    <t>Kramer Network V 1.0 Basic, Pro-AV hardware management</t>
  </si>
  <si>
    <t>7291063078683</t>
  </si>
  <si>
    <t>KRNT-YM</t>
  </si>
  <si>
    <t>60-00013299</t>
  </si>
  <si>
    <t>Kramer Network 1.0, 1 year support, 1 upgrade</t>
  </si>
  <si>
    <t>7291063078737</t>
  </si>
  <si>
    <t>905XL/110V</t>
  </si>
  <si>
    <t>60-80162010</t>
  </si>
  <si>
    <t>2 X 125W</t>
  </si>
  <si>
    <t>7291063058753</t>
  </si>
  <si>
    <t>VP-470</t>
  </si>
  <si>
    <t>70-470090</t>
  </si>
  <si>
    <t>3G-HD-SDI-SDI ProScale(TM) Digital Scaler.</t>
  </si>
  <si>
    <t>7291063053314</t>
  </si>
  <si>
    <t>VM-8H/110V</t>
  </si>
  <si>
    <t>10-70753110</t>
  </si>
  <si>
    <t>1:8 HDMI Distribution Amplifier</t>
  </si>
  <si>
    <t>7291063000462</t>
  </si>
  <si>
    <t>KDS-MP2</t>
  </si>
  <si>
    <t>60-00002390</t>
  </si>
  <si>
    <t>Digital Media player 2K</t>
  </si>
  <si>
    <t>7291063075774</t>
  </si>
  <si>
    <t>CRS-AOCH/COLOR-262</t>
  </si>
  <si>
    <t>97-1400262</t>
  </si>
  <si>
    <t>Rental &amp; Staging Active Optical High-Speed HDMI Cable-262</t>
  </si>
  <si>
    <t>7291063082901</t>
  </si>
  <si>
    <t>VM-2DT</t>
  </si>
  <si>
    <t>10-80444090</t>
  </si>
  <si>
    <t>4K (4:2:0) 1:2 Long-reach HDBT DA</t>
  </si>
  <si>
    <t>7291063080921</t>
  </si>
  <si>
    <t>HDBaseT &amp; CATx Input Extender Distributi</t>
  </si>
  <si>
    <t>VP-439</t>
  </si>
  <si>
    <t>70-00439090</t>
  </si>
  <si>
    <t>HDMI, PC and CV to HDMI ProScale™ Digital Scaler</t>
  </si>
  <si>
    <t>7291063074395</t>
  </si>
  <si>
    <t>Presentation Systems</t>
  </si>
  <si>
    <t>Presentation Switchers</t>
  </si>
  <si>
    <t>CLS-AOCDP-131</t>
  </si>
  <si>
    <t>97-0405131</t>
  </si>
  <si>
    <t>Active optical DisplayPort cable,LSHF - 131ft</t>
  </si>
  <si>
    <t>7291063083519</t>
  </si>
  <si>
    <t>BCLS-33OR-5</t>
  </si>
  <si>
    <t>99-46310500</t>
  </si>
  <si>
    <t>CAT 6A F/UTP LSZH Bulk Cable-500m</t>
  </si>
  <si>
    <t>7291063073381</t>
  </si>
  <si>
    <t>PA-240Z</t>
  </si>
  <si>
    <t>13-80455130</t>
  </si>
  <si>
    <t>1x240W @ 70V/100V And  2x120W @ 8Ω Controllable Power Amplif</t>
  </si>
  <si>
    <t>7291063083182</t>
  </si>
  <si>
    <t>DSP-62-AEC</t>
  </si>
  <si>
    <t>13-80555090</t>
  </si>
  <si>
    <t>6x2 PoE Audio Matrix with DSP and AEC</t>
  </si>
  <si>
    <t>7291063090524</t>
  </si>
  <si>
    <t>FC-332</t>
  </si>
  <si>
    <t>90-70857090</t>
  </si>
  <si>
    <t>7291063030513</t>
  </si>
  <si>
    <t>CRS-AOCH/COLOR-230</t>
  </si>
  <si>
    <t>97-1400230</t>
  </si>
  <si>
    <t>Rental &amp; Staging Active Optical High-Speed HDMI Cable-230f</t>
  </si>
  <si>
    <t>7291063082895</t>
  </si>
  <si>
    <t>CRS-AOCH/CLR/60-230</t>
  </si>
  <si>
    <t>97-1410230</t>
  </si>
  <si>
    <t>7291063084554</t>
  </si>
  <si>
    <t>HDCP-IN2-F16/STANDALONE</t>
  </si>
  <si>
    <t>20-70002398</t>
  </si>
  <si>
    <t>2 channels HDCP Input Card for Frame 16</t>
  </si>
  <si>
    <t>7291063003739</t>
  </si>
  <si>
    <t>TP-594TXR</t>
  </si>
  <si>
    <t>50-00010190</t>
  </si>
  <si>
    <t>4K60 4:4:4 Eth/RS232/IR &amp; Audio Extended−reach HDBT PoE Tx</t>
  </si>
  <si>
    <t>7291063084813</t>
  </si>
  <si>
    <t>TP-594RXR</t>
  </si>
  <si>
    <t>50-00010290</t>
  </si>
  <si>
    <t>7291063084820</t>
  </si>
  <si>
    <t>CP-AOCH/XL-328</t>
  </si>
  <si>
    <t>97-0413328</t>
  </si>
  <si>
    <t>Active Plugable Optical HDMI Cable, Plenum rated-328ft</t>
  </si>
  <si>
    <t>7291063078478</t>
  </si>
  <si>
    <t>H-OUT4-F32/STANDALONE</t>
  </si>
  <si>
    <t>20-70002098</t>
  </si>
  <si>
    <t>4 channels HDMI Output Card for Frame 32</t>
  </si>
  <si>
    <t>7291063003678</t>
  </si>
  <si>
    <t>CP-AOCH/60-295</t>
  </si>
  <si>
    <t>97-0416295</t>
  </si>
  <si>
    <t>7291063080754</t>
  </si>
  <si>
    <t>CRS-AOCH/XL-262</t>
  </si>
  <si>
    <t>97-1403262</t>
  </si>
  <si>
    <t>Rental&amp; staging Active Plugable Optical HDMI Cable- 262ft</t>
  </si>
  <si>
    <t>7291063082093</t>
  </si>
  <si>
    <t>CRS-PlugNView-DP-164</t>
  </si>
  <si>
    <t>97-2410164</t>
  </si>
  <si>
    <t>Active Optical Armored 4K Display Port Cable 164ft</t>
  </si>
  <si>
    <t>7291063092382</t>
  </si>
  <si>
    <t>VM-2HDT</t>
  </si>
  <si>
    <t>10-8048901190</t>
  </si>
  <si>
    <t>1:2+1 4K60 4:2:0 HDMI to Long−Reach HDBT DA</t>
  </si>
  <si>
    <t>7291063084707</t>
  </si>
  <si>
    <t>UHDA-OUT2-F16/STANDALONE</t>
  </si>
  <si>
    <t>20-70007898</t>
  </si>
  <si>
    <t>4K HDMI Output with analog audio IO for VS-1616D</t>
  </si>
  <si>
    <t>7291063077747</t>
  </si>
  <si>
    <t>H2-OUT2-F34/STANDALONE</t>
  </si>
  <si>
    <t>20-70011298</t>
  </si>
  <si>
    <t>CARD</t>
  </si>
  <si>
    <t>HDMI 4K 60 4:4:4 Input modular with analog audio card</t>
  </si>
  <si>
    <t>7291063093938</t>
  </si>
  <si>
    <t>VGAA-OUT2-F34(ADP+F16)/STANDALONE</t>
  </si>
  <si>
    <t>20-70016298</t>
  </si>
  <si>
    <t>VGA output card with audio breakout for VS-34FD</t>
  </si>
  <si>
    <t>7291063093341</t>
  </si>
  <si>
    <t>VS-62H</t>
  </si>
  <si>
    <t>20-80122090</t>
  </si>
  <si>
    <t>6x2 HDMI switcher</t>
  </si>
  <si>
    <t>7291063064938</t>
  </si>
  <si>
    <t>WP-20/US(W)</t>
  </si>
  <si>
    <t>20-80371095</t>
  </si>
  <si>
    <t>HDMI, VGA, RS−232, ETH &amp; Audio HDBaseT TX Active Wall Plate</t>
  </si>
  <si>
    <t>7291063075835</t>
  </si>
  <si>
    <t>WP-20/US(B)</t>
  </si>
  <si>
    <t>20-80371195</t>
  </si>
  <si>
    <t>7291063075842</t>
  </si>
  <si>
    <t>SL-240C</t>
  </si>
  <si>
    <t>30-80484090</t>
  </si>
  <si>
    <t>16-Port Master Room Controller Compact</t>
  </si>
  <si>
    <t>7291063084462</t>
  </si>
  <si>
    <t>VP-427UHD</t>
  </si>
  <si>
    <t>50-80515090</t>
  </si>
  <si>
    <t>4K Scaler Tool with HDBaseT and HDMI Inputs</t>
  </si>
  <si>
    <t>7291063090388</t>
  </si>
  <si>
    <t>KDS-USB2</t>
  </si>
  <si>
    <t>59-002290</t>
  </si>
  <si>
    <t>AVoIP USB2 extender</t>
  </si>
  <si>
    <t>7291063092542</t>
  </si>
  <si>
    <t>VP-429H2</t>
  </si>
  <si>
    <t>72-000074590</t>
  </si>
  <si>
    <t>4K60 4:4:4 Scaler / Switcher with 2 HDMI, 1 DP and 1 VGA inp</t>
  </si>
  <si>
    <t>7291063089696</t>
  </si>
  <si>
    <t>VP-426C</t>
  </si>
  <si>
    <t>72-042690</t>
  </si>
  <si>
    <t>Mega Tool Deep</t>
  </si>
  <si>
    <t>18G 4K HDMI &amp; USB-C Video Scaler</t>
  </si>
  <si>
    <t>7291063088125</t>
  </si>
  <si>
    <t>VP-427H2</t>
  </si>
  <si>
    <t>72-04272090</t>
  </si>
  <si>
    <t>HDBaseT to HDMI &amp; Audio 4K ProScale™ Receiver/Scaler</t>
  </si>
  <si>
    <t>7291063081195</t>
  </si>
  <si>
    <t>VIA-CONNECT-PRO-</t>
  </si>
  <si>
    <t>87-000690</t>
  </si>
  <si>
    <t>Wireless Presentation Hub</t>
  </si>
  <si>
    <t>7291063080907</t>
  </si>
  <si>
    <t>BCLS-31YL-5</t>
  </si>
  <si>
    <t>99-46110500</t>
  </si>
  <si>
    <t>CAT 6A U/UTP LSZH Bulk Cable-500m</t>
  </si>
  <si>
    <t>7291063073565</t>
  </si>
  <si>
    <t>861</t>
  </si>
  <si>
    <t>60-00013090</t>
  </si>
  <si>
    <t>Handheld, battery operated 4K video generator / analyzer</t>
  </si>
  <si>
    <t>7291063086022</t>
  </si>
  <si>
    <t>BC-2S14/LSHF-300M</t>
  </si>
  <si>
    <t>99-3321300</t>
  </si>
  <si>
    <t>1000'</t>
  </si>
  <si>
    <t>Speaker Bulk Cable 14AWG − Low Smoke &amp; Halogen Free</t>
  </si>
  <si>
    <t>7291063067441</t>
  </si>
  <si>
    <t>VS-88A/110V</t>
  </si>
  <si>
    <t>21-0455010</t>
  </si>
  <si>
    <t>8x8 Balanced Stereo Audio Matrix Switcher</t>
  </si>
  <si>
    <t>7291063005399</t>
  </si>
  <si>
    <t>RC-74DL(G)</t>
  </si>
  <si>
    <t>85-709770090</t>
  </si>
  <si>
    <t>7291063024789</t>
  </si>
  <si>
    <t>RC-74DL(B)</t>
  </si>
  <si>
    <t>85-709770190</t>
  </si>
  <si>
    <t>7291063024819</t>
  </si>
  <si>
    <t>RC-74DL(W)</t>
  </si>
  <si>
    <t>85-709770290</t>
  </si>
  <si>
    <t>7291063024840</t>
  </si>
  <si>
    <t>6241HDXL</t>
  </si>
  <si>
    <t>90-70928290</t>
  </si>
  <si>
    <t>4x1 3G HD−SDI Switcher</t>
  </si>
  <si>
    <t>7291063031237</t>
  </si>
  <si>
    <t>SDI Switchers</t>
  </si>
  <si>
    <t>CRS-PlugNView-DP-197</t>
  </si>
  <si>
    <t>97-2410197</t>
  </si>
  <si>
    <t>Active Optical Armored 4K Display Port Cable 197ft</t>
  </si>
  <si>
    <t>7291063092399</t>
  </si>
  <si>
    <t>VM-3HDT</t>
  </si>
  <si>
    <t>10-8048901090</t>
  </si>
  <si>
    <t>1:3+1 4K60 4:2:0 HDMI to Long−Reach HDBT DA</t>
  </si>
  <si>
    <t>7291063084714</t>
  </si>
  <si>
    <t>VM-28H-NV/110V</t>
  </si>
  <si>
    <t>11-70753010</t>
  </si>
  <si>
    <t>2x1:8 HDMI Distribution Amplifier</t>
  </si>
  <si>
    <t>7291063002664</t>
  </si>
  <si>
    <t>VS-161H(VS-161HDMI)/110V</t>
  </si>
  <si>
    <t>21-1610010</t>
  </si>
  <si>
    <t>16x1 HDMI Switcher</t>
  </si>
  <si>
    <t>7291063006570</t>
  </si>
  <si>
    <t>VP-427X</t>
  </si>
  <si>
    <t>72-00004490</t>
  </si>
  <si>
    <t>MegaTool Deep</t>
  </si>
  <si>
    <t>4K Auto−Switcher/Scaler Receiver over Long−Reach HDBaseT</t>
  </si>
  <si>
    <t>7291063092276</t>
  </si>
  <si>
    <t>VP-451</t>
  </si>
  <si>
    <t>72-045190</t>
  </si>
  <si>
    <t>18G 4K HDMI + USB-C Switcher / Scaler with 60W USB Charging</t>
  </si>
  <si>
    <t>7291063090500</t>
  </si>
  <si>
    <t>CP-AOCH/60-328</t>
  </si>
  <si>
    <t>97-0416328</t>
  </si>
  <si>
    <t>7291063080761</t>
  </si>
  <si>
    <t>VM-1021N/110V</t>
  </si>
  <si>
    <t>11-70538010</t>
  </si>
  <si>
    <t>1:20 Composite Video Distribution Amplifier</t>
  </si>
  <si>
    <t>7291063071844</t>
  </si>
  <si>
    <t>VM-4HDT</t>
  </si>
  <si>
    <t>10-80359090</t>
  </si>
  <si>
    <t>1:4 4K HDMI to HDBaseT Distribution Amplifier</t>
  </si>
  <si>
    <t>7291063074289</t>
  </si>
  <si>
    <t>CRS-AOCH/CLR/60-262</t>
  </si>
  <si>
    <t>97-1410262</t>
  </si>
  <si>
    <t>7291063084561</t>
  </si>
  <si>
    <t>VS-211HDXL</t>
  </si>
  <si>
    <t>90-70818090</t>
  </si>
  <si>
    <t>2x1:2 3G HD-SDI Automatic Standby Switcher</t>
  </si>
  <si>
    <t>7291063030094</t>
  </si>
  <si>
    <t>614R/T(SET)/US</t>
  </si>
  <si>
    <t>50-00003395</t>
  </si>
  <si>
    <t>1-Fiber Detachable DVI module (Rx &amp; Tx Set)</t>
  </si>
  <si>
    <t>7291063062491</t>
  </si>
  <si>
    <t>CRS-AOCH/XL-295</t>
  </si>
  <si>
    <t>97-1403295</t>
  </si>
  <si>
    <t>Rental&amp; staging Active Plugable Optical HDMI Cable- 295ft</t>
  </si>
  <si>
    <t>7291063082109</t>
  </si>
  <si>
    <t>KDS-DEC3</t>
  </si>
  <si>
    <t>60-00002890</t>
  </si>
  <si>
    <t>H.264-based decoder-encoded streams produ.by KDS-EN3 encoder</t>
  </si>
  <si>
    <t>7291063068356</t>
  </si>
  <si>
    <t>CLS-AOCDP-164</t>
  </si>
  <si>
    <t>97-0405164</t>
  </si>
  <si>
    <t>Active optical DisplayPort cable - 164f</t>
  </si>
  <si>
    <t>7291063080211</t>
  </si>
  <si>
    <t>CRS-FIBERH-S1-164</t>
  </si>
  <si>
    <t>97-0418164</t>
  </si>
  <si>
    <t>Secured Active Optical High–Speed Pluggable HDMI Cable -164ft.</t>
  </si>
  <si>
    <t>7291063090951</t>
  </si>
  <si>
    <t>BCLS-45RD-5</t>
  </si>
  <si>
    <t>99-47500500</t>
  </si>
  <si>
    <t>CAT 7 S/FTP LSZH Bulk Cable-500m</t>
  </si>
  <si>
    <t>7291063073398</t>
  </si>
  <si>
    <t>VM-3DT</t>
  </si>
  <si>
    <t>10-804630190</t>
  </si>
  <si>
    <t>4K (4:2:0) 1:3 Long-reach HDBT DA</t>
  </si>
  <si>
    <t>7291063083373</t>
  </si>
  <si>
    <t>WP-EN6/US-D(W)</t>
  </si>
  <si>
    <t>59-00001195</t>
  </si>
  <si>
    <t>4K60 4:2:0 1G HDCP 2.2 PoE 2−Gang Wall−Plate Video Encoder</t>
  </si>
  <si>
    <t>7291063093488</t>
  </si>
  <si>
    <t>CRS-AOCH/CLR/60-295</t>
  </si>
  <si>
    <t>97-1410295</t>
  </si>
  <si>
    <t>Rental &amp; Staging Active Optical High-Speed HDMI Cable -295f</t>
  </si>
  <si>
    <t>7291063084578</t>
  </si>
  <si>
    <t>VP-12NHD/110V</t>
  </si>
  <si>
    <t>51-70195010</t>
  </si>
  <si>
    <t>1:12 Computer Graphics Video &amp; HDTV Distribution Amplifier w</t>
  </si>
  <si>
    <t>7291063013257</t>
  </si>
  <si>
    <t>VIA-CONNECT-PLUS</t>
  </si>
  <si>
    <t>87-000790</t>
  </si>
  <si>
    <t>Wired &amp; wireless Presentation Hub</t>
  </si>
  <si>
    <t>7291063086282</t>
  </si>
  <si>
    <t>CLS-2LC/OM3-558</t>
  </si>
  <si>
    <t>94-0502558</t>
  </si>
  <si>
    <t>2 LC (M) to 2 LC (M) MM OM3 Fiber Optic Cable,LSHF-558'</t>
  </si>
  <si>
    <t>7291063089764</t>
  </si>
  <si>
    <t>VS-42H2</t>
  </si>
  <si>
    <t>20-00018290</t>
  </si>
  <si>
    <t>4x2 4K HDMI2.0 matrix switcher</t>
  </si>
  <si>
    <t>7291063085834</t>
  </si>
  <si>
    <t>KDS-MP4</t>
  </si>
  <si>
    <t>60-00002290</t>
  </si>
  <si>
    <t>Digital Media player 4K</t>
  </si>
  <si>
    <t>7291063076597</t>
  </si>
  <si>
    <t>617R/T(SET)</t>
  </si>
  <si>
    <t>94-0006150</t>
  </si>
  <si>
    <t>HDMI 2.0 Optical Receiver &amp; Transmitter</t>
  </si>
  <si>
    <t>7291063086527</t>
  </si>
  <si>
    <t>DIP-20</t>
  </si>
  <si>
    <t>20-80356090</t>
  </si>
  <si>
    <t>HDMI, VGA, RS−232, ETH &amp; Audio over HDBaseT step-in commande</t>
  </si>
  <si>
    <t>7291063075897</t>
  </si>
  <si>
    <t>CRS-PlugNView-DP-230</t>
  </si>
  <si>
    <t>97-2410230</t>
  </si>
  <si>
    <t>Active Optical Armored 4K Display Port Cable 230ft</t>
  </si>
  <si>
    <t>7291063092405</t>
  </si>
  <si>
    <t>690R</t>
  </si>
  <si>
    <t>50-80039090</t>
  </si>
  <si>
    <t>3G HD-SDI Fiber Optic Receiver</t>
  </si>
  <si>
    <t>7291063011741</t>
  </si>
  <si>
    <t>CRS-AOCH/COLOR-328</t>
  </si>
  <si>
    <t>97-1400328</t>
  </si>
  <si>
    <t>Rental&amp;staging Active Optical High–Speed HDMI Cable -328ft</t>
  </si>
  <si>
    <t>7291063081775</t>
  </si>
  <si>
    <t>VIA-CONNECT2</t>
  </si>
  <si>
    <t>87-000290</t>
  </si>
  <si>
    <t>Wireless content sharing collaborate conferencing</t>
  </si>
  <si>
    <t>7291063092306</t>
  </si>
  <si>
    <t>HAA-OUT4-F32/STANDALONE</t>
  </si>
  <si>
    <t>20-70005298</t>
  </si>
  <si>
    <t>4 channels HAA Output Card for Frame 32</t>
  </si>
  <si>
    <t>7291063066604</t>
  </si>
  <si>
    <t>KDS-EN3</t>
  </si>
  <si>
    <t>60-00002790</t>
  </si>
  <si>
    <t>H.264-based encoder for HDMI signals up to 1080p60.</t>
  </si>
  <si>
    <t>7291063068325</t>
  </si>
  <si>
    <t>VP-427X2</t>
  </si>
  <si>
    <t>72-00004590</t>
  </si>
  <si>
    <t>4K ProScale™ Receiver/Scaler with HDBaseT and HDMI Inputs</t>
  </si>
  <si>
    <t>7291063093617</t>
  </si>
  <si>
    <t>KT-107SC</t>
  </si>
  <si>
    <t>30-002790</t>
  </si>
  <si>
    <t>KronoMeet Black Touch Panel, on-wall mount, 1 Year licensed</t>
  </si>
  <si>
    <t>7291063089641</t>
  </si>
  <si>
    <t>PA-120NET</t>
  </si>
  <si>
    <t>13-80527030</t>
  </si>
  <si>
    <t>nd  2x60W @ 8Ω Controllable Power Amplifier with Dante Input</t>
  </si>
  <si>
    <t>7291063087470</t>
  </si>
  <si>
    <t>AAD-OUT4-F32/STANDALONE</t>
  </si>
  <si>
    <t>20-70006798</t>
  </si>
  <si>
    <t>analog and digital audio only output board to vs-3232dn</t>
  </si>
  <si>
    <t>7291063070977</t>
  </si>
  <si>
    <t>UHD-IN2-F16/STANDALONE</t>
  </si>
  <si>
    <t>20-70007998</t>
  </si>
  <si>
    <t>4K HDMI Input for VS-1616D</t>
  </si>
  <si>
    <t>7291063078201</t>
  </si>
  <si>
    <t>UHD-OUT4-F32/STANDALONE</t>
  </si>
  <si>
    <t>20-7001198</t>
  </si>
  <si>
    <t>4 channels UHDA Output Card for Frame 32</t>
  </si>
  <si>
    <t>7291063084394</t>
  </si>
  <si>
    <t>CRS-AOCH/XL-328</t>
  </si>
  <si>
    <t>97-1403328</t>
  </si>
  <si>
    <t>Rental&amp; staging Active Plugable Optical HDMI Cable- 328ft</t>
  </si>
  <si>
    <t>7291063082116</t>
  </si>
  <si>
    <t>HDBT-OUT2-F16/STANDALONE</t>
  </si>
  <si>
    <t>20-70003898</t>
  </si>
  <si>
    <t>2 channels HDBT Output Card for Frame 16</t>
  </si>
  <si>
    <t>7291063049959</t>
  </si>
  <si>
    <t>VP-8X4AK/110V</t>
  </si>
  <si>
    <t>51-70887110</t>
  </si>
  <si>
    <t>19" 2U</t>
  </si>
  <si>
    <t>8x4 Computer Graphics Video &amp; Stereo Audio Matrix Switcher</t>
  </si>
  <si>
    <t>7291063014100</t>
  </si>
  <si>
    <t>HDBT-IN2-F16/STANDALONE</t>
  </si>
  <si>
    <t>20-70003798</t>
  </si>
  <si>
    <t>2 channels HDBT Input Card for Frame 16</t>
  </si>
  <si>
    <t>7291063049935</t>
  </si>
  <si>
    <t>CRS-AOCH/COLOR-295</t>
  </si>
  <si>
    <t>97-1400295</t>
  </si>
  <si>
    <t>7291063082918</t>
  </si>
  <si>
    <t>VM-4DT</t>
  </si>
  <si>
    <t>10-8046301090</t>
  </si>
  <si>
    <t>4K (4:2:0) 1:4 Long-reach HDBT DA</t>
  </si>
  <si>
    <t>7291063083380</t>
  </si>
  <si>
    <t>VM-1H4C</t>
  </si>
  <si>
    <t>50-70958190</t>
  </si>
  <si>
    <t>2 Input 1:4 HDMI DA/4x CAT5 Outputs</t>
  </si>
  <si>
    <t>7291063051525</t>
  </si>
  <si>
    <t>VP-4X4K/110V</t>
  </si>
  <si>
    <t>51-773510</t>
  </si>
  <si>
    <t>4x4 Computer Graphics Video &amp; Balanced Stereo Audio Matrix S</t>
  </si>
  <si>
    <t>7291063014391</t>
  </si>
  <si>
    <t>CRS-PlugNView-DP-262</t>
  </si>
  <si>
    <t>97-2410262</t>
  </si>
  <si>
    <t>Active Optical Armored 4K Display Port Cable 262ft</t>
  </si>
  <si>
    <t>7291063092412</t>
  </si>
  <si>
    <t>DGKat-IN4-F32/STANDALONE</t>
  </si>
  <si>
    <t>20-70002998</t>
  </si>
  <si>
    <t>4 channels DGKat Input Card for Frame 32</t>
  </si>
  <si>
    <t>7291063049898</t>
  </si>
  <si>
    <t>CLS-AOCDP-197</t>
  </si>
  <si>
    <t>97-0405197</t>
  </si>
  <si>
    <t>Active optical DisplayPort cable,LSHF-197ft</t>
  </si>
  <si>
    <t>7291063083526</t>
  </si>
  <si>
    <t>KW-14/US</t>
  </si>
  <si>
    <t>60-0000095</t>
  </si>
  <si>
    <t>7291063076672</t>
  </si>
  <si>
    <t>VM-10H2</t>
  </si>
  <si>
    <t>10-80102030</t>
  </si>
  <si>
    <t>1:10 4K HDMI Distribution Amplifier</t>
  </si>
  <si>
    <t>7291063083304</t>
  </si>
  <si>
    <t>VS-611DT</t>
  </si>
  <si>
    <t>20-00611090</t>
  </si>
  <si>
    <t>6:1 4K auto switcher with HDMI and HDBT outputs</t>
  </si>
  <si>
    <t>7291063072537</t>
  </si>
  <si>
    <t>VGAA-IN2-F16/STANDALONE</t>
  </si>
  <si>
    <t>20-70006198</t>
  </si>
  <si>
    <t>VGA input card with audio breakin for VS-1616D</t>
  </si>
  <si>
    <t>7291063069520</t>
  </si>
  <si>
    <t>HDBT7-IN2-F16(DT)/STANDALONE</t>
  </si>
  <si>
    <t>20-70008198</t>
  </si>
  <si>
    <t>HDBT 4K lite in card for VS-1616D</t>
  </si>
  <si>
    <t>7291063078584</t>
  </si>
  <si>
    <t>HDBT7-OUT2-F16(DT)/STANDALONE</t>
  </si>
  <si>
    <t>20-70008298</t>
  </si>
  <si>
    <t>HDBT 4K lite out card for VS-1616D</t>
  </si>
  <si>
    <t>7291063078607</t>
  </si>
  <si>
    <t>VP-461</t>
  </si>
  <si>
    <t>70-80170090</t>
  </si>
  <si>
    <t>3-Input Analog &amp; HDMI ProScale Presentation Switcher/Scaler</t>
  </si>
  <si>
    <t>7291063059026</t>
  </si>
  <si>
    <t>CRS-AOCH/CLR/60-328</t>
  </si>
  <si>
    <t>97-1410328</t>
  </si>
  <si>
    <t>7291063084585</t>
  </si>
  <si>
    <t>VCO-5UHD</t>
  </si>
  <si>
    <t>60-80457090</t>
  </si>
  <si>
    <t>5-Port 4K HDMI Video Content Overlay</t>
  </si>
  <si>
    <t>7291063081980</t>
  </si>
  <si>
    <t>Content Overlay Distribution Amplifiers</t>
  </si>
  <si>
    <t>VM-16H/110V</t>
  </si>
  <si>
    <t>10-70753210</t>
  </si>
  <si>
    <t>1:16 HDMI Distribution Amplifier</t>
  </si>
  <si>
    <t>7291063000516</t>
  </si>
  <si>
    <t>VM-216H/110V</t>
  </si>
  <si>
    <t>11-70752010</t>
  </si>
  <si>
    <t>2x1:16 HDMI Distribution Amplifier</t>
  </si>
  <si>
    <t>7291063002619</t>
  </si>
  <si>
    <t>VP-428H2</t>
  </si>
  <si>
    <t>72-00003790</t>
  </si>
  <si>
    <t>4K60 4:4:4 HDMI to HDBase Transmitter/Scaler</t>
  </si>
  <si>
    <t>7291063085957</t>
  </si>
  <si>
    <t>CLS-2LC/OM3-656</t>
  </si>
  <si>
    <t>94-0502656</t>
  </si>
  <si>
    <t>2 LC (M) to 2 LC (M) MM OM3 Fiber Optic Cable, LSHF-656'</t>
  </si>
  <si>
    <t>7291063089771</t>
  </si>
  <si>
    <t>KIT-400</t>
  </si>
  <si>
    <t>87-00002190</t>
  </si>
  <si>
    <t>MegaTool</t>
  </si>
  <si>
    <t>4K Auto-Switcher / Scaler Kit over Long Reach HDBaseT</t>
  </si>
  <si>
    <t>7291063091514</t>
  </si>
  <si>
    <t>CRS-PlugNView-DP-295</t>
  </si>
  <si>
    <t>97-2410295</t>
  </si>
  <si>
    <t>Active Optical Armored 4K Display Port Cable 295ft</t>
  </si>
  <si>
    <t>7291063092429</t>
  </si>
  <si>
    <t>DVI-IN4-F32/STANDALONE</t>
  </si>
  <si>
    <t>20-70001598</t>
  </si>
  <si>
    <t>4 channels DVI Input Card for Frame 32</t>
  </si>
  <si>
    <t>7291063003579</t>
  </si>
  <si>
    <t>KC-BRAINWARE-5</t>
  </si>
  <si>
    <t>30-00021090</t>
  </si>
  <si>
    <t>Hardware platform with 5 instances of Kramer BRAINware</t>
  </si>
  <si>
    <t>7291063090067</t>
  </si>
  <si>
    <t>KIT-401/US-D(W)</t>
  </si>
  <si>
    <t>87-00003295</t>
  </si>
  <si>
    <t>KIT</t>
  </si>
  <si>
    <t>4K Auto–Switcher/Scaler Kit over Long–Reach HDBaseT</t>
  </si>
  <si>
    <t>7291063092108</t>
  </si>
  <si>
    <t>SDIA-IN2-F16/STANDALONE</t>
  </si>
  <si>
    <t>20-70009998</t>
  </si>
  <si>
    <t>SDI with ananlog audio input board to vs-1616d</t>
  </si>
  <si>
    <t>7291063071349</t>
  </si>
  <si>
    <t>VM-8UX</t>
  </si>
  <si>
    <t>10-80460090</t>
  </si>
  <si>
    <t>4K 1:8 12G SDI DA</t>
  </si>
  <si>
    <t>7291063082567</t>
  </si>
  <si>
    <t>H2-IN2-F34/STANDALONE</t>
  </si>
  <si>
    <t>20-70011198</t>
  </si>
  <si>
    <t>7291063093860</t>
  </si>
  <si>
    <t>VS-62DT</t>
  </si>
  <si>
    <t>20-80434090</t>
  </si>
  <si>
    <t>6x2 UHD HDMI Matrix Switcher with HDMI and HDBT outputs</t>
  </si>
  <si>
    <t>7291063080532</t>
  </si>
  <si>
    <t>HDBaseT Matrices</t>
  </si>
  <si>
    <t>KT-1010SC</t>
  </si>
  <si>
    <t>30-00011090</t>
  </si>
  <si>
    <t>k Touch Panel, on-wall mount, RBG side LEDs, 1 Year licensed</t>
  </si>
  <si>
    <t>7291063090203</t>
  </si>
  <si>
    <t>KT-107</t>
  </si>
  <si>
    <t>30-001790</t>
  </si>
  <si>
    <t>7" S1 tabletop/in-wall Black Touch Panel</t>
  </si>
  <si>
    <t>7291063077792</t>
  </si>
  <si>
    <t>KN-UPG-100D-LIC</t>
  </si>
  <si>
    <t>60-00012599</t>
  </si>
  <si>
    <t>Kramer Network Licence Upgrade for Extra 100 Devices</t>
  </si>
  <si>
    <t>7291063079314</t>
  </si>
  <si>
    <t>KN-30D-LIC</t>
  </si>
  <si>
    <t>60-00013099</t>
  </si>
  <si>
    <t>Kramer Network Licence for Up to 30 Devices</t>
  </si>
  <si>
    <t>7291063078713</t>
  </si>
  <si>
    <t>VP-440X</t>
  </si>
  <si>
    <t>87-00002090</t>
  </si>
  <si>
    <t>Compact 18G 4K HDR</t>
  </si>
  <si>
    <t>7291063089818</t>
  </si>
  <si>
    <t>CLS-AOCDP-230</t>
  </si>
  <si>
    <t>97-0405230</t>
  </si>
  <si>
    <t>Active optical DisplayPort cable,LSHF-230ft</t>
  </si>
  <si>
    <t>7291063083533</t>
  </si>
  <si>
    <t>VM-114H2C</t>
  </si>
  <si>
    <t>50-70961090</t>
  </si>
  <si>
    <t>2 Input 1:4 HDMI DA/2x CAT5 Outputs</t>
  </si>
  <si>
    <t>7291063011574</t>
  </si>
  <si>
    <t>C-4LC/4LC-984</t>
  </si>
  <si>
    <t>94-0401984</t>
  </si>
  <si>
    <t>4 LC Fiber Optic Breakout Cable (984')</t>
  </si>
  <si>
    <t>7291063040536</t>
  </si>
  <si>
    <t>UHDA-IN2-F16/STANDALONE</t>
  </si>
  <si>
    <t>20-70007798</t>
  </si>
  <si>
    <t>4K HDMI Input with analog audio IO for VS-1616D</t>
  </si>
  <si>
    <t>7291063077723</t>
  </si>
  <si>
    <t>HS-OUT2-F16/STANDALONE</t>
  </si>
  <si>
    <t>20-80225098</t>
  </si>
  <si>
    <t>2 channels HS Output Card for Frame 16</t>
  </si>
  <si>
    <t>7291063065010</t>
  </si>
  <si>
    <t>KT-107SC-5Y-SUB</t>
  </si>
  <si>
    <t>30-003790</t>
  </si>
  <si>
    <t>Subscription</t>
  </si>
  <si>
    <t>ck Touch Panel, on-wall mount,  5 Years license subscription</t>
  </si>
  <si>
    <t>7291063092047</t>
  </si>
  <si>
    <t>CRS-PlugNView-DP-328</t>
  </si>
  <si>
    <t>97-2410328</t>
  </si>
  <si>
    <t>Active Optical Armored 4K Display Port Cable 328ft</t>
  </si>
  <si>
    <t>7291063092436</t>
  </si>
  <si>
    <t>613R/T(SET)</t>
  </si>
  <si>
    <t>94-0006130</t>
  </si>
  <si>
    <t>3G HD−SDI Mini Optical Receiver &amp; Transmitter</t>
  </si>
  <si>
    <t>7291063039820</t>
  </si>
  <si>
    <t>PA-240NET</t>
  </si>
  <si>
    <t>13-80527130</t>
  </si>
  <si>
    <t>d  2x120W @ 8Ω Controllable Power Amplifier with Dante Input</t>
  </si>
  <si>
    <t>7291063087517</t>
  </si>
  <si>
    <t>H2A-OUT2-F34/STANDALONE</t>
  </si>
  <si>
    <t>20-70009198</t>
  </si>
  <si>
    <t>2–Channel 4K HDR HDMI Output Card with Selectable Embedded, De–embedded or ARC Analog Audio</t>
  </si>
  <si>
    <t>7291063089375</t>
  </si>
  <si>
    <t>675R/T</t>
  </si>
  <si>
    <t>50-00016090</t>
  </si>
  <si>
    <t>4K60 4:4:4 HDMI Ultra−Reach MM fiber extender</t>
  </si>
  <si>
    <t>SET</t>
  </si>
  <si>
    <t>VP-460</t>
  </si>
  <si>
    <t>70-80095190</t>
  </si>
  <si>
    <t>3−Input Analog &amp; 3G HD−SDI Presentation Switcher/Scaler</t>
  </si>
  <si>
    <t>7291063067205</t>
  </si>
  <si>
    <t>VP-444/110V</t>
  </si>
  <si>
    <t>70-8800210</t>
  </si>
  <si>
    <t>12−Input Analog &amp; HDMI ProScale Digital Scaler/Switcher</t>
  </si>
  <si>
    <t>7291063067236</t>
  </si>
  <si>
    <t>BC-5X-300M</t>
  </si>
  <si>
    <t>99-0500300</t>
  </si>
  <si>
    <t>7291063045555</t>
  </si>
  <si>
    <t>DVI-OUT8-F64/STANDALONE</t>
  </si>
  <si>
    <t>20-7005198</t>
  </si>
  <si>
    <t>8 channels DVI Output Card for Frame 64</t>
  </si>
  <si>
    <t>7291063004071</t>
  </si>
  <si>
    <t>CLS-AOCDP-262</t>
  </si>
  <si>
    <t>97-0405262</t>
  </si>
  <si>
    <t>Active optical DisplayPort cable,LSHF-262ft</t>
  </si>
  <si>
    <t>7291063083540</t>
  </si>
  <si>
    <t>SL-280/110V</t>
  </si>
  <si>
    <t>30-80397010</t>
  </si>
  <si>
    <t>32-port S1 smart controller</t>
  </si>
  <si>
    <t>7291063077600</t>
  </si>
  <si>
    <t>F610-IN4-F32/STANDALONE</t>
  </si>
  <si>
    <t>20-70004198</t>
  </si>
  <si>
    <t>4 channels 4LC Fiber Input Card for Frame 32</t>
  </si>
  <si>
    <t>7291063003975</t>
  </si>
  <si>
    <t>F610-OUT4-F32/STANDALONE</t>
  </si>
  <si>
    <t>20-70004298</t>
  </si>
  <si>
    <t>4 channels 4LC Fiber Output Card for Frame 32</t>
  </si>
  <si>
    <t>7291063003999</t>
  </si>
  <si>
    <t>VP-445/110V</t>
  </si>
  <si>
    <t>72-80290010</t>
  </si>
  <si>
    <t>12−Input HDMI &amp; Analog Presentation Scaler/Switcher with Mic</t>
  </si>
  <si>
    <t>7291063075545</t>
  </si>
  <si>
    <t>VGAA-IN2-F34(ADP+F16)/STANDALONE</t>
  </si>
  <si>
    <t>20-70016198</t>
  </si>
  <si>
    <t>VGA input card with audio break in for VS-34FD</t>
  </si>
  <si>
    <t>7291063093334</t>
  </si>
  <si>
    <t>HDCP-IN4-F32/STANDALONE</t>
  </si>
  <si>
    <t>20-70001798</t>
  </si>
  <si>
    <t>4 channels HDCP Input Card for Frame 32</t>
  </si>
  <si>
    <t>7291063003616</t>
  </si>
  <si>
    <t>H-IN4-F32/STANDALONE</t>
  </si>
  <si>
    <t>20-70001998</t>
  </si>
  <si>
    <t>4 channels HDMI Input Card for Frame 32</t>
  </si>
  <si>
    <t>7291063003654</t>
  </si>
  <si>
    <t>VM-114H4C</t>
  </si>
  <si>
    <t>50-70958090</t>
  </si>
  <si>
    <t>"1/2 19"" 1U"</t>
  </si>
  <si>
    <t>7291063011536</t>
  </si>
  <si>
    <t>612R/T(SET)</t>
  </si>
  <si>
    <t>94-0006120</t>
  </si>
  <si>
    <t>DisplayPort 1.2 Optical Receiver &amp; Transmitter</t>
  </si>
  <si>
    <t>7291063086510</t>
  </si>
  <si>
    <t>SDIA-IN2-F34(ADP+F16)/STANDALONE</t>
  </si>
  <si>
    <t>20-70019998</t>
  </si>
  <si>
    <t>SDI with analog audio input board to VS-34FD</t>
  </si>
  <si>
    <t>7291063093327</t>
  </si>
  <si>
    <t>PS-1DN/STANDALONE</t>
  </si>
  <si>
    <t>68-00000098</t>
  </si>
  <si>
    <t>Redundant power supply for VS-3232DN &amp; VS-6464DN frame</t>
  </si>
  <si>
    <t>7291063059439</t>
  </si>
  <si>
    <t>VM-10HDXL/110V</t>
  </si>
  <si>
    <t>11-70451010</t>
  </si>
  <si>
    <t>1:10 3G HD-SDI Distribution Amplifier</t>
  </si>
  <si>
    <t>7291063002299</t>
  </si>
  <si>
    <t>KT-1010SC-5Y-SUB</t>
  </si>
  <si>
    <t>30-00014090</t>
  </si>
  <si>
    <t>, on-wall mount, RGB side LEDs, 5 Years license subscription</t>
  </si>
  <si>
    <t>7291063092054</t>
  </si>
  <si>
    <t>DTAXR-IN2-F16/STANDALONE</t>
  </si>
  <si>
    <t>20-70008798</t>
  </si>
  <si>
    <t>2–Input 4K HDMI + Analog Audio over HDBaseT Card (F–16)</t>
  </si>
  <si>
    <t>7291063084325</t>
  </si>
  <si>
    <t>PS-16DN/STANDALONE</t>
  </si>
  <si>
    <t>20-700130</t>
  </si>
  <si>
    <t>Power supply for modular matrix VS-1616DN</t>
  </si>
  <si>
    <t>7291063083045</t>
  </si>
  <si>
    <t>KT-107S</t>
  </si>
  <si>
    <t>30-001890</t>
  </si>
  <si>
    <t>Secured 7" S1 tabletop/in-wall Black Touch Panel</t>
  </si>
  <si>
    <t>7291063082994</t>
  </si>
  <si>
    <t>KT-1010</t>
  </si>
  <si>
    <t>30-00000190</t>
  </si>
  <si>
    <t>10" tabletop/in Control wall Black Touch Panel</t>
  </si>
  <si>
    <t>7291063077785</t>
  </si>
  <si>
    <t>VS-62HA/110V</t>
  </si>
  <si>
    <t>20-80338010</t>
  </si>
  <si>
    <t>6x2 UHD HDMI matrix switcher with analog audio switching</t>
  </si>
  <si>
    <t>7291063073619</t>
  </si>
  <si>
    <t>CLS-AOCDP-295</t>
  </si>
  <si>
    <t>97-0405295</t>
  </si>
  <si>
    <t>Active optical DisplayPort cable,LSHF-295ft</t>
  </si>
  <si>
    <t>7291063083557</t>
  </si>
  <si>
    <t>FC-340S</t>
  </si>
  <si>
    <t>70-71028190</t>
  </si>
  <si>
    <t>3G HD−SDI/HD-SDI/SDI Cross Conve-r w/Audio Embedder &amp; DeEmbe</t>
  </si>
  <si>
    <t>7291063053505</t>
  </si>
  <si>
    <t>MegaEdge-US</t>
  </si>
  <si>
    <t>80-00026990</t>
  </si>
  <si>
    <t>BYOD Charging</t>
  </si>
  <si>
    <t>7291063090050</t>
  </si>
  <si>
    <t>HAD-IN4-F32/STANDALONE</t>
  </si>
  <si>
    <t>20-70005798</t>
  </si>
  <si>
    <t>4 channels Hdmi Audio Digital Input Card for Frame 32</t>
  </si>
  <si>
    <t>7291063066789</t>
  </si>
  <si>
    <t>AAD-IN4-F32/STANDALONE</t>
  </si>
  <si>
    <t>20-70006098</t>
  </si>
  <si>
    <t>analog and digital audio only input board to vs-3232dn</t>
  </si>
  <si>
    <t>7291063070953</t>
  </si>
  <si>
    <t>VSM-UNLTD</t>
  </si>
  <si>
    <t>87-00000799</t>
  </si>
  <si>
    <t>VSM License to manage unlimited number of VIA devices </t>
  </si>
  <si>
    <t>7291063077709</t>
  </si>
  <si>
    <t>KDS-8-MNGR</t>
  </si>
  <si>
    <t>59-002990</t>
  </si>
  <si>
    <t>Management Solution for KDS–8 Streaming Products</t>
  </si>
  <si>
    <t>7291063095888</t>
  </si>
  <si>
    <t>DTAXR-OUT2-F16/STANDALONE</t>
  </si>
  <si>
    <t>20-70008898</t>
  </si>
  <si>
    <t>2–Output 4K HDMI + Analog Audio over HDBaseT Card (F–16)</t>
  </si>
  <si>
    <t>7291063084332</t>
  </si>
  <si>
    <t>CLS-AOCDP-328</t>
  </si>
  <si>
    <t>97-0405328</t>
  </si>
  <si>
    <t>Active optical DisplayPort cable - 328f</t>
  </si>
  <si>
    <t>7291063080228</t>
  </si>
  <si>
    <t>HDBT-IN4-F32/STANDALONE</t>
  </si>
  <si>
    <t>20-70003998</t>
  </si>
  <si>
    <t>4 channels HDBT Input Card for Frame 32</t>
  </si>
  <si>
    <t>7291063049973</t>
  </si>
  <si>
    <t>DTAXRC2-IN2-F34/STANDALONE</t>
  </si>
  <si>
    <t>20-70009498</t>
  </si>
  <si>
    <t>port 4K60 4:4:4 HDBase-T with audio input Modular card (CSC)</t>
  </si>
  <si>
    <t>7291063093235</t>
  </si>
  <si>
    <t>FC-132ETH/110V</t>
  </si>
  <si>
    <t>30-80187010</t>
  </si>
  <si>
    <t>Ethernet to serial 33-port converter</t>
  </si>
  <si>
    <t>7291063060930</t>
  </si>
  <si>
    <t>KDS-8</t>
  </si>
  <si>
    <t>59-001890</t>
  </si>
  <si>
    <t>8 Encoder/Decoder based on NT1000 with 10G Copper connection</t>
  </si>
  <si>
    <t>7291063089634</t>
  </si>
  <si>
    <t>HDBT-OUT4-F32/STANDALONE</t>
  </si>
  <si>
    <t>20-70004098</t>
  </si>
  <si>
    <t>4–Channel HDMI over Extended Reach HDBaseT Output Card</t>
  </si>
  <si>
    <t>7291063049997</t>
  </si>
  <si>
    <t>Expandable (Modular) I/O</t>
  </si>
  <si>
    <t>UHDA-OUT4-F32/STANDALONE</t>
  </si>
  <si>
    <t>20-70008698</t>
  </si>
  <si>
    <t>4–Output 4K HDMI with Selectable Analog Audio Card (F–32)</t>
  </si>
  <si>
    <t>7291063084271</t>
  </si>
  <si>
    <t>H2A-IN2-F34/STANDALONE</t>
  </si>
  <si>
    <t>20-70009098</t>
  </si>
  <si>
    <t>2–Channel 4K HDR HDMI Input Card with Analog Audio</t>
  </si>
  <si>
    <t>7291063089351</t>
  </si>
  <si>
    <t>UHD-IN4-F32/STANDALONE</t>
  </si>
  <si>
    <t>20-7001098</t>
  </si>
  <si>
    <t>4 channels UHD Input Card for Frame 32</t>
  </si>
  <si>
    <t>7291063084387</t>
  </si>
  <si>
    <t>PS-4812</t>
  </si>
  <si>
    <t>20-700330</t>
  </si>
  <si>
    <t>External Power supply for modular matrix VS-34FD HDBT PoE PS</t>
  </si>
  <si>
    <t>7291063092573</t>
  </si>
  <si>
    <t>VW-4</t>
  </si>
  <si>
    <t>72-00004390</t>
  </si>
  <si>
    <t>Cascadable 4 output video-wall driver</t>
  </si>
  <si>
    <t>7291063092498</t>
  </si>
  <si>
    <t>Multi-Viewers &amp; Video Walls</t>
  </si>
  <si>
    <t>Video Wall Processors</t>
  </si>
  <si>
    <t>616R/T(SET)/US</t>
  </si>
  <si>
    <t>50-00003195</t>
  </si>
  <si>
    <t>2-Fiber Detachable Dual Link DVI module (Rx &amp; Tx Set)</t>
  </si>
  <si>
    <t>7291063062477</t>
  </si>
  <si>
    <t>VP-550X</t>
  </si>
  <si>
    <t>54-00086330</t>
  </si>
  <si>
    <t>19" 1U Scal</t>
  </si>
  <si>
    <t>18G 4K 10 Input Presentation System / Scaler</t>
  </si>
  <si>
    <t>7291063092221</t>
  </si>
  <si>
    <t>AFM-20DSP-LE</t>
  </si>
  <si>
    <t>13-80451230</t>
  </si>
  <si>
    <t>20–Port Audio Matrix with DSP and Interchangeable Inputs &amp; Outputs – Lite Edition</t>
  </si>
  <si>
    <t>7291063091651</t>
  </si>
  <si>
    <t>DT-IN4-F32/STANDALONE</t>
  </si>
  <si>
    <t>20-70008398</t>
  </si>
  <si>
    <t>m (230ft) at 2K, 40m (130ft) at 4K @60 (4.2.0) (no Ethernet)</t>
  </si>
  <si>
    <t>7291063079987</t>
  </si>
  <si>
    <t>HDCP-OUT8-F64/STANDALONE</t>
  </si>
  <si>
    <t>20-7005498</t>
  </si>
  <si>
    <t>8 channels HDCP Output Card for Frame 64</t>
  </si>
  <si>
    <t>7291063004132</t>
  </si>
  <si>
    <t>VS-162V/110V</t>
  </si>
  <si>
    <t>21-0058610</t>
  </si>
  <si>
    <t>16x16 Composite Video Matrix Switcher (90MHz)</t>
  </si>
  <si>
    <t>7291063004781</t>
  </si>
  <si>
    <t>PIP-4</t>
  </si>
  <si>
    <t>60-70957090</t>
  </si>
  <si>
    <t>4 Composite Video Picture−in−Picture Inserter</t>
  </si>
  <si>
    <t>7291063016197</t>
  </si>
  <si>
    <t>860</t>
  </si>
  <si>
    <t>60-860090</t>
  </si>
  <si>
    <t>4K UHD HDMI Pattern Generator &amp; Analyzer</t>
  </si>
  <si>
    <t>7291063082284</t>
  </si>
  <si>
    <t>VP-440H2</t>
  </si>
  <si>
    <t>72-00069790</t>
  </si>
  <si>
    <t>4K Presentation Switcher / Scaler with HDBT and HDMI Outputs</t>
  </si>
  <si>
    <t>7291063085643</t>
  </si>
  <si>
    <t>DTAXRC2-OUT2-F34/STANDALONE</t>
  </si>
  <si>
    <t>20-70009598</t>
  </si>
  <si>
    <t>ort 4K60 4:4:4 HDBase-T with audio output Modular card (DSC)</t>
  </si>
  <si>
    <t>7291063093242</t>
  </si>
  <si>
    <t>TP-410/110V</t>
  </si>
  <si>
    <t>50-71020010</t>
  </si>
  <si>
    <t>1:10 Comp.Graph.Video,Audio &amp; RS−232 over Tw.Pair TX &amp; D.Amp</t>
  </si>
  <si>
    <t>7291063058654</t>
  </si>
  <si>
    <t>UHDA-IN4-F32/STANDALONE</t>
  </si>
  <si>
    <t>20-70008598</t>
  </si>
  <si>
    <t>4–Input 4K HDMI with Selectable Analog Audio Card (F–32)</t>
  </si>
  <si>
    <t>7291063084264</t>
  </si>
  <si>
    <t>VM-214DT/110V</t>
  </si>
  <si>
    <t>10-80304010</t>
  </si>
  <si>
    <t>2x1:4 HDMI / HDBaseT Switcher &amp; Distribution Amplifier.</t>
  </si>
  <si>
    <t>7291063069803</t>
  </si>
  <si>
    <t>DGKat-OUT8-F64/STANDALONE</t>
  </si>
  <si>
    <t>20-70007298</t>
  </si>
  <si>
    <t>DGKat Outpout card for VS-6464DN</t>
  </si>
  <si>
    <t>7291063073190</t>
  </si>
  <si>
    <t>DT-OUT4-F32/STANDALONE</t>
  </si>
  <si>
    <t>20-70008498</t>
  </si>
  <si>
    <t>7291063080006</t>
  </si>
  <si>
    <t>DTAXRD2-IN2-F34/STANDALONE</t>
  </si>
  <si>
    <t>20-70009298</t>
  </si>
  <si>
    <t>2–Channel 4K HDR HDMI over Extended Reach HDBaseT Input Card with Analog Audio</t>
  </si>
  <si>
    <t>7291063091088</t>
  </si>
  <si>
    <t>VP-770/110V</t>
  </si>
  <si>
    <t>70-710231110</t>
  </si>
  <si>
    <t>8−Input ProScale™ Presentation Switcher/Scaler</t>
  </si>
  <si>
    <t>7291063059750</t>
  </si>
  <si>
    <t>KDS-8F</t>
  </si>
  <si>
    <t>59-001990</t>
  </si>
  <si>
    <t>4K SDVoE™ Fiber Transceiver</t>
  </si>
  <si>
    <t>7291063089795</t>
  </si>
  <si>
    <t>VP-8X8/110V</t>
  </si>
  <si>
    <t>51-088010</t>
  </si>
  <si>
    <t>8x8 Computer Graphics Video Matrix Switcher</t>
  </si>
  <si>
    <t>7291063013097</t>
  </si>
  <si>
    <t>F676-IN2-F16/STANDALONE</t>
  </si>
  <si>
    <t>20-70017998</t>
  </si>
  <si>
    <t>4K60 4:4:4 HDMI over Ultra–Reach MM/SM Fiber Optic Input Card</t>
  </si>
  <si>
    <t>7291063091675</t>
  </si>
  <si>
    <t>F676-OUT2-F16/STANDALONE</t>
  </si>
  <si>
    <t>20-70027998</t>
  </si>
  <si>
    <t>60 4:4:4 HDMI over Ultra–Reach MM/SM Fiber Optic Output Card</t>
  </si>
  <si>
    <t>7291063091699</t>
  </si>
  <si>
    <t>VP-773A(AMP)/110V</t>
  </si>
  <si>
    <t>70-80254110</t>
  </si>
  <si>
    <t>8−Inp. HDMI &amp; HDBaseT ProScale Pres-n Switc-r/Sc-r w/2K Supp</t>
  </si>
  <si>
    <t>7291063066925</t>
  </si>
  <si>
    <t>VS-44H2</t>
  </si>
  <si>
    <t>20-80445130</t>
  </si>
  <si>
    <t>4x4 4K HDMI2.0 matrix switcher</t>
  </si>
  <si>
    <t>7291063089146</t>
  </si>
  <si>
    <t>691</t>
  </si>
  <si>
    <t>50-80370090</t>
  </si>
  <si>
    <t>4K60 4:2:0 HDMI/USB/Eth/Cntl over Ultra−Reach HDBT Fiber Tx</t>
  </si>
  <si>
    <t>7291063076528</t>
  </si>
  <si>
    <t>692</t>
  </si>
  <si>
    <t>50-80375090</t>
  </si>
  <si>
    <t>4K60 4:2:0 HDMI/USB/Eth/Cntl over Ultra−Reach HDBT Fiber Rx</t>
  </si>
  <si>
    <t>7291063076542</t>
  </si>
  <si>
    <t>VP-553XL/110V</t>
  </si>
  <si>
    <t>70-80218110</t>
  </si>
  <si>
    <t>6:2 Digital presentation switcher/scaler with analog support</t>
  </si>
  <si>
    <t>7291063074425</t>
  </si>
  <si>
    <t>Presentation Matrices</t>
  </si>
  <si>
    <t>F676-IN2-F34/STANDALONE</t>
  </si>
  <si>
    <t>20-70011398</t>
  </si>
  <si>
    <t>K60 4:4:4 HDMI over Ultra–Reach MM/SM Fiber Optic Input Card</t>
  </si>
  <si>
    <t>7291063094348</t>
  </si>
  <si>
    <t>F676-OUT2-F34/STANDALONE</t>
  </si>
  <si>
    <t>20-70011498</t>
  </si>
  <si>
    <t>7291063094355</t>
  </si>
  <si>
    <t>VIA-CAMPUS2</t>
  </si>
  <si>
    <t>87-80000390</t>
  </si>
  <si>
    <t>Wireless Presentation and Collaboration Device</t>
  </si>
  <si>
    <t>7291063089450</t>
  </si>
  <si>
    <t>VS-1616A/110V</t>
  </si>
  <si>
    <t>21-0058110</t>
  </si>
  <si>
    <t>16x16 Balanced Stereo Audio Matrix Switcher</t>
  </si>
  <si>
    <t>7291063004736</t>
  </si>
  <si>
    <t>DTAXRD2-OUT2-F34/STANDALONE</t>
  </si>
  <si>
    <t>20-70009398</t>
  </si>
  <si>
    <t>2–Channel 4K HDR HDMI over Extended Reach HDBaseT Output Card with Analog Audio</t>
  </si>
  <si>
    <t>7291063091101</t>
  </si>
  <si>
    <t>VS-8FDXL</t>
  </si>
  <si>
    <t>20-80391030</t>
  </si>
  <si>
    <t>8-bidirectional ports 3G SDI matrix switcher</t>
  </si>
  <si>
    <t>7291063083335</t>
  </si>
  <si>
    <t>SDI Matrices</t>
  </si>
  <si>
    <t>KDS-10</t>
  </si>
  <si>
    <t>60-80537090</t>
  </si>
  <si>
    <t>4K60 Multi–Standard Transceiver</t>
  </si>
  <si>
    <t>7291063089429</t>
  </si>
  <si>
    <t>VSM-4X4HFS/110V</t>
  </si>
  <si>
    <t>20-0005210</t>
  </si>
  <si>
    <t>4x4 fast scaler switcher with video wall and bi/quad</t>
  </si>
  <si>
    <t>7291063069896</t>
  </si>
  <si>
    <t>VP-551X</t>
  </si>
  <si>
    <t>72-00003030</t>
  </si>
  <si>
    <t>10 Input 18G 4K Presentation Scaler / Switcher</t>
  </si>
  <si>
    <t>7291063086701</t>
  </si>
  <si>
    <t>AFM-20DSP</t>
  </si>
  <si>
    <t>13-80451130</t>
  </si>
  <si>
    <t>t Audio Matrix with DSP and Interchangeable Inputs &amp; Outputs</t>
  </si>
  <si>
    <t>7291063089788</t>
  </si>
  <si>
    <t>Default part family</t>
  </si>
  <si>
    <t>VGAA-OUT8-F64/STANDALONE</t>
  </si>
  <si>
    <t>20-7004098</t>
  </si>
  <si>
    <t>8–Output VGA with Analog Audio Card (F–64)</t>
  </si>
  <si>
    <t>7291063083991</t>
  </si>
  <si>
    <t>KN-100D-LIC</t>
  </si>
  <si>
    <t>60-00013199</t>
  </si>
  <si>
    <t>Kramer Network Licence for Up to 100 Devices</t>
  </si>
  <si>
    <t>7291063078720</t>
  </si>
  <si>
    <t>DTAXR-IN4-F32/STANDALONE</t>
  </si>
  <si>
    <t>20-70010098</t>
  </si>
  <si>
    <t>4–Input 4K HDMI + Analog Audio over HDBaseT Card (F–32)</t>
  </si>
  <si>
    <t>7291063085469</t>
  </si>
  <si>
    <t>DGKat-IN8-F64/STANDALONE</t>
  </si>
  <si>
    <t>20-70007198</t>
  </si>
  <si>
    <t>DGKat input card for VS-6464DN</t>
  </si>
  <si>
    <t>7291063073176</t>
  </si>
  <si>
    <t>DTAXR-OUT4-F32/STANDALONE</t>
  </si>
  <si>
    <t>20-70010198</t>
  </si>
  <si>
    <t>4–Output 4K HDMI + Analog Audio over HDBaseT Card (F–32)</t>
  </si>
  <si>
    <t>7291063085483</t>
  </si>
  <si>
    <t>DVI-IN8-F64/STANDALONE</t>
  </si>
  <si>
    <t>20-7005298</t>
  </si>
  <si>
    <t>8 channels DVI Input Card for Frame 64</t>
  </si>
  <si>
    <t>7291063004095</t>
  </si>
  <si>
    <t>F610-IN8-F64/STANDALONE</t>
  </si>
  <si>
    <t>20-7005098</t>
  </si>
  <si>
    <t>8 channels 4LC Fiber Input Card for Frame 64</t>
  </si>
  <si>
    <t>7291063004057</t>
  </si>
  <si>
    <t>F610-OUT8-F64/STANDALONE</t>
  </si>
  <si>
    <t>20-7005398</t>
  </si>
  <si>
    <t>8 channels 4LC Fiber Output Card for Frame 64</t>
  </si>
  <si>
    <t>7291063004118</t>
  </si>
  <si>
    <t>VS-44UHDA</t>
  </si>
  <si>
    <t>20-04400030</t>
  </si>
  <si>
    <t>4x4 4K UHD HDMI and Audio Matrix Switcher</t>
  </si>
  <si>
    <t>7291063083328</t>
  </si>
  <si>
    <t>VS-44H2A</t>
  </si>
  <si>
    <t>20-80445030</t>
  </si>
  <si>
    <t>7291063082932</t>
  </si>
  <si>
    <t>VCO-16/110V</t>
  </si>
  <si>
    <t>58-80401010</t>
  </si>
  <si>
    <t>16−Port HDMI Video Content Overlay</t>
  </si>
  <si>
    <t>7291063077013</t>
  </si>
  <si>
    <t>VIA-CAMPUS2-PLUS</t>
  </si>
  <si>
    <t>87-80000290</t>
  </si>
  <si>
    <t>7291063089443</t>
  </si>
  <si>
    <t>VS-44HDXL/110V</t>
  </si>
  <si>
    <t>21-70686010</t>
  </si>
  <si>
    <t>4x4 3G HD-SDI Matrix Switcher</t>
  </si>
  <si>
    <t>7291063007331</t>
  </si>
  <si>
    <t>VP-792/110V</t>
  </si>
  <si>
    <t>70-792079210</t>
  </si>
  <si>
    <t>Multi−Format to DVI/HDMI Digital HQV Scaler with Warping, HQ</t>
  </si>
  <si>
    <t>7291063065126</t>
  </si>
  <si>
    <t>Made in UK</t>
  </si>
  <si>
    <t>Live Event Presentation Systems</t>
  </si>
  <si>
    <t>VP-771/110V</t>
  </si>
  <si>
    <t>70-710230110</t>
  </si>
  <si>
    <t>9−Input ProScale™ Presentation Switcher/Scaler</t>
  </si>
  <si>
    <t>7291063053413</t>
  </si>
  <si>
    <t>VS-48UHD</t>
  </si>
  <si>
    <t>20-04800130</t>
  </si>
  <si>
    <t>4x8 4K UHD matrix switcher</t>
  </si>
  <si>
    <t>7291063085278</t>
  </si>
  <si>
    <t>VS-66UHD</t>
  </si>
  <si>
    <t>20-06600130</t>
  </si>
  <si>
    <t>6x6 4K UHD matrix switcher</t>
  </si>
  <si>
    <t>7291063085360</t>
  </si>
  <si>
    <t>VP-774A(AMP)/110V</t>
  </si>
  <si>
    <t>70-80254010</t>
  </si>
  <si>
    <t>9−Inp. HDMI &amp; HDBaseT ProScale Pres-n Switc-r/Sc-r w/2K Supp</t>
  </si>
  <si>
    <t>7291063066918</t>
  </si>
  <si>
    <t>VP-796/110V</t>
  </si>
  <si>
    <t>72-796794010</t>
  </si>
  <si>
    <t>4K Multi-Format and HDBaseT Presentation Scaler-Switcher</t>
  </si>
  <si>
    <t>7291063074876</t>
  </si>
  <si>
    <t>VS-48H2</t>
  </si>
  <si>
    <t>20-00011630</t>
  </si>
  <si>
    <t>4x8 4K HDMI2.0 matrix switcher</t>
  </si>
  <si>
    <t>7291063091743</t>
  </si>
  <si>
    <t>VS-8UFX</t>
  </si>
  <si>
    <t>20-80476030</t>
  </si>
  <si>
    <t>SDI matrix switcher with interchangeable inputs and outputs</t>
  </si>
  <si>
    <t>7291063084318</t>
  </si>
  <si>
    <t>KIT-Z100</t>
  </si>
  <si>
    <t>87-80001390</t>
  </si>
  <si>
    <t>Conferencing &amp; Wireless Screen Sharing Kit</t>
  </si>
  <si>
    <t>7291063093907</t>
  </si>
  <si>
    <t>UC Solutions</t>
  </si>
  <si>
    <t>VS-44DT/110V</t>
  </si>
  <si>
    <t>20-00044010</t>
  </si>
  <si>
    <t>4x4 HDMI, HDBaseT Matrix Switcher</t>
  </si>
  <si>
    <t>7291063073671</t>
  </si>
  <si>
    <t>VSM-4X4A</t>
  </si>
  <si>
    <t>20-00065430</t>
  </si>
  <si>
    <t>4x4 Seamless Matrix Switcher/Multi−Scaler with Analog Audio</t>
  </si>
  <si>
    <t>7291063083007</t>
  </si>
  <si>
    <t>HDCP-IN8-F64/STANDALONE</t>
  </si>
  <si>
    <t>20-7005598</t>
  </si>
  <si>
    <t>8 channels HDCP Input Card for Frame 64</t>
  </si>
  <si>
    <t>7291063004156</t>
  </si>
  <si>
    <t>VP-732/110V</t>
  </si>
  <si>
    <t>70-70732010</t>
  </si>
  <si>
    <t>Dual Scaler with 4xHDMI,2xDP,4xUniv.inputs &amp; audio pow.ampl.</t>
  </si>
  <si>
    <t>7291063066895</t>
  </si>
  <si>
    <t>VP-475UX</t>
  </si>
  <si>
    <t>40-80462030</t>
  </si>
  <si>
    <t>12G SDI to HDMI Converter</t>
  </si>
  <si>
    <t>7291063085094</t>
  </si>
  <si>
    <t>KN-UNLTD-LIC</t>
  </si>
  <si>
    <t>SW-000011</t>
  </si>
  <si>
    <t>Kramer Network Licence for Unlimited Devices</t>
  </si>
  <si>
    <t>VS-622DT</t>
  </si>
  <si>
    <t>20-80459030</t>
  </si>
  <si>
    <t>7291063084189</t>
  </si>
  <si>
    <t>VM-218DT</t>
  </si>
  <si>
    <t>10-80431030</t>
  </si>
  <si>
    <t>2x1:8 4K UHD HDMI and Long-reach HDBaseT DA</t>
  </si>
  <si>
    <t>7291063083205</t>
  </si>
  <si>
    <t>VS-66H2</t>
  </si>
  <si>
    <t>20-00011530</t>
  </si>
  <si>
    <t>6x6 4K HDMI2.0 matrix switcher</t>
  </si>
  <si>
    <t>7291063091750</t>
  </si>
  <si>
    <t>VS-84H2</t>
  </si>
  <si>
    <t>20-00011730</t>
  </si>
  <si>
    <t>8x4 4K HDR HDCP 2.2 Matrix Switcher with Digital Audio Routing</t>
  </si>
  <si>
    <t>7291063091767</t>
  </si>
  <si>
    <t>VP-1608/110V</t>
  </si>
  <si>
    <t>51-0017210</t>
  </si>
  <si>
    <t>16x8 RGBHV &amp; Balanced Stereo Audio Matrix Switcher</t>
  </si>
  <si>
    <t>7291063012113</t>
  </si>
  <si>
    <t>VP-790/110V</t>
  </si>
  <si>
    <t>70-80046010</t>
  </si>
  <si>
    <t>8 Input Presentation Switcher Scaler with Genlock</t>
  </si>
  <si>
    <t>7291063053598</t>
  </si>
  <si>
    <t>VP-772/110V</t>
  </si>
  <si>
    <t>70-80216010</t>
  </si>
  <si>
    <t>Dual Scaler with 8x DVI-U inputs</t>
  </si>
  <si>
    <t>7291063068493</t>
  </si>
  <si>
    <t>673R/T</t>
  </si>
  <si>
    <t>90-70795190</t>
  </si>
  <si>
    <t>3G HD-SDI over Fiber Optic Transmitter &amp; Receiver</t>
  </si>
  <si>
    <t>7291063029883</t>
  </si>
  <si>
    <t>VS-88H2</t>
  </si>
  <si>
    <t>20-00018330</t>
  </si>
  <si>
    <t>8x8 4K HDR HDCP 2.2 Matrix Switcher with Digital Audio Routing</t>
  </si>
  <si>
    <t>7291063085940</t>
  </si>
  <si>
    <t>VP-733</t>
  </si>
  <si>
    <t>70-80227030</t>
  </si>
  <si>
    <t>12−Input ProScale™ Presentation Matrix Switcher/4K30 UHD Scaler with Preview &amp; Program Outputs.</t>
  </si>
  <si>
    <t>7291063083298</t>
  </si>
  <si>
    <t>VS-88HDCPXL/110V</t>
  </si>
  <si>
    <t>20-08880210</t>
  </si>
  <si>
    <t>8x8 HDCP Compliant DVI Matrix Switcher</t>
  </si>
  <si>
    <t>7291063003517</t>
  </si>
  <si>
    <t>VP-793/110V</t>
  </si>
  <si>
    <t>70-793079310</t>
  </si>
  <si>
    <t>Multi−Format to DVI/HDMI Digital Scaler with Professional Wa</t>
  </si>
  <si>
    <t>7291063065133</t>
  </si>
  <si>
    <t>VS-88HDXL/110V</t>
  </si>
  <si>
    <t>21-70723010</t>
  </si>
  <si>
    <t>8x8 3G SD/HD-SDI Matrix Switcher</t>
  </si>
  <si>
    <t>7291063007386</t>
  </si>
  <si>
    <t>VGAA-IN8-F64/STANDALONE</t>
  </si>
  <si>
    <t>20-7003098</t>
  </si>
  <si>
    <t>8–Input VGA with Analog Audio Card (F–64)</t>
  </si>
  <si>
    <t>7291063083977</t>
  </si>
  <si>
    <t>VP-778/110V</t>
  </si>
  <si>
    <t>72-80334010</t>
  </si>
  <si>
    <t>8 Input Dual Output Legacy+HDBT Presentation Switcher/Scaler</t>
  </si>
  <si>
    <t>7291063076733</t>
  </si>
  <si>
    <t>VM-218DTXR</t>
  </si>
  <si>
    <t>10-80432030</t>
  </si>
  <si>
    <t>2x1:8 4K UHD HDMI and HDBaseT Distribution Amplifier</t>
  </si>
  <si>
    <t>7291063086060</t>
  </si>
  <si>
    <t>VS-88H2A</t>
  </si>
  <si>
    <t>20-08800230</t>
  </si>
  <si>
    <t>HDR Matrix Switcher with Analog Audio Embedding/De−embedding</t>
  </si>
  <si>
    <t>7291063089689</t>
  </si>
  <si>
    <t>Fixed &amp; Modular I/O</t>
  </si>
  <si>
    <t>KC-BRAINWARE-25</t>
  </si>
  <si>
    <t>30-00020890</t>
  </si>
  <si>
    <t>Hardware platform with 25 instances of Kramer BRAINware</t>
  </si>
  <si>
    <t>7291063089627</t>
  </si>
  <si>
    <t>MV-6/110V</t>
  </si>
  <si>
    <t>60-71002010</t>
  </si>
  <si>
    <t>3G HD SDI Multiviewer</t>
  </si>
  <si>
    <t>7291063016272</t>
  </si>
  <si>
    <t>VS-1616DN-EM/STANDALONE</t>
  </si>
  <si>
    <t>28-70001430</t>
  </si>
  <si>
    <t>19" 4U</t>
  </si>
  <si>
    <t>4U digital Frame with 16 slots</t>
  </si>
  <si>
    <t>7291063085995</t>
  </si>
  <si>
    <t>VS-84UT/110V</t>
  </si>
  <si>
    <t>50-80355110</t>
  </si>
  <si>
    <t>8x4 HDMI, HDBaseT &amp; Audio Matrix Switcher</t>
  </si>
  <si>
    <t>7291063088507</t>
  </si>
  <si>
    <t>All-in-One Presentation Systems</t>
  </si>
  <si>
    <t>VP-558/110V</t>
  </si>
  <si>
    <t>70-00558010</t>
  </si>
  <si>
    <t>Boardroom Presentation Switcher/Quad Scaler</t>
  </si>
  <si>
    <t>7291063075323</t>
  </si>
  <si>
    <t>KN-100</t>
  </si>
  <si>
    <t>59-00000130</t>
  </si>
  <si>
    <t>Server Hardware with Pre−installed Kramer Network Enterprise Management Software</t>
  </si>
  <si>
    <t>7291063086039</t>
  </si>
  <si>
    <t>MV-5/110V</t>
  </si>
  <si>
    <t>60-80036010</t>
  </si>
  <si>
    <t>19" 2U Scal</t>
  </si>
  <si>
    <t>5−Channel Multiviewer</t>
  </si>
  <si>
    <t>7291063057343</t>
  </si>
  <si>
    <t>VS-88UT/110V</t>
  </si>
  <si>
    <t>50-80355010</t>
  </si>
  <si>
    <t>7291063074333</t>
  </si>
  <si>
    <t>VS-88DT/110V</t>
  </si>
  <si>
    <t>20-8800010</t>
  </si>
  <si>
    <t>8x8 HDMI to HDBT/HDMI Matrix Switcher</t>
  </si>
  <si>
    <t>7291063063948</t>
  </si>
  <si>
    <t>VS-3232DN/STANDALONE/110V</t>
  </si>
  <si>
    <t>28-70001610</t>
  </si>
  <si>
    <t>19" 6U</t>
  </si>
  <si>
    <t>6U digital Frame with 16 slots</t>
  </si>
  <si>
    <t>7291063056858</t>
  </si>
  <si>
    <t>KC-BRAINWARE-50</t>
  </si>
  <si>
    <t>30-0002030</t>
  </si>
  <si>
    <t>Hardware platform with 50 instances of Kramer BRAINware</t>
  </si>
  <si>
    <t>7291063087876</t>
  </si>
  <si>
    <t>VS-34FD/STANDALONE</t>
  </si>
  <si>
    <t>28-70001530</t>
  </si>
  <si>
    <t>8K–Ready 34–Port Multi–Format Digital Matrix Switcher with Interchangeable I/Os</t>
  </si>
  <si>
    <t>7291063089153</t>
  </si>
  <si>
    <t>VP-16X18AK/110V</t>
  </si>
  <si>
    <t>21-70949010</t>
  </si>
  <si>
    <t>19" 3U</t>
  </si>
  <si>
    <t>16x18 Comp.Grap.Video&amp;Balan/Unbalan Stereo Audio Matrix Swit</t>
  </si>
  <si>
    <t>7291063050894</t>
  </si>
  <si>
    <t>VS-3232DN-EM/STANDALONE</t>
  </si>
  <si>
    <t>28-70001830</t>
  </si>
  <si>
    <t>7291063085858</t>
  </si>
  <si>
    <t>KN-DSP100</t>
  </si>
  <si>
    <t>13-00001230</t>
  </si>
  <si>
    <t>Kramer Network server with DSP functionality</t>
  </si>
  <si>
    <t>7291063084363</t>
  </si>
  <si>
    <t>VS-6464DN-EM/STANDALONE</t>
  </si>
  <si>
    <t>28-70001030</t>
  </si>
  <si>
    <t>19" 10U</t>
  </si>
  <si>
    <t>8x8 4K HDMI2.0 matrix switcher</t>
  </si>
  <si>
    <t>7291063085292</t>
  </si>
  <si>
    <t>CCR-BNCF-179</t>
  </si>
  <si>
    <t>99-9107911</t>
  </si>
  <si>
    <t>Crimp Style (F) BNC Connector: 26/28 AWG</t>
  </si>
  <si>
    <t>7291063046729</t>
  </si>
  <si>
    <t>PC6A-LS503-1M</t>
  </si>
  <si>
    <t>99-36000001</t>
  </si>
  <si>
    <t>Slim Patch Cord CAT6A S/FTP 4PX26AWG 500MHz LSHF ,Yellow</t>
  </si>
  <si>
    <t>7291063079697</t>
  </si>
  <si>
    <t>CC-BNC-R59</t>
  </si>
  <si>
    <t>99-9115901</t>
  </si>
  <si>
    <t>BNC(M) RA Compress. Connector RG-59 Coax-Red Coded</t>
  </si>
  <si>
    <t>7291063046774</t>
  </si>
  <si>
    <t>KRNT-DEMO</t>
  </si>
  <si>
    <t>60-00012699</t>
  </si>
  <si>
    <t>Kramer Network V 1.0 demo license for 2 months</t>
  </si>
  <si>
    <t>7291063078676</t>
  </si>
  <si>
    <t>C-MHM/MHM/RA-35</t>
  </si>
  <si>
    <t>97-0152035</t>
  </si>
  <si>
    <t>KRAMER Special order - quantites of 200 only</t>
  </si>
  <si>
    <t>High Speed with Ethernet Micro HDMI cable 35'</t>
  </si>
  <si>
    <t>7291063084158</t>
  </si>
  <si>
    <t>Quantities of 200</t>
  </si>
  <si>
    <t>CRC-BLACK</t>
  </si>
  <si>
    <t>99-9011000</t>
  </si>
  <si>
    <t>None</t>
  </si>
  <si>
    <t>KRAMER SPECIAL PRICE WHILE SUPPLIES LAST! (Select models have B and C stock available)</t>
  </si>
  <si>
    <t>Black Color Rings Compress. Connectors</t>
  </si>
  <si>
    <t>7291063046484</t>
  </si>
  <si>
    <t>C-USB/Mini4-6</t>
  </si>
  <si>
    <t>96-02154006</t>
  </si>
  <si>
    <t>Cable USB2.0 Type A to Min iType B 4-Pin 6ft.</t>
  </si>
  <si>
    <t>7291063042905</t>
  </si>
  <si>
    <t>CC-RCA-R6</t>
  </si>
  <si>
    <t>99-9810601</t>
  </si>
  <si>
    <t>RCA(M) RA Compress. Connector RG-6 (BC-1X)-Green Coded</t>
  </si>
  <si>
    <t>7291063047498</t>
  </si>
  <si>
    <t>CC-RCA-R59</t>
  </si>
  <si>
    <t>99-9815901</t>
  </si>
  <si>
    <t>RCA(M) RA Compress. Connector RG-59 Coax-Red Coded</t>
  </si>
  <si>
    <t>7291063047542</t>
  </si>
  <si>
    <t>C-CAT5/CAT5-15</t>
  </si>
  <si>
    <t>99-0102015</t>
  </si>
  <si>
    <t>CAT5 CABLE 15'</t>
  </si>
  <si>
    <t>7291063045227</t>
  </si>
  <si>
    <t>C-SM/2BF-6</t>
  </si>
  <si>
    <t>93-2102006</t>
  </si>
  <si>
    <t>Molded 4-Pin to 2 BNC (Male - Female) Breakout Cable (6')</t>
  </si>
  <si>
    <t>7291063039387</t>
  </si>
  <si>
    <t>C-CAT6/CAT6-14</t>
  </si>
  <si>
    <t>99-0602014</t>
  </si>
  <si>
    <t>CAT6 CABLE 14'</t>
  </si>
  <si>
    <t>7291063045838</t>
  </si>
  <si>
    <t>C-CAT6A/STP-BLU-3</t>
  </si>
  <si>
    <t>99-0622003</t>
  </si>
  <si>
    <t>3ft Shielded Cat6a patch cable (Blue)</t>
  </si>
  <si>
    <t>7291063071448</t>
  </si>
  <si>
    <t>CC-BNC-22</t>
  </si>
  <si>
    <t>99-9112200</t>
  </si>
  <si>
    <t>BNC(M) Compress. Connector 22 AWG Cable</t>
  </si>
  <si>
    <t>7291063046750</t>
  </si>
  <si>
    <t>C-CAT6A/STP-BLU-7</t>
  </si>
  <si>
    <t>99-0622007</t>
  </si>
  <si>
    <t>7ft Shielded Cat6a patch cable (Blue)</t>
  </si>
  <si>
    <t>7291063067588</t>
  </si>
  <si>
    <t>BRACKET-U/SPK-OC608(PAIR)</t>
  </si>
  <si>
    <t>82-000002</t>
  </si>
  <si>
    <t>SPEAKER BRACKET U SHAPE</t>
  </si>
  <si>
    <t>7291063020316</t>
  </si>
  <si>
    <t>C-CAT6A/STP-BLU-10</t>
  </si>
  <si>
    <t>99-0622010</t>
  </si>
  <si>
    <t>10ft Shielded Cat6a patch cable (Blue)</t>
  </si>
  <si>
    <t>7291063068059</t>
  </si>
  <si>
    <t>RR-C-GM-1.5</t>
  </si>
  <si>
    <t>89-002010015</t>
  </si>
  <si>
    <t>RapidRun Flying Lead 15-pin HD (M) Cable 1.5ft</t>
  </si>
  <si>
    <t>7291063062125</t>
  </si>
  <si>
    <t>RapidRun Analog (Orange Coded)</t>
  </si>
  <si>
    <t>C-USB3/MicroB-10</t>
  </si>
  <si>
    <t>96-02356010</t>
  </si>
  <si>
    <t>Cable USB3.0 Micro B Male to Type A Male 10ft</t>
  </si>
  <si>
    <t>7291063043124</t>
  </si>
  <si>
    <t>C-CAT6A/STP-BLU-15</t>
  </si>
  <si>
    <t>99-0622015</t>
  </si>
  <si>
    <t>15ft Shielded Cat6a patch cable (Blue)</t>
  </si>
  <si>
    <t>7291063068066</t>
  </si>
  <si>
    <t>RR-C-GMA-3</t>
  </si>
  <si>
    <t>89-00202003</t>
  </si>
  <si>
    <t>RapidRun Flying Lead 15-pin HD (M) &amp; 3.5mm Audio Cable 3ft</t>
  </si>
  <si>
    <t>7291063062132</t>
  </si>
  <si>
    <t>C-USB3/MicroB-15</t>
  </si>
  <si>
    <t>96-02356015</t>
  </si>
  <si>
    <t>Cable USB3.0 Micro B Male to Type A Male 15ft</t>
  </si>
  <si>
    <t>7291063043131</t>
  </si>
  <si>
    <t>RR-C-DM-1.5</t>
  </si>
  <si>
    <t>89-012010015</t>
  </si>
  <si>
    <t>RapidRun Flying Lead DVI-D Cable 1.5ft</t>
  </si>
  <si>
    <t>7291063062248</t>
  </si>
  <si>
    <t>RapidRun Digital (Red Coded)</t>
  </si>
  <si>
    <t>P.S. DESKTOP SWITCH 100-240VAC/6VDC 3A(5PS20025)</t>
  </si>
  <si>
    <t>2533-100001</t>
  </si>
  <si>
    <t>Minicom Power Supply 5PS20025</t>
  </si>
  <si>
    <t>RR-C-MH1-1.5</t>
  </si>
  <si>
    <t>89-002000015</t>
  </si>
  <si>
    <t>RapidRun Flying Lead Multi Format Cable 1.5 ft</t>
  </si>
  <si>
    <t>7291063062064</t>
  </si>
  <si>
    <t>WR45(G)</t>
  </si>
  <si>
    <t>85-0094099</t>
  </si>
  <si>
    <t>Wall Plate Insert - RCA &amp; RJ-45</t>
  </si>
  <si>
    <t>7290012155802</t>
  </si>
  <si>
    <t>WAV-5YC/US(G)</t>
  </si>
  <si>
    <t>85-0007099</t>
  </si>
  <si>
    <t>Passive Wall Plate - 15-pin HD, 3.5mm, s-Video, Dual RCA</t>
  </si>
  <si>
    <t>7291063020903</t>
  </si>
  <si>
    <t>P.S.DESKTOP 12V/2A W/DC PLUG 2.1mm  ONLY COMQI</t>
  </si>
  <si>
    <t>2533-100003</t>
  </si>
  <si>
    <t>Minicom Power Supply</t>
  </si>
  <si>
    <t>Others</t>
  </si>
  <si>
    <t>Spare Parts</t>
  </si>
  <si>
    <t>CP-RVM/RVM-25</t>
  </si>
  <si>
    <t>91-9102025</t>
  </si>
  <si>
    <t>Plenum Rated Composite Video Cable-25'</t>
  </si>
  <si>
    <t>7291063034610</t>
  </si>
  <si>
    <t>RR-AN-25</t>
  </si>
  <si>
    <t>89-00100025</t>
  </si>
  <si>
    <t>RapidRun Runner Analog Cable 25ft</t>
  </si>
  <si>
    <t>7291063062071</t>
  </si>
  <si>
    <t>C-R3VM/R3VM-10</t>
  </si>
  <si>
    <t>98-0201010</t>
  </si>
  <si>
    <t>3 RCA Component (Male - Male) Mini Coax Cable (10')</t>
  </si>
  <si>
    <t>7291063044688</t>
  </si>
  <si>
    <t>C-SC/SC/OM4-33</t>
  </si>
  <si>
    <t>94-0703033</t>
  </si>
  <si>
    <t>SC-SC OM4 Fiber Optic patch cord blue Cable (33')</t>
  </si>
  <si>
    <t>7291063073008</t>
  </si>
  <si>
    <t>C-SC/SC/OM3-66</t>
  </si>
  <si>
    <t>94-0701066</t>
  </si>
  <si>
    <t>SCFiber Optic Transperent Cable (66')</t>
  </si>
  <si>
    <t>7291063040741</t>
  </si>
  <si>
    <t>C-5RVAM/5RVAM-25</t>
  </si>
  <si>
    <t>98-0501025</t>
  </si>
  <si>
    <t>Molded 5 RCA (Male to Male) Cable (25')</t>
  </si>
  <si>
    <t>7291063044893</t>
  </si>
  <si>
    <t>WAV-5T/US(W)</t>
  </si>
  <si>
    <t>85-000529918</t>
  </si>
  <si>
    <t>RK-10</t>
  </si>
  <si>
    <t>60-100000</t>
  </si>
  <si>
    <t>7291063015916</t>
  </si>
  <si>
    <t>RK-SM</t>
  </si>
  <si>
    <t>60-300000</t>
  </si>
  <si>
    <t>7291063016128</t>
  </si>
  <si>
    <t>RR-AN-35</t>
  </si>
  <si>
    <t>89-00100035</t>
  </si>
  <si>
    <t>RapidRun Runner Analog Cable 35ft</t>
  </si>
  <si>
    <t>7291063062088</t>
  </si>
  <si>
    <t>T5F-US/SET</t>
  </si>
  <si>
    <t>80-004699</t>
  </si>
  <si>
    <t>TBUS-5 Inner Frame with single US power socket.</t>
  </si>
  <si>
    <t>7291063067472</t>
  </si>
  <si>
    <t>T3F-US/SET</t>
  </si>
  <si>
    <t>80-004799</t>
  </si>
  <si>
    <t>Set of TBUS-3 standard inner frame and US power socket</t>
  </si>
  <si>
    <t>7291063067465</t>
  </si>
  <si>
    <t>VP-1</t>
  </si>
  <si>
    <t>90-0000199</t>
  </si>
  <si>
    <t>15-pin HD to 5 BNC Bi-directional Format Converter</t>
  </si>
  <si>
    <t>7291063026615</t>
  </si>
  <si>
    <t>SKIC-4</t>
  </si>
  <si>
    <t>82-000091</t>
  </si>
  <si>
    <t>7291063071479</t>
  </si>
  <si>
    <t>WVS-2/U(G)</t>
  </si>
  <si>
    <t>85-758699</t>
  </si>
  <si>
    <t>Passive Wall Plate - RCA, s-Video &amp; Dual 3.5mm Stereo Audio</t>
  </si>
  <si>
    <t>7291063055394</t>
  </si>
  <si>
    <t>Passive</t>
  </si>
  <si>
    <t>RR-AN-50</t>
  </si>
  <si>
    <t>89-00100050</t>
  </si>
  <si>
    <t>RapidRun Runner Analog Cable 50ft</t>
  </si>
  <si>
    <t>7291063062101</t>
  </si>
  <si>
    <t>CP-MH1/MH1/XL-15</t>
  </si>
  <si>
    <t>92-9311015</t>
  </si>
  <si>
    <t>15-pin HD, 3.5mm Stereo Audio &amp; 3 RCA Plenum Cable - 15'</t>
  </si>
  <si>
    <t>7291063038946</t>
  </si>
  <si>
    <t>RK-3T</t>
  </si>
  <si>
    <t>60-900400</t>
  </si>
  <si>
    <t>7291063016593</t>
  </si>
  <si>
    <t>TOOLS &amp; DigiTOOLS®</t>
  </si>
  <si>
    <t>WX-F5B(W)</t>
  </si>
  <si>
    <t>85-0100199</t>
  </si>
  <si>
    <t>7291063022228</t>
  </si>
  <si>
    <t>CP-GM/GM/XL-75</t>
  </si>
  <si>
    <t>92-9181075</t>
  </si>
  <si>
    <t>7291063038267</t>
  </si>
  <si>
    <t>T1AF-14L</t>
  </si>
  <si>
    <t>80-000699</t>
  </si>
  <si>
    <t>/ RC-3TB. Includes: 2X cable pass through inserts, 2X blank</t>
  </si>
  <si>
    <t>7291063018733</t>
  </si>
  <si>
    <t>T5F-1S</t>
  </si>
  <si>
    <t>80-003999</t>
  </si>
  <si>
    <t>7291063019020</t>
  </si>
  <si>
    <t>XE-13S</t>
  </si>
  <si>
    <t>90-70821090</t>
  </si>
  <si>
    <t>1:3 s-Video Distribution Amplifier</t>
  </si>
  <si>
    <t>7291063030155</t>
  </si>
  <si>
    <t>WAV-6UBA/US(G)</t>
  </si>
  <si>
    <t>85-0026099</t>
  </si>
  <si>
    <t>Passive Wall Plate - 15-pin HD, 3.5mm, USB &amp; 3 RCA</t>
  </si>
  <si>
    <t>7291063021498</t>
  </si>
  <si>
    <t>RK-4PT</t>
  </si>
  <si>
    <t>60-900100</t>
  </si>
  <si>
    <t>7291063016555</t>
  </si>
  <si>
    <t>Pico TOOLS</t>
  </si>
  <si>
    <t>RR-DG-35</t>
  </si>
  <si>
    <t>89-01100035</t>
  </si>
  <si>
    <t>RapidRun Runner Digital Cable 35ft</t>
  </si>
  <si>
    <t>7291063062194</t>
  </si>
  <si>
    <t>RR-DG-50</t>
  </si>
  <si>
    <t>89-01100050</t>
  </si>
  <si>
    <t>RapidRun Runner Digital Cable 50ft</t>
  </si>
  <si>
    <t>7291063062200</t>
  </si>
  <si>
    <t>XE-12V</t>
  </si>
  <si>
    <t>90-70822190</t>
  </si>
  <si>
    <t>7291063030247</t>
  </si>
  <si>
    <t>RC-11TB</t>
  </si>
  <si>
    <t>30-80203099</t>
  </si>
  <si>
    <t>7291063064792</t>
  </si>
  <si>
    <t>CP-HM/DM-25</t>
  </si>
  <si>
    <t>97-9201025</t>
  </si>
  <si>
    <t>PLENUM HDMI to DVI (Male - Male) Cable (25')</t>
  </si>
  <si>
    <t>7291063064716</t>
  </si>
  <si>
    <t>WAV-5/US(G)</t>
  </si>
  <si>
    <t>85-0005099</t>
  </si>
  <si>
    <t>7291063020736</t>
  </si>
  <si>
    <t>C-MH1/MH1-50</t>
  </si>
  <si>
    <t>92-0301050</t>
  </si>
  <si>
    <t>Molded 15-pin HD + Audio + 3 RCA (Male - Male) Cable (50')</t>
  </si>
  <si>
    <t>7291063034832</t>
  </si>
  <si>
    <t>RR-WPA-HF/US-D(W)</t>
  </si>
  <si>
    <t>89-01310099</t>
  </si>
  <si>
    <t>RapidRun Active Wall Plate - HDMI</t>
  </si>
  <si>
    <t>7291063062323</t>
  </si>
  <si>
    <t>VP-200NK</t>
  </si>
  <si>
    <t>90-70498090</t>
  </si>
  <si>
    <t>1:2 Computer Graphics Video Distribution Amplifier with KR-I</t>
  </si>
  <si>
    <t>7291063952211</t>
  </si>
  <si>
    <t>Analog Distributors</t>
  </si>
  <si>
    <t>VS-201YC</t>
  </si>
  <si>
    <t>90-70568090</t>
  </si>
  <si>
    <t>2x1 s-Video Switcher</t>
  </si>
  <si>
    <t>7291063000158</t>
  </si>
  <si>
    <t>SPK-C813</t>
  </si>
  <si>
    <t>60-160108480</t>
  </si>
  <si>
    <t>Complete K-overage ESD® Ceiling Speakers Full tile Mono</t>
  </si>
  <si>
    <t>7291063016029</t>
  </si>
  <si>
    <t>RRP-AN-35</t>
  </si>
  <si>
    <t>89-90100035</t>
  </si>
  <si>
    <t>RapidRun Runner Analog Cable 35ft-Plenum rated</t>
  </si>
  <si>
    <t>7291063062286</t>
  </si>
  <si>
    <t>XE-13V</t>
  </si>
  <si>
    <t>90-70822090</t>
  </si>
  <si>
    <t>7291063030216</t>
  </si>
  <si>
    <t>C-GM/GM-125</t>
  </si>
  <si>
    <t>92-7101125</t>
  </si>
  <si>
    <t>Molded 15-pin HD (Male - Male) Cable (125')</t>
  </si>
  <si>
    <t>7291063036782</t>
  </si>
  <si>
    <t>C-GM/5BM-100</t>
  </si>
  <si>
    <t>92-5105100</t>
  </si>
  <si>
    <t>Molded 15-pin HD to 5 BNC (Male -Male) Breakout Cable (100')</t>
  </si>
  <si>
    <t>7291063036089</t>
  </si>
  <si>
    <t>VS-21DP-IR</t>
  </si>
  <si>
    <t>90-70856090</t>
  </si>
  <si>
    <t>2x1 DisplayPort Switcher with IR</t>
  </si>
  <si>
    <t>7291063030483</t>
  </si>
  <si>
    <t>DisplayPort &amp; DVI Switchers</t>
  </si>
  <si>
    <t>CP-HM/DM-35</t>
  </si>
  <si>
    <t>97-9201035</t>
  </si>
  <si>
    <t>PLENUM HDMI to DVI (Male - Male) Cable (35')</t>
  </si>
  <si>
    <t>7291063064723</t>
  </si>
  <si>
    <t>VA-1VGA</t>
  </si>
  <si>
    <t>90-70678090</t>
  </si>
  <si>
    <t>7291063952396</t>
  </si>
  <si>
    <t>123VXL</t>
  </si>
  <si>
    <t>90-0012490</t>
  </si>
  <si>
    <t>1:3 Composite Video Differential Line Amplifier</t>
  </si>
  <si>
    <t>7291063026646</t>
  </si>
  <si>
    <t>K-ABLE/XL-LAN</t>
  </si>
  <si>
    <t>85-0410399</t>
  </si>
  <si>
    <t>Cable Retractor, Ethernet-4.9'</t>
  </si>
  <si>
    <t>7291063071639</t>
  </si>
  <si>
    <t>K-ABLE/XL-USB</t>
  </si>
  <si>
    <t>85-0410599</t>
  </si>
  <si>
    <t>Cable Retractor, USB-4.9'</t>
  </si>
  <si>
    <t>7291063071653</t>
  </si>
  <si>
    <t>K-ABLE/XL-DP</t>
  </si>
  <si>
    <t>85-0410799</t>
  </si>
  <si>
    <t>Cable Retractor, DisplayPort-4.9'</t>
  </si>
  <si>
    <t>7291063071660</t>
  </si>
  <si>
    <t>XE-12XL</t>
  </si>
  <si>
    <t>90-70828090</t>
  </si>
  <si>
    <t>1:2 Computer Graphics Video Line Driver &amp; Distribution Ampli</t>
  </si>
  <si>
    <t>7291063030308</t>
  </si>
  <si>
    <t>TP-122-OD</t>
  </si>
  <si>
    <t>90-70951090</t>
  </si>
  <si>
    <t>Video &amp; Stereo Audio over Twisted Pair Receiver with EMP</t>
  </si>
  <si>
    <t>7291063031480</t>
  </si>
  <si>
    <t>CP-GMA/GMA/XL-75</t>
  </si>
  <si>
    <t>92-9222075</t>
  </si>
  <si>
    <t>7291063038694</t>
  </si>
  <si>
    <t>611T</t>
  </si>
  <si>
    <t>90-611090</t>
  </si>
  <si>
    <t>Fiber Optic Video Transmitter</t>
  </si>
  <si>
    <t>7291063027995</t>
  </si>
  <si>
    <t>BC-5EST-1000YL</t>
  </si>
  <si>
    <t>99-05151000</t>
  </si>
  <si>
    <t>Bulk Cable Cat 5E-Stranded UTP 1000ft Yellow</t>
  </si>
  <si>
    <t>7291063045739</t>
  </si>
  <si>
    <t>PT-120</t>
  </si>
  <si>
    <t>90-714090</t>
  </si>
  <si>
    <t>7290012307171</t>
  </si>
  <si>
    <t>CP-HM/DM-50</t>
  </si>
  <si>
    <t>97-9201050</t>
  </si>
  <si>
    <t>PLENUM HDMI to DVI (Male - Male) Cable (50')</t>
  </si>
  <si>
    <t>7291063064730</t>
  </si>
  <si>
    <t>DSVD-R/US(0VS60010A)</t>
  </si>
  <si>
    <t>50-0000589511</t>
  </si>
  <si>
    <t>Minicom DS Vision Digital Receiver</t>
  </si>
  <si>
    <t>7291063951665</t>
  </si>
  <si>
    <t>Digital Signage</t>
  </si>
  <si>
    <t>TP-300FW</t>
  </si>
  <si>
    <t>70-030090</t>
  </si>
  <si>
    <t>FireWire over Twisted Pair Transmitter / Receiver &amp; Range Ex</t>
  </si>
  <si>
    <t>7291063017330</t>
  </si>
  <si>
    <t>BC-6ST-1000WH</t>
  </si>
  <si>
    <t>99-06161000</t>
  </si>
  <si>
    <t>Bulk Cable Cat6-Stranded UTP 1000ft White</t>
  </si>
  <si>
    <t>7291063045951</t>
  </si>
  <si>
    <t>TP-42</t>
  </si>
  <si>
    <t>90-700390</t>
  </si>
  <si>
    <t>Component Video &amp; S/PDIF Audio Twisted Pair Receiver</t>
  </si>
  <si>
    <t>7291063028053</t>
  </si>
  <si>
    <t>VP-800</t>
  </si>
  <si>
    <t>90-080090</t>
  </si>
  <si>
    <t>Computer Graphics Video Color Bar Generator</t>
  </si>
  <si>
    <t>7291063027735</t>
  </si>
  <si>
    <t>K-ABLE-CAT6</t>
  </si>
  <si>
    <t>85-0400399</t>
  </si>
  <si>
    <t>Retractable CAT 6 (RJ-45) Cable Reel-3'</t>
  </si>
  <si>
    <t>7291063022563</t>
  </si>
  <si>
    <t>TP-122N</t>
  </si>
  <si>
    <t>90-709510090</t>
  </si>
  <si>
    <t>Computer Graphics Video&amp;Stereo Audio via Twisted Pair Receiv</t>
  </si>
  <si>
    <t>7291063056131</t>
  </si>
  <si>
    <t>WP-306/US(W)</t>
  </si>
  <si>
    <t>80-70910090</t>
  </si>
  <si>
    <t>Active Wall Plate - HDMI &amp; IR Wall Plate</t>
  </si>
  <si>
    <t>7291063019815</t>
  </si>
  <si>
    <t>VM-2HDMI</t>
  </si>
  <si>
    <t>90-70020090</t>
  </si>
  <si>
    <t>7291063950972</t>
  </si>
  <si>
    <t>Digital Distributors</t>
  </si>
  <si>
    <t>XE-12H</t>
  </si>
  <si>
    <t>90-70892090</t>
  </si>
  <si>
    <t>7291063030940</t>
  </si>
  <si>
    <t>VS-211H(VS-211HDMI)</t>
  </si>
  <si>
    <t>90-70916090</t>
  </si>
  <si>
    <t>2x1 Automatic HDMI Standby Switcher</t>
  </si>
  <si>
    <t>7291063031114</t>
  </si>
  <si>
    <t>WP-210AL/U(G)</t>
  </si>
  <si>
    <t>85-7248095</t>
  </si>
  <si>
    <t>Active Wall Plate - 15-pin HD, 3.5mm Stereo Audio Line Ampl</t>
  </si>
  <si>
    <t>7291063025519</t>
  </si>
  <si>
    <t>TP-121EDID</t>
  </si>
  <si>
    <t>90-70884090</t>
  </si>
  <si>
    <t>Computer Graphics Video &amp; Stereo Audio Over Twisted Pair Tra</t>
  </si>
  <si>
    <t>7291063030858</t>
  </si>
  <si>
    <t>SL-1</t>
  </si>
  <si>
    <t>31-70898090</t>
  </si>
  <si>
    <t>7291063009380</t>
  </si>
  <si>
    <t>WP-580RXR/US/D(B)</t>
  </si>
  <si>
    <t>50-800263095</t>
  </si>
  <si>
    <t>Active WallPlate - HDMI over HDBaseT receiver</t>
  </si>
  <si>
    <t>7291063070663</t>
  </si>
  <si>
    <t>WP-580RXR/US(B)</t>
  </si>
  <si>
    <t>50-80026395</t>
  </si>
  <si>
    <t>7291063061999</t>
  </si>
  <si>
    <t>WP-580TXR/US/D(W)</t>
  </si>
  <si>
    <t>50-800281095</t>
  </si>
  <si>
    <t>Active WallPlate - HDMI over HDBaseT transmitter</t>
  </si>
  <si>
    <t>7291063070571</t>
  </si>
  <si>
    <t>C-4LC/4LC-150</t>
  </si>
  <si>
    <t>94-0401150</t>
  </si>
  <si>
    <t>4 LC Fiber Optic Breakout Cable (150")</t>
  </si>
  <si>
    <t>7291063057527</t>
  </si>
  <si>
    <t>TP-122</t>
  </si>
  <si>
    <t>90-0122090</t>
  </si>
  <si>
    <t>Computer Graphics Video &amp; Stereo Audio over Twisted Pair Rec</t>
  </si>
  <si>
    <t>7290012307164</t>
  </si>
  <si>
    <t>VA-130FW</t>
  </si>
  <si>
    <t>90-70972090</t>
  </si>
  <si>
    <t>Firewire® 800 Remote Repeater/HUB</t>
  </si>
  <si>
    <t>7291063031640</t>
  </si>
  <si>
    <t>RC-6IR/U(G)</t>
  </si>
  <si>
    <t>90-70211390</t>
  </si>
  <si>
    <t>6-Button Universal Room Controller with IR Learning</t>
  </si>
  <si>
    <t>7291063028688</t>
  </si>
  <si>
    <t>VA-2H(VA-2HDMI)</t>
  </si>
  <si>
    <t>60-020090</t>
  </si>
  <si>
    <t>HDMI EDID Reader-Emulator</t>
  </si>
  <si>
    <t>7291063015800</t>
  </si>
  <si>
    <t>PSE-4</t>
  </si>
  <si>
    <t>60-80360090</t>
  </si>
  <si>
    <t>4 output POE supplier</t>
  </si>
  <si>
    <t>7291063075682</t>
  </si>
  <si>
    <t>VP-2K</t>
  </si>
  <si>
    <t>71-70802090</t>
  </si>
  <si>
    <t>7291063018351</t>
  </si>
  <si>
    <t>TBUS-1A-C2</t>
  </si>
  <si>
    <t>80-0000992</t>
  </si>
  <si>
    <t>TBUS-1A fixed configuration-2</t>
  </si>
  <si>
    <t>7291063079406</t>
  </si>
  <si>
    <t>TP-400FW/110V</t>
  </si>
  <si>
    <t>90-040010</t>
  </si>
  <si>
    <t>7291063027209</t>
  </si>
  <si>
    <t>650R</t>
  </si>
  <si>
    <t>90-70881090</t>
  </si>
  <si>
    <t>DVI Over Coax Receiver</t>
  </si>
  <si>
    <t>7291063030773</t>
  </si>
  <si>
    <t>650T</t>
  </si>
  <si>
    <t>90-70882090</t>
  </si>
  <si>
    <t>DVI Over Coax Transmitter</t>
  </si>
  <si>
    <t>7291063030803</t>
  </si>
  <si>
    <t>TP-953</t>
  </si>
  <si>
    <t>11-0953090</t>
  </si>
  <si>
    <t>DVI &amp; Audio Over Twisted Pair Transmitter</t>
  </si>
  <si>
    <t>7291063001797</t>
  </si>
  <si>
    <t>TP-954</t>
  </si>
  <si>
    <t>11-0954090</t>
  </si>
  <si>
    <t>DVI &amp; Audio Over Twisted Pair Receiver</t>
  </si>
  <si>
    <t>7291063001827</t>
  </si>
  <si>
    <t>TP-126XL</t>
  </si>
  <si>
    <t>50-80177090</t>
  </si>
  <si>
    <t>Computer Graphics Video, Stereo Audio &amp; Bidirectional RS−232</t>
  </si>
  <si>
    <t>7291063059897</t>
  </si>
  <si>
    <t>TP-126</t>
  </si>
  <si>
    <t>90-70157090</t>
  </si>
  <si>
    <t>Computer Graphics Video, Stereo Audio &amp; Data Over Twisted P</t>
  </si>
  <si>
    <t>7291063028282</t>
  </si>
  <si>
    <t>VP-434</t>
  </si>
  <si>
    <t>51-70434090</t>
  </si>
  <si>
    <t>Component &amp; Computer Graphics Video to HDMI ProScale™ Digita</t>
  </si>
  <si>
    <t>7291063013387</t>
  </si>
  <si>
    <t>VS-44AV</t>
  </si>
  <si>
    <t>23-440099</t>
  </si>
  <si>
    <t>4x4 Composite Video &amp; Stereo Audio Mechanical Switcher</t>
  </si>
  <si>
    <t>7291063008307</t>
  </si>
  <si>
    <t>SID-X1</t>
  </si>
  <si>
    <t>90-70999090</t>
  </si>
  <si>
    <t>4−Input Multi−Format Video over Twist.Pair TX&amp;Step−In Module</t>
  </si>
  <si>
    <t>7291063031749</t>
  </si>
  <si>
    <t>TBUS-1A-C3</t>
  </si>
  <si>
    <t>80-0000993</t>
  </si>
  <si>
    <t>TBUS-1A fixed configuration-3</t>
  </si>
  <si>
    <t>7291063079413</t>
  </si>
  <si>
    <t>TBUS-1A-C4</t>
  </si>
  <si>
    <t>80-0000994</t>
  </si>
  <si>
    <t>TBUS-1A fixed configuration-4</t>
  </si>
  <si>
    <t>7291063079420</t>
  </si>
  <si>
    <t>SID-H</t>
  </si>
  <si>
    <t>20-70988090</t>
  </si>
  <si>
    <t>Computer Graphics over DGKat Twisted Pair Transmitter</t>
  </si>
  <si>
    <t>7291063004354</t>
  </si>
  <si>
    <t>Single Output</t>
  </si>
  <si>
    <t>SID-DVI</t>
  </si>
  <si>
    <t>20-70989090</t>
  </si>
  <si>
    <t>7291063004385</t>
  </si>
  <si>
    <t>CSC-550</t>
  </si>
  <si>
    <t>51-7041909013</t>
  </si>
  <si>
    <t>Video to Computer Graphics Video / HDTV ProScale™ Digital Sc</t>
  </si>
  <si>
    <t>TBUS-1A-C5</t>
  </si>
  <si>
    <t>80-0000995</t>
  </si>
  <si>
    <t>TBUS-1A fixed configuration-5</t>
  </si>
  <si>
    <t>7291063079437</t>
  </si>
  <si>
    <t>TBUS-1A-C6</t>
  </si>
  <si>
    <t>80-0000996</t>
  </si>
  <si>
    <t>7291063079444</t>
  </si>
  <si>
    <t>RC-63DL(B)</t>
  </si>
  <si>
    <t>80-707012495</t>
  </si>
  <si>
    <t>6-Button Universal Room Controller with a Digital Volume Kno</t>
  </si>
  <si>
    <t>7291063019488</t>
  </si>
  <si>
    <t>7408</t>
  </si>
  <si>
    <t>90-0740890</t>
  </si>
  <si>
    <t>SDI to Multi-Format Analog Video Format Converter &amp; Processo</t>
  </si>
  <si>
    <t>7291063027674</t>
  </si>
  <si>
    <t>7508</t>
  </si>
  <si>
    <t>90-0750890</t>
  </si>
  <si>
    <t>Multi-Standard Composite Video &amp; s-Video to SDI Format Conve</t>
  </si>
  <si>
    <t>7291063027704</t>
  </si>
  <si>
    <t>TBUS-10-C5</t>
  </si>
  <si>
    <t>91-000537</t>
  </si>
  <si>
    <t>7291063953881</t>
  </si>
  <si>
    <t>VP-422</t>
  </si>
  <si>
    <t>51-00422090</t>
  </si>
  <si>
    <t>HDMI to Computer Graphics &amp; HDTV Scaler</t>
  </si>
  <si>
    <t>7291063012182</t>
  </si>
  <si>
    <t>TBUS-10-C2</t>
  </si>
  <si>
    <t>91-000237</t>
  </si>
  <si>
    <t>7291063953850</t>
  </si>
  <si>
    <t>TBUS-10-C3</t>
  </si>
  <si>
    <t>91-000337</t>
  </si>
  <si>
    <t>7291063953867</t>
  </si>
  <si>
    <t>TBUS-10-C4</t>
  </si>
  <si>
    <t>91-000437</t>
  </si>
  <si>
    <t>7291063953874</t>
  </si>
  <si>
    <t>VS-2DVA</t>
  </si>
  <si>
    <t>21-716090</t>
  </si>
  <si>
    <t>2x1 Computer Graphics Video, DVI &amp; Stereo Audio Switcher</t>
  </si>
  <si>
    <t>7291063008208</t>
  </si>
  <si>
    <t>6241HD</t>
  </si>
  <si>
    <t>90-70928190</t>
  </si>
  <si>
    <t>4x1 HD-SDI Switcher</t>
  </si>
  <si>
    <t>7291063031206</t>
  </si>
  <si>
    <t>841</t>
  </si>
  <si>
    <t>90-70770090</t>
  </si>
  <si>
    <t>Portable Computer Graphics Video Test Pattern Generator</t>
  </si>
  <si>
    <t>7291063029524</t>
  </si>
  <si>
    <t>VP-427</t>
  </si>
  <si>
    <t>70-00043790</t>
  </si>
  <si>
    <t>HDBaseT to HDMI Scaler Tool</t>
  </si>
  <si>
    <t>7291063066321</t>
  </si>
  <si>
    <t>TBUS-10-C1</t>
  </si>
  <si>
    <t>91-000137</t>
  </si>
  <si>
    <t>7291063953843</t>
  </si>
  <si>
    <t>VP-4X4/110V</t>
  </si>
  <si>
    <t>51-0075010</t>
  </si>
  <si>
    <t>4x4 VGA/XGA/Audio Matrix Switcher</t>
  </si>
  <si>
    <t>Routers (Matrix Switchers)</t>
  </si>
  <si>
    <t>WP-577VH/US(B)</t>
  </si>
  <si>
    <t>50-801891195</t>
  </si>
  <si>
    <t>HDMI, VGA and audio DGKat Tx WallPlate</t>
  </si>
  <si>
    <t>7291063066765</t>
  </si>
  <si>
    <t>KW-11</t>
  </si>
  <si>
    <t>50-00000090</t>
  </si>
  <si>
    <t>wireless HDMI transmitter/receiver pair in WHDI technology</t>
  </si>
  <si>
    <t>7291063059002</t>
  </si>
  <si>
    <t>DIP-30</t>
  </si>
  <si>
    <t>20-80358090</t>
  </si>
  <si>
    <t>7291063074593</t>
  </si>
  <si>
    <t>CAT5-VGA-VIDEO-SPLITTER-4-CHANNEL(AC501A-R2)</t>
  </si>
  <si>
    <t>50-0000809011</t>
  </si>
  <si>
    <t>CAT5 VGA Video Splitter 4 channel (from ComQi)</t>
  </si>
  <si>
    <t>7291063951986</t>
  </si>
  <si>
    <t>VP-423</t>
  </si>
  <si>
    <t>51-00423090</t>
  </si>
  <si>
    <t>Computer Graphics Video-Wall Scaler</t>
  </si>
  <si>
    <t>7291063012212</t>
  </si>
  <si>
    <t>KDS-EN2R</t>
  </si>
  <si>
    <t>60-00002690</t>
  </si>
  <si>
    <t>VIDEO DECODER JPEG 2000</t>
  </si>
  <si>
    <t>7291063053161</t>
  </si>
  <si>
    <t>SID-X2N</t>
  </si>
  <si>
    <t>20-80236090</t>
  </si>
  <si>
    <t>4−Input Multi−Format Video over HDBaseT TX&amp;Step−In Commander</t>
  </si>
  <si>
    <t>7291063064877</t>
  </si>
  <si>
    <t>VP-438/110V</t>
  </si>
  <si>
    <t>70-70438110</t>
  </si>
  <si>
    <t>Presentation Switcher / Scaler</t>
  </si>
  <si>
    <t>7291063017569</t>
  </si>
  <si>
    <t>VP-1201/110V</t>
  </si>
  <si>
    <t>51-0120110</t>
  </si>
  <si>
    <t>12x1 Computer Graphics Video Switcher &amp; Scanner</t>
  </si>
  <si>
    <t>7291063950033</t>
  </si>
  <si>
    <t>Single Output Switchers</t>
  </si>
  <si>
    <t>DIP-31M</t>
  </si>
  <si>
    <t>20-80443090</t>
  </si>
  <si>
    <t>7291063081225</t>
  </si>
  <si>
    <t>VP-419XL</t>
  </si>
  <si>
    <t>51-70419090</t>
  </si>
  <si>
    <t>7291063013356</t>
  </si>
  <si>
    <t>VM-22HD</t>
  </si>
  <si>
    <t>90-70721090</t>
  </si>
  <si>
    <t>Dual-Mode 1:2 HD-SDI Distribution Amplifier</t>
  </si>
  <si>
    <t>7291063029326</t>
  </si>
  <si>
    <t>VP-436N/110V</t>
  </si>
  <si>
    <t>70-7043610</t>
  </si>
  <si>
    <t>7−Input Analog &amp; HDMI ProScale™ Presentation Digital Scaler/</t>
  </si>
  <si>
    <t>7291063053369</t>
  </si>
  <si>
    <t>690T</t>
  </si>
  <si>
    <t>50-80038090</t>
  </si>
  <si>
    <t>3G HD-SDI Fiber Optic Transmitter</t>
  </si>
  <si>
    <t>7291063011734</t>
  </si>
  <si>
    <t>VP-15/110V</t>
  </si>
  <si>
    <t>51-0008510</t>
  </si>
  <si>
    <t>1:15 RGBHV Video Distribution Amplifier</t>
  </si>
  <si>
    <t>7291063012014</t>
  </si>
  <si>
    <t>VP-472</t>
  </si>
  <si>
    <t>70-7472090</t>
  </si>
  <si>
    <t>3G HD−SDI to HDMI ProScale™ Digital Scaler</t>
  </si>
  <si>
    <t>7291063017774</t>
  </si>
  <si>
    <t>VP-471</t>
  </si>
  <si>
    <t>70-7471090</t>
  </si>
  <si>
    <t>3G HD−SDI to DVI ProScale™ Digital Scaler</t>
  </si>
  <si>
    <t>7291063017743</t>
  </si>
  <si>
    <t>C-FODPM/FODPM-328/US</t>
  </si>
  <si>
    <t>97-06300328</t>
  </si>
  <si>
    <t>DisplayPort (M) to DisplayPort (M) Hybrid Multi-Mode Fiber C</t>
  </si>
  <si>
    <t>7291063044169</t>
  </si>
  <si>
    <t>VP-730/110V</t>
  </si>
  <si>
    <t>51-70659110</t>
  </si>
  <si>
    <t>9-Input ProScale Presentation Switcher / Scaler</t>
  </si>
  <si>
    <t>7291063013622</t>
  </si>
  <si>
    <t>VP-729/110V</t>
  </si>
  <si>
    <t>51-70729110</t>
  </si>
  <si>
    <t>9-Input ProScale™ Presentation Scaler / Switcher with Ethern</t>
  </si>
  <si>
    <t>7291063013813</t>
  </si>
  <si>
    <t>FC-340/110V</t>
  </si>
  <si>
    <t>70-71028010</t>
  </si>
  <si>
    <t>3G HD−SDI/HD-SDI/SDI Cross Conv-er w/Audio Embedder &amp; DeEmbe</t>
  </si>
  <si>
    <t>7291063053468</t>
  </si>
  <si>
    <t>VP-690/110V</t>
  </si>
  <si>
    <t>70-00690110</t>
  </si>
  <si>
    <t>Presentation Switcher/Scaler</t>
  </si>
  <si>
    <t>7291063017279</t>
  </si>
  <si>
    <t>VP-731/110V</t>
  </si>
  <si>
    <t>51-70659210</t>
  </si>
  <si>
    <t>9-Input ProScale Presentation Scaler with Ethernet Control</t>
  </si>
  <si>
    <t>7291063013677</t>
  </si>
  <si>
    <t>VP-28/110V</t>
  </si>
  <si>
    <t>20-70998010</t>
  </si>
  <si>
    <t>12−Input Multi−Format Presentation Switcher</t>
  </si>
  <si>
    <t>7291063004576</t>
  </si>
  <si>
    <t>VP-88ETH/110V</t>
  </si>
  <si>
    <t>51-0185010</t>
  </si>
  <si>
    <t>8x8 RGBHV &amp; Balanced Stereo Audio Matrix Switcher.</t>
  </si>
  <si>
    <t>7291063052676</t>
  </si>
  <si>
    <t>VP-725NA/110V</t>
  </si>
  <si>
    <t>71-70755210</t>
  </si>
  <si>
    <t>21-Input ProScale™ Presentation Digital Scaler/Switcher</t>
  </si>
  <si>
    <t>7291063018269</t>
  </si>
  <si>
    <t>VGAA-IN4-F32/STANDALONE</t>
  </si>
  <si>
    <t>20-70006898</t>
  </si>
  <si>
    <t>VGA input card with audio breakin for VS-3232DN</t>
  </si>
  <si>
    <t>7291063071554</t>
  </si>
  <si>
    <t>VA-16XL/110V</t>
  </si>
  <si>
    <t>81-0032510</t>
  </si>
  <si>
    <t>16-Channel Balanced Stereo Volume Controller</t>
  </si>
  <si>
    <t>7291063053970</t>
  </si>
  <si>
    <t>VP-773/110V</t>
  </si>
  <si>
    <t>70-80210110</t>
  </si>
  <si>
    <t>7291063063979</t>
  </si>
  <si>
    <t>VS-84HN/110V</t>
  </si>
  <si>
    <t>20-0841010</t>
  </si>
  <si>
    <t>8x4 HDMI Matrix Switcher</t>
  </si>
  <si>
    <t>7291063049836</t>
  </si>
  <si>
    <t>K424F-C(CPN10394)</t>
  </si>
  <si>
    <t>20-0000859011</t>
  </si>
  <si>
    <t>4P DVI-D SKVM Combiner with conformal coating</t>
  </si>
  <si>
    <t>7290108020595</t>
  </si>
  <si>
    <t>VP-774/110V</t>
  </si>
  <si>
    <t>70-80210010</t>
  </si>
  <si>
    <t>7291063063986</t>
  </si>
  <si>
    <t>VS-88DTP/110V</t>
  </si>
  <si>
    <t>20-70966010</t>
  </si>
  <si>
    <t>8x8 DVI Matrix Switcher with DGKat outputs</t>
  </si>
  <si>
    <t>7291063004286</t>
  </si>
  <si>
    <t>VS-1616DN/STANDALONE/110V</t>
  </si>
  <si>
    <t>28-70000410</t>
  </si>
  <si>
    <t>7291063075118</t>
  </si>
  <si>
    <t>C-2RAM/2RAM-50</t>
  </si>
  <si>
    <t>95-0202050</t>
  </si>
  <si>
    <t>2 RCA Audio (Male - Male) Cable (50')</t>
  </si>
  <si>
    <t>7291063041816</t>
  </si>
  <si>
    <t>CRC-WHITE</t>
  </si>
  <si>
    <t>99-9011009</t>
  </si>
  <si>
    <t>White Color Rings Compress. Connectors</t>
  </si>
  <si>
    <t>7291063046538</t>
  </si>
  <si>
    <t>RPS-16/32</t>
  </si>
  <si>
    <t>S-726015-00</t>
  </si>
  <si>
    <t>SIERRA</t>
  </si>
  <si>
    <t>C-RUGRAT-ASPEN &amp; RCP</t>
  </si>
  <si>
    <t>Fixed I/O</t>
  </si>
  <si>
    <t>RPS-72</t>
  </si>
  <si>
    <t>S-726016-00</t>
  </si>
  <si>
    <t>DC-RUGRAT-ASPEN 7272</t>
  </si>
  <si>
    <t>SMP HDMI REAR MODULE (4 X HDMI)</t>
  </si>
  <si>
    <t>04-RMP-HM4</t>
  </si>
  <si>
    <t>SMP-xx HDMI rear module (4 x HDMI)</t>
  </si>
  <si>
    <t>7291063955939</t>
  </si>
  <si>
    <t>SierraView Multi-Viewers</t>
  </si>
  <si>
    <t>SMP HD-SDI REAR MODULE (4 X BNC)</t>
  </si>
  <si>
    <t>04-RMP-SD4</t>
  </si>
  <si>
    <t>SMP-xx HD-SDI rear module (4 x BNC)</t>
  </si>
  <si>
    <t>7291063955946</t>
  </si>
  <si>
    <t>PONDEROSA FAN SLED FOR 4RU 64X64 FRAME</t>
  </si>
  <si>
    <t>04-823010-10</t>
  </si>
  <si>
    <t>SLED - FAN - PONDEROSA SERIES 64</t>
  </si>
  <si>
    <t>SIERRAVIEW_XL_1080P/60HZ_MVIEWER_CNT_OUTPUT_REAR</t>
  </si>
  <si>
    <t>04-RMP-MVC-3G</t>
  </si>
  <si>
    <t>SierraView XL 1080p/60Hz MultiViewer Control output rear</t>
  </si>
  <si>
    <t>7291063078799</t>
  </si>
  <si>
    <t>SIERRAVIEW_XL_4K/30HZ_MVIEWER_CONT_OUTPUT_REAR</t>
  </si>
  <si>
    <t>04-RMP-MVC-6G</t>
  </si>
  <si>
    <t>SierraView XL 4K/30Hz MultiViewer Control output rear</t>
  </si>
  <si>
    <t>7291063078812</t>
  </si>
  <si>
    <t>ASPEN 16X16 XY LAN REMOTE CONTROL PANEL 1RU</t>
  </si>
  <si>
    <t>04-827311-10</t>
  </si>
  <si>
    <t>Aspen 16x16 XY LAN Remote Control Panel 1RU</t>
  </si>
  <si>
    <t>7291063955908</t>
  </si>
  <si>
    <t>SCP-112 PROG RS-485 CONTROL PANEL 1RU</t>
  </si>
  <si>
    <t>04-804112-01</t>
  </si>
  <si>
    <t>SCP-112 Prog RS-485 Control Panel 1RU</t>
  </si>
  <si>
    <t>7291063955960</t>
  </si>
  <si>
    <t>Sierra Video Control</t>
  </si>
  <si>
    <t>9V DC</t>
  </si>
  <si>
    <t>32X32 XY  RS-485 CONTROL PANEL 2RU</t>
  </si>
  <si>
    <t>04-804015</t>
  </si>
  <si>
    <t>32x32 XY  RS-485 Control Panel 2RU</t>
  </si>
  <si>
    <t>7291063954888</t>
  </si>
  <si>
    <t>SVG-FRAME/110V-SA</t>
  </si>
  <si>
    <t>28-20001210</t>
  </si>
  <si>
    <t>SVG 1RU Frame w/ Redundant Power 110V (Stand Alone)</t>
  </si>
  <si>
    <t>7291063956158</t>
  </si>
  <si>
    <t>SierraView</t>
  </si>
  <si>
    <t>ASPEN 32X32 XY LAN REMOTE CONTROL PANEL 2RU</t>
  </si>
  <si>
    <t>04-827312-10</t>
  </si>
  <si>
    <t>Aspen 32x32 XY LAN Remote Control Panel 2RU</t>
  </si>
  <si>
    <t>7291063955915</t>
  </si>
  <si>
    <t>SIERRAVIEW_XL_1080/60HZ_MULTIVIEWER_CONT_OUTPUT</t>
  </si>
  <si>
    <t>04-MPX-MVC-3G</t>
  </si>
  <si>
    <t>SierraView XL 1080p/60Hz MultiViewer Control output card</t>
  </si>
  <si>
    <t>7291063078782</t>
  </si>
  <si>
    <t>SCP-20 PROG DESKTOP RS-485 CONTROL PANEL</t>
  </si>
  <si>
    <t>04-804020-01</t>
  </si>
  <si>
    <t>SCP-20 Prog Desktop RS-485 Control Panel</t>
  </si>
  <si>
    <t>7291063955984</t>
  </si>
  <si>
    <t>SCP-224 PROG RS-485 CONTROL PANEL 2RU</t>
  </si>
  <si>
    <t>04-804224-01</t>
  </si>
  <si>
    <t>SCP-224 Prog RS-485 Control Panel 2RU</t>
  </si>
  <si>
    <t>7291063955991</t>
  </si>
  <si>
    <t>SIERRA_VIEW_NETWORK_CARD_FOR_SMP/MP-XX</t>
  </si>
  <si>
    <t>04-MPX-NET</t>
  </si>
  <si>
    <t>SierraView Network card for SMP/MP-xx units</t>
  </si>
  <si>
    <t>7291063075668</t>
  </si>
  <si>
    <t>SVG-CVSD-SA</t>
  </si>
  <si>
    <t>28-20001398</t>
  </si>
  <si>
    <t>SVG SDI/CVBS Input Module (4 x BNC) (Stand Alone)</t>
  </si>
  <si>
    <t>7291063956141</t>
  </si>
  <si>
    <t>ASPEN 72X72 XY LAN REMOTE CONTROL PANEL 2RU</t>
  </si>
  <si>
    <t>04-827313-10</t>
  </si>
  <si>
    <t>Aspen 72x72 XY LAN Remote Control Panel 2RU</t>
  </si>
  <si>
    <t>7291063955922</t>
  </si>
  <si>
    <t>SIERRAVIEW_XL_4K/30HZ_MVIEWER_CONT_OUTPUT_CARD</t>
  </si>
  <si>
    <t>04-MPX-MVC-6G</t>
  </si>
  <si>
    <t>SierraView XL 4K/30Hz MultiViewer Control output card</t>
  </si>
  <si>
    <t>7291063078805</t>
  </si>
  <si>
    <t>SCP-240 PROG MULTI-LEV RS-485 CONTROL PANEL 2RU</t>
  </si>
  <si>
    <t>04-804240-02</t>
  </si>
  <si>
    <t>SCP-240 Prog Multi-lev RS-485 Control Panel 2RU</t>
  </si>
  <si>
    <t>7291063956004</t>
  </si>
  <si>
    <t>LASSEN XL-1616V-2RU-LAN/LCP-NRDNT</t>
  </si>
  <si>
    <t>04-904076-03</t>
  </si>
  <si>
    <t>16x16 Video - 2RU - w/LCP - Non-Redun - w/IP</t>
  </si>
  <si>
    <t>7291063954420</t>
  </si>
  <si>
    <t>SVG-3GHD-SA</t>
  </si>
  <si>
    <t>28-20001498</t>
  </si>
  <si>
    <t>SVG 3G/HD/SD-SDI Input Module (4 x BNC) (Stand Alone)</t>
  </si>
  <si>
    <t>7291063956134</t>
  </si>
  <si>
    <t>LASSEN 16X16 ST.AUD RTR 2RU</t>
  </si>
  <si>
    <t>04-904072-23</t>
  </si>
  <si>
    <t>Lassen 16x16 St.Aud Rtr 2RU</t>
  </si>
  <si>
    <t>7291063954284</t>
  </si>
  <si>
    <t>SIERRAVIEW VIP3 INPUT SCALER CARD</t>
  </si>
  <si>
    <t>04-VIP3</t>
  </si>
  <si>
    <t>Video Input card SDI, HD-SDI (to 3G), HDMI, DVI-D only</t>
  </si>
  <si>
    <t>7291063956189</t>
  </si>
  <si>
    <t>SMP-SXX_1RU_FRAME_NETWORK_CARD&amp;PSU</t>
  </si>
  <si>
    <t>04-SMP-S-BASE</t>
  </si>
  <si>
    <t>SMP-Sxx 1RU frame inc Network card and PSU (No router)</t>
  </si>
  <si>
    <t>7291063078751</t>
  </si>
  <si>
    <t>PONDEROSA 3G HD-SDI OUTPUT MODULE (WI BNC REAR)</t>
  </si>
  <si>
    <t>04-821004-00</t>
  </si>
  <si>
    <t>SIERRAVIEW VIP3 INPUT SCALER CARD WITH DOLBY</t>
  </si>
  <si>
    <t>04-VIP3D</t>
  </si>
  <si>
    <t>Video Input card 3G-SDI, HDMI with embedded Dolby E Metering</t>
  </si>
  <si>
    <t>7291063956196</t>
  </si>
  <si>
    <t>SVG-HDMI-SA</t>
  </si>
  <si>
    <t>28-20001598</t>
  </si>
  <si>
    <t>SVG HDMI Input Module with HDCP (4 x HDMI) (Stand Alone).</t>
  </si>
  <si>
    <t>7291063956165</t>
  </si>
  <si>
    <t>ASPEN-1616UX</t>
  </si>
  <si>
    <t>20-00018490</t>
  </si>
  <si>
    <t>16x16 12G-SDI Matrix Switcher</t>
  </si>
  <si>
    <t>7291063086299</t>
  </si>
  <si>
    <t>Sierra Video Matrices</t>
  </si>
  <si>
    <t>ALTA PRO 8X8 RGBHV+ST.AUD  RTR 3RU</t>
  </si>
  <si>
    <t>04-931002-2000</t>
  </si>
  <si>
    <t>Alta Pro 8x8 RGBHV+St.Aud  Rtr 3RU</t>
  </si>
  <si>
    <t>7291063056421</t>
  </si>
  <si>
    <t>3232V-XL(LASSEN 32X32 CV RTR 3RU)</t>
  </si>
  <si>
    <t>04-918001-13</t>
  </si>
  <si>
    <t>32x32 Composite Video Matrix Switcher (No Audio)</t>
  </si>
  <si>
    <t>7291063954871</t>
  </si>
  <si>
    <t>LASSEN 16X16 1.5G HD-SDI RTR 2RU</t>
  </si>
  <si>
    <t>04-918231-13</t>
  </si>
  <si>
    <t>Lassen 16x16 1.5G HD-SDI Rtr 2RU</t>
  </si>
  <si>
    <t>7291063954277</t>
  </si>
  <si>
    <t>LASSEN 32X32 CV RTR RED PS 4RU</t>
  </si>
  <si>
    <t>04-918003-13</t>
  </si>
  <si>
    <t>Lassen 32x32 CV Rtr Red PS 4RU</t>
  </si>
  <si>
    <t>7291063954840</t>
  </si>
  <si>
    <t>PONDEROSA ANA TO DIG INPUT MODULE (WI BNC REAR)</t>
  </si>
  <si>
    <t>04-821008-00</t>
  </si>
  <si>
    <t>LASSEN XL-1616VS-2RU-LAN/LCP-NRDNT</t>
  </si>
  <si>
    <t>04-904072-03</t>
  </si>
  <si>
    <t>16x16 Video w/Stereo Audio - 2RU - w/LCP - Non-Redun- w/IP</t>
  </si>
  <si>
    <t>7291063954413</t>
  </si>
  <si>
    <t>SVG-OM-HDHDMI-SA</t>
  </si>
  <si>
    <t>28-20001798</t>
  </si>
  <si>
    <t>SVG HD-SDI/HDMI Output Module w/ local HDMI in (Stand Alone)</t>
  </si>
  <si>
    <t>7291063956172</t>
  </si>
  <si>
    <t>ASPEN-32UFX</t>
  </si>
  <si>
    <t>20-80474090</t>
  </si>
  <si>
    <t>G SDIMatrix Switcher with Interchangeable Inputs and Outputs</t>
  </si>
  <si>
    <t>7291063089092</t>
  </si>
  <si>
    <t>ASPEN 32X32 3G HD-SDI RTR 2RU</t>
  </si>
  <si>
    <t>04-926501-00</t>
  </si>
  <si>
    <t>Aspen 32x32 3G HD-SDI Rtr 2RU</t>
  </si>
  <si>
    <t>7291063954666</t>
  </si>
  <si>
    <t>LASSEN 16X16 1.5G HD-SDI+ST.AUD RTR 2RU</t>
  </si>
  <si>
    <t>04-918231-03</t>
  </si>
  <si>
    <t>Lassen 16x16 1.5G HD-SDI+St.Aud Rtr 2RU</t>
  </si>
  <si>
    <t>7291063954260</t>
  </si>
  <si>
    <t>LASSEN 32X32 ST.AUD RTR 3RU</t>
  </si>
  <si>
    <t>04-918001-23</t>
  </si>
  <si>
    <t>Lassen 32x32 St.Aud Rtr 3RU</t>
  </si>
  <si>
    <t>7291063954765</t>
  </si>
  <si>
    <t>MP-XX_3RU_FRAME_NETWORK_CARD&amp;PSU</t>
  </si>
  <si>
    <t>04-MP-BASE</t>
  </si>
  <si>
    <t>MP-xx 3RU frame inc Network card and PSU</t>
  </si>
  <si>
    <t>7291063078775</t>
  </si>
  <si>
    <t>LASSEN 32X32 ST.AUD RTR RED PS 4RU</t>
  </si>
  <si>
    <t>04-918003-23</t>
  </si>
  <si>
    <t>Lassen 32x32 St.Aud Rtr Red PS 4RU</t>
  </si>
  <si>
    <t>7291063954758</t>
  </si>
  <si>
    <t>SMP-SX 4XHDMI IN MULTIVIEWER 1RU</t>
  </si>
  <si>
    <t>04-SMP-S4H</t>
  </si>
  <si>
    <t>SMP-xx 4xHDMI in 2 out Multiviewer 1RU</t>
  </si>
  <si>
    <t>7291063956097</t>
  </si>
  <si>
    <t>LASSEN 32X32 CV+ST.AUD RTR 3RU</t>
  </si>
  <si>
    <t>04-918001-03</t>
  </si>
  <si>
    <t>Lassen 32x32 CV+St.Aud Rtr 3RU</t>
  </si>
  <si>
    <t>7291063954864</t>
  </si>
  <si>
    <t>LASSEN 32X32 CV+ST.AUD RTR RED PS 4RU</t>
  </si>
  <si>
    <t>04-918003-03</t>
  </si>
  <si>
    <t>Lassen 32x32 CV+St.Aud Rtr Red PS 4RU</t>
  </si>
  <si>
    <t>7291063954857</t>
  </si>
  <si>
    <t>PRO XL 16X16 RGBHV RTR 6RU</t>
  </si>
  <si>
    <t>04-914001-54</t>
  </si>
  <si>
    <t>Pro XL 16x16 RGBHV Rtr 6RU</t>
  </si>
  <si>
    <t>7291063954406</t>
  </si>
  <si>
    <t>LASSEN 32X32 2 CH AES RTR RED PS 4RU</t>
  </si>
  <si>
    <t>04-918011-13</t>
  </si>
  <si>
    <t>Lassen 32x32 2 Ch AES Rtr Red PS 4RU</t>
  </si>
  <si>
    <t>7291063954642</t>
  </si>
  <si>
    <t>SMP-SX 8XHDMI IN MULTIVIEWER 1RU</t>
  </si>
  <si>
    <t>04-SMP-S8H</t>
  </si>
  <si>
    <t>SMP-xx 8xHDMI in, 2 out Multiviewer 1RU</t>
  </si>
  <si>
    <t>7291063956110</t>
  </si>
  <si>
    <t>PRO XL 16X16 RGBHV+ST.AUD RTR 6RU</t>
  </si>
  <si>
    <t>04-914002-54</t>
  </si>
  <si>
    <t>Pro XL 16x16 RGBHV+St.Aud Rtr 6RU</t>
  </si>
  <si>
    <t>7291063954352</t>
  </si>
  <si>
    <t>LASSEN 32X32 1.5G HD-SDI RTR 3RU</t>
  </si>
  <si>
    <t>04-918014-13</t>
  </si>
  <si>
    <t>Lassen 32x32 1.5G HD-SDI Rtr 3RU</t>
  </si>
  <si>
    <t>7291063954741</t>
  </si>
  <si>
    <t>LASSEN 32X32 1.5G HD-SDI+ST.AUD  RTR 3RU</t>
  </si>
  <si>
    <t>04-918014-03</t>
  </si>
  <si>
    <t>Lassen 32x32 1.5G HD-SDI+St.Aud  Rtr 3RU</t>
  </si>
  <si>
    <t>7291063954734</t>
  </si>
  <si>
    <t>SMP-SX 12XHDMI IN MULTIVIEWER 1RU</t>
  </si>
  <si>
    <t>04-SMP-S12H</t>
  </si>
  <si>
    <t>SMP-xx 12xHDMI in, 2 out Multiviewer 1RU</t>
  </si>
  <si>
    <t>7291063956059</t>
  </si>
  <si>
    <t>SMP-SX 12XHD-SDI(3G) IN MULTIVIEWER 1RU</t>
  </si>
  <si>
    <t>04-SMP-S12HD</t>
  </si>
  <si>
    <t>SMP-xx 12xHD-SDI(3G) in, 2 out Multiviewer 1RU</t>
  </si>
  <si>
    <t>7291063956066</t>
  </si>
  <si>
    <t>ASPEN 72X72 3G HD-SDI RTR 4RU</t>
  </si>
  <si>
    <t>04-926505-00</t>
  </si>
  <si>
    <t>Aspen 72x72 3G HD-SDI Rtr 4RU</t>
  </si>
  <si>
    <t>7291063955632</t>
  </si>
  <si>
    <t>SMP-SX 16XHDMI IN MULTIVIEWER 1RU</t>
  </si>
  <si>
    <t>04-SMP-S16H</t>
  </si>
  <si>
    <t>SMP-xx 16xHDMI in, 2 out Multiviewer 1RU</t>
  </si>
  <si>
    <t>7291063956073</t>
  </si>
  <si>
    <t>SMP-SX 16XHD-SDI(3G) IN MULTIVIEWER 1RU</t>
  </si>
  <si>
    <t>04-SMP-S16HD</t>
  </si>
  <si>
    <t>SMP-xx 16xHD-SDI(3G) in, 2 out Multiviewer 1RU</t>
  </si>
  <si>
    <t>7291063956080</t>
  </si>
  <si>
    <t>PRO XL 32X32 RGBHV RTR RED PS 9RU</t>
  </si>
  <si>
    <t>04-916003-R155</t>
  </si>
  <si>
    <t>Pro XL 32x32 RGBHV Rtr Red PS 9RU</t>
  </si>
  <si>
    <t>7291063954802</t>
  </si>
  <si>
    <t>PRO 64 XL 32X48 RGB(YUV) RTR RED PS 12RU</t>
  </si>
  <si>
    <t>04-922008-R31</t>
  </si>
  <si>
    <t>Pro 64 XL 32x48 RGB(YUV) Rtr Red PS 12RU</t>
  </si>
  <si>
    <t>7291063954925</t>
  </si>
  <si>
    <t>PRO 64 XL 32X64 RGB(YUV) RTR RED PS 12RU</t>
  </si>
  <si>
    <t>04-922007-R31</t>
  </si>
  <si>
    <t>Pro 64 XL 32x64 RGB(YUV) Rtr Red PS 12RU</t>
  </si>
  <si>
    <t>7291063955021</t>
  </si>
  <si>
    <t>PONDEROSA 64X64 3G HD-SDI RTR RED PS 4RU</t>
  </si>
  <si>
    <t>04-923406-01</t>
  </si>
  <si>
    <t>Ponderosa 64x64 3G HD-SDI Rtr Red PS 4RU</t>
  </si>
  <si>
    <t>7291063955540</t>
  </si>
  <si>
    <t>Kramer CRS-AOCH Active Optical Cables Promotion - WHILE SUPPLIES LAST!</t>
  </si>
  <si>
    <t>PLEASE ADD PROMO CODE 2103365791 TO YOUR PURCHASE ORDER WHEN PLACING ORDERS FOR THESE CABLES.</t>
  </si>
  <si>
    <t>DEALER PRICE</t>
  </si>
  <si>
    <t>BLOW-OUT PRICE</t>
  </si>
  <si>
    <t>North America Stock (US &amp; Canada)</t>
  </si>
  <si>
    <t>WW Stock</t>
  </si>
  <si>
    <t>Total Available Qty</t>
  </si>
  <si>
    <t>DESCRIPTION</t>
  </si>
  <si>
    <t>Rental &amp; Staging Active Optical 4K Pluggable HDMI Cable</t>
  </si>
  <si>
    <t>Rental &amp; Staging Active Optical High-Speed HDMI Cable</t>
  </si>
  <si>
    <t>B STOCK INVENTORY</t>
  </si>
  <si>
    <t>YOUR COST: 55% OFF MSRP</t>
  </si>
  <si>
    <t>908</t>
  </si>
  <si>
    <t>90-787890</t>
  </si>
  <si>
    <t>914</t>
  </si>
  <si>
    <t>1616V-XL</t>
  </si>
  <si>
    <t>610R/T</t>
  </si>
  <si>
    <t>614R/T</t>
  </si>
  <si>
    <t>616R/T</t>
  </si>
  <si>
    <t>617R/T</t>
  </si>
  <si>
    <t>675R</t>
  </si>
  <si>
    <t>50-167590</t>
  </si>
  <si>
    <t>4K60 4:4:4 HDMI Ultra−Reach MM/SM fiber Rx</t>
  </si>
  <si>
    <t>Social Distance Monitoring Device — Admin and Demo Kit</t>
  </si>
  <si>
    <t>DOLEV 8</t>
  </si>
  <si>
    <t>FC-31XL</t>
  </si>
  <si>
    <t>41-70311090</t>
  </si>
  <si>
    <t>Computer Graphics Video to DVI Format Converter</t>
  </si>
  <si>
    <t>GALIL 4-C</t>
  </si>
  <si>
    <t>GALIL 6-C</t>
  </si>
  <si>
    <t>K-ABLE/XL-H</t>
  </si>
  <si>
    <t>85-0410499</t>
  </si>
  <si>
    <t>Cable Retractor, HDMI-4.9'</t>
  </si>
  <si>
    <t>pter USB Type-C to Adapter USB Type-C-HDMI/DP/RJ45/USB/SD/PD</t>
  </si>
  <si>
    <t>KDS-DEC4</t>
  </si>
  <si>
    <t>60-80379090</t>
  </si>
  <si>
    <t>H.264 Video and Audio Decoder</t>
  </si>
  <si>
    <t>KDS-DEC5</t>
  </si>
  <si>
    <t>60-001390</t>
  </si>
  <si>
    <t>H.264 4K Video and Audio Decoder</t>
  </si>
  <si>
    <t>KDS-EN4</t>
  </si>
  <si>
    <t>60-00003290</t>
  </si>
  <si>
    <t>H.264 Video and Audio Encoder</t>
  </si>
  <si>
    <t>KDS-EN5</t>
  </si>
  <si>
    <t>60-001290</t>
  </si>
  <si>
    <t>H.264 4K Video and Audio Encoder</t>
  </si>
  <si>
    <t>Cable Retractor,USB-3, L-8ft</t>
  </si>
  <si>
    <t>KWC-1</t>
  </si>
  <si>
    <t>MV-6</t>
  </si>
  <si>
    <t>PA-150NET</t>
  </si>
  <si>
    <t>60-00151090</t>
  </si>
  <si>
    <t>Networked Power Amplifier (50W into 70V/100V)</t>
  </si>
  <si>
    <t>PA-225NET</t>
  </si>
  <si>
    <t>60-00225090</t>
  </si>
  <si>
    <t>Networked Power Amplifier (2 x 25W)</t>
  </si>
  <si>
    <t>.0 with RS-232 &amp; Audio PoC extender over extended-reach HDBT</t>
  </si>
  <si>
    <t>RC-20TB</t>
  </si>
  <si>
    <t>Wall Plate Insert — 2–Button Contact Closure Switch</t>
  </si>
  <si>
    <t>RC-2C</t>
  </si>
  <si>
    <t>RC-306</t>
  </si>
  <si>
    <t>30-804920395</t>
  </si>
  <si>
    <t>RC-54DL</t>
  </si>
  <si>
    <t>30-70977390</t>
  </si>
  <si>
    <t>RC-5B4</t>
  </si>
  <si>
    <t>30-80061090</t>
  </si>
  <si>
    <t>K−NET™ Auxiliary Control Panel</t>
  </si>
  <si>
    <t>RC-62</t>
  </si>
  <si>
    <t>RC-63A</t>
  </si>
  <si>
    <t>RC-63DL</t>
  </si>
  <si>
    <t>85-707010295</t>
  </si>
  <si>
    <t>RC-63DLN</t>
  </si>
  <si>
    <t>RC-6IR</t>
  </si>
  <si>
    <t>90-70211590</t>
  </si>
  <si>
    <t>RC-74DL</t>
  </si>
  <si>
    <t>RC-78R</t>
  </si>
  <si>
    <t>30-80100090</t>
  </si>
  <si>
    <t>8-Button Room Controller</t>
  </si>
  <si>
    <t>RTBUS-11</t>
  </si>
  <si>
    <t>RTBUS-24</t>
  </si>
  <si>
    <t>SL-240</t>
  </si>
  <si>
    <t>30-80397130</t>
  </si>
  <si>
    <t>16-port S1 smart controller</t>
  </si>
  <si>
    <t>SVG-FRAME</t>
  </si>
  <si>
    <t>TAVOR 5-O</t>
  </si>
  <si>
    <t>TBUS-10XL</t>
  </si>
  <si>
    <t>TBUS-1AXL</t>
  </si>
  <si>
    <t>TBUS-1-KWC</t>
  </si>
  <si>
    <t>TBUS-201XL</t>
  </si>
  <si>
    <t>TBUS-3US-22</t>
  </si>
  <si>
    <t>TBUS-4XL</t>
  </si>
  <si>
    <t>TP-780RXR</t>
  </si>
  <si>
    <t>50-80398190</t>
  </si>
  <si>
    <t>HDMI, POE RS−232, ETH &amp; IR over HDBaseT Twisted Pair Receivr</t>
  </si>
  <si>
    <t>4K60 4:4:4 HDMI RS232/IR Long−Reach DGKat Tx</t>
  </si>
  <si>
    <t>VA-102P5</t>
  </si>
  <si>
    <t>VIA CAMPUS</t>
  </si>
  <si>
    <t>80-80378090</t>
  </si>
  <si>
    <t>VIA CAMPUS PLUS</t>
  </si>
  <si>
    <t>87-80000090</t>
  </si>
  <si>
    <t>VIA CONNECT PLUS</t>
  </si>
  <si>
    <t>VIA GO</t>
  </si>
  <si>
    <t>87-000090</t>
  </si>
  <si>
    <t>Wireless presentation device</t>
  </si>
  <si>
    <t>VIA Pad</t>
  </si>
  <si>
    <t>VM-16H</t>
  </si>
  <si>
    <t>VM-214DT</t>
  </si>
  <si>
    <t>VM-216H</t>
  </si>
  <si>
    <t>VM-2HXL</t>
  </si>
  <si>
    <t>VP-424</t>
  </si>
  <si>
    <t>70-00424090</t>
  </si>
  <si>
    <t>HDMI to HDMI ProScale™ Digital Scaler</t>
  </si>
  <si>
    <t>VP-426</t>
  </si>
  <si>
    <t>70-04260090</t>
  </si>
  <si>
    <t>HDMI &amp; VGA scaler Tool</t>
  </si>
  <si>
    <t>VP-4X4K</t>
  </si>
  <si>
    <t>VP-558</t>
  </si>
  <si>
    <t>VP-732</t>
  </si>
  <si>
    <t>VP-772</t>
  </si>
  <si>
    <t>VP-773A</t>
  </si>
  <si>
    <t>VP-8X8</t>
  </si>
  <si>
    <t>VS-1616DN-EM</t>
  </si>
  <si>
    <t>VS-3232DN</t>
  </si>
  <si>
    <t>VS-3232DN-EM</t>
  </si>
  <si>
    <t>VS-44HDXL</t>
  </si>
  <si>
    <t>VS-81H</t>
  </si>
  <si>
    <t>VS-88FO</t>
  </si>
  <si>
    <t>29-80040010</t>
  </si>
  <si>
    <t>8x8 3G HD-SDI over single Fiber Matrix Switcher</t>
  </si>
  <si>
    <t>VSM-4X4HFS</t>
  </si>
  <si>
    <t>W-BLANK</t>
  </si>
  <si>
    <t>WP-20</t>
  </si>
  <si>
    <t>WP-211T</t>
  </si>
  <si>
    <t>20-804970195</t>
  </si>
  <si>
    <t>WP-580T(D)</t>
  </si>
  <si>
    <t>WXA-HU</t>
  </si>
  <si>
    <t>XMS-7048P</t>
  </si>
  <si>
    <t>59-0000043011</t>
  </si>
  <si>
    <t>C STOCK INVENTORY</t>
  </si>
  <si>
    <t>YOUR COST: 65% OFF MSRP</t>
  </si>
  <si>
    <t>501019</t>
  </si>
  <si>
    <t>S-501019</t>
  </si>
  <si>
    <t>PWA 10 Output Equalizing Video DA Module</t>
  </si>
  <si>
    <t>104M</t>
  </si>
  <si>
    <t>90-011490</t>
  </si>
  <si>
    <t>1:4 Dynamic Microphone Distribution Amplifier</t>
  </si>
  <si>
    <t>1204V</t>
  </si>
  <si>
    <t>04-904079-11</t>
  </si>
  <si>
    <t>1204V5</t>
  </si>
  <si>
    <t>04-913003-50</t>
  </si>
  <si>
    <t>DSCONT 1204V5 12x4 five channel 350MHz video</t>
  </si>
  <si>
    <t>168V5S</t>
  </si>
  <si>
    <t>04-914004-51</t>
  </si>
  <si>
    <t>DSCONT 168V5S 168 five channel 350MHz video + stereo audio</t>
  </si>
  <si>
    <t>168VS</t>
  </si>
  <si>
    <t>04-904068-KR01</t>
  </si>
  <si>
    <t>DSCONT 168VS Video Routing Switcher w/Stereo Audio &amp; C/P</t>
  </si>
  <si>
    <t>16x1-1RU</t>
  </si>
  <si>
    <t>04-804047-01</t>
  </si>
  <si>
    <t>16x1 Single Bus RS-485 Control Panel 1RU</t>
  </si>
  <si>
    <t>3216VS-NONXL</t>
  </si>
  <si>
    <t>04-918002-00</t>
  </si>
  <si>
    <t>DSCONT 3216VS - LASSEN - 3RU - w/LCP - Non-Redundant</t>
  </si>
  <si>
    <t>3232AR-64-MA</t>
  </si>
  <si>
    <t>04-912338-00</t>
  </si>
  <si>
    <t>YOSEMITE 32X32 MONO.AUD MASTER RTR RED PS 3RU</t>
  </si>
  <si>
    <t>32X1LCP-LED</t>
  </si>
  <si>
    <t>04-803604</t>
  </si>
  <si>
    <t>32X1 Local Control Panel, LED</t>
  </si>
  <si>
    <t>602R/T</t>
  </si>
  <si>
    <t>621R</t>
  </si>
  <si>
    <t>90-0621090</t>
  </si>
  <si>
    <t>DVI Optical Receiver</t>
  </si>
  <si>
    <t>6464A/E</t>
  </si>
  <si>
    <t>04-804109-51</t>
  </si>
  <si>
    <t>FRAME - YOSEMITE - 6464A/E 115/230V SW PWR SPLY - 3RU - NON-</t>
  </si>
  <si>
    <t>670RN</t>
  </si>
  <si>
    <t>90-80256090</t>
  </si>
  <si>
    <t>HDMI Over Fiber Optic Receiver</t>
  </si>
  <si>
    <t>905XL</t>
  </si>
  <si>
    <t>923212-00</t>
  </si>
  <si>
    <t>04-923212-00</t>
  </si>
  <si>
    <t>88HD w/ALL BNCs - PONDEROSA HD - 4RU - Non-Rdnt</t>
  </si>
  <si>
    <t>AC110BNC75</t>
  </si>
  <si>
    <t>S-AC110BNC75</t>
  </si>
  <si>
    <t>Unbalanced AES Output Adapter DB25 to BNC</t>
  </si>
  <si>
    <t>AC2513P-1</t>
  </si>
  <si>
    <t>S-AC2513P-1</t>
  </si>
  <si>
    <t>AC25M4M</t>
  </si>
  <si>
    <t>S-AC25M4M</t>
  </si>
  <si>
    <t>Bittree Mono Audio Punch Down Wiring Assembly</t>
  </si>
  <si>
    <t>AC501A-R2</t>
  </si>
  <si>
    <t>AC625DB</t>
  </si>
  <si>
    <t>S-AC625DB</t>
  </si>
  <si>
    <t>Bittree Mono Audio Wiring Assembly</t>
  </si>
  <si>
    <t>AC75BNC110-20</t>
  </si>
  <si>
    <t>S-AC75BNC110-20</t>
  </si>
  <si>
    <t>Unbalanced AES Input Adapter BNC to DB25</t>
  </si>
  <si>
    <t>CP-AOCH/XL-66</t>
  </si>
  <si>
    <t>97-0413066</t>
  </si>
  <si>
    <t>DGKat-IN2-F16</t>
  </si>
  <si>
    <t>DGKat-OUT2-F16</t>
  </si>
  <si>
    <t>DSV3K-LS</t>
  </si>
  <si>
    <t>50-0000479511</t>
  </si>
  <si>
    <t>Minicom DS Vision 3000 Line splitter long 8-ports</t>
  </si>
  <si>
    <t>DSVD-R</t>
  </si>
  <si>
    <t>DSVD-T</t>
  </si>
  <si>
    <t>50-0000609511</t>
  </si>
  <si>
    <t>Minicom DS Vision Digital Transmitter</t>
  </si>
  <si>
    <t>DTAXRC2-OUT2-F34</t>
  </si>
  <si>
    <t>FC-132ETH</t>
  </si>
  <si>
    <t>FC-200</t>
  </si>
  <si>
    <t>90-70939090</t>
  </si>
  <si>
    <t>EDID Reader and Writer</t>
  </si>
  <si>
    <t>30-8035009012</t>
  </si>
  <si>
    <t>FC-322</t>
  </si>
  <si>
    <t>90-70861090</t>
  </si>
  <si>
    <t>2x1:2 3G HD-SDI to HDMI Format Converter</t>
  </si>
  <si>
    <t>FC-340</t>
  </si>
  <si>
    <t>FC-41</t>
  </si>
  <si>
    <t>41-70533010</t>
  </si>
  <si>
    <t>HD-SDI to Component HD Format Converter/HD-Component Test Pa</t>
  </si>
  <si>
    <t>GALIL 6-O</t>
  </si>
  <si>
    <t>GALIL 8-C</t>
  </si>
  <si>
    <t>GALIL 8-CO</t>
  </si>
  <si>
    <t>H-IN4-F32</t>
  </si>
  <si>
    <t>K424F</t>
  </si>
  <si>
    <t>KDS-DEC8-2KC</t>
  </si>
  <si>
    <t>59-001790</t>
  </si>
  <si>
    <t>IP KDS-8 Decoder based on NT2000 with 10G Copper connection</t>
  </si>
  <si>
    <t>KDS-EN8-2KC</t>
  </si>
  <si>
    <t>59-001690</t>
  </si>
  <si>
    <t>IP KDS-8 Encoder based on NT2000 with 10G Copper connection</t>
  </si>
  <si>
    <t>KDS-MP1</t>
  </si>
  <si>
    <t>60-00002490</t>
  </si>
  <si>
    <t>MEDIA PLAYER</t>
  </si>
  <si>
    <t>LASSEN-1212V</t>
  </si>
  <si>
    <t>04-904077-11</t>
  </si>
  <si>
    <t>DSCONT 1212V - LASSEN - 2RU - w/LCP - Non-Redundant</t>
  </si>
  <si>
    <t>LASSEN-RC 88DE</t>
  </si>
  <si>
    <t>04-918131-00</t>
  </si>
  <si>
    <t>DSCONT RC 88DE - LASSEN - 2RU - w/LCP - Non-Redundant</t>
  </si>
  <si>
    <t>OPS-1</t>
  </si>
  <si>
    <t>58-000004890</t>
  </si>
  <si>
    <t>HDMI &amp; Stereo over HDBaseT Receiver for Screens With OPS</t>
  </si>
  <si>
    <t>P.S. 24V/5A DESKTOP (FSP )</t>
  </si>
  <si>
    <t>2535-000245</t>
  </si>
  <si>
    <t>PT-110</t>
  </si>
  <si>
    <t>90-011090</t>
  </si>
  <si>
    <t>Computer Graphics Video over Twisted Pair Transmitter</t>
  </si>
  <si>
    <t>PT-2H</t>
  </si>
  <si>
    <t>PT-572HDCP</t>
  </si>
  <si>
    <t>50-70872090</t>
  </si>
  <si>
    <t>RC-308</t>
  </si>
  <si>
    <t>30-804700495</t>
  </si>
  <si>
    <t>RC-63AL</t>
  </si>
  <si>
    <t>85-707120295</t>
  </si>
  <si>
    <t>6-Button Universal Room Controller with Analog Volume Knob a</t>
  </si>
  <si>
    <t>RK-1UTB</t>
  </si>
  <si>
    <t>SCP-224</t>
  </si>
  <si>
    <t>SID-DP</t>
  </si>
  <si>
    <t>20-70990090</t>
  </si>
  <si>
    <t>SID-X3N</t>
  </si>
  <si>
    <t>20-80238090</t>
  </si>
  <si>
    <t>4−Input Multi−Format Video over HDMI TX &amp; Step−In Commander</t>
  </si>
  <si>
    <t>SK41DU-3</t>
  </si>
  <si>
    <t>SP-12HD</t>
  </si>
  <si>
    <t>31-70835010</t>
  </si>
  <si>
    <t>Multi−Format Analog &amp; HD−SDI Video Processor/ProcAmp/TBC/For</t>
  </si>
  <si>
    <t>SPII-84V5</t>
  </si>
  <si>
    <t>04-911003-52</t>
  </si>
  <si>
    <t>DSCONT 84V5 - SPII - 3RU - w/LCP - Non-Redundant - 400MHz Vi</t>
  </si>
  <si>
    <t>SPK-C412(PAIR)</t>
  </si>
  <si>
    <t>82-500448</t>
  </si>
  <si>
    <t>Closed Back Ceiling Speakers (8Ω)</t>
  </si>
  <si>
    <t>SPK-CC448</t>
  </si>
  <si>
    <t>82-000448</t>
  </si>
  <si>
    <t>2- way ceiling speaker with low metal closed back can and tr</t>
  </si>
  <si>
    <t>SPK-W611(PAIR)</t>
  </si>
  <si>
    <t>60-004206060</t>
  </si>
  <si>
    <t>Two Way On Wall Speakers (Pair)</t>
  </si>
  <si>
    <t>TBUS-202XL</t>
  </si>
  <si>
    <t>TBUS-5XL</t>
  </si>
  <si>
    <t>TC-PTP01-B</t>
  </si>
  <si>
    <t>85-000005</t>
  </si>
  <si>
    <t>KRAMER POWER-TOWER PLUS, VER-US</t>
  </si>
  <si>
    <t>TP-125EDID</t>
  </si>
  <si>
    <t>90-70886090</t>
  </si>
  <si>
    <t>Computer Graphics Video, Stereo &amp; Data Over Twisted Pair Tr</t>
  </si>
  <si>
    <t>TP-400FW</t>
  </si>
  <si>
    <t>TP-551</t>
  </si>
  <si>
    <t>51-70551090</t>
  </si>
  <si>
    <t>HDMI over Twisted Pair Transmitter</t>
  </si>
  <si>
    <t>TP-752T</t>
  </si>
  <si>
    <t>VA-100P</t>
  </si>
  <si>
    <t>VA-16XL</t>
  </si>
  <si>
    <t>VA-2H</t>
  </si>
  <si>
    <t>VCO-16</t>
  </si>
  <si>
    <t>VIA CAMPUS2</t>
  </si>
  <si>
    <t>VIA COLLAGE</t>
  </si>
  <si>
    <t>80-0003000</t>
  </si>
  <si>
    <t>VM-28H</t>
  </si>
  <si>
    <t>VM-2H</t>
  </si>
  <si>
    <t>VM-2HDCPXL</t>
  </si>
  <si>
    <t>90-70831090</t>
  </si>
  <si>
    <t>1:2 DVI Distribution Amplifier</t>
  </si>
  <si>
    <t>VM-2HN</t>
  </si>
  <si>
    <t>10-80062290</t>
  </si>
  <si>
    <t>VM-4HDCPXL</t>
  </si>
  <si>
    <t>VM-8HN</t>
  </si>
  <si>
    <t>10-80328010</t>
  </si>
  <si>
    <t>1:8 4K DA</t>
  </si>
  <si>
    <t>VP-12NHD</t>
  </si>
  <si>
    <t>VP-15</t>
  </si>
  <si>
    <t>VP-211DS</t>
  </si>
  <si>
    <t>90-121390</t>
  </si>
  <si>
    <t>2x1 XGA &amp; (U) Audio Automatic Switcher</t>
  </si>
  <si>
    <t>VP-28</t>
  </si>
  <si>
    <t>VP-31</t>
  </si>
  <si>
    <t>VP-413</t>
  </si>
  <si>
    <t>90-041390</t>
  </si>
  <si>
    <t>Video to Computer Graphics Video ProScale™ Digital Scaler</t>
  </si>
  <si>
    <t>VP-436N</t>
  </si>
  <si>
    <t>VP-438</t>
  </si>
  <si>
    <t>VP-43XL</t>
  </si>
  <si>
    <t>90-014390</t>
  </si>
  <si>
    <t>RS-232/RS-485/RS-422 Format Converter</t>
  </si>
  <si>
    <t>VP-481</t>
  </si>
  <si>
    <t>70-70481090</t>
  </si>
  <si>
    <t>DVI to 3G HD−SDI ProScale™ Digital Scaler</t>
  </si>
  <si>
    <t>VP-4X4</t>
  </si>
  <si>
    <t>VP-4XL</t>
  </si>
  <si>
    <t>VP-690</t>
  </si>
  <si>
    <t>VP-725NA</t>
  </si>
  <si>
    <t>VP-729</t>
  </si>
  <si>
    <t>VP-730</t>
  </si>
  <si>
    <t>VP-731</t>
  </si>
  <si>
    <t>VP-771</t>
  </si>
  <si>
    <t>VP-773</t>
  </si>
  <si>
    <t>VP-774</t>
  </si>
  <si>
    <t>VP-793</t>
  </si>
  <si>
    <t>VP-796</t>
  </si>
  <si>
    <t>VP-88ETH</t>
  </si>
  <si>
    <t>VS-12DP-IR</t>
  </si>
  <si>
    <t>90-70877090</t>
  </si>
  <si>
    <t>1x2 DisplayPort Switcher with IR</t>
  </si>
  <si>
    <t>VS-1616A</t>
  </si>
  <si>
    <t>VS-21H-IR</t>
  </si>
  <si>
    <t>90-702100190</t>
  </si>
  <si>
    <t>2x1 HDMI Switcher with IR</t>
  </si>
  <si>
    <t>VS-40FW</t>
  </si>
  <si>
    <t>90-70923090</t>
  </si>
  <si>
    <t>4−Port FireWire® 800 Repeater/HUB</t>
  </si>
  <si>
    <t>VS-41H</t>
  </si>
  <si>
    <t>VS-62HA</t>
  </si>
  <si>
    <t>VS-84HN</t>
  </si>
  <si>
    <t>VS-88A</t>
  </si>
  <si>
    <t>VS-88HDCPXL</t>
  </si>
  <si>
    <t>VS-88HN</t>
  </si>
  <si>
    <t>21-0881010</t>
  </si>
  <si>
    <t>W-2UC</t>
  </si>
  <si>
    <t>WAV-5</t>
  </si>
  <si>
    <t>WAV-5YC</t>
  </si>
  <si>
    <t>WAV-6UBA</t>
  </si>
  <si>
    <t>WBR</t>
  </si>
  <si>
    <t>85-0093099</t>
  </si>
  <si>
    <t>Wall Plate Insert - BNC &amp; RCA</t>
  </si>
  <si>
    <t>WP-210A</t>
  </si>
  <si>
    <t>85-3310095</t>
  </si>
  <si>
    <t>WP-210AL</t>
  </si>
  <si>
    <t>WP-301XL</t>
  </si>
  <si>
    <t>80-709020090</t>
  </si>
  <si>
    <t>Plate - Computer Graphics Video &amp; Stereo with Enhanced EDID</t>
  </si>
  <si>
    <t>WP-306</t>
  </si>
  <si>
    <t>WP-500</t>
  </si>
  <si>
    <t>85-709225190</t>
  </si>
  <si>
    <t>Active Wall Plate Solution for Simple Room Control</t>
  </si>
  <si>
    <t>WP-571</t>
  </si>
  <si>
    <t>WP-572</t>
  </si>
  <si>
    <t>WP-577VH</t>
  </si>
  <si>
    <t>WP-580RXR</t>
  </si>
  <si>
    <t>WP-580RXR(D)</t>
  </si>
  <si>
    <t>WP-580TXR(D)</t>
  </si>
  <si>
    <t>WP-871XR</t>
  </si>
  <si>
    <t>WP-H1M</t>
  </si>
  <si>
    <t>WR45</t>
  </si>
  <si>
    <t>WU-AB</t>
  </si>
  <si>
    <t>WVS-2</t>
  </si>
  <si>
    <t>WXA-2P</t>
  </si>
  <si>
    <t>WXA-H</t>
  </si>
  <si>
    <t>WXA-H1</t>
  </si>
  <si>
    <t>WX-F5B</t>
  </si>
  <si>
    <t>XE-12D</t>
  </si>
  <si>
    <t>90-70896090</t>
  </si>
  <si>
    <t>YARDEN 4-C</t>
  </si>
  <si>
    <t>YARDEN 5-O</t>
  </si>
  <si>
    <t>YARDEN 6-C</t>
  </si>
  <si>
    <t>YARDEN 6-CH</t>
  </si>
  <si>
    <t>YARDEN 6-ID</t>
  </si>
  <si>
    <t>YARDEN IH-1</t>
  </si>
  <si>
    <t>VM-8H</t>
  </si>
  <si>
    <t>VM-4HC</t>
  </si>
  <si>
    <t>10-71007190</t>
  </si>
  <si>
    <t>1:4 HDMI Distribution Amplifier</t>
  </si>
  <si>
    <t>VM-4HN</t>
  </si>
  <si>
    <t>10-80062090</t>
  </si>
  <si>
    <t>VM-4HXL</t>
  </si>
  <si>
    <t>11-70747010</t>
  </si>
  <si>
    <t>WP-580R(D)</t>
  </si>
  <si>
    <t>50-800260095</t>
  </si>
  <si>
    <t>HDMI, Bidirec-nal RS−232,IR over Twist.Pair HDBaseT Receiver</t>
  </si>
  <si>
    <t>VP-435</t>
  </si>
  <si>
    <t>51-70435090</t>
  </si>
  <si>
    <t>HDMI, Component &amp; Computer Graphics Video to HDMI ProScale™</t>
  </si>
  <si>
    <t>YARDEN 8-T</t>
  </si>
  <si>
    <t>VP-770</t>
  </si>
  <si>
    <t>VS-211H</t>
  </si>
  <si>
    <t>Product Bulletin 2021-11</t>
  </si>
  <si>
    <t>PRICE REDUCTIONS</t>
  </si>
  <si>
    <t>OLD MSRP</t>
  </si>
  <si>
    <t>NEW MSRP</t>
  </si>
  <si>
    <t>Old Dealer Price</t>
  </si>
  <si>
    <t>New Dealer Price</t>
  </si>
  <si>
    <t>Old MAP Price</t>
  </si>
  <si>
    <t>New MAP Price</t>
  </si>
  <si>
    <t>NONE AT THIS TIME</t>
  </si>
  <si>
    <t>PRICE INCREASES</t>
  </si>
  <si>
    <t>FOR REPLACEMENT PRODUCTS, PLEASE GOT TO OUR WEB SITE OR CONTACT KRAMER TECHNICAL SUPPORT.  888-275-6311</t>
  </si>
  <si>
    <t>PATCH PANEL-24</t>
  </si>
  <si>
    <t>CP-UNIKAT-15</t>
  </si>
  <si>
    <t>99-93460015</t>
  </si>
  <si>
    <t xml:space="preserve"> Product Bulletin 2021-01</t>
  </si>
  <si>
    <t>AV STREAMER</t>
  </si>
  <si>
    <t xml:space="preserve"> Product Bulletin 2021-02</t>
  </si>
  <si>
    <t>Active Optical DisplayPort Cable − Plenum Rated</t>
  </si>
  <si>
    <t>CP-AOCDP/UF-194</t>
  </si>
  <si>
    <t>97-04150194</t>
  </si>
  <si>
    <t>194'</t>
  </si>
  <si>
    <t>High–Speed HDMI Optic Hybrid Cable — Plenum Rated</t>
  </si>
  <si>
    <t>Ultra High–Speed HDMI Optic Hybrid Cable — Plenum Rated</t>
  </si>
  <si>
    <t>MODULAR MATRICES</t>
  </si>
  <si>
    <t>F676-IN2-F16</t>
  </si>
  <si>
    <t>4K60 4:2:0 HDMI over Ultra–Reach MM/SM Fiber Optic Input Card</t>
  </si>
  <si>
    <t>F676-OUT2-F16</t>
  </si>
  <si>
    <t>4K60 4:2:0 HDMI over Ultra–Reach MM/SM Fiber Optic Output Card</t>
  </si>
  <si>
    <t>Replacement Fan for Modular Matrix</t>
  </si>
  <si>
    <t>H2-IN2-F34</t>
  </si>
  <si>
    <t>2–Channel 4K HDR HDMI Input Card</t>
  </si>
  <si>
    <t>H2-OUT2-F34</t>
  </si>
  <si>
    <t>2–Channel 4K HDR HDMI Output Card</t>
  </si>
  <si>
    <t>CLOUD BASED SUBSCRIPTION</t>
  </si>
  <si>
    <t>VSM Cloud–Based Subscription — 1 device for 1 year</t>
  </si>
  <si>
    <t>VIDEO WALL PROCESSOR</t>
  </si>
  <si>
    <t>4 Output Video Wall Driver</t>
  </si>
  <si>
    <t xml:space="preserve"> Product Bulletin 2021-03</t>
  </si>
  <si>
    <t>WINDOWS BASED HYBRID CLASSROOM SOLUTION</t>
  </si>
  <si>
    <t>EDU-HYBRID-1</t>
  </si>
  <si>
    <r>
      <rPr>
        <b/>
        <sz val="10"/>
        <rFont val="Arial"/>
        <family val="2"/>
      </rPr>
      <t>One VIA-Campus2 / 87-80000390 and a VSM-ON-CLOUD-SUB-3Y subscription / SW-000031.</t>
    </r>
    <r>
      <rPr>
        <sz val="10"/>
        <rFont val="Arial"/>
        <family val="2"/>
      </rPr>
      <t xml:space="preserve">  Easy in–class &amp; remote hybrid learning.  Compatible with all Windows™ VC software.  Live stream to Kaltura™, Panopto™, YouTube™ etc.  Wirelessly share up to 6 screens simultaneously.  Whiteboarding &amp; advanced collaboration features.  Dual 4K display support.  1024–bit content encryption.  Kramer Control integration (optional)</t>
    </r>
  </si>
  <si>
    <t>ROUND TABLE BOX</t>
  </si>
  <si>
    <t>Hight-Sec Labs</t>
  </si>
  <si>
    <t>USB ADAPTERS</t>
  </si>
  <si>
    <t>USB 3.0 ACTIVE EXTENDER CABLES</t>
  </si>
  <si>
    <t>USB TYPE-C CABLES</t>
  </si>
  <si>
    <t>RIGHT ANGLE CABLE</t>
  </si>
  <si>
    <t>C-HM/RA-15</t>
  </si>
  <si>
    <t>97-0143016</t>
  </si>
  <si>
    <t>High–Speed HDMI Right Angle Cable with Ethernet</t>
  </si>
  <si>
    <t xml:space="preserve"> Product Bulletin 2021-04</t>
  </si>
  <si>
    <t>HDMI WALL PLATE</t>
  </si>
  <si>
    <t>WALL PLATE FACE PLATE</t>
  </si>
  <si>
    <t>NETGEAR PRODUCTS</t>
  </si>
  <si>
    <t xml:space="preserve"> Product Bulletin 2021-05</t>
  </si>
  <si>
    <t>MANAGEMENT PLATFORM FOR VIA DEVICES</t>
  </si>
  <si>
    <t>VIDEO CONFERENCING</t>
  </si>
  <si>
    <t>LOW SMOKE HALOGEN FREE BULK CABLE</t>
  </si>
  <si>
    <t xml:space="preserve"> Product Bulletin 2021-06</t>
  </si>
  <si>
    <t>AUDIO DSP</t>
  </si>
  <si>
    <t>HD CAMERA</t>
  </si>
  <si>
    <t>K-CAM-USB</t>
  </si>
  <si>
    <t>87-80001490</t>
  </si>
  <si>
    <t>Camera</t>
  </si>
  <si>
    <t>PTZ Full HD Conference Camera</t>
  </si>
  <si>
    <t>HDMI SWITCH</t>
  </si>
  <si>
    <t>KDOCK BRACKET</t>
  </si>
  <si>
    <t>BLANK PATCH PANEL</t>
  </si>
  <si>
    <t>VS-34FD CARDS</t>
  </si>
  <si>
    <t>PLENUM OPTICAL USB CABLES</t>
  </si>
  <si>
    <t>DISPLAY PORT CABLES</t>
  </si>
  <si>
    <t>S-VID/RCA CABLE</t>
  </si>
  <si>
    <t xml:space="preserve"> Product Bulletin 2021-07</t>
  </si>
  <si>
    <t>WIRELESS PRESENTATION AND COLLABORATION</t>
  </si>
  <si>
    <t>Wireless and Wired Presentation and Collaboration Platform</t>
  </si>
  <si>
    <t>PRESENTATION SWITCHER</t>
  </si>
  <si>
    <t xml:space="preserve">19" 1U </t>
  </si>
  <si>
    <t>10–Input 4K HDR HDMI Presentation Switcher/Scaler</t>
  </si>
  <si>
    <t>4K HDR HDBT Receiver / Scaler Tool with HDBaseT and HDMI Inputs</t>
  </si>
  <si>
    <t>MODULAR MATRIX CARDS</t>
  </si>
  <si>
    <t>4K60 4:4:4 HDMI over Ultra–Reach MM/SM Fiber Optic Output Card</t>
  </si>
  <si>
    <t>PASSIVE WALL PLATES</t>
  </si>
  <si>
    <t>USB C TO HDMI PLENUM OPTICAL CABLES</t>
  </si>
  <si>
    <t>DISPLAY PORT PLENUM OPTICAL CABLE</t>
  </si>
  <si>
    <t>Plenum Rated - Ultra High Speed Display Port Cable - 197feet</t>
  </si>
  <si>
    <t>HDMI ETHERNET CABLE</t>
  </si>
  <si>
    <t xml:space="preserve"> Product Bulletin 2021-08</t>
  </si>
  <si>
    <t xml:space="preserve"> Product Bulletin 2021-09</t>
  </si>
  <si>
    <t>NO NEW PRODUCTS AT THIS TIME</t>
  </si>
  <si>
    <t xml:space="preserve"> Product Bulletin 2021-10</t>
  </si>
  <si>
    <t>POWER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</si>
</sst>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[$-409]mmmm\ d\,\ yyyy;@"/>
    <numFmt numFmtId="166" formatCode="&quot;$&quot;#,##0.00"/>
    <numFmt numFmtId="167" formatCode="[$USD]\ #,##0"/>
  </numFmts>
  <fonts count="9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4"/>
      <name val="Arial"/>
      <family val="2"/>
    </font>
    <font>
      <sz val="11"/>
      <color indexed="8"/>
      <name val="Calibri"/>
      <family val="2"/>
    </font>
    <font>
      <b/>
      <sz val="18"/>
      <name val="Arial"/>
      <family val="2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Arial"/>
      <family val="2"/>
    </font>
    <font>
      <sz val="14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charset val="177"/>
      <scheme val="minor"/>
    </font>
    <font>
      <sz val="11"/>
      <color theme="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color rgb="FF0000FF"/>
      <name val="Arial"/>
      <family val="2"/>
    </font>
    <font>
      <b/>
      <sz val="14"/>
      <color rgb="FF7030A0"/>
      <name val="Arial"/>
      <family val="2"/>
    </font>
    <font>
      <sz val="14"/>
      <color rgb="FF7030A0"/>
      <name val="Arial"/>
      <family val="2"/>
    </font>
    <font>
      <b/>
      <sz val="14"/>
      <color rgb="FFFF0000"/>
      <name val="Arial"/>
      <family val="2"/>
    </font>
    <font>
      <b/>
      <u/>
      <sz val="12"/>
      <color indexed="12"/>
      <name val="Arial"/>
      <family val="2"/>
    </font>
    <font>
      <u/>
      <sz val="10"/>
      <name val="Arial"/>
      <family val="2"/>
    </font>
    <font>
      <b/>
      <sz val="9"/>
      <color theme="1"/>
      <name val="Arial"/>
      <family val="2"/>
    </font>
    <font>
      <sz val="8"/>
      <name val="Arial"/>
      <family val="2"/>
    </font>
    <font>
      <b/>
      <sz val="12"/>
      <color theme="1"/>
      <name val="Arial"/>
      <family val="2"/>
    </font>
    <font>
      <b/>
      <u/>
      <sz val="16"/>
      <color rgb="FFFF0000"/>
      <name val="Arial"/>
      <family val="2"/>
    </font>
    <font>
      <b/>
      <u/>
      <sz val="14"/>
      <color rgb="FFFF0000"/>
      <name val="Arial"/>
      <family val="2"/>
    </font>
    <font>
      <sz val="12"/>
      <name val="Arial"/>
      <family val="2"/>
    </font>
    <font>
      <b/>
      <sz val="11"/>
      <color theme="1"/>
      <name val="Arial"/>
      <family val="2"/>
    </font>
    <font>
      <b/>
      <u/>
      <sz val="11"/>
      <color indexed="12"/>
      <name val="Arial"/>
      <family val="2"/>
    </font>
    <font>
      <sz val="11"/>
      <color rgb="FFFF0000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color rgb="FF0000FF"/>
      <name val="Arial"/>
      <family val="2"/>
    </font>
    <font>
      <b/>
      <sz val="18"/>
      <color rgb="FF0000FF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b/>
      <sz val="11"/>
      <name val="Arial"/>
      <family val="2"/>
    </font>
    <font>
      <b/>
      <u/>
      <sz val="16"/>
      <color rgb="FF00B050"/>
      <name val="Arial"/>
      <family val="2"/>
    </font>
  </fonts>
  <fills count="6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DFFCD"/>
        <bgColor indexed="64"/>
      </patternFill>
    </fill>
    <fill>
      <patternFill patternType="solid">
        <fgColor theme="0" tint="-0.34998626667073579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5561">
    <xf numFmtId="0" fontId="0" fillId="0" borderId="0"/>
    <xf numFmtId="44" fontId="2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4" fontId="17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4" fontId="17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0" fontId="30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5" applyNumberFormat="0" applyAlignment="0" applyProtection="0"/>
    <xf numFmtId="0" fontId="39" fillId="6" borderId="6" applyNumberFormat="0" applyAlignment="0" applyProtection="0"/>
    <xf numFmtId="0" fontId="40" fillId="6" borderId="5" applyNumberFormat="0" applyAlignment="0" applyProtection="0"/>
    <xf numFmtId="0" fontId="41" fillId="0" borderId="7" applyNumberFormat="0" applyFill="0" applyAlignment="0" applyProtection="0"/>
    <xf numFmtId="0" fontId="42" fillId="7" borderId="8" applyNumberFormat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10" applyNumberFormat="0" applyFill="0" applyAlignment="0" applyProtection="0"/>
    <xf numFmtId="0" fontId="46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46" fillId="32" borderId="0" applyNumberFormat="0" applyBorder="0" applyAlignment="0" applyProtection="0"/>
    <xf numFmtId="0" fontId="15" fillId="0" borderId="0"/>
    <xf numFmtId="0" fontId="15" fillId="8" borderId="9" applyNumberFormat="0" applyFont="0" applyAlignment="0" applyProtection="0"/>
    <xf numFmtId="0" fontId="15" fillId="8" borderId="9" applyNumberFormat="0" applyFont="0" applyAlignment="0" applyProtection="0"/>
    <xf numFmtId="0" fontId="15" fillId="0" borderId="0"/>
    <xf numFmtId="0" fontId="18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4" fillId="0" borderId="0"/>
    <xf numFmtId="0" fontId="14" fillId="10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6" borderId="0" applyNumberFormat="0" applyBorder="0" applyAlignment="0" applyProtection="0"/>
    <xf numFmtId="0" fontId="14" fillId="30" borderId="0" applyNumberFormat="0" applyBorder="0" applyAlignment="0" applyProtection="0"/>
    <xf numFmtId="0" fontId="14" fillId="11" borderId="0" applyNumberFormat="0" applyBorder="0" applyAlignment="0" applyProtection="0"/>
    <xf numFmtId="0" fontId="14" fillId="15" borderId="0" applyNumberFormat="0" applyBorder="0" applyAlignment="0" applyProtection="0"/>
    <xf numFmtId="0" fontId="14" fillId="19" borderId="0" applyNumberFormat="0" applyBorder="0" applyAlignment="0" applyProtection="0"/>
    <xf numFmtId="0" fontId="14" fillId="23" borderId="0" applyNumberFormat="0" applyBorder="0" applyAlignment="0" applyProtection="0"/>
    <xf numFmtId="0" fontId="14" fillId="27" borderId="0" applyNumberFormat="0" applyBorder="0" applyAlignment="0" applyProtection="0"/>
    <xf numFmtId="0" fontId="14" fillId="31" borderId="0" applyNumberFormat="0" applyBorder="0" applyAlignment="0" applyProtection="0"/>
    <xf numFmtId="0" fontId="14" fillId="31" borderId="0" applyNumberFormat="0" applyBorder="0" applyAlignment="0" applyProtection="0"/>
    <xf numFmtId="0" fontId="14" fillId="27" borderId="0" applyNumberFormat="0" applyBorder="0" applyAlignment="0" applyProtection="0"/>
    <xf numFmtId="0" fontId="14" fillId="23" borderId="0" applyNumberFormat="0" applyBorder="0" applyAlignment="0" applyProtection="0"/>
    <xf numFmtId="0" fontId="14" fillId="19" borderId="0" applyNumberFormat="0" applyBorder="0" applyAlignment="0" applyProtection="0"/>
    <xf numFmtId="0" fontId="14" fillId="15" borderId="0" applyNumberFormat="0" applyBorder="0" applyAlignment="0" applyProtection="0"/>
    <xf numFmtId="0" fontId="14" fillId="11" borderId="0" applyNumberFormat="0" applyBorder="0" applyAlignment="0" applyProtection="0"/>
    <xf numFmtId="0" fontId="14" fillId="30" borderId="0" applyNumberFormat="0" applyBorder="0" applyAlignment="0" applyProtection="0"/>
    <xf numFmtId="0" fontId="14" fillId="26" borderId="0" applyNumberFormat="0" applyBorder="0" applyAlignment="0" applyProtection="0"/>
    <xf numFmtId="0" fontId="14" fillId="22" borderId="0" applyNumberFormat="0" applyBorder="0" applyAlignment="0" applyProtection="0"/>
    <xf numFmtId="0" fontId="18" fillId="0" borderId="0"/>
    <xf numFmtId="0" fontId="18" fillId="0" borderId="0"/>
    <xf numFmtId="0" fontId="14" fillId="8" borderId="9" applyNumberFormat="0" applyFont="0" applyAlignment="0" applyProtection="0"/>
    <xf numFmtId="0" fontId="14" fillId="18" borderId="0" applyNumberFormat="0" applyBorder="0" applyAlignment="0" applyProtection="0"/>
    <xf numFmtId="0" fontId="14" fillId="14" borderId="0" applyNumberFormat="0" applyBorder="0" applyAlignment="0" applyProtection="0"/>
    <xf numFmtId="0" fontId="14" fillId="10" borderId="0" applyNumberFormat="0" applyBorder="0" applyAlignment="0" applyProtection="0"/>
    <xf numFmtId="0" fontId="14" fillId="0" borderId="0"/>
    <xf numFmtId="0" fontId="14" fillId="8" borderId="9" applyNumberFormat="0" applyFont="0" applyAlignment="0" applyProtection="0"/>
    <xf numFmtId="0" fontId="13" fillId="0" borderId="0"/>
    <xf numFmtId="0" fontId="13" fillId="10" borderId="0" applyNumberFormat="0" applyBorder="0" applyAlignment="0" applyProtection="0"/>
    <xf numFmtId="0" fontId="13" fillId="14" borderId="0" applyNumberFormat="0" applyBorder="0" applyAlignment="0" applyProtection="0"/>
    <xf numFmtId="0" fontId="13" fillId="18" borderId="0" applyNumberFormat="0" applyBorder="0" applyAlignment="0" applyProtection="0"/>
    <xf numFmtId="0" fontId="13" fillId="22" borderId="0" applyNumberFormat="0" applyBorder="0" applyAlignment="0" applyProtection="0"/>
    <xf numFmtId="0" fontId="13" fillId="26" borderId="0" applyNumberFormat="0" applyBorder="0" applyAlignment="0" applyProtection="0"/>
    <xf numFmtId="0" fontId="13" fillId="30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9" borderId="0" applyNumberFormat="0" applyBorder="0" applyAlignment="0" applyProtection="0"/>
    <xf numFmtId="0" fontId="13" fillId="23" borderId="0" applyNumberFormat="0" applyBorder="0" applyAlignment="0" applyProtection="0"/>
    <xf numFmtId="0" fontId="13" fillId="27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27" borderId="0" applyNumberFormat="0" applyBorder="0" applyAlignment="0" applyProtection="0"/>
    <xf numFmtId="0" fontId="13" fillId="23" borderId="0" applyNumberFormat="0" applyBorder="0" applyAlignment="0" applyProtection="0"/>
    <xf numFmtId="0" fontId="13" fillId="19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30" borderId="0" applyNumberFormat="0" applyBorder="0" applyAlignment="0" applyProtection="0"/>
    <xf numFmtId="0" fontId="13" fillId="26" borderId="0" applyNumberFormat="0" applyBorder="0" applyAlignment="0" applyProtection="0"/>
    <xf numFmtId="0" fontId="13" fillId="22" borderId="0" applyNumberFormat="0" applyBorder="0" applyAlignment="0" applyProtection="0"/>
    <xf numFmtId="0" fontId="13" fillId="18" borderId="0" applyNumberFormat="0" applyBorder="0" applyAlignment="0" applyProtection="0"/>
    <xf numFmtId="0" fontId="13" fillId="14" borderId="0" applyNumberFormat="0" applyBorder="0" applyAlignment="0" applyProtection="0"/>
    <xf numFmtId="0" fontId="13" fillId="10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3" fillId="8" borderId="9" applyNumberFormat="0" applyFont="0" applyAlignment="0" applyProtection="0"/>
    <xf numFmtId="0" fontId="12" fillId="0" borderId="0"/>
    <xf numFmtId="0" fontId="11" fillId="0" borderId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8" borderId="9" applyNumberFormat="0" applyFont="0" applyAlignment="0" applyProtection="0"/>
    <xf numFmtId="0" fontId="9" fillId="0" borderId="0"/>
    <xf numFmtId="0" fontId="49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0" fontId="7" fillId="0" borderId="0"/>
    <xf numFmtId="0" fontId="51" fillId="0" borderId="0"/>
    <xf numFmtId="0" fontId="10" fillId="0" borderId="0"/>
    <xf numFmtId="0" fontId="17" fillId="35" borderId="0" applyNumberFormat="0" applyBorder="0" applyAlignment="0" applyProtection="0"/>
    <xf numFmtId="0" fontId="17" fillId="37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36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4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48" borderId="0" applyNumberFormat="0" applyBorder="0" applyAlignment="0" applyProtection="0"/>
    <xf numFmtId="0" fontId="53" fillId="51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0" borderId="0" applyNumberFormat="0" applyBorder="0" applyAlignment="0" applyProtection="0"/>
    <xf numFmtId="0" fontId="53" fillId="48" borderId="0" applyNumberFormat="0" applyBorder="0" applyAlignment="0" applyProtection="0"/>
    <xf numFmtId="0" fontId="53" fillId="55" borderId="0" applyNumberFormat="0" applyBorder="0" applyAlignment="0" applyProtection="0"/>
    <xf numFmtId="0" fontId="54" fillId="37" borderId="0" applyNumberFormat="0" applyBorder="0" applyAlignment="0" applyProtection="0"/>
    <xf numFmtId="0" fontId="55" fillId="42" borderId="11" applyNumberFormat="0" applyAlignment="0" applyProtection="0"/>
    <xf numFmtId="0" fontId="56" fillId="56" borderId="12" applyNumberFormat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8" fillId="39" borderId="0" applyNumberFormat="0" applyBorder="0" applyAlignment="0" applyProtection="0"/>
    <xf numFmtId="0" fontId="59" fillId="0" borderId="13" applyNumberFormat="0" applyFill="0" applyAlignment="0" applyProtection="0"/>
    <xf numFmtId="0" fontId="60" fillId="0" borderId="14" applyNumberFormat="0" applyFill="0" applyAlignment="0" applyProtection="0"/>
    <xf numFmtId="0" fontId="61" fillId="0" borderId="15" applyNumberFormat="0" applyFill="0" applyAlignment="0" applyProtection="0"/>
    <xf numFmtId="0" fontId="61" fillId="0" borderId="0" applyNumberFormat="0" applyFill="0" applyBorder="0" applyAlignment="0" applyProtection="0"/>
    <xf numFmtId="0" fontId="62" fillId="36" borderId="11" applyNumberFormat="0" applyAlignment="0" applyProtection="0"/>
    <xf numFmtId="0" fontId="63" fillId="0" borderId="16" applyNumberFormat="0" applyFill="0" applyAlignment="0" applyProtection="0"/>
    <xf numFmtId="0" fontId="64" fillId="45" borderId="0" applyNumberFormat="0" applyBorder="0" applyAlignment="0" applyProtection="0"/>
    <xf numFmtId="0" fontId="10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" fillId="0" borderId="0"/>
    <xf numFmtId="0" fontId="1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7" fillId="38" borderId="17" applyNumberFormat="0" applyFont="0" applyAlignment="0" applyProtection="0"/>
    <xf numFmtId="0" fontId="65" fillId="42" borderId="18" applyNumberFormat="0" applyAlignment="0" applyProtection="0"/>
    <xf numFmtId="9" fontId="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19" applyNumberFormat="0" applyFill="0" applyAlignment="0" applyProtection="0"/>
    <xf numFmtId="0" fontId="68" fillId="0" borderId="0" applyNumberForma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38" borderId="17" applyNumberFormat="0" applyFont="0" applyAlignment="0" applyProtection="0"/>
    <xf numFmtId="0" fontId="10" fillId="38" borderId="17" applyNumberFormat="0" applyFont="0" applyAlignment="0" applyProtection="0"/>
    <xf numFmtId="0" fontId="50" fillId="0" borderId="0"/>
    <xf numFmtId="0" fontId="6" fillId="0" borderId="0"/>
    <xf numFmtId="9" fontId="6" fillId="0" borderId="0" applyFont="0" applyFill="0" applyBorder="0" applyAlignment="0" applyProtection="0"/>
    <xf numFmtId="0" fontId="10" fillId="0" borderId="0"/>
    <xf numFmtId="0" fontId="6" fillId="0" borderId="0"/>
    <xf numFmtId="0" fontId="10" fillId="0" borderId="0"/>
    <xf numFmtId="0" fontId="10" fillId="0" borderId="0"/>
    <xf numFmtId="0" fontId="6" fillId="0" borderId="0"/>
    <xf numFmtId="43" fontId="1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51" fillId="0" borderId="0"/>
    <xf numFmtId="0" fontId="50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31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0" borderId="0"/>
    <xf numFmtId="0" fontId="10" fillId="0" borderId="0"/>
    <xf numFmtId="0" fontId="6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30" borderId="0" applyNumberFormat="0" applyBorder="0" applyAlignment="0" applyProtection="0"/>
    <xf numFmtId="0" fontId="6" fillId="26" borderId="0" applyNumberFormat="0" applyBorder="0" applyAlignment="0" applyProtection="0"/>
    <xf numFmtId="0" fontId="6" fillId="22" borderId="0" applyNumberFormat="0" applyBorder="0" applyAlignment="0" applyProtection="0"/>
    <xf numFmtId="0" fontId="10" fillId="0" borderId="0"/>
    <xf numFmtId="0" fontId="10" fillId="0" borderId="0"/>
    <xf numFmtId="0" fontId="6" fillId="8" borderId="9" applyNumberFormat="0" applyFont="0" applyAlignment="0" applyProtection="0"/>
    <xf numFmtId="0" fontId="6" fillId="18" borderId="0" applyNumberFormat="0" applyBorder="0" applyAlignment="0" applyProtection="0"/>
    <xf numFmtId="0" fontId="6" fillId="14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30" borderId="0" applyNumberFormat="0" applyBorder="0" applyAlignment="0" applyProtection="0"/>
    <xf numFmtId="0" fontId="6" fillId="26" borderId="0" applyNumberFormat="0" applyBorder="0" applyAlignment="0" applyProtection="0"/>
    <xf numFmtId="0" fontId="6" fillId="22" borderId="0" applyNumberFormat="0" applyBorder="0" applyAlignment="0" applyProtection="0"/>
    <xf numFmtId="0" fontId="6" fillId="18" borderId="0" applyNumberFormat="0" applyBorder="0" applyAlignment="0" applyProtection="0"/>
    <xf numFmtId="0" fontId="6" fillId="14" borderId="0" applyNumberFormat="0" applyBorder="0" applyAlignment="0" applyProtection="0"/>
    <xf numFmtId="0" fontId="6" fillId="10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9" applyNumberFormat="0" applyFont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7" fontId="52" fillId="0" borderId="0"/>
    <xf numFmtId="0" fontId="2" fillId="0" borderId="0"/>
    <xf numFmtId="0" fontId="1" fillId="0" borderId="0"/>
  </cellStyleXfs>
  <cellXfs count="240">
    <xf numFmtId="0" fontId="0" fillId="0" borderId="0" xfId="0"/>
    <xf numFmtId="0" fontId="0" fillId="0" borderId="0" xfId="0" applyAlignment="1">
      <alignment vertical="center"/>
    </xf>
    <xf numFmtId="0" fontId="47" fillId="33" borderId="0" xfId="0" applyFont="1" applyFill="1" applyAlignment="1">
      <alignment vertical="center"/>
    </xf>
    <xf numFmtId="0" fontId="10" fillId="0" borderId="0" xfId="0" applyFont="1" applyAlignment="1">
      <alignment vertical="center"/>
    </xf>
    <xf numFmtId="0" fontId="47" fillId="34" borderId="0" xfId="0" applyFont="1" applyFill="1" applyAlignment="1">
      <alignment vertical="center"/>
    </xf>
    <xf numFmtId="0" fontId="19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48" fillId="0" borderId="0" xfId="0" applyFont="1"/>
    <xf numFmtId="0" fontId="69" fillId="0" borderId="0" xfId="0" applyFont="1" applyAlignment="1">
      <alignment horizontal="left" indent="1"/>
    </xf>
    <xf numFmtId="0" fontId="10" fillId="57" borderId="0" xfId="0" applyFont="1" applyFill="1" applyAlignment="1">
      <alignment vertical="center"/>
    </xf>
    <xf numFmtId="0" fontId="0" fillId="57" borderId="0" xfId="0" applyFill="1" applyAlignment="1">
      <alignment vertical="center"/>
    </xf>
    <xf numFmtId="0" fontId="0" fillId="57" borderId="0" xfId="0" applyFill="1"/>
    <xf numFmtId="0" fontId="47" fillId="57" borderId="0" xfId="0" applyFont="1" applyFill="1" applyAlignment="1">
      <alignment vertical="center"/>
    </xf>
    <xf numFmtId="164" fontId="10" fillId="57" borderId="0" xfId="0" applyNumberFormat="1" applyFont="1" applyFill="1" applyAlignment="1">
      <alignment horizontal="right" vertical="center" indent="1"/>
    </xf>
    <xf numFmtId="0" fontId="10" fillId="57" borderId="0" xfId="0" applyFont="1" applyFill="1" applyAlignment="1">
      <alignment horizontal="center" vertical="center"/>
    </xf>
    <xf numFmtId="0" fontId="69" fillId="57" borderId="0" xfId="0" applyFont="1" applyFill="1" applyAlignment="1">
      <alignment horizontal="left" indent="1"/>
    </xf>
    <xf numFmtId="0" fontId="19" fillId="57" borderId="0" xfId="0" applyFont="1" applyFill="1" applyAlignment="1">
      <alignment horizontal="center"/>
    </xf>
    <xf numFmtId="0" fontId="48" fillId="57" borderId="0" xfId="0" applyFont="1" applyFill="1"/>
    <xf numFmtId="49" fontId="20" fillId="57" borderId="0" xfId="0" applyNumberFormat="1" applyFont="1" applyFill="1" applyAlignment="1">
      <alignment horizontal="center" vertical="center"/>
    </xf>
    <xf numFmtId="49" fontId="76" fillId="57" borderId="0" xfId="0" applyNumberFormat="1" applyFont="1" applyFill="1" applyAlignment="1">
      <alignment horizontal="center" vertical="center"/>
    </xf>
    <xf numFmtId="49" fontId="10" fillId="57" borderId="0" xfId="0" applyNumberFormat="1" applyFont="1" applyFill="1" applyAlignment="1">
      <alignment horizontal="left" vertical="center"/>
    </xf>
    <xf numFmtId="0" fontId="73" fillId="57" borderId="0" xfId="26932" applyFont="1" applyFill="1" applyAlignment="1" applyProtection="1">
      <alignment vertical="center"/>
    </xf>
    <xf numFmtId="0" fontId="74" fillId="57" borderId="0" xfId="0" applyFont="1" applyFill="1" applyAlignment="1">
      <alignment horizontal="center" vertical="center"/>
    </xf>
    <xf numFmtId="0" fontId="75" fillId="57" borderId="0" xfId="0" applyFont="1" applyFill="1" applyAlignment="1">
      <alignment horizontal="center" vertical="center"/>
    </xf>
    <xf numFmtId="0" fontId="69" fillId="57" borderId="23" xfId="0" applyFont="1" applyFill="1" applyBorder="1" applyAlignment="1">
      <alignment horizontal="center"/>
    </xf>
    <xf numFmtId="0" fontId="69" fillId="57" borderId="25" xfId="0" applyFont="1" applyFill="1" applyBorder="1" applyAlignment="1">
      <alignment horizontal="center"/>
    </xf>
    <xf numFmtId="0" fontId="47" fillId="33" borderId="39" xfId="0" applyFont="1" applyFill="1" applyBorder="1" applyAlignment="1">
      <alignment horizontal="center" vertical="center"/>
    </xf>
    <xf numFmtId="166" fontId="47" fillId="33" borderId="39" xfId="0" applyNumberFormat="1" applyFont="1" applyFill="1" applyBorder="1" applyAlignment="1">
      <alignment horizontal="center" vertical="center" wrapText="1"/>
    </xf>
    <xf numFmtId="166" fontId="10" fillId="0" borderId="0" xfId="0" applyNumberFormat="1" applyFont="1" applyAlignment="1">
      <alignment horizontal="center" vertical="center"/>
    </xf>
    <xf numFmtId="166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65" fontId="10" fillId="57" borderId="0" xfId="0" applyNumberFormat="1" applyFont="1" applyFill="1" applyAlignment="1">
      <alignment vertical="center"/>
    </xf>
    <xf numFmtId="165" fontId="27" fillId="57" borderId="0" xfId="0" applyNumberFormat="1" applyFont="1" applyFill="1" applyAlignment="1">
      <alignment vertical="center"/>
    </xf>
    <xf numFmtId="0" fontId="47" fillId="33" borderId="22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47" fillId="33" borderId="37" xfId="0" applyFont="1" applyFill="1" applyBorder="1" applyAlignment="1">
      <alignment vertical="center"/>
    </xf>
    <xf numFmtId="0" fontId="69" fillId="0" borderId="0" xfId="0" applyFont="1"/>
    <xf numFmtId="0" fontId="77" fillId="57" borderId="1" xfId="0" applyFont="1" applyFill="1" applyBorder="1" applyAlignment="1">
      <alignment horizontal="center" vertical="center"/>
    </xf>
    <xf numFmtId="166" fontId="77" fillId="57" borderId="1" xfId="0" applyNumberFormat="1" applyFont="1" applyFill="1" applyBorder="1" applyAlignment="1">
      <alignment horizontal="center" vertical="center" wrapText="1"/>
    </xf>
    <xf numFmtId="166" fontId="77" fillId="57" borderId="21" xfId="0" applyNumberFormat="1" applyFont="1" applyFill="1" applyBorder="1" applyAlignment="1">
      <alignment horizontal="center" vertical="center" wrapText="1"/>
    </xf>
    <xf numFmtId="166" fontId="77" fillId="58" borderId="21" xfId="0" applyNumberFormat="1" applyFont="1" applyFill="1" applyBorder="1" applyAlignment="1">
      <alignment horizontal="center" vertical="center" wrapText="1"/>
    </xf>
    <xf numFmtId="166" fontId="77" fillId="58" borderId="1" xfId="0" applyNumberFormat="1" applyFont="1" applyFill="1" applyBorder="1" applyAlignment="1">
      <alignment horizontal="center" vertical="center" wrapText="1"/>
    </xf>
    <xf numFmtId="0" fontId="77" fillId="57" borderId="21" xfId="0" applyFont="1" applyFill="1" applyBorder="1" applyAlignment="1">
      <alignment horizontal="center" vertical="center"/>
    </xf>
    <xf numFmtId="0" fontId="80" fillId="57" borderId="0" xfId="0" applyFont="1" applyFill="1" applyAlignment="1">
      <alignment vertical="center"/>
    </xf>
    <xf numFmtId="0" fontId="80" fillId="0" borderId="0" xfId="0" applyFont="1" applyAlignment="1">
      <alignment vertical="center"/>
    </xf>
    <xf numFmtId="0" fontId="49" fillId="0" borderId="23" xfId="26932" applyFill="1" applyBorder="1" applyAlignment="1" applyProtection="1"/>
    <xf numFmtId="0" fontId="0" fillId="57" borderId="1" xfId="0" applyFill="1" applyBorder="1" applyAlignment="1">
      <alignment horizontal="center" vertical="center"/>
    </xf>
    <xf numFmtId="166" fontId="0" fillId="57" borderId="1" xfId="0" applyNumberFormat="1" applyFill="1" applyBorder="1" applyAlignment="1">
      <alignment horizontal="center" vertical="center"/>
    </xf>
    <xf numFmtId="0" fontId="49" fillId="57" borderId="23" xfId="26932" applyFill="1" applyBorder="1" applyAlignment="1" applyProtection="1">
      <alignment horizontal="left" vertical="center"/>
    </xf>
    <xf numFmtId="0" fontId="10" fillId="57" borderId="1" xfId="0" applyFont="1" applyFill="1" applyBorder="1" applyAlignment="1">
      <alignment horizontal="center" vertical="center"/>
    </xf>
    <xf numFmtId="0" fontId="81" fillId="57" borderId="0" xfId="0" applyFont="1" applyFill="1" applyAlignment="1">
      <alignment vertical="center" wrapText="1"/>
    </xf>
    <xf numFmtId="0" fontId="0" fillId="57" borderId="24" xfId="0" applyFill="1" applyBorder="1" applyAlignment="1">
      <alignment horizontal="left" vertical="center"/>
    </xf>
    <xf numFmtId="0" fontId="10" fillId="57" borderId="24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47" fillId="33" borderId="20" xfId="0" applyFont="1" applyFill="1" applyBorder="1" applyAlignment="1">
      <alignment horizontal="center" vertical="center"/>
    </xf>
    <xf numFmtId="0" fontId="19" fillId="57" borderId="24" xfId="0" applyFont="1" applyFill="1" applyBorder="1" applyAlignment="1">
      <alignment horizontal="center"/>
    </xf>
    <xf numFmtId="0" fontId="19" fillId="57" borderId="26" xfId="0" applyFont="1" applyFill="1" applyBorder="1" applyAlignment="1">
      <alignment horizontal="center"/>
    </xf>
    <xf numFmtId="0" fontId="52" fillId="57" borderId="0" xfId="0" applyFont="1" applyFill="1" applyAlignment="1">
      <alignment vertical="center"/>
    </xf>
    <xf numFmtId="0" fontId="52" fillId="57" borderId="1" xfId="0" applyFont="1" applyFill="1" applyBorder="1" applyAlignment="1">
      <alignment vertical="center"/>
    </xf>
    <xf numFmtId="0" fontId="52" fillId="57" borderId="1" xfId="0" applyFont="1" applyFill="1" applyBorder="1" applyAlignment="1">
      <alignment horizontal="center" vertical="center"/>
    </xf>
    <xf numFmtId="166" fontId="52" fillId="57" borderId="1" xfId="0" applyNumberFormat="1" applyFont="1" applyFill="1" applyBorder="1" applyAlignment="1">
      <alignment horizontal="center" vertical="center"/>
    </xf>
    <xf numFmtId="0" fontId="84" fillId="57" borderId="1" xfId="0" applyFont="1" applyFill="1" applyBorder="1" applyAlignment="1">
      <alignment horizontal="center" vertical="center" wrapText="1"/>
    </xf>
    <xf numFmtId="0" fontId="52" fillId="57" borderId="1" xfId="0" applyFont="1" applyFill="1" applyBorder="1" applyAlignment="1">
      <alignment horizontal="center" vertical="center" wrapText="1"/>
    </xf>
    <xf numFmtId="0" fontId="84" fillId="57" borderId="0" xfId="0" applyFont="1" applyFill="1" applyAlignment="1">
      <alignment horizontal="center" vertical="center"/>
    </xf>
    <xf numFmtId="0" fontId="83" fillId="57" borderId="0" xfId="0" applyFont="1" applyFill="1" applyAlignment="1">
      <alignment vertical="center"/>
    </xf>
    <xf numFmtId="0" fontId="52" fillId="57" borderId="1" xfId="0" applyFont="1" applyFill="1" applyBorder="1" applyAlignment="1">
      <alignment vertical="center" wrapText="1"/>
    </xf>
    <xf numFmtId="166" fontId="52" fillId="57" borderId="1" xfId="0" applyNumberFormat="1" applyFont="1" applyFill="1" applyBorder="1" applyAlignment="1">
      <alignment horizontal="center" vertical="center" wrapText="1"/>
    </xf>
    <xf numFmtId="0" fontId="52" fillId="57" borderId="0" xfId="0" applyFont="1" applyFill="1" applyAlignment="1">
      <alignment vertical="center" wrapText="1"/>
    </xf>
    <xf numFmtId="0" fontId="84" fillId="57" borderId="1" xfId="0" applyFont="1" applyFill="1" applyBorder="1" applyAlignment="1">
      <alignment horizontal="center" vertical="center"/>
    </xf>
    <xf numFmtId="49" fontId="52" fillId="57" borderId="1" xfId="0" applyNumberFormat="1" applyFont="1" applyFill="1" applyBorder="1" applyAlignment="1">
      <alignment horizontal="center" vertical="center"/>
    </xf>
    <xf numFmtId="0" fontId="84" fillId="57" borderId="1" xfId="0" applyFont="1" applyFill="1" applyBorder="1" applyAlignment="1">
      <alignment horizontal="left" vertical="center"/>
    </xf>
    <xf numFmtId="166" fontId="84" fillId="57" borderId="1" xfId="0" applyNumberFormat="1" applyFont="1" applyFill="1" applyBorder="1" applyAlignment="1">
      <alignment horizontal="center" vertical="center"/>
    </xf>
    <xf numFmtId="0" fontId="52" fillId="57" borderId="1" xfId="0" applyFont="1" applyFill="1" applyBorder="1" applyAlignment="1">
      <alignment horizontal="left" vertical="center"/>
    </xf>
    <xf numFmtId="0" fontId="85" fillId="60" borderId="1" xfId="0" applyFont="1" applyFill="1" applyBorder="1" applyAlignment="1">
      <alignment horizontal="center" vertical="center" wrapText="1"/>
    </xf>
    <xf numFmtId="0" fontId="52" fillId="57" borderId="0" xfId="0" applyFont="1" applyFill="1" applyAlignment="1">
      <alignment horizontal="center" vertical="center"/>
    </xf>
    <xf numFmtId="166" fontId="52" fillId="57" borderId="0" xfId="0" applyNumberFormat="1" applyFont="1" applyFill="1" applyAlignment="1">
      <alignment horizontal="center" vertical="center"/>
    </xf>
    <xf numFmtId="0" fontId="52" fillId="57" borderId="0" xfId="0" applyFont="1" applyFill="1" applyAlignment="1">
      <alignment horizontal="center" vertical="center" wrapText="1"/>
    </xf>
    <xf numFmtId="1" fontId="52" fillId="57" borderId="1" xfId="0" applyNumberFormat="1" applyFont="1" applyFill="1" applyBorder="1" applyAlignment="1">
      <alignment horizontal="center" vertical="center"/>
    </xf>
    <xf numFmtId="0" fontId="47" fillId="33" borderId="38" xfId="0" applyFont="1" applyFill="1" applyBorder="1" applyAlignment="1">
      <alignment horizontal="left" vertical="center"/>
    </xf>
    <xf numFmtId="0" fontId="52" fillId="0" borderId="1" xfId="0" applyFont="1" applyBorder="1" applyAlignment="1">
      <alignment horizontal="center" vertical="center" wrapText="1"/>
    </xf>
    <xf numFmtId="166" fontId="52" fillId="0" borderId="1" xfId="0" applyNumberFormat="1" applyFont="1" applyBorder="1" applyAlignment="1">
      <alignment horizontal="center" vertical="center" wrapText="1"/>
    </xf>
    <xf numFmtId="49" fontId="52" fillId="0" borderId="1" xfId="0" applyNumberFormat="1" applyFont="1" applyBorder="1" applyAlignment="1">
      <alignment horizontal="center" vertical="center" wrapText="1"/>
    </xf>
    <xf numFmtId="49" fontId="52" fillId="57" borderId="1" xfId="0" applyNumberFormat="1" applyFont="1" applyFill="1" applyBorder="1" applyAlignment="1">
      <alignment horizontal="center" vertical="center" wrapText="1"/>
    </xf>
    <xf numFmtId="0" fontId="69" fillId="0" borderId="1" xfId="0" applyFont="1" applyBorder="1"/>
    <xf numFmtId="0" fontId="10" fillId="0" borderId="1" xfId="0" applyFont="1" applyBorder="1" applyAlignment="1">
      <alignment horizontal="left" vertical="center"/>
    </xf>
    <xf numFmtId="0" fontId="49" fillId="0" borderId="1" xfId="26932" applyBorder="1" applyAlignment="1" applyProtection="1"/>
    <xf numFmtId="0" fontId="77" fillId="57" borderId="43" xfId="0" applyFont="1" applyFill="1" applyBorder="1" applyAlignment="1">
      <alignment horizontal="center" vertical="center"/>
    </xf>
    <xf numFmtId="166" fontId="77" fillId="58" borderId="43" xfId="0" applyNumberFormat="1" applyFont="1" applyFill="1" applyBorder="1" applyAlignment="1">
      <alignment horizontal="center" vertical="center" wrapText="1"/>
    </xf>
    <xf numFmtId="166" fontId="77" fillId="57" borderId="43" xfId="0" applyNumberFormat="1" applyFont="1" applyFill="1" applyBorder="1" applyAlignment="1">
      <alignment horizontal="center" vertical="center" wrapText="1"/>
    </xf>
    <xf numFmtId="0" fontId="10" fillId="0" borderId="1" xfId="26932" applyFont="1" applyBorder="1" applyAlignment="1" applyProtection="1"/>
    <xf numFmtId="0" fontId="10" fillId="0" borderId="1" xfId="0" applyFont="1" applyBorder="1" applyAlignment="1">
      <alignment horizontal="left" vertical="center" wrapText="1"/>
    </xf>
    <xf numFmtId="0" fontId="10" fillId="57" borderId="0" xfId="0" applyFont="1" applyFill="1"/>
    <xf numFmtId="0" fontId="10" fillId="0" borderId="0" xfId="0" applyFont="1"/>
    <xf numFmtId="164" fontId="10" fillId="0" borderId="0" xfId="0" applyNumberFormat="1" applyFont="1" applyAlignment="1">
      <alignment horizontal="center" vertical="center"/>
    </xf>
    <xf numFmtId="164" fontId="10" fillId="57" borderId="0" xfId="0" applyNumberFormat="1" applyFont="1" applyFill="1" applyAlignment="1">
      <alignment horizontal="center" vertical="center"/>
    </xf>
    <xf numFmtId="166" fontId="10" fillId="57" borderId="0" xfId="0" applyNumberFormat="1" applyFont="1" applyFill="1" applyAlignment="1">
      <alignment horizontal="center" vertical="center"/>
    </xf>
    <xf numFmtId="0" fontId="19" fillId="57" borderId="0" xfId="0" applyFont="1" applyFill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49" fillId="0" borderId="1" xfId="26932" applyBorder="1" applyAlignment="1" applyProtection="1">
      <alignment vertical="center"/>
    </xf>
    <xf numFmtId="0" fontId="20" fillId="0" borderId="1" xfId="0" applyFont="1" applyBorder="1" applyAlignment="1">
      <alignment horizontal="center" vertical="center" wrapText="1"/>
    </xf>
    <xf numFmtId="164" fontId="19" fillId="60" borderId="1" xfId="0" applyNumberFormat="1" applyFont="1" applyFill="1" applyBorder="1" applyAlignment="1">
      <alignment horizontal="center" vertical="center" wrapText="1"/>
    </xf>
    <xf numFmtId="166" fontId="19" fillId="60" borderId="1" xfId="0" applyNumberFormat="1" applyFont="1" applyFill="1" applyBorder="1" applyAlignment="1">
      <alignment horizontal="center" vertical="center" wrapText="1"/>
    </xf>
    <xf numFmtId="0" fontId="10" fillId="60" borderId="1" xfId="0" applyFont="1" applyFill="1" applyBorder="1" applyAlignment="1">
      <alignment horizontal="left" indent="1"/>
    </xf>
    <xf numFmtId="0" fontId="10" fillId="60" borderId="1" xfId="0" applyFont="1" applyFill="1" applyBorder="1" applyAlignment="1">
      <alignment horizontal="center"/>
    </xf>
    <xf numFmtId="164" fontId="10" fillId="60" borderId="1" xfId="0" applyNumberFormat="1" applyFont="1" applyFill="1" applyBorder="1" applyAlignment="1">
      <alignment horizontal="center" vertical="center"/>
    </xf>
    <xf numFmtId="166" fontId="10" fillId="60" borderId="1" xfId="0" applyNumberFormat="1" applyFont="1" applyFill="1" applyBorder="1" applyAlignment="1">
      <alignment horizontal="center" vertical="center"/>
    </xf>
    <xf numFmtId="1" fontId="10" fillId="60" borderId="1" xfId="0" applyNumberFormat="1" applyFont="1" applyFill="1" applyBorder="1" applyAlignment="1">
      <alignment horizontal="center" vertical="center"/>
    </xf>
    <xf numFmtId="166" fontId="19" fillId="63" borderId="1" xfId="0" applyNumberFormat="1" applyFont="1" applyFill="1" applyBorder="1" applyAlignment="1">
      <alignment horizontal="center" vertical="center" wrapText="1"/>
    </xf>
    <xf numFmtId="166" fontId="10" fillId="63" borderId="1" xfId="0" applyNumberFormat="1" applyFont="1" applyFill="1" applyBorder="1" applyAlignment="1">
      <alignment horizontal="center" vertical="center"/>
    </xf>
    <xf numFmtId="0" fontId="49" fillId="0" borderId="23" xfId="26932" applyBorder="1" applyAlignment="1" applyProtection="1"/>
    <xf numFmtId="0" fontId="10" fillId="0" borderId="24" xfId="0" applyFont="1" applyBorder="1" applyAlignment="1">
      <alignment horizontal="left" vertical="center"/>
    </xf>
    <xf numFmtId="0" fontId="10" fillId="0" borderId="25" xfId="26932" applyFont="1" applyBorder="1" applyAlignment="1" applyProtection="1"/>
    <xf numFmtId="0" fontId="19" fillId="0" borderId="52" xfId="0" applyFont="1" applyBorder="1" applyAlignment="1">
      <alignment horizontal="center"/>
    </xf>
    <xf numFmtId="166" fontId="10" fillId="0" borderId="52" xfId="0" applyNumberFormat="1" applyFont="1" applyBorder="1" applyAlignment="1">
      <alignment horizontal="center" vertical="center"/>
    </xf>
    <xf numFmtId="0" fontId="10" fillId="0" borderId="52" xfId="0" applyFont="1" applyBorder="1" applyAlignment="1">
      <alignment horizontal="center" vertical="center"/>
    </xf>
    <xf numFmtId="0" fontId="10" fillId="0" borderId="26" xfId="0" applyFont="1" applyBorder="1" applyAlignment="1">
      <alignment horizontal="left" vertical="center"/>
    </xf>
    <xf numFmtId="0" fontId="85" fillId="57" borderId="0" xfId="0" applyFont="1" applyFill="1" applyAlignment="1">
      <alignment vertical="center"/>
    </xf>
    <xf numFmtId="0" fontId="88" fillId="57" borderId="0" xfId="0" applyFont="1" applyFill="1" applyAlignment="1">
      <alignment vertical="center" wrapText="1"/>
    </xf>
    <xf numFmtId="0" fontId="49" fillId="0" borderId="25" xfId="26932" applyBorder="1" applyAlignment="1" applyProtection="1"/>
    <xf numFmtId="0" fontId="10" fillId="0" borderId="23" xfId="26932" applyFont="1" applyBorder="1" applyAlignment="1" applyProtection="1"/>
    <xf numFmtId="0" fontId="69" fillId="0" borderId="23" xfId="0" applyFont="1" applyBorder="1"/>
    <xf numFmtId="0" fontId="10" fillId="0" borderId="23" xfId="0" applyFont="1" applyBorder="1"/>
    <xf numFmtId="2" fontId="52" fillId="57" borderId="1" xfId="0" applyNumberFormat="1" applyFont="1" applyFill="1" applyBorder="1" applyAlignment="1">
      <alignment horizontal="center" vertical="center" wrapText="1"/>
    </xf>
    <xf numFmtId="2" fontId="52" fillId="57" borderId="1" xfId="0" applyNumberFormat="1" applyFont="1" applyFill="1" applyBorder="1" applyAlignment="1">
      <alignment horizontal="center" vertical="center"/>
    </xf>
    <xf numFmtId="2" fontId="52" fillId="0" borderId="1" xfId="0" applyNumberFormat="1" applyFont="1" applyBorder="1" applyAlignment="1">
      <alignment horizontal="center" vertical="center" wrapText="1"/>
    </xf>
    <xf numFmtId="2" fontId="84" fillId="57" borderId="1" xfId="0" applyNumberFormat="1" applyFont="1" applyFill="1" applyBorder="1" applyAlignment="1">
      <alignment horizontal="center" vertical="center"/>
    </xf>
    <xf numFmtId="2" fontId="52" fillId="57" borderId="0" xfId="0" applyNumberFormat="1" applyFont="1" applyFill="1" applyAlignment="1">
      <alignment horizontal="center" vertical="center"/>
    </xf>
    <xf numFmtId="0" fontId="69" fillId="0" borderId="25" xfId="0" applyFont="1" applyBorder="1"/>
    <xf numFmtId="0" fontId="77" fillId="57" borderId="55" xfId="0" applyFont="1" applyFill="1" applyBorder="1" applyAlignment="1">
      <alignment horizontal="center" vertical="center"/>
    </xf>
    <xf numFmtId="166" fontId="77" fillId="58" borderId="55" xfId="0" applyNumberFormat="1" applyFont="1" applyFill="1" applyBorder="1" applyAlignment="1">
      <alignment horizontal="center" vertical="center" wrapText="1"/>
    </xf>
    <xf numFmtId="166" fontId="77" fillId="57" borderId="55" xfId="0" applyNumberFormat="1" applyFont="1" applyFill="1" applyBorder="1" applyAlignment="1">
      <alignment horizontal="center" vertical="center" wrapText="1"/>
    </xf>
    <xf numFmtId="0" fontId="77" fillId="57" borderId="20" xfId="0" applyFont="1" applyFill="1" applyBorder="1" applyAlignment="1">
      <alignment vertical="center"/>
    </xf>
    <xf numFmtId="0" fontId="77" fillId="57" borderId="45" xfId="0" applyFont="1" applyFill="1" applyBorder="1" applyAlignment="1">
      <alignment vertical="center"/>
    </xf>
    <xf numFmtId="0" fontId="77" fillId="57" borderId="46" xfId="0" applyFont="1" applyFill="1" applyBorder="1" applyAlignment="1">
      <alignment vertical="center"/>
    </xf>
    <xf numFmtId="0" fontId="77" fillId="57" borderId="43" xfId="0" applyFont="1" applyFill="1" applyBorder="1" applyAlignment="1">
      <alignment vertical="center"/>
    </xf>
    <xf numFmtId="0" fontId="77" fillId="57" borderId="1" xfId="0" applyFont="1" applyFill="1" applyBorder="1" applyAlignment="1">
      <alignment vertical="center"/>
    </xf>
    <xf numFmtId="0" fontId="77" fillId="57" borderId="0" xfId="0" applyFont="1" applyFill="1" applyAlignment="1">
      <alignment vertical="center"/>
    </xf>
    <xf numFmtId="166" fontId="84" fillId="57" borderId="1" xfId="0" applyNumberFormat="1" applyFont="1" applyFill="1" applyBorder="1" applyAlignment="1">
      <alignment horizontal="center" vertical="center" wrapText="1"/>
    </xf>
    <xf numFmtId="166" fontId="84" fillId="0" borderId="1" xfId="0" applyNumberFormat="1" applyFont="1" applyBorder="1" applyAlignment="1">
      <alignment horizontal="center" vertical="center" wrapText="1"/>
    </xf>
    <xf numFmtId="166" fontId="84" fillId="57" borderId="0" xfId="0" applyNumberFormat="1" applyFont="1" applyFill="1" applyAlignment="1">
      <alignment horizontal="center" vertical="center"/>
    </xf>
    <xf numFmtId="0" fontId="84" fillId="57" borderId="1" xfId="0" applyFont="1" applyFill="1" applyBorder="1" applyAlignment="1">
      <alignment vertical="center"/>
    </xf>
    <xf numFmtId="0" fontId="19" fillId="0" borderId="1" xfId="0" applyFont="1" applyBorder="1"/>
    <xf numFmtId="0" fontId="10" fillId="60" borderId="1" xfId="0" applyFont="1" applyFill="1" applyBorder="1" applyAlignment="1">
      <alignment horizontal="center" vertical="center"/>
    </xf>
    <xf numFmtId="0" fontId="19" fillId="60" borderId="1" xfId="0" applyFont="1" applyFill="1" applyBorder="1" applyAlignment="1">
      <alignment horizontal="center" vertical="center" wrapText="1"/>
    </xf>
    <xf numFmtId="0" fontId="81" fillId="62" borderId="1" xfId="0" applyFont="1" applyFill="1" applyBorder="1" applyAlignment="1">
      <alignment horizontal="left"/>
    </xf>
    <xf numFmtId="0" fontId="81" fillId="62" borderId="1" xfId="0" applyFont="1" applyFill="1" applyBorder="1" applyAlignment="1">
      <alignment horizontal="center"/>
    </xf>
    <xf numFmtId="166" fontId="81" fillId="62" borderId="1" xfId="0" applyNumberFormat="1" applyFont="1" applyFill="1" applyBorder="1" applyAlignment="1">
      <alignment horizontal="center"/>
    </xf>
    <xf numFmtId="0" fontId="89" fillId="62" borderId="1" xfId="0" applyFont="1" applyFill="1" applyBorder="1" applyAlignment="1">
      <alignment horizontal="left"/>
    </xf>
    <xf numFmtId="0" fontId="89" fillId="62" borderId="1" xfId="0" applyFont="1" applyFill="1" applyBorder="1" applyAlignment="1">
      <alignment horizontal="center"/>
    </xf>
    <xf numFmtId="166" fontId="89" fillId="62" borderId="1" xfId="0" applyNumberFormat="1" applyFont="1" applyFill="1" applyBorder="1" applyAlignment="1">
      <alignment horizontal="center"/>
    </xf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166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50" fillId="57" borderId="1" xfId="45560" applyFont="1" applyFill="1" applyBorder="1" applyAlignment="1">
      <alignment horizontal="center"/>
    </xf>
    <xf numFmtId="1" fontId="10" fillId="0" borderId="1" xfId="0" applyNumberFormat="1" applyFont="1" applyBorder="1" applyAlignment="1">
      <alignment horizontal="center"/>
    </xf>
    <xf numFmtId="166" fontId="10" fillId="57" borderId="1" xfId="0" applyNumberFormat="1" applyFont="1" applyFill="1" applyBorder="1" applyAlignment="1">
      <alignment horizontal="center"/>
    </xf>
    <xf numFmtId="0" fontId="10" fillId="57" borderId="1" xfId="0" applyFont="1" applyFill="1" applyBorder="1"/>
    <xf numFmtId="0" fontId="10" fillId="57" borderId="1" xfId="0" applyFont="1" applyFill="1" applyBorder="1" applyAlignment="1">
      <alignment horizontal="left"/>
    </xf>
    <xf numFmtId="0" fontId="10" fillId="57" borderId="1" xfId="0" applyFont="1" applyFill="1" applyBorder="1" applyAlignment="1">
      <alignment horizontal="center"/>
    </xf>
    <xf numFmtId="1" fontId="10" fillId="57" borderId="1" xfId="0" applyNumberFormat="1" applyFont="1" applyFill="1" applyBorder="1" applyAlignment="1">
      <alignment horizont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166" fontId="10" fillId="0" borderId="0" xfId="0" applyNumberFormat="1" applyFont="1" applyAlignment="1">
      <alignment horizontal="center"/>
    </xf>
    <xf numFmtId="0" fontId="69" fillId="57" borderId="0" xfId="0" applyFont="1" applyFill="1"/>
    <xf numFmtId="166" fontId="10" fillId="57" borderId="0" xfId="0" applyNumberFormat="1" applyFont="1" applyFill="1" applyAlignment="1">
      <alignment horizontal="right" vertical="center" indent="1"/>
    </xf>
    <xf numFmtId="166" fontId="10" fillId="57" borderId="0" xfId="0" applyNumberFormat="1" applyFont="1" applyFill="1" applyAlignment="1">
      <alignment horizontal="right" vertical="center"/>
    </xf>
    <xf numFmtId="0" fontId="88" fillId="64" borderId="1" xfId="0" applyFont="1" applyFill="1" applyBorder="1" applyAlignment="1">
      <alignment vertical="center" wrapText="1"/>
    </xf>
    <xf numFmtId="0" fontId="88" fillId="64" borderId="1" xfId="0" applyFont="1" applyFill="1" applyBorder="1" applyAlignment="1">
      <alignment horizontal="center" vertical="center" wrapText="1"/>
    </xf>
    <xf numFmtId="166" fontId="27" fillId="64" borderId="1" xfId="0" applyNumberFormat="1" applyFont="1" applyFill="1" applyBorder="1" applyAlignment="1">
      <alignment horizontal="center" vertical="center" wrapText="1"/>
    </xf>
    <xf numFmtId="166" fontId="88" fillId="64" borderId="1" xfId="0" applyNumberFormat="1" applyFont="1" applyFill="1" applyBorder="1" applyAlignment="1">
      <alignment horizontal="center" vertical="center" wrapText="1"/>
    </xf>
    <xf numFmtId="2" fontId="88" fillId="64" borderId="1" xfId="0" applyNumberFormat="1" applyFont="1" applyFill="1" applyBorder="1" applyAlignment="1">
      <alignment horizontal="center" vertical="center" wrapText="1"/>
    </xf>
    <xf numFmtId="0" fontId="81" fillId="57" borderId="1" xfId="0" applyFont="1" applyFill="1" applyBorder="1" applyAlignment="1">
      <alignment vertical="center" wrapText="1"/>
    </xf>
    <xf numFmtId="0" fontId="81" fillId="57" borderId="1" xfId="0" applyFont="1" applyFill="1" applyBorder="1" applyAlignment="1">
      <alignment horizontal="center" vertical="center" wrapText="1"/>
    </xf>
    <xf numFmtId="166" fontId="90" fillId="57" borderId="1" xfId="0" applyNumberFormat="1" applyFont="1" applyFill="1" applyBorder="1" applyAlignment="1">
      <alignment horizontal="center" vertical="center" wrapText="1"/>
    </xf>
    <xf numFmtId="166" fontId="81" fillId="57" borderId="1" xfId="0" applyNumberFormat="1" applyFont="1" applyFill="1" applyBorder="1" applyAlignment="1">
      <alignment horizontal="center" vertical="center" wrapText="1"/>
    </xf>
    <xf numFmtId="2" fontId="81" fillId="57" borderId="1" xfId="0" applyNumberFormat="1" applyFont="1" applyFill="1" applyBorder="1" applyAlignment="1">
      <alignment horizontal="center" vertical="center" wrapText="1"/>
    </xf>
    <xf numFmtId="0" fontId="27" fillId="61" borderId="23" xfId="0" applyFont="1" applyFill="1" applyBorder="1" applyAlignment="1"/>
    <xf numFmtId="0" fontId="27" fillId="61" borderId="1" xfId="0" applyFont="1" applyFill="1" applyBorder="1" applyAlignment="1"/>
    <xf numFmtId="0" fontId="27" fillId="61" borderId="24" xfId="0" applyFont="1" applyFill="1" applyBorder="1" applyAlignment="1"/>
    <xf numFmtId="166" fontId="29" fillId="57" borderId="31" xfId="0" applyNumberFormat="1" applyFont="1" applyFill="1" applyBorder="1" applyAlignment="1">
      <alignment horizontal="center" vertical="center"/>
    </xf>
    <xf numFmtId="166" fontId="29" fillId="57" borderId="32" xfId="0" applyNumberFormat="1" applyFont="1" applyFill="1" applyBorder="1" applyAlignment="1">
      <alignment horizontal="center" vertical="center"/>
    </xf>
    <xf numFmtId="166" fontId="10" fillId="57" borderId="32" xfId="0" applyNumberFormat="1" applyFont="1" applyFill="1" applyBorder="1" applyAlignment="1">
      <alignment horizontal="center"/>
    </xf>
    <xf numFmtId="166" fontId="10" fillId="57" borderId="33" xfId="0" applyNumberFormat="1" applyFont="1" applyFill="1" applyBorder="1" applyAlignment="1">
      <alignment horizontal="center"/>
    </xf>
    <xf numFmtId="49" fontId="27" fillId="57" borderId="27" xfId="0" applyNumberFormat="1" applyFont="1" applyFill="1" applyBorder="1" applyAlignment="1">
      <alignment horizontal="center" vertical="center"/>
    </xf>
    <xf numFmtId="49" fontId="27" fillId="57" borderId="0" xfId="0" applyNumberFormat="1" applyFont="1" applyFill="1" applyAlignment="1">
      <alignment horizontal="center" vertical="center"/>
    </xf>
    <xf numFmtId="49" fontId="27" fillId="57" borderId="28" xfId="0" applyNumberFormat="1" applyFont="1" applyFill="1" applyBorder="1" applyAlignment="1">
      <alignment horizontal="center" vertical="center"/>
    </xf>
    <xf numFmtId="0" fontId="91" fillId="57" borderId="34" xfId="26932" applyFont="1" applyFill="1" applyBorder="1" applyAlignment="1" applyProtection="1">
      <alignment horizontal="center" vertical="center"/>
    </xf>
    <xf numFmtId="0" fontId="91" fillId="57" borderId="35" xfId="26932" applyFont="1" applyFill="1" applyBorder="1" applyAlignment="1" applyProtection="1">
      <alignment horizontal="center" vertical="center"/>
    </xf>
    <xf numFmtId="0" fontId="91" fillId="57" borderId="36" xfId="26932" applyFont="1" applyFill="1" applyBorder="1" applyAlignment="1" applyProtection="1">
      <alignment horizontal="center" vertical="center"/>
    </xf>
    <xf numFmtId="0" fontId="70" fillId="57" borderId="44" xfId="0" applyFont="1" applyFill="1" applyBorder="1" applyAlignment="1">
      <alignment horizontal="center" vertical="center" wrapText="1"/>
    </xf>
    <xf numFmtId="0" fontId="70" fillId="57" borderId="41" xfId="0" applyFont="1" applyFill="1" applyBorder="1" applyAlignment="1">
      <alignment horizontal="center" vertical="center" wrapText="1"/>
    </xf>
    <xf numFmtId="0" fontId="70" fillId="57" borderId="42" xfId="0" applyFont="1" applyFill="1" applyBorder="1" applyAlignment="1">
      <alignment horizontal="center" vertical="center" wrapText="1"/>
    </xf>
    <xf numFmtId="0" fontId="70" fillId="57" borderId="23" xfId="0" applyFont="1" applyFill="1" applyBorder="1" applyAlignment="1">
      <alignment horizontal="center" vertical="center" wrapText="1"/>
    </xf>
    <xf numFmtId="0" fontId="70" fillId="57" borderId="1" xfId="0" applyFont="1" applyFill="1" applyBorder="1" applyAlignment="1">
      <alignment horizontal="center" vertical="center" wrapText="1"/>
    </xf>
    <xf numFmtId="0" fontId="71" fillId="57" borderId="1" xfId="0" applyFont="1" applyFill="1" applyBorder="1" applyAlignment="1">
      <alignment horizontal="center" vertical="center"/>
    </xf>
    <xf numFmtId="0" fontId="71" fillId="57" borderId="24" xfId="0" applyFont="1" applyFill="1" applyBorder="1" applyAlignment="1">
      <alignment horizontal="center" vertical="center"/>
    </xf>
    <xf numFmtId="0" fontId="72" fillId="57" borderId="40" xfId="0" applyFont="1" applyFill="1" applyBorder="1" applyAlignment="1">
      <alignment horizontal="center" vertical="center" wrapText="1"/>
    </xf>
    <xf numFmtId="0" fontId="72" fillId="57" borderId="29" xfId="0" applyFont="1" applyFill="1" applyBorder="1" applyAlignment="1">
      <alignment horizontal="center" vertical="center" wrapText="1"/>
    </xf>
    <xf numFmtId="0" fontId="72" fillId="57" borderId="30" xfId="0" applyFont="1" applyFill="1" applyBorder="1" applyAlignment="1">
      <alignment horizontal="center" vertical="center" wrapText="1"/>
    </xf>
    <xf numFmtId="0" fontId="10" fillId="60" borderId="1" xfId="0" applyFont="1" applyFill="1" applyBorder="1" applyAlignment="1">
      <alignment horizontal="center" vertical="center"/>
    </xf>
    <xf numFmtId="166" fontId="29" fillId="57" borderId="48" xfId="0" applyNumberFormat="1" applyFont="1" applyFill="1" applyBorder="1" applyAlignment="1">
      <alignment horizontal="center" vertical="center"/>
    </xf>
    <xf numFmtId="166" fontId="29" fillId="57" borderId="41" xfId="0" applyNumberFormat="1" applyFont="1" applyFill="1" applyBorder="1" applyAlignment="1">
      <alignment horizontal="center" vertical="center"/>
    </xf>
    <xf numFmtId="166" fontId="29" fillId="57" borderId="49" xfId="0" applyNumberFormat="1" applyFont="1" applyFill="1" applyBorder="1" applyAlignment="1">
      <alignment horizontal="center" vertical="center"/>
    </xf>
    <xf numFmtId="165" fontId="27" fillId="57" borderId="47" xfId="0" applyNumberFormat="1" applyFont="1" applyFill="1" applyBorder="1" applyAlignment="1">
      <alignment horizontal="center" vertical="center"/>
    </xf>
    <xf numFmtId="165" fontId="27" fillId="57" borderId="0" xfId="0" applyNumberFormat="1" applyFont="1" applyFill="1" applyAlignment="1">
      <alignment horizontal="center" vertical="center"/>
    </xf>
    <xf numFmtId="165" fontId="27" fillId="57" borderId="46" xfId="0" applyNumberFormat="1" applyFont="1" applyFill="1" applyBorder="1" applyAlignment="1">
      <alignment horizontal="center" vertical="center"/>
    </xf>
    <xf numFmtId="0" fontId="79" fillId="57" borderId="50" xfId="26932" applyFont="1" applyFill="1" applyBorder="1" applyAlignment="1" applyProtection="1">
      <alignment horizontal="center" vertical="center"/>
    </xf>
    <xf numFmtId="0" fontId="79" fillId="57" borderId="51" xfId="26932" applyFont="1" applyFill="1" applyBorder="1" applyAlignment="1" applyProtection="1">
      <alignment horizontal="center" vertical="center"/>
    </xf>
    <xf numFmtId="0" fontId="79" fillId="57" borderId="45" xfId="26932" applyFont="1" applyFill="1" applyBorder="1" applyAlignment="1" applyProtection="1">
      <alignment horizontal="center" vertical="center"/>
    </xf>
    <xf numFmtId="0" fontId="19" fillId="60" borderId="1" xfId="0" applyFont="1" applyFill="1" applyBorder="1" applyAlignment="1">
      <alignment horizontal="center" vertical="center" wrapText="1"/>
    </xf>
    <xf numFmtId="0" fontId="87" fillId="60" borderId="48" xfId="0" applyFont="1" applyFill="1" applyBorder="1" applyAlignment="1">
      <alignment horizontal="center"/>
    </xf>
    <xf numFmtId="0" fontId="87" fillId="60" borderId="41" xfId="0" applyFont="1" applyFill="1" applyBorder="1" applyAlignment="1">
      <alignment horizontal="center"/>
    </xf>
    <xf numFmtId="0" fontId="87" fillId="60" borderId="49" xfId="0" applyFont="1" applyFill="1" applyBorder="1" applyAlignment="1">
      <alignment horizontal="center"/>
    </xf>
    <xf numFmtId="0" fontId="86" fillId="60" borderId="50" xfId="0" applyFont="1" applyFill="1" applyBorder="1" applyAlignment="1">
      <alignment horizontal="center"/>
    </xf>
    <xf numFmtId="0" fontId="86" fillId="60" borderId="51" xfId="0" applyFont="1" applyFill="1" applyBorder="1" applyAlignment="1">
      <alignment horizontal="center"/>
    </xf>
    <xf numFmtId="0" fontId="86" fillId="60" borderId="45" xfId="0" applyFont="1" applyFill="1" applyBorder="1" applyAlignment="1">
      <alignment horizontal="center"/>
    </xf>
    <xf numFmtId="0" fontId="47" fillId="33" borderId="56" xfId="0" applyFont="1" applyFill="1" applyBorder="1" applyAlignment="1">
      <alignment horizontal="left" vertical="center"/>
    </xf>
    <xf numFmtId="0" fontId="47" fillId="33" borderId="57" xfId="0" applyFont="1" applyFill="1" applyBorder="1" applyAlignment="1">
      <alignment horizontal="left" vertical="center"/>
    </xf>
    <xf numFmtId="0" fontId="47" fillId="33" borderId="58" xfId="0" applyFont="1" applyFill="1" applyBorder="1" applyAlignment="1">
      <alignment horizontal="left" vertical="center"/>
    </xf>
    <xf numFmtId="0" fontId="78" fillId="57" borderId="34" xfId="26932" applyFont="1" applyFill="1" applyBorder="1" applyAlignment="1" applyProtection="1">
      <alignment horizontal="center" vertical="center"/>
    </xf>
    <xf numFmtId="0" fontId="78" fillId="57" borderId="35" xfId="26932" applyFont="1" applyFill="1" applyBorder="1" applyAlignment="1" applyProtection="1">
      <alignment horizontal="center" vertical="center"/>
    </xf>
    <xf numFmtId="0" fontId="47" fillId="33" borderId="31" xfId="0" applyFont="1" applyFill="1" applyBorder="1" applyAlignment="1">
      <alignment horizontal="left" vertical="center"/>
    </xf>
    <xf numFmtId="0" fontId="47" fillId="33" borderId="32" xfId="0" applyFont="1" applyFill="1" applyBorder="1" applyAlignment="1">
      <alignment horizontal="left" vertical="center"/>
    </xf>
    <xf numFmtId="0" fontId="82" fillId="60" borderId="25" xfId="26932" applyFont="1" applyFill="1" applyBorder="1" applyAlignment="1" applyProtection="1">
      <alignment horizontal="center" vertical="center" wrapText="1"/>
    </xf>
    <xf numFmtId="0" fontId="82" fillId="60" borderId="26" xfId="26932" applyFont="1" applyFill="1" applyBorder="1" applyAlignment="1" applyProtection="1">
      <alignment horizontal="center" vertical="center" wrapText="1"/>
    </xf>
    <xf numFmtId="166" fontId="29" fillId="57" borderId="27" xfId="0" applyNumberFormat="1" applyFont="1" applyFill="1" applyBorder="1" applyAlignment="1">
      <alignment horizontal="center" vertical="center"/>
    </xf>
    <xf numFmtId="166" fontId="29" fillId="57" borderId="0" xfId="0" applyNumberFormat="1" applyFont="1" applyFill="1" applyAlignment="1">
      <alignment horizontal="center" vertical="center"/>
    </xf>
    <xf numFmtId="165" fontId="27" fillId="57" borderId="27" xfId="0" applyNumberFormat="1" applyFont="1" applyFill="1" applyBorder="1" applyAlignment="1">
      <alignment horizontal="center" vertical="center"/>
    </xf>
    <xf numFmtId="0" fontId="79" fillId="57" borderId="27" xfId="26932" applyFont="1" applyFill="1" applyBorder="1" applyAlignment="1" applyProtection="1">
      <alignment horizontal="center" vertical="center"/>
    </xf>
    <xf numFmtId="0" fontId="79" fillId="57" borderId="0" xfId="26932" applyFont="1" applyFill="1" applyBorder="1" applyAlignment="1" applyProtection="1">
      <alignment horizontal="center" vertical="center"/>
    </xf>
    <xf numFmtId="0" fontId="29" fillId="59" borderId="20" xfId="0" applyFont="1" applyFill="1" applyBorder="1" applyAlignment="1">
      <alignment horizontal="center" vertical="center" wrapText="1"/>
    </xf>
    <xf numFmtId="0" fontId="29" fillId="59" borderId="22" xfId="0" applyFont="1" applyFill="1" applyBorder="1" applyAlignment="1">
      <alignment horizontal="center" vertical="center" wrapText="1"/>
    </xf>
    <xf numFmtId="0" fontId="27" fillId="61" borderId="20" xfId="0" applyFont="1" applyFill="1" applyBorder="1" applyAlignment="1"/>
    <xf numFmtId="0" fontId="27" fillId="61" borderId="21" xfId="0" applyFont="1" applyFill="1" applyBorder="1" applyAlignment="1"/>
    <xf numFmtId="0" fontId="27" fillId="61" borderId="22" xfId="0" applyFont="1" applyFill="1" applyBorder="1" applyAlignment="1"/>
    <xf numFmtId="0" fontId="78" fillId="57" borderId="36" xfId="26932" applyFont="1" applyFill="1" applyBorder="1" applyAlignment="1" applyProtection="1">
      <alignment horizontal="center" vertical="center"/>
    </xf>
    <xf numFmtId="0" fontId="27" fillId="61" borderId="53" xfId="0" applyFont="1" applyFill="1" applyBorder="1" applyAlignment="1"/>
    <xf numFmtId="0" fontId="27" fillId="61" borderId="43" xfId="0" applyFont="1" applyFill="1" applyBorder="1" applyAlignment="1"/>
    <xf numFmtId="0" fontId="27" fillId="61" borderId="54" xfId="0" applyFont="1" applyFill="1" applyBorder="1" applyAlignment="1"/>
  </cellXfs>
  <cellStyles count="45561">
    <cellStyle name="20% - Accent1" xfId="26809" builtinId="30" customBuiltin="1"/>
    <cellStyle name="20% - Accent1 2" xfId="26859" xr:uid="{00000000-0005-0000-0000-000001000000}"/>
    <cellStyle name="20% - Accent1 2 2" xfId="44070" xr:uid="{00000000-0005-0000-0000-000002000000}"/>
    <cellStyle name="20% - Accent1 2 3" xfId="26937" xr:uid="{00000000-0005-0000-0000-000003000000}"/>
    <cellStyle name="20% - Accent1 3" xfId="26885" xr:uid="{00000000-0005-0000-0000-000004000000}"/>
    <cellStyle name="20% - Accent1 3 2" xfId="44096" xr:uid="{00000000-0005-0000-0000-000005000000}"/>
    <cellStyle name="20% - Accent1 4" xfId="26889" xr:uid="{00000000-0005-0000-0000-000006000000}"/>
    <cellStyle name="20% - Accent1 4 2" xfId="44100" xr:uid="{00000000-0005-0000-0000-000007000000}"/>
    <cellStyle name="20% - Accent1 5" xfId="26912" xr:uid="{00000000-0005-0000-0000-000008000000}"/>
    <cellStyle name="20% - Accent1 5 2" xfId="44123" xr:uid="{00000000-0005-0000-0000-000009000000}"/>
    <cellStyle name="20% - Accent1 6" xfId="26918" xr:uid="{00000000-0005-0000-0000-00000A000000}"/>
    <cellStyle name="20% - Accent1 6 2" xfId="44129" xr:uid="{00000000-0005-0000-0000-00000B000000}"/>
    <cellStyle name="20% - Accent1 7" xfId="29215" xr:uid="{00000000-0005-0000-0000-00000C000000}"/>
    <cellStyle name="20% - Accent2" xfId="26813" builtinId="34" customBuiltin="1"/>
    <cellStyle name="20% - Accent2 2" xfId="26860" xr:uid="{00000000-0005-0000-0000-00000E000000}"/>
    <cellStyle name="20% - Accent2 2 2" xfId="44071" xr:uid="{00000000-0005-0000-0000-00000F000000}"/>
    <cellStyle name="20% - Accent2 2 3" xfId="26938" xr:uid="{00000000-0005-0000-0000-000010000000}"/>
    <cellStyle name="20% - Accent2 3" xfId="26884" xr:uid="{00000000-0005-0000-0000-000011000000}"/>
    <cellStyle name="20% - Accent2 3 2" xfId="44095" xr:uid="{00000000-0005-0000-0000-000012000000}"/>
    <cellStyle name="20% - Accent2 4" xfId="26890" xr:uid="{00000000-0005-0000-0000-000013000000}"/>
    <cellStyle name="20% - Accent2 4 2" xfId="44101" xr:uid="{00000000-0005-0000-0000-000014000000}"/>
    <cellStyle name="20% - Accent2 5" xfId="26911" xr:uid="{00000000-0005-0000-0000-000015000000}"/>
    <cellStyle name="20% - Accent2 5 2" xfId="44122" xr:uid="{00000000-0005-0000-0000-000016000000}"/>
    <cellStyle name="20% - Accent2 6" xfId="26919" xr:uid="{00000000-0005-0000-0000-000017000000}"/>
    <cellStyle name="20% - Accent2 6 2" xfId="44130" xr:uid="{00000000-0005-0000-0000-000018000000}"/>
    <cellStyle name="20% - Accent2 7" xfId="29217" xr:uid="{00000000-0005-0000-0000-000019000000}"/>
    <cellStyle name="20% - Accent3" xfId="26817" builtinId="38" customBuiltin="1"/>
    <cellStyle name="20% - Accent3 2" xfId="26861" xr:uid="{00000000-0005-0000-0000-00001B000000}"/>
    <cellStyle name="20% - Accent3 2 2" xfId="44072" xr:uid="{00000000-0005-0000-0000-00001C000000}"/>
    <cellStyle name="20% - Accent3 2 3" xfId="26939" xr:uid="{00000000-0005-0000-0000-00001D000000}"/>
    <cellStyle name="20% - Accent3 3" xfId="26883" xr:uid="{00000000-0005-0000-0000-00001E000000}"/>
    <cellStyle name="20% - Accent3 3 2" xfId="44094" xr:uid="{00000000-0005-0000-0000-00001F000000}"/>
    <cellStyle name="20% - Accent3 4" xfId="26891" xr:uid="{00000000-0005-0000-0000-000020000000}"/>
    <cellStyle name="20% - Accent3 4 2" xfId="44102" xr:uid="{00000000-0005-0000-0000-000021000000}"/>
    <cellStyle name="20% - Accent3 5" xfId="26910" xr:uid="{00000000-0005-0000-0000-000022000000}"/>
    <cellStyle name="20% - Accent3 5 2" xfId="44121" xr:uid="{00000000-0005-0000-0000-000023000000}"/>
    <cellStyle name="20% - Accent3 6" xfId="26920" xr:uid="{00000000-0005-0000-0000-000024000000}"/>
    <cellStyle name="20% - Accent3 6 2" xfId="44131" xr:uid="{00000000-0005-0000-0000-000025000000}"/>
    <cellStyle name="20% - Accent3 7" xfId="29219" xr:uid="{00000000-0005-0000-0000-000026000000}"/>
    <cellStyle name="20% - Accent4" xfId="26821" builtinId="42" customBuiltin="1"/>
    <cellStyle name="20% - Accent4 2" xfId="26862" xr:uid="{00000000-0005-0000-0000-000028000000}"/>
    <cellStyle name="20% - Accent4 2 2" xfId="44073" xr:uid="{00000000-0005-0000-0000-000029000000}"/>
    <cellStyle name="20% - Accent4 2 3" xfId="26940" xr:uid="{00000000-0005-0000-0000-00002A000000}"/>
    <cellStyle name="20% - Accent4 3" xfId="26879" xr:uid="{00000000-0005-0000-0000-00002B000000}"/>
    <cellStyle name="20% - Accent4 3 2" xfId="44090" xr:uid="{00000000-0005-0000-0000-00002C000000}"/>
    <cellStyle name="20% - Accent4 4" xfId="26892" xr:uid="{00000000-0005-0000-0000-00002D000000}"/>
    <cellStyle name="20% - Accent4 4 2" xfId="44103" xr:uid="{00000000-0005-0000-0000-00002E000000}"/>
    <cellStyle name="20% - Accent4 5" xfId="26909" xr:uid="{00000000-0005-0000-0000-00002F000000}"/>
    <cellStyle name="20% - Accent4 5 2" xfId="44120" xr:uid="{00000000-0005-0000-0000-000030000000}"/>
    <cellStyle name="20% - Accent4 6" xfId="26921" xr:uid="{00000000-0005-0000-0000-000031000000}"/>
    <cellStyle name="20% - Accent4 6 2" xfId="44132" xr:uid="{00000000-0005-0000-0000-000032000000}"/>
    <cellStyle name="20% - Accent4 7" xfId="29221" xr:uid="{00000000-0005-0000-0000-000033000000}"/>
    <cellStyle name="20% - Accent5" xfId="26825" builtinId="46" customBuiltin="1"/>
    <cellStyle name="20% - Accent5 2" xfId="26863" xr:uid="{00000000-0005-0000-0000-000035000000}"/>
    <cellStyle name="20% - Accent5 2 2" xfId="44074" xr:uid="{00000000-0005-0000-0000-000036000000}"/>
    <cellStyle name="20% - Accent5 2 3" xfId="26941" xr:uid="{00000000-0005-0000-0000-000037000000}"/>
    <cellStyle name="20% - Accent5 3" xfId="26878" xr:uid="{00000000-0005-0000-0000-000038000000}"/>
    <cellStyle name="20% - Accent5 3 2" xfId="44089" xr:uid="{00000000-0005-0000-0000-000039000000}"/>
    <cellStyle name="20% - Accent5 4" xfId="26893" xr:uid="{00000000-0005-0000-0000-00003A000000}"/>
    <cellStyle name="20% - Accent5 4 2" xfId="44104" xr:uid="{00000000-0005-0000-0000-00003B000000}"/>
    <cellStyle name="20% - Accent5 5" xfId="26908" xr:uid="{00000000-0005-0000-0000-00003C000000}"/>
    <cellStyle name="20% - Accent5 5 2" xfId="44119" xr:uid="{00000000-0005-0000-0000-00003D000000}"/>
    <cellStyle name="20% - Accent5 6" xfId="26922" xr:uid="{00000000-0005-0000-0000-00003E000000}"/>
    <cellStyle name="20% - Accent5 6 2" xfId="44133" xr:uid="{00000000-0005-0000-0000-00003F000000}"/>
    <cellStyle name="20% - Accent5 7" xfId="29223" xr:uid="{00000000-0005-0000-0000-000040000000}"/>
    <cellStyle name="20% - Accent6" xfId="26829" builtinId="50" customBuiltin="1"/>
    <cellStyle name="20% - Accent6 2" xfId="26864" xr:uid="{00000000-0005-0000-0000-000042000000}"/>
    <cellStyle name="20% - Accent6 2 2" xfId="44075" xr:uid="{00000000-0005-0000-0000-000043000000}"/>
    <cellStyle name="20% - Accent6 2 3" xfId="26942" xr:uid="{00000000-0005-0000-0000-000044000000}"/>
    <cellStyle name="20% - Accent6 3" xfId="26877" xr:uid="{00000000-0005-0000-0000-000045000000}"/>
    <cellStyle name="20% - Accent6 3 2" xfId="44088" xr:uid="{00000000-0005-0000-0000-000046000000}"/>
    <cellStyle name="20% - Accent6 4" xfId="26894" xr:uid="{00000000-0005-0000-0000-000047000000}"/>
    <cellStyle name="20% - Accent6 4 2" xfId="44105" xr:uid="{00000000-0005-0000-0000-000048000000}"/>
    <cellStyle name="20% - Accent6 5" xfId="26907" xr:uid="{00000000-0005-0000-0000-000049000000}"/>
    <cellStyle name="20% - Accent6 5 2" xfId="44118" xr:uid="{00000000-0005-0000-0000-00004A000000}"/>
    <cellStyle name="20% - Accent6 6" xfId="26923" xr:uid="{00000000-0005-0000-0000-00004B000000}"/>
    <cellStyle name="20% - Accent6 6 2" xfId="44134" xr:uid="{00000000-0005-0000-0000-00004C000000}"/>
    <cellStyle name="20% - Accent6 7" xfId="29225" xr:uid="{00000000-0005-0000-0000-00004D000000}"/>
    <cellStyle name="40% - Accent1" xfId="26810" builtinId="31" customBuiltin="1"/>
    <cellStyle name="40% - Accent1 2" xfId="26865" xr:uid="{00000000-0005-0000-0000-00004F000000}"/>
    <cellStyle name="40% - Accent1 2 2" xfId="44076" xr:uid="{00000000-0005-0000-0000-000050000000}"/>
    <cellStyle name="40% - Accent1 2 3" xfId="26943" xr:uid="{00000000-0005-0000-0000-000051000000}"/>
    <cellStyle name="40% - Accent1 3" xfId="26876" xr:uid="{00000000-0005-0000-0000-000052000000}"/>
    <cellStyle name="40% - Accent1 3 2" xfId="44087" xr:uid="{00000000-0005-0000-0000-000053000000}"/>
    <cellStyle name="40% - Accent1 4" xfId="26895" xr:uid="{00000000-0005-0000-0000-000054000000}"/>
    <cellStyle name="40% - Accent1 4 2" xfId="44106" xr:uid="{00000000-0005-0000-0000-000055000000}"/>
    <cellStyle name="40% - Accent1 5" xfId="26906" xr:uid="{00000000-0005-0000-0000-000056000000}"/>
    <cellStyle name="40% - Accent1 5 2" xfId="44117" xr:uid="{00000000-0005-0000-0000-000057000000}"/>
    <cellStyle name="40% - Accent1 6" xfId="26924" xr:uid="{00000000-0005-0000-0000-000058000000}"/>
    <cellStyle name="40% - Accent1 6 2" xfId="44135" xr:uid="{00000000-0005-0000-0000-000059000000}"/>
    <cellStyle name="40% - Accent1 7" xfId="29216" xr:uid="{00000000-0005-0000-0000-00005A000000}"/>
    <cellStyle name="40% - Accent2" xfId="26814" builtinId="35" customBuiltin="1"/>
    <cellStyle name="40% - Accent2 2" xfId="26866" xr:uid="{00000000-0005-0000-0000-00005C000000}"/>
    <cellStyle name="40% - Accent2 2 2" xfId="44077" xr:uid="{00000000-0005-0000-0000-00005D000000}"/>
    <cellStyle name="40% - Accent2 2 3" xfId="26944" xr:uid="{00000000-0005-0000-0000-00005E000000}"/>
    <cellStyle name="40% - Accent2 3" xfId="26875" xr:uid="{00000000-0005-0000-0000-00005F000000}"/>
    <cellStyle name="40% - Accent2 3 2" xfId="44086" xr:uid="{00000000-0005-0000-0000-000060000000}"/>
    <cellStyle name="40% - Accent2 4" xfId="26896" xr:uid="{00000000-0005-0000-0000-000061000000}"/>
    <cellStyle name="40% - Accent2 4 2" xfId="44107" xr:uid="{00000000-0005-0000-0000-000062000000}"/>
    <cellStyle name="40% - Accent2 5" xfId="26905" xr:uid="{00000000-0005-0000-0000-000063000000}"/>
    <cellStyle name="40% - Accent2 5 2" xfId="44116" xr:uid="{00000000-0005-0000-0000-000064000000}"/>
    <cellStyle name="40% - Accent2 6" xfId="26925" xr:uid="{00000000-0005-0000-0000-000065000000}"/>
    <cellStyle name="40% - Accent2 6 2" xfId="44136" xr:uid="{00000000-0005-0000-0000-000066000000}"/>
    <cellStyle name="40% - Accent2 7" xfId="29218" xr:uid="{00000000-0005-0000-0000-000067000000}"/>
    <cellStyle name="40% - Accent3" xfId="26818" builtinId="39" customBuiltin="1"/>
    <cellStyle name="40% - Accent3 2" xfId="26867" xr:uid="{00000000-0005-0000-0000-000069000000}"/>
    <cellStyle name="40% - Accent3 2 2" xfId="44078" xr:uid="{00000000-0005-0000-0000-00006A000000}"/>
    <cellStyle name="40% - Accent3 2 3" xfId="26945" xr:uid="{00000000-0005-0000-0000-00006B000000}"/>
    <cellStyle name="40% - Accent3 3" xfId="26874" xr:uid="{00000000-0005-0000-0000-00006C000000}"/>
    <cellStyle name="40% - Accent3 3 2" xfId="44085" xr:uid="{00000000-0005-0000-0000-00006D000000}"/>
    <cellStyle name="40% - Accent3 4" xfId="26897" xr:uid="{00000000-0005-0000-0000-00006E000000}"/>
    <cellStyle name="40% - Accent3 4 2" xfId="44108" xr:uid="{00000000-0005-0000-0000-00006F000000}"/>
    <cellStyle name="40% - Accent3 5" xfId="26904" xr:uid="{00000000-0005-0000-0000-000070000000}"/>
    <cellStyle name="40% - Accent3 5 2" xfId="44115" xr:uid="{00000000-0005-0000-0000-000071000000}"/>
    <cellStyle name="40% - Accent3 6" xfId="26926" xr:uid="{00000000-0005-0000-0000-000072000000}"/>
    <cellStyle name="40% - Accent3 6 2" xfId="44137" xr:uid="{00000000-0005-0000-0000-000073000000}"/>
    <cellStyle name="40% - Accent3 7" xfId="29220" xr:uid="{00000000-0005-0000-0000-000074000000}"/>
    <cellStyle name="40% - Accent4" xfId="26822" builtinId="43" customBuiltin="1"/>
    <cellStyle name="40% - Accent4 2" xfId="26868" xr:uid="{00000000-0005-0000-0000-000076000000}"/>
    <cellStyle name="40% - Accent4 2 2" xfId="44079" xr:uid="{00000000-0005-0000-0000-000077000000}"/>
    <cellStyle name="40% - Accent4 2 3" xfId="26946" xr:uid="{00000000-0005-0000-0000-000078000000}"/>
    <cellStyle name="40% - Accent4 3" xfId="26873" xr:uid="{00000000-0005-0000-0000-000079000000}"/>
    <cellStyle name="40% - Accent4 3 2" xfId="44084" xr:uid="{00000000-0005-0000-0000-00007A000000}"/>
    <cellStyle name="40% - Accent4 4" xfId="26898" xr:uid="{00000000-0005-0000-0000-00007B000000}"/>
    <cellStyle name="40% - Accent4 4 2" xfId="44109" xr:uid="{00000000-0005-0000-0000-00007C000000}"/>
    <cellStyle name="40% - Accent4 5" xfId="26903" xr:uid="{00000000-0005-0000-0000-00007D000000}"/>
    <cellStyle name="40% - Accent4 5 2" xfId="44114" xr:uid="{00000000-0005-0000-0000-00007E000000}"/>
    <cellStyle name="40% - Accent4 6" xfId="26927" xr:uid="{00000000-0005-0000-0000-00007F000000}"/>
    <cellStyle name="40% - Accent4 6 2" xfId="44138" xr:uid="{00000000-0005-0000-0000-000080000000}"/>
    <cellStyle name="40% - Accent4 7" xfId="29222" xr:uid="{00000000-0005-0000-0000-000081000000}"/>
    <cellStyle name="40% - Accent5" xfId="26826" builtinId="47" customBuiltin="1"/>
    <cellStyle name="40% - Accent5 2" xfId="26869" xr:uid="{00000000-0005-0000-0000-000083000000}"/>
    <cellStyle name="40% - Accent5 2 2" xfId="44080" xr:uid="{00000000-0005-0000-0000-000084000000}"/>
    <cellStyle name="40% - Accent5 2 3" xfId="26947" xr:uid="{00000000-0005-0000-0000-000085000000}"/>
    <cellStyle name="40% - Accent5 3" xfId="26872" xr:uid="{00000000-0005-0000-0000-000086000000}"/>
    <cellStyle name="40% - Accent5 3 2" xfId="44083" xr:uid="{00000000-0005-0000-0000-000087000000}"/>
    <cellStyle name="40% - Accent5 4" xfId="26899" xr:uid="{00000000-0005-0000-0000-000088000000}"/>
    <cellStyle name="40% - Accent5 4 2" xfId="44110" xr:uid="{00000000-0005-0000-0000-000089000000}"/>
    <cellStyle name="40% - Accent5 5" xfId="26902" xr:uid="{00000000-0005-0000-0000-00008A000000}"/>
    <cellStyle name="40% - Accent5 5 2" xfId="44113" xr:uid="{00000000-0005-0000-0000-00008B000000}"/>
    <cellStyle name="40% - Accent5 6" xfId="26928" xr:uid="{00000000-0005-0000-0000-00008C000000}"/>
    <cellStyle name="40% - Accent5 6 2" xfId="44139" xr:uid="{00000000-0005-0000-0000-00008D000000}"/>
    <cellStyle name="40% - Accent5 7" xfId="29224" xr:uid="{00000000-0005-0000-0000-00008E000000}"/>
    <cellStyle name="40% - Accent6" xfId="26830" builtinId="51" customBuiltin="1"/>
    <cellStyle name="40% - Accent6 2" xfId="26870" xr:uid="{00000000-0005-0000-0000-000090000000}"/>
    <cellStyle name="40% - Accent6 2 2" xfId="44081" xr:uid="{00000000-0005-0000-0000-000091000000}"/>
    <cellStyle name="40% - Accent6 2 3" xfId="26948" xr:uid="{00000000-0005-0000-0000-000092000000}"/>
    <cellStyle name="40% - Accent6 3" xfId="26871" xr:uid="{00000000-0005-0000-0000-000093000000}"/>
    <cellStyle name="40% - Accent6 3 2" xfId="44082" xr:uid="{00000000-0005-0000-0000-000094000000}"/>
    <cellStyle name="40% - Accent6 4" xfId="26900" xr:uid="{00000000-0005-0000-0000-000095000000}"/>
    <cellStyle name="40% - Accent6 4 2" xfId="44111" xr:uid="{00000000-0005-0000-0000-000096000000}"/>
    <cellStyle name="40% - Accent6 5" xfId="26901" xr:uid="{00000000-0005-0000-0000-000097000000}"/>
    <cellStyle name="40% - Accent6 5 2" xfId="44112" xr:uid="{00000000-0005-0000-0000-000098000000}"/>
    <cellStyle name="40% - Accent6 6" xfId="26929" xr:uid="{00000000-0005-0000-0000-000099000000}"/>
    <cellStyle name="40% - Accent6 6 2" xfId="44140" xr:uid="{00000000-0005-0000-0000-00009A000000}"/>
    <cellStyle name="40% - Accent6 7" xfId="29226" xr:uid="{00000000-0005-0000-0000-00009B000000}"/>
    <cellStyle name="60% - Accent1" xfId="26811" builtinId="32" customBuiltin="1"/>
    <cellStyle name="60% - Accent1 2" xfId="26949" xr:uid="{00000000-0005-0000-0000-00009D000000}"/>
    <cellStyle name="60% - Accent2" xfId="26815" builtinId="36" customBuiltin="1"/>
    <cellStyle name="60% - Accent2 2" xfId="26950" xr:uid="{00000000-0005-0000-0000-00009F000000}"/>
    <cellStyle name="60% - Accent3" xfId="26819" builtinId="40" customBuiltin="1"/>
    <cellStyle name="60% - Accent3 2" xfId="26951" xr:uid="{00000000-0005-0000-0000-0000A1000000}"/>
    <cellStyle name="60% - Accent4" xfId="26823" builtinId="44" customBuiltin="1"/>
    <cellStyle name="60% - Accent4 2" xfId="26952" xr:uid="{00000000-0005-0000-0000-0000A3000000}"/>
    <cellStyle name="60% - Accent5" xfId="26827" builtinId="48" customBuiltin="1"/>
    <cellStyle name="60% - Accent5 2" xfId="26953" xr:uid="{00000000-0005-0000-0000-0000A5000000}"/>
    <cellStyle name="60% - Accent6" xfId="26831" builtinId="52" customBuiltin="1"/>
    <cellStyle name="60% - Accent6 2" xfId="26954" xr:uid="{00000000-0005-0000-0000-0000A7000000}"/>
    <cellStyle name="Accent1" xfId="26808" builtinId="29" customBuiltin="1"/>
    <cellStyle name="Accent1 2" xfId="26955" xr:uid="{00000000-0005-0000-0000-0000A9000000}"/>
    <cellStyle name="Accent2" xfId="26812" builtinId="33" customBuiltin="1"/>
    <cellStyle name="Accent2 2" xfId="26956" xr:uid="{00000000-0005-0000-0000-0000AB000000}"/>
    <cellStyle name="Accent3" xfId="26816" builtinId="37" customBuiltin="1"/>
    <cellStyle name="Accent3 2" xfId="26957" xr:uid="{00000000-0005-0000-0000-0000AD000000}"/>
    <cellStyle name="Accent4" xfId="26820" builtinId="41" customBuiltin="1"/>
    <cellStyle name="Accent4 2" xfId="26958" xr:uid="{00000000-0005-0000-0000-0000AF000000}"/>
    <cellStyle name="Accent5" xfId="26824" builtinId="45" customBuiltin="1"/>
    <cellStyle name="Accent5 2" xfId="26959" xr:uid="{00000000-0005-0000-0000-0000B1000000}"/>
    <cellStyle name="Accent6" xfId="26828" builtinId="49" customBuiltin="1"/>
    <cellStyle name="Accent6 2" xfId="26960" xr:uid="{00000000-0005-0000-0000-0000B3000000}"/>
    <cellStyle name="Bad" xfId="26798" builtinId="27" customBuiltin="1"/>
    <cellStyle name="Bad 2" xfId="26961" xr:uid="{00000000-0005-0000-0000-0000B5000000}"/>
    <cellStyle name="Calculation" xfId="26802" builtinId="22" customBuiltin="1"/>
    <cellStyle name="Calculation 2" xfId="26962" xr:uid="{00000000-0005-0000-0000-0000B7000000}"/>
    <cellStyle name="Check Cell" xfId="26804" builtinId="23" customBuiltin="1"/>
    <cellStyle name="Check Cell 2" xfId="26963" xr:uid="{00000000-0005-0000-0000-0000B9000000}"/>
    <cellStyle name="Comma 2" xfId="28506" xr:uid="{00000000-0005-0000-0000-0000BA000000}"/>
    <cellStyle name="Comma 3" xfId="26964" xr:uid="{00000000-0005-0000-0000-0000BB000000}"/>
    <cellStyle name="Currency 10" xfId="5898" xr:uid="{00000000-0005-0000-0000-0000BD000000}"/>
    <cellStyle name="Currency 10 10" xfId="1" xr:uid="{00000000-0005-0000-0000-0000BE000000}"/>
    <cellStyle name="Currency 10 10 10" xfId="2" xr:uid="{00000000-0005-0000-0000-0000BF000000}"/>
    <cellStyle name="Currency 10 10 10 10" xfId="13653" xr:uid="{00000000-0005-0000-0000-0000C0000000}"/>
    <cellStyle name="Currency 10 10 10 11" xfId="14414" xr:uid="{00000000-0005-0000-0000-0000C1000000}"/>
    <cellStyle name="Currency 10 10 10 12" xfId="15171" xr:uid="{00000000-0005-0000-0000-0000C2000000}"/>
    <cellStyle name="Currency 10 10 10 13" xfId="15925" xr:uid="{00000000-0005-0000-0000-0000C3000000}"/>
    <cellStyle name="Currency 10 10 10 14" xfId="16675" xr:uid="{00000000-0005-0000-0000-0000C4000000}"/>
    <cellStyle name="Currency 10 10 10 15" xfId="17404" xr:uid="{00000000-0005-0000-0000-0000C5000000}"/>
    <cellStyle name="Currency 10 10 10 16" xfId="18129" xr:uid="{00000000-0005-0000-0000-0000C6000000}"/>
    <cellStyle name="Currency 10 10 10 17" xfId="18837" xr:uid="{00000000-0005-0000-0000-0000C7000000}"/>
    <cellStyle name="Currency 10 10 10 18" xfId="19539" xr:uid="{00000000-0005-0000-0000-0000C8000000}"/>
    <cellStyle name="Currency 10 10 10 19" xfId="20238" xr:uid="{00000000-0005-0000-0000-0000C9000000}"/>
    <cellStyle name="Currency 10 10 10 2" xfId="3681" xr:uid="{00000000-0005-0000-0000-0000CA000000}"/>
    <cellStyle name="Currency 10 10 10 20" xfId="20916" xr:uid="{00000000-0005-0000-0000-0000CB000000}"/>
    <cellStyle name="Currency 10 10 10 21" xfId="21588" xr:uid="{00000000-0005-0000-0000-0000CC000000}"/>
    <cellStyle name="Currency 10 10 10 22" xfId="22239" xr:uid="{00000000-0005-0000-0000-0000CD000000}"/>
    <cellStyle name="Currency 10 10 10 23" xfId="22875" xr:uid="{00000000-0005-0000-0000-0000CE000000}"/>
    <cellStyle name="Currency 10 10 10 24" xfId="23499" xr:uid="{00000000-0005-0000-0000-0000CF000000}"/>
    <cellStyle name="Currency 10 10 10 25" xfId="24078" xr:uid="{00000000-0005-0000-0000-0000D0000000}"/>
    <cellStyle name="Currency 10 10 10 26" xfId="24645" xr:uid="{00000000-0005-0000-0000-0000D1000000}"/>
    <cellStyle name="Currency 10 10 10 27" xfId="25205" xr:uid="{00000000-0005-0000-0000-0000D2000000}"/>
    <cellStyle name="Currency 10 10 10 28" xfId="25755" xr:uid="{00000000-0005-0000-0000-0000D3000000}"/>
    <cellStyle name="Currency 10 10 10 3" xfId="4831" xr:uid="{00000000-0005-0000-0000-0000D4000000}"/>
    <cellStyle name="Currency 10 10 10 4" xfId="7093" xr:uid="{00000000-0005-0000-0000-0000D5000000}"/>
    <cellStyle name="Currency 10 10 10 5" xfId="9777" xr:uid="{00000000-0005-0000-0000-0000D6000000}"/>
    <cellStyle name="Currency 10 10 10 6" xfId="10558" xr:uid="{00000000-0005-0000-0000-0000D7000000}"/>
    <cellStyle name="Currency 10 10 10 7" xfId="11338" xr:uid="{00000000-0005-0000-0000-0000D8000000}"/>
    <cellStyle name="Currency 10 10 10 8" xfId="12091" xr:uid="{00000000-0005-0000-0000-0000D9000000}"/>
    <cellStyle name="Currency 10 10 10 9" xfId="12887" xr:uid="{00000000-0005-0000-0000-0000DA000000}"/>
    <cellStyle name="Currency 10 10 11" xfId="3" xr:uid="{00000000-0005-0000-0000-0000DB000000}"/>
    <cellStyle name="Currency 10 10 11 10" xfId="13652" xr:uid="{00000000-0005-0000-0000-0000DC000000}"/>
    <cellStyle name="Currency 10 10 11 11" xfId="14413" xr:uid="{00000000-0005-0000-0000-0000DD000000}"/>
    <cellStyle name="Currency 10 10 11 12" xfId="15170" xr:uid="{00000000-0005-0000-0000-0000DE000000}"/>
    <cellStyle name="Currency 10 10 11 13" xfId="15924" xr:uid="{00000000-0005-0000-0000-0000DF000000}"/>
    <cellStyle name="Currency 10 10 11 14" xfId="16674" xr:uid="{00000000-0005-0000-0000-0000E0000000}"/>
    <cellStyle name="Currency 10 10 11 15" xfId="17403" xr:uid="{00000000-0005-0000-0000-0000E1000000}"/>
    <cellStyle name="Currency 10 10 11 16" xfId="18128" xr:uid="{00000000-0005-0000-0000-0000E2000000}"/>
    <cellStyle name="Currency 10 10 11 17" xfId="18836" xr:uid="{00000000-0005-0000-0000-0000E3000000}"/>
    <cellStyle name="Currency 10 10 11 18" xfId="19538" xr:uid="{00000000-0005-0000-0000-0000E4000000}"/>
    <cellStyle name="Currency 10 10 11 19" xfId="20237" xr:uid="{00000000-0005-0000-0000-0000E5000000}"/>
    <cellStyle name="Currency 10 10 11 2" xfId="3682" xr:uid="{00000000-0005-0000-0000-0000E6000000}"/>
    <cellStyle name="Currency 10 10 11 20" xfId="20915" xr:uid="{00000000-0005-0000-0000-0000E7000000}"/>
    <cellStyle name="Currency 10 10 11 21" xfId="21587" xr:uid="{00000000-0005-0000-0000-0000E8000000}"/>
    <cellStyle name="Currency 10 10 11 22" xfId="22238" xr:uid="{00000000-0005-0000-0000-0000E9000000}"/>
    <cellStyle name="Currency 10 10 11 23" xfId="22874" xr:uid="{00000000-0005-0000-0000-0000EA000000}"/>
    <cellStyle name="Currency 10 10 11 24" xfId="23498" xr:uid="{00000000-0005-0000-0000-0000EB000000}"/>
    <cellStyle name="Currency 10 10 11 25" xfId="24077" xr:uid="{00000000-0005-0000-0000-0000EC000000}"/>
    <cellStyle name="Currency 10 10 11 26" xfId="24644" xr:uid="{00000000-0005-0000-0000-0000ED000000}"/>
    <cellStyle name="Currency 10 10 11 27" xfId="25204" xr:uid="{00000000-0005-0000-0000-0000EE000000}"/>
    <cellStyle name="Currency 10 10 11 28" xfId="25754" xr:uid="{00000000-0005-0000-0000-0000EF000000}"/>
    <cellStyle name="Currency 10 10 11 3" xfId="4830" xr:uid="{00000000-0005-0000-0000-0000F0000000}"/>
    <cellStyle name="Currency 10 10 11 4" xfId="7092" xr:uid="{00000000-0005-0000-0000-0000F1000000}"/>
    <cellStyle name="Currency 10 10 11 5" xfId="9776" xr:uid="{00000000-0005-0000-0000-0000F2000000}"/>
    <cellStyle name="Currency 10 10 11 6" xfId="10557" xr:uid="{00000000-0005-0000-0000-0000F3000000}"/>
    <cellStyle name="Currency 10 10 11 7" xfId="11337" xr:uid="{00000000-0005-0000-0000-0000F4000000}"/>
    <cellStyle name="Currency 10 10 11 8" xfId="12090" xr:uid="{00000000-0005-0000-0000-0000F5000000}"/>
    <cellStyle name="Currency 10 10 11 9" xfId="12886" xr:uid="{00000000-0005-0000-0000-0000F6000000}"/>
    <cellStyle name="Currency 10 10 12" xfId="4" xr:uid="{00000000-0005-0000-0000-0000F7000000}"/>
    <cellStyle name="Currency 10 10 12 10" xfId="13651" xr:uid="{00000000-0005-0000-0000-0000F8000000}"/>
    <cellStyle name="Currency 10 10 12 11" xfId="14412" xr:uid="{00000000-0005-0000-0000-0000F9000000}"/>
    <cellStyle name="Currency 10 10 12 12" xfId="15169" xr:uid="{00000000-0005-0000-0000-0000FA000000}"/>
    <cellStyle name="Currency 10 10 12 13" xfId="15923" xr:uid="{00000000-0005-0000-0000-0000FB000000}"/>
    <cellStyle name="Currency 10 10 12 14" xfId="16673" xr:uid="{00000000-0005-0000-0000-0000FC000000}"/>
    <cellStyle name="Currency 10 10 12 15" xfId="17402" xr:uid="{00000000-0005-0000-0000-0000FD000000}"/>
    <cellStyle name="Currency 10 10 12 16" xfId="18127" xr:uid="{00000000-0005-0000-0000-0000FE000000}"/>
    <cellStyle name="Currency 10 10 12 17" xfId="18835" xr:uid="{00000000-0005-0000-0000-0000FF000000}"/>
    <cellStyle name="Currency 10 10 12 18" xfId="19537" xr:uid="{00000000-0005-0000-0000-000000010000}"/>
    <cellStyle name="Currency 10 10 12 19" xfId="20236" xr:uid="{00000000-0005-0000-0000-000001010000}"/>
    <cellStyle name="Currency 10 10 12 2" xfId="3683" xr:uid="{00000000-0005-0000-0000-000002010000}"/>
    <cellStyle name="Currency 10 10 12 20" xfId="20914" xr:uid="{00000000-0005-0000-0000-000003010000}"/>
    <cellStyle name="Currency 10 10 12 21" xfId="21586" xr:uid="{00000000-0005-0000-0000-000004010000}"/>
    <cellStyle name="Currency 10 10 12 22" xfId="22237" xr:uid="{00000000-0005-0000-0000-000005010000}"/>
    <cellStyle name="Currency 10 10 12 23" xfId="22873" xr:uid="{00000000-0005-0000-0000-000006010000}"/>
    <cellStyle name="Currency 10 10 12 24" xfId="23497" xr:uid="{00000000-0005-0000-0000-000007010000}"/>
    <cellStyle name="Currency 10 10 12 25" xfId="24076" xr:uid="{00000000-0005-0000-0000-000008010000}"/>
    <cellStyle name="Currency 10 10 12 26" xfId="24643" xr:uid="{00000000-0005-0000-0000-000009010000}"/>
    <cellStyle name="Currency 10 10 12 27" xfId="25203" xr:uid="{00000000-0005-0000-0000-00000A010000}"/>
    <cellStyle name="Currency 10 10 12 28" xfId="25753" xr:uid="{00000000-0005-0000-0000-00000B010000}"/>
    <cellStyle name="Currency 10 10 12 3" xfId="4829" xr:uid="{00000000-0005-0000-0000-00000C010000}"/>
    <cellStyle name="Currency 10 10 12 4" xfId="7091" xr:uid="{00000000-0005-0000-0000-00000D010000}"/>
    <cellStyle name="Currency 10 10 12 5" xfId="9775" xr:uid="{00000000-0005-0000-0000-00000E010000}"/>
    <cellStyle name="Currency 10 10 12 6" xfId="10556" xr:uid="{00000000-0005-0000-0000-00000F010000}"/>
    <cellStyle name="Currency 10 10 12 7" xfId="11336" xr:uid="{00000000-0005-0000-0000-000010010000}"/>
    <cellStyle name="Currency 10 10 12 8" xfId="12089" xr:uid="{00000000-0005-0000-0000-000011010000}"/>
    <cellStyle name="Currency 10 10 12 9" xfId="12885" xr:uid="{00000000-0005-0000-0000-000012010000}"/>
    <cellStyle name="Currency 10 10 13" xfId="5" xr:uid="{00000000-0005-0000-0000-000013010000}"/>
    <cellStyle name="Currency 10 10 13 10" xfId="13650" xr:uid="{00000000-0005-0000-0000-000014010000}"/>
    <cellStyle name="Currency 10 10 13 11" xfId="14411" xr:uid="{00000000-0005-0000-0000-000015010000}"/>
    <cellStyle name="Currency 10 10 13 12" xfId="15168" xr:uid="{00000000-0005-0000-0000-000016010000}"/>
    <cellStyle name="Currency 10 10 13 13" xfId="15922" xr:uid="{00000000-0005-0000-0000-000017010000}"/>
    <cellStyle name="Currency 10 10 13 14" xfId="16672" xr:uid="{00000000-0005-0000-0000-000018010000}"/>
    <cellStyle name="Currency 10 10 13 15" xfId="17401" xr:uid="{00000000-0005-0000-0000-000019010000}"/>
    <cellStyle name="Currency 10 10 13 16" xfId="18126" xr:uid="{00000000-0005-0000-0000-00001A010000}"/>
    <cellStyle name="Currency 10 10 13 17" xfId="18834" xr:uid="{00000000-0005-0000-0000-00001B010000}"/>
    <cellStyle name="Currency 10 10 13 18" xfId="19536" xr:uid="{00000000-0005-0000-0000-00001C010000}"/>
    <cellStyle name="Currency 10 10 13 19" xfId="20235" xr:uid="{00000000-0005-0000-0000-00001D010000}"/>
    <cellStyle name="Currency 10 10 13 2" xfId="3684" xr:uid="{00000000-0005-0000-0000-00001E010000}"/>
    <cellStyle name="Currency 10 10 13 20" xfId="20913" xr:uid="{00000000-0005-0000-0000-00001F010000}"/>
    <cellStyle name="Currency 10 10 13 21" xfId="21585" xr:uid="{00000000-0005-0000-0000-000020010000}"/>
    <cellStyle name="Currency 10 10 13 22" xfId="22236" xr:uid="{00000000-0005-0000-0000-000021010000}"/>
    <cellStyle name="Currency 10 10 13 23" xfId="22872" xr:uid="{00000000-0005-0000-0000-000022010000}"/>
    <cellStyle name="Currency 10 10 13 24" xfId="23496" xr:uid="{00000000-0005-0000-0000-000023010000}"/>
    <cellStyle name="Currency 10 10 13 25" xfId="24075" xr:uid="{00000000-0005-0000-0000-000024010000}"/>
    <cellStyle name="Currency 10 10 13 26" xfId="24642" xr:uid="{00000000-0005-0000-0000-000025010000}"/>
    <cellStyle name="Currency 10 10 13 27" xfId="25202" xr:uid="{00000000-0005-0000-0000-000026010000}"/>
    <cellStyle name="Currency 10 10 13 28" xfId="25752" xr:uid="{00000000-0005-0000-0000-000027010000}"/>
    <cellStyle name="Currency 10 10 13 3" xfId="4828" xr:uid="{00000000-0005-0000-0000-000028010000}"/>
    <cellStyle name="Currency 10 10 13 4" xfId="7090" xr:uid="{00000000-0005-0000-0000-000029010000}"/>
    <cellStyle name="Currency 10 10 13 5" xfId="9774" xr:uid="{00000000-0005-0000-0000-00002A010000}"/>
    <cellStyle name="Currency 10 10 13 6" xfId="10555" xr:uid="{00000000-0005-0000-0000-00002B010000}"/>
    <cellStyle name="Currency 10 10 13 7" xfId="11335" xr:uid="{00000000-0005-0000-0000-00002C010000}"/>
    <cellStyle name="Currency 10 10 13 8" xfId="12088" xr:uid="{00000000-0005-0000-0000-00002D010000}"/>
    <cellStyle name="Currency 10 10 13 9" xfId="12884" xr:uid="{00000000-0005-0000-0000-00002E010000}"/>
    <cellStyle name="Currency 10 10 14" xfId="6" xr:uid="{00000000-0005-0000-0000-00002F010000}"/>
    <cellStyle name="Currency 10 10 14 10" xfId="13649" xr:uid="{00000000-0005-0000-0000-000030010000}"/>
    <cellStyle name="Currency 10 10 14 11" xfId="14410" xr:uid="{00000000-0005-0000-0000-000031010000}"/>
    <cellStyle name="Currency 10 10 14 12" xfId="15167" xr:uid="{00000000-0005-0000-0000-000032010000}"/>
    <cellStyle name="Currency 10 10 14 13" xfId="15921" xr:uid="{00000000-0005-0000-0000-000033010000}"/>
    <cellStyle name="Currency 10 10 14 14" xfId="16671" xr:uid="{00000000-0005-0000-0000-000034010000}"/>
    <cellStyle name="Currency 10 10 14 15" xfId="17400" xr:uid="{00000000-0005-0000-0000-000035010000}"/>
    <cellStyle name="Currency 10 10 14 16" xfId="18125" xr:uid="{00000000-0005-0000-0000-000036010000}"/>
    <cellStyle name="Currency 10 10 14 17" xfId="18833" xr:uid="{00000000-0005-0000-0000-000037010000}"/>
    <cellStyle name="Currency 10 10 14 18" xfId="19535" xr:uid="{00000000-0005-0000-0000-000038010000}"/>
    <cellStyle name="Currency 10 10 14 19" xfId="20234" xr:uid="{00000000-0005-0000-0000-000039010000}"/>
    <cellStyle name="Currency 10 10 14 2" xfId="3685" xr:uid="{00000000-0005-0000-0000-00003A010000}"/>
    <cellStyle name="Currency 10 10 14 20" xfId="20912" xr:uid="{00000000-0005-0000-0000-00003B010000}"/>
    <cellStyle name="Currency 10 10 14 21" xfId="21584" xr:uid="{00000000-0005-0000-0000-00003C010000}"/>
    <cellStyle name="Currency 10 10 14 22" xfId="22235" xr:uid="{00000000-0005-0000-0000-00003D010000}"/>
    <cellStyle name="Currency 10 10 14 23" xfId="22871" xr:uid="{00000000-0005-0000-0000-00003E010000}"/>
    <cellStyle name="Currency 10 10 14 24" xfId="23495" xr:uid="{00000000-0005-0000-0000-00003F010000}"/>
    <cellStyle name="Currency 10 10 14 25" xfId="24074" xr:uid="{00000000-0005-0000-0000-000040010000}"/>
    <cellStyle name="Currency 10 10 14 26" xfId="24641" xr:uid="{00000000-0005-0000-0000-000041010000}"/>
    <cellStyle name="Currency 10 10 14 27" xfId="25201" xr:uid="{00000000-0005-0000-0000-000042010000}"/>
    <cellStyle name="Currency 10 10 14 28" xfId="25751" xr:uid="{00000000-0005-0000-0000-000043010000}"/>
    <cellStyle name="Currency 10 10 14 3" xfId="4827" xr:uid="{00000000-0005-0000-0000-000044010000}"/>
    <cellStyle name="Currency 10 10 14 4" xfId="7089" xr:uid="{00000000-0005-0000-0000-000045010000}"/>
    <cellStyle name="Currency 10 10 14 5" xfId="9773" xr:uid="{00000000-0005-0000-0000-000046010000}"/>
    <cellStyle name="Currency 10 10 14 6" xfId="10554" xr:uid="{00000000-0005-0000-0000-000047010000}"/>
    <cellStyle name="Currency 10 10 14 7" xfId="11334" xr:uid="{00000000-0005-0000-0000-000048010000}"/>
    <cellStyle name="Currency 10 10 14 8" xfId="12087" xr:uid="{00000000-0005-0000-0000-000049010000}"/>
    <cellStyle name="Currency 10 10 14 9" xfId="12883" xr:uid="{00000000-0005-0000-0000-00004A010000}"/>
    <cellStyle name="Currency 10 10 15" xfId="7" xr:uid="{00000000-0005-0000-0000-00004B010000}"/>
    <cellStyle name="Currency 10 10 15 10" xfId="13648" xr:uid="{00000000-0005-0000-0000-00004C010000}"/>
    <cellStyle name="Currency 10 10 15 11" xfId="14409" xr:uid="{00000000-0005-0000-0000-00004D010000}"/>
    <cellStyle name="Currency 10 10 15 12" xfId="15166" xr:uid="{00000000-0005-0000-0000-00004E010000}"/>
    <cellStyle name="Currency 10 10 15 13" xfId="15920" xr:uid="{00000000-0005-0000-0000-00004F010000}"/>
    <cellStyle name="Currency 10 10 15 14" xfId="16670" xr:uid="{00000000-0005-0000-0000-000050010000}"/>
    <cellStyle name="Currency 10 10 15 15" xfId="17399" xr:uid="{00000000-0005-0000-0000-000051010000}"/>
    <cellStyle name="Currency 10 10 15 16" xfId="18124" xr:uid="{00000000-0005-0000-0000-000052010000}"/>
    <cellStyle name="Currency 10 10 15 17" xfId="18832" xr:uid="{00000000-0005-0000-0000-000053010000}"/>
    <cellStyle name="Currency 10 10 15 18" xfId="19534" xr:uid="{00000000-0005-0000-0000-000054010000}"/>
    <cellStyle name="Currency 10 10 15 19" xfId="20233" xr:uid="{00000000-0005-0000-0000-000055010000}"/>
    <cellStyle name="Currency 10 10 15 2" xfId="3686" xr:uid="{00000000-0005-0000-0000-000056010000}"/>
    <cellStyle name="Currency 10 10 15 20" xfId="20911" xr:uid="{00000000-0005-0000-0000-000057010000}"/>
    <cellStyle name="Currency 10 10 15 21" xfId="21583" xr:uid="{00000000-0005-0000-0000-000058010000}"/>
    <cellStyle name="Currency 10 10 15 22" xfId="22234" xr:uid="{00000000-0005-0000-0000-000059010000}"/>
    <cellStyle name="Currency 10 10 15 23" xfId="22870" xr:uid="{00000000-0005-0000-0000-00005A010000}"/>
    <cellStyle name="Currency 10 10 15 24" xfId="23494" xr:uid="{00000000-0005-0000-0000-00005B010000}"/>
    <cellStyle name="Currency 10 10 15 25" xfId="24073" xr:uid="{00000000-0005-0000-0000-00005C010000}"/>
    <cellStyle name="Currency 10 10 15 26" xfId="24640" xr:uid="{00000000-0005-0000-0000-00005D010000}"/>
    <cellStyle name="Currency 10 10 15 27" xfId="25200" xr:uid="{00000000-0005-0000-0000-00005E010000}"/>
    <cellStyle name="Currency 10 10 15 28" xfId="25750" xr:uid="{00000000-0005-0000-0000-00005F010000}"/>
    <cellStyle name="Currency 10 10 15 3" xfId="4826" xr:uid="{00000000-0005-0000-0000-000060010000}"/>
    <cellStyle name="Currency 10 10 15 4" xfId="7088" xr:uid="{00000000-0005-0000-0000-000061010000}"/>
    <cellStyle name="Currency 10 10 15 5" xfId="9772" xr:uid="{00000000-0005-0000-0000-000062010000}"/>
    <cellStyle name="Currency 10 10 15 6" xfId="10553" xr:uid="{00000000-0005-0000-0000-000063010000}"/>
    <cellStyle name="Currency 10 10 15 7" xfId="11333" xr:uid="{00000000-0005-0000-0000-000064010000}"/>
    <cellStyle name="Currency 10 10 15 8" xfId="12086" xr:uid="{00000000-0005-0000-0000-000065010000}"/>
    <cellStyle name="Currency 10 10 15 9" xfId="12882" xr:uid="{00000000-0005-0000-0000-000066010000}"/>
    <cellStyle name="Currency 10 10 16" xfId="8" xr:uid="{00000000-0005-0000-0000-000067010000}"/>
    <cellStyle name="Currency 10 10 16 10" xfId="13647" xr:uid="{00000000-0005-0000-0000-000068010000}"/>
    <cellStyle name="Currency 10 10 16 11" xfId="14408" xr:uid="{00000000-0005-0000-0000-000069010000}"/>
    <cellStyle name="Currency 10 10 16 12" xfId="15165" xr:uid="{00000000-0005-0000-0000-00006A010000}"/>
    <cellStyle name="Currency 10 10 16 13" xfId="15919" xr:uid="{00000000-0005-0000-0000-00006B010000}"/>
    <cellStyle name="Currency 10 10 16 14" xfId="16669" xr:uid="{00000000-0005-0000-0000-00006C010000}"/>
    <cellStyle name="Currency 10 10 16 15" xfId="17398" xr:uid="{00000000-0005-0000-0000-00006D010000}"/>
    <cellStyle name="Currency 10 10 16 16" xfId="18123" xr:uid="{00000000-0005-0000-0000-00006E010000}"/>
    <cellStyle name="Currency 10 10 16 17" xfId="18831" xr:uid="{00000000-0005-0000-0000-00006F010000}"/>
    <cellStyle name="Currency 10 10 16 18" xfId="19533" xr:uid="{00000000-0005-0000-0000-000070010000}"/>
    <cellStyle name="Currency 10 10 16 19" xfId="20232" xr:uid="{00000000-0005-0000-0000-000071010000}"/>
    <cellStyle name="Currency 10 10 16 2" xfId="3687" xr:uid="{00000000-0005-0000-0000-000072010000}"/>
    <cellStyle name="Currency 10 10 16 20" xfId="20910" xr:uid="{00000000-0005-0000-0000-000073010000}"/>
    <cellStyle name="Currency 10 10 16 21" xfId="21582" xr:uid="{00000000-0005-0000-0000-000074010000}"/>
    <cellStyle name="Currency 10 10 16 22" xfId="22233" xr:uid="{00000000-0005-0000-0000-000075010000}"/>
    <cellStyle name="Currency 10 10 16 23" xfId="22869" xr:uid="{00000000-0005-0000-0000-000076010000}"/>
    <cellStyle name="Currency 10 10 16 24" xfId="23493" xr:uid="{00000000-0005-0000-0000-000077010000}"/>
    <cellStyle name="Currency 10 10 16 25" xfId="24072" xr:uid="{00000000-0005-0000-0000-000078010000}"/>
    <cellStyle name="Currency 10 10 16 26" xfId="24639" xr:uid="{00000000-0005-0000-0000-000079010000}"/>
    <cellStyle name="Currency 10 10 16 27" xfId="25199" xr:uid="{00000000-0005-0000-0000-00007A010000}"/>
    <cellStyle name="Currency 10 10 16 28" xfId="25749" xr:uid="{00000000-0005-0000-0000-00007B010000}"/>
    <cellStyle name="Currency 10 10 16 3" xfId="4825" xr:uid="{00000000-0005-0000-0000-00007C010000}"/>
    <cellStyle name="Currency 10 10 16 4" xfId="7087" xr:uid="{00000000-0005-0000-0000-00007D010000}"/>
    <cellStyle name="Currency 10 10 16 5" xfId="9771" xr:uid="{00000000-0005-0000-0000-00007E010000}"/>
    <cellStyle name="Currency 10 10 16 6" xfId="10552" xr:uid="{00000000-0005-0000-0000-00007F010000}"/>
    <cellStyle name="Currency 10 10 16 7" xfId="11332" xr:uid="{00000000-0005-0000-0000-000080010000}"/>
    <cellStyle name="Currency 10 10 16 8" xfId="12085" xr:uid="{00000000-0005-0000-0000-000081010000}"/>
    <cellStyle name="Currency 10 10 16 9" xfId="12881" xr:uid="{00000000-0005-0000-0000-000082010000}"/>
    <cellStyle name="Currency 10 10 17" xfId="9" xr:uid="{00000000-0005-0000-0000-000083010000}"/>
    <cellStyle name="Currency 10 10 17 10" xfId="13646" xr:uid="{00000000-0005-0000-0000-000084010000}"/>
    <cellStyle name="Currency 10 10 17 11" xfId="14407" xr:uid="{00000000-0005-0000-0000-000085010000}"/>
    <cellStyle name="Currency 10 10 17 12" xfId="15164" xr:uid="{00000000-0005-0000-0000-000086010000}"/>
    <cellStyle name="Currency 10 10 17 13" xfId="15918" xr:uid="{00000000-0005-0000-0000-000087010000}"/>
    <cellStyle name="Currency 10 10 17 14" xfId="16668" xr:uid="{00000000-0005-0000-0000-000088010000}"/>
    <cellStyle name="Currency 10 10 17 15" xfId="17397" xr:uid="{00000000-0005-0000-0000-000089010000}"/>
    <cellStyle name="Currency 10 10 17 16" xfId="18122" xr:uid="{00000000-0005-0000-0000-00008A010000}"/>
    <cellStyle name="Currency 10 10 17 17" xfId="18830" xr:uid="{00000000-0005-0000-0000-00008B010000}"/>
    <cellStyle name="Currency 10 10 17 18" xfId="19532" xr:uid="{00000000-0005-0000-0000-00008C010000}"/>
    <cellStyle name="Currency 10 10 17 19" xfId="20231" xr:uid="{00000000-0005-0000-0000-00008D010000}"/>
    <cellStyle name="Currency 10 10 17 2" xfId="3688" xr:uid="{00000000-0005-0000-0000-00008E010000}"/>
    <cellStyle name="Currency 10 10 17 20" xfId="20909" xr:uid="{00000000-0005-0000-0000-00008F010000}"/>
    <cellStyle name="Currency 10 10 17 21" xfId="21581" xr:uid="{00000000-0005-0000-0000-000090010000}"/>
    <cellStyle name="Currency 10 10 17 22" xfId="22232" xr:uid="{00000000-0005-0000-0000-000091010000}"/>
    <cellStyle name="Currency 10 10 17 23" xfId="22868" xr:uid="{00000000-0005-0000-0000-000092010000}"/>
    <cellStyle name="Currency 10 10 17 24" xfId="23492" xr:uid="{00000000-0005-0000-0000-000093010000}"/>
    <cellStyle name="Currency 10 10 17 25" xfId="24071" xr:uid="{00000000-0005-0000-0000-000094010000}"/>
    <cellStyle name="Currency 10 10 17 26" xfId="24638" xr:uid="{00000000-0005-0000-0000-000095010000}"/>
    <cellStyle name="Currency 10 10 17 27" xfId="25198" xr:uid="{00000000-0005-0000-0000-000096010000}"/>
    <cellStyle name="Currency 10 10 17 28" xfId="25748" xr:uid="{00000000-0005-0000-0000-000097010000}"/>
    <cellStyle name="Currency 10 10 17 3" xfId="4824" xr:uid="{00000000-0005-0000-0000-000098010000}"/>
    <cellStyle name="Currency 10 10 17 4" xfId="7086" xr:uid="{00000000-0005-0000-0000-000099010000}"/>
    <cellStyle name="Currency 10 10 17 5" xfId="9770" xr:uid="{00000000-0005-0000-0000-00009A010000}"/>
    <cellStyle name="Currency 10 10 17 6" xfId="10551" xr:uid="{00000000-0005-0000-0000-00009B010000}"/>
    <cellStyle name="Currency 10 10 17 7" xfId="11331" xr:uid="{00000000-0005-0000-0000-00009C010000}"/>
    <cellStyle name="Currency 10 10 17 8" xfId="12084" xr:uid="{00000000-0005-0000-0000-00009D010000}"/>
    <cellStyle name="Currency 10 10 17 9" xfId="12880" xr:uid="{00000000-0005-0000-0000-00009E010000}"/>
    <cellStyle name="Currency 10 10 18" xfId="10" xr:uid="{00000000-0005-0000-0000-00009F010000}"/>
    <cellStyle name="Currency 10 10 18 10" xfId="13645" xr:uid="{00000000-0005-0000-0000-0000A0010000}"/>
    <cellStyle name="Currency 10 10 18 11" xfId="14406" xr:uid="{00000000-0005-0000-0000-0000A1010000}"/>
    <cellStyle name="Currency 10 10 18 12" xfId="15163" xr:uid="{00000000-0005-0000-0000-0000A2010000}"/>
    <cellStyle name="Currency 10 10 18 13" xfId="15917" xr:uid="{00000000-0005-0000-0000-0000A3010000}"/>
    <cellStyle name="Currency 10 10 18 14" xfId="16667" xr:uid="{00000000-0005-0000-0000-0000A4010000}"/>
    <cellStyle name="Currency 10 10 18 15" xfId="17396" xr:uid="{00000000-0005-0000-0000-0000A5010000}"/>
    <cellStyle name="Currency 10 10 18 16" xfId="18121" xr:uid="{00000000-0005-0000-0000-0000A6010000}"/>
    <cellStyle name="Currency 10 10 18 17" xfId="18829" xr:uid="{00000000-0005-0000-0000-0000A7010000}"/>
    <cellStyle name="Currency 10 10 18 18" xfId="19531" xr:uid="{00000000-0005-0000-0000-0000A8010000}"/>
    <cellStyle name="Currency 10 10 18 19" xfId="20230" xr:uid="{00000000-0005-0000-0000-0000A9010000}"/>
    <cellStyle name="Currency 10 10 18 2" xfId="3689" xr:uid="{00000000-0005-0000-0000-0000AA010000}"/>
    <cellStyle name="Currency 10 10 18 20" xfId="20908" xr:uid="{00000000-0005-0000-0000-0000AB010000}"/>
    <cellStyle name="Currency 10 10 18 21" xfId="21580" xr:uid="{00000000-0005-0000-0000-0000AC010000}"/>
    <cellStyle name="Currency 10 10 18 22" xfId="22231" xr:uid="{00000000-0005-0000-0000-0000AD010000}"/>
    <cellStyle name="Currency 10 10 18 23" xfId="22867" xr:uid="{00000000-0005-0000-0000-0000AE010000}"/>
    <cellStyle name="Currency 10 10 18 24" xfId="23491" xr:uid="{00000000-0005-0000-0000-0000AF010000}"/>
    <cellStyle name="Currency 10 10 18 25" xfId="24070" xr:uid="{00000000-0005-0000-0000-0000B0010000}"/>
    <cellStyle name="Currency 10 10 18 26" xfId="24637" xr:uid="{00000000-0005-0000-0000-0000B1010000}"/>
    <cellStyle name="Currency 10 10 18 27" xfId="25197" xr:uid="{00000000-0005-0000-0000-0000B2010000}"/>
    <cellStyle name="Currency 10 10 18 28" xfId="25747" xr:uid="{00000000-0005-0000-0000-0000B3010000}"/>
    <cellStyle name="Currency 10 10 18 3" xfId="4823" xr:uid="{00000000-0005-0000-0000-0000B4010000}"/>
    <cellStyle name="Currency 10 10 18 4" xfId="7085" xr:uid="{00000000-0005-0000-0000-0000B5010000}"/>
    <cellStyle name="Currency 10 10 18 5" xfId="9769" xr:uid="{00000000-0005-0000-0000-0000B6010000}"/>
    <cellStyle name="Currency 10 10 18 6" xfId="10550" xr:uid="{00000000-0005-0000-0000-0000B7010000}"/>
    <cellStyle name="Currency 10 10 18 7" xfId="11330" xr:uid="{00000000-0005-0000-0000-0000B8010000}"/>
    <cellStyle name="Currency 10 10 18 8" xfId="12083" xr:uid="{00000000-0005-0000-0000-0000B9010000}"/>
    <cellStyle name="Currency 10 10 18 9" xfId="12879" xr:uid="{00000000-0005-0000-0000-0000BA010000}"/>
    <cellStyle name="Currency 10 10 19" xfId="11" xr:uid="{00000000-0005-0000-0000-0000BB010000}"/>
    <cellStyle name="Currency 10 10 19 10" xfId="13644" xr:uid="{00000000-0005-0000-0000-0000BC010000}"/>
    <cellStyle name="Currency 10 10 19 11" xfId="14405" xr:uid="{00000000-0005-0000-0000-0000BD010000}"/>
    <cellStyle name="Currency 10 10 19 12" xfId="15162" xr:uid="{00000000-0005-0000-0000-0000BE010000}"/>
    <cellStyle name="Currency 10 10 19 13" xfId="15916" xr:uid="{00000000-0005-0000-0000-0000BF010000}"/>
    <cellStyle name="Currency 10 10 19 14" xfId="16666" xr:uid="{00000000-0005-0000-0000-0000C0010000}"/>
    <cellStyle name="Currency 10 10 19 15" xfId="17395" xr:uid="{00000000-0005-0000-0000-0000C1010000}"/>
    <cellStyle name="Currency 10 10 19 16" xfId="18120" xr:uid="{00000000-0005-0000-0000-0000C2010000}"/>
    <cellStyle name="Currency 10 10 19 17" xfId="18828" xr:uid="{00000000-0005-0000-0000-0000C3010000}"/>
    <cellStyle name="Currency 10 10 19 18" xfId="19530" xr:uid="{00000000-0005-0000-0000-0000C4010000}"/>
    <cellStyle name="Currency 10 10 19 19" xfId="20229" xr:uid="{00000000-0005-0000-0000-0000C5010000}"/>
    <cellStyle name="Currency 10 10 19 2" xfId="3690" xr:uid="{00000000-0005-0000-0000-0000C6010000}"/>
    <cellStyle name="Currency 10 10 19 20" xfId="20907" xr:uid="{00000000-0005-0000-0000-0000C7010000}"/>
    <cellStyle name="Currency 10 10 19 21" xfId="21579" xr:uid="{00000000-0005-0000-0000-0000C8010000}"/>
    <cellStyle name="Currency 10 10 19 22" xfId="22230" xr:uid="{00000000-0005-0000-0000-0000C9010000}"/>
    <cellStyle name="Currency 10 10 19 23" xfId="22866" xr:uid="{00000000-0005-0000-0000-0000CA010000}"/>
    <cellStyle name="Currency 10 10 19 24" xfId="23490" xr:uid="{00000000-0005-0000-0000-0000CB010000}"/>
    <cellStyle name="Currency 10 10 19 25" xfId="24069" xr:uid="{00000000-0005-0000-0000-0000CC010000}"/>
    <cellStyle name="Currency 10 10 19 26" xfId="24636" xr:uid="{00000000-0005-0000-0000-0000CD010000}"/>
    <cellStyle name="Currency 10 10 19 27" xfId="25196" xr:uid="{00000000-0005-0000-0000-0000CE010000}"/>
    <cellStyle name="Currency 10 10 19 28" xfId="25746" xr:uid="{00000000-0005-0000-0000-0000CF010000}"/>
    <cellStyle name="Currency 10 10 19 3" xfId="4822" xr:uid="{00000000-0005-0000-0000-0000D0010000}"/>
    <cellStyle name="Currency 10 10 19 4" xfId="7084" xr:uid="{00000000-0005-0000-0000-0000D1010000}"/>
    <cellStyle name="Currency 10 10 19 5" xfId="9768" xr:uid="{00000000-0005-0000-0000-0000D2010000}"/>
    <cellStyle name="Currency 10 10 19 6" xfId="10549" xr:uid="{00000000-0005-0000-0000-0000D3010000}"/>
    <cellStyle name="Currency 10 10 19 7" xfId="11329" xr:uid="{00000000-0005-0000-0000-0000D4010000}"/>
    <cellStyle name="Currency 10 10 19 8" xfId="12082" xr:uid="{00000000-0005-0000-0000-0000D5010000}"/>
    <cellStyle name="Currency 10 10 19 9" xfId="12878" xr:uid="{00000000-0005-0000-0000-0000D6010000}"/>
    <cellStyle name="Currency 10 10 2" xfId="12" xr:uid="{00000000-0005-0000-0000-0000D7010000}"/>
    <cellStyle name="Currency 10 10 2 10" xfId="13" xr:uid="{00000000-0005-0000-0000-0000D8010000}"/>
    <cellStyle name="Currency 10 10 2 11" xfId="14" xr:uid="{00000000-0005-0000-0000-0000D9010000}"/>
    <cellStyle name="Currency 10 10 2 12" xfId="15" xr:uid="{00000000-0005-0000-0000-0000DA010000}"/>
    <cellStyle name="Currency 10 10 2 13" xfId="16" xr:uid="{00000000-0005-0000-0000-0000DB010000}"/>
    <cellStyle name="Currency 10 10 2 14" xfId="17" xr:uid="{00000000-0005-0000-0000-0000DC010000}"/>
    <cellStyle name="Currency 10 10 2 15" xfId="18" xr:uid="{00000000-0005-0000-0000-0000DD010000}"/>
    <cellStyle name="Currency 10 10 2 16" xfId="19" xr:uid="{00000000-0005-0000-0000-0000DE010000}"/>
    <cellStyle name="Currency 10 10 2 17" xfId="20" xr:uid="{00000000-0005-0000-0000-0000DF010000}"/>
    <cellStyle name="Currency 10 10 2 18" xfId="21" xr:uid="{00000000-0005-0000-0000-0000E0010000}"/>
    <cellStyle name="Currency 10 10 2 19" xfId="3691" xr:uid="{00000000-0005-0000-0000-0000E1010000}"/>
    <cellStyle name="Currency 10 10 2 2" xfId="22" xr:uid="{00000000-0005-0000-0000-0000E2010000}"/>
    <cellStyle name="Currency 10 10 2 20" xfId="4821" xr:uid="{00000000-0005-0000-0000-0000E3010000}"/>
    <cellStyle name="Currency 10 10 2 21" xfId="5900" xr:uid="{00000000-0005-0000-0000-0000E4010000}"/>
    <cellStyle name="Currency 10 10 2 22" xfId="6953" xr:uid="{00000000-0005-0000-0000-0000E5010000}"/>
    <cellStyle name="Currency 10 10 2 23" xfId="7083" xr:uid="{00000000-0005-0000-0000-0000E6010000}"/>
    <cellStyle name="Currency 10 10 2 24" xfId="9767" xr:uid="{00000000-0005-0000-0000-0000E7010000}"/>
    <cellStyle name="Currency 10 10 2 25" xfId="10548" xr:uid="{00000000-0005-0000-0000-0000E8010000}"/>
    <cellStyle name="Currency 10 10 2 26" xfId="11328" xr:uid="{00000000-0005-0000-0000-0000E9010000}"/>
    <cellStyle name="Currency 10 10 2 27" xfId="12081" xr:uid="{00000000-0005-0000-0000-0000EA010000}"/>
    <cellStyle name="Currency 10 10 2 28" xfId="12877" xr:uid="{00000000-0005-0000-0000-0000EB010000}"/>
    <cellStyle name="Currency 10 10 2 29" xfId="13643" xr:uid="{00000000-0005-0000-0000-0000EC010000}"/>
    <cellStyle name="Currency 10 10 2 3" xfId="23" xr:uid="{00000000-0005-0000-0000-0000ED010000}"/>
    <cellStyle name="Currency 10 10 2 30" xfId="14404" xr:uid="{00000000-0005-0000-0000-0000EE010000}"/>
    <cellStyle name="Currency 10 10 2 31" xfId="15161" xr:uid="{00000000-0005-0000-0000-0000EF010000}"/>
    <cellStyle name="Currency 10 10 2 32" xfId="15915" xr:uid="{00000000-0005-0000-0000-0000F0010000}"/>
    <cellStyle name="Currency 10 10 2 33" xfId="16665" xr:uid="{00000000-0005-0000-0000-0000F1010000}"/>
    <cellStyle name="Currency 10 10 2 34" xfId="17394" xr:uid="{00000000-0005-0000-0000-0000F2010000}"/>
    <cellStyle name="Currency 10 10 2 35" xfId="18119" xr:uid="{00000000-0005-0000-0000-0000F3010000}"/>
    <cellStyle name="Currency 10 10 2 36" xfId="18827" xr:uid="{00000000-0005-0000-0000-0000F4010000}"/>
    <cellStyle name="Currency 10 10 2 37" xfId="19529" xr:uid="{00000000-0005-0000-0000-0000F5010000}"/>
    <cellStyle name="Currency 10 10 2 38" xfId="20228" xr:uid="{00000000-0005-0000-0000-0000F6010000}"/>
    <cellStyle name="Currency 10 10 2 39" xfId="20906" xr:uid="{00000000-0005-0000-0000-0000F7010000}"/>
    <cellStyle name="Currency 10 10 2 4" xfId="24" xr:uid="{00000000-0005-0000-0000-0000F8010000}"/>
    <cellStyle name="Currency 10 10 2 40" xfId="21578" xr:uid="{00000000-0005-0000-0000-0000F9010000}"/>
    <cellStyle name="Currency 10 10 2 41" xfId="22229" xr:uid="{00000000-0005-0000-0000-0000FA010000}"/>
    <cellStyle name="Currency 10 10 2 42" xfId="22865" xr:uid="{00000000-0005-0000-0000-0000FB010000}"/>
    <cellStyle name="Currency 10 10 2 43" xfId="23489" xr:uid="{00000000-0005-0000-0000-0000FC010000}"/>
    <cellStyle name="Currency 10 10 2 44" xfId="24068" xr:uid="{00000000-0005-0000-0000-0000FD010000}"/>
    <cellStyle name="Currency 10 10 2 45" xfId="24635" xr:uid="{00000000-0005-0000-0000-0000FE010000}"/>
    <cellStyle name="Currency 10 10 2 46" xfId="25195" xr:uid="{00000000-0005-0000-0000-0000FF010000}"/>
    <cellStyle name="Currency 10 10 2 47" xfId="25745" xr:uid="{00000000-0005-0000-0000-000000020000}"/>
    <cellStyle name="Currency 10 10 2 5" xfId="25" xr:uid="{00000000-0005-0000-0000-000001020000}"/>
    <cellStyle name="Currency 10 10 2 6" xfId="26" xr:uid="{00000000-0005-0000-0000-000002020000}"/>
    <cellStyle name="Currency 10 10 2 7" xfId="27" xr:uid="{00000000-0005-0000-0000-000003020000}"/>
    <cellStyle name="Currency 10 10 2 8" xfId="28" xr:uid="{00000000-0005-0000-0000-000004020000}"/>
    <cellStyle name="Currency 10 10 2 9" xfId="29" xr:uid="{00000000-0005-0000-0000-000005020000}"/>
    <cellStyle name="Currency 10 10 20" xfId="30" xr:uid="{00000000-0005-0000-0000-000006020000}"/>
    <cellStyle name="Currency 10 10 20 10" xfId="13625" xr:uid="{00000000-0005-0000-0000-000007020000}"/>
    <cellStyle name="Currency 10 10 20 11" xfId="14386" xr:uid="{00000000-0005-0000-0000-000008020000}"/>
    <cellStyle name="Currency 10 10 20 12" xfId="15143" xr:uid="{00000000-0005-0000-0000-000009020000}"/>
    <cellStyle name="Currency 10 10 20 13" xfId="15897" xr:uid="{00000000-0005-0000-0000-00000A020000}"/>
    <cellStyle name="Currency 10 10 20 14" xfId="16647" xr:uid="{00000000-0005-0000-0000-00000B020000}"/>
    <cellStyle name="Currency 10 10 20 15" xfId="17376" xr:uid="{00000000-0005-0000-0000-00000C020000}"/>
    <cellStyle name="Currency 10 10 20 16" xfId="18101" xr:uid="{00000000-0005-0000-0000-00000D020000}"/>
    <cellStyle name="Currency 10 10 20 17" xfId="18811" xr:uid="{00000000-0005-0000-0000-00000E020000}"/>
    <cellStyle name="Currency 10 10 20 18" xfId="19512" xr:uid="{00000000-0005-0000-0000-00000F020000}"/>
    <cellStyle name="Currency 10 10 20 19" xfId="20210" xr:uid="{00000000-0005-0000-0000-000010020000}"/>
    <cellStyle name="Currency 10 10 20 2" xfId="3692" xr:uid="{00000000-0005-0000-0000-000011020000}"/>
    <cellStyle name="Currency 10 10 20 20" xfId="20889" xr:uid="{00000000-0005-0000-0000-000012020000}"/>
    <cellStyle name="Currency 10 10 20 21" xfId="21560" xr:uid="{00000000-0005-0000-0000-000013020000}"/>
    <cellStyle name="Currency 10 10 20 22" xfId="22212" xr:uid="{00000000-0005-0000-0000-000014020000}"/>
    <cellStyle name="Currency 10 10 20 23" xfId="22857" xr:uid="{00000000-0005-0000-0000-000015020000}"/>
    <cellStyle name="Currency 10 10 20 24" xfId="23476" xr:uid="{00000000-0005-0000-0000-000016020000}"/>
    <cellStyle name="Currency 10 10 20 25" xfId="24057" xr:uid="{00000000-0005-0000-0000-000017020000}"/>
    <cellStyle name="Currency 10 10 20 26" xfId="24634" xr:uid="{00000000-0005-0000-0000-000018020000}"/>
    <cellStyle name="Currency 10 10 20 27" xfId="25194" xr:uid="{00000000-0005-0000-0000-000019020000}"/>
    <cellStyle name="Currency 10 10 20 28" xfId="25744" xr:uid="{00000000-0005-0000-0000-00001A020000}"/>
    <cellStyle name="Currency 10 10 20 3" xfId="4799" xr:uid="{00000000-0005-0000-0000-00001B020000}"/>
    <cellStyle name="Currency 10 10 20 4" xfId="7066" xr:uid="{00000000-0005-0000-0000-00001C020000}"/>
    <cellStyle name="Currency 10 10 20 5" xfId="9751" xr:uid="{00000000-0005-0000-0000-00001D020000}"/>
    <cellStyle name="Currency 10 10 20 6" xfId="10536" xr:uid="{00000000-0005-0000-0000-00001E020000}"/>
    <cellStyle name="Currency 10 10 20 7" xfId="11312" xr:uid="{00000000-0005-0000-0000-00001F020000}"/>
    <cellStyle name="Currency 10 10 20 8" xfId="12063" xr:uid="{00000000-0005-0000-0000-000020020000}"/>
    <cellStyle name="Currency 10 10 20 9" xfId="12859" xr:uid="{00000000-0005-0000-0000-000021020000}"/>
    <cellStyle name="Currency 10 10 21" xfId="31" xr:uid="{00000000-0005-0000-0000-000022020000}"/>
    <cellStyle name="Currency 10 10 21 10" xfId="13624" xr:uid="{00000000-0005-0000-0000-000023020000}"/>
    <cellStyle name="Currency 10 10 21 11" xfId="14385" xr:uid="{00000000-0005-0000-0000-000024020000}"/>
    <cellStyle name="Currency 10 10 21 12" xfId="15142" xr:uid="{00000000-0005-0000-0000-000025020000}"/>
    <cellStyle name="Currency 10 10 21 13" xfId="15896" xr:uid="{00000000-0005-0000-0000-000026020000}"/>
    <cellStyle name="Currency 10 10 21 14" xfId="16646" xr:uid="{00000000-0005-0000-0000-000027020000}"/>
    <cellStyle name="Currency 10 10 21 15" xfId="17375" xr:uid="{00000000-0005-0000-0000-000028020000}"/>
    <cellStyle name="Currency 10 10 21 16" xfId="18100" xr:uid="{00000000-0005-0000-0000-000029020000}"/>
    <cellStyle name="Currency 10 10 21 17" xfId="18810" xr:uid="{00000000-0005-0000-0000-00002A020000}"/>
    <cellStyle name="Currency 10 10 21 18" xfId="19511" xr:uid="{00000000-0005-0000-0000-00002B020000}"/>
    <cellStyle name="Currency 10 10 21 19" xfId="20209" xr:uid="{00000000-0005-0000-0000-00002C020000}"/>
    <cellStyle name="Currency 10 10 21 2" xfId="3693" xr:uid="{00000000-0005-0000-0000-00002D020000}"/>
    <cellStyle name="Currency 10 10 21 20" xfId="20888" xr:uid="{00000000-0005-0000-0000-00002E020000}"/>
    <cellStyle name="Currency 10 10 21 21" xfId="21559" xr:uid="{00000000-0005-0000-0000-00002F020000}"/>
    <cellStyle name="Currency 10 10 21 22" xfId="22211" xr:uid="{00000000-0005-0000-0000-000030020000}"/>
    <cellStyle name="Currency 10 10 21 23" xfId="22856" xr:uid="{00000000-0005-0000-0000-000031020000}"/>
    <cellStyle name="Currency 10 10 21 24" xfId="23475" xr:uid="{00000000-0005-0000-0000-000032020000}"/>
    <cellStyle name="Currency 10 10 21 25" xfId="24056" xr:uid="{00000000-0005-0000-0000-000033020000}"/>
    <cellStyle name="Currency 10 10 21 26" xfId="24633" xr:uid="{00000000-0005-0000-0000-000034020000}"/>
    <cellStyle name="Currency 10 10 21 27" xfId="25193" xr:uid="{00000000-0005-0000-0000-000035020000}"/>
    <cellStyle name="Currency 10 10 21 28" xfId="25743" xr:uid="{00000000-0005-0000-0000-000036020000}"/>
    <cellStyle name="Currency 10 10 21 3" xfId="4798" xr:uid="{00000000-0005-0000-0000-000037020000}"/>
    <cellStyle name="Currency 10 10 21 4" xfId="7065" xr:uid="{00000000-0005-0000-0000-000038020000}"/>
    <cellStyle name="Currency 10 10 21 5" xfId="9750" xr:uid="{00000000-0005-0000-0000-000039020000}"/>
    <cellStyle name="Currency 10 10 21 6" xfId="10535" xr:uid="{00000000-0005-0000-0000-00003A020000}"/>
    <cellStyle name="Currency 10 10 21 7" xfId="11311" xr:uid="{00000000-0005-0000-0000-00003B020000}"/>
    <cellStyle name="Currency 10 10 21 8" xfId="12062" xr:uid="{00000000-0005-0000-0000-00003C020000}"/>
    <cellStyle name="Currency 10 10 21 9" xfId="12858" xr:uid="{00000000-0005-0000-0000-00003D020000}"/>
    <cellStyle name="Currency 10 10 22" xfId="32" xr:uid="{00000000-0005-0000-0000-00003E020000}"/>
    <cellStyle name="Currency 10 10 22 10" xfId="13623" xr:uid="{00000000-0005-0000-0000-00003F020000}"/>
    <cellStyle name="Currency 10 10 22 11" xfId="14384" xr:uid="{00000000-0005-0000-0000-000040020000}"/>
    <cellStyle name="Currency 10 10 22 12" xfId="15141" xr:uid="{00000000-0005-0000-0000-000041020000}"/>
    <cellStyle name="Currency 10 10 22 13" xfId="15895" xr:uid="{00000000-0005-0000-0000-000042020000}"/>
    <cellStyle name="Currency 10 10 22 14" xfId="16645" xr:uid="{00000000-0005-0000-0000-000043020000}"/>
    <cellStyle name="Currency 10 10 22 15" xfId="17374" xr:uid="{00000000-0005-0000-0000-000044020000}"/>
    <cellStyle name="Currency 10 10 22 16" xfId="18099" xr:uid="{00000000-0005-0000-0000-000045020000}"/>
    <cellStyle name="Currency 10 10 22 17" xfId="18809" xr:uid="{00000000-0005-0000-0000-000046020000}"/>
    <cellStyle name="Currency 10 10 22 18" xfId="19510" xr:uid="{00000000-0005-0000-0000-000047020000}"/>
    <cellStyle name="Currency 10 10 22 19" xfId="20208" xr:uid="{00000000-0005-0000-0000-000048020000}"/>
    <cellStyle name="Currency 10 10 22 2" xfId="3694" xr:uid="{00000000-0005-0000-0000-000049020000}"/>
    <cellStyle name="Currency 10 10 22 20" xfId="20887" xr:uid="{00000000-0005-0000-0000-00004A020000}"/>
    <cellStyle name="Currency 10 10 22 21" xfId="21558" xr:uid="{00000000-0005-0000-0000-00004B020000}"/>
    <cellStyle name="Currency 10 10 22 22" xfId="22210" xr:uid="{00000000-0005-0000-0000-00004C020000}"/>
    <cellStyle name="Currency 10 10 22 23" xfId="22855" xr:uid="{00000000-0005-0000-0000-00004D020000}"/>
    <cellStyle name="Currency 10 10 22 24" xfId="23474" xr:uid="{00000000-0005-0000-0000-00004E020000}"/>
    <cellStyle name="Currency 10 10 22 25" xfId="24055" xr:uid="{00000000-0005-0000-0000-00004F020000}"/>
    <cellStyle name="Currency 10 10 22 26" xfId="24632" xr:uid="{00000000-0005-0000-0000-000050020000}"/>
    <cellStyle name="Currency 10 10 22 27" xfId="25192" xr:uid="{00000000-0005-0000-0000-000051020000}"/>
    <cellStyle name="Currency 10 10 22 28" xfId="25742" xr:uid="{00000000-0005-0000-0000-000052020000}"/>
    <cellStyle name="Currency 10 10 22 3" xfId="4797" xr:uid="{00000000-0005-0000-0000-000053020000}"/>
    <cellStyle name="Currency 10 10 22 4" xfId="7064" xr:uid="{00000000-0005-0000-0000-000054020000}"/>
    <cellStyle name="Currency 10 10 22 5" xfId="9749" xr:uid="{00000000-0005-0000-0000-000055020000}"/>
    <cellStyle name="Currency 10 10 22 6" xfId="10534" xr:uid="{00000000-0005-0000-0000-000056020000}"/>
    <cellStyle name="Currency 10 10 22 7" xfId="11310" xr:uid="{00000000-0005-0000-0000-000057020000}"/>
    <cellStyle name="Currency 10 10 22 8" xfId="12061" xr:uid="{00000000-0005-0000-0000-000058020000}"/>
    <cellStyle name="Currency 10 10 22 9" xfId="12857" xr:uid="{00000000-0005-0000-0000-000059020000}"/>
    <cellStyle name="Currency 10 10 23" xfId="33" xr:uid="{00000000-0005-0000-0000-00005A020000}"/>
    <cellStyle name="Currency 10 10 23 10" xfId="13622" xr:uid="{00000000-0005-0000-0000-00005B020000}"/>
    <cellStyle name="Currency 10 10 23 11" xfId="14383" xr:uid="{00000000-0005-0000-0000-00005C020000}"/>
    <cellStyle name="Currency 10 10 23 12" xfId="15140" xr:uid="{00000000-0005-0000-0000-00005D020000}"/>
    <cellStyle name="Currency 10 10 23 13" xfId="15894" xr:uid="{00000000-0005-0000-0000-00005E020000}"/>
    <cellStyle name="Currency 10 10 23 14" xfId="16644" xr:uid="{00000000-0005-0000-0000-00005F020000}"/>
    <cellStyle name="Currency 10 10 23 15" xfId="17373" xr:uid="{00000000-0005-0000-0000-000060020000}"/>
    <cellStyle name="Currency 10 10 23 16" xfId="18098" xr:uid="{00000000-0005-0000-0000-000061020000}"/>
    <cellStyle name="Currency 10 10 23 17" xfId="18808" xr:uid="{00000000-0005-0000-0000-000062020000}"/>
    <cellStyle name="Currency 10 10 23 18" xfId="19509" xr:uid="{00000000-0005-0000-0000-000063020000}"/>
    <cellStyle name="Currency 10 10 23 19" xfId="20207" xr:uid="{00000000-0005-0000-0000-000064020000}"/>
    <cellStyle name="Currency 10 10 23 2" xfId="3695" xr:uid="{00000000-0005-0000-0000-000065020000}"/>
    <cellStyle name="Currency 10 10 23 20" xfId="20886" xr:uid="{00000000-0005-0000-0000-000066020000}"/>
    <cellStyle name="Currency 10 10 23 21" xfId="21557" xr:uid="{00000000-0005-0000-0000-000067020000}"/>
    <cellStyle name="Currency 10 10 23 22" xfId="22209" xr:uid="{00000000-0005-0000-0000-000068020000}"/>
    <cellStyle name="Currency 10 10 23 23" xfId="22854" xr:uid="{00000000-0005-0000-0000-000069020000}"/>
    <cellStyle name="Currency 10 10 23 24" xfId="23473" xr:uid="{00000000-0005-0000-0000-00006A020000}"/>
    <cellStyle name="Currency 10 10 23 25" xfId="24054" xr:uid="{00000000-0005-0000-0000-00006B020000}"/>
    <cellStyle name="Currency 10 10 23 26" xfId="24631" xr:uid="{00000000-0005-0000-0000-00006C020000}"/>
    <cellStyle name="Currency 10 10 23 27" xfId="25191" xr:uid="{00000000-0005-0000-0000-00006D020000}"/>
    <cellStyle name="Currency 10 10 23 28" xfId="25741" xr:uid="{00000000-0005-0000-0000-00006E020000}"/>
    <cellStyle name="Currency 10 10 23 3" xfId="4796" xr:uid="{00000000-0005-0000-0000-00006F020000}"/>
    <cellStyle name="Currency 10 10 23 4" xfId="7063" xr:uid="{00000000-0005-0000-0000-000070020000}"/>
    <cellStyle name="Currency 10 10 23 5" xfId="9748" xr:uid="{00000000-0005-0000-0000-000071020000}"/>
    <cellStyle name="Currency 10 10 23 6" xfId="10533" xr:uid="{00000000-0005-0000-0000-000072020000}"/>
    <cellStyle name="Currency 10 10 23 7" xfId="11309" xr:uid="{00000000-0005-0000-0000-000073020000}"/>
    <cellStyle name="Currency 10 10 23 8" xfId="12060" xr:uid="{00000000-0005-0000-0000-000074020000}"/>
    <cellStyle name="Currency 10 10 23 9" xfId="12856" xr:uid="{00000000-0005-0000-0000-000075020000}"/>
    <cellStyle name="Currency 10 10 24" xfId="34" xr:uid="{00000000-0005-0000-0000-000076020000}"/>
    <cellStyle name="Currency 10 10 24 10" xfId="13621" xr:uid="{00000000-0005-0000-0000-000077020000}"/>
    <cellStyle name="Currency 10 10 24 11" xfId="14382" xr:uid="{00000000-0005-0000-0000-000078020000}"/>
    <cellStyle name="Currency 10 10 24 12" xfId="15139" xr:uid="{00000000-0005-0000-0000-000079020000}"/>
    <cellStyle name="Currency 10 10 24 13" xfId="15893" xr:uid="{00000000-0005-0000-0000-00007A020000}"/>
    <cellStyle name="Currency 10 10 24 14" xfId="16643" xr:uid="{00000000-0005-0000-0000-00007B020000}"/>
    <cellStyle name="Currency 10 10 24 15" xfId="17372" xr:uid="{00000000-0005-0000-0000-00007C020000}"/>
    <cellStyle name="Currency 10 10 24 16" xfId="18097" xr:uid="{00000000-0005-0000-0000-00007D020000}"/>
    <cellStyle name="Currency 10 10 24 17" xfId="18807" xr:uid="{00000000-0005-0000-0000-00007E020000}"/>
    <cellStyle name="Currency 10 10 24 18" xfId="19508" xr:uid="{00000000-0005-0000-0000-00007F020000}"/>
    <cellStyle name="Currency 10 10 24 19" xfId="20206" xr:uid="{00000000-0005-0000-0000-000080020000}"/>
    <cellStyle name="Currency 10 10 24 2" xfId="3696" xr:uid="{00000000-0005-0000-0000-000081020000}"/>
    <cellStyle name="Currency 10 10 24 20" xfId="20885" xr:uid="{00000000-0005-0000-0000-000082020000}"/>
    <cellStyle name="Currency 10 10 24 21" xfId="21556" xr:uid="{00000000-0005-0000-0000-000083020000}"/>
    <cellStyle name="Currency 10 10 24 22" xfId="22208" xr:uid="{00000000-0005-0000-0000-000084020000}"/>
    <cellStyle name="Currency 10 10 24 23" xfId="22853" xr:uid="{00000000-0005-0000-0000-000085020000}"/>
    <cellStyle name="Currency 10 10 24 24" xfId="23472" xr:uid="{00000000-0005-0000-0000-000086020000}"/>
    <cellStyle name="Currency 10 10 24 25" xfId="24053" xr:uid="{00000000-0005-0000-0000-000087020000}"/>
    <cellStyle name="Currency 10 10 24 26" xfId="24630" xr:uid="{00000000-0005-0000-0000-000088020000}"/>
    <cellStyle name="Currency 10 10 24 27" xfId="25190" xr:uid="{00000000-0005-0000-0000-000089020000}"/>
    <cellStyle name="Currency 10 10 24 28" xfId="25740" xr:uid="{00000000-0005-0000-0000-00008A020000}"/>
    <cellStyle name="Currency 10 10 24 3" xfId="4795" xr:uid="{00000000-0005-0000-0000-00008B020000}"/>
    <cellStyle name="Currency 10 10 24 4" xfId="7062" xr:uid="{00000000-0005-0000-0000-00008C020000}"/>
    <cellStyle name="Currency 10 10 24 5" xfId="9747" xr:uid="{00000000-0005-0000-0000-00008D020000}"/>
    <cellStyle name="Currency 10 10 24 6" xfId="10532" xr:uid="{00000000-0005-0000-0000-00008E020000}"/>
    <cellStyle name="Currency 10 10 24 7" xfId="11308" xr:uid="{00000000-0005-0000-0000-00008F020000}"/>
    <cellStyle name="Currency 10 10 24 8" xfId="12059" xr:uid="{00000000-0005-0000-0000-000090020000}"/>
    <cellStyle name="Currency 10 10 24 9" xfId="12855" xr:uid="{00000000-0005-0000-0000-000091020000}"/>
    <cellStyle name="Currency 10 10 25" xfId="3680" xr:uid="{00000000-0005-0000-0000-000092020000}"/>
    <cellStyle name="Currency 10 10 26" xfId="3697" xr:uid="{00000000-0005-0000-0000-000093020000}"/>
    <cellStyle name="Currency 10 10 27" xfId="3698" xr:uid="{00000000-0005-0000-0000-000094020000}"/>
    <cellStyle name="Currency 10 10 28" xfId="3699" xr:uid="{00000000-0005-0000-0000-000095020000}"/>
    <cellStyle name="Currency 10 10 29" xfId="3700" xr:uid="{00000000-0005-0000-0000-000096020000}"/>
    <cellStyle name="Currency 10 10 3" xfId="35" xr:uid="{00000000-0005-0000-0000-000097020000}"/>
    <cellStyle name="Currency 10 10 3 10" xfId="36" xr:uid="{00000000-0005-0000-0000-000098020000}"/>
    <cellStyle name="Currency 10 10 3 11" xfId="37" xr:uid="{00000000-0005-0000-0000-000099020000}"/>
    <cellStyle name="Currency 10 10 3 12" xfId="38" xr:uid="{00000000-0005-0000-0000-00009A020000}"/>
    <cellStyle name="Currency 10 10 3 13" xfId="39" xr:uid="{00000000-0005-0000-0000-00009B020000}"/>
    <cellStyle name="Currency 10 10 3 14" xfId="40" xr:uid="{00000000-0005-0000-0000-00009C020000}"/>
    <cellStyle name="Currency 10 10 3 15" xfId="41" xr:uid="{00000000-0005-0000-0000-00009D020000}"/>
    <cellStyle name="Currency 10 10 3 16" xfId="42" xr:uid="{00000000-0005-0000-0000-00009E020000}"/>
    <cellStyle name="Currency 10 10 3 17" xfId="43" xr:uid="{00000000-0005-0000-0000-00009F020000}"/>
    <cellStyle name="Currency 10 10 3 18" xfId="44" xr:uid="{00000000-0005-0000-0000-0000A0020000}"/>
    <cellStyle name="Currency 10 10 3 19" xfId="3701" xr:uid="{00000000-0005-0000-0000-0000A1020000}"/>
    <cellStyle name="Currency 10 10 3 2" xfId="45" xr:uid="{00000000-0005-0000-0000-0000A2020000}"/>
    <cellStyle name="Currency 10 10 3 20" xfId="4781" xr:uid="{00000000-0005-0000-0000-0000A3020000}"/>
    <cellStyle name="Currency 10 10 3 21" xfId="5901" xr:uid="{00000000-0005-0000-0000-0000A4020000}"/>
    <cellStyle name="Currency 10 10 3 22" xfId="6952" xr:uid="{00000000-0005-0000-0000-0000A5020000}"/>
    <cellStyle name="Currency 10 10 3 23" xfId="7058" xr:uid="{00000000-0005-0000-0000-0000A6020000}"/>
    <cellStyle name="Currency 10 10 3 24" xfId="9741" xr:uid="{00000000-0005-0000-0000-0000A7020000}"/>
    <cellStyle name="Currency 10 10 3 25" xfId="10528" xr:uid="{00000000-0005-0000-0000-0000A8020000}"/>
    <cellStyle name="Currency 10 10 3 26" xfId="11302" xr:uid="{00000000-0005-0000-0000-0000A9020000}"/>
    <cellStyle name="Currency 10 10 3 27" xfId="12054" xr:uid="{00000000-0005-0000-0000-0000AA020000}"/>
    <cellStyle name="Currency 10 10 3 28" xfId="12851" xr:uid="{00000000-0005-0000-0000-0000AB020000}"/>
    <cellStyle name="Currency 10 10 3 29" xfId="13617" xr:uid="{00000000-0005-0000-0000-0000AC020000}"/>
    <cellStyle name="Currency 10 10 3 3" xfId="46" xr:uid="{00000000-0005-0000-0000-0000AD020000}"/>
    <cellStyle name="Currency 10 10 3 30" xfId="14378" xr:uid="{00000000-0005-0000-0000-0000AE020000}"/>
    <cellStyle name="Currency 10 10 3 31" xfId="15135" xr:uid="{00000000-0005-0000-0000-0000AF020000}"/>
    <cellStyle name="Currency 10 10 3 32" xfId="15889" xr:uid="{00000000-0005-0000-0000-0000B0020000}"/>
    <cellStyle name="Currency 10 10 3 33" xfId="16640" xr:uid="{00000000-0005-0000-0000-0000B1020000}"/>
    <cellStyle name="Currency 10 10 3 34" xfId="17368" xr:uid="{00000000-0005-0000-0000-0000B2020000}"/>
    <cellStyle name="Currency 10 10 3 35" xfId="18095" xr:uid="{00000000-0005-0000-0000-0000B3020000}"/>
    <cellStyle name="Currency 10 10 3 36" xfId="18802" xr:uid="{00000000-0005-0000-0000-0000B4020000}"/>
    <cellStyle name="Currency 10 10 3 37" xfId="19506" xr:uid="{00000000-0005-0000-0000-0000B5020000}"/>
    <cellStyle name="Currency 10 10 3 38" xfId="20202" xr:uid="{00000000-0005-0000-0000-0000B6020000}"/>
    <cellStyle name="Currency 10 10 3 39" xfId="20883" xr:uid="{00000000-0005-0000-0000-0000B7020000}"/>
    <cellStyle name="Currency 10 10 3 4" xfId="47" xr:uid="{00000000-0005-0000-0000-0000B8020000}"/>
    <cellStyle name="Currency 10 10 3 40" xfId="21553" xr:uid="{00000000-0005-0000-0000-0000B9020000}"/>
    <cellStyle name="Currency 10 10 3 41" xfId="22206" xr:uid="{00000000-0005-0000-0000-0000BA020000}"/>
    <cellStyle name="Currency 10 10 3 42" xfId="22851" xr:uid="{00000000-0005-0000-0000-0000BB020000}"/>
    <cellStyle name="Currency 10 10 3 43" xfId="23470" xr:uid="{00000000-0005-0000-0000-0000BC020000}"/>
    <cellStyle name="Currency 10 10 3 44" xfId="24050" xr:uid="{00000000-0005-0000-0000-0000BD020000}"/>
    <cellStyle name="Currency 10 10 3 45" xfId="24629" xr:uid="{00000000-0005-0000-0000-0000BE020000}"/>
    <cellStyle name="Currency 10 10 3 46" xfId="25189" xr:uid="{00000000-0005-0000-0000-0000BF020000}"/>
    <cellStyle name="Currency 10 10 3 47" xfId="25739" xr:uid="{00000000-0005-0000-0000-0000C0020000}"/>
    <cellStyle name="Currency 10 10 3 5" xfId="48" xr:uid="{00000000-0005-0000-0000-0000C1020000}"/>
    <cellStyle name="Currency 10 10 3 6" xfId="49" xr:uid="{00000000-0005-0000-0000-0000C2020000}"/>
    <cellStyle name="Currency 10 10 3 7" xfId="50" xr:uid="{00000000-0005-0000-0000-0000C3020000}"/>
    <cellStyle name="Currency 10 10 3 8" xfId="51" xr:uid="{00000000-0005-0000-0000-0000C4020000}"/>
    <cellStyle name="Currency 10 10 3 9" xfId="52" xr:uid="{00000000-0005-0000-0000-0000C5020000}"/>
    <cellStyle name="Currency 10 10 30" xfId="3703" xr:uid="{00000000-0005-0000-0000-0000C6020000}"/>
    <cellStyle name="Currency 10 10 31" xfId="3704" xr:uid="{00000000-0005-0000-0000-0000C7020000}"/>
    <cellStyle name="Currency 10 10 32" xfId="3705" xr:uid="{00000000-0005-0000-0000-0000C8020000}"/>
    <cellStyle name="Currency 10 10 33" xfId="3706" xr:uid="{00000000-0005-0000-0000-0000C9020000}"/>
    <cellStyle name="Currency 10 10 34" xfId="3707" xr:uid="{00000000-0005-0000-0000-0000CA020000}"/>
    <cellStyle name="Currency 10 10 35" xfId="3708" xr:uid="{00000000-0005-0000-0000-0000CB020000}"/>
    <cellStyle name="Currency 10 10 36" xfId="3709" xr:uid="{00000000-0005-0000-0000-0000CC020000}"/>
    <cellStyle name="Currency 10 10 37" xfId="4832" xr:uid="{00000000-0005-0000-0000-0000CD020000}"/>
    <cellStyle name="Currency 10 10 38" xfId="5899" xr:uid="{00000000-0005-0000-0000-0000CE020000}"/>
    <cellStyle name="Currency 10 10 38 2" xfId="31094" xr:uid="{00000000-0005-0000-0000-0000CF020000}"/>
    <cellStyle name="Currency 10 10 39" xfId="6954" xr:uid="{00000000-0005-0000-0000-0000D0020000}"/>
    <cellStyle name="Currency 10 10 39 2" xfId="31113" xr:uid="{00000000-0005-0000-0000-0000D1020000}"/>
    <cellStyle name="Currency 10 10 4" xfId="53" xr:uid="{00000000-0005-0000-0000-0000D2020000}"/>
    <cellStyle name="Currency 10 10 4 10" xfId="54" xr:uid="{00000000-0005-0000-0000-0000D3020000}"/>
    <cellStyle name="Currency 10 10 4 11" xfId="55" xr:uid="{00000000-0005-0000-0000-0000D4020000}"/>
    <cellStyle name="Currency 10 10 4 12" xfId="56" xr:uid="{00000000-0005-0000-0000-0000D5020000}"/>
    <cellStyle name="Currency 10 10 4 13" xfId="57" xr:uid="{00000000-0005-0000-0000-0000D6020000}"/>
    <cellStyle name="Currency 10 10 4 14" xfId="58" xr:uid="{00000000-0005-0000-0000-0000D7020000}"/>
    <cellStyle name="Currency 10 10 4 15" xfId="59" xr:uid="{00000000-0005-0000-0000-0000D8020000}"/>
    <cellStyle name="Currency 10 10 4 16" xfId="60" xr:uid="{00000000-0005-0000-0000-0000D9020000}"/>
    <cellStyle name="Currency 10 10 4 17" xfId="61" xr:uid="{00000000-0005-0000-0000-0000DA020000}"/>
    <cellStyle name="Currency 10 10 4 18" xfId="62" xr:uid="{00000000-0005-0000-0000-0000DB020000}"/>
    <cellStyle name="Currency 10 10 4 19" xfId="3710" xr:uid="{00000000-0005-0000-0000-0000DC020000}"/>
    <cellStyle name="Currency 10 10 4 2" xfId="63" xr:uid="{00000000-0005-0000-0000-0000DD020000}"/>
    <cellStyle name="Currency 10 10 4 20" xfId="4767" xr:uid="{00000000-0005-0000-0000-0000DE020000}"/>
    <cellStyle name="Currency 10 10 4 21" xfId="5902" xr:uid="{00000000-0005-0000-0000-0000DF020000}"/>
    <cellStyle name="Currency 10 10 4 22" xfId="6951" xr:uid="{00000000-0005-0000-0000-0000E0020000}"/>
    <cellStyle name="Currency 10 10 4 23" xfId="7039" xr:uid="{00000000-0005-0000-0000-0000E1020000}"/>
    <cellStyle name="Currency 10 10 4 24" xfId="9717" xr:uid="{00000000-0005-0000-0000-0000E2020000}"/>
    <cellStyle name="Currency 10 10 4 25" xfId="10506" xr:uid="{00000000-0005-0000-0000-0000E3020000}"/>
    <cellStyle name="Currency 10 10 4 26" xfId="11278" xr:uid="{00000000-0005-0000-0000-0000E4020000}"/>
    <cellStyle name="Currency 10 10 4 27" xfId="12033" xr:uid="{00000000-0005-0000-0000-0000E5020000}"/>
    <cellStyle name="Currency 10 10 4 28" xfId="12833" xr:uid="{00000000-0005-0000-0000-0000E6020000}"/>
    <cellStyle name="Currency 10 10 4 29" xfId="13596" xr:uid="{00000000-0005-0000-0000-0000E7020000}"/>
    <cellStyle name="Currency 10 10 4 3" xfId="64" xr:uid="{00000000-0005-0000-0000-0000E8020000}"/>
    <cellStyle name="Currency 10 10 4 30" xfId="14360" xr:uid="{00000000-0005-0000-0000-0000E9020000}"/>
    <cellStyle name="Currency 10 10 4 31" xfId="15116" xr:uid="{00000000-0005-0000-0000-0000EA020000}"/>
    <cellStyle name="Currency 10 10 4 32" xfId="15872" xr:uid="{00000000-0005-0000-0000-0000EB020000}"/>
    <cellStyle name="Currency 10 10 4 33" xfId="16620" xr:uid="{00000000-0005-0000-0000-0000EC020000}"/>
    <cellStyle name="Currency 10 10 4 34" xfId="17352" xr:uid="{00000000-0005-0000-0000-0000ED020000}"/>
    <cellStyle name="Currency 10 10 4 35" xfId="18078" xr:uid="{00000000-0005-0000-0000-0000EE020000}"/>
    <cellStyle name="Currency 10 10 4 36" xfId="18784" xr:uid="{00000000-0005-0000-0000-0000EF020000}"/>
    <cellStyle name="Currency 10 10 4 37" xfId="19488" xr:uid="{00000000-0005-0000-0000-0000F0020000}"/>
    <cellStyle name="Currency 10 10 4 38" xfId="20185" xr:uid="{00000000-0005-0000-0000-0000F1020000}"/>
    <cellStyle name="Currency 10 10 4 39" xfId="20865" xr:uid="{00000000-0005-0000-0000-0000F2020000}"/>
    <cellStyle name="Currency 10 10 4 4" xfId="65" xr:uid="{00000000-0005-0000-0000-0000F3020000}"/>
    <cellStyle name="Currency 10 10 4 40" xfId="21537" xr:uid="{00000000-0005-0000-0000-0000F4020000}"/>
    <cellStyle name="Currency 10 10 4 41" xfId="22191" xr:uid="{00000000-0005-0000-0000-0000F5020000}"/>
    <cellStyle name="Currency 10 10 4 42" xfId="22831" xr:uid="{00000000-0005-0000-0000-0000F6020000}"/>
    <cellStyle name="Currency 10 10 4 43" xfId="23459" xr:uid="{00000000-0005-0000-0000-0000F7020000}"/>
    <cellStyle name="Currency 10 10 4 44" xfId="24048" xr:uid="{00000000-0005-0000-0000-0000F8020000}"/>
    <cellStyle name="Currency 10 10 4 45" xfId="24627" xr:uid="{00000000-0005-0000-0000-0000F9020000}"/>
    <cellStyle name="Currency 10 10 4 46" xfId="25188" xr:uid="{00000000-0005-0000-0000-0000FA020000}"/>
    <cellStyle name="Currency 10 10 4 47" xfId="25738" xr:uid="{00000000-0005-0000-0000-0000FB020000}"/>
    <cellStyle name="Currency 10 10 4 5" xfId="66" xr:uid="{00000000-0005-0000-0000-0000FC020000}"/>
    <cellStyle name="Currency 10 10 4 6" xfId="67" xr:uid="{00000000-0005-0000-0000-0000FD020000}"/>
    <cellStyle name="Currency 10 10 4 7" xfId="68" xr:uid="{00000000-0005-0000-0000-0000FE020000}"/>
    <cellStyle name="Currency 10 10 4 8" xfId="69" xr:uid="{00000000-0005-0000-0000-0000FF020000}"/>
    <cellStyle name="Currency 10 10 4 9" xfId="70" xr:uid="{00000000-0005-0000-0000-000000030000}"/>
    <cellStyle name="Currency 10 10 40" xfId="7094" xr:uid="{00000000-0005-0000-0000-000001030000}"/>
    <cellStyle name="Currency 10 10 41" xfId="9778" xr:uid="{00000000-0005-0000-0000-000002030000}"/>
    <cellStyle name="Currency 10 10 42" xfId="10559" xr:uid="{00000000-0005-0000-0000-000003030000}"/>
    <cellStyle name="Currency 10 10 43" xfId="11339" xr:uid="{00000000-0005-0000-0000-000004030000}"/>
    <cellStyle name="Currency 10 10 44" xfId="12092" xr:uid="{00000000-0005-0000-0000-000005030000}"/>
    <cellStyle name="Currency 10 10 45" xfId="12888" xr:uid="{00000000-0005-0000-0000-000006030000}"/>
    <cellStyle name="Currency 10 10 46" xfId="13654" xr:uid="{00000000-0005-0000-0000-000007030000}"/>
    <cellStyle name="Currency 10 10 47" xfId="14415" xr:uid="{00000000-0005-0000-0000-000008030000}"/>
    <cellStyle name="Currency 10 10 48" xfId="15172" xr:uid="{00000000-0005-0000-0000-000009030000}"/>
    <cellStyle name="Currency 10 10 49" xfId="15926" xr:uid="{00000000-0005-0000-0000-00000A030000}"/>
    <cellStyle name="Currency 10 10 5" xfId="71" xr:uid="{00000000-0005-0000-0000-00000B030000}"/>
    <cellStyle name="Currency 10 10 5 10" xfId="72" xr:uid="{00000000-0005-0000-0000-00000C030000}"/>
    <cellStyle name="Currency 10 10 5 11" xfId="73" xr:uid="{00000000-0005-0000-0000-00000D030000}"/>
    <cellStyle name="Currency 10 10 5 12" xfId="74" xr:uid="{00000000-0005-0000-0000-00000E030000}"/>
    <cellStyle name="Currency 10 10 5 13" xfId="75" xr:uid="{00000000-0005-0000-0000-00000F030000}"/>
    <cellStyle name="Currency 10 10 5 14" xfId="76" xr:uid="{00000000-0005-0000-0000-000010030000}"/>
    <cellStyle name="Currency 10 10 5 15" xfId="77" xr:uid="{00000000-0005-0000-0000-000011030000}"/>
    <cellStyle name="Currency 10 10 5 16" xfId="78" xr:uid="{00000000-0005-0000-0000-000012030000}"/>
    <cellStyle name="Currency 10 10 5 17" xfId="79" xr:uid="{00000000-0005-0000-0000-000013030000}"/>
    <cellStyle name="Currency 10 10 5 18" xfId="80" xr:uid="{00000000-0005-0000-0000-000014030000}"/>
    <cellStyle name="Currency 10 10 5 19" xfId="3712" xr:uid="{00000000-0005-0000-0000-000015030000}"/>
    <cellStyle name="Currency 10 10 5 2" xfId="81" xr:uid="{00000000-0005-0000-0000-000016030000}"/>
    <cellStyle name="Currency 10 10 5 20" xfId="4766" xr:uid="{00000000-0005-0000-0000-000017030000}"/>
    <cellStyle name="Currency 10 10 5 21" xfId="5903" xr:uid="{00000000-0005-0000-0000-000018030000}"/>
    <cellStyle name="Currency 10 10 5 22" xfId="6950" xr:uid="{00000000-0005-0000-0000-000019030000}"/>
    <cellStyle name="Currency 10 10 5 23" xfId="7023" xr:uid="{00000000-0005-0000-0000-00001A030000}"/>
    <cellStyle name="Currency 10 10 5 24" xfId="9701" xr:uid="{00000000-0005-0000-0000-00001B030000}"/>
    <cellStyle name="Currency 10 10 5 25" xfId="10491" xr:uid="{00000000-0005-0000-0000-00001C030000}"/>
    <cellStyle name="Currency 10 10 5 26" xfId="11269" xr:uid="{00000000-0005-0000-0000-00001D030000}"/>
    <cellStyle name="Currency 10 10 5 27" xfId="12015" xr:uid="{00000000-0005-0000-0000-00001E030000}"/>
    <cellStyle name="Currency 10 10 5 28" xfId="12815" xr:uid="{00000000-0005-0000-0000-00001F030000}"/>
    <cellStyle name="Currency 10 10 5 29" xfId="13578" xr:uid="{00000000-0005-0000-0000-000020030000}"/>
    <cellStyle name="Currency 10 10 5 3" xfId="82" xr:uid="{00000000-0005-0000-0000-000021030000}"/>
    <cellStyle name="Currency 10 10 5 30" xfId="14344" xr:uid="{00000000-0005-0000-0000-000022030000}"/>
    <cellStyle name="Currency 10 10 5 31" xfId="15098" xr:uid="{00000000-0005-0000-0000-000023030000}"/>
    <cellStyle name="Currency 10 10 5 32" xfId="15857" xr:uid="{00000000-0005-0000-0000-000024030000}"/>
    <cellStyle name="Currency 10 10 5 33" xfId="16602" xr:uid="{00000000-0005-0000-0000-000025030000}"/>
    <cellStyle name="Currency 10 10 5 34" xfId="17342" xr:uid="{00000000-0005-0000-0000-000026030000}"/>
    <cellStyle name="Currency 10 10 5 35" xfId="18069" xr:uid="{00000000-0005-0000-0000-000027030000}"/>
    <cellStyle name="Currency 10 10 5 36" xfId="18773" xr:uid="{00000000-0005-0000-0000-000028030000}"/>
    <cellStyle name="Currency 10 10 5 37" xfId="19480" xr:uid="{00000000-0005-0000-0000-000029030000}"/>
    <cellStyle name="Currency 10 10 5 38" xfId="20175" xr:uid="{00000000-0005-0000-0000-00002A030000}"/>
    <cellStyle name="Currency 10 10 5 39" xfId="20859" xr:uid="{00000000-0005-0000-0000-00002B030000}"/>
    <cellStyle name="Currency 10 10 5 4" xfId="83" xr:uid="{00000000-0005-0000-0000-00002C030000}"/>
    <cellStyle name="Currency 10 10 5 40" xfId="21527" xr:uid="{00000000-0005-0000-0000-00002D030000}"/>
    <cellStyle name="Currency 10 10 5 41" xfId="22182" xr:uid="{00000000-0005-0000-0000-00002E030000}"/>
    <cellStyle name="Currency 10 10 5 42" xfId="22824" xr:uid="{00000000-0005-0000-0000-00002F030000}"/>
    <cellStyle name="Currency 10 10 5 43" xfId="23454" xr:uid="{00000000-0005-0000-0000-000030030000}"/>
    <cellStyle name="Currency 10 10 5 44" xfId="24045" xr:uid="{00000000-0005-0000-0000-000031030000}"/>
    <cellStyle name="Currency 10 10 5 45" xfId="24625" xr:uid="{00000000-0005-0000-0000-000032030000}"/>
    <cellStyle name="Currency 10 10 5 46" xfId="25187" xr:uid="{00000000-0005-0000-0000-000033030000}"/>
    <cellStyle name="Currency 10 10 5 47" xfId="25737" xr:uid="{00000000-0005-0000-0000-000034030000}"/>
    <cellStyle name="Currency 10 10 5 5" xfId="84" xr:uid="{00000000-0005-0000-0000-000035030000}"/>
    <cellStyle name="Currency 10 10 5 6" xfId="85" xr:uid="{00000000-0005-0000-0000-000036030000}"/>
    <cellStyle name="Currency 10 10 5 7" xfId="86" xr:uid="{00000000-0005-0000-0000-000037030000}"/>
    <cellStyle name="Currency 10 10 5 8" xfId="87" xr:uid="{00000000-0005-0000-0000-000038030000}"/>
    <cellStyle name="Currency 10 10 5 9" xfId="88" xr:uid="{00000000-0005-0000-0000-000039030000}"/>
    <cellStyle name="Currency 10 10 50" xfId="16676" xr:uid="{00000000-0005-0000-0000-00003A030000}"/>
    <cellStyle name="Currency 10 10 51" xfId="17405" xr:uid="{00000000-0005-0000-0000-00003B030000}"/>
    <cellStyle name="Currency 10 10 52" xfId="18130" xr:uid="{00000000-0005-0000-0000-00003C030000}"/>
    <cellStyle name="Currency 10 10 53" xfId="18838" xr:uid="{00000000-0005-0000-0000-00003D030000}"/>
    <cellStyle name="Currency 10 10 54" xfId="19540" xr:uid="{00000000-0005-0000-0000-00003E030000}"/>
    <cellStyle name="Currency 10 10 55" xfId="20239" xr:uid="{00000000-0005-0000-0000-00003F030000}"/>
    <cellStyle name="Currency 10 10 56" xfId="20917" xr:uid="{00000000-0005-0000-0000-000040030000}"/>
    <cellStyle name="Currency 10 10 57" xfId="21589" xr:uid="{00000000-0005-0000-0000-000041030000}"/>
    <cellStyle name="Currency 10 10 58" xfId="22240" xr:uid="{00000000-0005-0000-0000-000042030000}"/>
    <cellStyle name="Currency 10 10 59" xfId="22876" xr:uid="{00000000-0005-0000-0000-000043030000}"/>
    <cellStyle name="Currency 10 10 6" xfId="89" xr:uid="{00000000-0005-0000-0000-000044030000}"/>
    <cellStyle name="Currency 10 10 6 10" xfId="90" xr:uid="{00000000-0005-0000-0000-000045030000}"/>
    <cellStyle name="Currency 10 10 6 11" xfId="91" xr:uid="{00000000-0005-0000-0000-000046030000}"/>
    <cellStyle name="Currency 10 10 6 12" xfId="92" xr:uid="{00000000-0005-0000-0000-000047030000}"/>
    <cellStyle name="Currency 10 10 6 13" xfId="93" xr:uid="{00000000-0005-0000-0000-000048030000}"/>
    <cellStyle name="Currency 10 10 6 14" xfId="94" xr:uid="{00000000-0005-0000-0000-000049030000}"/>
    <cellStyle name="Currency 10 10 6 15" xfId="95" xr:uid="{00000000-0005-0000-0000-00004A030000}"/>
    <cellStyle name="Currency 10 10 6 16" xfId="96" xr:uid="{00000000-0005-0000-0000-00004B030000}"/>
    <cellStyle name="Currency 10 10 6 17" xfId="97" xr:uid="{00000000-0005-0000-0000-00004C030000}"/>
    <cellStyle name="Currency 10 10 6 18" xfId="98" xr:uid="{00000000-0005-0000-0000-00004D030000}"/>
    <cellStyle name="Currency 10 10 6 19" xfId="3714" xr:uid="{00000000-0005-0000-0000-00004E030000}"/>
    <cellStyle name="Currency 10 10 6 2" xfId="99" xr:uid="{00000000-0005-0000-0000-00004F030000}"/>
    <cellStyle name="Currency 10 10 6 20" xfId="4765" xr:uid="{00000000-0005-0000-0000-000050030000}"/>
    <cellStyle name="Currency 10 10 6 21" xfId="5904" xr:uid="{00000000-0005-0000-0000-000051030000}"/>
    <cellStyle name="Currency 10 10 6 22" xfId="6949" xr:uid="{00000000-0005-0000-0000-000052030000}"/>
    <cellStyle name="Currency 10 10 6 23" xfId="7008" xr:uid="{00000000-0005-0000-0000-000053030000}"/>
    <cellStyle name="Currency 10 10 6 24" xfId="9683" xr:uid="{00000000-0005-0000-0000-000054030000}"/>
    <cellStyle name="Currency 10 10 6 25" xfId="10476" xr:uid="{00000000-0005-0000-0000-000055030000}"/>
    <cellStyle name="Currency 10 10 6 26" xfId="11255" xr:uid="{00000000-0005-0000-0000-000056030000}"/>
    <cellStyle name="Currency 10 10 6 27" xfId="12001" xr:uid="{00000000-0005-0000-0000-000057030000}"/>
    <cellStyle name="Currency 10 10 6 28" xfId="12798" xr:uid="{00000000-0005-0000-0000-000058030000}"/>
    <cellStyle name="Currency 10 10 6 29" xfId="13565" xr:uid="{00000000-0005-0000-0000-000059030000}"/>
    <cellStyle name="Currency 10 10 6 3" xfId="100" xr:uid="{00000000-0005-0000-0000-00005A030000}"/>
    <cellStyle name="Currency 10 10 6 30" xfId="14328" xr:uid="{00000000-0005-0000-0000-00005B030000}"/>
    <cellStyle name="Currency 10 10 6 31" xfId="15086" xr:uid="{00000000-0005-0000-0000-00005C030000}"/>
    <cellStyle name="Currency 10 10 6 32" xfId="15841" xr:uid="{00000000-0005-0000-0000-00005D030000}"/>
    <cellStyle name="Currency 10 10 6 33" xfId="16592" xr:uid="{00000000-0005-0000-0000-00005E030000}"/>
    <cellStyle name="Currency 10 10 6 34" xfId="17334" xr:uid="{00000000-0005-0000-0000-00005F030000}"/>
    <cellStyle name="Currency 10 10 6 35" xfId="18060" xr:uid="{00000000-0005-0000-0000-000060030000}"/>
    <cellStyle name="Currency 10 10 6 36" xfId="18767" xr:uid="{00000000-0005-0000-0000-000061030000}"/>
    <cellStyle name="Currency 10 10 6 37" xfId="19473" xr:uid="{00000000-0005-0000-0000-000062030000}"/>
    <cellStyle name="Currency 10 10 6 38" xfId="20171" xr:uid="{00000000-0005-0000-0000-000063030000}"/>
    <cellStyle name="Currency 10 10 6 39" xfId="20853" xr:uid="{00000000-0005-0000-0000-000064030000}"/>
    <cellStyle name="Currency 10 10 6 4" xfId="101" xr:uid="{00000000-0005-0000-0000-000065030000}"/>
    <cellStyle name="Currency 10 10 6 40" xfId="21523" xr:uid="{00000000-0005-0000-0000-000066030000}"/>
    <cellStyle name="Currency 10 10 6 41" xfId="22179" xr:uid="{00000000-0005-0000-0000-000067030000}"/>
    <cellStyle name="Currency 10 10 6 42" xfId="22817" xr:uid="{00000000-0005-0000-0000-000068030000}"/>
    <cellStyle name="Currency 10 10 6 43" xfId="23447" xr:uid="{00000000-0005-0000-0000-000069030000}"/>
    <cellStyle name="Currency 10 10 6 44" xfId="24044" xr:uid="{00000000-0005-0000-0000-00006A030000}"/>
    <cellStyle name="Currency 10 10 6 45" xfId="24624" xr:uid="{00000000-0005-0000-0000-00006B030000}"/>
    <cellStyle name="Currency 10 10 6 46" xfId="25186" xr:uid="{00000000-0005-0000-0000-00006C030000}"/>
    <cellStyle name="Currency 10 10 6 47" xfId="25736" xr:uid="{00000000-0005-0000-0000-00006D030000}"/>
    <cellStyle name="Currency 10 10 6 5" xfId="102" xr:uid="{00000000-0005-0000-0000-00006E030000}"/>
    <cellStyle name="Currency 10 10 6 6" xfId="103" xr:uid="{00000000-0005-0000-0000-00006F030000}"/>
    <cellStyle name="Currency 10 10 6 7" xfId="104" xr:uid="{00000000-0005-0000-0000-000070030000}"/>
    <cellStyle name="Currency 10 10 6 8" xfId="105" xr:uid="{00000000-0005-0000-0000-000071030000}"/>
    <cellStyle name="Currency 10 10 6 9" xfId="106" xr:uid="{00000000-0005-0000-0000-000072030000}"/>
    <cellStyle name="Currency 10 10 60" xfId="23500" xr:uid="{00000000-0005-0000-0000-000073030000}"/>
    <cellStyle name="Currency 10 10 61" xfId="24079" xr:uid="{00000000-0005-0000-0000-000074030000}"/>
    <cellStyle name="Currency 10 10 62" xfId="24646" xr:uid="{00000000-0005-0000-0000-000075030000}"/>
    <cellStyle name="Currency 10 10 63" xfId="25206" xr:uid="{00000000-0005-0000-0000-000076030000}"/>
    <cellStyle name="Currency 10 10 64" xfId="25756" xr:uid="{00000000-0005-0000-0000-000077030000}"/>
    <cellStyle name="Currency 10 10 7" xfId="107" xr:uid="{00000000-0005-0000-0000-000078030000}"/>
    <cellStyle name="Currency 10 10 8" xfId="108" xr:uid="{00000000-0005-0000-0000-000079030000}"/>
    <cellStyle name="Currency 10 10 9" xfId="109" xr:uid="{00000000-0005-0000-0000-00007A030000}"/>
    <cellStyle name="Currency 10 10 9 10" xfId="13552" xr:uid="{00000000-0005-0000-0000-00007B030000}"/>
    <cellStyle name="Currency 10 10 9 11" xfId="14319" xr:uid="{00000000-0005-0000-0000-00007C030000}"/>
    <cellStyle name="Currency 10 10 9 12" xfId="15074" xr:uid="{00000000-0005-0000-0000-00007D030000}"/>
    <cellStyle name="Currency 10 10 9 13" xfId="15832" xr:uid="{00000000-0005-0000-0000-00007E030000}"/>
    <cellStyle name="Currency 10 10 9 14" xfId="16580" xr:uid="{00000000-0005-0000-0000-00007F030000}"/>
    <cellStyle name="Currency 10 10 9 15" xfId="17319" xr:uid="{00000000-0005-0000-0000-000080030000}"/>
    <cellStyle name="Currency 10 10 9 16" xfId="18042" xr:uid="{00000000-0005-0000-0000-000081030000}"/>
    <cellStyle name="Currency 10 10 9 17" xfId="18761" xr:uid="{00000000-0005-0000-0000-000082030000}"/>
    <cellStyle name="Currency 10 10 9 18" xfId="19462" xr:uid="{00000000-0005-0000-0000-000083030000}"/>
    <cellStyle name="Currency 10 10 9 19" xfId="20164" xr:uid="{00000000-0005-0000-0000-000084030000}"/>
    <cellStyle name="Currency 10 10 9 2" xfId="3716" xr:uid="{00000000-0005-0000-0000-000085030000}"/>
    <cellStyle name="Currency 10 10 9 20" xfId="20847" xr:uid="{00000000-0005-0000-0000-000086030000}"/>
    <cellStyle name="Currency 10 10 9 21" xfId="21518" xr:uid="{00000000-0005-0000-0000-000087030000}"/>
    <cellStyle name="Currency 10 10 9 22" xfId="22175" xr:uid="{00000000-0005-0000-0000-000088030000}"/>
    <cellStyle name="Currency 10 10 9 23" xfId="22813" xr:uid="{00000000-0005-0000-0000-000089030000}"/>
    <cellStyle name="Currency 10 10 9 24" xfId="23444" xr:uid="{00000000-0005-0000-0000-00008A030000}"/>
    <cellStyle name="Currency 10 10 9 25" xfId="24042" xr:uid="{00000000-0005-0000-0000-00008B030000}"/>
    <cellStyle name="Currency 10 10 9 26" xfId="24623" xr:uid="{00000000-0005-0000-0000-00008C030000}"/>
    <cellStyle name="Currency 10 10 9 27" xfId="25185" xr:uid="{00000000-0005-0000-0000-00008D030000}"/>
    <cellStyle name="Currency 10 10 9 28" xfId="25735" xr:uid="{00000000-0005-0000-0000-00008E030000}"/>
    <cellStyle name="Currency 10 10 9 3" xfId="4764" xr:uid="{00000000-0005-0000-0000-00008F030000}"/>
    <cellStyle name="Currency 10 10 9 4" xfId="6988" xr:uid="{00000000-0005-0000-0000-000090030000}"/>
    <cellStyle name="Currency 10 10 9 5" xfId="9663" xr:uid="{00000000-0005-0000-0000-000091030000}"/>
    <cellStyle name="Currency 10 10 9 6" xfId="10457" xr:uid="{00000000-0005-0000-0000-000092030000}"/>
    <cellStyle name="Currency 10 10 9 7" xfId="11237" xr:uid="{00000000-0005-0000-0000-000093030000}"/>
    <cellStyle name="Currency 10 10 9 8" xfId="11989" xr:uid="{00000000-0005-0000-0000-000094030000}"/>
    <cellStyle name="Currency 10 10 9 9" xfId="12788" xr:uid="{00000000-0005-0000-0000-000095030000}"/>
    <cellStyle name="Currency 10 11" xfId="110" xr:uid="{00000000-0005-0000-0000-000096030000}"/>
    <cellStyle name="Currency 10 11 10" xfId="111" xr:uid="{00000000-0005-0000-0000-000097030000}"/>
    <cellStyle name="Currency 10 11 11" xfId="112" xr:uid="{00000000-0005-0000-0000-000098030000}"/>
    <cellStyle name="Currency 10 11 12" xfId="113" xr:uid="{00000000-0005-0000-0000-000099030000}"/>
    <cellStyle name="Currency 10 11 13" xfId="114" xr:uid="{00000000-0005-0000-0000-00009A030000}"/>
    <cellStyle name="Currency 10 11 14" xfId="115" xr:uid="{00000000-0005-0000-0000-00009B030000}"/>
    <cellStyle name="Currency 10 11 15" xfId="116" xr:uid="{00000000-0005-0000-0000-00009C030000}"/>
    <cellStyle name="Currency 10 11 16" xfId="117" xr:uid="{00000000-0005-0000-0000-00009D030000}"/>
    <cellStyle name="Currency 10 11 17" xfId="118" xr:uid="{00000000-0005-0000-0000-00009E030000}"/>
    <cellStyle name="Currency 10 11 18" xfId="119" xr:uid="{00000000-0005-0000-0000-00009F030000}"/>
    <cellStyle name="Currency 10 11 19" xfId="3717" xr:uid="{00000000-0005-0000-0000-0000A0030000}"/>
    <cellStyle name="Currency 10 11 2" xfId="120" xr:uid="{00000000-0005-0000-0000-0000A1030000}"/>
    <cellStyle name="Currency 10 11 20" xfId="4763" xr:uid="{00000000-0005-0000-0000-0000A2030000}"/>
    <cellStyle name="Currency 10 11 21" xfId="5907" xr:uid="{00000000-0005-0000-0000-0000A3030000}"/>
    <cellStyle name="Currency 10 11 22" xfId="6946" xr:uid="{00000000-0005-0000-0000-0000A4030000}"/>
    <cellStyle name="Currency 10 11 23" xfId="6987" xr:uid="{00000000-0005-0000-0000-0000A5030000}"/>
    <cellStyle name="Currency 10 11 24" xfId="9662" xr:uid="{00000000-0005-0000-0000-0000A6030000}"/>
    <cellStyle name="Currency 10 11 25" xfId="10456" xr:uid="{00000000-0005-0000-0000-0000A7030000}"/>
    <cellStyle name="Currency 10 11 26" xfId="11236" xr:uid="{00000000-0005-0000-0000-0000A8030000}"/>
    <cellStyle name="Currency 10 11 27" xfId="11988" xr:uid="{00000000-0005-0000-0000-0000A9030000}"/>
    <cellStyle name="Currency 10 11 28" xfId="12787" xr:uid="{00000000-0005-0000-0000-0000AA030000}"/>
    <cellStyle name="Currency 10 11 29" xfId="13551" xr:uid="{00000000-0005-0000-0000-0000AB030000}"/>
    <cellStyle name="Currency 10 11 3" xfId="121" xr:uid="{00000000-0005-0000-0000-0000AC030000}"/>
    <cellStyle name="Currency 10 11 30" xfId="14318" xr:uid="{00000000-0005-0000-0000-0000AD030000}"/>
    <cellStyle name="Currency 10 11 31" xfId="15073" xr:uid="{00000000-0005-0000-0000-0000AE030000}"/>
    <cellStyle name="Currency 10 11 32" xfId="15831" xr:uid="{00000000-0005-0000-0000-0000AF030000}"/>
    <cellStyle name="Currency 10 11 33" xfId="16579" xr:uid="{00000000-0005-0000-0000-0000B0030000}"/>
    <cellStyle name="Currency 10 11 34" xfId="17318" xr:uid="{00000000-0005-0000-0000-0000B1030000}"/>
    <cellStyle name="Currency 10 11 35" xfId="18041" xr:uid="{00000000-0005-0000-0000-0000B2030000}"/>
    <cellStyle name="Currency 10 11 36" xfId="18760" xr:uid="{00000000-0005-0000-0000-0000B3030000}"/>
    <cellStyle name="Currency 10 11 37" xfId="19461" xr:uid="{00000000-0005-0000-0000-0000B4030000}"/>
    <cellStyle name="Currency 10 11 38" xfId="20163" xr:uid="{00000000-0005-0000-0000-0000B5030000}"/>
    <cellStyle name="Currency 10 11 39" xfId="20846" xr:uid="{00000000-0005-0000-0000-0000B6030000}"/>
    <cellStyle name="Currency 10 11 4" xfId="122" xr:uid="{00000000-0005-0000-0000-0000B7030000}"/>
    <cellStyle name="Currency 10 11 40" xfId="21517" xr:uid="{00000000-0005-0000-0000-0000B8030000}"/>
    <cellStyle name="Currency 10 11 41" xfId="22174" xr:uid="{00000000-0005-0000-0000-0000B9030000}"/>
    <cellStyle name="Currency 10 11 42" xfId="22812" xr:uid="{00000000-0005-0000-0000-0000BA030000}"/>
    <cellStyle name="Currency 10 11 43" xfId="23443" xr:uid="{00000000-0005-0000-0000-0000BB030000}"/>
    <cellStyle name="Currency 10 11 44" xfId="24041" xr:uid="{00000000-0005-0000-0000-0000BC030000}"/>
    <cellStyle name="Currency 10 11 45" xfId="24622" xr:uid="{00000000-0005-0000-0000-0000BD030000}"/>
    <cellStyle name="Currency 10 11 46" xfId="25184" xr:uid="{00000000-0005-0000-0000-0000BE030000}"/>
    <cellStyle name="Currency 10 11 47" xfId="25734" xr:uid="{00000000-0005-0000-0000-0000BF030000}"/>
    <cellStyle name="Currency 10 11 5" xfId="123" xr:uid="{00000000-0005-0000-0000-0000C0030000}"/>
    <cellStyle name="Currency 10 11 6" xfId="124" xr:uid="{00000000-0005-0000-0000-0000C1030000}"/>
    <cellStyle name="Currency 10 11 7" xfId="125" xr:uid="{00000000-0005-0000-0000-0000C2030000}"/>
    <cellStyle name="Currency 10 11 8" xfId="126" xr:uid="{00000000-0005-0000-0000-0000C3030000}"/>
    <cellStyle name="Currency 10 11 9" xfId="127" xr:uid="{00000000-0005-0000-0000-0000C4030000}"/>
    <cellStyle name="Currency 10 12" xfId="128" xr:uid="{00000000-0005-0000-0000-0000C5030000}"/>
    <cellStyle name="Currency 10 12 10" xfId="129" xr:uid="{00000000-0005-0000-0000-0000C6030000}"/>
    <cellStyle name="Currency 10 12 11" xfId="130" xr:uid="{00000000-0005-0000-0000-0000C7030000}"/>
    <cellStyle name="Currency 10 12 12" xfId="131" xr:uid="{00000000-0005-0000-0000-0000C8030000}"/>
    <cellStyle name="Currency 10 12 13" xfId="132" xr:uid="{00000000-0005-0000-0000-0000C9030000}"/>
    <cellStyle name="Currency 10 12 14" xfId="133" xr:uid="{00000000-0005-0000-0000-0000CA030000}"/>
    <cellStyle name="Currency 10 12 15" xfId="134" xr:uid="{00000000-0005-0000-0000-0000CB030000}"/>
    <cellStyle name="Currency 10 12 16" xfId="135" xr:uid="{00000000-0005-0000-0000-0000CC030000}"/>
    <cellStyle name="Currency 10 12 17" xfId="136" xr:uid="{00000000-0005-0000-0000-0000CD030000}"/>
    <cellStyle name="Currency 10 12 18" xfId="137" xr:uid="{00000000-0005-0000-0000-0000CE030000}"/>
    <cellStyle name="Currency 10 12 19" xfId="3719" xr:uid="{00000000-0005-0000-0000-0000CF030000}"/>
    <cellStyle name="Currency 10 12 2" xfId="138" xr:uid="{00000000-0005-0000-0000-0000D0030000}"/>
    <cellStyle name="Currency 10 12 20" xfId="4762" xr:uid="{00000000-0005-0000-0000-0000D1030000}"/>
    <cellStyle name="Currency 10 12 21" xfId="5908" xr:uid="{00000000-0005-0000-0000-0000D2030000}"/>
    <cellStyle name="Currency 10 12 22" xfId="6945" xr:uid="{00000000-0005-0000-0000-0000D3030000}"/>
    <cellStyle name="Currency 10 12 23" xfId="6969" xr:uid="{00000000-0005-0000-0000-0000D4030000}"/>
    <cellStyle name="Currency 10 12 24" xfId="9644" xr:uid="{00000000-0005-0000-0000-0000D5030000}"/>
    <cellStyle name="Currency 10 12 25" xfId="10443" xr:uid="{00000000-0005-0000-0000-0000D6030000}"/>
    <cellStyle name="Currency 10 12 26" xfId="11218" xr:uid="{00000000-0005-0000-0000-0000D7030000}"/>
    <cellStyle name="Currency 10 12 27" xfId="11971" xr:uid="{00000000-0005-0000-0000-0000D8030000}"/>
    <cellStyle name="Currency 10 12 28" xfId="12773" xr:uid="{00000000-0005-0000-0000-0000D9030000}"/>
    <cellStyle name="Currency 10 12 29" xfId="13537" xr:uid="{00000000-0005-0000-0000-0000DA030000}"/>
    <cellStyle name="Currency 10 12 3" xfId="139" xr:uid="{00000000-0005-0000-0000-0000DB030000}"/>
    <cellStyle name="Currency 10 12 30" xfId="14305" xr:uid="{00000000-0005-0000-0000-0000DC030000}"/>
    <cellStyle name="Currency 10 12 31" xfId="15058" xr:uid="{00000000-0005-0000-0000-0000DD030000}"/>
    <cellStyle name="Currency 10 12 32" xfId="15819" xr:uid="{00000000-0005-0000-0000-0000DE030000}"/>
    <cellStyle name="Currency 10 12 33" xfId="16571" xr:uid="{00000000-0005-0000-0000-0000DF030000}"/>
    <cellStyle name="Currency 10 12 34" xfId="17307" xr:uid="{00000000-0005-0000-0000-0000E0030000}"/>
    <cellStyle name="Currency 10 12 35" xfId="18034" xr:uid="{00000000-0005-0000-0000-0000E1030000}"/>
    <cellStyle name="Currency 10 12 36" xfId="18751" xr:uid="{00000000-0005-0000-0000-0000E2030000}"/>
    <cellStyle name="Currency 10 12 37" xfId="19454" xr:uid="{00000000-0005-0000-0000-0000E3030000}"/>
    <cellStyle name="Currency 10 12 38" xfId="20152" xr:uid="{00000000-0005-0000-0000-0000E4030000}"/>
    <cellStyle name="Currency 10 12 39" xfId="20840" xr:uid="{00000000-0005-0000-0000-0000E5030000}"/>
    <cellStyle name="Currency 10 12 4" xfId="140" xr:uid="{00000000-0005-0000-0000-0000E6030000}"/>
    <cellStyle name="Currency 10 12 40" xfId="21512" xr:uid="{00000000-0005-0000-0000-0000E7030000}"/>
    <cellStyle name="Currency 10 12 41" xfId="22169" xr:uid="{00000000-0005-0000-0000-0000E8030000}"/>
    <cellStyle name="Currency 10 12 42" xfId="22808" xr:uid="{00000000-0005-0000-0000-0000E9030000}"/>
    <cellStyle name="Currency 10 12 43" xfId="23441" xr:uid="{00000000-0005-0000-0000-0000EA030000}"/>
    <cellStyle name="Currency 10 12 44" xfId="24039" xr:uid="{00000000-0005-0000-0000-0000EB030000}"/>
    <cellStyle name="Currency 10 12 45" xfId="24620" xr:uid="{00000000-0005-0000-0000-0000EC030000}"/>
    <cellStyle name="Currency 10 12 46" xfId="25183" xr:uid="{00000000-0005-0000-0000-0000ED030000}"/>
    <cellStyle name="Currency 10 12 47" xfId="25733" xr:uid="{00000000-0005-0000-0000-0000EE030000}"/>
    <cellStyle name="Currency 10 12 5" xfId="141" xr:uid="{00000000-0005-0000-0000-0000EF030000}"/>
    <cellStyle name="Currency 10 12 6" xfId="142" xr:uid="{00000000-0005-0000-0000-0000F0030000}"/>
    <cellStyle name="Currency 10 12 7" xfId="143" xr:uid="{00000000-0005-0000-0000-0000F1030000}"/>
    <cellStyle name="Currency 10 12 8" xfId="144" xr:uid="{00000000-0005-0000-0000-0000F2030000}"/>
    <cellStyle name="Currency 10 12 9" xfId="145" xr:uid="{00000000-0005-0000-0000-0000F3030000}"/>
    <cellStyle name="Currency 10 13" xfId="146" xr:uid="{00000000-0005-0000-0000-0000F4030000}"/>
    <cellStyle name="Currency 10 13 10" xfId="147" xr:uid="{00000000-0005-0000-0000-0000F5030000}"/>
    <cellStyle name="Currency 10 13 11" xfId="148" xr:uid="{00000000-0005-0000-0000-0000F6030000}"/>
    <cellStyle name="Currency 10 13 12" xfId="149" xr:uid="{00000000-0005-0000-0000-0000F7030000}"/>
    <cellStyle name="Currency 10 13 13" xfId="150" xr:uid="{00000000-0005-0000-0000-0000F8030000}"/>
    <cellStyle name="Currency 10 13 14" xfId="151" xr:uid="{00000000-0005-0000-0000-0000F9030000}"/>
    <cellStyle name="Currency 10 13 15" xfId="152" xr:uid="{00000000-0005-0000-0000-0000FA030000}"/>
    <cellStyle name="Currency 10 13 16" xfId="153" xr:uid="{00000000-0005-0000-0000-0000FB030000}"/>
    <cellStyle name="Currency 10 13 17" xfId="154" xr:uid="{00000000-0005-0000-0000-0000FC030000}"/>
    <cellStyle name="Currency 10 13 18" xfId="155" xr:uid="{00000000-0005-0000-0000-0000FD030000}"/>
    <cellStyle name="Currency 10 13 19" xfId="3721" xr:uid="{00000000-0005-0000-0000-0000FE030000}"/>
    <cellStyle name="Currency 10 13 2" xfId="156" xr:uid="{00000000-0005-0000-0000-0000FF030000}"/>
    <cellStyle name="Currency 10 13 20" xfId="4761" xr:uid="{00000000-0005-0000-0000-000000040000}"/>
    <cellStyle name="Currency 10 13 21" xfId="5909" xr:uid="{00000000-0005-0000-0000-000001040000}"/>
    <cellStyle name="Currency 10 13 22" xfId="6944" xr:uid="{00000000-0005-0000-0000-000002040000}"/>
    <cellStyle name="Currency 10 13 23" xfId="5920" xr:uid="{00000000-0005-0000-0000-000003040000}"/>
    <cellStyle name="Currency 10 13 24" xfId="9628" xr:uid="{00000000-0005-0000-0000-000004040000}"/>
    <cellStyle name="Currency 10 13 25" xfId="10429" xr:uid="{00000000-0005-0000-0000-000005040000}"/>
    <cellStyle name="Currency 10 13 26" xfId="11204" xr:uid="{00000000-0005-0000-0000-000006040000}"/>
    <cellStyle name="Currency 10 13 27" xfId="11954" xr:uid="{00000000-0005-0000-0000-000007040000}"/>
    <cellStyle name="Currency 10 13 28" xfId="12755" xr:uid="{00000000-0005-0000-0000-000008040000}"/>
    <cellStyle name="Currency 10 13 29" xfId="13519" xr:uid="{00000000-0005-0000-0000-000009040000}"/>
    <cellStyle name="Currency 10 13 3" xfId="157" xr:uid="{00000000-0005-0000-0000-00000A040000}"/>
    <cellStyle name="Currency 10 13 30" xfId="14287" xr:uid="{00000000-0005-0000-0000-00000B040000}"/>
    <cellStyle name="Currency 10 13 31" xfId="15040" xr:uid="{00000000-0005-0000-0000-00000C040000}"/>
    <cellStyle name="Currency 10 13 32" xfId="15809" xr:uid="{00000000-0005-0000-0000-00000D040000}"/>
    <cellStyle name="Currency 10 13 33" xfId="16558" xr:uid="{00000000-0005-0000-0000-00000E040000}"/>
    <cellStyle name="Currency 10 13 34" xfId="17297" xr:uid="{00000000-0005-0000-0000-00000F040000}"/>
    <cellStyle name="Currency 10 13 35" xfId="18020" xr:uid="{00000000-0005-0000-0000-000010040000}"/>
    <cellStyle name="Currency 10 13 36" xfId="18743" xr:uid="{00000000-0005-0000-0000-000011040000}"/>
    <cellStyle name="Currency 10 13 37" xfId="19441" xr:uid="{00000000-0005-0000-0000-000012040000}"/>
    <cellStyle name="Currency 10 13 38" xfId="20145" xr:uid="{00000000-0005-0000-0000-000013040000}"/>
    <cellStyle name="Currency 10 13 39" xfId="20835" xr:uid="{00000000-0005-0000-0000-000014040000}"/>
    <cellStyle name="Currency 10 13 4" xfId="158" xr:uid="{00000000-0005-0000-0000-000015040000}"/>
    <cellStyle name="Currency 10 13 40" xfId="21506" xr:uid="{00000000-0005-0000-0000-000016040000}"/>
    <cellStyle name="Currency 10 13 41" xfId="22164" xr:uid="{00000000-0005-0000-0000-000017040000}"/>
    <cellStyle name="Currency 10 13 42" xfId="22804" xr:uid="{00000000-0005-0000-0000-000018040000}"/>
    <cellStyle name="Currency 10 13 43" xfId="23437" xr:uid="{00000000-0005-0000-0000-000019040000}"/>
    <cellStyle name="Currency 10 13 44" xfId="24037" xr:uid="{00000000-0005-0000-0000-00001A040000}"/>
    <cellStyle name="Currency 10 13 45" xfId="24619" xr:uid="{00000000-0005-0000-0000-00001B040000}"/>
    <cellStyle name="Currency 10 13 46" xfId="25182" xr:uid="{00000000-0005-0000-0000-00001C040000}"/>
    <cellStyle name="Currency 10 13 47" xfId="25732" xr:uid="{00000000-0005-0000-0000-00001D040000}"/>
    <cellStyle name="Currency 10 13 5" xfId="159" xr:uid="{00000000-0005-0000-0000-00001E040000}"/>
    <cellStyle name="Currency 10 13 6" xfId="160" xr:uid="{00000000-0005-0000-0000-00001F040000}"/>
    <cellStyle name="Currency 10 13 7" xfId="161" xr:uid="{00000000-0005-0000-0000-000020040000}"/>
    <cellStyle name="Currency 10 13 8" xfId="162" xr:uid="{00000000-0005-0000-0000-000021040000}"/>
    <cellStyle name="Currency 10 13 9" xfId="163" xr:uid="{00000000-0005-0000-0000-000022040000}"/>
    <cellStyle name="Currency 10 14" xfId="164" xr:uid="{00000000-0005-0000-0000-000023040000}"/>
    <cellStyle name="Currency 10 14 10" xfId="165" xr:uid="{00000000-0005-0000-0000-000024040000}"/>
    <cellStyle name="Currency 10 14 11" xfId="166" xr:uid="{00000000-0005-0000-0000-000025040000}"/>
    <cellStyle name="Currency 10 14 12" xfId="167" xr:uid="{00000000-0005-0000-0000-000026040000}"/>
    <cellStyle name="Currency 10 14 13" xfId="168" xr:uid="{00000000-0005-0000-0000-000027040000}"/>
    <cellStyle name="Currency 10 14 14" xfId="169" xr:uid="{00000000-0005-0000-0000-000028040000}"/>
    <cellStyle name="Currency 10 14 15" xfId="170" xr:uid="{00000000-0005-0000-0000-000029040000}"/>
    <cellStyle name="Currency 10 14 16" xfId="171" xr:uid="{00000000-0005-0000-0000-00002A040000}"/>
    <cellStyle name="Currency 10 14 17" xfId="172" xr:uid="{00000000-0005-0000-0000-00002B040000}"/>
    <cellStyle name="Currency 10 14 18" xfId="173" xr:uid="{00000000-0005-0000-0000-00002C040000}"/>
    <cellStyle name="Currency 10 14 19" xfId="3723" xr:uid="{00000000-0005-0000-0000-00002D040000}"/>
    <cellStyle name="Currency 10 14 2" xfId="174" xr:uid="{00000000-0005-0000-0000-00002E040000}"/>
    <cellStyle name="Currency 10 14 20" xfId="4754" xr:uid="{00000000-0005-0000-0000-00002F040000}"/>
    <cellStyle name="Currency 10 14 21" xfId="5910" xr:uid="{00000000-0005-0000-0000-000030040000}"/>
    <cellStyle name="Currency 10 14 22" xfId="6943" xr:uid="{00000000-0005-0000-0000-000031040000}"/>
    <cellStyle name="Currency 10 14 23" xfId="5938" xr:uid="{00000000-0005-0000-0000-000032040000}"/>
    <cellStyle name="Currency 10 14 24" xfId="9612" xr:uid="{00000000-0005-0000-0000-000033040000}"/>
    <cellStyle name="Currency 10 14 25" xfId="10415" xr:uid="{00000000-0005-0000-0000-000034040000}"/>
    <cellStyle name="Currency 10 14 26" xfId="11187" xr:uid="{00000000-0005-0000-0000-000035040000}"/>
    <cellStyle name="Currency 10 14 27" xfId="11940" xr:uid="{00000000-0005-0000-0000-000036040000}"/>
    <cellStyle name="Currency 10 14 28" xfId="12738" xr:uid="{00000000-0005-0000-0000-000037040000}"/>
    <cellStyle name="Currency 10 14 29" xfId="13506" xr:uid="{00000000-0005-0000-0000-000038040000}"/>
    <cellStyle name="Currency 10 14 3" xfId="175" xr:uid="{00000000-0005-0000-0000-000039040000}"/>
    <cellStyle name="Currency 10 14 30" xfId="14269" xr:uid="{00000000-0005-0000-0000-00003A040000}"/>
    <cellStyle name="Currency 10 14 31" xfId="15029" xr:uid="{00000000-0005-0000-0000-00003B040000}"/>
    <cellStyle name="Currency 10 14 32" xfId="15793" xr:uid="{00000000-0005-0000-0000-00003C040000}"/>
    <cellStyle name="Currency 10 14 33" xfId="16546" xr:uid="{00000000-0005-0000-0000-00003D040000}"/>
    <cellStyle name="Currency 10 14 34" xfId="17280" xr:uid="{00000000-0005-0000-0000-00003E040000}"/>
    <cellStyle name="Currency 10 14 35" xfId="18007" xr:uid="{00000000-0005-0000-0000-00003F040000}"/>
    <cellStyle name="Currency 10 14 36" xfId="18732" xr:uid="{00000000-0005-0000-0000-000040040000}"/>
    <cellStyle name="Currency 10 14 37" xfId="19424" xr:uid="{00000000-0005-0000-0000-000041040000}"/>
    <cellStyle name="Currency 10 14 38" xfId="20127" xr:uid="{00000000-0005-0000-0000-000042040000}"/>
    <cellStyle name="Currency 10 14 39" xfId="20822" xr:uid="{00000000-0005-0000-0000-000043040000}"/>
    <cellStyle name="Currency 10 14 4" xfId="176" xr:uid="{00000000-0005-0000-0000-000044040000}"/>
    <cellStyle name="Currency 10 14 40" xfId="21498" xr:uid="{00000000-0005-0000-0000-000045040000}"/>
    <cellStyle name="Currency 10 14 41" xfId="22154" xr:uid="{00000000-0005-0000-0000-000046040000}"/>
    <cellStyle name="Currency 10 14 42" xfId="22801" xr:uid="{00000000-0005-0000-0000-000047040000}"/>
    <cellStyle name="Currency 10 14 43" xfId="23435" xr:uid="{00000000-0005-0000-0000-000048040000}"/>
    <cellStyle name="Currency 10 14 44" xfId="24035" xr:uid="{00000000-0005-0000-0000-000049040000}"/>
    <cellStyle name="Currency 10 14 45" xfId="24617" xr:uid="{00000000-0005-0000-0000-00004A040000}"/>
    <cellStyle name="Currency 10 14 46" xfId="25181" xr:uid="{00000000-0005-0000-0000-00004B040000}"/>
    <cellStyle name="Currency 10 14 47" xfId="25731" xr:uid="{00000000-0005-0000-0000-00004C040000}"/>
    <cellStyle name="Currency 10 14 5" xfId="177" xr:uid="{00000000-0005-0000-0000-00004D040000}"/>
    <cellStyle name="Currency 10 14 6" xfId="178" xr:uid="{00000000-0005-0000-0000-00004E040000}"/>
    <cellStyle name="Currency 10 14 7" xfId="179" xr:uid="{00000000-0005-0000-0000-00004F040000}"/>
    <cellStyle name="Currency 10 14 8" xfId="180" xr:uid="{00000000-0005-0000-0000-000050040000}"/>
    <cellStyle name="Currency 10 14 9" xfId="181" xr:uid="{00000000-0005-0000-0000-000051040000}"/>
    <cellStyle name="Currency 10 15" xfId="182" xr:uid="{00000000-0005-0000-0000-000052040000}"/>
    <cellStyle name="Currency 10 15 10" xfId="183" xr:uid="{00000000-0005-0000-0000-000053040000}"/>
    <cellStyle name="Currency 10 15 11" xfId="184" xr:uid="{00000000-0005-0000-0000-000054040000}"/>
    <cellStyle name="Currency 10 15 12" xfId="185" xr:uid="{00000000-0005-0000-0000-000055040000}"/>
    <cellStyle name="Currency 10 15 13" xfId="186" xr:uid="{00000000-0005-0000-0000-000056040000}"/>
    <cellStyle name="Currency 10 15 14" xfId="187" xr:uid="{00000000-0005-0000-0000-000057040000}"/>
    <cellStyle name="Currency 10 15 15" xfId="188" xr:uid="{00000000-0005-0000-0000-000058040000}"/>
    <cellStyle name="Currency 10 15 16" xfId="189" xr:uid="{00000000-0005-0000-0000-000059040000}"/>
    <cellStyle name="Currency 10 15 17" xfId="190" xr:uid="{00000000-0005-0000-0000-00005A040000}"/>
    <cellStyle name="Currency 10 15 18" xfId="191" xr:uid="{00000000-0005-0000-0000-00005B040000}"/>
    <cellStyle name="Currency 10 15 19" xfId="3724" xr:uid="{00000000-0005-0000-0000-00005C040000}"/>
    <cellStyle name="Currency 10 15 2" xfId="192" xr:uid="{00000000-0005-0000-0000-00005D040000}"/>
    <cellStyle name="Currency 10 15 20" xfId="4753" xr:uid="{00000000-0005-0000-0000-00005E040000}"/>
    <cellStyle name="Currency 10 15 21" xfId="5911" xr:uid="{00000000-0005-0000-0000-00005F040000}"/>
    <cellStyle name="Currency 10 15 22" xfId="6942" xr:uid="{00000000-0005-0000-0000-000060040000}"/>
    <cellStyle name="Currency 10 15 23" xfId="5959" xr:uid="{00000000-0005-0000-0000-000061040000}"/>
    <cellStyle name="Currency 10 15 24" xfId="9597" xr:uid="{00000000-0005-0000-0000-000062040000}"/>
    <cellStyle name="Currency 10 15 25" xfId="10397" xr:uid="{00000000-0005-0000-0000-000063040000}"/>
    <cellStyle name="Currency 10 15 26" xfId="11172" xr:uid="{00000000-0005-0000-0000-000064040000}"/>
    <cellStyle name="Currency 10 15 27" xfId="11927" xr:uid="{00000000-0005-0000-0000-000065040000}"/>
    <cellStyle name="Currency 10 15 28" xfId="12725" xr:uid="{00000000-0005-0000-0000-000066040000}"/>
    <cellStyle name="Currency 10 15 29" xfId="13492" xr:uid="{00000000-0005-0000-0000-000067040000}"/>
    <cellStyle name="Currency 10 15 3" xfId="193" xr:uid="{00000000-0005-0000-0000-000068040000}"/>
    <cellStyle name="Currency 10 15 30" xfId="14258" xr:uid="{00000000-0005-0000-0000-000069040000}"/>
    <cellStyle name="Currency 10 15 31" xfId="15015" xr:uid="{00000000-0005-0000-0000-00006A040000}"/>
    <cellStyle name="Currency 10 15 32" xfId="15782" xr:uid="{00000000-0005-0000-0000-00006B040000}"/>
    <cellStyle name="Currency 10 15 33" xfId="16531" xr:uid="{00000000-0005-0000-0000-00006C040000}"/>
    <cellStyle name="Currency 10 15 34" xfId="17267" xr:uid="{00000000-0005-0000-0000-00006D040000}"/>
    <cellStyle name="Currency 10 15 35" xfId="17993" xr:uid="{00000000-0005-0000-0000-00006E040000}"/>
    <cellStyle name="Currency 10 15 36" xfId="18719" xr:uid="{00000000-0005-0000-0000-00006F040000}"/>
    <cellStyle name="Currency 10 15 37" xfId="19417" xr:uid="{00000000-0005-0000-0000-000070040000}"/>
    <cellStyle name="Currency 10 15 38" xfId="20112" xr:uid="{00000000-0005-0000-0000-000071040000}"/>
    <cellStyle name="Currency 10 15 39" xfId="20814" xr:uid="{00000000-0005-0000-0000-000072040000}"/>
    <cellStyle name="Currency 10 15 4" xfId="194" xr:uid="{00000000-0005-0000-0000-000073040000}"/>
    <cellStyle name="Currency 10 15 40" xfId="21486" xr:uid="{00000000-0005-0000-0000-000074040000}"/>
    <cellStyle name="Currency 10 15 41" xfId="22145" xr:uid="{00000000-0005-0000-0000-000075040000}"/>
    <cellStyle name="Currency 10 15 42" xfId="22797" xr:uid="{00000000-0005-0000-0000-000076040000}"/>
    <cellStyle name="Currency 10 15 43" xfId="23429" xr:uid="{00000000-0005-0000-0000-000077040000}"/>
    <cellStyle name="Currency 10 15 44" xfId="24033" xr:uid="{00000000-0005-0000-0000-000078040000}"/>
    <cellStyle name="Currency 10 15 45" xfId="24616" xr:uid="{00000000-0005-0000-0000-000079040000}"/>
    <cellStyle name="Currency 10 15 46" xfId="25179" xr:uid="{00000000-0005-0000-0000-00007A040000}"/>
    <cellStyle name="Currency 10 15 47" xfId="25730" xr:uid="{00000000-0005-0000-0000-00007B040000}"/>
    <cellStyle name="Currency 10 15 5" xfId="195" xr:uid="{00000000-0005-0000-0000-00007C040000}"/>
    <cellStyle name="Currency 10 15 6" xfId="196" xr:uid="{00000000-0005-0000-0000-00007D040000}"/>
    <cellStyle name="Currency 10 15 7" xfId="197" xr:uid="{00000000-0005-0000-0000-00007E040000}"/>
    <cellStyle name="Currency 10 15 8" xfId="198" xr:uid="{00000000-0005-0000-0000-00007F040000}"/>
    <cellStyle name="Currency 10 15 9" xfId="199" xr:uid="{00000000-0005-0000-0000-000080040000}"/>
    <cellStyle name="Currency 10 16" xfId="200" xr:uid="{00000000-0005-0000-0000-000081040000}"/>
    <cellStyle name="Currency 10 16 10" xfId="201" xr:uid="{00000000-0005-0000-0000-000082040000}"/>
    <cellStyle name="Currency 10 16 11" xfId="202" xr:uid="{00000000-0005-0000-0000-000083040000}"/>
    <cellStyle name="Currency 10 16 12" xfId="203" xr:uid="{00000000-0005-0000-0000-000084040000}"/>
    <cellStyle name="Currency 10 16 13" xfId="204" xr:uid="{00000000-0005-0000-0000-000085040000}"/>
    <cellStyle name="Currency 10 16 14" xfId="205" xr:uid="{00000000-0005-0000-0000-000086040000}"/>
    <cellStyle name="Currency 10 16 15" xfId="206" xr:uid="{00000000-0005-0000-0000-000087040000}"/>
    <cellStyle name="Currency 10 16 16" xfId="207" xr:uid="{00000000-0005-0000-0000-000088040000}"/>
    <cellStyle name="Currency 10 16 17" xfId="208" xr:uid="{00000000-0005-0000-0000-000089040000}"/>
    <cellStyle name="Currency 10 16 18" xfId="209" xr:uid="{00000000-0005-0000-0000-00008A040000}"/>
    <cellStyle name="Currency 10 16 19" xfId="3726" xr:uid="{00000000-0005-0000-0000-00008B040000}"/>
    <cellStyle name="Currency 10 16 2" xfId="210" xr:uid="{00000000-0005-0000-0000-00008C040000}"/>
    <cellStyle name="Currency 10 16 20" xfId="4752" xr:uid="{00000000-0005-0000-0000-00008D040000}"/>
    <cellStyle name="Currency 10 16 21" xfId="5912" xr:uid="{00000000-0005-0000-0000-00008E040000}"/>
    <cellStyle name="Currency 10 16 22" xfId="6941" xr:uid="{00000000-0005-0000-0000-00008F040000}"/>
    <cellStyle name="Currency 10 16 23" xfId="6000" xr:uid="{00000000-0005-0000-0000-000090040000}"/>
    <cellStyle name="Currency 10 16 24" xfId="9582" xr:uid="{00000000-0005-0000-0000-000091040000}"/>
    <cellStyle name="Currency 10 16 25" xfId="10381" xr:uid="{00000000-0005-0000-0000-000092040000}"/>
    <cellStyle name="Currency 10 16 26" xfId="11156" xr:uid="{00000000-0005-0000-0000-000093040000}"/>
    <cellStyle name="Currency 10 16 27" xfId="11909" xr:uid="{00000000-0005-0000-0000-000094040000}"/>
    <cellStyle name="Currency 10 16 28" xfId="12708" xr:uid="{00000000-0005-0000-0000-000095040000}"/>
    <cellStyle name="Currency 10 16 29" xfId="13475" xr:uid="{00000000-0005-0000-0000-000096040000}"/>
    <cellStyle name="Currency 10 16 3" xfId="211" xr:uid="{00000000-0005-0000-0000-000097040000}"/>
    <cellStyle name="Currency 10 16 30" xfId="14241" xr:uid="{00000000-0005-0000-0000-000098040000}"/>
    <cellStyle name="Currency 10 16 31" xfId="14998" xr:uid="{00000000-0005-0000-0000-000099040000}"/>
    <cellStyle name="Currency 10 16 32" xfId="15766" xr:uid="{00000000-0005-0000-0000-00009A040000}"/>
    <cellStyle name="Currency 10 16 33" xfId="16513" xr:uid="{00000000-0005-0000-0000-00009B040000}"/>
    <cellStyle name="Currency 10 16 34" xfId="17252" xr:uid="{00000000-0005-0000-0000-00009C040000}"/>
    <cellStyle name="Currency 10 16 35" xfId="17975" xr:uid="{00000000-0005-0000-0000-00009D040000}"/>
    <cellStyle name="Currency 10 16 36" xfId="18705" xr:uid="{00000000-0005-0000-0000-00009E040000}"/>
    <cellStyle name="Currency 10 16 37" xfId="19407" xr:uid="{00000000-0005-0000-0000-00009F040000}"/>
    <cellStyle name="Currency 10 16 38" xfId="20105" xr:uid="{00000000-0005-0000-0000-0000A0040000}"/>
    <cellStyle name="Currency 10 16 39" xfId="20801" xr:uid="{00000000-0005-0000-0000-0000A1040000}"/>
    <cellStyle name="Currency 10 16 4" xfId="212" xr:uid="{00000000-0005-0000-0000-0000A2040000}"/>
    <cellStyle name="Currency 10 16 40" xfId="21474" xr:uid="{00000000-0005-0000-0000-0000A3040000}"/>
    <cellStyle name="Currency 10 16 41" xfId="22136" xr:uid="{00000000-0005-0000-0000-0000A4040000}"/>
    <cellStyle name="Currency 10 16 42" xfId="22783" xr:uid="{00000000-0005-0000-0000-0000A5040000}"/>
    <cellStyle name="Currency 10 16 43" xfId="23418" xr:uid="{00000000-0005-0000-0000-0000A6040000}"/>
    <cellStyle name="Currency 10 16 44" xfId="24031" xr:uid="{00000000-0005-0000-0000-0000A7040000}"/>
    <cellStyle name="Currency 10 16 45" xfId="24613" xr:uid="{00000000-0005-0000-0000-0000A8040000}"/>
    <cellStyle name="Currency 10 16 46" xfId="25177" xr:uid="{00000000-0005-0000-0000-0000A9040000}"/>
    <cellStyle name="Currency 10 16 47" xfId="25729" xr:uid="{00000000-0005-0000-0000-0000AA040000}"/>
    <cellStyle name="Currency 10 16 5" xfId="213" xr:uid="{00000000-0005-0000-0000-0000AB040000}"/>
    <cellStyle name="Currency 10 16 6" xfId="214" xr:uid="{00000000-0005-0000-0000-0000AC040000}"/>
    <cellStyle name="Currency 10 16 7" xfId="215" xr:uid="{00000000-0005-0000-0000-0000AD040000}"/>
    <cellStyle name="Currency 10 16 8" xfId="216" xr:uid="{00000000-0005-0000-0000-0000AE040000}"/>
    <cellStyle name="Currency 10 16 9" xfId="217" xr:uid="{00000000-0005-0000-0000-0000AF040000}"/>
    <cellStyle name="Currency 10 17" xfId="218" xr:uid="{00000000-0005-0000-0000-0000B0040000}"/>
    <cellStyle name="Currency 10 17 10" xfId="219" xr:uid="{00000000-0005-0000-0000-0000B1040000}"/>
    <cellStyle name="Currency 10 17 11" xfId="220" xr:uid="{00000000-0005-0000-0000-0000B2040000}"/>
    <cellStyle name="Currency 10 17 12" xfId="221" xr:uid="{00000000-0005-0000-0000-0000B3040000}"/>
    <cellStyle name="Currency 10 17 13" xfId="222" xr:uid="{00000000-0005-0000-0000-0000B4040000}"/>
    <cellStyle name="Currency 10 17 14" xfId="223" xr:uid="{00000000-0005-0000-0000-0000B5040000}"/>
    <cellStyle name="Currency 10 17 15" xfId="224" xr:uid="{00000000-0005-0000-0000-0000B6040000}"/>
    <cellStyle name="Currency 10 17 16" xfId="225" xr:uid="{00000000-0005-0000-0000-0000B7040000}"/>
    <cellStyle name="Currency 10 17 17" xfId="226" xr:uid="{00000000-0005-0000-0000-0000B8040000}"/>
    <cellStyle name="Currency 10 17 18" xfId="227" xr:uid="{00000000-0005-0000-0000-0000B9040000}"/>
    <cellStyle name="Currency 10 17 19" xfId="3728" xr:uid="{00000000-0005-0000-0000-0000BA040000}"/>
    <cellStyle name="Currency 10 17 2" xfId="228" xr:uid="{00000000-0005-0000-0000-0000BB040000}"/>
    <cellStyle name="Currency 10 17 20" xfId="4751" xr:uid="{00000000-0005-0000-0000-0000BC040000}"/>
    <cellStyle name="Currency 10 17 21" xfId="5913" xr:uid="{00000000-0005-0000-0000-0000BD040000}"/>
    <cellStyle name="Currency 10 17 22" xfId="6940" xr:uid="{00000000-0005-0000-0000-0000BE040000}"/>
    <cellStyle name="Currency 10 17 23" xfId="6018" xr:uid="{00000000-0005-0000-0000-0000BF040000}"/>
    <cellStyle name="Currency 10 17 24" xfId="9568" xr:uid="{00000000-0005-0000-0000-0000C0040000}"/>
    <cellStyle name="Currency 10 17 25" xfId="10367" xr:uid="{00000000-0005-0000-0000-0000C1040000}"/>
    <cellStyle name="Currency 10 17 26" xfId="11142" xr:uid="{00000000-0005-0000-0000-0000C2040000}"/>
    <cellStyle name="Currency 10 17 27" xfId="11894" xr:uid="{00000000-0005-0000-0000-0000C3040000}"/>
    <cellStyle name="Currency 10 17 28" xfId="12694" xr:uid="{00000000-0005-0000-0000-0000C4040000}"/>
    <cellStyle name="Currency 10 17 29" xfId="13460" xr:uid="{00000000-0005-0000-0000-0000C5040000}"/>
    <cellStyle name="Currency 10 17 3" xfId="229" xr:uid="{00000000-0005-0000-0000-0000C6040000}"/>
    <cellStyle name="Currency 10 17 30" xfId="14227" xr:uid="{00000000-0005-0000-0000-0000C7040000}"/>
    <cellStyle name="Currency 10 17 31" xfId="14983" xr:uid="{00000000-0005-0000-0000-0000C8040000}"/>
    <cellStyle name="Currency 10 17 32" xfId="15748" xr:uid="{00000000-0005-0000-0000-0000C9040000}"/>
    <cellStyle name="Currency 10 17 33" xfId="16495" xr:uid="{00000000-0005-0000-0000-0000CA040000}"/>
    <cellStyle name="Currency 10 17 34" xfId="17239" xr:uid="{00000000-0005-0000-0000-0000CB040000}"/>
    <cellStyle name="Currency 10 17 35" xfId="17967" xr:uid="{00000000-0005-0000-0000-0000CC040000}"/>
    <cellStyle name="Currency 10 17 36" xfId="18691" xr:uid="{00000000-0005-0000-0000-0000CD040000}"/>
    <cellStyle name="Currency 10 17 37" xfId="19398" xr:uid="{00000000-0005-0000-0000-0000CE040000}"/>
    <cellStyle name="Currency 10 17 38" xfId="20098" xr:uid="{00000000-0005-0000-0000-0000CF040000}"/>
    <cellStyle name="Currency 10 17 39" xfId="20795" xr:uid="{00000000-0005-0000-0000-0000D0040000}"/>
    <cellStyle name="Currency 10 17 4" xfId="230" xr:uid="{00000000-0005-0000-0000-0000D1040000}"/>
    <cellStyle name="Currency 10 17 40" xfId="21468" xr:uid="{00000000-0005-0000-0000-0000D2040000}"/>
    <cellStyle name="Currency 10 17 41" xfId="22132" xr:uid="{00000000-0005-0000-0000-0000D3040000}"/>
    <cellStyle name="Currency 10 17 42" xfId="22777" xr:uid="{00000000-0005-0000-0000-0000D4040000}"/>
    <cellStyle name="Currency 10 17 43" xfId="23410" xr:uid="{00000000-0005-0000-0000-0000D5040000}"/>
    <cellStyle name="Currency 10 17 44" xfId="24029" xr:uid="{00000000-0005-0000-0000-0000D6040000}"/>
    <cellStyle name="Currency 10 17 45" xfId="24611" xr:uid="{00000000-0005-0000-0000-0000D7040000}"/>
    <cellStyle name="Currency 10 17 46" xfId="25175" xr:uid="{00000000-0005-0000-0000-0000D8040000}"/>
    <cellStyle name="Currency 10 17 47" xfId="25728" xr:uid="{00000000-0005-0000-0000-0000D9040000}"/>
    <cellStyle name="Currency 10 17 5" xfId="231" xr:uid="{00000000-0005-0000-0000-0000DA040000}"/>
    <cellStyle name="Currency 10 17 6" xfId="232" xr:uid="{00000000-0005-0000-0000-0000DB040000}"/>
    <cellStyle name="Currency 10 17 7" xfId="233" xr:uid="{00000000-0005-0000-0000-0000DC040000}"/>
    <cellStyle name="Currency 10 17 8" xfId="234" xr:uid="{00000000-0005-0000-0000-0000DD040000}"/>
    <cellStyle name="Currency 10 17 9" xfId="235" xr:uid="{00000000-0005-0000-0000-0000DE040000}"/>
    <cellStyle name="Currency 10 18" xfId="236" xr:uid="{00000000-0005-0000-0000-0000DF040000}"/>
    <cellStyle name="Currency 10 18 10" xfId="237" xr:uid="{00000000-0005-0000-0000-0000E0040000}"/>
    <cellStyle name="Currency 10 18 11" xfId="238" xr:uid="{00000000-0005-0000-0000-0000E1040000}"/>
    <cellStyle name="Currency 10 18 12" xfId="239" xr:uid="{00000000-0005-0000-0000-0000E2040000}"/>
    <cellStyle name="Currency 10 18 13" xfId="240" xr:uid="{00000000-0005-0000-0000-0000E3040000}"/>
    <cellStyle name="Currency 10 18 14" xfId="241" xr:uid="{00000000-0005-0000-0000-0000E4040000}"/>
    <cellStyle name="Currency 10 18 15" xfId="242" xr:uid="{00000000-0005-0000-0000-0000E5040000}"/>
    <cellStyle name="Currency 10 18 16" xfId="243" xr:uid="{00000000-0005-0000-0000-0000E6040000}"/>
    <cellStyle name="Currency 10 18 17" xfId="244" xr:uid="{00000000-0005-0000-0000-0000E7040000}"/>
    <cellStyle name="Currency 10 18 18" xfId="245" xr:uid="{00000000-0005-0000-0000-0000E8040000}"/>
    <cellStyle name="Currency 10 18 19" xfId="3731" xr:uid="{00000000-0005-0000-0000-0000E9040000}"/>
    <cellStyle name="Currency 10 18 2" xfId="246" xr:uid="{00000000-0005-0000-0000-0000EA040000}"/>
    <cellStyle name="Currency 10 18 20" xfId="4750" xr:uid="{00000000-0005-0000-0000-0000EB040000}"/>
    <cellStyle name="Currency 10 18 21" xfId="5914" xr:uid="{00000000-0005-0000-0000-0000EC040000}"/>
    <cellStyle name="Currency 10 18 22" xfId="6939" xr:uid="{00000000-0005-0000-0000-0000ED040000}"/>
    <cellStyle name="Currency 10 18 23" xfId="6038" xr:uid="{00000000-0005-0000-0000-0000EE040000}"/>
    <cellStyle name="Currency 10 18 24" xfId="9552" xr:uid="{00000000-0005-0000-0000-0000EF040000}"/>
    <cellStyle name="Currency 10 18 25" xfId="10349" xr:uid="{00000000-0005-0000-0000-0000F0040000}"/>
    <cellStyle name="Currency 10 18 26" xfId="11124" xr:uid="{00000000-0005-0000-0000-0000F1040000}"/>
    <cellStyle name="Currency 10 18 27" xfId="11880" xr:uid="{00000000-0005-0000-0000-0000F2040000}"/>
    <cellStyle name="Currency 10 18 28" xfId="12678" xr:uid="{00000000-0005-0000-0000-0000F3040000}"/>
    <cellStyle name="Currency 10 18 29" xfId="13447" xr:uid="{00000000-0005-0000-0000-0000F4040000}"/>
    <cellStyle name="Currency 10 18 3" xfId="247" xr:uid="{00000000-0005-0000-0000-0000F5040000}"/>
    <cellStyle name="Currency 10 18 30" xfId="14211" xr:uid="{00000000-0005-0000-0000-0000F6040000}"/>
    <cellStyle name="Currency 10 18 31" xfId="14971" xr:uid="{00000000-0005-0000-0000-0000F7040000}"/>
    <cellStyle name="Currency 10 18 32" xfId="15731" xr:uid="{00000000-0005-0000-0000-0000F8040000}"/>
    <cellStyle name="Currency 10 18 33" xfId="16486" xr:uid="{00000000-0005-0000-0000-0000F9040000}"/>
    <cellStyle name="Currency 10 18 34" xfId="17229" xr:uid="{00000000-0005-0000-0000-0000FA040000}"/>
    <cellStyle name="Currency 10 18 35" xfId="17958" xr:uid="{00000000-0005-0000-0000-0000FB040000}"/>
    <cellStyle name="Currency 10 18 36" xfId="18680" xr:uid="{00000000-0005-0000-0000-0000FC040000}"/>
    <cellStyle name="Currency 10 18 37" xfId="19390" xr:uid="{00000000-0005-0000-0000-0000FD040000}"/>
    <cellStyle name="Currency 10 18 38" xfId="20088" xr:uid="{00000000-0005-0000-0000-0000FE040000}"/>
    <cellStyle name="Currency 10 18 39" xfId="20779" xr:uid="{00000000-0005-0000-0000-0000FF040000}"/>
    <cellStyle name="Currency 10 18 4" xfId="248" xr:uid="{00000000-0005-0000-0000-000000050000}"/>
    <cellStyle name="Currency 10 18 40" xfId="21453" xr:uid="{00000000-0005-0000-0000-000001050000}"/>
    <cellStyle name="Currency 10 18 41" xfId="22127" xr:uid="{00000000-0005-0000-0000-000002050000}"/>
    <cellStyle name="Currency 10 18 42" xfId="22770" xr:uid="{00000000-0005-0000-0000-000003050000}"/>
    <cellStyle name="Currency 10 18 43" xfId="23406" xr:uid="{00000000-0005-0000-0000-000004050000}"/>
    <cellStyle name="Currency 10 18 44" xfId="24026" xr:uid="{00000000-0005-0000-0000-000005050000}"/>
    <cellStyle name="Currency 10 18 45" xfId="24609" xr:uid="{00000000-0005-0000-0000-000006050000}"/>
    <cellStyle name="Currency 10 18 46" xfId="25173" xr:uid="{00000000-0005-0000-0000-000007050000}"/>
    <cellStyle name="Currency 10 18 47" xfId="25727" xr:uid="{00000000-0005-0000-0000-000008050000}"/>
    <cellStyle name="Currency 10 18 5" xfId="249" xr:uid="{00000000-0005-0000-0000-000009050000}"/>
    <cellStyle name="Currency 10 18 6" xfId="250" xr:uid="{00000000-0005-0000-0000-00000A050000}"/>
    <cellStyle name="Currency 10 18 7" xfId="251" xr:uid="{00000000-0005-0000-0000-00000B050000}"/>
    <cellStyle name="Currency 10 18 8" xfId="252" xr:uid="{00000000-0005-0000-0000-00000C050000}"/>
    <cellStyle name="Currency 10 18 9" xfId="253" xr:uid="{00000000-0005-0000-0000-00000D050000}"/>
    <cellStyle name="Currency 10 19" xfId="254" xr:uid="{00000000-0005-0000-0000-00000E050000}"/>
    <cellStyle name="Currency 10 19 10" xfId="255" xr:uid="{00000000-0005-0000-0000-00000F050000}"/>
    <cellStyle name="Currency 10 19 11" xfId="256" xr:uid="{00000000-0005-0000-0000-000010050000}"/>
    <cellStyle name="Currency 10 19 12" xfId="257" xr:uid="{00000000-0005-0000-0000-000011050000}"/>
    <cellStyle name="Currency 10 19 13" xfId="258" xr:uid="{00000000-0005-0000-0000-000012050000}"/>
    <cellStyle name="Currency 10 19 14" xfId="259" xr:uid="{00000000-0005-0000-0000-000013050000}"/>
    <cellStyle name="Currency 10 19 15" xfId="260" xr:uid="{00000000-0005-0000-0000-000014050000}"/>
    <cellStyle name="Currency 10 19 16" xfId="261" xr:uid="{00000000-0005-0000-0000-000015050000}"/>
    <cellStyle name="Currency 10 19 17" xfId="262" xr:uid="{00000000-0005-0000-0000-000016050000}"/>
    <cellStyle name="Currency 10 19 18" xfId="263" xr:uid="{00000000-0005-0000-0000-000017050000}"/>
    <cellStyle name="Currency 10 19 19" xfId="3733" xr:uid="{00000000-0005-0000-0000-000018050000}"/>
    <cellStyle name="Currency 10 19 2" xfId="264" xr:uid="{00000000-0005-0000-0000-000019050000}"/>
    <cellStyle name="Currency 10 19 20" xfId="4741" xr:uid="{00000000-0005-0000-0000-00001A050000}"/>
    <cellStyle name="Currency 10 19 21" xfId="5915" xr:uid="{00000000-0005-0000-0000-00001B050000}"/>
    <cellStyle name="Currency 10 19 22" xfId="6938" xr:uid="{00000000-0005-0000-0000-00001C050000}"/>
    <cellStyle name="Currency 10 19 23" xfId="6060" xr:uid="{00000000-0005-0000-0000-00001D050000}"/>
    <cellStyle name="Currency 10 19 24" xfId="9539" xr:uid="{00000000-0005-0000-0000-00001E050000}"/>
    <cellStyle name="Currency 10 19 25" xfId="10335" xr:uid="{00000000-0005-0000-0000-00001F050000}"/>
    <cellStyle name="Currency 10 19 26" xfId="11109" xr:uid="{00000000-0005-0000-0000-000020050000}"/>
    <cellStyle name="Currency 10 19 27" xfId="11867" xr:uid="{00000000-0005-0000-0000-000021050000}"/>
    <cellStyle name="Currency 10 19 28" xfId="12666" xr:uid="{00000000-0005-0000-0000-000022050000}"/>
    <cellStyle name="Currency 10 19 29" xfId="13434" xr:uid="{00000000-0005-0000-0000-000023050000}"/>
    <cellStyle name="Currency 10 19 3" xfId="265" xr:uid="{00000000-0005-0000-0000-000024050000}"/>
    <cellStyle name="Currency 10 19 30" xfId="14199" xr:uid="{00000000-0005-0000-0000-000025050000}"/>
    <cellStyle name="Currency 10 19 31" xfId="14960" xr:uid="{00000000-0005-0000-0000-000026050000}"/>
    <cellStyle name="Currency 10 19 32" xfId="15719" xr:uid="{00000000-0005-0000-0000-000027050000}"/>
    <cellStyle name="Currency 10 19 33" xfId="16473" xr:uid="{00000000-0005-0000-0000-000028050000}"/>
    <cellStyle name="Currency 10 19 34" xfId="17220" xr:uid="{00000000-0005-0000-0000-000029050000}"/>
    <cellStyle name="Currency 10 19 35" xfId="17946" xr:uid="{00000000-0005-0000-0000-00002A050000}"/>
    <cellStyle name="Currency 10 19 36" xfId="18675" xr:uid="{00000000-0005-0000-0000-00002B050000}"/>
    <cellStyle name="Currency 10 19 37" xfId="19378" xr:uid="{00000000-0005-0000-0000-00002C050000}"/>
    <cellStyle name="Currency 10 19 38" xfId="20081" xr:uid="{00000000-0005-0000-0000-00002D050000}"/>
    <cellStyle name="Currency 10 19 39" xfId="20772" xr:uid="{00000000-0005-0000-0000-00002E050000}"/>
    <cellStyle name="Currency 10 19 4" xfId="266" xr:uid="{00000000-0005-0000-0000-00002F050000}"/>
    <cellStyle name="Currency 10 19 40" xfId="21444" xr:uid="{00000000-0005-0000-0000-000030050000}"/>
    <cellStyle name="Currency 10 19 41" xfId="22121" xr:uid="{00000000-0005-0000-0000-000031050000}"/>
    <cellStyle name="Currency 10 19 42" xfId="22766" xr:uid="{00000000-0005-0000-0000-000032050000}"/>
    <cellStyle name="Currency 10 19 43" xfId="23403" xr:uid="{00000000-0005-0000-0000-000033050000}"/>
    <cellStyle name="Currency 10 19 44" xfId="24023" xr:uid="{00000000-0005-0000-0000-000034050000}"/>
    <cellStyle name="Currency 10 19 45" xfId="24606" xr:uid="{00000000-0005-0000-0000-000035050000}"/>
    <cellStyle name="Currency 10 19 46" xfId="25171" xr:uid="{00000000-0005-0000-0000-000036050000}"/>
    <cellStyle name="Currency 10 19 47" xfId="25726" xr:uid="{00000000-0005-0000-0000-000037050000}"/>
    <cellStyle name="Currency 10 19 5" xfId="267" xr:uid="{00000000-0005-0000-0000-000038050000}"/>
    <cellStyle name="Currency 10 19 6" xfId="268" xr:uid="{00000000-0005-0000-0000-000039050000}"/>
    <cellStyle name="Currency 10 19 7" xfId="269" xr:uid="{00000000-0005-0000-0000-00003A050000}"/>
    <cellStyle name="Currency 10 19 8" xfId="270" xr:uid="{00000000-0005-0000-0000-00003B050000}"/>
    <cellStyle name="Currency 10 19 9" xfId="271" xr:uid="{00000000-0005-0000-0000-00003C050000}"/>
    <cellStyle name="Currency 10 2" xfId="272" xr:uid="{00000000-0005-0000-0000-00003D050000}"/>
    <cellStyle name="Currency 10 2 10" xfId="273" xr:uid="{00000000-0005-0000-0000-00003E050000}"/>
    <cellStyle name="Currency 10 2 11" xfId="274" xr:uid="{00000000-0005-0000-0000-00003F050000}"/>
    <cellStyle name="Currency 10 2 12" xfId="275" xr:uid="{00000000-0005-0000-0000-000040050000}"/>
    <cellStyle name="Currency 10 2 13" xfId="276" xr:uid="{00000000-0005-0000-0000-000041050000}"/>
    <cellStyle name="Currency 10 2 14" xfId="277" xr:uid="{00000000-0005-0000-0000-000042050000}"/>
    <cellStyle name="Currency 10 2 15" xfId="278" xr:uid="{00000000-0005-0000-0000-000043050000}"/>
    <cellStyle name="Currency 10 2 16" xfId="279" xr:uid="{00000000-0005-0000-0000-000044050000}"/>
    <cellStyle name="Currency 10 2 17" xfId="280" xr:uid="{00000000-0005-0000-0000-000045050000}"/>
    <cellStyle name="Currency 10 2 18" xfId="281" xr:uid="{00000000-0005-0000-0000-000046050000}"/>
    <cellStyle name="Currency 10 2 19" xfId="282" xr:uid="{00000000-0005-0000-0000-000047050000}"/>
    <cellStyle name="Currency 10 2 2" xfId="283" xr:uid="{00000000-0005-0000-0000-000048050000}"/>
    <cellStyle name="Currency 10 2 20" xfId="284" xr:uid="{00000000-0005-0000-0000-000049050000}"/>
    <cellStyle name="Currency 10 2 21" xfId="285" xr:uid="{00000000-0005-0000-0000-00004A050000}"/>
    <cellStyle name="Currency 10 2 22" xfId="286" xr:uid="{00000000-0005-0000-0000-00004B050000}"/>
    <cellStyle name="Currency 10 2 23" xfId="287" xr:uid="{00000000-0005-0000-0000-00004C050000}"/>
    <cellStyle name="Currency 10 2 24" xfId="288" xr:uid="{00000000-0005-0000-0000-00004D050000}"/>
    <cellStyle name="Currency 10 2 25" xfId="3735" xr:uid="{00000000-0005-0000-0000-00004E050000}"/>
    <cellStyle name="Currency 10 2 26" xfId="3737" xr:uid="{00000000-0005-0000-0000-00004F050000}"/>
    <cellStyle name="Currency 10 2 27" xfId="3738" xr:uid="{00000000-0005-0000-0000-000050050000}"/>
    <cellStyle name="Currency 10 2 28" xfId="3739" xr:uid="{00000000-0005-0000-0000-000051050000}"/>
    <cellStyle name="Currency 10 2 29" xfId="3740" xr:uid="{00000000-0005-0000-0000-000052050000}"/>
    <cellStyle name="Currency 10 2 3" xfId="289" xr:uid="{00000000-0005-0000-0000-000053050000}"/>
    <cellStyle name="Currency 10 2 30" xfId="3741" xr:uid="{00000000-0005-0000-0000-000054050000}"/>
    <cellStyle name="Currency 10 2 31" xfId="3742" xr:uid="{00000000-0005-0000-0000-000055050000}"/>
    <cellStyle name="Currency 10 2 32" xfId="3743" xr:uid="{00000000-0005-0000-0000-000056050000}"/>
    <cellStyle name="Currency 10 2 33" xfId="3744" xr:uid="{00000000-0005-0000-0000-000057050000}"/>
    <cellStyle name="Currency 10 2 34" xfId="3745" xr:uid="{00000000-0005-0000-0000-000058050000}"/>
    <cellStyle name="Currency 10 2 35" xfId="3746" xr:uid="{00000000-0005-0000-0000-000059050000}"/>
    <cellStyle name="Currency 10 2 36" xfId="3747" xr:uid="{00000000-0005-0000-0000-00005A050000}"/>
    <cellStyle name="Currency 10 2 37" xfId="4735" xr:uid="{00000000-0005-0000-0000-00005B050000}"/>
    <cellStyle name="Currency 10 2 38" xfId="5916" xr:uid="{00000000-0005-0000-0000-00005C050000}"/>
    <cellStyle name="Currency 10 2 39" xfId="6937" xr:uid="{00000000-0005-0000-0000-00005D050000}"/>
    <cellStyle name="Currency 10 2 4" xfId="290" xr:uid="{00000000-0005-0000-0000-00005E050000}"/>
    <cellStyle name="Currency 10 2 40" xfId="6096" xr:uid="{00000000-0005-0000-0000-00005F050000}"/>
    <cellStyle name="Currency 10 2 41" xfId="9526" xr:uid="{00000000-0005-0000-0000-000060050000}"/>
    <cellStyle name="Currency 10 2 42" xfId="10317" xr:uid="{00000000-0005-0000-0000-000061050000}"/>
    <cellStyle name="Currency 10 2 43" xfId="11096" xr:uid="{00000000-0005-0000-0000-000062050000}"/>
    <cellStyle name="Currency 10 2 44" xfId="10540" xr:uid="{00000000-0005-0000-0000-000063050000}"/>
    <cellStyle name="Currency 10 2 45" xfId="12649" xr:uid="{00000000-0005-0000-0000-000064050000}"/>
    <cellStyle name="Currency 10 2 46" xfId="13416" xr:uid="{00000000-0005-0000-0000-000065050000}"/>
    <cellStyle name="Currency 10 2 47" xfId="14183" xr:uid="{00000000-0005-0000-0000-000066050000}"/>
    <cellStyle name="Currency 10 2 48" xfId="14943" xr:uid="{00000000-0005-0000-0000-000067050000}"/>
    <cellStyle name="Currency 10 2 49" xfId="15703" xr:uid="{00000000-0005-0000-0000-000068050000}"/>
    <cellStyle name="Currency 10 2 5" xfId="291" xr:uid="{00000000-0005-0000-0000-000069050000}"/>
    <cellStyle name="Currency 10 2 50" xfId="16458" xr:uid="{00000000-0005-0000-0000-00006A050000}"/>
    <cellStyle name="Currency 10 2 51" xfId="17203" xr:uid="{00000000-0005-0000-0000-00006B050000}"/>
    <cellStyle name="Currency 10 2 52" xfId="17933" xr:uid="{00000000-0005-0000-0000-00006C050000}"/>
    <cellStyle name="Currency 10 2 53" xfId="18658" xr:uid="{00000000-0005-0000-0000-00006D050000}"/>
    <cellStyle name="Currency 10 2 54" xfId="19365" xr:uid="{00000000-0005-0000-0000-00006E050000}"/>
    <cellStyle name="Currency 10 2 55" xfId="20064" xr:uid="{00000000-0005-0000-0000-00006F050000}"/>
    <cellStyle name="Currency 10 2 56" xfId="20765" xr:uid="{00000000-0005-0000-0000-000070050000}"/>
    <cellStyle name="Currency 10 2 57" xfId="21438" xr:uid="{00000000-0005-0000-0000-000071050000}"/>
    <cellStyle name="Currency 10 2 58" xfId="22116" xr:uid="{00000000-0005-0000-0000-000072050000}"/>
    <cellStyle name="Currency 10 2 59" xfId="22761" xr:uid="{00000000-0005-0000-0000-000073050000}"/>
    <cellStyle name="Currency 10 2 6" xfId="292" xr:uid="{00000000-0005-0000-0000-000074050000}"/>
    <cellStyle name="Currency 10 2 60" xfId="23400" xr:uid="{00000000-0005-0000-0000-000075050000}"/>
    <cellStyle name="Currency 10 2 61" xfId="24021" xr:uid="{00000000-0005-0000-0000-000076050000}"/>
    <cellStyle name="Currency 10 2 62" xfId="24605" xr:uid="{00000000-0005-0000-0000-000077050000}"/>
    <cellStyle name="Currency 10 2 63" xfId="25165" xr:uid="{00000000-0005-0000-0000-000078050000}"/>
    <cellStyle name="Currency 10 2 64" xfId="25725" xr:uid="{00000000-0005-0000-0000-000079050000}"/>
    <cellStyle name="Currency 10 2 65" xfId="26837" xr:uid="{00000000-0005-0000-0000-00007A050000}"/>
    <cellStyle name="Currency 10 2 7" xfId="293" xr:uid="{00000000-0005-0000-0000-00007B050000}"/>
    <cellStyle name="Currency 10 2 8" xfId="294" xr:uid="{00000000-0005-0000-0000-00007C050000}"/>
    <cellStyle name="Currency 10 2 9" xfId="295" xr:uid="{00000000-0005-0000-0000-00007D050000}"/>
    <cellStyle name="Currency 10 20" xfId="296" xr:uid="{00000000-0005-0000-0000-00007E050000}"/>
    <cellStyle name="Currency 10 20 10" xfId="297" xr:uid="{00000000-0005-0000-0000-00007F050000}"/>
    <cellStyle name="Currency 10 20 11" xfId="298" xr:uid="{00000000-0005-0000-0000-000080050000}"/>
    <cellStyle name="Currency 10 20 12" xfId="299" xr:uid="{00000000-0005-0000-0000-000081050000}"/>
    <cellStyle name="Currency 10 20 13" xfId="300" xr:uid="{00000000-0005-0000-0000-000082050000}"/>
    <cellStyle name="Currency 10 20 14" xfId="301" xr:uid="{00000000-0005-0000-0000-000083050000}"/>
    <cellStyle name="Currency 10 20 15" xfId="302" xr:uid="{00000000-0005-0000-0000-000084050000}"/>
    <cellStyle name="Currency 10 20 16" xfId="303" xr:uid="{00000000-0005-0000-0000-000085050000}"/>
    <cellStyle name="Currency 10 20 17" xfId="304" xr:uid="{00000000-0005-0000-0000-000086050000}"/>
    <cellStyle name="Currency 10 20 18" xfId="305" xr:uid="{00000000-0005-0000-0000-000087050000}"/>
    <cellStyle name="Currency 10 20 19" xfId="3748" xr:uid="{00000000-0005-0000-0000-000088050000}"/>
    <cellStyle name="Currency 10 20 2" xfId="306" xr:uid="{00000000-0005-0000-0000-000089050000}"/>
    <cellStyle name="Currency 10 20 20" xfId="4734" xr:uid="{00000000-0005-0000-0000-00008A050000}"/>
    <cellStyle name="Currency 10 20 21" xfId="5924" xr:uid="{00000000-0005-0000-0000-00008B050000}"/>
    <cellStyle name="Currency 10 20 22" xfId="6929" xr:uid="{00000000-0005-0000-0000-00008C050000}"/>
    <cellStyle name="Currency 10 20 23" xfId="6136" xr:uid="{00000000-0005-0000-0000-00008D050000}"/>
    <cellStyle name="Currency 10 20 24" xfId="9493" xr:uid="{00000000-0005-0000-0000-00008E050000}"/>
    <cellStyle name="Currency 10 20 25" xfId="7070" xr:uid="{00000000-0005-0000-0000-00008F050000}"/>
    <cellStyle name="Currency 10 20 26" xfId="9755" xr:uid="{00000000-0005-0000-0000-000090050000}"/>
    <cellStyle name="Currency 10 20 27" xfId="10508" xr:uid="{00000000-0005-0000-0000-000091050000}"/>
    <cellStyle name="Currency 10 20 28" xfId="12623" xr:uid="{00000000-0005-0000-0000-000092050000}"/>
    <cellStyle name="Currency 10 20 29" xfId="12067" xr:uid="{00000000-0005-0000-0000-000093050000}"/>
    <cellStyle name="Currency 10 20 3" xfId="307" xr:uid="{00000000-0005-0000-0000-000094050000}"/>
    <cellStyle name="Currency 10 20 30" xfId="12863" xr:uid="{00000000-0005-0000-0000-000095050000}"/>
    <cellStyle name="Currency 10 20 31" xfId="13629" xr:uid="{00000000-0005-0000-0000-000096050000}"/>
    <cellStyle name="Currency 10 20 32" xfId="14390" xr:uid="{00000000-0005-0000-0000-000097050000}"/>
    <cellStyle name="Currency 10 20 33" xfId="15147" xr:uid="{00000000-0005-0000-0000-000098050000}"/>
    <cellStyle name="Currency 10 20 34" xfId="15901" xr:uid="{00000000-0005-0000-0000-000099050000}"/>
    <cellStyle name="Currency 10 20 35" xfId="16651" xr:uid="{00000000-0005-0000-0000-00009A050000}"/>
    <cellStyle name="Currency 10 20 36" xfId="17380" xr:uid="{00000000-0005-0000-0000-00009B050000}"/>
    <cellStyle name="Currency 10 20 37" xfId="18105" xr:uid="{00000000-0005-0000-0000-00009C050000}"/>
    <cellStyle name="Currency 10 20 38" xfId="18815" xr:uid="{00000000-0005-0000-0000-00009D050000}"/>
    <cellStyle name="Currency 10 20 39" xfId="19515" xr:uid="{00000000-0005-0000-0000-00009E050000}"/>
    <cellStyle name="Currency 10 20 4" xfId="308" xr:uid="{00000000-0005-0000-0000-00009F050000}"/>
    <cellStyle name="Currency 10 20 40" xfId="20211" xr:uid="{00000000-0005-0000-0000-0000A0050000}"/>
    <cellStyle name="Currency 10 20 41" xfId="20895" xr:uid="{00000000-0005-0000-0000-0000A1050000}"/>
    <cellStyle name="Currency 10 20 42" xfId="21564" xr:uid="{00000000-0005-0000-0000-0000A2050000}"/>
    <cellStyle name="Currency 10 20 43" xfId="22215" xr:uid="{00000000-0005-0000-0000-0000A3050000}"/>
    <cellStyle name="Currency 10 20 44" xfId="22858" xr:uid="{00000000-0005-0000-0000-0000A4050000}"/>
    <cellStyle name="Currency 10 20 45" xfId="23481" xr:uid="{00000000-0005-0000-0000-0000A5050000}"/>
    <cellStyle name="Currency 10 20 46" xfId="24049" xr:uid="{00000000-0005-0000-0000-0000A6050000}"/>
    <cellStyle name="Currency 10 20 47" xfId="24628" xr:uid="{00000000-0005-0000-0000-0000A7050000}"/>
    <cellStyle name="Currency 10 20 5" xfId="309" xr:uid="{00000000-0005-0000-0000-0000A8050000}"/>
    <cellStyle name="Currency 10 20 6" xfId="310" xr:uid="{00000000-0005-0000-0000-0000A9050000}"/>
    <cellStyle name="Currency 10 20 7" xfId="311" xr:uid="{00000000-0005-0000-0000-0000AA050000}"/>
    <cellStyle name="Currency 10 20 8" xfId="312" xr:uid="{00000000-0005-0000-0000-0000AB050000}"/>
    <cellStyle name="Currency 10 20 9" xfId="313" xr:uid="{00000000-0005-0000-0000-0000AC050000}"/>
    <cellStyle name="Currency 10 21" xfId="314" xr:uid="{00000000-0005-0000-0000-0000AD050000}"/>
    <cellStyle name="Currency 10 22" xfId="315" xr:uid="{00000000-0005-0000-0000-0000AE050000}"/>
    <cellStyle name="Currency 10 23" xfId="316" xr:uid="{00000000-0005-0000-0000-0000AF050000}"/>
    <cellStyle name="Currency 10 24" xfId="317" xr:uid="{00000000-0005-0000-0000-0000B0050000}"/>
    <cellStyle name="Currency 10 25" xfId="318" xr:uid="{00000000-0005-0000-0000-0000B1050000}"/>
    <cellStyle name="Currency 10 26" xfId="319" xr:uid="{00000000-0005-0000-0000-0000B2050000}"/>
    <cellStyle name="Currency 10 27" xfId="320" xr:uid="{00000000-0005-0000-0000-0000B3050000}"/>
    <cellStyle name="Currency 10 28" xfId="321" xr:uid="{00000000-0005-0000-0000-0000B4050000}"/>
    <cellStyle name="Currency 10 29" xfId="322" xr:uid="{00000000-0005-0000-0000-0000B5050000}"/>
    <cellStyle name="Currency 10 3" xfId="323" xr:uid="{00000000-0005-0000-0000-0000B6050000}"/>
    <cellStyle name="Currency 10 3 10" xfId="324" xr:uid="{00000000-0005-0000-0000-0000B7050000}"/>
    <cellStyle name="Currency 10 3 11" xfId="325" xr:uid="{00000000-0005-0000-0000-0000B8050000}"/>
    <cellStyle name="Currency 10 3 12" xfId="326" xr:uid="{00000000-0005-0000-0000-0000B9050000}"/>
    <cellStyle name="Currency 10 3 13" xfId="327" xr:uid="{00000000-0005-0000-0000-0000BA050000}"/>
    <cellStyle name="Currency 10 3 14" xfId="328" xr:uid="{00000000-0005-0000-0000-0000BB050000}"/>
    <cellStyle name="Currency 10 3 15" xfId="329" xr:uid="{00000000-0005-0000-0000-0000BC050000}"/>
    <cellStyle name="Currency 10 3 16" xfId="330" xr:uid="{00000000-0005-0000-0000-0000BD050000}"/>
    <cellStyle name="Currency 10 3 17" xfId="331" xr:uid="{00000000-0005-0000-0000-0000BE050000}"/>
    <cellStyle name="Currency 10 3 18" xfId="332" xr:uid="{00000000-0005-0000-0000-0000BF050000}"/>
    <cellStyle name="Currency 10 3 19" xfId="333" xr:uid="{00000000-0005-0000-0000-0000C0050000}"/>
    <cellStyle name="Currency 10 3 2" xfId="334" xr:uid="{00000000-0005-0000-0000-0000C1050000}"/>
    <cellStyle name="Currency 10 3 20" xfId="335" xr:uid="{00000000-0005-0000-0000-0000C2050000}"/>
    <cellStyle name="Currency 10 3 21" xfId="336" xr:uid="{00000000-0005-0000-0000-0000C3050000}"/>
    <cellStyle name="Currency 10 3 22" xfId="337" xr:uid="{00000000-0005-0000-0000-0000C4050000}"/>
    <cellStyle name="Currency 10 3 23" xfId="338" xr:uid="{00000000-0005-0000-0000-0000C5050000}"/>
    <cellStyle name="Currency 10 3 24" xfId="339" xr:uid="{00000000-0005-0000-0000-0000C6050000}"/>
    <cellStyle name="Currency 10 3 25" xfId="3755" xr:uid="{00000000-0005-0000-0000-0000C7050000}"/>
    <cellStyle name="Currency 10 3 26" xfId="3762" xr:uid="{00000000-0005-0000-0000-0000C8050000}"/>
    <cellStyle name="Currency 10 3 27" xfId="3763" xr:uid="{00000000-0005-0000-0000-0000C9050000}"/>
    <cellStyle name="Currency 10 3 28" xfId="3764" xr:uid="{00000000-0005-0000-0000-0000CA050000}"/>
    <cellStyle name="Currency 10 3 29" xfId="3765" xr:uid="{00000000-0005-0000-0000-0000CB050000}"/>
    <cellStyle name="Currency 10 3 3" xfId="340" xr:uid="{00000000-0005-0000-0000-0000CC050000}"/>
    <cellStyle name="Currency 10 3 30" xfId="3767" xr:uid="{00000000-0005-0000-0000-0000CD050000}"/>
    <cellStyle name="Currency 10 3 31" xfId="3768" xr:uid="{00000000-0005-0000-0000-0000CE050000}"/>
    <cellStyle name="Currency 10 3 32" xfId="3769" xr:uid="{00000000-0005-0000-0000-0000CF050000}"/>
    <cellStyle name="Currency 10 3 33" xfId="3770" xr:uid="{00000000-0005-0000-0000-0000D0050000}"/>
    <cellStyle name="Currency 10 3 34" xfId="3771" xr:uid="{00000000-0005-0000-0000-0000D1050000}"/>
    <cellStyle name="Currency 10 3 35" xfId="3772" xr:uid="{00000000-0005-0000-0000-0000D2050000}"/>
    <cellStyle name="Currency 10 3 36" xfId="3773" xr:uid="{00000000-0005-0000-0000-0000D3050000}"/>
    <cellStyle name="Currency 10 3 37" xfId="4733" xr:uid="{00000000-0005-0000-0000-0000D4050000}"/>
    <cellStyle name="Currency 10 3 38" xfId="5927" xr:uid="{00000000-0005-0000-0000-0000D5050000}"/>
    <cellStyle name="Currency 10 3 39" xfId="6924" xr:uid="{00000000-0005-0000-0000-0000D6050000}"/>
    <cellStyle name="Currency 10 3 4" xfId="341" xr:uid="{00000000-0005-0000-0000-0000D7050000}"/>
    <cellStyle name="Currency 10 3 40" xfId="6182" xr:uid="{00000000-0005-0000-0000-0000D8050000}"/>
    <cellStyle name="Currency 10 3 41" xfId="9467" xr:uid="{00000000-0005-0000-0000-0000D9050000}"/>
    <cellStyle name="Currency 10 3 42" xfId="7042" xr:uid="{00000000-0005-0000-0000-0000DA050000}"/>
    <cellStyle name="Currency 10 3 43" xfId="9723" xr:uid="{00000000-0005-0000-0000-0000DB050000}"/>
    <cellStyle name="Currency 10 3 44" xfId="10482" xr:uid="{00000000-0005-0000-0000-0000DC050000}"/>
    <cellStyle name="Currency 10 3 45" xfId="11318" xr:uid="{00000000-0005-0000-0000-0000DD050000}"/>
    <cellStyle name="Currency 10 3 46" xfId="12037" xr:uid="{00000000-0005-0000-0000-0000DE050000}"/>
    <cellStyle name="Currency 10 3 47" xfId="12836" xr:uid="{00000000-0005-0000-0000-0000DF050000}"/>
    <cellStyle name="Currency 10 3 48" xfId="13602" xr:uid="{00000000-0005-0000-0000-0000E0050000}"/>
    <cellStyle name="Currency 10 3 49" xfId="14362" xr:uid="{00000000-0005-0000-0000-0000E1050000}"/>
    <cellStyle name="Currency 10 3 5" xfId="342" xr:uid="{00000000-0005-0000-0000-0000E2050000}"/>
    <cellStyle name="Currency 10 3 50" xfId="15121" xr:uid="{00000000-0005-0000-0000-0000E3050000}"/>
    <cellStyle name="Currency 10 3 51" xfId="15874" xr:uid="{00000000-0005-0000-0000-0000E4050000}"/>
    <cellStyle name="Currency 10 3 52" xfId="16626" xr:uid="{00000000-0005-0000-0000-0000E5050000}"/>
    <cellStyle name="Currency 10 3 53" xfId="17353" xr:uid="{00000000-0005-0000-0000-0000E6050000}"/>
    <cellStyle name="Currency 10 3 54" xfId="18081" xr:uid="{00000000-0005-0000-0000-0000E7050000}"/>
    <cellStyle name="Currency 10 3 55" xfId="18786" xr:uid="{00000000-0005-0000-0000-0000E8050000}"/>
    <cellStyle name="Currency 10 3 56" xfId="19493" xr:uid="{00000000-0005-0000-0000-0000E9050000}"/>
    <cellStyle name="Currency 10 3 57" xfId="20186" xr:uid="{00000000-0005-0000-0000-0000EA050000}"/>
    <cellStyle name="Currency 10 3 58" xfId="20870" xr:uid="{00000000-0005-0000-0000-0000EB050000}"/>
    <cellStyle name="Currency 10 3 59" xfId="21539" xr:uid="{00000000-0005-0000-0000-0000EC050000}"/>
    <cellStyle name="Currency 10 3 6" xfId="343" xr:uid="{00000000-0005-0000-0000-0000ED050000}"/>
    <cellStyle name="Currency 10 3 60" xfId="22192" xr:uid="{00000000-0005-0000-0000-0000EE050000}"/>
    <cellStyle name="Currency 10 3 61" xfId="22836" xr:uid="{00000000-0005-0000-0000-0000EF050000}"/>
    <cellStyle name="Currency 10 3 62" xfId="23466" xr:uid="{00000000-0005-0000-0000-0000F0050000}"/>
    <cellStyle name="Currency 10 3 63" xfId="24046" xr:uid="{00000000-0005-0000-0000-0000F1050000}"/>
    <cellStyle name="Currency 10 3 64" xfId="24626" xr:uid="{00000000-0005-0000-0000-0000F2050000}"/>
    <cellStyle name="Currency 10 3 65" xfId="26838" xr:uid="{00000000-0005-0000-0000-0000F3050000}"/>
    <cellStyle name="Currency 10 3 7" xfId="344" xr:uid="{00000000-0005-0000-0000-0000F4050000}"/>
    <cellStyle name="Currency 10 3 8" xfId="345" xr:uid="{00000000-0005-0000-0000-0000F5050000}"/>
    <cellStyle name="Currency 10 3 9" xfId="346" xr:uid="{00000000-0005-0000-0000-0000F6050000}"/>
    <cellStyle name="Currency 10 30" xfId="347" xr:uid="{00000000-0005-0000-0000-0000F7050000}"/>
    <cellStyle name="Currency 10 31" xfId="348" xr:uid="{00000000-0005-0000-0000-0000F8050000}"/>
    <cellStyle name="Currency 10 32" xfId="349" xr:uid="{00000000-0005-0000-0000-0000F9050000}"/>
    <cellStyle name="Currency 10 33" xfId="350" xr:uid="{00000000-0005-0000-0000-0000FA050000}"/>
    <cellStyle name="Currency 10 34" xfId="351" xr:uid="{00000000-0005-0000-0000-0000FB050000}"/>
    <cellStyle name="Currency 10 35" xfId="352" xr:uid="{00000000-0005-0000-0000-0000FC050000}"/>
    <cellStyle name="Currency 10 36" xfId="353" xr:uid="{00000000-0005-0000-0000-0000FD050000}"/>
    <cellStyle name="Currency 10 37" xfId="354" xr:uid="{00000000-0005-0000-0000-0000FE050000}"/>
    <cellStyle name="Currency 10 38" xfId="355" xr:uid="{00000000-0005-0000-0000-0000FF050000}"/>
    <cellStyle name="Currency 10 39" xfId="356" xr:uid="{00000000-0005-0000-0000-000000060000}"/>
    <cellStyle name="Currency 10 4" xfId="357" xr:uid="{00000000-0005-0000-0000-000001060000}"/>
    <cellStyle name="Currency 10 4 10" xfId="358" xr:uid="{00000000-0005-0000-0000-000002060000}"/>
    <cellStyle name="Currency 10 4 11" xfId="359" xr:uid="{00000000-0005-0000-0000-000003060000}"/>
    <cellStyle name="Currency 10 4 12" xfId="360" xr:uid="{00000000-0005-0000-0000-000004060000}"/>
    <cellStyle name="Currency 10 4 13" xfId="361" xr:uid="{00000000-0005-0000-0000-000005060000}"/>
    <cellStyle name="Currency 10 4 14" xfId="362" xr:uid="{00000000-0005-0000-0000-000006060000}"/>
    <cellStyle name="Currency 10 4 15" xfId="363" xr:uid="{00000000-0005-0000-0000-000007060000}"/>
    <cellStyle name="Currency 10 4 16" xfId="364" xr:uid="{00000000-0005-0000-0000-000008060000}"/>
    <cellStyle name="Currency 10 4 17" xfId="365" xr:uid="{00000000-0005-0000-0000-000009060000}"/>
    <cellStyle name="Currency 10 4 18" xfId="366" xr:uid="{00000000-0005-0000-0000-00000A060000}"/>
    <cellStyle name="Currency 10 4 19" xfId="367" xr:uid="{00000000-0005-0000-0000-00000B060000}"/>
    <cellStyle name="Currency 10 4 2" xfId="368" xr:uid="{00000000-0005-0000-0000-00000C060000}"/>
    <cellStyle name="Currency 10 4 20" xfId="369" xr:uid="{00000000-0005-0000-0000-00000D060000}"/>
    <cellStyle name="Currency 10 4 21" xfId="370" xr:uid="{00000000-0005-0000-0000-00000E060000}"/>
    <cellStyle name="Currency 10 4 22" xfId="371" xr:uid="{00000000-0005-0000-0000-00000F060000}"/>
    <cellStyle name="Currency 10 4 23" xfId="372" xr:uid="{00000000-0005-0000-0000-000010060000}"/>
    <cellStyle name="Currency 10 4 24" xfId="373" xr:uid="{00000000-0005-0000-0000-000011060000}"/>
    <cellStyle name="Currency 10 4 25" xfId="3780" xr:uid="{00000000-0005-0000-0000-000012060000}"/>
    <cellStyle name="Currency 10 4 26" xfId="3782" xr:uid="{00000000-0005-0000-0000-000013060000}"/>
    <cellStyle name="Currency 10 4 27" xfId="3783" xr:uid="{00000000-0005-0000-0000-000014060000}"/>
    <cellStyle name="Currency 10 4 28" xfId="3784" xr:uid="{00000000-0005-0000-0000-000015060000}"/>
    <cellStyle name="Currency 10 4 29" xfId="3785" xr:uid="{00000000-0005-0000-0000-000016060000}"/>
    <cellStyle name="Currency 10 4 3" xfId="374" xr:uid="{00000000-0005-0000-0000-000017060000}"/>
    <cellStyle name="Currency 10 4 30" xfId="3786" xr:uid="{00000000-0005-0000-0000-000018060000}"/>
    <cellStyle name="Currency 10 4 31" xfId="3787" xr:uid="{00000000-0005-0000-0000-000019060000}"/>
    <cellStyle name="Currency 10 4 32" xfId="3788" xr:uid="{00000000-0005-0000-0000-00001A060000}"/>
    <cellStyle name="Currency 10 4 33" xfId="3789" xr:uid="{00000000-0005-0000-0000-00001B060000}"/>
    <cellStyle name="Currency 10 4 34" xfId="3790" xr:uid="{00000000-0005-0000-0000-00001C060000}"/>
    <cellStyle name="Currency 10 4 35" xfId="3791" xr:uid="{00000000-0005-0000-0000-00001D060000}"/>
    <cellStyle name="Currency 10 4 36" xfId="3792" xr:uid="{00000000-0005-0000-0000-00001E060000}"/>
    <cellStyle name="Currency 10 4 37" xfId="4724" xr:uid="{00000000-0005-0000-0000-00001F060000}"/>
    <cellStyle name="Currency 10 4 38" xfId="5934" xr:uid="{00000000-0005-0000-0000-000020060000}"/>
    <cellStyle name="Currency 10 4 39" xfId="6916" xr:uid="{00000000-0005-0000-0000-000021060000}"/>
    <cellStyle name="Currency 10 4 4" xfId="375" xr:uid="{00000000-0005-0000-0000-000022060000}"/>
    <cellStyle name="Currency 10 4 40" xfId="6246" xr:uid="{00000000-0005-0000-0000-000023060000}"/>
    <cellStyle name="Currency 10 4 41" xfId="9426" xr:uid="{00000000-0005-0000-0000-000024060000}"/>
    <cellStyle name="Currency 10 4 42" xfId="7001" xr:uid="{00000000-0005-0000-0000-000025060000}"/>
    <cellStyle name="Currency 10 4 43" xfId="9676" xr:uid="{00000000-0005-0000-0000-000026060000}"/>
    <cellStyle name="Currency 10 4 44" xfId="10441" xr:uid="{00000000-0005-0000-0000-000027060000}"/>
    <cellStyle name="Currency 10 4 45" xfId="11271" xr:uid="{00000000-0005-0000-0000-000028060000}"/>
    <cellStyle name="Currency 10 4 46" xfId="11998" xr:uid="{00000000-0005-0000-0000-000029060000}"/>
    <cellStyle name="Currency 10 4 47" xfId="12792" xr:uid="{00000000-0005-0000-0000-00002A060000}"/>
    <cellStyle name="Currency 10 4 48" xfId="13560" xr:uid="{00000000-0005-0000-0000-00002B060000}"/>
    <cellStyle name="Currency 10 4 49" xfId="14323" xr:uid="{00000000-0005-0000-0000-00002C060000}"/>
    <cellStyle name="Currency 10 4 5" xfId="376" xr:uid="{00000000-0005-0000-0000-00002D060000}"/>
    <cellStyle name="Currency 10 4 50" xfId="15082" xr:uid="{00000000-0005-0000-0000-00002E060000}"/>
    <cellStyle name="Currency 10 4 51" xfId="15836" xr:uid="{00000000-0005-0000-0000-00002F060000}"/>
    <cellStyle name="Currency 10 4 52" xfId="16589" xr:uid="{00000000-0005-0000-0000-000030060000}"/>
    <cellStyle name="Currency 10 4 53" xfId="17330" xr:uid="{00000000-0005-0000-0000-000031060000}"/>
    <cellStyle name="Currency 10 4 54" xfId="18053" xr:uid="{00000000-0005-0000-0000-000032060000}"/>
    <cellStyle name="Currency 10 4 55" xfId="18764" xr:uid="{00000000-0005-0000-0000-000033060000}"/>
    <cellStyle name="Currency 10 4 56" xfId="19470" xr:uid="{00000000-0005-0000-0000-000034060000}"/>
    <cellStyle name="Currency 10 4 57" xfId="20166" xr:uid="{00000000-0005-0000-0000-000035060000}"/>
    <cellStyle name="Currency 10 4 58" xfId="20851" xr:uid="{00000000-0005-0000-0000-000036060000}"/>
    <cellStyle name="Currency 10 4 59" xfId="21520" xr:uid="{00000000-0005-0000-0000-000037060000}"/>
    <cellStyle name="Currency 10 4 6" xfId="377" xr:uid="{00000000-0005-0000-0000-000038060000}"/>
    <cellStyle name="Currency 10 4 60" xfId="22176" xr:uid="{00000000-0005-0000-0000-000039060000}"/>
    <cellStyle name="Currency 10 4 61" xfId="22814" xr:uid="{00000000-0005-0000-0000-00003A060000}"/>
    <cellStyle name="Currency 10 4 62" xfId="23446" xr:uid="{00000000-0005-0000-0000-00003B060000}"/>
    <cellStyle name="Currency 10 4 63" xfId="24040" xr:uid="{00000000-0005-0000-0000-00003C060000}"/>
    <cellStyle name="Currency 10 4 64" xfId="24621" xr:uid="{00000000-0005-0000-0000-00003D060000}"/>
    <cellStyle name="Currency 10 4 65" xfId="26839" xr:uid="{00000000-0005-0000-0000-00003E060000}"/>
    <cellStyle name="Currency 10 4 7" xfId="378" xr:uid="{00000000-0005-0000-0000-00003F060000}"/>
    <cellStyle name="Currency 10 4 8" xfId="379" xr:uid="{00000000-0005-0000-0000-000040060000}"/>
    <cellStyle name="Currency 10 4 9" xfId="380" xr:uid="{00000000-0005-0000-0000-000041060000}"/>
    <cellStyle name="Currency 10 40" xfId="381" xr:uid="{00000000-0005-0000-0000-000042060000}"/>
    <cellStyle name="Currency 10 41" xfId="382" xr:uid="{00000000-0005-0000-0000-000043060000}"/>
    <cellStyle name="Currency 10 5" xfId="383" xr:uid="{00000000-0005-0000-0000-000044060000}"/>
    <cellStyle name="Currency 10 5 10" xfId="384" xr:uid="{00000000-0005-0000-0000-000045060000}"/>
    <cellStyle name="Currency 10 5 11" xfId="385" xr:uid="{00000000-0005-0000-0000-000046060000}"/>
    <cellStyle name="Currency 10 5 12" xfId="386" xr:uid="{00000000-0005-0000-0000-000047060000}"/>
    <cellStyle name="Currency 10 5 13" xfId="387" xr:uid="{00000000-0005-0000-0000-000048060000}"/>
    <cellStyle name="Currency 10 5 14" xfId="388" xr:uid="{00000000-0005-0000-0000-000049060000}"/>
    <cellStyle name="Currency 10 5 15" xfId="389" xr:uid="{00000000-0005-0000-0000-00004A060000}"/>
    <cellStyle name="Currency 10 5 16" xfId="390" xr:uid="{00000000-0005-0000-0000-00004B060000}"/>
    <cellStyle name="Currency 10 5 17" xfId="391" xr:uid="{00000000-0005-0000-0000-00004C060000}"/>
    <cellStyle name="Currency 10 5 18" xfId="392" xr:uid="{00000000-0005-0000-0000-00004D060000}"/>
    <cellStyle name="Currency 10 5 19" xfId="393" xr:uid="{00000000-0005-0000-0000-00004E060000}"/>
    <cellStyle name="Currency 10 5 2" xfId="394" xr:uid="{00000000-0005-0000-0000-00004F060000}"/>
    <cellStyle name="Currency 10 5 20" xfId="395" xr:uid="{00000000-0005-0000-0000-000050060000}"/>
    <cellStyle name="Currency 10 5 21" xfId="396" xr:uid="{00000000-0005-0000-0000-000051060000}"/>
    <cellStyle name="Currency 10 5 22" xfId="397" xr:uid="{00000000-0005-0000-0000-000052060000}"/>
    <cellStyle name="Currency 10 5 23" xfId="398" xr:uid="{00000000-0005-0000-0000-000053060000}"/>
    <cellStyle name="Currency 10 5 24" xfId="399" xr:uid="{00000000-0005-0000-0000-000054060000}"/>
    <cellStyle name="Currency 10 5 25" xfId="3793" xr:uid="{00000000-0005-0000-0000-000055060000}"/>
    <cellStyle name="Currency 10 5 26" xfId="3795" xr:uid="{00000000-0005-0000-0000-000056060000}"/>
    <cellStyle name="Currency 10 5 27" xfId="3796" xr:uid="{00000000-0005-0000-0000-000057060000}"/>
    <cellStyle name="Currency 10 5 28" xfId="3797" xr:uid="{00000000-0005-0000-0000-000058060000}"/>
    <cellStyle name="Currency 10 5 29" xfId="3798" xr:uid="{00000000-0005-0000-0000-000059060000}"/>
    <cellStyle name="Currency 10 5 3" xfId="400" xr:uid="{00000000-0005-0000-0000-00005A060000}"/>
    <cellStyle name="Currency 10 5 30" xfId="3799" xr:uid="{00000000-0005-0000-0000-00005B060000}"/>
    <cellStyle name="Currency 10 5 31" xfId="3800" xr:uid="{00000000-0005-0000-0000-00005C060000}"/>
    <cellStyle name="Currency 10 5 32" xfId="3801" xr:uid="{00000000-0005-0000-0000-00005D060000}"/>
    <cellStyle name="Currency 10 5 33" xfId="3802" xr:uid="{00000000-0005-0000-0000-00005E060000}"/>
    <cellStyle name="Currency 10 5 34" xfId="3803" xr:uid="{00000000-0005-0000-0000-00005F060000}"/>
    <cellStyle name="Currency 10 5 35" xfId="3804" xr:uid="{00000000-0005-0000-0000-000060060000}"/>
    <cellStyle name="Currency 10 5 36" xfId="3805" xr:uid="{00000000-0005-0000-0000-000061060000}"/>
    <cellStyle name="Currency 10 5 37" xfId="4722" xr:uid="{00000000-0005-0000-0000-000062060000}"/>
    <cellStyle name="Currency 10 5 38" xfId="5942" xr:uid="{00000000-0005-0000-0000-000063060000}"/>
    <cellStyle name="Currency 10 5 39" xfId="6908" xr:uid="{00000000-0005-0000-0000-000064060000}"/>
    <cellStyle name="Currency 10 5 4" xfId="401" xr:uid="{00000000-0005-0000-0000-000065060000}"/>
    <cellStyle name="Currency 10 5 40" xfId="6283" xr:uid="{00000000-0005-0000-0000-000066060000}"/>
    <cellStyle name="Currency 10 5 41" xfId="9394" xr:uid="{00000000-0005-0000-0000-000067060000}"/>
    <cellStyle name="Currency 10 5 42" xfId="6960" xr:uid="{00000000-0005-0000-0000-000068060000}"/>
    <cellStyle name="Currency 10 5 43" xfId="9635" xr:uid="{00000000-0005-0000-0000-000069060000}"/>
    <cellStyle name="Currency 10 5 44" xfId="10409" xr:uid="{00000000-0005-0000-0000-00006A060000}"/>
    <cellStyle name="Currency 10 5 45" xfId="11243" xr:uid="{00000000-0005-0000-0000-00006B060000}"/>
    <cellStyle name="Currency 10 5 46" xfId="11962" xr:uid="{00000000-0005-0000-0000-00006C060000}"/>
    <cellStyle name="Currency 10 5 47" xfId="12764" xr:uid="{00000000-0005-0000-0000-00006D060000}"/>
    <cellStyle name="Currency 10 5 48" xfId="13528" xr:uid="{00000000-0005-0000-0000-00006E060000}"/>
    <cellStyle name="Currency 10 5 49" xfId="14296" xr:uid="{00000000-0005-0000-0000-00006F060000}"/>
    <cellStyle name="Currency 10 5 5" xfId="402" xr:uid="{00000000-0005-0000-0000-000070060000}"/>
    <cellStyle name="Currency 10 5 50" xfId="15049" xr:uid="{00000000-0005-0000-0000-000071060000}"/>
    <cellStyle name="Currency 10 5 51" xfId="15813" xr:uid="{00000000-0005-0000-0000-000072060000}"/>
    <cellStyle name="Currency 10 5 52" xfId="16565" xr:uid="{00000000-0005-0000-0000-000073060000}"/>
    <cellStyle name="Currency 10 5 53" xfId="17303" xr:uid="{00000000-0005-0000-0000-000074060000}"/>
    <cellStyle name="Currency 10 5 54" xfId="18029" xr:uid="{00000000-0005-0000-0000-000075060000}"/>
    <cellStyle name="Currency 10 5 55" xfId="18748" xr:uid="{00000000-0005-0000-0000-000076060000}"/>
    <cellStyle name="Currency 10 5 56" xfId="19450" xr:uid="{00000000-0005-0000-0000-000077060000}"/>
    <cellStyle name="Currency 10 5 57" xfId="20148" xr:uid="{00000000-0005-0000-0000-000078060000}"/>
    <cellStyle name="Currency 10 5 58" xfId="20838" xr:uid="{00000000-0005-0000-0000-000079060000}"/>
    <cellStyle name="Currency 10 5 59" xfId="21508" xr:uid="{00000000-0005-0000-0000-00007A060000}"/>
    <cellStyle name="Currency 10 5 6" xfId="403" xr:uid="{00000000-0005-0000-0000-00007B060000}"/>
    <cellStyle name="Currency 10 5 60" xfId="22166" xr:uid="{00000000-0005-0000-0000-00007C060000}"/>
    <cellStyle name="Currency 10 5 61" xfId="22807" xr:uid="{00000000-0005-0000-0000-00007D060000}"/>
    <cellStyle name="Currency 10 5 62" xfId="23439" xr:uid="{00000000-0005-0000-0000-00007E060000}"/>
    <cellStyle name="Currency 10 5 63" xfId="24036" xr:uid="{00000000-0005-0000-0000-00007F060000}"/>
    <cellStyle name="Currency 10 5 64" xfId="24618" xr:uid="{00000000-0005-0000-0000-000080060000}"/>
    <cellStyle name="Currency 10 5 65" xfId="26840" xr:uid="{00000000-0005-0000-0000-000081060000}"/>
    <cellStyle name="Currency 10 5 7" xfId="404" xr:uid="{00000000-0005-0000-0000-000082060000}"/>
    <cellStyle name="Currency 10 5 8" xfId="405" xr:uid="{00000000-0005-0000-0000-000083060000}"/>
    <cellStyle name="Currency 10 5 9" xfId="406" xr:uid="{00000000-0005-0000-0000-000084060000}"/>
    <cellStyle name="Currency 10 6" xfId="407" xr:uid="{00000000-0005-0000-0000-000085060000}"/>
    <cellStyle name="Currency 10 6 10" xfId="408" xr:uid="{00000000-0005-0000-0000-000086060000}"/>
    <cellStyle name="Currency 10 6 11" xfId="409" xr:uid="{00000000-0005-0000-0000-000087060000}"/>
    <cellStyle name="Currency 10 6 12" xfId="410" xr:uid="{00000000-0005-0000-0000-000088060000}"/>
    <cellStyle name="Currency 10 6 13" xfId="411" xr:uid="{00000000-0005-0000-0000-000089060000}"/>
    <cellStyle name="Currency 10 6 14" xfId="412" xr:uid="{00000000-0005-0000-0000-00008A060000}"/>
    <cellStyle name="Currency 10 6 15" xfId="413" xr:uid="{00000000-0005-0000-0000-00008B060000}"/>
    <cellStyle name="Currency 10 6 16" xfId="414" xr:uid="{00000000-0005-0000-0000-00008C060000}"/>
    <cellStyle name="Currency 10 6 17" xfId="415" xr:uid="{00000000-0005-0000-0000-00008D060000}"/>
    <cellStyle name="Currency 10 6 18" xfId="416" xr:uid="{00000000-0005-0000-0000-00008E060000}"/>
    <cellStyle name="Currency 10 6 19" xfId="417" xr:uid="{00000000-0005-0000-0000-00008F060000}"/>
    <cellStyle name="Currency 10 6 2" xfId="418" xr:uid="{00000000-0005-0000-0000-000090060000}"/>
    <cellStyle name="Currency 10 6 20" xfId="419" xr:uid="{00000000-0005-0000-0000-000091060000}"/>
    <cellStyle name="Currency 10 6 21" xfId="420" xr:uid="{00000000-0005-0000-0000-000092060000}"/>
    <cellStyle name="Currency 10 6 22" xfId="421" xr:uid="{00000000-0005-0000-0000-000093060000}"/>
    <cellStyle name="Currency 10 6 23" xfId="422" xr:uid="{00000000-0005-0000-0000-000094060000}"/>
    <cellStyle name="Currency 10 6 24" xfId="423" xr:uid="{00000000-0005-0000-0000-000095060000}"/>
    <cellStyle name="Currency 10 6 25" xfId="3807" xr:uid="{00000000-0005-0000-0000-000096060000}"/>
    <cellStyle name="Currency 10 6 26" xfId="3808" xr:uid="{00000000-0005-0000-0000-000097060000}"/>
    <cellStyle name="Currency 10 6 27" xfId="3809" xr:uid="{00000000-0005-0000-0000-000098060000}"/>
    <cellStyle name="Currency 10 6 28" xfId="3810" xr:uid="{00000000-0005-0000-0000-000099060000}"/>
    <cellStyle name="Currency 10 6 29" xfId="3811" xr:uid="{00000000-0005-0000-0000-00009A060000}"/>
    <cellStyle name="Currency 10 6 3" xfId="424" xr:uid="{00000000-0005-0000-0000-00009B060000}"/>
    <cellStyle name="Currency 10 6 30" xfId="3812" xr:uid="{00000000-0005-0000-0000-00009C060000}"/>
    <cellStyle name="Currency 10 6 31" xfId="3813" xr:uid="{00000000-0005-0000-0000-00009D060000}"/>
    <cellStyle name="Currency 10 6 32" xfId="3814" xr:uid="{00000000-0005-0000-0000-00009E060000}"/>
    <cellStyle name="Currency 10 6 33" xfId="3815" xr:uid="{00000000-0005-0000-0000-00009F060000}"/>
    <cellStyle name="Currency 10 6 34" xfId="3816" xr:uid="{00000000-0005-0000-0000-0000A0060000}"/>
    <cellStyle name="Currency 10 6 35" xfId="3817" xr:uid="{00000000-0005-0000-0000-0000A1060000}"/>
    <cellStyle name="Currency 10 6 36" xfId="3818" xr:uid="{00000000-0005-0000-0000-0000A2060000}"/>
    <cellStyle name="Currency 10 6 37" xfId="4719" xr:uid="{00000000-0005-0000-0000-0000A3060000}"/>
    <cellStyle name="Currency 10 6 38" xfId="5950" xr:uid="{00000000-0005-0000-0000-0000A4060000}"/>
    <cellStyle name="Currency 10 6 39" xfId="6901" xr:uid="{00000000-0005-0000-0000-0000A5060000}"/>
    <cellStyle name="Currency 10 6 4" xfId="425" xr:uid="{00000000-0005-0000-0000-0000A6060000}"/>
    <cellStyle name="Currency 10 6 40" xfId="6320" xr:uid="{00000000-0005-0000-0000-0000A7060000}"/>
    <cellStyle name="Currency 10 6 41" xfId="9361" xr:uid="{00000000-0005-0000-0000-0000A8060000}"/>
    <cellStyle name="Currency 10 6 42" xfId="5951" xr:uid="{00000000-0005-0000-0000-0000A9060000}"/>
    <cellStyle name="Currency 10 6 43" xfId="9601" xr:uid="{00000000-0005-0000-0000-0000AA060000}"/>
    <cellStyle name="Currency 10 6 44" xfId="10375" xr:uid="{00000000-0005-0000-0000-0000AB060000}"/>
    <cellStyle name="Currency 10 6 45" xfId="11206" xr:uid="{00000000-0005-0000-0000-0000AC060000}"/>
    <cellStyle name="Currency 10 6 46" xfId="11932" xr:uid="{00000000-0005-0000-0000-0000AD060000}"/>
    <cellStyle name="Currency 10 6 47" xfId="12729" xr:uid="{00000000-0005-0000-0000-0000AE060000}"/>
    <cellStyle name="Currency 10 6 48" xfId="13497" xr:uid="{00000000-0005-0000-0000-0000AF060000}"/>
    <cellStyle name="Currency 10 6 49" xfId="14261" xr:uid="{00000000-0005-0000-0000-0000B0060000}"/>
    <cellStyle name="Currency 10 6 5" xfId="426" xr:uid="{00000000-0005-0000-0000-0000B1060000}"/>
    <cellStyle name="Currency 10 6 50" xfId="15020" xr:uid="{00000000-0005-0000-0000-0000B2060000}"/>
    <cellStyle name="Currency 10 6 51" xfId="15785" xr:uid="{00000000-0005-0000-0000-0000B3060000}"/>
    <cellStyle name="Currency 10 6 52" xfId="16538" xr:uid="{00000000-0005-0000-0000-0000B4060000}"/>
    <cellStyle name="Currency 10 6 53" xfId="17270" xr:uid="{00000000-0005-0000-0000-0000B5060000}"/>
    <cellStyle name="Currency 10 6 54" xfId="17998" xr:uid="{00000000-0005-0000-0000-0000B6060000}"/>
    <cellStyle name="Currency 10 6 55" xfId="18722" xr:uid="{00000000-0005-0000-0000-0000B7060000}"/>
    <cellStyle name="Currency 10 6 56" xfId="19418" xr:uid="{00000000-0005-0000-0000-0000B8060000}"/>
    <cellStyle name="Currency 10 6 57" xfId="20114" xr:uid="{00000000-0005-0000-0000-0000B9060000}"/>
    <cellStyle name="Currency 10 6 58" xfId="20818" xr:uid="{00000000-0005-0000-0000-0000BA060000}"/>
    <cellStyle name="Currency 10 6 59" xfId="21489" xr:uid="{00000000-0005-0000-0000-0000BB060000}"/>
    <cellStyle name="Currency 10 6 6" xfId="427" xr:uid="{00000000-0005-0000-0000-0000BC060000}"/>
    <cellStyle name="Currency 10 6 60" xfId="22146" xr:uid="{00000000-0005-0000-0000-0000BD060000}"/>
    <cellStyle name="Currency 10 6 61" xfId="22799" xr:uid="{00000000-0005-0000-0000-0000BE060000}"/>
    <cellStyle name="Currency 10 6 62" xfId="23434" xr:uid="{00000000-0005-0000-0000-0000BF060000}"/>
    <cellStyle name="Currency 10 6 63" xfId="24032" xr:uid="{00000000-0005-0000-0000-0000C0060000}"/>
    <cellStyle name="Currency 10 6 64" xfId="24614" xr:uid="{00000000-0005-0000-0000-0000C1060000}"/>
    <cellStyle name="Currency 10 6 7" xfId="428" xr:uid="{00000000-0005-0000-0000-0000C2060000}"/>
    <cellStyle name="Currency 10 6 8" xfId="429" xr:uid="{00000000-0005-0000-0000-0000C3060000}"/>
    <cellStyle name="Currency 10 6 9" xfId="430" xr:uid="{00000000-0005-0000-0000-0000C4060000}"/>
    <cellStyle name="Currency 10 7" xfId="431" xr:uid="{00000000-0005-0000-0000-0000C5060000}"/>
    <cellStyle name="Currency 10 7 10" xfId="432" xr:uid="{00000000-0005-0000-0000-0000C6060000}"/>
    <cellStyle name="Currency 10 7 11" xfId="433" xr:uid="{00000000-0005-0000-0000-0000C7060000}"/>
    <cellStyle name="Currency 10 7 12" xfId="434" xr:uid="{00000000-0005-0000-0000-0000C8060000}"/>
    <cellStyle name="Currency 10 7 13" xfId="435" xr:uid="{00000000-0005-0000-0000-0000C9060000}"/>
    <cellStyle name="Currency 10 7 14" xfId="436" xr:uid="{00000000-0005-0000-0000-0000CA060000}"/>
    <cellStyle name="Currency 10 7 15" xfId="437" xr:uid="{00000000-0005-0000-0000-0000CB060000}"/>
    <cellStyle name="Currency 10 7 16" xfId="438" xr:uid="{00000000-0005-0000-0000-0000CC060000}"/>
    <cellStyle name="Currency 10 7 17" xfId="439" xr:uid="{00000000-0005-0000-0000-0000CD060000}"/>
    <cellStyle name="Currency 10 7 18" xfId="440" xr:uid="{00000000-0005-0000-0000-0000CE060000}"/>
    <cellStyle name="Currency 10 7 19" xfId="441" xr:uid="{00000000-0005-0000-0000-0000CF060000}"/>
    <cellStyle name="Currency 10 7 2" xfId="442" xr:uid="{00000000-0005-0000-0000-0000D0060000}"/>
    <cellStyle name="Currency 10 7 20" xfId="443" xr:uid="{00000000-0005-0000-0000-0000D1060000}"/>
    <cellStyle name="Currency 10 7 21" xfId="444" xr:uid="{00000000-0005-0000-0000-0000D2060000}"/>
    <cellStyle name="Currency 10 7 22" xfId="445" xr:uid="{00000000-0005-0000-0000-0000D3060000}"/>
    <cellStyle name="Currency 10 7 23" xfId="446" xr:uid="{00000000-0005-0000-0000-0000D4060000}"/>
    <cellStyle name="Currency 10 7 24" xfId="447" xr:uid="{00000000-0005-0000-0000-0000D5060000}"/>
    <cellStyle name="Currency 10 7 25" xfId="3820" xr:uid="{00000000-0005-0000-0000-0000D6060000}"/>
    <cellStyle name="Currency 10 7 26" xfId="3826" xr:uid="{00000000-0005-0000-0000-0000D7060000}"/>
    <cellStyle name="Currency 10 7 27" xfId="3827" xr:uid="{00000000-0005-0000-0000-0000D8060000}"/>
    <cellStyle name="Currency 10 7 28" xfId="3828" xr:uid="{00000000-0005-0000-0000-0000D9060000}"/>
    <cellStyle name="Currency 10 7 29" xfId="3829" xr:uid="{00000000-0005-0000-0000-0000DA060000}"/>
    <cellStyle name="Currency 10 7 3" xfId="448" xr:uid="{00000000-0005-0000-0000-0000DB060000}"/>
    <cellStyle name="Currency 10 7 30" xfId="3830" xr:uid="{00000000-0005-0000-0000-0000DC060000}"/>
    <cellStyle name="Currency 10 7 31" xfId="3831" xr:uid="{00000000-0005-0000-0000-0000DD060000}"/>
    <cellStyle name="Currency 10 7 32" xfId="3832" xr:uid="{00000000-0005-0000-0000-0000DE060000}"/>
    <cellStyle name="Currency 10 7 33" xfId="3833" xr:uid="{00000000-0005-0000-0000-0000DF060000}"/>
    <cellStyle name="Currency 10 7 34" xfId="3834" xr:uid="{00000000-0005-0000-0000-0000E0060000}"/>
    <cellStyle name="Currency 10 7 35" xfId="3835" xr:uid="{00000000-0005-0000-0000-0000E1060000}"/>
    <cellStyle name="Currency 10 7 36" xfId="3836" xr:uid="{00000000-0005-0000-0000-0000E2060000}"/>
    <cellStyle name="Currency 10 7 37" xfId="4700" xr:uid="{00000000-0005-0000-0000-0000E3060000}"/>
    <cellStyle name="Currency 10 7 38" xfId="5958" xr:uid="{00000000-0005-0000-0000-0000E4060000}"/>
    <cellStyle name="Currency 10 7 39" xfId="6896" xr:uid="{00000000-0005-0000-0000-0000E5060000}"/>
    <cellStyle name="Currency 10 7 4" xfId="449" xr:uid="{00000000-0005-0000-0000-0000E6060000}"/>
    <cellStyle name="Currency 10 7 40" xfId="6355" xr:uid="{00000000-0005-0000-0000-0000E7060000}"/>
    <cellStyle name="Currency 10 7 41" xfId="9326" xr:uid="{00000000-0005-0000-0000-0000E8060000}"/>
    <cellStyle name="Currency 10 7 42" xfId="6014" xr:uid="{00000000-0005-0000-0000-0000E9060000}"/>
    <cellStyle name="Currency 10 7 43" xfId="9571" xr:uid="{00000000-0005-0000-0000-0000EA060000}"/>
    <cellStyle name="Currency 10 7 44" xfId="10340" xr:uid="{00000000-0005-0000-0000-0000EB060000}"/>
    <cellStyle name="Currency 10 7 45" xfId="11173" xr:uid="{00000000-0005-0000-0000-0000EC060000}"/>
    <cellStyle name="Currency 10 7 46" xfId="11898" xr:uid="{00000000-0005-0000-0000-0000ED060000}"/>
    <cellStyle name="Currency 10 7 47" xfId="12696" xr:uid="{00000000-0005-0000-0000-0000EE060000}"/>
    <cellStyle name="Currency 10 7 48" xfId="13464" xr:uid="{00000000-0005-0000-0000-0000EF060000}"/>
    <cellStyle name="Currency 10 7 49" xfId="14229" xr:uid="{00000000-0005-0000-0000-0000F0060000}"/>
    <cellStyle name="Currency 10 7 5" xfId="450" xr:uid="{00000000-0005-0000-0000-0000F1060000}"/>
    <cellStyle name="Currency 10 7 50" xfId="14987" xr:uid="{00000000-0005-0000-0000-0000F2060000}"/>
    <cellStyle name="Currency 10 7 51" xfId="15752" xr:uid="{00000000-0005-0000-0000-0000F3060000}"/>
    <cellStyle name="Currency 10 7 52" xfId="16499" xr:uid="{00000000-0005-0000-0000-0000F4060000}"/>
    <cellStyle name="Currency 10 7 53" xfId="17241" xr:uid="{00000000-0005-0000-0000-0000F5060000}"/>
    <cellStyle name="Currency 10 7 54" xfId="17970" xr:uid="{00000000-0005-0000-0000-0000F6060000}"/>
    <cellStyle name="Currency 10 7 55" xfId="18693" xr:uid="{00000000-0005-0000-0000-0000F7060000}"/>
    <cellStyle name="Currency 10 7 56" xfId="19402" xr:uid="{00000000-0005-0000-0000-0000F8060000}"/>
    <cellStyle name="Currency 10 7 57" xfId="20099" xr:uid="{00000000-0005-0000-0000-0000F9060000}"/>
    <cellStyle name="Currency 10 7 58" xfId="20798" xr:uid="{00000000-0005-0000-0000-0000FA060000}"/>
    <cellStyle name="Currency 10 7 59" xfId="21469" xr:uid="{00000000-0005-0000-0000-0000FB060000}"/>
    <cellStyle name="Currency 10 7 6" xfId="451" xr:uid="{00000000-0005-0000-0000-0000FC060000}"/>
    <cellStyle name="Currency 10 7 60" xfId="22133" xr:uid="{00000000-0005-0000-0000-0000FD060000}"/>
    <cellStyle name="Currency 10 7 61" xfId="22780" xr:uid="{00000000-0005-0000-0000-0000FE060000}"/>
    <cellStyle name="Currency 10 7 62" xfId="23415" xr:uid="{00000000-0005-0000-0000-0000FF060000}"/>
    <cellStyle name="Currency 10 7 63" xfId="24025" xr:uid="{00000000-0005-0000-0000-000000070000}"/>
    <cellStyle name="Currency 10 7 64" xfId="24608" xr:uid="{00000000-0005-0000-0000-000001070000}"/>
    <cellStyle name="Currency 10 7 7" xfId="452" xr:uid="{00000000-0005-0000-0000-000002070000}"/>
    <cellStyle name="Currency 10 7 8" xfId="453" xr:uid="{00000000-0005-0000-0000-000003070000}"/>
    <cellStyle name="Currency 10 7 9" xfId="454" xr:uid="{00000000-0005-0000-0000-000004070000}"/>
    <cellStyle name="Currency 10 8" xfId="455" xr:uid="{00000000-0005-0000-0000-000005070000}"/>
    <cellStyle name="Currency 10 8 10" xfId="456" xr:uid="{00000000-0005-0000-0000-000006070000}"/>
    <cellStyle name="Currency 10 8 11" xfId="457" xr:uid="{00000000-0005-0000-0000-000007070000}"/>
    <cellStyle name="Currency 10 8 12" xfId="458" xr:uid="{00000000-0005-0000-0000-000008070000}"/>
    <cellStyle name="Currency 10 8 13" xfId="459" xr:uid="{00000000-0005-0000-0000-000009070000}"/>
    <cellStyle name="Currency 10 8 14" xfId="460" xr:uid="{00000000-0005-0000-0000-00000A070000}"/>
    <cellStyle name="Currency 10 8 15" xfId="461" xr:uid="{00000000-0005-0000-0000-00000B070000}"/>
    <cellStyle name="Currency 10 8 16" xfId="462" xr:uid="{00000000-0005-0000-0000-00000C070000}"/>
    <cellStyle name="Currency 10 8 17" xfId="463" xr:uid="{00000000-0005-0000-0000-00000D070000}"/>
    <cellStyle name="Currency 10 8 18" xfId="464" xr:uid="{00000000-0005-0000-0000-00000E070000}"/>
    <cellStyle name="Currency 10 8 19" xfId="465" xr:uid="{00000000-0005-0000-0000-00000F070000}"/>
    <cellStyle name="Currency 10 8 2" xfId="466" xr:uid="{00000000-0005-0000-0000-000010070000}"/>
    <cellStyle name="Currency 10 8 20" xfId="467" xr:uid="{00000000-0005-0000-0000-000011070000}"/>
    <cellStyle name="Currency 10 8 21" xfId="468" xr:uid="{00000000-0005-0000-0000-000012070000}"/>
    <cellStyle name="Currency 10 8 22" xfId="469" xr:uid="{00000000-0005-0000-0000-000013070000}"/>
    <cellStyle name="Currency 10 8 23" xfId="470" xr:uid="{00000000-0005-0000-0000-000014070000}"/>
    <cellStyle name="Currency 10 8 24" xfId="471" xr:uid="{00000000-0005-0000-0000-000015070000}"/>
    <cellStyle name="Currency 10 8 25" xfId="3837" xr:uid="{00000000-0005-0000-0000-000016070000}"/>
    <cellStyle name="Currency 10 8 26" xfId="3850" xr:uid="{00000000-0005-0000-0000-000017070000}"/>
    <cellStyle name="Currency 10 8 27" xfId="3851" xr:uid="{00000000-0005-0000-0000-000018070000}"/>
    <cellStyle name="Currency 10 8 28" xfId="3852" xr:uid="{00000000-0005-0000-0000-000019070000}"/>
    <cellStyle name="Currency 10 8 29" xfId="3853" xr:uid="{00000000-0005-0000-0000-00001A070000}"/>
    <cellStyle name="Currency 10 8 3" xfId="472" xr:uid="{00000000-0005-0000-0000-00001B070000}"/>
    <cellStyle name="Currency 10 8 30" xfId="3854" xr:uid="{00000000-0005-0000-0000-00001C070000}"/>
    <cellStyle name="Currency 10 8 31" xfId="3855" xr:uid="{00000000-0005-0000-0000-00001D070000}"/>
    <cellStyle name="Currency 10 8 32" xfId="3856" xr:uid="{00000000-0005-0000-0000-00001E070000}"/>
    <cellStyle name="Currency 10 8 33" xfId="3857" xr:uid="{00000000-0005-0000-0000-00001F070000}"/>
    <cellStyle name="Currency 10 8 34" xfId="3858" xr:uid="{00000000-0005-0000-0000-000020070000}"/>
    <cellStyle name="Currency 10 8 35" xfId="3859" xr:uid="{00000000-0005-0000-0000-000021070000}"/>
    <cellStyle name="Currency 10 8 36" xfId="3860" xr:uid="{00000000-0005-0000-0000-000022070000}"/>
    <cellStyle name="Currency 10 8 37" xfId="4675" xr:uid="{00000000-0005-0000-0000-000023070000}"/>
    <cellStyle name="Currency 10 8 38" xfId="5965" xr:uid="{00000000-0005-0000-0000-000024070000}"/>
    <cellStyle name="Currency 10 8 39" xfId="6889" xr:uid="{00000000-0005-0000-0000-000025070000}"/>
    <cellStyle name="Currency 10 8 4" xfId="473" xr:uid="{00000000-0005-0000-0000-000026070000}"/>
    <cellStyle name="Currency 10 8 40" xfId="6388" xr:uid="{00000000-0005-0000-0000-000027070000}"/>
    <cellStyle name="Currency 10 8 41" xfId="9290" xr:uid="{00000000-0005-0000-0000-000028070000}"/>
    <cellStyle name="Currency 10 8 42" xfId="6061" xr:uid="{00000000-0005-0000-0000-000029070000}"/>
    <cellStyle name="Currency 10 8 43" xfId="9538" xr:uid="{00000000-0005-0000-0000-00002A070000}"/>
    <cellStyle name="Currency 10 8 44" xfId="10303" xr:uid="{00000000-0005-0000-0000-00002B070000}"/>
    <cellStyle name="Currency 10 8 45" xfId="11138" xr:uid="{00000000-0005-0000-0000-00002C070000}"/>
    <cellStyle name="Currency 10 8 46" xfId="11866" xr:uid="{00000000-0005-0000-0000-00002D070000}"/>
    <cellStyle name="Currency 10 8 47" xfId="12665" xr:uid="{00000000-0005-0000-0000-00002E070000}"/>
    <cellStyle name="Currency 10 8 48" xfId="13433" xr:uid="{00000000-0005-0000-0000-00002F070000}"/>
    <cellStyle name="Currency 10 8 49" xfId="14198" xr:uid="{00000000-0005-0000-0000-000030070000}"/>
    <cellStyle name="Currency 10 8 5" xfId="474" xr:uid="{00000000-0005-0000-0000-000031070000}"/>
    <cellStyle name="Currency 10 8 50" xfId="14959" xr:uid="{00000000-0005-0000-0000-000032070000}"/>
    <cellStyle name="Currency 10 8 51" xfId="15718" xr:uid="{00000000-0005-0000-0000-000033070000}"/>
    <cellStyle name="Currency 10 8 52" xfId="16472" xr:uid="{00000000-0005-0000-0000-000034070000}"/>
    <cellStyle name="Currency 10 8 53" xfId="17219" xr:uid="{00000000-0005-0000-0000-000035070000}"/>
    <cellStyle name="Currency 10 8 54" xfId="17945" xr:uid="{00000000-0005-0000-0000-000036070000}"/>
    <cellStyle name="Currency 10 8 55" xfId="18674" xr:uid="{00000000-0005-0000-0000-000037070000}"/>
    <cellStyle name="Currency 10 8 56" xfId="19377" xr:uid="{00000000-0005-0000-0000-000038070000}"/>
    <cellStyle name="Currency 10 8 57" xfId="20078" xr:uid="{00000000-0005-0000-0000-000039070000}"/>
    <cellStyle name="Currency 10 8 58" xfId="20773" xr:uid="{00000000-0005-0000-0000-00003A070000}"/>
    <cellStyle name="Currency 10 8 59" xfId="21443" xr:uid="{00000000-0005-0000-0000-00003B070000}"/>
    <cellStyle name="Currency 10 8 6" xfId="475" xr:uid="{00000000-0005-0000-0000-00003C070000}"/>
    <cellStyle name="Currency 10 8 60" xfId="22120" xr:uid="{00000000-0005-0000-0000-00003D070000}"/>
    <cellStyle name="Currency 10 8 61" xfId="22765" xr:uid="{00000000-0005-0000-0000-00003E070000}"/>
    <cellStyle name="Currency 10 8 62" xfId="23404" xr:uid="{00000000-0005-0000-0000-00003F070000}"/>
    <cellStyle name="Currency 10 8 63" xfId="24019" xr:uid="{00000000-0005-0000-0000-000040070000}"/>
    <cellStyle name="Currency 10 8 64" xfId="24603" xr:uid="{00000000-0005-0000-0000-000041070000}"/>
    <cellStyle name="Currency 10 8 7" xfId="476" xr:uid="{00000000-0005-0000-0000-000042070000}"/>
    <cellStyle name="Currency 10 8 8" xfId="477" xr:uid="{00000000-0005-0000-0000-000043070000}"/>
    <cellStyle name="Currency 10 8 9" xfId="478" xr:uid="{00000000-0005-0000-0000-000044070000}"/>
    <cellStyle name="Currency 10 9" xfId="479" xr:uid="{00000000-0005-0000-0000-000045070000}"/>
    <cellStyle name="Currency 10 9 10" xfId="480" xr:uid="{00000000-0005-0000-0000-000046070000}"/>
    <cellStyle name="Currency 10 9 10 10" xfId="10521" xr:uid="{00000000-0005-0000-0000-000047070000}"/>
    <cellStyle name="Currency 10 9 10 11" xfId="12636" xr:uid="{00000000-0005-0000-0000-000048070000}"/>
    <cellStyle name="Currency 10 9 10 12" xfId="12080" xr:uid="{00000000-0005-0000-0000-000049070000}"/>
    <cellStyle name="Currency 10 9 10 13" xfId="12876" xr:uid="{00000000-0005-0000-0000-00004A070000}"/>
    <cellStyle name="Currency 10 9 10 14" xfId="13642" xr:uid="{00000000-0005-0000-0000-00004B070000}"/>
    <cellStyle name="Currency 10 9 10 15" xfId="14403" xr:uid="{00000000-0005-0000-0000-00004C070000}"/>
    <cellStyle name="Currency 10 9 10 16" xfId="15160" xr:uid="{00000000-0005-0000-0000-00004D070000}"/>
    <cellStyle name="Currency 10 9 10 17" xfId="15914" xr:uid="{00000000-0005-0000-0000-00004E070000}"/>
    <cellStyle name="Currency 10 9 10 18" xfId="16664" xr:uid="{00000000-0005-0000-0000-00004F070000}"/>
    <cellStyle name="Currency 10 9 10 19" xfId="17393" xr:uid="{00000000-0005-0000-0000-000050070000}"/>
    <cellStyle name="Currency 10 9 10 2" xfId="3862" xr:uid="{00000000-0005-0000-0000-000051070000}"/>
    <cellStyle name="Currency 10 9 10 20" xfId="18118" xr:uid="{00000000-0005-0000-0000-000052070000}"/>
    <cellStyle name="Currency 10 9 10 21" xfId="18825" xr:uid="{00000000-0005-0000-0000-000053070000}"/>
    <cellStyle name="Currency 10 9 10 22" xfId="20760" xr:uid="{00000000-0005-0000-0000-000054070000}"/>
    <cellStyle name="Currency 10 9 10 23" xfId="20224" xr:uid="{00000000-0005-0000-0000-000055070000}"/>
    <cellStyle name="Currency 10 9 10 24" xfId="22110" xr:uid="{00000000-0005-0000-0000-000056070000}"/>
    <cellStyle name="Currency 10 9 10 25" xfId="21576" xr:uid="{00000000-0005-0000-0000-000057070000}"/>
    <cellStyle name="Currency 10 9 10 26" xfId="23395" xr:uid="{00000000-0005-0000-0000-000058070000}"/>
    <cellStyle name="Currency 10 9 10 27" xfId="22849" xr:uid="{00000000-0005-0000-0000-000059070000}"/>
    <cellStyle name="Currency 10 9 10 28" xfId="23468" xr:uid="{00000000-0005-0000-0000-00005A070000}"/>
    <cellStyle name="Currency 10 9 10 3" xfId="4650" xr:uid="{00000000-0005-0000-0000-00005B070000}"/>
    <cellStyle name="Currency 10 9 10 4" xfId="6425" xr:uid="{00000000-0005-0000-0000-00005C070000}"/>
    <cellStyle name="Currency 10 9 10 5" xfId="9258" xr:uid="{00000000-0005-0000-0000-00005D070000}"/>
    <cellStyle name="Currency 10 9 10 6" xfId="6116" xr:uid="{00000000-0005-0000-0000-00005E070000}"/>
    <cellStyle name="Currency 10 9 10 7" xfId="9506" xr:uid="{00000000-0005-0000-0000-00005F070000}"/>
    <cellStyle name="Currency 10 9 10 8" xfId="7036" xr:uid="{00000000-0005-0000-0000-000060070000}"/>
    <cellStyle name="Currency 10 9 10 9" xfId="11105" xr:uid="{00000000-0005-0000-0000-000061070000}"/>
    <cellStyle name="Currency 10 9 11" xfId="481" xr:uid="{00000000-0005-0000-0000-000062070000}"/>
    <cellStyle name="Currency 10 9 11 10" xfId="10520" xr:uid="{00000000-0005-0000-0000-000063070000}"/>
    <cellStyle name="Currency 10 9 11 11" xfId="12635" xr:uid="{00000000-0005-0000-0000-000064070000}"/>
    <cellStyle name="Currency 10 9 11 12" xfId="12079" xr:uid="{00000000-0005-0000-0000-000065070000}"/>
    <cellStyle name="Currency 10 9 11 13" xfId="12875" xr:uid="{00000000-0005-0000-0000-000066070000}"/>
    <cellStyle name="Currency 10 9 11 14" xfId="13641" xr:uid="{00000000-0005-0000-0000-000067070000}"/>
    <cellStyle name="Currency 10 9 11 15" xfId="14402" xr:uid="{00000000-0005-0000-0000-000068070000}"/>
    <cellStyle name="Currency 10 9 11 16" xfId="15159" xr:uid="{00000000-0005-0000-0000-000069070000}"/>
    <cellStyle name="Currency 10 9 11 17" xfId="15913" xr:uid="{00000000-0005-0000-0000-00006A070000}"/>
    <cellStyle name="Currency 10 9 11 18" xfId="16663" xr:uid="{00000000-0005-0000-0000-00006B070000}"/>
    <cellStyle name="Currency 10 9 11 19" xfId="17392" xr:uid="{00000000-0005-0000-0000-00006C070000}"/>
    <cellStyle name="Currency 10 9 11 2" xfId="3863" xr:uid="{00000000-0005-0000-0000-00006D070000}"/>
    <cellStyle name="Currency 10 9 11 20" xfId="18117" xr:uid="{00000000-0005-0000-0000-00006E070000}"/>
    <cellStyle name="Currency 10 9 11 21" xfId="18824" xr:uid="{00000000-0005-0000-0000-00006F070000}"/>
    <cellStyle name="Currency 10 9 11 22" xfId="20759" xr:uid="{00000000-0005-0000-0000-000070070000}"/>
    <cellStyle name="Currency 10 9 11 23" xfId="20223" xr:uid="{00000000-0005-0000-0000-000071070000}"/>
    <cellStyle name="Currency 10 9 11 24" xfId="22109" xr:uid="{00000000-0005-0000-0000-000072070000}"/>
    <cellStyle name="Currency 10 9 11 25" xfId="21575" xr:uid="{00000000-0005-0000-0000-000073070000}"/>
    <cellStyle name="Currency 10 9 11 26" xfId="22228" xr:uid="{00000000-0005-0000-0000-000074070000}"/>
    <cellStyle name="Currency 10 9 11 27" xfId="22835" xr:uid="{00000000-0005-0000-0000-000075070000}"/>
    <cellStyle name="Currency 10 9 11 28" xfId="23467" xr:uid="{00000000-0005-0000-0000-000076070000}"/>
    <cellStyle name="Currency 10 9 11 3" xfId="4649" xr:uid="{00000000-0005-0000-0000-000077070000}"/>
    <cellStyle name="Currency 10 9 11 4" xfId="6426" xr:uid="{00000000-0005-0000-0000-000078070000}"/>
    <cellStyle name="Currency 10 9 11 5" xfId="9257" xr:uid="{00000000-0005-0000-0000-000079070000}"/>
    <cellStyle name="Currency 10 9 11 6" xfId="6117" xr:uid="{00000000-0005-0000-0000-00007A070000}"/>
    <cellStyle name="Currency 10 9 11 7" xfId="9505" xr:uid="{00000000-0005-0000-0000-00007B070000}"/>
    <cellStyle name="Currency 10 9 11 8" xfId="7035" xr:uid="{00000000-0005-0000-0000-00007C070000}"/>
    <cellStyle name="Currency 10 9 11 9" xfId="11104" xr:uid="{00000000-0005-0000-0000-00007D070000}"/>
    <cellStyle name="Currency 10 9 12" xfId="482" xr:uid="{00000000-0005-0000-0000-00007E070000}"/>
    <cellStyle name="Currency 10 9 12 10" xfId="10519" xr:uid="{00000000-0005-0000-0000-00007F070000}"/>
    <cellStyle name="Currency 10 9 12 11" xfId="12634" xr:uid="{00000000-0005-0000-0000-000080070000}"/>
    <cellStyle name="Currency 10 9 12 12" xfId="12078" xr:uid="{00000000-0005-0000-0000-000081070000}"/>
    <cellStyle name="Currency 10 9 12 13" xfId="12874" xr:uid="{00000000-0005-0000-0000-000082070000}"/>
    <cellStyle name="Currency 10 9 12 14" xfId="13640" xr:uid="{00000000-0005-0000-0000-000083070000}"/>
    <cellStyle name="Currency 10 9 12 15" xfId="14401" xr:uid="{00000000-0005-0000-0000-000084070000}"/>
    <cellStyle name="Currency 10 9 12 16" xfId="15158" xr:uid="{00000000-0005-0000-0000-000085070000}"/>
    <cellStyle name="Currency 10 9 12 17" xfId="15912" xr:uid="{00000000-0005-0000-0000-000086070000}"/>
    <cellStyle name="Currency 10 9 12 18" xfId="16662" xr:uid="{00000000-0005-0000-0000-000087070000}"/>
    <cellStyle name="Currency 10 9 12 19" xfId="17391" xr:uid="{00000000-0005-0000-0000-000088070000}"/>
    <cellStyle name="Currency 10 9 12 2" xfId="3864" xr:uid="{00000000-0005-0000-0000-000089070000}"/>
    <cellStyle name="Currency 10 9 12 20" xfId="18116" xr:uid="{00000000-0005-0000-0000-00008A070000}"/>
    <cellStyle name="Currency 10 9 12 21" xfId="18818" xr:uid="{00000000-0005-0000-0000-00008B070000}"/>
    <cellStyle name="Currency 10 9 12 22" xfId="20758" xr:uid="{00000000-0005-0000-0000-00008C070000}"/>
    <cellStyle name="Currency 10 9 12 23" xfId="20222" xr:uid="{00000000-0005-0000-0000-00008D070000}"/>
    <cellStyle name="Currency 10 9 12 24" xfId="22108" xr:uid="{00000000-0005-0000-0000-00008E070000}"/>
    <cellStyle name="Currency 10 9 12 25" xfId="21574" xr:uid="{00000000-0005-0000-0000-00008F070000}"/>
    <cellStyle name="Currency 10 9 12 26" xfId="22227" xr:uid="{00000000-0005-0000-0000-000090070000}"/>
    <cellStyle name="Currency 10 9 12 27" xfId="22834" xr:uid="{00000000-0005-0000-0000-000091070000}"/>
    <cellStyle name="Currency 10 9 12 28" xfId="23465" xr:uid="{00000000-0005-0000-0000-000092070000}"/>
    <cellStyle name="Currency 10 9 12 3" xfId="4648" xr:uid="{00000000-0005-0000-0000-000093070000}"/>
    <cellStyle name="Currency 10 9 12 4" xfId="6427" xr:uid="{00000000-0005-0000-0000-000094070000}"/>
    <cellStyle name="Currency 10 9 12 5" xfId="9256" xr:uid="{00000000-0005-0000-0000-000095070000}"/>
    <cellStyle name="Currency 10 9 12 6" xfId="6118" xr:uid="{00000000-0005-0000-0000-000096070000}"/>
    <cellStyle name="Currency 10 9 12 7" xfId="9504" xr:uid="{00000000-0005-0000-0000-000097070000}"/>
    <cellStyle name="Currency 10 9 12 8" xfId="7034" xr:uid="{00000000-0005-0000-0000-000098070000}"/>
    <cellStyle name="Currency 10 9 12 9" xfId="11103" xr:uid="{00000000-0005-0000-0000-000099070000}"/>
    <cellStyle name="Currency 10 9 13" xfId="483" xr:uid="{00000000-0005-0000-0000-00009A070000}"/>
    <cellStyle name="Currency 10 9 13 10" xfId="10518" xr:uid="{00000000-0005-0000-0000-00009B070000}"/>
    <cellStyle name="Currency 10 9 13 11" xfId="12633" xr:uid="{00000000-0005-0000-0000-00009C070000}"/>
    <cellStyle name="Currency 10 9 13 12" xfId="12077" xr:uid="{00000000-0005-0000-0000-00009D070000}"/>
    <cellStyle name="Currency 10 9 13 13" xfId="12873" xr:uid="{00000000-0005-0000-0000-00009E070000}"/>
    <cellStyle name="Currency 10 9 13 14" xfId="13639" xr:uid="{00000000-0005-0000-0000-00009F070000}"/>
    <cellStyle name="Currency 10 9 13 15" xfId="14400" xr:uid="{00000000-0005-0000-0000-0000A0070000}"/>
    <cellStyle name="Currency 10 9 13 16" xfId="15157" xr:uid="{00000000-0005-0000-0000-0000A1070000}"/>
    <cellStyle name="Currency 10 9 13 17" xfId="15911" xr:uid="{00000000-0005-0000-0000-0000A2070000}"/>
    <cellStyle name="Currency 10 9 13 18" xfId="16661" xr:uid="{00000000-0005-0000-0000-0000A3070000}"/>
    <cellStyle name="Currency 10 9 13 19" xfId="17390" xr:uid="{00000000-0005-0000-0000-0000A4070000}"/>
    <cellStyle name="Currency 10 9 13 2" xfId="3865" xr:uid="{00000000-0005-0000-0000-0000A5070000}"/>
    <cellStyle name="Currency 10 9 13 20" xfId="18115" xr:uid="{00000000-0005-0000-0000-0000A6070000}"/>
    <cellStyle name="Currency 10 9 13 21" xfId="18817" xr:uid="{00000000-0005-0000-0000-0000A7070000}"/>
    <cellStyle name="Currency 10 9 13 22" xfId="19528" xr:uid="{00000000-0005-0000-0000-0000A8070000}"/>
    <cellStyle name="Currency 10 9 13 23" xfId="20221" xr:uid="{00000000-0005-0000-0000-0000A9070000}"/>
    <cellStyle name="Currency 10 9 13 24" xfId="20905" xr:uid="{00000000-0005-0000-0000-0000AA070000}"/>
    <cellStyle name="Currency 10 9 13 25" xfId="21573" xr:uid="{00000000-0005-0000-0000-0000AB070000}"/>
    <cellStyle name="Currency 10 9 13 26" xfId="22226" xr:uid="{00000000-0005-0000-0000-0000AC070000}"/>
    <cellStyle name="Currency 10 9 13 27" xfId="22833" xr:uid="{00000000-0005-0000-0000-0000AD070000}"/>
    <cellStyle name="Currency 10 9 13 28" xfId="23464" xr:uid="{00000000-0005-0000-0000-0000AE070000}"/>
    <cellStyle name="Currency 10 9 13 3" xfId="4647" xr:uid="{00000000-0005-0000-0000-0000AF070000}"/>
    <cellStyle name="Currency 10 9 13 4" xfId="6428" xr:uid="{00000000-0005-0000-0000-0000B0070000}"/>
    <cellStyle name="Currency 10 9 13 5" xfId="9255" xr:uid="{00000000-0005-0000-0000-0000B1070000}"/>
    <cellStyle name="Currency 10 9 13 6" xfId="6119" xr:uid="{00000000-0005-0000-0000-0000B2070000}"/>
    <cellStyle name="Currency 10 9 13 7" xfId="9503" xr:uid="{00000000-0005-0000-0000-0000B3070000}"/>
    <cellStyle name="Currency 10 9 13 8" xfId="7033" xr:uid="{00000000-0005-0000-0000-0000B4070000}"/>
    <cellStyle name="Currency 10 9 13 9" xfId="11102" xr:uid="{00000000-0005-0000-0000-0000B5070000}"/>
    <cellStyle name="Currency 10 9 14" xfId="484" xr:uid="{00000000-0005-0000-0000-0000B6070000}"/>
    <cellStyle name="Currency 10 9 14 10" xfId="10517" xr:uid="{00000000-0005-0000-0000-0000B7070000}"/>
    <cellStyle name="Currency 10 9 14 11" xfId="12632" xr:uid="{00000000-0005-0000-0000-0000B8070000}"/>
    <cellStyle name="Currency 10 9 14 12" xfId="12076" xr:uid="{00000000-0005-0000-0000-0000B9070000}"/>
    <cellStyle name="Currency 10 9 14 13" xfId="12872" xr:uid="{00000000-0005-0000-0000-0000BA070000}"/>
    <cellStyle name="Currency 10 9 14 14" xfId="13638" xr:uid="{00000000-0005-0000-0000-0000BB070000}"/>
    <cellStyle name="Currency 10 9 14 15" xfId="14399" xr:uid="{00000000-0005-0000-0000-0000BC070000}"/>
    <cellStyle name="Currency 10 9 14 16" xfId="15156" xr:uid="{00000000-0005-0000-0000-0000BD070000}"/>
    <cellStyle name="Currency 10 9 14 17" xfId="15910" xr:uid="{00000000-0005-0000-0000-0000BE070000}"/>
    <cellStyle name="Currency 10 9 14 18" xfId="16660" xr:uid="{00000000-0005-0000-0000-0000BF070000}"/>
    <cellStyle name="Currency 10 9 14 19" xfId="17389" xr:uid="{00000000-0005-0000-0000-0000C0070000}"/>
    <cellStyle name="Currency 10 9 14 2" xfId="3866" xr:uid="{00000000-0005-0000-0000-0000C1070000}"/>
    <cellStyle name="Currency 10 9 14 20" xfId="18114" xr:uid="{00000000-0005-0000-0000-0000C2070000}"/>
    <cellStyle name="Currency 10 9 14 21" xfId="18816" xr:uid="{00000000-0005-0000-0000-0000C3070000}"/>
    <cellStyle name="Currency 10 9 14 22" xfId="19527" xr:uid="{00000000-0005-0000-0000-0000C4070000}"/>
    <cellStyle name="Currency 10 9 14 23" xfId="20220" xr:uid="{00000000-0005-0000-0000-0000C5070000}"/>
    <cellStyle name="Currency 10 9 14 24" xfId="20904" xr:uid="{00000000-0005-0000-0000-0000C6070000}"/>
    <cellStyle name="Currency 10 9 14 25" xfId="21567" xr:uid="{00000000-0005-0000-0000-0000C7070000}"/>
    <cellStyle name="Currency 10 9 14 26" xfId="22225" xr:uid="{00000000-0005-0000-0000-0000C8070000}"/>
    <cellStyle name="Currency 10 9 14 27" xfId="22832" xr:uid="{00000000-0005-0000-0000-0000C9070000}"/>
    <cellStyle name="Currency 10 9 14 28" xfId="23463" xr:uid="{00000000-0005-0000-0000-0000CA070000}"/>
    <cellStyle name="Currency 10 9 14 3" xfId="4646" xr:uid="{00000000-0005-0000-0000-0000CB070000}"/>
    <cellStyle name="Currency 10 9 14 4" xfId="6429" xr:uid="{00000000-0005-0000-0000-0000CC070000}"/>
    <cellStyle name="Currency 10 9 14 5" xfId="9254" xr:uid="{00000000-0005-0000-0000-0000CD070000}"/>
    <cellStyle name="Currency 10 9 14 6" xfId="6120" xr:uid="{00000000-0005-0000-0000-0000CE070000}"/>
    <cellStyle name="Currency 10 9 14 7" xfId="9502" xr:uid="{00000000-0005-0000-0000-0000CF070000}"/>
    <cellStyle name="Currency 10 9 14 8" xfId="7032" xr:uid="{00000000-0005-0000-0000-0000D0070000}"/>
    <cellStyle name="Currency 10 9 14 9" xfId="11101" xr:uid="{00000000-0005-0000-0000-0000D1070000}"/>
    <cellStyle name="Currency 10 9 15" xfId="485" xr:uid="{00000000-0005-0000-0000-0000D2070000}"/>
    <cellStyle name="Currency 10 9 15 10" xfId="10511" xr:uid="{00000000-0005-0000-0000-0000D3070000}"/>
    <cellStyle name="Currency 10 9 15 11" xfId="12626" xr:uid="{00000000-0005-0000-0000-0000D4070000}"/>
    <cellStyle name="Currency 10 9 15 12" xfId="12070" xr:uid="{00000000-0005-0000-0000-0000D5070000}"/>
    <cellStyle name="Currency 10 9 15 13" xfId="12866" xr:uid="{00000000-0005-0000-0000-0000D6070000}"/>
    <cellStyle name="Currency 10 9 15 14" xfId="13632" xr:uid="{00000000-0005-0000-0000-0000D7070000}"/>
    <cellStyle name="Currency 10 9 15 15" xfId="14393" xr:uid="{00000000-0005-0000-0000-0000D8070000}"/>
    <cellStyle name="Currency 10 9 15 16" xfId="15150" xr:uid="{00000000-0005-0000-0000-0000D9070000}"/>
    <cellStyle name="Currency 10 9 15 17" xfId="15904" xr:uid="{00000000-0005-0000-0000-0000DA070000}"/>
    <cellStyle name="Currency 10 9 15 18" xfId="16654" xr:uid="{00000000-0005-0000-0000-0000DB070000}"/>
    <cellStyle name="Currency 10 9 15 19" xfId="17383" xr:uid="{00000000-0005-0000-0000-0000DC070000}"/>
    <cellStyle name="Currency 10 9 15 2" xfId="3867" xr:uid="{00000000-0005-0000-0000-0000DD070000}"/>
    <cellStyle name="Currency 10 9 15 20" xfId="18108" xr:uid="{00000000-0005-0000-0000-0000DE070000}"/>
    <cellStyle name="Currency 10 9 15 21" xfId="18814" xr:uid="{00000000-0005-0000-0000-0000DF070000}"/>
    <cellStyle name="Currency 10 9 15 22" xfId="19521" xr:uid="{00000000-0005-0000-0000-0000E0070000}"/>
    <cellStyle name="Currency 10 9 15 23" xfId="20214" xr:uid="{00000000-0005-0000-0000-0000E1070000}"/>
    <cellStyle name="Currency 10 9 15 24" xfId="20898" xr:uid="{00000000-0005-0000-0000-0000E2070000}"/>
    <cellStyle name="Currency 10 9 15 25" xfId="21566" xr:uid="{00000000-0005-0000-0000-0000E3070000}"/>
    <cellStyle name="Currency 10 9 15 26" xfId="22219" xr:uid="{00000000-0005-0000-0000-0000E4070000}"/>
    <cellStyle name="Currency 10 9 15 27" xfId="22830" xr:uid="{00000000-0005-0000-0000-0000E5070000}"/>
    <cellStyle name="Currency 10 9 15 28" xfId="23462" xr:uid="{00000000-0005-0000-0000-0000E6070000}"/>
    <cellStyle name="Currency 10 9 15 3" xfId="4645" xr:uid="{00000000-0005-0000-0000-0000E7070000}"/>
    <cellStyle name="Currency 10 9 15 4" xfId="6430" xr:uid="{00000000-0005-0000-0000-0000E8070000}"/>
    <cellStyle name="Currency 10 9 15 5" xfId="9248" xr:uid="{00000000-0005-0000-0000-0000E9070000}"/>
    <cellStyle name="Currency 10 9 15 6" xfId="6127" xr:uid="{00000000-0005-0000-0000-0000EA070000}"/>
    <cellStyle name="Currency 10 9 15 7" xfId="9496" xr:uid="{00000000-0005-0000-0000-0000EB070000}"/>
    <cellStyle name="Currency 10 9 15 8" xfId="7031" xr:uid="{00000000-0005-0000-0000-0000EC070000}"/>
    <cellStyle name="Currency 10 9 15 9" xfId="11094" xr:uid="{00000000-0005-0000-0000-0000ED070000}"/>
    <cellStyle name="Currency 10 9 16" xfId="486" xr:uid="{00000000-0005-0000-0000-0000EE070000}"/>
    <cellStyle name="Currency 10 9 16 10" xfId="10510" xr:uid="{00000000-0005-0000-0000-0000EF070000}"/>
    <cellStyle name="Currency 10 9 16 11" xfId="12625" xr:uid="{00000000-0005-0000-0000-0000F0070000}"/>
    <cellStyle name="Currency 10 9 16 12" xfId="12069" xr:uid="{00000000-0005-0000-0000-0000F1070000}"/>
    <cellStyle name="Currency 10 9 16 13" xfId="12865" xr:uid="{00000000-0005-0000-0000-0000F2070000}"/>
    <cellStyle name="Currency 10 9 16 14" xfId="13631" xr:uid="{00000000-0005-0000-0000-0000F3070000}"/>
    <cellStyle name="Currency 10 9 16 15" xfId="14392" xr:uid="{00000000-0005-0000-0000-0000F4070000}"/>
    <cellStyle name="Currency 10 9 16 16" xfId="15149" xr:uid="{00000000-0005-0000-0000-0000F5070000}"/>
    <cellStyle name="Currency 10 9 16 17" xfId="15903" xr:uid="{00000000-0005-0000-0000-0000F6070000}"/>
    <cellStyle name="Currency 10 9 16 18" xfId="16653" xr:uid="{00000000-0005-0000-0000-0000F7070000}"/>
    <cellStyle name="Currency 10 9 16 19" xfId="17382" xr:uid="{00000000-0005-0000-0000-0000F8070000}"/>
    <cellStyle name="Currency 10 9 16 2" xfId="3868" xr:uid="{00000000-0005-0000-0000-0000F9070000}"/>
    <cellStyle name="Currency 10 9 16 20" xfId="18107" xr:uid="{00000000-0005-0000-0000-0000FA070000}"/>
    <cellStyle name="Currency 10 9 16 21" xfId="18813" xr:uid="{00000000-0005-0000-0000-0000FB070000}"/>
    <cellStyle name="Currency 10 9 16 22" xfId="19520" xr:uid="{00000000-0005-0000-0000-0000FC070000}"/>
    <cellStyle name="Currency 10 9 16 23" xfId="20213" xr:uid="{00000000-0005-0000-0000-0000FD070000}"/>
    <cellStyle name="Currency 10 9 16 24" xfId="20897" xr:uid="{00000000-0005-0000-0000-0000FE070000}"/>
    <cellStyle name="Currency 10 9 16 25" xfId="21565" xr:uid="{00000000-0005-0000-0000-0000FF070000}"/>
    <cellStyle name="Currency 10 9 16 26" xfId="22218" xr:uid="{00000000-0005-0000-0000-000000080000}"/>
    <cellStyle name="Currency 10 9 16 27" xfId="22829" xr:uid="{00000000-0005-0000-0000-000001080000}"/>
    <cellStyle name="Currency 10 9 16 28" xfId="23461" xr:uid="{00000000-0005-0000-0000-000002080000}"/>
    <cellStyle name="Currency 10 9 16 3" xfId="4643" xr:uid="{00000000-0005-0000-0000-000003080000}"/>
    <cellStyle name="Currency 10 9 16 4" xfId="6431" xr:uid="{00000000-0005-0000-0000-000004080000}"/>
    <cellStyle name="Currency 10 9 16 5" xfId="9247" xr:uid="{00000000-0005-0000-0000-000005080000}"/>
    <cellStyle name="Currency 10 9 16 6" xfId="6128" xr:uid="{00000000-0005-0000-0000-000006080000}"/>
    <cellStyle name="Currency 10 9 16 7" xfId="9495" xr:uid="{00000000-0005-0000-0000-000007080000}"/>
    <cellStyle name="Currency 10 9 16 8" xfId="7030" xr:uid="{00000000-0005-0000-0000-000008080000}"/>
    <cellStyle name="Currency 10 9 16 9" xfId="11093" xr:uid="{00000000-0005-0000-0000-000009080000}"/>
    <cellStyle name="Currency 10 9 17" xfId="487" xr:uid="{00000000-0005-0000-0000-00000A080000}"/>
    <cellStyle name="Currency 10 9 17 10" xfId="10509" xr:uid="{00000000-0005-0000-0000-00000B080000}"/>
    <cellStyle name="Currency 10 9 17 11" xfId="12624" xr:uid="{00000000-0005-0000-0000-00000C080000}"/>
    <cellStyle name="Currency 10 9 17 12" xfId="12068" xr:uid="{00000000-0005-0000-0000-00000D080000}"/>
    <cellStyle name="Currency 10 9 17 13" xfId="12864" xr:uid="{00000000-0005-0000-0000-00000E080000}"/>
    <cellStyle name="Currency 10 9 17 14" xfId="13630" xr:uid="{00000000-0005-0000-0000-00000F080000}"/>
    <cellStyle name="Currency 10 9 17 15" xfId="14391" xr:uid="{00000000-0005-0000-0000-000010080000}"/>
    <cellStyle name="Currency 10 9 17 16" xfId="15148" xr:uid="{00000000-0005-0000-0000-000011080000}"/>
    <cellStyle name="Currency 10 9 17 17" xfId="15902" xr:uid="{00000000-0005-0000-0000-000012080000}"/>
    <cellStyle name="Currency 10 9 17 18" xfId="16652" xr:uid="{00000000-0005-0000-0000-000013080000}"/>
    <cellStyle name="Currency 10 9 17 19" xfId="17381" xr:uid="{00000000-0005-0000-0000-000014080000}"/>
    <cellStyle name="Currency 10 9 17 2" xfId="3869" xr:uid="{00000000-0005-0000-0000-000015080000}"/>
    <cellStyle name="Currency 10 9 17 20" xfId="18106" xr:uid="{00000000-0005-0000-0000-000016080000}"/>
    <cellStyle name="Currency 10 9 17 21" xfId="18812" xr:uid="{00000000-0005-0000-0000-000017080000}"/>
    <cellStyle name="Currency 10 9 17 22" xfId="19519" xr:uid="{00000000-0005-0000-0000-000018080000}"/>
    <cellStyle name="Currency 10 9 17 23" xfId="20212" xr:uid="{00000000-0005-0000-0000-000019080000}"/>
    <cellStyle name="Currency 10 9 17 24" xfId="20896" xr:uid="{00000000-0005-0000-0000-00001A080000}"/>
    <cellStyle name="Currency 10 9 17 25" xfId="21563" xr:uid="{00000000-0005-0000-0000-00001B080000}"/>
    <cellStyle name="Currency 10 9 17 26" xfId="22217" xr:uid="{00000000-0005-0000-0000-00001C080000}"/>
    <cellStyle name="Currency 10 9 17 27" xfId="22828" xr:uid="{00000000-0005-0000-0000-00001D080000}"/>
    <cellStyle name="Currency 10 9 17 28" xfId="23460" xr:uid="{00000000-0005-0000-0000-00001E080000}"/>
    <cellStyle name="Currency 10 9 17 3" xfId="4642" xr:uid="{00000000-0005-0000-0000-00001F080000}"/>
    <cellStyle name="Currency 10 9 17 4" xfId="6432" xr:uid="{00000000-0005-0000-0000-000020080000}"/>
    <cellStyle name="Currency 10 9 17 5" xfId="9246" xr:uid="{00000000-0005-0000-0000-000021080000}"/>
    <cellStyle name="Currency 10 9 17 6" xfId="6135" xr:uid="{00000000-0005-0000-0000-000022080000}"/>
    <cellStyle name="Currency 10 9 17 7" xfId="9494" xr:uid="{00000000-0005-0000-0000-000023080000}"/>
    <cellStyle name="Currency 10 9 17 8" xfId="7029" xr:uid="{00000000-0005-0000-0000-000024080000}"/>
    <cellStyle name="Currency 10 9 17 9" xfId="11092" xr:uid="{00000000-0005-0000-0000-000025080000}"/>
    <cellStyle name="Currency 10 9 18" xfId="488" xr:uid="{00000000-0005-0000-0000-000026080000}"/>
    <cellStyle name="Currency 10 9 18 10" xfId="10507" xr:uid="{00000000-0005-0000-0000-000027080000}"/>
    <cellStyle name="Currency 10 9 18 11" xfId="12622" xr:uid="{00000000-0005-0000-0000-000028080000}"/>
    <cellStyle name="Currency 10 9 18 12" xfId="12066" xr:uid="{00000000-0005-0000-0000-000029080000}"/>
    <cellStyle name="Currency 10 9 18 13" xfId="12862" xr:uid="{00000000-0005-0000-0000-00002A080000}"/>
    <cellStyle name="Currency 10 9 18 14" xfId="13628" xr:uid="{00000000-0005-0000-0000-00002B080000}"/>
    <cellStyle name="Currency 10 9 18 15" xfId="14389" xr:uid="{00000000-0005-0000-0000-00002C080000}"/>
    <cellStyle name="Currency 10 9 18 16" xfId="15146" xr:uid="{00000000-0005-0000-0000-00002D080000}"/>
    <cellStyle name="Currency 10 9 18 17" xfId="15900" xr:uid="{00000000-0005-0000-0000-00002E080000}"/>
    <cellStyle name="Currency 10 9 18 18" xfId="16650" xr:uid="{00000000-0005-0000-0000-00002F080000}"/>
    <cellStyle name="Currency 10 9 18 19" xfId="17379" xr:uid="{00000000-0005-0000-0000-000030080000}"/>
    <cellStyle name="Currency 10 9 18 2" xfId="3870" xr:uid="{00000000-0005-0000-0000-000031080000}"/>
    <cellStyle name="Currency 10 9 18 20" xfId="18104" xr:uid="{00000000-0005-0000-0000-000032080000}"/>
    <cellStyle name="Currency 10 9 18 21" xfId="18806" xr:uid="{00000000-0005-0000-0000-000033080000}"/>
    <cellStyle name="Currency 10 9 18 22" xfId="19518" xr:uid="{00000000-0005-0000-0000-000034080000}"/>
    <cellStyle name="Currency 10 9 18 23" xfId="20205" xr:uid="{00000000-0005-0000-0000-000035080000}"/>
    <cellStyle name="Currency 10 9 18 24" xfId="20894" xr:uid="{00000000-0005-0000-0000-000036080000}"/>
    <cellStyle name="Currency 10 9 18 25" xfId="21562" xr:uid="{00000000-0005-0000-0000-000037080000}"/>
    <cellStyle name="Currency 10 9 18 26" xfId="22216" xr:uid="{00000000-0005-0000-0000-000038080000}"/>
    <cellStyle name="Currency 10 9 18 27" xfId="22827" xr:uid="{00000000-0005-0000-0000-000039080000}"/>
    <cellStyle name="Currency 10 9 18 28" xfId="23458" xr:uid="{00000000-0005-0000-0000-00003A080000}"/>
    <cellStyle name="Currency 10 9 18 3" xfId="4641" xr:uid="{00000000-0005-0000-0000-00003B080000}"/>
    <cellStyle name="Currency 10 9 18 4" xfId="6433" xr:uid="{00000000-0005-0000-0000-00003C080000}"/>
    <cellStyle name="Currency 10 9 18 5" xfId="9245" xr:uid="{00000000-0005-0000-0000-00003D080000}"/>
    <cellStyle name="Currency 10 9 18 6" xfId="6137" xr:uid="{00000000-0005-0000-0000-00003E080000}"/>
    <cellStyle name="Currency 10 9 18 7" xfId="9492" xr:uid="{00000000-0005-0000-0000-00003F080000}"/>
    <cellStyle name="Currency 10 9 18 8" xfId="7028" xr:uid="{00000000-0005-0000-0000-000040080000}"/>
    <cellStyle name="Currency 10 9 18 9" xfId="11091" xr:uid="{00000000-0005-0000-0000-000041080000}"/>
    <cellStyle name="Currency 10 9 19" xfId="489" xr:uid="{00000000-0005-0000-0000-000042080000}"/>
    <cellStyle name="Currency 10 9 19 10" xfId="10505" xr:uid="{00000000-0005-0000-0000-000043080000}"/>
    <cellStyle name="Currency 10 9 19 11" xfId="12621" xr:uid="{00000000-0005-0000-0000-000044080000}"/>
    <cellStyle name="Currency 10 9 19 12" xfId="12065" xr:uid="{00000000-0005-0000-0000-000045080000}"/>
    <cellStyle name="Currency 10 9 19 13" xfId="12861" xr:uid="{00000000-0005-0000-0000-000046080000}"/>
    <cellStyle name="Currency 10 9 19 14" xfId="13627" xr:uid="{00000000-0005-0000-0000-000047080000}"/>
    <cellStyle name="Currency 10 9 19 15" xfId="14388" xr:uid="{00000000-0005-0000-0000-000048080000}"/>
    <cellStyle name="Currency 10 9 19 16" xfId="15145" xr:uid="{00000000-0005-0000-0000-000049080000}"/>
    <cellStyle name="Currency 10 9 19 17" xfId="15899" xr:uid="{00000000-0005-0000-0000-00004A080000}"/>
    <cellStyle name="Currency 10 9 19 18" xfId="16649" xr:uid="{00000000-0005-0000-0000-00004B080000}"/>
    <cellStyle name="Currency 10 9 19 19" xfId="17378" xr:uid="{00000000-0005-0000-0000-00004C080000}"/>
    <cellStyle name="Currency 10 9 19 2" xfId="3871" xr:uid="{00000000-0005-0000-0000-00004D080000}"/>
    <cellStyle name="Currency 10 9 19 20" xfId="18103" xr:uid="{00000000-0005-0000-0000-00004E080000}"/>
    <cellStyle name="Currency 10 9 19 21" xfId="18805" xr:uid="{00000000-0005-0000-0000-00004F080000}"/>
    <cellStyle name="Currency 10 9 19 22" xfId="19517" xr:uid="{00000000-0005-0000-0000-000050080000}"/>
    <cellStyle name="Currency 10 9 19 23" xfId="20204" xr:uid="{00000000-0005-0000-0000-000051080000}"/>
    <cellStyle name="Currency 10 9 19 24" xfId="20893" xr:uid="{00000000-0005-0000-0000-000052080000}"/>
    <cellStyle name="Currency 10 9 19 25" xfId="21561" xr:uid="{00000000-0005-0000-0000-000053080000}"/>
    <cellStyle name="Currency 10 9 19 26" xfId="22214" xr:uid="{00000000-0005-0000-0000-000054080000}"/>
    <cellStyle name="Currency 10 9 19 27" xfId="22826" xr:uid="{00000000-0005-0000-0000-000055080000}"/>
    <cellStyle name="Currency 10 9 19 28" xfId="23457" xr:uid="{00000000-0005-0000-0000-000056080000}"/>
    <cellStyle name="Currency 10 9 19 3" xfId="4640" xr:uid="{00000000-0005-0000-0000-000057080000}"/>
    <cellStyle name="Currency 10 9 19 4" xfId="6434" xr:uid="{00000000-0005-0000-0000-000058080000}"/>
    <cellStyle name="Currency 10 9 19 5" xfId="9244" xr:uid="{00000000-0005-0000-0000-000059080000}"/>
    <cellStyle name="Currency 10 9 19 6" xfId="6138" xr:uid="{00000000-0005-0000-0000-00005A080000}"/>
    <cellStyle name="Currency 10 9 19 7" xfId="9491" xr:uid="{00000000-0005-0000-0000-00005B080000}"/>
    <cellStyle name="Currency 10 9 19 8" xfId="7027" xr:uid="{00000000-0005-0000-0000-00005C080000}"/>
    <cellStyle name="Currency 10 9 19 9" xfId="11090" xr:uid="{00000000-0005-0000-0000-00005D080000}"/>
    <cellStyle name="Currency 10 9 2" xfId="490" xr:uid="{00000000-0005-0000-0000-00005E080000}"/>
    <cellStyle name="Currency 10 9 2 10" xfId="491" xr:uid="{00000000-0005-0000-0000-00005F080000}"/>
    <cellStyle name="Currency 10 9 2 11" xfId="492" xr:uid="{00000000-0005-0000-0000-000060080000}"/>
    <cellStyle name="Currency 10 9 2 12" xfId="493" xr:uid="{00000000-0005-0000-0000-000061080000}"/>
    <cellStyle name="Currency 10 9 2 13" xfId="494" xr:uid="{00000000-0005-0000-0000-000062080000}"/>
    <cellStyle name="Currency 10 9 2 14" xfId="495" xr:uid="{00000000-0005-0000-0000-000063080000}"/>
    <cellStyle name="Currency 10 9 2 15" xfId="496" xr:uid="{00000000-0005-0000-0000-000064080000}"/>
    <cellStyle name="Currency 10 9 2 16" xfId="497" xr:uid="{00000000-0005-0000-0000-000065080000}"/>
    <cellStyle name="Currency 10 9 2 17" xfId="498" xr:uid="{00000000-0005-0000-0000-000066080000}"/>
    <cellStyle name="Currency 10 9 2 18" xfId="499" xr:uid="{00000000-0005-0000-0000-000067080000}"/>
    <cellStyle name="Currency 10 9 2 19" xfId="3872" xr:uid="{00000000-0005-0000-0000-000068080000}"/>
    <cellStyle name="Currency 10 9 2 2" xfId="500" xr:uid="{00000000-0005-0000-0000-000069080000}"/>
    <cellStyle name="Currency 10 9 2 20" xfId="4639" xr:uid="{00000000-0005-0000-0000-00006A080000}"/>
    <cellStyle name="Currency 10 9 2 21" xfId="5974" xr:uid="{00000000-0005-0000-0000-00006B080000}"/>
    <cellStyle name="Currency 10 9 2 22" xfId="6880" xr:uid="{00000000-0005-0000-0000-00006C080000}"/>
    <cellStyle name="Currency 10 9 2 23" xfId="6435" xr:uid="{00000000-0005-0000-0000-00006D080000}"/>
    <cellStyle name="Currency 10 9 2 24" xfId="9243" xr:uid="{00000000-0005-0000-0000-00006E080000}"/>
    <cellStyle name="Currency 10 9 2 25" xfId="6145" xr:uid="{00000000-0005-0000-0000-00006F080000}"/>
    <cellStyle name="Currency 10 9 2 26" xfId="9490" xr:uid="{00000000-0005-0000-0000-000070080000}"/>
    <cellStyle name="Currency 10 9 2 27" xfId="7026" xr:uid="{00000000-0005-0000-0000-000071080000}"/>
    <cellStyle name="Currency 10 9 2 28" xfId="11089" xr:uid="{00000000-0005-0000-0000-000072080000}"/>
    <cellStyle name="Currency 10 9 2 29" xfId="10504" xr:uid="{00000000-0005-0000-0000-000073080000}"/>
    <cellStyle name="Currency 10 9 2 3" xfId="501" xr:uid="{00000000-0005-0000-0000-000074080000}"/>
    <cellStyle name="Currency 10 9 2 30" xfId="12620" xr:uid="{00000000-0005-0000-0000-000075080000}"/>
    <cellStyle name="Currency 10 9 2 31" xfId="12064" xr:uid="{00000000-0005-0000-0000-000076080000}"/>
    <cellStyle name="Currency 10 9 2 32" xfId="12860" xr:uid="{00000000-0005-0000-0000-000077080000}"/>
    <cellStyle name="Currency 10 9 2 33" xfId="13626" xr:uid="{00000000-0005-0000-0000-000078080000}"/>
    <cellStyle name="Currency 10 9 2 34" xfId="14387" xr:uid="{00000000-0005-0000-0000-000079080000}"/>
    <cellStyle name="Currency 10 9 2 35" xfId="15144" xr:uid="{00000000-0005-0000-0000-00007A080000}"/>
    <cellStyle name="Currency 10 9 2 36" xfId="15898" xr:uid="{00000000-0005-0000-0000-00007B080000}"/>
    <cellStyle name="Currency 10 9 2 37" xfId="16648" xr:uid="{00000000-0005-0000-0000-00007C080000}"/>
    <cellStyle name="Currency 10 9 2 38" xfId="17377" xr:uid="{00000000-0005-0000-0000-00007D080000}"/>
    <cellStyle name="Currency 10 9 2 39" xfId="18102" xr:uid="{00000000-0005-0000-0000-00007E080000}"/>
    <cellStyle name="Currency 10 9 2 4" xfId="502" xr:uid="{00000000-0005-0000-0000-00007F080000}"/>
    <cellStyle name="Currency 10 9 2 40" xfId="18804" xr:uid="{00000000-0005-0000-0000-000080080000}"/>
    <cellStyle name="Currency 10 9 2 41" xfId="19516" xr:uid="{00000000-0005-0000-0000-000081080000}"/>
    <cellStyle name="Currency 10 9 2 42" xfId="20203" xr:uid="{00000000-0005-0000-0000-000082080000}"/>
    <cellStyle name="Currency 10 9 2 43" xfId="20892" xr:uid="{00000000-0005-0000-0000-000083080000}"/>
    <cellStyle name="Currency 10 9 2 44" xfId="21555" xr:uid="{00000000-0005-0000-0000-000084080000}"/>
    <cellStyle name="Currency 10 9 2 45" xfId="22213" xr:uid="{00000000-0005-0000-0000-000085080000}"/>
    <cellStyle name="Currency 10 9 2 46" xfId="22825" xr:uid="{00000000-0005-0000-0000-000086080000}"/>
    <cellStyle name="Currency 10 9 2 47" xfId="23456" xr:uid="{00000000-0005-0000-0000-000087080000}"/>
    <cellStyle name="Currency 10 9 2 5" xfId="503" xr:uid="{00000000-0005-0000-0000-000088080000}"/>
    <cellStyle name="Currency 10 9 2 6" xfId="504" xr:uid="{00000000-0005-0000-0000-000089080000}"/>
    <cellStyle name="Currency 10 9 2 7" xfId="505" xr:uid="{00000000-0005-0000-0000-00008A080000}"/>
    <cellStyle name="Currency 10 9 2 8" xfId="506" xr:uid="{00000000-0005-0000-0000-00008B080000}"/>
    <cellStyle name="Currency 10 9 2 9" xfId="507" xr:uid="{00000000-0005-0000-0000-00008C080000}"/>
    <cellStyle name="Currency 10 9 20" xfId="508" xr:uid="{00000000-0005-0000-0000-00008D080000}"/>
    <cellStyle name="Currency 10 9 20 10" xfId="10478" xr:uid="{00000000-0005-0000-0000-00008E080000}"/>
    <cellStyle name="Currency 10 9 20 11" xfId="11313" xr:uid="{00000000-0005-0000-0000-00008F080000}"/>
    <cellStyle name="Currency 10 9 20 12" xfId="12031" xr:uid="{00000000-0005-0000-0000-000090080000}"/>
    <cellStyle name="Currency 10 9 20 13" xfId="12831" xr:uid="{00000000-0005-0000-0000-000091080000}"/>
    <cellStyle name="Currency 10 9 20 14" xfId="13594" xr:uid="{00000000-0005-0000-0000-000092080000}"/>
    <cellStyle name="Currency 10 9 20 15" xfId="14358" xr:uid="{00000000-0005-0000-0000-000093080000}"/>
    <cellStyle name="Currency 10 9 20 16" xfId="15114" xr:uid="{00000000-0005-0000-0000-000094080000}"/>
    <cellStyle name="Currency 10 9 20 17" xfId="15871" xr:uid="{00000000-0005-0000-0000-000095080000}"/>
    <cellStyle name="Currency 10 9 20 18" xfId="16618" xr:uid="{00000000-0005-0000-0000-000096080000}"/>
    <cellStyle name="Currency 10 9 20 19" xfId="17351" xr:uid="{00000000-0005-0000-0000-000097080000}"/>
    <cellStyle name="Currency 10 9 20 2" xfId="3873" xr:uid="{00000000-0005-0000-0000-000098080000}"/>
    <cellStyle name="Currency 10 9 20 20" xfId="18077" xr:uid="{00000000-0005-0000-0000-000099080000}"/>
    <cellStyle name="Currency 10 9 20 21" xfId="18783" xr:uid="{00000000-0005-0000-0000-00009A080000}"/>
    <cellStyle name="Currency 10 9 20 22" xfId="19490" xr:uid="{00000000-0005-0000-0000-00009B080000}"/>
    <cellStyle name="Currency 10 9 20 23" xfId="20184" xr:uid="{00000000-0005-0000-0000-00009C080000}"/>
    <cellStyle name="Currency 10 9 20 24" xfId="20867" xr:uid="{00000000-0005-0000-0000-00009D080000}"/>
    <cellStyle name="Currency 10 9 20 25" xfId="21535" xr:uid="{00000000-0005-0000-0000-00009E080000}"/>
    <cellStyle name="Currency 10 9 20 26" xfId="22190" xr:uid="{00000000-0005-0000-0000-00009F080000}"/>
    <cellStyle name="Currency 10 9 20 27" xfId="22823" xr:uid="{00000000-0005-0000-0000-0000A0080000}"/>
    <cellStyle name="Currency 10 9 20 28" xfId="23453" xr:uid="{00000000-0005-0000-0000-0000A1080000}"/>
    <cellStyle name="Currency 10 9 20 3" xfId="4627" xr:uid="{00000000-0005-0000-0000-0000A2080000}"/>
    <cellStyle name="Currency 10 9 20 4" xfId="6451" xr:uid="{00000000-0005-0000-0000-0000A3080000}"/>
    <cellStyle name="Currency 10 9 20 5" xfId="9214" xr:uid="{00000000-0005-0000-0000-0000A4080000}"/>
    <cellStyle name="Currency 10 9 20 6" xfId="6190" xr:uid="{00000000-0005-0000-0000-0000A5080000}"/>
    <cellStyle name="Currency 10 9 20 7" xfId="9461" xr:uid="{00000000-0005-0000-0000-0000A6080000}"/>
    <cellStyle name="Currency 10 9 20 8" xfId="7009" xr:uid="{00000000-0005-0000-0000-0000A7080000}"/>
    <cellStyle name="Currency 10 9 20 9" xfId="9753" xr:uid="{00000000-0005-0000-0000-0000A8080000}"/>
    <cellStyle name="Currency 10 9 21" xfId="509" xr:uid="{00000000-0005-0000-0000-0000A9080000}"/>
    <cellStyle name="Currency 10 9 21 10" xfId="10477" xr:uid="{00000000-0005-0000-0000-0000AA080000}"/>
    <cellStyle name="Currency 10 9 21 11" xfId="11307" xr:uid="{00000000-0005-0000-0000-0000AB080000}"/>
    <cellStyle name="Currency 10 9 21 12" xfId="12030" xr:uid="{00000000-0005-0000-0000-0000AC080000}"/>
    <cellStyle name="Currency 10 9 21 13" xfId="12830" xr:uid="{00000000-0005-0000-0000-0000AD080000}"/>
    <cellStyle name="Currency 10 9 21 14" xfId="13593" xr:uid="{00000000-0005-0000-0000-0000AE080000}"/>
    <cellStyle name="Currency 10 9 21 15" xfId="14357" xr:uid="{00000000-0005-0000-0000-0000AF080000}"/>
    <cellStyle name="Currency 10 9 21 16" xfId="15113" xr:uid="{00000000-0005-0000-0000-0000B0080000}"/>
    <cellStyle name="Currency 10 9 21 17" xfId="15870" xr:uid="{00000000-0005-0000-0000-0000B1080000}"/>
    <cellStyle name="Currency 10 9 21 18" xfId="16617" xr:uid="{00000000-0005-0000-0000-0000B2080000}"/>
    <cellStyle name="Currency 10 9 21 19" xfId="17350" xr:uid="{00000000-0005-0000-0000-0000B3080000}"/>
    <cellStyle name="Currency 10 9 21 2" xfId="3874" xr:uid="{00000000-0005-0000-0000-0000B4080000}"/>
    <cellStyle name="Currency 10 9 21 20" xfId="18076" xr:uid="{00000000-0005-0000-0000-0000B5080000}"/>
    <cellStyle name="Currency 10 9 21 21" xfId="18782" xr:uid="{00000000-0005-0000-0000-0000B6080000}"/>
    <cellStyle name="Currency 10 9 21 22" xfId="19489" xr:uid="{00000000-0005-0000-0000-0000B7080000}"/>
    <cellStyle name="Currency 10 9 21 23" xfId="20183" xr:uid="{00000000-0005-0000-0000-0000B8080000}"/>
    <cellStyle name="Currency 10 9 21 24" xfId="20866" xr:uid="{00000000-0005-0000-0000-0000B9080000}"/>
    <cellStyle name="Currency 10 9 21 25" xfId="21534" xr:uid="{00000000-0005-0000-0000-0000BA080000}"/>
    <cellStyle name="Currency 10 9 21 26" xfId="22189" xr:uid="{00000000-0005-0000-0000-0000BB080000}"/>
    <cellStyle name="Currency 10 9 21 27" xfId="22822" xr:uid="{00000000-0005-0000-0000-0000BC080000}"/>
    <cellStyle name="Currency 10 9 21 28" xfId="23452" xr:uid="{00000000-0005-0000-0000-0000BD080000}"/>
    <cellStyle name="Currency 10 9 21 3" xfId="4626" xr:uid="{00000000-0005-0000-0000-0000BE080000}"/>
    <cellStyle name="Currency 10 9 21 4" xfId="6452" xr:uid="{00000000-0005-0000-0000-0000BF080000}"/>
    <cellStyle name="Currency 10 9 21 5" xfId="9213" xr:uid="{00000000-0005-0000-0000-0000C0080000}"/>
    <cellStyle name="Currency 10 9 21 6" xfId="6191" xr:uid="{00000000-0005-0000-0000-0000C1080000}"/>
    <cellStyle name="Currency 10 9 21 7" xfId="9460" xr:uid="{00000000-0005-0000-0000-0000C2080000}"/>
    <cellStyle name="Currency 10 9 21 8" xfId="7007" xr:uid="{00000000-0005-0000-0000-0000C3080000}"/>
    <cellStyle name="Currency 10 9 21 9" xfId="9752" xr:uid="{00000000-0005-0000-0000-0000C4080000}"/>
    <cellStyle name="Currency 10 9 22" xfId="510" xr:uid="{00000000-0005-0000-0000-0000C5080000}"/>
    <cellStyle name="Currency 10 9 22 10" xfId="10475" xr:uid="{00000000-0005-0000-0000-0000C6080000}"/>
    <cellStyle name="Currency 10 9 22 11" xfId="11306" xr:uid="{00000000-0005-0000-0000-0000C7080000}"/>
    <cellStyle name="Currency 10 9 22 12" xfId="12029" xr:uid="{00000000-0005-0000-0000-0000C8080000}"/>
    <cellStyle name="Currency 10 9 22 13" xfId="12829" xr:uid="{00000000-0005-0000-0000-0000C9080000}"/>
    <cellStyle name="Currency 10 9 22 14" xfId="13592" xr:uid="{00000000-0005-0000-0000-0000CA080000}"/>
    <cellStyle name="Currency 10 9 22 15" xfId="14356" xr:uid="{00000000-0005-0000-0000-0000CB080000}"/>
    <cellStyle name="Currency 10 9 22 16" xfId="15112" xr:uid="{00000000-0005-0000-0000-0000CC080000}"/>
    <cellStyle name="Currency 10 9 22 17" xfId="15869" xr:uid="{00000000-0005-0000-0000-0000CD080000}"/>
    <cellStyle name="Currency 10 9 22 18" xfId="16616" xr:uid="{00000000-0005-0000-0000-0000CE080000}"/>
    <cellStyle name="Currency 10 9 22 19" xfId="17349" xr:uid="{00000000-0005-0000-0000-0000CF080000}"/>
    <cellStyle name="Currency 10 9 22 2" xfId="3875" xr:uid="{00000000-0005-0000-0000-0000D0080000}"/>
    <cellStyle name="Currency 10 9 22 20" xfId="18075" xr:uid="{00000000-0005-0000-0000-0000D1080000}"/>
    <cellStyle name="Currency 10 9 22 21" xfId="18781" xr:uid="{00000000-0005-0000-0000-0000D2080000}"/>
    <cellStyle name="Currency 10 9 22 22" xfId="19487" xr:uid="{00000000-0005-0000-0000-0000D3080000}"/>
    <cellStyle name="Currency 10 9 22 23" xfId="20182" xr:uid="{00000000-0005-0000-0000-0000D4080000}"/>
    <cellStyle name="Currency 10 9 22 24" xfId="20864" xr:uid="{00000000-0005-0000-0000-0000D5080000}"/>
    <cellStyle name="Currency 10 9 22 25" xfId="21533" xr:uid="{00000000-0005-0000-0000-0000D6080000}"/>
    <cellStyle name="Currency 10 9 22 26" xfId="22188" xr:uid="{00000000-0005-0000-0000-0000D7080000}"/>
    <cellStyle name="Currency 10 9 22 27" xfId="22821" xr:uid="{00000000-0005-0000-0000-0000D8080000}"/>
    <cellStyle name="Currency 10 9 22 28" xfId="23451" xr:uid="{00000000-0005-0000-0000-0000D9080000}"/>
    <cellStyle name="Currency 10 9 22 3" xfId="4624" xr:uid="{00000000-0005-0000-0000-0000DA080000}"/>
    <cellStyle name="Currency 10 9 22 4" xfId="6453" xr:uid="{00000000-0005-0000-0000-0000DB080000}"/>
    <cellStyle name="Currency 10 9 22 5" xfId="9212" xr:uid="{00000000-0005-0000-0000-0000DC080000}"/>
    <cellStyle name="Currency 10 9 22 6" xfId="6192" xr:uid="{00000000-0005-0000-0000-0000DD080000}"/>
    <cellStyle name="Currency 10 9 22 7" xfId="9459" xr:uid="{00000000-0005-0000-0000-0000DE080000}"/>
    <cellStyle name="Currency 10 9 22 8" xfId="7006" xr:uid="{00000000-0005-0000-0000-0000DF080000}"/>
    <cellStyle name="Currency 10 9 22 9" xfId="9746" xr:uid="{00000000-0005-0000-0000-0000E0080000}"/>
    <cellStyle name="Currency 10 9 23" xfId="511" xr:uid="{00000000-0005-0000-0000-0000E1080000}"/>
    <cellStyle name="Currency 10 9 23 10" xfId="10474" xr:uid="{00000000-0005-0000-0000-0000E2080000}"/>
    <cellStyle name="Currency 10 9 23 11" xfId="11305" xr:uid="{00000000-0005-0000-0000-0000E3080000}"/>
    <cellStyle name="Currency 10 9 23 12" xfId="12028" xr:uid="{00000000-0005-0000-0000-0000E4080000}"/>
    <cellStyle name="Currency 10 9 23 13" xfId="12828" xr:uid="{00000000-0005-0000-0000-0000E5080000}"/>
    <cellStyle name="Currency 10 9 23 14" xfId="13591" xr:uid="{00000000-0005-0000-0000-0000E6080000}"/>
    <cellStyle name="Currency 10 9 23 15" xfId="14355" xr:uid="{00000000-0005-0000-0000-0000E7080000}"/>
    <cellStyle name="Currency 10 9 23 16" xfId="15111" xr:uid="{00000000-0005-0000-0000-0000E8080000}"/>
    <cellStyle name="Currency 10 9 23 17" xfId="15868" xr:uid="{00000000-0005-0000-0000-0000E9080000}"/>
    <cellStyle name="Currency 10 9 23 18" xfId="16615" xr:uid="{00000000-0005-0000-0000-0000EA080000}"/>
    <cellStyle name="Currency 10 9 23 19" xfId="17348" xr:uid="{00000000-0005-0000-0000-0000EB080000}"/>
    <cellStyle name="Currency 10 9 23 2" xfId="3876" xr:uid="{00000000-0005-0000-0000-0000EC080000}"/>
    <cellStyle name="Currency 10 9 23 20" xfId="18074" xr:uid="{00000000-0005-0000-0000-0000ED080000}"/>
    <cellStyle name="Currency 10 9 23 21" xfId="18780" xr:uid="{00000000-0005-0000-0000-0000EE080000}"/>
    <cellStyle name="Currency 10 9 23 22" xfId="19486" xr:uid="{00000000-0005-0000-0000-0000EF080000}"/>
    <cellStyle name="Currency 10 9 23 23" xfId="20181" xr:uid="{00000000-0005-0000-0000-0000F0080000}"/>
    <cellStyle name="Currency 10 9 23 24" xfId="20863" xr:uid="{00000000-0005-0000-0000-0000F1080000}"/>
    <cellStyle name="Currency 10 9 23 25" xfId="21532" xr:uid="{00000000-0005-0000-0000-0000F2080000}"/>
    <cellStyle name="Currency 10 9 23 26" xfId="22187" xr:uid="{00000000-0005-0000-0000-0000F3080000}"/>
    <cellStyle name="Currency 10 9 23 27" xfId="22820" xr:uid="{00000000-0005-0000-0000-0000F4080000}"/>
    <cellStyle name="Currency 10 9 23 28" xfId="23450" xr:uid="{00000000-0005-0000-0000-0000F5080000}"/>
    <cellStyle name="Currency 10 9 23 3" xfId="4623" xr:uid="{00000000-0005-0000-0000-0000F6080000}"/>
    <cellStyle name="Currency 10 9 23 4" xfId="6454" xr:uid="{00000000-0005-0000-0000-0000F7080000}"/>
    <cellStyle name="Currency 10 9 23 5" xfId="9211" xr:uid="{00000000-0005-0000-0000-0000F8080000}"/>
    <cellStyle name="Currency 10 9 23 6" xfId="6193" xr:uid="{00000000-0005-0000-0000-0000F9080000}"/>
    <cellStyle name="Currency 10 9 23 7" xfId="9458" xr:uid="{00000000-0005-0000-0000-0000FA080000}"/>
    <cellStyle name="Currency 10 9 23 8" xfId="7005" xr:uid="{00000000-0005-0000-0000-0000FB080000}"/>
    <cellStyle name="Currency 10 9 23 9" xfId="9745" xr:uid="{00000000-0005-0000-0000-0000FC080000}"/>
    <cellStyle name="Currency 10 9 24" xfId="512" xr:uid="{00000000-0005-0000-0000-0000FD080000}"/>
    <cellStyle name="Currency 10 9 24 10" xfId="10473" xr:uid="{00000000-0005-0000-0000-0000FE080000}"/>
    <cellStyle name="Currency 10 9 24 11" xfId="11304" xr:uid="{00000000-0005-0000-0000-0000FF080000}"/>
    <cellStyle name="Currency 10 9 24 12" xfId="12027" xr:uid="{00000000-0005-0000-0000-000000090000}"/>
    <cellStyle name="Currency 10 9 24 13" xfId="12827" xr:uid="{00000000-0005-0000-0000-000001090000}"/>
    <cellStyle name="Currency 10 9 24 14" xfId="13590" xr:uid="{00000000-0005-0000-0000-000002090000}"/>
    <cellStyle name="Currency 10 9 24 15" xfId="14354" xr:uid="{00000000-0005-0000-0000-000003090000}"/>
    <cellStyle name="Currency 10 9 24 16" xfId="15110" xr:uid="{00000000-0005-0000-0000-000004090000}"/>
    <cellStyle name="Currency 10 9 24 17" xfId="15867" xr:uid="{00000000-0005-0000-0000-000005090000}"/>
    <cellStyle name="Currency 10 9 24 18" xfId="16614" xr:uid="{00000000-0005-0000-0000-000006090000}"/>
    <cellStyle name="Currency 10 9 24 19" xfId="17347" xr:uid="{00000000-0005-0000-0000-000007090000}"/>
    <cellStyle name="Currency 10 9 24 2" xfId="3877" xr:uid="{00000000-0005-0000-0000-000008090000}"/>
    <cellStyle name="Currency 10 9 24 20" xfId="18073" xr:uid="{00000000-0005-0000-0000-000009090000}"/>
    <cellStyle name="Currency 10 9 24 21" xfId="18779" xr:uid="{00000000-0005-0000-0000-00000A090000}"/>
    <cellStyle name="Currency 10 9 24 22" xfId="19485" xr:uid="{00000000-0005-0000-0000-00000B090000}"/>
    <cellStyle name="Currency 10 9 24 23" xfId="20180" xr:uid="{00000000-0005-0000-0000-00000C090000}"/>
    <cellStyle name="Currency 10 9 24 24" xfId="20862" xr:uid="{00000000-0005-0000-0000-00000D090000}"/>
    <cellStyle name="Currency 10 9 24 25" xfId="21531" xr:uid="{00000000-0005-0000-0000-00000E090000}"/>
    <cellStyle name="Currency 10 9 24 26" xfId="22186" xr:uid="{00000000-0005-0000-0000-00000F090000}"/>
    <cellStyle name="Currency 10 9 24 27" xfId="22819" xr:uid="{00000000-0005-0000-0000-000010090000}"/>
    <cellStyle name="Currency 10 9 24 28" xfId="23449" xr:uid="{00000000-0005-0000-0000-000011090000}"/>
    <cellStyle name="Currency 10 9 24 3" xfId="4622" xr:uid="{00000000-0005-0000-0000-000012090000}"/>
    <cellStyle name="Currency 10 9 24 4" xfId="6455" xr:uid="{00000000-0005-0000-0000-000013090000}"/>
    <cellStyle name="Currency 10 9 24 5" xfId="9210" xr:uid="{00000000-0005-0000-0000-000014090000}"/>
    <cellStyle name="Currency 10 9 24 6" xfId="6194" xr:uid="{00000000-0005-0000-0000-000015090000}"/>
    <cellStyle name="Currency 10 9 24 7" xfId="9457" xr:uid="{00000000-0005-0000-0000-000016090000}"/>
    <cellStyle name="Currency 10 9 24 8" xfId="7004" xr:uid="{00000000-0005-0000-0000-000017090000}"/>
    <cellStyle name="Currency 10 9 24 9" xfId="9744" xr:uid="{00000000-0005-0000-0000-000018090000}"/>
    <cellStyle name="Currency 10 9 25" xfId="3861" xr:uid="{00000000-0005-0000-0000-000019090000}"/>
    <cellStyle name="Currency 10 9 26" xfId="3878" xr:uid="{00000000-0005-0000-0000-00001A090000}"/>
    <cellStyle name="Currency 10 9 27" xfId="3879" xr:uid="{00000000-0005-0000-0000-00001B090000}"/>
    <cellStyle name="Currency 10 9 28" xfId="3880" xr:uid="{00000000-0005-0000-0000-00001C090000}"/>
    <cellStyle name="Currency 10 9 29" xfId="3881" xr:uid="{00000000-0005-0000-0000-00001D090000}"/>
    <cellStyle name="Currency 10 9 3" xfId="513" xr:uid="{00000000-0005-0000-0000-00001E090000}"/>
    <cellStyle name="Currency 10 9 3 10" xfId="514" xr:uid="{00000000-0005-0000-0000-00001F090000}"/>
    <cellStyle name="Currency 10 9 3 11" xfId="515" xr:uid="{00000000-0005-0000-0000-000020090000}"/>
    <cellStyle name="Currency 10 9 3 12" xfId="516" xr:uid="{00000000-0005-0000-0000-000021090000}"/>
    <cellStyle name="Currency 10 9 3 13" xfId="517" xr:uid="{00000000-0005-0000-0000-000022090000}"/>
    <cellStyle name="Currency 10 9 3 14" xfId="518" xr:uid="{00000000-0005-0000-0000-000023090000}"/>
    <cellStyle name="Currency 10 9 3 15" xfId="519" xr:uid="{00000000-0005-0000-0000-000024090000}"/>
    <cellStyle name="Currency 10 9 3 16" xfId="520" xr:uid="{00000000-0005-0000-0000-000025090000}"/>
    <cellStyle name="Currency 10 9 3 17" xfId="521" xr:uid="{00000000-0005-0000-0000-000026090000}"/>
    <cellStyle name="Currency 10 9 3 18" xfId="522" xr:uid="{00000000-0005-0000-0000-000027090000}"/>
    <cellStyle name="Currency 10 9 3 19" xfId="3882" xr:uid="{00000000-0005-0000-0000-000028090000}"/>
    <cellStyle name="Currency 10 9 3 2" xfId="523" xr:uid="{00000000-0005-0000-0000-000029090000}"/>
    <cellStyle name="Currency 10 9 3 20" xfId="4614" xr:uid="{00000000-0005-0000-0000-00002A090000}"/>
    <cellStyle name="Currency 10 9 3 21" xfId="5975" xr:uid="{00000000-0005-0000-0000-00002B090000}"/>
    <cellStyle name="Currency 10 9 3 22" xfId="6879" xr:uid="{00000000-0005-0000-0000-00002C090000}"/>
    <cellStyle name="Currency 10 9 3 23" xfId="6461" xr:uid="{00000000-0005-0000-0000-00002D090000}"/>
    <cellStyle name="Currency 10 9 3 24" xfId="9206" xr:uid="{00000000-0005-0000-0000-00002E090000}"/>
    <cellStyle name="Currency 10 9 3 25" xfId="6197" xr:uid="{00000000-0005-0000-0000-00002F090000}"/>
    <cellStyle name="Currency 10 9 3 26" xfId="9452" xr:uid="{00000000-0005-0000-0000-000030090000}"/>
    <cellStyle name="Currency 10 9 3 27" xfId="6997" xr:uid="{00000000-0005-0000-0000-000031090000}"/>
    <cellStyle name="Currency 10 9 3 28" xfId="9737" xr:uid="{00000000-0005-0000-0000-000032090000}"/>
    <cellStyle name="Currency 10 9 3 29" xfId="10467" xr:uid="{00000000-0005-0000-0000-000033090000}"/>
    <cellStyle name="Currency 10 9 3 3" xfId="524" xr:uid="{00000000-0005-0000-0000-000034090000}"/>
    <cellStyle name="Currency 10 9 3 30" xfId="11297" xr:uid="{00000000-0005-0000-0000-000035090000}"/>
    <cellStyle name="Currency 10 9 3 31" xfId="12021" xr:uid="{00000000-0005-0000-0000-000036090000}"/>
    <cellStyle name="Currency 10 9 3 32" xfId="12821" xr:uid="{00000000-0005-0000-0000-000037090000}"/>
    <cellStyle name="Currency 10 9 3 33" xfId="13584" xr:uid="{00000000-0005-0000-0000-000038090000}"/>
    <cellStyle name="Currency 10 9 3 34" xfId="14350" xr:uid="{00000000-0005-0000-0000-000039090000}"/>
    <cellStyle name="Currency 10 9 3 35" xfId="15104" xr:uid="{00000000-0005-0000-0000-00003A090000}"/>
    <cellStyle name="Currency 10 9 3 36" xfId="15863" xr:uid="{00000000-0005-0000-0000-00003B090000}"/>
    <cellStyle name="Currency 10 9 3 37" xfId="16608" xr:uid="{00000000-0005-0000-0000-00003C090000}"/>
    <cellStyle name="Currency 10 9 3 38" xfId="17344" xr:uid="{00000000-0005-0000-0000-00003D090000}"/>
    <cellStyle name="Currency 10 9 3 39" xfId="18070" xr:uid="{00000000-0005-0000-0000-00003E090000}"/>
    <cellStyle name="Currency 10 9 3 4" xfId="525" xr:uid="{00000000-0005-0000-0000-00003F090000}"/>
    <cellStyle name="Currency 10 9 3 40" xfId="18774" xr:uid="{00000000-0005-0000-0000-000040090000}"/>
    <cellStyle name="Currency 10 9 3 41" xfId="19481" xr:uid="{00000000-0005-0000-0000-000041090000}"/>
    <cellStyle name="Currency 10 9 3 42" xfId="20177" xr:uid="{00000000-0005-0000-0000-000042090000}"/>
    <cellStyle name="Currency 10 9 3 43" xfId="20860" xr:uid="{00000000-0005-0000-0000-000043090000}"/>
    <cellStyle name="Currency 10 9 3 44" xfId="21530" xr:uid="{00000000-0005-0000-0000-000044090000}"/>
    <cellStyle name="Currency 10 9 3 45" xfId="22185" xr:uid="{00000000-0005-0000-0000-000045090000}"/>
    <cellStyle name="Currency 10 9 3 46" xfId="22816" xr:uid="{00000000-0005-0000-0000-000046090000}"/>
    <cellStyle name="Currency 10 9 3 47" xfId="23448" xr:uid="{00000000-0005-0000-0000-000047090000}"/>
    <cellStyle name="Currency 10 9 3 5" xfId="526" xr:uid="{00000000-0005-0000-0000-000048090000}"/>
    <cellStyle name="Currency 10 9 3 6" xfId="527" xr:uid="{00000000-0005-0000-0000-000049090000}"/>
    <cellStyle name="Currency 10 9 3 7" xfId="528" xr:uid="{00000000-0005-0000-0000-00004A090000}"/>
    <cellStyle name="Currency 10 9 3 8" xfId="529" xr:uid="{00000000-0005-0000-0000-00004B090000}"/>
    <cellStyle name="Currency 10 9 3 9" xfId="530" xr:uid="{00000000-0005-0000-0000-00004C090000}"/>
    <cellStyle name="Currency 10 9 30" xfId="3884" xr:uid="{00000000-0005-0000-0000-00004D090000}"/>
    <cellStyle name="Currency 10 9 31" xfId="3885" xr:uid="{00000000-0005-0000-0000-00004E090000}"/>
    <cellStyle name="Currency 10 9 32" xfId="3886" xr:uid="{00000000-0005-0000-0000-00004F090000}"/>
    <cellStyle name="Currency 10 9 33" xfId="3887" xr:uid="{00000000-0005-0000-0000-000050090000}"/>
    <cellStyle name="Currency 10 9 34" xfId="3888" xr:uid="{00000000-0005-0000-0000-000051090000}"/>
    <cellStyle name="Currency 10 9 35" xfId="3889" xr:uid="{00000000-0005-0000-0000-000052090000}"/>
    <cellStyle name="Currency 10 9 36" xfId="3890" xr:uid="{00000000-0005-0000-0000-000053090000}"/>
    <cellStyle name="Currency 10 9 37" xfId="4651" xr:uid="{00000000-0005-0000-0000-000054090000}"/>
    <cellStyle name="Currency 10 9 38" xfId="5973" xr:uid="{00000000-0005-0000-0000-000055090000}"/>
    <cellStyle name="Currency 10 9 38 2" xfId="31095" xr:uid="{00000000-0005-0000-0000-000056090000}"/>
    <cellStyle name="Currency 10 9 39" xfId="6881" xr:uid="{00000000-0005-0000-0000-000057090000}"/>
    <cellStyle name="Currency 10 9 39 2" xfId="31112" xr:uid="{00000000-0005-0000-0000-000058090000}"/>
    <cellStyle name="Currency 10 9 4" xfId="531" xr:uid="{00000000-0005-0000-0000-000059090000}"/>
    <cellStyle name="Currency 10 9 4 10" xfId="532" xr:uid="{00000000-0005-0000-0000-00005A090000}"/>
    <cellStyle name="Currency 10 9 4 11" xfId="533" xr:uid="{00000000-0005-0000-0000-00005B090000}"/>
    <cellStyle name="Currency 10 9 4 12" xfId="534" xr:uid="{00000000-0005-0000-0000-00005C090000}"/>
    <cellStyle name="Currency 10 9 4 13" xfId="535" xr:uid="{00000000-0005-0000-0000-00005D090000}"/>
    <cellStyle name="Currency 10 9 4 14" xfId="536" xr:uid="{00000000-0005-0000-0000-00005E090000}"/>
    <cellStyle name="Currency 10 9 4 15" xfId="537" xr:uid="{00000000-0005-0000-0000-00005F090000}"/>
    <cellStyle name="Currency 10 9 4 16" xfId="538" xr:uid="{00000000-0005-0000-0000-000060090000}"/>
    <cellStyle name="Currency 10 9 4 17" xfId="539" xr:uid="{00000000-0005-0000-0000-000061090000}"/>
    <cellStyle name="Currency 10 9 4 18" xfId="540" xr:uid="{00000000-0005-0000-0000-000062090000}"/>
    <cellStyle name="Currency 10 9 4 19" xfId="3891" xr:uid="{00000000-0005-0000-0000-000063090000}"/>
    <cellStyle name="Currency 10 9 4 2" xfId="541" xr:uid="{00000000-0005-0000-0000-000064090000}"/>
    <cellStyle name="Currency 10 9 4 20" xfId="4608" xr:uid="{00000000-0005-0000-0000-000065090000}"/>
    <cellStyle name="Currency 10 9 4 21" xfId="5976" xr:uid="{00000000-0005-0000-0000-000066090000}"/>
    <cellStyle name="Currency 10 9 4 22" xfId="6878" xr:uid="{00000000-0005-0000-0000-000067090000}"/>
    <cellStyle name="Currency 10 9 4 23" xfId="6477" xr:uid="{00000000-0005-0000-0000-000068090000}"/>
    <cellStyle name="Currency 10 9 4 24" xfId="9182" xr:uid="{00000000-0005-0000-0000-000069090000}"/>
    <cellStyle name="Currency 10 9 4 25" xfId="6243" xr:uid="{00000000-0005-0000-0000-00006A090000}"/>
    <cellStyle name="Currency 10 9 4 26" xfId="9429" xr:uid="{00000000-0005-0000-0000-00006B090000}"/>
    <cellStyle name="Currency 10 9 4 27" xfId="6968" xr:uid="{00000000-0005-0000-0000-00006C090000}"/>
    <cellStyle name="Currency 10 9 4 28" xfId="9712" xr:uid="{00000000-0005-0000-0000-00006D090000}"/>
    <cellStyle name="Currency 10 9 4 29" xfId="10445" xr:uid="{00000000-0005-0000-0000-00006E090000}"/>
    <cellStyle name="Currency 10 9 4 3" xfId="542" xr:uid="{00000000-0005-0000-0000-00006F090000}"/>
    <cellStyle name="Currency 10 9 4 30" xfId="11274" xr:uid="{00000000-0005-0000-0000-000070090000}"/>
    <cellStyle name="Currency 10 9 4 31" xfId="12000" xr:uid="{00000000-0005-0000-0000-000071090000}"/>
    <cellStyle name="Currency 10 9 4 32" xfId="12794" xr:uid="{00000000-0005-0000-0000-000072090000}"/>
    <cellStyle name="Currency 10 9 4 33" xfId="13563" xr:uid="{00000000-0005-0000-0000-000073090000}"/>
    <cellStyle name="Currency 10 9 4 34" xfId="14325" xr:uid="{00000000-0005-0000-0000-000074090000}"/>
    <cellStyle name="Currency 10 9 4 35" xfId="15084" xr:uid="{00000000-0005-0000-0000-000075090000}"/>
    <cellStyle name="Currency 10 9 4 36" xfId="15838" xr:uid="{00000000-0005-0000-0000-000076090000}"/>
    <cellStyle name="Currency 10 9 4 37" xfId="16590" xr:uid="{00000000-0005-0000-0000-000077090000}"/>
    <cellStyle name="Currency 10 9 4 38" xfId="17331" xr:uid="{00000000-0005-0000-0000-000078090000}"/>
    <cellStyle name="Currency 10 9 4 39" xfId="18056" xr:uid="{00000000-0005-0000-0000-000079090000}"/>
    <cellStyle name="Currency 10 9 4 4" xfId="543" xr:uid="{00000000-0005-0000-0000-00007A090000}"/>
    <cellStyle name="Currency 10 9 4 40" xfId="18763" xr:uid="{00000000-0005-0000-0000-00007B090000}"/>
    <cellStyle name="Currency 10 9 4 41" xfId="19472" xr:uid="{00000000-0005-0000-0000-00007C090000}"/>
    <cellStyle name="Currency 10 9 4 42" xfId="20167" xr:uid="{00000000-0005-0000-0000-00007D090000}"/>
    <cellStyle name="Currency 10 9 4 43" xfId="20852" xr:uid="{00000000-0005-0000-0000-00007E090000}"/>
    <cellStyle name="Currency 10 9 4 44" xfId="21521" xr:uid="{00000000-0005-0000-0000-00007F090000}"/>
    <cellStyle name="Currency 10 9 4 45" xfId="22178" xr:uid="{00000000-0005-0000-0000-000080090000}"/>
    <cellStyle name="Currency 10 9 4 46" xfId="22810" xr:uid="{00000000-0005-0000-0000-000081090000}"/>
    <cellStyle name="Currency 10 9 4 47" xfId="23442" xr:uid="{00000000-0005-0000-0000-000082090000}"/>
    <cellStyle name="Currency 10 9 4 5" xfId="544" xr:uid="{00000000-0005-0000-0000-000083090000}"/>
    <cellStyle name="Currency 10 9 4 6" xfId="545" xr:uid="{00000000-0005-0000-0000-000084090000}"/>
    <cellStyle name="Currency 10 9 4 7" xfId="546" xr:uid="{00000000-0005-0000-0000-000085090000}"/>
    <cellStyle name="Currency 10 9 4 8" xfId="547" xr:uid="{00000000-0005-0000-0000-000086090000}"/>
    <cellStyle name="Currency 10 9 4 9" xfId="548" xr:uid="{00000000-0005-0000-0000-000087090000}"/>
    <cellStyle name="Currency 10 9 40" xfId="6424" xr:uid="{00000000-0005-0000-0000-000088090000}"/>
    <cellStyle name="Currency 10 9 41" xfId="9260" xr:uid="{00000000-0005-0000-0000-000089090000}"/>
    <cellStyle name="Currency 10 9 42" xfId="6114" xr:uid="{00000000-0005-0000-0000-00008A090000}"/>
    <cellStyle name="Currency 10 9 43" xfId="9508" xr:uid="{00000000-0005-0000-0000-00008B090000}"/>
    <cellStyle name="Currency 10 9 44" xfId="7037" xr:uid="{00000000-0005-0000-0000-00008C090000}"/>
    <cellStyle name="Currency 10 9 45" xfId="11107" xr:uid="{00000000-0005-0000-0000-00008D090000}"/>
    <cellStyle name="Currency 10 9 46" xfId="10523" xr:uid="{00000000-0005-0000-0000-00008E090000}"/>
    <cellStyle name="Currency 10 9 47" xfId="12638" xr:uid="{00000000-0005-0000-0000-00008F090000}"/>
    <cellStyle name="Currency 10 9 48" xfId="13408" xr:uid="{00000000-0005-0000-0000-000090090000}"/>
    <cellStyle name="Currency 10 9 49" xfId="14174" xr:uid="{00000000-0005-0000-0000-000091090000}"/>
    <cellStyle name="Currency 10 9 5" xfId="549" xr:uid="{00000000-0005-0000-0000-000092090000}"/>
    <cellStyle name="Currency 10 9 5 10" xfId="550" xr:uid="{00000000-0005-0000-0000-000093090000}"/>
    <cellStyle name="Currency 10 9 5 11" xfId="551" xr:uid="{00000000-0005-0000-0000-000094090000}"/>
    <cellStyle name="Currency 10 9 5 12" xfId="552" xr:uid="{00000000-0005-0000-0000-000095090000}"/>
    <cellStyle name="Currency 10 9 5 13" xfId="553" xr:uid="{00000000-0005-0000-0000-000096090000}"/>
    <cellStyle name="Currency 10 9 5 14" xfId="554" xr:uid="{00000000-0005-0000-0000-000097090000}"/>
    <cellStyle name="Currency 10 9 5 15" xfId="555" xr:uid="{00000000-0005-0000-0000-000098090000}"/>
    <cellStyle name="Currency 10 9 5 16" xfId="556" xr:uid="{00000000-0005-0000-0000-000099090000}"/>
    <cellStyle name="Currency 10 9 5 17" xfId="557" xr:uid="{00000000-0005-0000-0000-00009A090000}"/>
    <cellStyle name="Currency 10 9 5 18" xfId="558" xr:uid="{00000000-0005-0000-0000-00009B090000}"/>
    <cellStyle name="Currency 10 9 5 19" xfId="3892" xr:uid="{00000000-0005-0000-0000-00009C090000}"/>
    <cellStyle name="Currency 10 9 5 2" xfId="559" xr:uid="{00000000-0005-0000-0000-00009D090000}"/>
    <cellStyle name="Currency 10 9 5 20" xfId="4596" xr:uid="{00000000-0005-0000-0000-00009E090000}"/>
    <cellStyle name="Currency 10 9 5 21" xfId="5977" xr:uid="{00000000-0005-0000-0000-00009F090000}"/>
    <cellStyle name="Currency 10 9 5 22" xfId="6877" xr:uid="{00000000-0005-0000-0000-0000A0090000}"/>
    <cellStyle name="Currency 10 9 5 23" xfId="6495" xr:uid="{00000000-0005-0000-0000-0000A1090000}"/>
    <cellStyle name="Currency 10 9 5 24" xfId="9167" xr:uid="{00000000-0005-0000-0000-0000A2090000}"/>
    <cellStyle name="Currency 10 9 5 25" xfId="6264" xr:uid="{00000000-0005-0000-0000-0000A3090000}"/>
    <cellStyle name="Currency 10 9 5 26" xfId="9410" xr:uid="{00000000-0005-0000-0000-0000A4090000}"/>
    <cellStyle name="Currency 10 9 5 27" xfId="5923" xr:uid="{00000000-0005-0000-0000-0000A5090000}"/>
    <cellStyle name="Currency 10 9 5 28" xfId="9693" xr:uid="{00000000-0005-0000-0000-0000A6090000}"/>
    <cellStyle name="Currency 10 9 5 29" xfId="10428" xr:uid="{00000000-0005-0000-0000-0000A7090000}"/>
    <cellStyle name="Currency 10 9 5 3" xfId="560" xr:uid="{00000000-0005-0000-0000-0000A8090000}"/>
    <cellStyle name="Currency 10 9 5 30" xfId="11261" xr:uid="{00000000-0005-0000-0000-0000A9090000}"/>
    <cellStyle name="Currency 10 9 5 31" xfId="11984" xr:uid="{00000000-0005-0000-0000-0000AA090000}"/>
    <cellStyle name="Currency 10 9 5 32" xfId="12783" xr:uid="{00000000-0005-0000-0000-0000AB090000}"/>
    <cellStyle name="Currency 10 9 5 33" xfId="13549" xr:uid="{00000000-0005-0000-0000-0000AC090000}"/>
    <cellStyle name="Currency 10 9 5 34" xfId="14314" xr:uid="{00000000-0005-0000-0000-0000AD090000}"/>
    <cellStyle name="Currency 10 9 5 35" xfId="15071" xr:uid="{00000000-0005-0000-0000-0000AE090000}"/>
    <cellStyle name="Currency 10 9 5 36" xfId="15828" xr:uid="{00000000-0005-0000-0000-0000AF090000}"/>
    <cellStyle name="Currency 10 9 5 37" xfId="16578" xr:uid="{00000000-0005-0000-0000-0000B0090000}"/>
    <cellStyle name="Currency 10 9 5 38" xfId="17314" xr:uid="{00000000-0005-0000-0000-0000B1090000}"/>
    <cellStyle name="Currency 10 9 5 39" xfId="18040" xr:uid="{00000000-0005-0000-0000-0000B2090000}"/>
    <cellStyle name="Currency 10 9 5 4" xfId="561" xr:uid="{00000000-0005-0000-0000-0000B3090000}"/>
    <cellStyle name="Currency 10 9 5 40" xfId="18756" xr:uid="{00000000-0005-0000-0000-0000B4090000}"/>
    <cellStyle name="Currency 10 9 5 41" xfId="19460" xr:uid="{00000000-0005-0000-0000-0000B5090000}"/>
    <cellStyle name="Currency 10 9 5 42" xfId="20157" xr:uid="{00000000-0005-0000-0000-0000B6090000}"/>
    <cellStyle name="Currency 10 9 5 43" xfId="20845" xr:uid="{00000000-0005-0000-0000-0000B7090000}"/>
    <cellStyle name="Currency 10 9 5 44" xfId="21515" xr:uid="{00000000-0005-0000-0000-0000B8090000}"/>
    <cellStyle name="Currency 10 9 5 45" xfId="22172" xr:uid="{00000000-0005-0000-0000-0000B9090000}"/>
    <cellStyle name="Currency 10 9 5 46" xfId="22806" xr:uid="{00000000-0005-0000-0000-0000BA090000}"/>
    <cellStyle name="Currency 10 9 5 47" xfId="23440" xr:uid="{00000000-0005-0000-0000-0000BB090000}"/>
    <cellStyle name="Currency 10 9 5 5" xfId="562" xr:uid="{00000000-0005-0000-0000-0000BC090000}"/>
    <cellStyle name="Currency 10 9 5 6" xfId="563" xr:uid="{00000000-0005-0000-0000-0000BD090000}"/>
    <cellStyle name="Currency 10 9 5 7" xfId="564" xr:uid="{00000000-0005-0000-0000-0000BE090000}"/>
    <cellStyle name="Currency 10 9 5 8" xfId="565" xr:uid="{00000000-0005-0000-0000-0000BF090000}"/>
    <cellStyle name="Currency 10 9 5 9" xfId="566" xr:uid="{00000000-0005-0000-0000-0000C0090000}"/>
    <cellStyle name="Currency 10 9 50" xfId="14935" xr:uid="{00000000-0005-0000-0000-0000C1090000}"/>
    <cellStyle name="Currency 10 9 51" xfId="15692" xr:uid="{00000000-0005-0000-0000-0000C2090000}"/>
    <cellStyle name="Currency 10 9 52" xfId="16446" xr:uid="{00000000-0005-0000-0000-0000C3090000}"/>
    <cellStyle name="Currency 10 9 53" xfId="17196" xr:uid="{00000000-0005-0000-0000-0000C4090000}"/>
    <cellStyle name="Currency 10 9 54" xfId="17925" xr:uid="{00000000-0005-0000-0000-0000C5090000}"/>
    <cellStyle name="Currency 10 9 55" xfId="18650" xr:uid="{00000000-0005-0000-0000-0000C6090000}"/>
    <cellStyle name="Currency 10 9 56" xfId="19358" xr:uid="{00000000-0005-0000-0000-0000C7090000}"/>
    <cellStyle name="Currency 10 9 57" xfId="18826" xr:uid="{00000000-0005-0000-0000-0000C8090000}"/>
    <cellStyle name="Currency 10 9 58" xfId="20762" xr:uid="{00000000-0005-0000-0000-0000C9090000}"/>
    <cellStyle name="Currency 10 9 59" xfId="20226" xr:uid="{00000000-0005-0000-0000-0000CA090000}"/>
    <cellStyle name="Currency 10 9 6" xfId="567" xr:uid="{00000000-0005-0000-0000-0000CB090000}"/>
    <cellStyle name="Currency 10 9 6 10" xfId="568" xr:uid="{00000000-0005-0000-0000-0000CC090000}"/>
    <cellStyle name="Currency 10 9 6 11" xfId="569" xr:uid="{00000000-0005-0000-0000-0000CD090000}"/>
    <cellStyle name="Currency 10 9 6 12" xfId="570" xr:uid="{00000000-0005-0000-0000-0000CE090000}"/>
    <cellStyle name="Currency 10 9 6 13" xfId="571" xr:uid="{00000000-0005-0000-0000-0000CF090000}"/>
    <cellStyle name="Currency 10 9 6 14" xfId="572" xr:uid="{00000000-0005-0000-0000-0000D0090000}"/>
    <cellStyle name="Currency 10 9 6 15" xfId="573" xr:uid="{00000000-0005-0000-0000-0000D1090000}"/>
    <cellStyle name="Currency 10 9 6 16" xfId="574" xr:uid="{00000000-0005-0000-0000-0000D2090000}"/>
    <cellStyle name="Currency 10 9 6 17" xfId="575" xr:uid="{00000000-0005-0000-0000-0000D3090000}"/>
    <cellStyle name="Currency 10 9 6 18" xfId="576" xr:uid="{00000000-0005-0000-0000-0000D4090000}"/>
    <cellStyle name="Currency 10 9 6 19" xfId="3894" xr:uid="{00000000-0005-0000-0000-0000D5090000}"/>
    <cellStyle name="Currency 10 9 6 2" xfId="577" xr:uid="{00000000-0005-0000-0000-0000D6090000}"/>
    <cellStyle name="Currency 10 9 6 20" xfId="4594" xr:uid="{00000000-0005-0000-0000-0000D7090000}"/>
    <cellStyle name="Currency 10 9 6 21" xfId="5978" xr:uid="{00000000-0005-0000-0000-0000D8090000}"/>
    <cellStyle name="Currency 10 9 6 22" xfId="6876" xr:uid="{00000000-0005-0000-0000-0000D9090000}"/>
    <cellStyle name="Currency 10 9 6 23" xfId="6512" xr:uid="{00000000-0005-0000-0000-0000DA090000}"/>
    <cellStyle name="Currency 10 9 6 24" xfId="9151" xr:uid="{00000000-0005-0000-0000-0000DB090000}"/>
    <cellStyle name="Currency 10 9 6 25" xfId="6281" xr:uid="{00000000-0005-0000-0000-0000DC090000}"/>
    <cellStyle name="Currency 10 9 6 26" xfId="9397" xr:uid="{00000000-0005-0000-0000-0000DD090000}"/>
    <cellStyle name="Currency 10 9 6 27" xfId="5944" xr:uid="{00000000-0005-0000-0000-0000DE090000}"/>
    <cellStyle name="Currency 10 9 6 28" xfId="9672" xr:uid="{00000000-0005-0000-0000-0000DF090000}"/>
    <cellStyle name="Currency 10 9 6 29" xfId="10412" xr:uid="{00000000-0005-0000-0000-0000E0090000}"/>
    <cellStyle name="Currency 10 9 6 3" xfId="578" xr:uid="{00000000-0005-0000-0000-0000E1090000}"/>
    <cellStyle name="Currency 10 9 6 30" xfId="11246" xr:uid="{00000000-0005-0000-0000-0000E2090000}"/>
    <cellStyle name="Currency 10 9 6 31" xfId="11965" xr:uid="{00000000-0005-0000-0000-0000E3090000}"/>
    <cellStyle name="Currency 10 9 6 32" xfId="12767" xr:uid="{00000000-0005-0000-0000-0000E4090000}"/>
    <cellStyle name="Currency 10 9 6 33" xfId="13531" xr:uid="{00000000-0005-0000-0000-0000E5090000}"/>
    <cellStyle name="Currency 10 9 6 34" xfId="14299" xr:uid="{00000000-0005-0000-0000-0000E6090000}"/>
    <cellStyle name="Currency 10 9 6 35" xfId="15052" xr:uid="{00000000-0005-0000-0000-0000E7090000}"/>
    <cellStyle name="Currency 10 9 6 36" xfId="15816" xr:uid="{00000000-0005-0000-0000-0000E8090000}"/>
    <cellStyle name="Currency 10 9 6 37" xfId="16568" xr:uid="{00000000-0005-0000-0000-0000E9090000}"/>
    <cellStyle name="Currency 10 9 6 38" xfId="17305" xr:uid="{00000000-0005-0000-0000-0000EA090000}"/>
    <cellStyle name="Currency 10 9 6 39" xfId="18032" xr:uid="{00000000-0005-0000-0000-0000EB090000}"/>
    <cellStyle name="Currency 10 9 6 4" xfId="579" xr:uid="{00000000-0005-0000-0000-0000EC090000}"/>
    <cellStyle name="Currency 10 9 6 40" xfId="18747" xr:uid="{00000000-0005-0000-0000-0000ED090000}"/>
    <cellStyle name="Currency 10 9 6 41" xfId="19453" xr:uid="{00000000-0005-0000-0000-0000EE090000}"/>
    <cellStyle name="Currency 10 9 6 42" xfId="20149" xr:uid="{00000000-0005-0000-0000-0000EF090000}"/>
    <cellStyle name="Currency 10 9 6 43" xfId="20839" xr:uid="{00000000-0005-0000-0000-0000F0090000}"/>
    <cellStyle name="Currency 10 9 6 44" xfId="21510" xr:uid="{00000000-0005-0000-0000-0000F1090000}"/>
    <cellStyle name="Currency 10 9 6 45" xfId="22168" xr:uid="{00000000-0005-0000-0000-0000F2090000}"/>
    <cellStyle name="Currency 10 9 6 46" xfId="22803" xr:uid="{00000000-0005-0000-0000-0000F3090000}"/>
    <cellStyle name="Currency 10 9 6 47" xfId="23436" xr:uid="{00000000-0005-0000-0000-0000F4090000}"/>
    <cellStyle name="Currency 10 9 6 5" xfId="580" xr:uid="{00000000-0005-0000-0000-0000F5090000}"/>
    <cellStyle name="Currency 10 9 6 6" xfId="581" xr:uid="{00000000-0005-0000-0000-0000F6090000}"/>
    <cellStyle name="Currency 10 9 6 7" xfId="582" xr:uid="{00000000-0005-0000-0000-0000F7090000}"/>
    <cellStyle name="Currency 10 9 6 8" xfId="583" xr:uid="{00000000-0005-0000-0000-0000F8090000}"/>
    <cellStyle name="Currency 10 9 6 9" xfId="584" xr:uid="{00000000-0005-0000-0000-0000F9090000}"/>
    <cellStyle name="Currency 10 9 60" xfId="22112" xr:uid="{00000000-0005-0000-0000-0000FA090000}"/>
    <cellStyle name="Currency 10 9 61" xfId="21577" xr:uid="{00000000-0005-0000-0000-0000FB090000}"/>
    <cellStyle name="Currency 10 9 62" xfId="23397" xr:uid="{00000000-0005-0000-0000-0000FC090000}"/>
    <cellStyle name="Currency 10 9 63" xfId="22850" xr:uid="{00000000-0005-0000-0000-0000FD090000}"/>
    <cellStyle name="Currency 10 9 64" xfId="23469" xr:uid="{00000000-0005-0000-0000-0000FE090000}"/>
    <cellStyle name="Currency 10 9 7" xfId="585" xr:uid="{00000000-0005-0000-0000-0000FF090000}"/>
    <cellStyle name="Currency 10 9 8" xfId="586" xr:uid="{00000000-0005-0000-0000-0000000A0000}"/>
    <cellStyle name="Currency 10 9 9" xfId="587" xr:uid="{00000000-0005-0000-0000-0000010A0000}"/>
    <cellStyle name="Currency 10 9 9 10" xfId="10392" xr:uid="{00000000-0005-0000-0000-0000020A0000}"/>
    <cellStyle name="Currency 10 9 9 11" xfId="11223" xr:uid="{00000000-0005-0000-0000-0000030A0000}"/>
    <cellStyle name="Currency 10 9 9 12" xfId="11948" xr:uid="{00000000-0005-0000-0000-0000040A0000}"/>
    <cellStyle name="Currency 10 9 9 13" xfId="12746" xr:uid="{00000000-0005-0000-0000-0000050A0000}"/>
    <cellStyle name="Currency 10 9 9 14" xfId="13514" xr:uid="{00000000-0005-0000-0000-0000060A0000}"/>
    <cellStyle name="Currency 10 9 9 15" xfId="14277" xr:uid="{00000000-0005-0000-0000-0000070A0000}"/>
    <cellStyle name="Currency 10 9 9 16" xfId="15037" xr:uid="{00000000-0005-0000-0000-0000080A0000}"/>
    <cellStyle name="Currency 10 9 9 17" xfId="15801" xr:uid="{00000000-0005-0000-0000-0000090A0000}"/>
    <cellStyle name="Currency 10 9 9 18" xfId="16554" xr:uid="{00000000-0005-0000-0000-00000A0A0000}"/>
    <cellStyle name="Currency 10 9 9 19" xfId="17288" xr:uid="{00000000-0005-0000-0000-00000B0A0000}"/>
    <cellStyle name="Currency 10 9 9 2" xfId="3895" xr:uid="{00000000-0005-0000-0000-00000C0A0000}"/>
    <cellStyle name="Currency 10 9 9 20" xfId="18015" xr:uid="{00000000-0005-0000-0000-00000D0A0000}"/>
    <cellStyle name="Currency 10 9 9 21" xfId="18737" xr:uid="{00000000-0005-0000-0000-00000E0A0000}"/>
    <cellStyle name="Currency 10 9 9 22" xfId="19435" xr:uid="{00000000-0005-0000-0000-00000F0A0000}"/>
    <cellStyle name="Currency 10 9 9 23" xfId="20132" xr:uid="{00000000-0005-0000-0000-0000100A0000}"/>
    <cellStyle name="Currency 10 9 9 24" xfId="20833" xr:uid="{00000000-0005-0000-0000-0000110A0000}"/>
    <cellStyle name="Currency 10 9 9 25" xfId="21505" xr:uid="{00000000-0005-0000-0000-0000120A0000}"/>
    <cellStyle name="Currency 10 9 9 26" xfId="22163" xr:uid="{00000000-0005-0000-0000-0000130A0000}"/>
    <cellStyle name="Currency 10 9 9 27" xfId="22798" xr:uid="{00000000-0005-0000-0000-0000140A0000}"/>
    <cellStyle name="Currency 10 9 9 28" xfId="23433" xr:uid="{00000000-0005-0000-0000-0000150A0000}"/>
    <cellStyle name="Currency 10 9 9 3" xfId="4592" xr:uid="{00000000-0005-0000-0000-0000160A0000}"/>
    <cellStyle name="Currency 10 9 9 4" xfId="6528" xr:uid="{00000000-0005-0000-0000-0000170A0000}"/>
    <cellStyle name="Currency 10 9 9 5" xfId="9134" xr:uid="{00000000-0005-0000-0000-0000180A0000}"/>
    <cellStyle name="Currency 10 9 9 6" xfId="6303" xr:uid="{00000000-0005-0000-0000-0000190A0000}"/>
    <cellStyle name="Currency 10 9 9 7" xfId="9377" xr:uid="{00000000-0005-0000-0000-00001A0A0000}"/>
    <cellStyle name="Currency 10 9 9 8" xfId="5968" xr:uid="{00000000-0005-0000-0000-00001B0A0000}"/>
    <cellStyle name="Currency 10 9 9 9" xfId="9650" xr:uid="{00000000-0005-0000-0000-00001C0A0000}"/>
    <cellStyle name="Currency 15" xfId="26966" xr:uid="{00000000-0005-0000-0000-00001D0A0000}"/>
    <cellStyle name="Currency 15 2" xfId="26967" xr:uid="{00000000-0005-0000-0000-00001E0A0000}"/>
    <cellStyle name="Currency 15 2 2" xfId="28405" xr:uid="{00000000-0005-0000-0000-00001F0A0000}"/>
    <cellStyle name="Currency 15 3" xfId="28121" xr:uid="{00000000-0005-0000-0000-0000200A0000}"/>
    <cellStyle name="Currency 2" xfId="26965" xr:uid="{00000000-0005-0000-0000-0000210A0000}"/>
    <cellStyle name="Currency 2 10" xfId="588" xr:uid="{00000000-0005-0000-0000-0000220A0000}"/>
    <cellStyle name="Currency 2 10 10" xfId="589" xr:uid="{00000000-0005-0000-0000-0000230A0000}"/>
    <cellStyle name="Currency 2 10 10 10" xfId="10390" xr:uid="{00000000-0005-0000-0000-0000240A0000}"/>
    <cellStyle name="Currency 2 10 10 11" xfId="11221" xr:uid="{00000000-0005-0000-0000-0000250A0000}"/>
    <cellStyle name="Currency 2 10 10 12" xfId="11946" xr:uid="{00000000-0005-0000-0000-0000260A0000}"/>
    <cellStyle name="Currency 2 10 10 13" xfId="12744" xr:uid="{00000000-0005-0000-0000-0000270A0000}"/>
    <cellStyle name="Currency 2 10 10 14" xfId="13512" xr:uid="{00000000-0005-0000-0000-0000280A0000}"/>
    <cellStyle name="Currency 2 10 10 15" xfId="14275" xr:uid="{00000000-0005-0000-0000-0000290A0000}"/>
    <cellStyle name="Currency 2 10 10 16" xfId="15035" xr:uid="{00000000-0005-0000-0000-00002A0A0000}"/>
    <cellStyle name="Currency 2 10 10 17" xfId="15799" xr:uid="{00000000-0005-0000-0000-00002B0A0000}"/>
    <cellStyle name="Currency 2 10 10 18" xfId="16552" xr:uid="{00000000-0005-0000-0000-00002C0A0000}"/>
    <cellStyle name="Currency 2 10 10 19" xfId="17286" xr:uid="{00000000-0005-0000-0000-00002D0A0000}"/>
    <cellStyle name="Currency 2 10 10 2" xfId="3897" xr:uid="{00000000-0005-0000-0000-00002E0A0000}"/>
    <cellStyle name="Currency 2 10 10 20" xfId="18013" xr:uid="{00000000-0005-0000-0000-00002F0A0000}"/>
    <cellStyle name="Currency 2 10 10 21" xfId="18735" xr:uid="{00000000-0005-0000-0000-0000300A0000}"/>
    <cellStyle name="Currency 2 10 10 22" xfId="19433" xr:uid="{00000000-0005-0000-0000-0000310A0000}"/>
    <cellStyle name="Currency 2 10 10 23" xfId="20130" xr:uid="{00000000-0005-0000-0000-0000320A0000}"/>
    <cellStyle name="Currency 2 10 10 24" xfId="20831" xr:uid="{00000000-0005-0000-0000-0000330A0000}"/>
    <cellStyle name="Currency 2 10 10 25" xfId="21503" xr:uid="{00000000-0005-0000-0000-0000340A0000}"/>
    <cellStyle name="Currency 2 10 10 26" xfId="22161" xr:uid="{00000000-0005-0000-0000-0000350A0000}"/>
    <cellStyle name="Currency 2 10 10 27" xfId="22795" xr:uid="{00000000-0005-0000-0000-0000360A0000}"/>
    <cellStyle name="Currency 2 10 10 28" xfId="23430" xr:uid="{00000000-0005-0000-0000-0000370A0000}"/>
    <cellStyle name="Currency 2 10 10 3" xfId="4590" xr:uid="{00000000-0005-0000-0000-0000380A0000}"/>
    <cellStyle name="Currency 2 10 10 4" xfId="6530" xr:uid="{00000000-0005-0000-0000-0000390A0000}"/>
    <cellStyle name="Currency 2 10 10 5" xfId="9132" xr:uid="{00000000-0005-0000-0000-00003A0A0000}"/>
    <cellStyle name="Currency 2 10 10 6" xfId="6305" xr:uid="{00000000-0005-0000-0000-00003B0A0000}"/>
    <cellStyle name="Currency 2 10 10 7" xfId="9375" xr:uid="{00000000-0005-0000-0000-00003C0A0000}"/>
    <cellStyle name="Currency 2 10 10 8" xfId="5970" xr:uid="{00000000-0005-0000-0000-00003D0A0000}"/>
    <cellStyle name="Currency 2 10 10 9" xfId="9648" xr:uid="{00000000-0005-0000-0000-00003E0A0000}"/>
    <cellStyle name="Currency 2 10 11" xfId="590" xr:uid="{00000000-0005-0000-0000-00003F0A0000}"/>
    <cellStyle name="Currency 2 10 11 10" xfId="10389" xr:uid="{00000000-0005-0000-0000-0000400A0000}"/>
    <cellStyle name="Currency 2 10 11 11" xfId="11220" xr:uid="{00000000-0005-0000-0000-0000410A0000}"/>
    <cellStyle name="Currency 2 10 11 12" xfId="11945" xr:uid="{00000000-0005-0000-0000-0000420A0000}"/>
    <cellStyle name="Currency 2 10 11 13" xfId="12743" xr:uid="{00000000-0005-0000-0000-0000430A0000}"/>
    <cellStyle name="Currency 2 10 11 14" xfId="13511" xr:uid="{00000000-0005-0000-0000-0000440A0000}"/>
    <cellStyle name="Currency 2 10 11 15" xfId="14274" xr:uid="{00000000-0005-0000-0000-0000450A0000}"/>
    <cellStyle name="Currency 2 10 11 16" xfId="15034" xr:uid="{00000000-0005-0000-0000-0000460A0000}"/>
    <cellStyle name="Currency 2 10 11 17" xfId="15798" xr:uid="{00000000-0005-0000-0000-0000470A0000}"/>
    <cellStyle name="Currency 2 10 11 18" xfId="16551" xr:uid="{00000000-0005-0000-0000-0000480A0000}"/>
    <cellStyle name="Currency 2 10 11 19" xfId="17285" xr:uid="{00000000-0005-0000-0000-0000490A0000}"/>
    <cellStyle name="Currency 2 10 11 2" xfId="3898" xr:uid="{00000000-0005-0000-0000-00004A0A0000}"/>
    <cellStyle name="Currency 2 10 11 20" xfId="18012" xr:uid="{00000000-0005-0000-0000-00004B0A0000}"/>
    <cellStyle name="Currency 2 10 11 21" xfId="18734" xr:uid="{00000000-0005-0000-0000-00004C0A0000}"/>
    <cellStyle name="Currency 2 10 11 22" xfId="19432" xr:uid="{00000000-0005-0000-0000-00004D0A0000}"/>
    <cellStyle name="Currency 2 10 11 23" xfId="20129" xr:uid="{00000000-0005-0000-0000-00004E0A0000}"/>
    <cellStyle name="Currency 2 10 11 24" xfId="20830" xr:uid="{00000000-0005-0000-0000-00004F0A0000}"/>
    <cellStyle name="Currency 2 10 11 25" xfId="21502" xr:uid="{00000000-0005-0000-0000-0000500A0000}"/>
    <cellStyle name="Currency 2 10 11 26" xfId="22160" xr:uid="{00000000-0005-0000-0000-0000510A0000}"/>
    <cellStyle name="Currency 2 10 11 27" xfId="22794" xr:uid="{00000000-0005-0000-0000-0000520A0000}"/>
    <cellStyle name="Currency 2 10 11 28" xfId="23428" xr:uid="{00000000-0005-0000-0000-0000530A0000}"/>
    <cellStyle name="Currency 2 10 11 3" xfId="4582" xr:uid="{00000000-0005-0000-0000-0000540A0000}"/>
    <cellStyle name="Currency 2 10 11 4" xfId="6531" xr:uid="{00000000-0005-0000-0000-0000550A0000}"/>
    <cellStyle name="Currency 2 10 11 5" xfId="9131" xr:uid="{00000000-0005-0000-0000-0000560A0000}"/>
    <cellStyle name="Currency 2 10 11 6" xfId="6306" xr:uid="{00000000-0005-0000-0000-0000570A0000}"/>
    <cellStyle name="Currency 2 10 11 7" xfId="9374" xr:uid="{00000000-0005-0000-0000-0000580A0000}"/>
    <cellStyle name="Currency 2 10 11 8" xfId="5971" xr:uid="{00000000-0005-0000-0000-0000590A0000}"/>
    <cellStyle name="Currency 2 10 11 9" xfId="9647" xr:uid="{00000000-0005-0000-0000-00005A0A0000}"/>
    <cellStyle name="Currency 2 10 12" xfId="591" xr:uid="{00000000-0005-0000-0000-00005B0A0000}"/>
    <cellStyle name="Currency 2 10 12 10" xfId="10388" xr:uid="{00000000-0005-0000-0000-00005C0A0000}"/>
    <cellStyle name="Currency 2 10 12 11" xfId="11219" xr:uid="{00000000-0005-0000-0000-00005D0A0000}"/>
    <cellStyle name="Currency 2 10 12 12" xfId="11944" xr:uid="{00000000-0005-0000-0000-00005E0A0000}"/>
    <cellStyle name="Currency 2 10 12 13" xfId="12742" xr:uid="{00000000-0005-0000-0000-00005F0A0000}"/>
    <cellStyle name="Currency 2 10 12 14" xfId="13510" xr:uid="{00000000-0005-0000-0000-0000600A0000}"/>
    <cellStyle name="Currency 2 10 12 15" xfId="14273" xr:uid="{00000000-0005-0000-0000-0000610A0000}"/>
    <cellStyle name="Currency 2 10 12 16" xfId="15033" xr:uid="{00000000-0005-0000-0000-0000620A0000}"/>
    <cellStyle name="Currency 2 10 12 17" xfId="15797" xr:uid="{00000000-0005-0000-0000-0000630A0000}"/>
    <cellStyle name="Currency 2 10 12 18" xfId="16550" xr:uid="{00000000-0005-0000-0000-0000640A0000}"/>
    <cellStyle name="Currency 2 10 12 19" xfId="17284" xr:uid="{00000000-0005-0000-0000-0000650A0000}"/>
    <cellStyle name="Currency 2 10 12 2" xfId="3899" xr:uid="{00000000-0005-0000-0000-0000660A0000}"/>
    <cellStyle name="Currency 2 10 12 20" xfId="18011" xr:uid="{00000000-0005-0000-0000-0000670A0000}"/>
    <cellStyle name="Currency 2 10 12 21" xfId="18733" xr:uid="{00000000-0005-0000-0000-0000680A0000}"/>
    <cellStyle name="Currency 2 10 12 22" xfId="19431" xr:uid="{00000000-0005-0000-0000-0000690A0000}"/>
    <cellStyle name="Currency 2 10 12 23" xfId="20128" xr:uid="{00000000-0005-0000-0000-00006A0A0000}"/>
    <cellStyle name="Currency 2 10 12 24" xfId="20829" xr:uid="{00000000-0005-0000-0000-00006B0A0000}"/>
    <cellStyle name="Currency 2 10 12 25" xfId="21501" xr:uid="{00000000-0005-0000-0000-00006C0A0000}"/>
    <cellStyle name="Currency 2 10 12 26" xfId="22159" xr:uid="{00000000-0005-0000-0000-00006D0A0000}"/>
    <cellStyle name="Currency 2 10 12 27" xfId="22793" xr:uid="{00000000-0005-0000-0000-00006E0A0000}"/>
    <cellStyle name="Currency 2 10 12 28" xfId="23427" xr:uid="{00000000-0005-0000-0000-00006F0A0000}"/>
    <cellStyle name="Currency 2 10 12 3" xfId="4577" xr:uid="{00000000-0005-0000-0000-0000700A0000}"/>
    <cellStyle name="Currency 2 10 12 4" xfId="6532" xr:uid="{00000000-0005-0000-0000-0000710A0000}"/>
    <cellStyle name="Currency 2 10 12 5" xfId="9130" xr:uid="{00000000-0005-0000-0000-0000720A0000}"/>
    <cellStyle name="Currency 2 10 12 6" xfId="6307" xr:uid="{00000000-0005-0000-0000-0000730A0000}"/>
    <cellStyle name="Currency 2 10 12 7" xfId="9373" xr:uid="{00000000-0005-0000-0000-0000740A0000}"/>
    <cellStyle name="Currency 2 10 12 8" xfId="5972" xr:uid="{00000000-0005-0000-0000-0000750A0000}"/>
    <cellStyle name="Currency 2 10 12 9" xfId="9646" xr:uid="{00000000-0005-0000-0000-0000760A0000}"/>
    <cellStyle name="Currency 2 10 13" xfId="592" xr:uid="{00000000-0005-0000-0000-0000770A0000}"/>
    <cellStyle name="Currency 2 10 13 10" xfId="10387" xr:uid="{00000000-0005-0000-0000-0000780A0000}"/>
    <cellStyle name="Currency 2 10 13 11" xfId="11217" xr:uid="{00000000-0005-0000-0000-0000790A0000}"/>
    <cellStyle name="Currency 2 10 13 12" xfId="11943" xr:uid="{00000000-0005-0000-0000-00007A0A0000}"/>
    <cellStyle name="Currency 2 10 13 13" xfId="12741" xr:uid="{00000000-0005-0000-0000-00007B0A0000}"/>
    <cellStyle name="Currency 2 10 13 14" xfId="13509" xr:uid="{00000000-0005-0000-0000-00007C0A0000}"/>
    <cellStyle name="Currency 2 10 13 15" xfId="14272" xr:uid="{00000000-0005-0000-0000-00007D0A0000}"/>
    <cellStyle name="Currency 2 10 13 16" xfId="15032" xr:uid="{00000000-0005-0000-0000-00007E0A0000}"/>
    <cellStyle name="Currency 2 10 13 17" xfId="15796" xr:uid="{00000000-0005-0000-0000-00007F0A0000}"/>
    <cellStyle name="Currency 2 10 13 18" xfId="16549" xr:uid="{00000000-0005-0000-0000-0000800A0000}"/>
    <cellStyle name="Currency 2 10 13 19" xfId="17283" xr:uid="{00000000-0005-0000-0000-0000810A0000}"/>
    <cellStyle name="Currency 2 10 13 2" xfId="3900" xr:uid="{00000000-0005-0000-0000-0000820A0000}"/>
    <cellStyle name="Currency 2 10 13 20" xfId="18010" xr:uid="{00000000-0005-0000-0000-0000830A0000}"/>
    <cellStyle name="Currency 2 10 13 21" xfId="18730" xr:uid="{00000000-0005-0000-0000-0000840A0000}"/>
    <cellStyle name="Currency 2 10 13 22" xfId="19430" xr:uid="{00000000-0005-0000-0000-0000850A0000}"/>
    <cellStyle name="Currency 2 10 13 23" xfId="20126" xr:uid="{00000000-0005-0000-0000-0000860A0000}"/>
    <cellStyle name="Currency 2 10 13 24" xfId="20828" xr:uid="{00000000-0005-0000-0000-0000870A0000}"/>
    <cellStyle name="Currency 2 10 13 25" xfId="21500" xr:uid="{00000000-0005-0000-0000-0000880A0000}"/>
    <cellStyle name="Currency 2 10 13 26" xfId="22158" xr:uid="{00000000-0005-0000-0000-0000890A0000}"/>
    <cellStyle name="Currency 2 10 13 27" xfId="22792" xr:uid="{00000000-0005-0000-0000-00008A0A0000}"/>
    <cellStyle name="Currency 2 10 13 28" xfId="23426" xr:uid="{00000000-0005-0000-0000-00008B0A0000}"/>
    <cellStyle name="Currency 2 10 13 3" xfId="4576" xr:uid="{00000000-0005-0000-0000-00008C0A0000}"/>
    <cellStyle name="Currency 2 10 13 4" xfId="6533" xr:uid="{00000000-0005-0000-0000-00008D0A0000}"/>
    <cellStyle name="Currency 2 10 13 5" xfId="9129" xr:uid="{00000000-0005-0000-0000-00008E0A0000}"/>
    <cellStyle name="Currency 2 10 13 6" xfId="6308" xr:uid="{00000000-0005-0000-0000-00008F0A0000}"/>
    <cellStyle name="Currency 2 10 13 7" xfId="9372" xr:uid="{00000000-0005-0000-0000-0000900A0000}"/>
    <cellStyle name="Currency 2 10 13 8" xfId="5979" xr:uid="{00000000-0005-0000-0000-0000910A0000}"/>
    <cellStyle name="Currency 2 10 13 9" xfId="9645" xr:uid="{00000000-0005-0000-0000-0000920A0000}"/>
    <cellStyle name="Currency 2 10 14" xfId="593" xr:uid="{00000000-0005-0000-0000-0000930A0000}"/>
    <cellStyle name="Currency 2 10 14 10" xfId="10386" xr:uid="{00000000-0005-0000-0000-0000940A0000}"/>
    <cellStyle name="Currency 2 10 14 11" xfId="11216" xr:uid="{00000000-0005-0000-0000-0000950A0000}"/>
    <cellStyle name="Currency 2 10 14 12" xfId="11942" xr:uid="{00000000-0005-0000-0000-0000960A0000}"/>
    <cellStyle name="Currency 2 10 14 13" xfId="12740" xr:uid="{00000000-0005-0000-0000-0000970A0000}"/>
    <cellStyle name="Currency 2 10 14 14" xfId="13508" xr:uid="{00000000-0005-0000-0000-0000980A0000}"/>
    <cellStyle name="Currency 2 10 14 15" xfId="14271" xr:uid="{00000000-0005-0000-0000-0000990A0000}"/>
    <cellStyle name="Currency 2 10 14 16" xfId="15031" xr:uid="{00000000-0005-0000-0000-00009A0A0000}"/>
    <cellStyle name="Currency 2 10 14 17" xfId="15795" xr:uid="{00000000-0005-0000-0000-00009B0A0000}"/>
    <cellStyle name="Currency 2 10 14 18" xfId="16548" xr:uid="{00000000-0005-0000-0000-00009C0A0000}"/>
    <cellStyle name="Currency 2 10 14 19" xfId="17282" xr:uid="{00000000-0005-0000-0000-00009D0A0000}"/>
    <cellStyle name="Currency 2 10 14 2" xfId="3901" xr:uid="{00000000-0005-0000-0000-00009E0A0000}"/>
    <cellStyle name="Currency 2 10 14 20" xfId="18009" xr:uid="{00000000-0005-0000-0000-00009F0A0000}"/>
    <cellStyle name="Currency 2 10 14 21" xfId="18729" xr:uid="{00000000-0005-0000-0000-0000A00A0000}"/>
    <cellStyle name="Currency 2 10 14 22" xfId="19429" xr:uid="{00000000-0005-0000-0000-0000A10A0000}"/>
    <cellStyle name="Currency 2 10 14 23" xfId="20125" xr:uid="{00000000-0005-0000-0000-0000A20A0000}"/>
    <cellStyle name="Currency 2 10 14 24" xfId="20827" xr:uid="{00000000-0005-0000-0000-0000A30A0000}"/>
    <cellStyle name="Currency 2 10 14 25" xfId="21499" xr:uid="{00000000-0005-0000-0000-0000A40A0000}"/>
    <cellStyle name="Currency 2 10 14 26" xfId="22157" xr:uid="{00000000-0005-0000-0000-0000A50A0000}"/>
    <cellStyle name="Currency 2 10 14 27" xfId="22791" xr:uid="{00000000-0005-0000-0000-0000A60A0000}"/>
    <cellStyle name="Currency 2 10 14 28" xfId="23425" xr:uid="{00000000-0005-0000-0000-0000A70A0000}"/>
    <cellStyle name="Currency 2 10 14 3" xfId="4575" xr:uid="{00000000-0005-0000-0000-0000A80A0000}"/>
    <cellStyle name="Currency 2 10 14 4" xfId="6534" xr:uid="{00000000-0005-0000-0000-0000A90A0000}"/>
    <cellStyle name="Currency 2 10 14 5" xfId="9128" xr:uid="{00000000-0005-0000-0000-0000AA0A0000}"/>
    <cellStyle name="Currency 2 10 14 6" xfId="6309" xr:uid="{00000000-0005-0000-0000-0000AB0A0000}"/>
    <cellStyle name="Currency 2 10 14 7" xfId="9371" xr:uid="{00000000-0005-0000-0000-0000AC0A0000}"/>
    <cellStyle name="Currency 2 10 14 8" xfId="5980" xr:uid="{00000000-0005-0000-0000-0000AD0A0000}"/>
    <cellStyle name="Currency 2 10 14 9" xfId="9643" xr:uid="{00000000-0005-0000-0000-0000AE0A0000}"/>
    <cellStyle name="Currency 2 10 15" xfId="594" xr:uid="{00000000-0005-0000-0000-0000AF0A0000}"/>
    <cellStyle name="Currency 2 10 15 10" xfId="10385" xr:uid="{00000000-0005-0000-0000-0000B00A0000}"/>
    <cellStyle name="Currency 2 10 15 11" xfId="11215" xr:uid="{00000000-0005-0000-0000-0000B10A0000}"/>
    <cellStyle name="Currency 2 10 15 12" xfId="11941" xr:uid="{00000000-0005-0000-0000-0000B20A0000}"/>
    <cellStyle name="Currency 2 10 15 13" xfId="12739" xr:uid="{00000000-0005-0000-0000-0000B30A0000}"/>
    <cellStyle name="Currency 2 10 15 14" xfId="13507" xr:uid="{00000000-0005-0000-0000-0000B40A0000}"/>
    <cellStyle name="Currency 2 10 15 15" xfId="14270" xr:uid="{00000000-0005-0000-0000-0000B50A0000}"/>
    <cellStyle name="Currency 2 10 15 16" xfId="15030" xr:uid="{00000000-0005-0000-0000-0000B60A0000}"/>
    <cellStyle name="Currency 2 10 15 17" xfId="15794" xr:uid="{00000000-0005-0000-0000-0000B70A0000}"/>
    <cellStyle name="Currency 2 10 15 18" xfId="16547" xr:uid="{00000000-0005-0000-0000-0000B80A0000}"/>
    <cellStyle name="Currency 2 10 15 19" xfId="17281" xr:uid="{00000000-0005-0000-0000-0000B90A0000}"/>
    <cellStyle name="Currency 2 10 15 2" xfId="3902" xr:uid="{00000000-0005-0000-0000-0000BA0A0000}"/>
    <cellStyle name="Currency 2 10 15 20" xfId="18008" xr:uid="{00000000-0005-0000-0000-0000BB0A0000}"/>
    <cellStyle name="Currency 2 10 15 21" xfId="18728" xr:uid="{00000000-0005-0000-0000-0000BC0A0000}"/>
    <cellStyle name="Currency 2 10 15 22" xfId="19428" xr:uid="{00000000-0005-0000-0000-0000BD0A0000}"/>
    <cellStyle name="Currency 2 10 15 23" xfId="20124" xr:uid="{00000000-0005-0000-0000-0000BE0A0000}"/>
    <cellStyle name="Currency 2 10 15 24" xfId="20826" xr:uid="{00000000-0005-0000-0000-0000BF0A0000}"/>
    <cellStyle name="Currency 2 10 15 25" xfId="21496" xr:uid="{00000000-0005-0000-0000-0000C00A0000}"/>
    <cellStyle name="Currency 2 10 15 26" xfId="22156" xr:uid="{00000000-0005-0000-0000-0000C10A0000}"/>
    <cellStyle name="Currency 2 10 15 27" xfId="22790" xr:uid="{00000000-0005-0000-0000-0000C20A0000}"/>
    <cellStyle name="Currency 2 10 15 28" xfId="23424" xr:uid="{00000000-0005-0000-0000-0000C30A0000}"/>
    <cellStyle name="Currency 2 10 15 3" xfId="4574" xr:uid="{00000000-0005-0000-0000-0000C40A0000}"/>
    <cellStyle name="Currency 2 10 15 4" xfId="6535" xr:uid="{00000000-0005-0000-0000-0000C50A0000}"/>
    <cellStyle name="Currency 2 10 15 5" xfId="9127" xr:uid="{00000000-0005-0000-0000-0000C60A0000}"/>
    <cellStyle name="Currency 2 10 15 6" xfId="6310" xr:uid="{00000000-0005-0000-0000-0000C70A0000}"/>
    <cellStyle name="Currency 2 10 15 7" xfId="9370" xr:uid="{00000000-0005-0000-0000-0000C80A0000}"/>
    <cellStyle name="Currency 2 10 15 8" xfId="5988" xr:uid="{00000000-0005-0000-0000-0000C90A0000}"/>
    <cellStyle name="Currency 2 10 15 9" xfId="9642" xr:uid="{00000000-0005-0000-0000-0000CA0A0000}"/>
    <cellStyle name="Currency 2 10 16" xfId="595" xr:uid="{00000000-0005-0000-0000-0000CB0A0000}"/>
    <cellStyle name="Currency 2 10 16 10" xfId="10383" xr:uid="{00000000-0005-0000-0000-0000CC0A0000}"/>
    <cellStyle name="Currency 2 10 16 11" xfId="11213" xr:uid="{00000000-0005-0000-0000-0000CD0A0000}"/>
    <cellStyle name="Currency 2 10 16 12" xfId="11938" xr:uid="{00000000-0005-0000-0000-0000CE0A0000}"/>
    <cellStyle name="Currency 2 10 16 13" xfId="12736" xr:uid="{00000000-0005-0000-0000-0000CF0A0000}"/>
    <cellStyle name="Currency 2 10 16 14" xfId="13504" xr:uid="{00000000-0005-0000-0000-0000D00A0000}"/>
    <cellStyle name="Currency 2 10 16 15" xfId="14267" xr:uid="{00000000-0005-0000-0000-0000D10A0000}"/>
    <cellStyle name="Currency 2 10 16 16" xfId="15027" xr:uid="{00000000-0005-0000-0000-0000D20A0000}"/>
    <cellStyle name="Currency 2 10 16 17" xfId="15791" xr:uid="{00000000-0005-0000-0000-0000D30A0000}"/>
    <cellStyle name="Currency 2 10 16 18" xfId="16544" xr:uid="{00000000-0005-0000-0000-0000D40A0000}"/>
    <cellStyle name="Currency 2 10 16 19" xfId="17278" xr:uid="{00000000-0005-0000-0000-0000D50A0000}"/>
    <cellStyle name="Currency 2 10 16 2" xfId="3903" xr:uid="{00000000-0005-0000-0000-0000D60A0000}"/>
    <cellStyle name="Currency 2 10 16 20" xfId="18005" xr:uid="{00000000-0005-0000-0000-0000D70A0000}"/>
    <cellStyle name="Currency 2 10 16 21" xfId="18727" xr:uid="{00000000-0005-0000-0000-0000D80A0000}"/>
    <cellStyle name="Currency 2 10 16 22" xfId="19426" xr:uid="{00000000-0005-0000-0000-0000D90A0000}"/>
    <cellStyle name="Currency 2 10 16 23" xfId="20122" xr:uid="{00000000-0005-0000-0000-0000DA0A0000}"/>
    <cellStyle name="Currency 2 10 16 24" xfId="20824" xr:uid="{00000000-0005-0000-0000-0000DB0A0000}"/>
    <cellStyle name="Currency 2 10 16 25" xfId="21495" xr:uid="{00000000-0005-0000-0000-0000DC0A0000}"/>
    <cellStyle name="Currency 2 10 16 26" xfId="22153" xr:uid="{00000000-0005-0000-0000-0000DD0A0000}"/>
    <cellStyle name="Currency 2 10 16 27" xfId="22789" xr:uid="{00000000-0005-0000-0000-0000DE0A0000}"/>
    <cellStyle name="Currency 2 10 16 28" xfId="23423" xr:uid="{00000000-0005-0000-0000-0000DF0A0000}"/>
    <cellStyle name="Currency 2 10 16 3" xfId="4573" xr:uid="{00000000-0005-0000-0000-0000E00A0000}"/>
    <cellStyle name="Currency 2 10 16 4" xfId="6536" xr:uid="{00000000-0005-0000-0000-0000E10A0000}"/>
    <cellStyle name="Currency 2 10 16 5" xfId="9125" xr:uid="{00000000-0005-0000-0000-0000E20A0000}"/>
    <cellStyle name="Currency 2 10 16 6" xfId="6312" xr:uid="{00000000-0005-0000-0000-0000E30A0000}"/>
    <cellStyle name="Currency 2 10 16 7" xfId="9368" xr:uid="{00000000-0005-0000-0000-0000E40A0000}"/>
    <cellStyle name="Currency 2 10 16 8" xfId="5989" xr:uid="{00000000-0005-0000-0000-0000E50A0000}"/>
    <cellStyle name="Currency 2 10 16 9" xfId="9640" xr:uid="{00000000-0005-0000-0000-0000E60A0000}"/>
    <cellStyle name="Currency 2 10 17" xfId="596" xr:uid="{00000000-0005-0000-0000-0000E70A0000}"/>
    <cellStyle name="Currency 2 10 17 10" xfId="10382" xr:uid="{00000000-0005-0000-0000-0000E80A0000}"/>
    <cellStyle name="Currency 2 10 17 11" xfId="11212" xr:uid="{00000000-0005-0000-0000-0000E90A0000}"/>
    <cellStyle name="Currency 2 10 17 12" xfId="11937" xr:uid="{00000000-0005-0000-0000-0000EA0A0000}"/>
    <cellStyle name="Currency 2 10 17 13" xfId="12735" xr:uid="{00000000-0005-0000-0000-0000EB0A0000}"/>
    <cellStyle name="Currency 2 10 17 14" xfId="13503" xr:uid="{00000000-0005-0000-0000-0000EC0A0000}"/>
    <cellStyle name="Currency 2 10 17 15" xfId="14266" xr:uid="{00000000-0005-0000-0000-0000ED0A0000}"/>
    <cellStyle name="Currency 2 10 17 16" xfId="15026" xr:uid="{00000000-0005-0000-0000-0000EE0A0000}"/>
    <cellStyle name="Currency 2 10 17 17" xfId="15790" xr:uid="{00000000-0005-0000-0000-0000EF0A0000}"/>
    <cellStyle name="Currency 2 10 17 18" xfId="16543" xr:uid="{00000000-0005-0000-0000-0000F00A0000}"/>
    <cellStyle name="Currency 2 10 17 19" xfId="17277" xr:uid="{00000000-0005-0000-0000-0000F10A0000}"/>
    <cellStyle name="Currency 2 10 17 2" xfId="3904" xr:uid="{00000000-0005-0000-0000-0000F20A0000}"/>
    <cellStyle name="Currency 2 10 17 20" xfId="18004" xr:uid="{00000000-0005-0000-0000-0000F30A0000}"/>
    <cellStyle name="Currency 2 10 17 21" xfId="18726" xr:uid="{00000000-0005-0000-0000-0000F40A0000}"/>
    <cellStyle name="Currency 2 10 17 22" xfId="19425" xr:uid="{00000000-0005-0000-0000-0000F50A0000}"/>
    <cellStyle name="Currency 2 10 17 23" xfId="20121" xr:uid="{00000000-0005-0000-0000-0000F60A0000}"/>
    <cellStyle name="Currency 2 10 17 24" xfId="20823" xr:uid="{00000000-0005-0000-0000-0000F70A0000}"/>
    <cellStyle name="Currency 2 10 17 25" xfId="21494" xr:uid="{00000000-0005-0000-0000-0000F80A0000}"/>
    <cellStyle name="Currency 2 10 17 26" xfId="22152" xr:uid="{00000000-0005-0000-0000-0000F90A0000}"/>
    <cellStyle name="Currency 2 10 17 27" xfId="22788" xr:uid="{00000000-0005-0000-0000-0000FA0A0000}"/>
    <cellStyle name="Currency 2 10 17 28" xfId="23422" xr:uid="{00000000-0005-0000-0000-0000FB0A0000}"/>
    <cellStyle name="Currency 2 10 17 3" xfId="4572" xr:uid="{00000000-0005-0000-0000-0000FC0A0000}"/>
    <cellStyle name="Currency 2 10 17 4" xfId="6537" xr:uid="{00000000-0005-0000-0000-0000FD0A0000}"/>
    <cellStyle name="Currency 2 10 17 5" xfId="9124" xr:uid="{00000000-0005-0000-0000-0000FE0A0000}"/>
    <cellStyle name="Currency 2 10 17 6" xfId="6313" xr:uid="{00000000-0005-0000-0000-0000FF0A0000}"/>
    <cellStyle name="Currency 2 10 17 7" xfId="9367" xr:uid="{00000000-0005-0000-0000-0000000B0000}"/>
    <cellStyle name="Currency 2 10 17 8" xfId="6001" xr:uid="{00000000-0005-0000-0000-0000010B0000}"/>
    <cellStyle name="Currency 2 10 17 9" xfId="9639" xr:uid="{00000000-0005-0000-0000-0000020B0000}"/>
    <cellStyle name="Currency 2 10 18" xfId="597" xr:uid="{00000000-0005-0000-0000-0000030B0000}"/>
    <cellStyle name="Currency 2 10 18 10" xfId="10380" xr:uid="{00000000-0005-0000-0000-0000040B0000}"/>
    <cellStyle name="Currency 2 10 18 11" xfId="11211" xr:uid="{00000000-0005-0000-0000-0000050B0000}"/>
    <cellStyle name="Currency 2 10 18 12" xfId="11936" xr:uid="{00000000-0005-0000-0000-0000060B0000}"/>
    <cellStyle name="Currency 2 10 18 13" xfId="12734" xr:uid="{00000000-0005-0000-0000-0000070B0000}"/>
    <cellStyle name="Currency 2 10 18 14" xfId="13502" xr:uid="{00000000-0005-0000-0000-0000080B0000}"/>
    <cellStyle name="Currency 2 10 18 15" xfId="14265" xr:uid="{00000000-0005-0000-0000-0000090B0000}"/>
    <cellStyle name="Currency 2 10 18 16" xfId="15025" xr:uid="{00000000-0005-0000-0000-00000A0B0000}"/>
    <cellStyle name="Currency 2 10 18 17" xfId="15789" xr:uid="{00000000-0005-0000-0000-00000B0B0000}"/>
    <cellStyle name="Currency 2 10 18 18" xfId="16542" xr:uid="{00000000-0005-0000-0000-00000C0B0000}"/>
    <cellStyle name="Currency 2 10 18 19" xfId="17276" xr:uid="{00000000-0005-0000-0000-00000D0B0000}"/>
    <cellStyle name="Currency 2 10 18 2" xfId="3905" xr:uid="{00000000-0005-0000-0000-00000E0B0000}"/>
    <cellStyle name="Currency 2 10 18 20" xfId="18003" xr:uid="{00000000-0005-0000-0000-00000F0B0000}"/>
    <cellStyle name="Currency 2 10 18 21" xfId="18725" xr:uid="{00000000-0005-0000-0000-0000100B0000}"/>
    <cellStyle name="Currency 2 10 18 22" xfId="19423" xr:uid="{00000000-0005-0000-0000-0000110B0000}"/>
    <cellStyle name="Currency 2 10 18 23" xfId="20120" xr:uid="{00000000-0005-0000-0000-0000120B0000}"/>
    <cellStyle name="Currency 2 10 18 24" xfId="20821" xr:uid="{00000000-0005-0000-0000-0000130B0000}"/>
    <cellStyle name="Currency 2 10 18 25" xfId="21493" xr:uid="{00000000-0005-0000-0000-0000140B0000}"/>
    <cellStyle name="Currency 2 10 18 26" xfId="22151" xr:uid="{00000000-0005-0000-0000-0000150B0000}"/>
    <cellStyle name="Currency 2 10 18 27" xfId="22787" xr:uid="{00000000-0005-0000-0000-0000160B0000}"/>
    <cellStyle name="Currency 2 10 18 28" xfId="23421" xr:uid="{00000000-0005-0000-0000-0000170B0000}"/>
    <cellStyle name="Currency 2 10 18 3" xfId="4571" xr:uid="{00000000-0005-0000-0000-0000180B0000}"/>
    <cellStyle name="Currency 2 10 18 4" xfId="6538" xr:uid="{00000000-0005-0000-0000-0000190B0000}"/>
    <cellStyle name="Currency 2 10 18 5" xfId="9123" xr:uid="{00000000-0005-0000-0000-00001A0B0000}"/>
    <cellStyle name="Currency 2 10 18 6" xfId="6314" xr:uid="{00000000-0005-0000-0000-00001B0B0000}"/>
    <cellStyle name="Currency 2 10 18 7" xfId="9366" xr:uid="{00000000-0005-0000-0000-00001C0B0000}"/>
    <cellStyle name="Currency 2 10 18 8" xfId="6002" xr:uid="{00000000-0005-0000-0000-00001D0B0000}"/>
    <cellStyle name="Currency 2 10 18 9" xfId="9638" xr:uid="{00000000-0005-0000-0000-00001E0B0000}"/>
    <cellStyle name="Currency 2 10 19" xfId="598" xr:uid="{00000000-0005-0000-0000-00001F0B0000}"/>
    <cellStyle name="Currency 2 10 19 10" xfId="10379" xr:uid="{00000000-0005-0000-0000-0000200B0000}"/>
    <cellStyle name="Currency 2 10 19 11" xfId="11210" xr:uid="{00000000-0005-0000-0000-0000210B0000}"/>
    <cellStyle name="Currency 2 10 19 12" xfId="11935" xr:uid="{00000000-0005-0000-0000-0000220B0000}"/>
    <cellStyle name="Currency 2 10 19 13" xfId="12733" xr:uid="{00000000-0005-0000-0000-0000230B0000}"/>
    <cellStyle name="Currency 2 10 19 14" xfId="13501" xr:uid="{00000000-0005-0000-0000-0000240B0000}"/>
    <cellStyle name="Currency 2 10 19 15" xfId="14264" xr:uid="{00000000-0005-0000-0000-0000250B0000}"/>
    <cellStyle name="Currency 2 10 19 16" xfId="15024" xr:uid="{00000000-0005-0000-0000-0000260B0000}"/>
    <cellStyle name="Currency 2 10 19 17" xfId="15788" xr:uid="{00000000-0005-0000-0000-0000270B0000}"/>
    <cellStyle name="Currency 2 10 19 18" xfId="16541" xr:uid="{00000000-0005-0000-0000-0000280B0000}"/>
    <cellStyle name="Currency 2 10 19 19" xfId="17275" xr:uid="{00000000-0005-0000-0000-0000290B0000}"/>
    <cellStyle name="Currency 2 10 19 2" xfId="3906" xr:uid="{00000000-0005-0000-0000-00002A0B0000}"/>
    <cellStyle name="Currency 2 10 19 20" xfId="18002" xr:uid="{00000000-0005-0000-0000-00002B0B0000}"/>
    <cellStyle name="Currency 2 10 19 21" xfId="18724" xr:uid="{00000000-0005-0000-0000-00002C0B0000}"/>
    <cellStyle name="Currency 2 10 19 22" xfId="19422" xr:uid="{00000000-0005-0000-0000-00002D0B0000}"/>
    <cellStyle name="Currency 2 10 19 23" xfId="20119" xr:uid="{00000000-0005-0000-0000-00002E0B0000}"/>
    <cellStyle name="Currency 2 10 19 24" xfId="20820" xr:uid="{00000000-0005-0000-0000-00002F0B0000}"/>
    <cellStyle name="Currency 2 10 19 25" xfId="21492" xr:uid="{00000000-0005-0000-0000-0000300B0000}"/>
    <cellStyle name="Currency 2 10 19 26" xfId="22150" xr:uid="{00000000-0005-0000-0000-0000310B0000}"/>
    <cellStyle name="Currency 2 10 19 27" xfId="22786" xr:uid="{00000000-0005-0000-0000-0000320B0000}"/>
    <cellStyle name="Currency 2 10 19 28" xfId="23420" xr:uid="{00000000-0005-0000-0000-0000330B0000}"/>
    <cellStyle name="Currency 2 10 19 3" xfId="4570" xr:uid="{00000000-0005-0000-0000-0000340B0000}"/>
    <cellStyle name="Currency 2 10 19 4" xfId="6539" xr:uid="{00000000-0005-0000-0000-0000350B0000}"/>
    <cellStyle name="Currency 2 10 19 5" xfId="9122" xr:uid="{00000000-0005-0000-0000-0000360B0000}"/>
    <cellStyle name="Currency 2 10 19 6" xfId="6315" xr:uid="{00000000-0005-0000-0000-0000370B0000}"/>
    <cellStyle name="Currency 2 10 19 7" xfId="9365" xr:uid="{00000000-0005-0000-0000-0000380B0000}"/>
    <cellStyle name="Currency 2 10 19 8" xfId="6003" xr:uid="{00000000-0005-0000-0000-0000390B0000}"/>
    <cellStyle name="Currency 2 10 19 9" xfId="9637" xr:uid="{00000000-0005-0000-0000-00003A0B0000}"/>
    <cellStyle name="Currency 2 10 2" xfId="599" xr:uid="{00000000-0005-0000-0000-00003B0B0000}"/>
    <cellStyle name="Currency 2 10 2 10" xfId="600" xr:uid="{00000000-0005-0000-0000-00003C0B0000}"/>
    <cellStyle name="Currency 2 10 2 11" xfId="601" xr:uid="{00000000-0005-0000-0000-00003D0B0000}"/>
    <cellStyle name="Currency 2 10 2 12" xfId="602" xr:uid="{00000000-0005-0000-0000-00003E0B0000}"/>
    <cellStyle name="Currency 2 10 2 13" xfId="603" xr:uid="{00000000-0005-0000-0000-00003F0B0000}"/>
    <cellStyle name="Currency 2 10 2 14" xfId="604" xr:uid="{00000000-0005-0000-0000-0000400B0000}"/>
    <cellStyle name="Currency 2 10 2 15" xfId="605" xr:uid="{00000000-0005-0000-0000-0000410B0000}"/>
    <cellStyle name="Currency 2 10 2 16" xfId="606" xr:uid="{00000000-0005-0000-0000-0000420B0000}"/>
    <cellStyle name="Currency 2 10 2 17" xfId="607" xr:uid="{00000000-0005-0000-0000-0000430B0000}"/>
    <cellStyle name="Currency 2 10 2 18" xfId="608" xr:uid="{00000000-0005-0000-0000-0000440B0000}"/>
    <cellStyle name="Currency 2 10 2 19" xfId="3907" xr:uid="{00000000-0005-0000-0000-0000450B0000}"/>
    <cellStyle name="Currency 2 10 2 2" xfId="609" xr:uid="{00000000-0005-0000-0000-0000460B0000}"/>
    <cellStyle name="Currency 2 10 2 20" xfId="4569" xr:uid="{00000000-0005-0000-0000-0000470B0000}"/>
    <cellStyle name="Currency 2 10 2 21" xfId="5983" xr:uid="{00000000-0005-0000-0000-0000480B0000}"/>
    <cellStyle name="Currency 2 10 2 22" xfId="6871" xr:uid="{00000000-0005-0000-0000-0000490B0000}"/>
    <cellStyle name="Currency 2 10 2 23" xfId="6540" xr:uid="{00000000-0005-0000-0000-00004A0B0000}"/>
    <cellStyle name="Currency 2 10 2 24" xfId="9121" xr:uid="{00000000-0005-0000-0000-00004B0B0000}"/>
    <cellStyle name="Currency 2 10 2 25" xfId="6316" xr:uid="{00000000-0005-0000-0000-00004C0B0000}"/>
    <cellStyle name="Currency 2 10 2 26" xfId="9364" xr:uid="{00000000-0005-0000-0000-00004D0B0000}"/>
    <cellStyle name="Currency 2 10 2 27" xfId="6005" xr:uid="{00000000-0005-0000-0000-00004E0B0000}"/>
    <cellStyle name="Currency 2 10 2 28" xfId="9636" xr:uid="{00000000-0005-0000-0000-00004F0B0000}"/>
    <cellStyle name="Currency 2 10 2 29" xfId="10378" xr:uid="{00000000-0005-0000-0000-0000500B0000}"/>
    <cellStyle name="Currency 2 10 2 3" xfId="610" xr:uid="{00000000-0005-0000-0000-0000510B0000}"/>
    <cellStyle name="Currency 2 10 2 30" xfId="11209" xr:uid="{00000000-0005-0000-0000-0000520B0000}"/>
    <cellStyle name="Currency 2 10 2 31" xfId="11934" xr:uid="{00000000-0005-0000-0000-0000530B0000}"/>
    <cellStyle name="Currency 2 10 2 32" xfId="12732" xr:uid="{00000000-0005-0000-0000-0000540B0000}"/>
    <cellStyle name="Currency 2 10 2 33" xfId="13500" xr:uid="{00000000-0005-0000-0000-0000550B0000}"/>
    <cellStyle name="Currency 2 10 2 34" xfId="14263" xr:uid="{00000000-0005-0000-0000-0000560B0000}"/>
    <cellStyle name="Currency 2 10 2 35" xfId="15023" xr:uid="{00000000-0005-0000-0000-0000570B0000}"/>
    <cellStyle name="Currency 2 10 2 36" xfId="15787" xr:uid="{00000000-0005-0000-0000-0000580B0000}"/>
    <cellStyle name="Currency 2 10 2 37" xfId="16540" xr:uid="{00000000-0005-0000-0000-0000590B0000}"/>
    <cellStyle name="Currency 2 10 2 38" xfId="17274" xr:uid="{00000000-0005-0000-0000-00005A0B0000}"/>
    <cellStyle name="Currency 2 10 2 39" xfId="18001" xr:uid="{00000000-0005-0000-0000-00005B0B0000}"/>
    <cellStyle name="Currency 2 10 2 4" xfId="611" xr:uid="{00000000-0005-0000-0000-00005C0B0000}"/>
    <cellStyle name="Currency 2 10 2 40" xfId="18723" xr:uid="{00000000-0005-0000-0000-00005D0B0000}"/>
    <cellStyle name="Currency 2 10 2 41" xfId="19421" xr:uid="{00000000-0005-0000-0000-00005E0B0000}"/>
    <cellStyle name="Currency 2 10 2 42" xfId="20118" xr:uid="{00000000-0005-0000-0000-00005F0B0000}"/>
    <cellStyle name="Currency 2 10 2 43" xfId="20819" xr:uid="{00000000-0005-0000-0000-0000600B0000}"/>
    <cellStyle name="Currency 2 10 2 44" xfId="21491" xr:uid="{00000000-0005-0000-0000-0000610B0000}"/>
    <cellStyle name="Currency 2 10 2 45" xfId="22149" xr:uid="{00000000-0005-0000-0000-0000620B0000}"/>
    <cellStyle name="Currency 2 10 2 46" xfId="22785" xr:uid="{00000000-0005-0000-0000-0000630B0000}"/>
    <cellStyle name="Currency 2 10 2 47" xfId="23419" xr:uid="{00000000-0005-0000-0000-0000640B0000}"/>
    <cellStyle name="Currency 2 10 2 5" xfId="612" xr:uid="{00000000-0005-0000-0000-0000650B0000}"/>
    <cellStyle name="Currency 2 10 2 6" xfId="613" xr:uid="{00000000-0005-0000-0000-0000660B0000}"/>
    <cellStyle name="Currency 2 10 2 7" xfId="614" xr:uid="{00000000-0005-0000-0000-0000670B0000}"/>
    <cellStyle name="Currency 2 10 2 8" xfId="615" xr:uid="{00000000-0005-0000-0000-0000680B0000}"/>
    <cellStyle name="Currency 2 10 2 9" xfId="616" xr:uid="{00000000-0005-0000-0000-0000690B0000}"/>
    <cellStyle name="Currency 2 10 20" xfId="617" xr:uid="{00000000-0005-0000-0000-00006A0B0000}"/>
    <cellStyle name="Currency 2 10 20 10" xfId="10361" xr:uid="{00000000-0005-0000-0000-00006B0B0000}"/>
    <cellStyle name="Currency 2 10 20 11" xfId="11194" xr:uid="{00000000-0005-0000-0000-00006C0B0000}"/>
    <cellStyle name="Currency 2 10 20 12" xfId="11919" xr:uid="{00000000-0005-0000-0000-00006D0B0000}"/>
    <cellStyle name="Currency 2 10 20 13" xfId="12718" xr:uid="{00000000-0005-0000-0000-00006E0B0000}"/>
    <cellStyle name="Currency 2 10 20 14" xfId="13485" xr:uid="{00000000-0005-0000-0000-00006F0B0000}"/>
    <cellStyle name="Currency 2 10 20 15" xfId="14251" xr:uid="{00000000-0005-0000-0000-0000700B0000}"/>
    <cellStyle name="Currency 2 10 20 16" xfId="15007" xr:uid="{00000000-0005-0000-0000-0000710B0000}"/>
    <cellStyle name="Currency 2 10 20 17" xfId="15776" xr:uid="{00000000-0005-0000-0000-0000720B0000}"/>
    <cellStyle name="Currency 2 10 20 18" xfId="16523" xr:uid="{00000000-0005-0000-0000-0000730B0000}"/>
    <cellStyle name="Currency 2 10 20 19" xfId="17262" xr:uid="{00000000-0005-0000-0000-0000740B0000}"/>
    <cellStyle name="Currency 2 10 20 2" xfId="3909" xr:uid="{00000000-0005-0000-0000-0000750B0000}"/>
    <cellStyle name="Currency 2 10 20 20" xfId="17985" xr:uid="{00000000-0005-0000-0000-0000760B0000}"/>
    <cellStyle name="Currency 2 10 20 21" xfId="18712" xr:uid="{00000000-0005-0000-0000-0000770B0000}"/>
    <cellStyle name="Currency 2 10 20 22" xfId="19415" xr:uid="{00000000-0005-0000-0000-0000780B0000}"/>
    <cellStyle name="Currency 2 10 20 23" xfId="20111" xr:uid="{00000000-0005-0000-0000-0000790B0000}"/>
    <cellStyle name="Currency 2 10 20 24" xfId="20809" xr:uid="{00000000-0005-0000-0000-00007A0B0000}"/>
    <cellStyle name="Currency 2 10 20 25" xfId="21481" xr:uid="{00000000-0005-0000-0000-00007B0B0000}"/>
    <cellStyle name="Currency 2 10 20 26" xfId="22144" xr:uid="{00000000-0005-0000-0000-00007C0B0000}"/>
    <cellStyle name="Currency 2 10 20 27" xfId="22779" xr:uid="{00000000-0005-0000-0000-00007D0B0000}"/>
    <cellStyle name="Currency 2 10 20 28" xfId="23416" xr:uid="{00000000-0005-0000-0000-00007E0B0000}"/>
    <cellStyle name="Currency 2 10 20 3" xfId="4567" xr:uid="{00000000-0005-0000-0000-00007F0B0000}"/>
    <cellStyle name="Currency 2 10 20 4" xfId="6561" xr:uid="{00000000-0005-0000-0000-0000800B0000}"/>
    <cellStyle name="Currency 2 10 20 5" xfId="9104" xr:uid="{00000000-0005-0000-0000-0000810B0000}"/>
    <cellStyle name="Currency 2 10 20 6" xfId="6334" xr:uid="{00000000-0005-0000-0000-0000820B0000}"/>
    <cellStyle name="Currency 2 10 20 7" xfId="9349" xr:uid="{00000000-0005-0000-0000-0000830B0000}"/>
    <cellStyle name="Currency 2 10 20 8" xfId="6027" xr:uid="{00000000-0005-0000-0000-0000840B0000}"/>
    <cellStyle name="Currency 2 10 20 9" xfId="9620" xr:uid="{00000000-0005-0000-0000-0000850B0000}"/>
    <cellStyle name="Currency 2 10 21" xfId="618" xr:uid="{00000000-0005-0000-0000-0000860B0000}"/>
    <cellStyle name="Currency 2 10 21 10" xfId="10360" xr:uid="{00000000-0005-0000-0000-0000870B0000}"/>
    <cellStyle name="Currency 2 10 21 11" xfId="11193" xr:uid="{00000000-0005-0000-0000-0000880B0000}"/>
    <cellStyle name="Currency 2 10 21 12" xfId="11918" xr:uid="{00000000-0005-0000-0000-0000890B0000}"/>
    <cellStyle name="Currency 2 10 21 13" xfId="12717" xr:uid="{00000000-0005-0000-0000-00008A0B0000}"/>
    <cellStyle name="Currency 2 10 21 14" xfId="13484" xr:uid="{00000000-0005-0000-0000-00008B0B0000}"/>
    <cellStyle name="Currency 2 10 21 15" xfId="14250" xr:uid="{00000000-0005-0000-0000-00008C0B0000}"/>
    <cellStyle name="Currency 2 10 21 16" xfId="15006" xr:uid="{00000000-0005-0000-0000-00008D0B0000}"/>
    <cellStyle name="Currency 2 10 21 17" xfId="15775" xr:uid="{00000000-0005-0000-0000-00008E0B0000}"/>
    <cellStyle name="Currency 2 10 21 18" xfId="16522" xr:uid="{00000000-0005-0000-0000-00008F0B0000}"/>
    <cellStyle name="Currency 2 10 21 19" xfId="17261" xr:uid="{00000000-0005-0000-0000-0000900B0000}"/>
    <cellStyle name="Currency 2 10 21 2" xfId="3910" xr:uid="{00000000-0005-0000-0000-0000910B0000}"/>
    <cellStyle name="Currency 2 10 21 20" xfId="17984" xr:uid="{00000000-0005-0000-0000-0000920B0000}"/>
    <cellStyle name="Currency 2 10 21 21" xfId="18711" xr:uid="{00000000-0005-0000-0000-0000930B0000}"/>
    <cellStyle name="Currency 2 10 21 22" xfId="19414" xr:uid="{00000000-0005-0000-0000-0000940B0000}"/>
    <cellStyle name="Currency 2 10 21 23" xfId="20110" xr:uid="{00000000-0005-0000-0000-0000950B0000}"/>
    <cellStyle name="Currency 2 10 21 24" xfId="20808" xr:uid="{00000000-0005-0000-0000-0000960B0000}"/>
    <cellStyle name="Currency 2 10 21 25" xfId="21480" xr:uid="{00000000-0005-0000-0000-0000970B0000}"/>
    <cellStyle name="Currency 2 10 21 26" xfId="22143" xr:uid="{00000000-0005-0000-0000-0000980B0000}"/>
    <cellStyle name="Currency 2 10 21 27" xfId="22778" xr:uid="{00000000-0005-0000-0000-0000990B0000}"/>
    <cellStyle name="Currency 2 10 21 28" xfId="23414" xr:uid="{00000000-0005-0000-0000-00009A0B0000}"/>
    <cellStyle name="Currency 2 10 21 3" xfId="4566" xr:uid="{00000000-0005-0000-0000-00009B0B0000}"/>
    <cellStyle name="Currency 2 10 21 4" xfId="6562" xr:uid="{00000000-0005-0000-0000-00009C0B0000}"/>
    <cellStyle name="Currency 2 10 21 5" xfId="9103" xr:uid="{00000000-0005-0000-0000-00009D0B0000}"/>
    <cellStyle name="Currency 2 10 21 6" xfId="6335" xr:uid="{00000000-0005-0000-0000-00009E0B0000}"/>
    <cellStyle name="Currency 2 10 21 7" xfId="9348" xr:uid="{00000000-0005-0000-0000-00009F0B0000}"/>
    <cellStyle name="Currency 2 10 21 8" xfId="6028" xr:uid="{00000000-0005-0000-0000-0000A00B0000}"/>
    <cellStyle name="Currency 2 10 21 9" xfId="9619" xr:uid="{00000000-0005-0000-0000-0000A10B0000}"/>
    <cellStyle name="Currency 2 10 22" xfId="619" xr:uid="{00000000-0005-0000-0000-0000A20B0000}"/>
    <cellStyle name="Currency 2 10 22 10" xfId="10359" xr:uid="{00000000-0005-0000-0000-0000A30B0000}"/>
    <cellStyle name="Currency 2 10 22 11" xfId="11192" xr:uid="{00000000-0005-0000-0000-0000A40B0000}"/>
    <cellStyle name="Currency 2 10 22 12" xfId="11917" xr:uid="{00000000-0005-0000-0000-0000A50B0000}"/>
    <cellStyle name="Currency 2 10 22 13" xfId="12716" xr:uid="{00000000-0005-0000-0000-0000A60B0000}"/>
    <cellStyle name="Currency 2 10 22 14" xfId="13483" xr:uid="{00000000-0005-0000-0000-0000A70B0000}"/>
    <cellStyle name="Currency 2 10 22 15" xfId="14249" xr:uid="{00000000-0005-0000-0000-0000A80B0000}"/>
    <cellStyle name="Currency 2 10 22 16" xfId="15005" xr:uid="{00000000-0005-0000-0000-0000A90B0000}"/>
    <cellStyle name="Currency 2 10 22 17" xfId="15774" xr:uid="{00000000-0005-0000-0000-0000AA0B0000}"/>
    <cellStyle name="Currency 2 10 22 18" xfId="16521" xr:uid="{00000000-0005-0000-0000-0000AB0B0000}"/>
    <cellStyle name="Currency 2 10 22 19" xfId="17260" xr:uid="{00000000-0005-0000-0000-0000AC0B0000}"/>
    <cellStyle name="Currency 2 10 22 2" xfId="3911" xr:uid="{00000000-0005-0000-0000-0000AD0B0000}"/>
    <cellStyle name="Currency 2 10 22 20" xfId="17983" xr:uid="{00000000-0005-0000-0000-0000AE0B0000}"/>
    <cellStyle name="Currency 2 10 22 21" xfId="18710" xr:uid="{00000000-0005-0000-0000-0000AF0B0000}"/>
    <cellStyle name="Currency 2 10 22 22" xfId="19413" xr:uid="{00000000-0005-0000-0000-0000B00B0000}"/>
    <cellStyle name="Currency 2 10 22 23" xfId="20109" xr:uid="{00000000-0005-0000-0000-0000B10B0000}"/>
    <cellStyle name="Currency 2 10 22 24" xfId="20807" xr:uid="{00000000-0005-0000-0000-0000B20B0000}"/>
    <cellStyle name="Currency 2 10 22 25" xfId="21479" xr:uid="{00000000-0005-0000-0000-0000B30B0000}"/>
    <cellStyle name="Currency 2 10 22 26" xfId="22142" xr:uid="{00000000-0005-0000-0000-0000B40B0000}"/>
    <cellStyle name="Currency 2 10 22 27" xfId="22776" xr:uid="{00000000-0005-0000-0000-0000B50B0000}"/>
    <cellStyle name="Currency 2 10 22 28" xfId="23413" xr:uid="{00000000-0005-0000-0000-0000B60B0000}"/>
    <cellStyle name="Currency 2 10 22 3" xfId="4565" xr:uid="{00000000-0005-0000-0000-0000B70B0000}"/>
    <cellStyle name="Currency 2 10 22 4" xfId="6563" xr:uid="{00000000-0005-0000-0000-0000B80B0000}"/>
    <cellStyle name="Currency 2 10 22 5" xfId="9102" xr:uid="{00000000-0005-0000-0000-0000B90B0000}"/>
    <cellStyle name="Currency 2 10 22 6" xfId="6336" xr:uid="{00000000-0005-0000-0000-0000BA0B0000}"/>
    <cellStyle name="Currency 2 10 22 7" xfId="9347" xr:uid="{00000000-0005-0000-0000-0000BB0B0000}"/>
    <cellStyle name="Currency 2 10 22 8" xfId="6029" xr:uid="{00000000-0005-0000-0000-0000BC0B0000}"/>
    <cellStyle name="Currency 2 10 22 9" xfId="9618" xr:uid="{00000000-0005-0000-0000-0000BD0B0000}"/>
    <cellStyle name="Currency 2 10 23" xfId="620" xr:uid="{00000000-0005-0000-0000-0000BE0B0000}"/>
    <cellStyle name="Currency 2 10 23 10" xfId="10358" xr:uid="{00000000-0005-0000-0000-0000BF0B0000}"/>
    <cellStyle name="Currency 2 10 23 11" xfId="11191" xr:uid="{00000000-0005-0000-0000-0000C00B0000}"/>
    <cellStyle name="Currency 2 10 23 12" xfId="11916" xr:uid="{00000000-0005-0000-0000-0000C10B0000}"/>
    <cellStyle name="Currency 2 10 23 13" xfId="12715" xr:uid="{00000000-0005-0000-0000-0000C20B0000}"/>
    <cellStyle name="Currency 2 10 23 14" xfId="13482" xr:uid="{00000000-0005-0000-0000-0000C30B0000}"/>
    <cellStyle name="Currency 2 10 23 15" xfId="14248" xr:uid="{00000000-0005-0000-0000-0000C40B0000}"/>
    <cellStyle name="Currency 2 10 23 16" xfId="15004" xr:uid="{00000000-0005-0000-0000-0000C50B0000}"/>
    <cellStyle name="Currency 2 10 23 17" xfId="15773" xr:uid="{00000000-0005-0000-0000-0000C60B0000}"/>
    <cellStyle name="Currency 2 10 23 18" xfId="16520" xr:uid="{00000000-0005-0000-0000-0000C70B0000}"/>
    <cellStyle name="Currency 2 10 23 19" xfId="17259" xr:uid="{00000000-0005-0000-0000-0000C80B0000}"/>
    <cellStyle name="Currency 2 10 23 2" xfId="3912" xr:uid="{00000000-0005-0000-0000-0000C90B0000}"/>
    <cellStyle name="Currency 2 10 23 20" xfId="17982" xr:uid="{00000000-0005-0000-0000-0000CA0B0000}"/>
    <cellStyle name="Currency 2 10 23 21" xfId="18709" xr:uid="{00000000-0005-0000-0000-0000CB0B0000}"/>
    <cellStyle name="Currency 2 10 23 22" xfId="19412" xr:uid="{00000000-0005-0000-0000-0000CC0B0000}"/>
    <cellStyle name="Currency 2 10 23 23" xfId="20108" xr:uid="{00000000-0005-0000-0000-0000CD0B0000}"/>
    <cellStyle name="Currency 2 10 23 24" xfId="20806" xr:uid="{00000000-0005-0000-0000-0000CE0B0000}"/>
    <cellStyle name="Currency 2 10 23 25" xfId="21478" xr:uid="{00000000-0005-0000-0000-0000CF0B0000}"/>
    <cellStyle name="Currency 2 10 23 26" xfId="22141" xr:uid="{00000000-0005-0000-0000-0000D00B0000}"/>
    <cellStyle name="Currency 2 10 23 27" xfId="22775" xr:uid="{00000000-0005-0000-0000-0000D10B0000}"/>
    <cellStyle name="Currency 2 10 23 28" xfId="23412" xr:uid="{00000000-0005-0000-0000-0000D20B0000}"/>
    <cellStyle name="Currency 2 10 23 3" xfId="4564" xr:uid="{00000000-0005-0000-0000-0000D30B0000}"/>
    <cellStyle name="Currency 2 10 23 4" xfId="6565" xr:uid="{00000000-0005-0000-0000-0000D40B0000}"/>
    <cellStyle name="Currency 2 10 23 5" xfId="9101" xr:uid="{00000000-0005-0000-0000-0000D50B0000}"/>
    <cellStyle name="Currency 2 10 23 6" xfId="6337" xr:uid="{00000000-0005-0000-0000-0000D60B0000}"/>
    <cellStyle name="Currency 2 10 23 7" xfId="9346" xr:uid="{00000000-0005-0000-0000-0000D70B0000}"/>
    <cellStyle name="Currency 2 10 23 8" xfId="6030" xr:uid="{00000000-0005-0000-0000-0000D80B0000}"/>
    <cellStyle name="Currency 2 10 23 9" xfId="9617" xr:uid="{00000000-0005-0000-0000-0000D90B0000}"/>
    <cellStyle name="Currency 2 10 24" xfId="621" xr:uid="{00000000-0005-0000-0000-0000DA0B0000}"/>
    <cellStyle name="Currency 2 10 24 10" xfId="10357" xr:uid="{00000000-0005-0000-0000-0000DB0B0000}"/>
    <cellStyle name="Currency 2 10 24 11" xfId="11190" xr:uid="{00000000-0005-0000-0000-0000DC0B0000}"/>
    <cellStyle name="Currency 2 10 24 12" xfId="11915" xr:uid="{00000000-0005-0000-0000-0000DD0B0000}"/>
    <cellStyle name="Currency 2 10 24 13" xfId="12714" xr:uid="{00000000-0005-0000-0000-0000DE0B0000}"/>
    <cellStyle name="Currency 2 10 24 14" xfId="13481" xr:uid="{00000000-0005-0000-0000-0000DF0B0000}"/>
    <cellStyle name="Currency 2 10 24 15" xfId="14247" xr:uid="{00000000-0005-0000-0000-0000E00B0000}"/>
    <cellStyle name="Currency 2 10 24 16" xfId="15003" xr:uid="{00000000-0005-0000-0000-0000E10B0000}"/>
    <cellStyle name="Currency 2 10 24 17" xfId="15772" xr:uid="{00000000-0005-0000-0000-0000E20B0000}"/>
    <cellStyle name="Currency 2 10 24 18" xfId="16519" xr:uid="{00000000-0005-0000-0000-0000E30B0000}"/>
    <cellStyle name="Currency 2 10 24 19" xfId="17258" xr:uid="{00000000-0005-0000-0000-0000E40B0000}"/>
    <cellStyle name="Currency 2 10 24 2" xfId="3913" xr:uid="{00000000-0005-0000-0000-0000E50B0000}"/>
    <cellStyle name="Currency 2 10 24 20" xfId="17981" xr:uid="{00000000-0005-0000-0000-0000E60B0000}"/>
    <cellStyle name="Currency 2 10 24 21" xfId="18708" xr:uid="{00000000-0005-0000-0000-0000E70B0000}"/>
    <cellStyle name="Currency 2 10 24 22" xfId="19411" xr:uid="{00000000-0005-0000-0000-0000E80B0000}"/>
    <cellStyle name="Currency 2 10 24 23" xfId="20107" xr:uid="{00000000-0005-0000-0000-0000E90B0000}"/>
    <cellStyle name="Currency 2 10 24 24" xfId="20805" xr:uid="{00000000-0005-0000-0000-0000EA0B0000}"/>
    <cellStyle name="Currency 2 10 24 25" xfId="21477" xr:uid="{00000000-0005-0000-0000-0000EB0B0000}"/>
    <cellStyle name="Currency 2 10 24 26" xfId="22140" xr:uid="{00000000-0005-0000-0000-0000EC0B0000}"/>
    <cellStyle name="Currency 2 10 24 27" xfId="22774" xr:uid="{00000000-0005-0000-0000-0000ED0B0000}"/>
    <cellStyle name="Currency 2 10 24 28" xfId="23411" xr:uid="{00000000-0005-0000-0000-0000EE0B0000}"/>
    <cellStyle name="Currency 2 10 24 3" xfId="4563" xr:uid="{00000000-0005-0000-0000-0000EF0B0000}"/>
    <cellStyle name="Currency 2 10 24 4" xfId="6566" xr:uid="{00000000-0005-0000-0000-0000F00B0000}"/>
    <cellStyle name="Currency 2 10 24 5" xfId="9100" xr:uid="{00000000-0005-0000-0000-0000F10B0000}"/>
    <cellStyle name="Currency 2 10 24 6" xfId="6338" xr:uid="{00000000-0005-0000-0000-0000F20B0000}"/>
    <cellStyle name="Currency 2 10 24 7" xfId="9345" xr:uid="{00000000-0005-0000-0000-0000F30B0000}"/>
    <cellStyle name="Currency 2 10 24 8" xfId="6032" xr:uid="{00000000-0005-0000-0000-0000F40B0000}"/>
    <cellStyle name="Currency 2 10 24 9" xfId="9616" xr:uid="{00000000-0005-0000-0000-0000F50B0000}"/>
    <cellStyle name="Currency 2 10 25" xfId="3896" xr:uid="{00000000-0005-0000-0000-0000F60B0000}"/>
    <cellStyle name="Currency 2 10 26" xfId="3914" xr:uid="{00000000-0005-0000-0000-0000F70B0000}"/>
    <cellStyle name="Currency 2 10 27" xfId="3915" xr:uid="{00000000-0005-0000-0000-0000F80B0000}"/>
    <cellStyle name="Currency 2 10 28" xfId="3916" xr:uid="{00000000-0005-0000-0000-0000F90B0000}"/>
    <cellStyle name="Currency 2 10 29" xfId="3917" xr:uid="{00000000-0005-0000-0000-0000FA0B0000}"/>
    <cellStyle name="Currency 2 10 3" xfId="622" xr:uid="{00000000-0005-0000-0000-0000FB0B0000}"/>
    <cellStyle name="Currency 2 10 3 10" xfId="623" xr:uid="{00000000-0005-0000-0000-0000FC0B0000}"/>
    <cellStyle name="Currency 2 10 3 11" xfId="624" xr:uid="{00000000-0005-0000-0000-0000FD0B0000}"/>
    <cellStyle name="Currency 2 10 3 12" xfId="625" xr:uid="{00000000-0005-0000-0000-0000FE0B0000}"/>
    <cellStyle name="Currency 2 10 3 13" xfId="626" xr:uid="{00000000-0005-0000-0000-0000FF0B0000}"/>
    <cellStyle name="Currency 2 10 3 14" xfId="627" xr:uid="{00000000-0005-0000-0000-0000000C0000}"/>
    <cellStyle name="Currency 2 10 3 15" xfId="628" xr:uid="{00000000-0005-0000-0000-0000010C0000}"/>
    <cellStyle name="Currency 2 10 3 16" xfId="629" xr:uid="{00000000-0005-0000-0000-0000020C0000}"/>
    <cellStyle name="Currency 2 10 3 17" xfId="630" xr:uid="{00000000-0005-0000-0000-0000030C0000}"/>
    <cellStyle name="Currency 2 10 3 18" xfId="631" xr:uid="{00000000-0005-0000-0000-0000040C0000}"/>
    <cellStyle name="Currency 2 10 3 19" xfId="3918" xr:uid="{00000000-0005-0000-0000-0000050C0000}"/>
    <cellStyle name="Currency 2 10 3 2" xfId="632" xr:uid="{00000000-0005-0000-0000-0000060C0000}"/>
    <cellStyle name="Currency 2 10 3 20" xfId="4561" xr:uid="{00000000-0005-0000-0000-0000070C0000}"/>
    <cellStyle name="Currency 2 10 3 21" xfId="5984" xr:uid="{00000000-0005-0000-0000-0000080C0000}"/>
    <cellStyle name="Currency 2 10 3 22" xfId="6870" xr:uid="{00000000-0005-0000-0000-0000090C0000}"/>
    <cellStyle name="Currency 2 10 3 23" xfId="6573" xr:uid="{00000000-0005-0000-0000-00000A0C0000}"/>
    <cellStyle name="Currency 2 10 3 24" xfId="9094" xr:uid="{00000000-0005-0000-0000-00000B0C0000}"/>
    <cellStyle name="Currency 2 10 3 25" xfId="6344" xr:uid="{00000000-0005-0000-0000-00000C0C0000}"/>
    <cellStyle name="Currency 2 10 3 26" xfId="9339" xr:uid="{00000000-0005-0000-0000-00000D0C0000}"/>
    <cellStyle name="Currency 2 10 3 27" xfId="6040" xr:uid="{00000000-0005-0000-0000-00000E0C0000}"/>
    <cellStyle name="Currency 2 10 3 28" xfId="9609" xr:uid="{00000000-0005-0000-0000-00000F0C0000}"/>
    <cellStyle name="Currency 2 10 3 29" xfId="10350" xr:uid="{00000000-0005-0000-0000-0000100C0000}"/>
    <cellStyle name="Currency 2 10 3 3" xfId="633" xr:uid="{00000000-0005-0000-0000-0000110C0000}"/>
    <cellStyle name="Currency 2 10 3 30" xfId="11183" xr:uid="{00000000-0005-0000-0000-0000120C0000}"/>
    <cellStyle name="Currency 2 10 3 31" xfId="11908" xr:uid="{00000000-0005-0000-0000-0000130C0000}"/>
    <cellStyle name="Currency 2 10 3 32" xfId="12707" xr:uid="{00000000-0005-0000-0000-0000140C0000}"/>
    <cellStyle name="Currency 2 10 3 33" xfId="13474" xr:uid="{00000000-0005-0000-0000-0000150C0000}"/>
    <cellStyle name="Currency 2 10 3 34" xfId="14240" xr:uid="{00000000-0005-0000-0000-0000160C0000}"/>
    <cellStyle name="Currency 2 10 3 35" xfId="14997" xr:uid="{00000000-0005-0000-0000-0000170C0000}"/>
    <cellStyle name="Currency 2 10 3 36" xfId="15765" xr:uid="{00000000-0005-0000-0000-0000180C0000}"/>
    <cellStyle name="Currency 2 10 3 37" xfId="16512" xr:uid="{00000000-0005-0000-0000-0000190C0000}"/>
    <cellStyle name="Currency 2 10 3 38" xfId="17251" xr:uid="{00000000-0005-0000-0000-00001A0C0000}"/>
    <cellStyle name="Currency 2 10 3 39" xfId="17974" xr:uid="{00000000-0005-0000-0000-00001B0C0000}"/>
    <cellStyle name="Currency 2 10 3 4" xfId="634" xr:uid="{00000000-0005-0000-0000-00001C0C0000}"/>
    <cellStyle name="Currency 2 10 3 40" xfId="18700" xr:uid="{00000000-0005-0000-0000-00001D0C0000}"/>
    <cellStyle name="Currency 2 10 3 41" xfId="19410" xr:uid="{00000000-0005-0000-0000-00001E0C0000}"/>
    <cellStyle name="Currency 2 10 3 42" xfId="20104" xr:uid="{00000000-0005-0000-0000-00001F0C0000}"/>
    <cellStyle name="Currency 2 10 3 43" xfId="20803" xr:uid="{00000000-0005-0000-0000-0000200C0000}"/>
    <cellStyle name="Currency 2 10 3 44" xfId="21473" xr:uid="{00000000-0005-0000-0000-0000210C0000}"/>
    <cellStyle name="Currency 2 10 3 45" xfId="22137" xr:uid="{00000000-0005-0000-0000-0000220C0000}"/>
    <cellStyle name="Currency 2 10 3 46" xfId="22772" xr:uid="{00000000-0005-0000-0000-0000230C0000}"/>
    <cellStyle name="Currency 2 10 3 47" xfId="23408" xr:uid="{00000000-0005-0000-0000-0000240C0000}"/>
    <cellStyle name="Currency 2 10 3 5" xfId="635" xr:uid="{00000000-0005-0000-0000-0000250C0000}"/>
    <cellStyle name="Currency 2 10 3 6" xfId="636" xr:uid="{00000000-0005-0000-0000-0000260C0000}"/>
    <cellStyle name="Currency 2 10 3 7" xfId="637" xr:uid="{00000000-0005-0000-0000-0000270C0000}"/>
    <cellStyle name="Currency 2 10 3 8" xfId="638" xr:uid="{00000000-0005-0000-0000-0000280C0000}"/>
    <cellStyle name="Currency 2 10 3 9" xfId="639" xr:uid="{00000000-0005-0000-0000-0000290C0000}"/>
    <cellStyle name="Currency 2 10 30" xfId="3919" xr:uid="{00000000-0005-0000-0000-00002A0C0000}"/>
    <cellStyle name="Currency 2 10 31" xfId="3920" xr:uid="{00000000-0005-0000-0000-00002B0C0000}"/>
    <cellStyle name="Currency 2 10 32" xfId="3921" xr:uid="{00000000-0005-0000-0000-00002C0C0000}"/>
    <cellStyle name="Currency 2 10 33" xfId="3922" xr:uid="{00000000-0005-0000-0000-00002D0C0000}"/>
    <cellStyle name="Currency 2 10 34" xfId="3923" xr:uid="{00000000-0005-0000-0000-00002E0C0000}"/>
    <cellStyle name="Currency 2 10 35" xfId="3924" xr:uid="{00000000-0005-0000-0000-00002F0C0000}"/>
    <cellStyle name="Currency 2 10 36" xfId="3925" xr:uid="{00000000-0005-0000-0000-0000300C0000}"/>
    <cellStyle name="Currency 2 10 37" xfId="4591" xr:uid="{00000000-0005-0000-0000-0000310C0000}"/>
    <cellStyle name="Currency 2 10 38" xfId="5982" xr:uid="{00000000-0005-0000-0000-0000320C0000}"/>
    <cellStyle name="Currency 2 10 38 2" xfId="31096" xr:uid="{00000000-0005-0000-0000-0000330C0000}"/>
    <cellStyle name="Currency 2 10 39" xfId="6872" xr:uid="{00000000-0005-0000-0000-0000340C0000}"/>
    <cellStyle name="Currency 2 10 39 2" xfId="31111" xr:uid="{00000000-0005-0000-0000-0000350C0000}"/>
    <cellStyle name="Currency 2 10 4" xfId="640" xr:uid="{00000000-0005-0000-0000-0000360C0000}"/>
    <cellStyle name="Currency 2 10 4 10" xfId="641" xr:uid="{00000000-0005-0000-0000-0000370C0000}"/>
    <cellStyle name="Currency 2 10 4 11" xfId="642" xr:uid="{00000000-0005-0000-0000-0000380C0000}"/>
    <cellStyle name="Currency 2 10 4 12" xfId="643" xr:uid="{00000000-0005-0000-0000-0000390C0000}"/>
    <cellStyle name="Currency 2 10 4 13" xfId="644" xr:uid="{00000000-0005-0000-0000-00003A0C0000}"/>
    <cellStyle name="Currency 2 10 4 14" xfId="645" xr:uid="{00000000-0005-0000-0000-00003B0C0000}"/>
    <cellStyle name="Currency 2 10 4 15" xfId="646" xr:uid="{00000000-0005-0000-0000-00003C0C0000}"/>
    <cellStyle name="Currency 2 10 4 16" xfId="647" xr:uid="{00000000-0005-0000-0000-00003D0C0000}"/>
    <cellStyle name="Currency 2 10 4 17" xfId="648" xr:uid="{00000000-0005-0000-0000-00003E0C0000}"/>
    <cellStyle name="Currency 2 10 4 18" xfId="649" xr:uid="{00000000-0005-0000-0000-00003F0C0000}"/>
    <cellStyle name="Currency 2 10 4 19" xfId="3926" xr:uid="{00000000-0005-0000-0000-0000400C0000}"/>
    <cellStyle name="Currency 2 10 4 2" xfId="650" xr:uid="{00000000-0005-0000-0000-0000410C0000}"/>
    <cellStyle name="Currency 2 10 4 20" xfId="4559" xr:uid="{00000000-0005-0000-0000-0000420C0000}"/>
    <cellStyle name="Currency 2 10 4 21" xfId="5985" xr:uid="{00000000-0005-0000-0000-0000430C0000}"/>
    <cellStyle name="Currency 2 10 4 22" xfId="6869" xr:uid="{00000000-0005-0000-0000-0000440C0000}"/>
    <cellStyle name="Currency 2 10 4 23" xfId="6598" xr:uid="{00000000-0005-0000-0000-0000450C0000}"/>
    <cellStyle name="Currency 2 10 4 24" xfId="9068" xr:uid="{00000000-0005-0000-0000-0000460C0000}"/>
    <cellStyle name="Currency 2 10 4 25" xfId="6367" xr:uid="{00000000-0005-0000-0000-0000470C0000}"/>
    <cellStyle name="Currency 2 10 4 26" xfId="9310" xr:uid="{00000000-0005-0000-0000-0000480C0000}"/>
    <cellStyle name="Currency 2 10 4 27" xfId="6091" xr:uid="{00000000-0005-0000-0000-0000490C0000}"/>
    <cellStyle name="Currency 2 10 4 28" xfId="9584" xr:uid="{00000000-0005-0000-0000-00004A0C0000}"/>
    <cellStyle name="Currency 2 10 4 29" xfId="10324" xr:uid="{00000000-0005-0000-0000-00004B0C0000}"/>
    <cellStyle name="Currency 2 10 4 3" xfId="651" xr:uid="{00000000-0005-0000-0000-00004C0C0000}"/>
    <cellStyle name="Currency 2 10 4 30" xfId="11158" xr:uid="{00000000-0005-0000-0000-00004D0C0000}"/>
    <cellStyle name="Currency 2 10 4 31" xfId="11883" xr:uid="{00000000-0005-0000-0000-00004E0C0000}"/>
    <cellStyle name="Currency 2 10 4 32" xfId="12682" xr:uid="{00000000-0005-0000-0000-00004F0C0000}"/>
    <cellStyle name="Currency 2 10 4 33" xfId="13450" xr:uid="{00000000-0005-0000-0000-0000500C0000}"/>
    <cellStyle name="Currency 2 10 4 34" xfId="14216" xr:uid="{00000000-0005-0000-0000-0000510C0000}"/>
    <cellStyle name="Currency 2 10 4 35" xfId="14974" xr:uid="{00000000-0005-0000-0000-0000520C0000}"/>
    <cellStyle name="Currency 2 10 4 36" xfId="15735" xr:uid="{00000000-0005-0000-0000-0000530C0000}"/>
    <cellStyle name="Currency 2 10 4 37" xfId="16488" xr:uid="{00000000-0005-0000-0000-0000540C0000}"/>
    <cellStyle name="Currency 2 10 4 38" xfId="17230" xr:uid="{00000000-0005-0000-0000-0000550C0000}"/>
    <cellStyle name="Currency 2 10 4 39" xfId="17960" xr:uid="{00000000-0005-0000-0000-0000560C0000}"/>
    <cellStyle name="Currency 2 10 4 4" xfId="652" xr:uid="{00000000-0005-0000-0000-0000570C0000}"/>
    <cellStyle name="Currency 2 10 4 40" xfId="18681" xr:uid="{00000000-0005-0000-0000-0000580C0000}"/>
    <cellStyle name="Currency 2 10 4 41" xfId="19393" xr:uid="{00000000-0005-0000-0000-0000590C0000}"/>
    <cellStyle name="Currency 2 10 4 42" xfId="20089" xr:uid="{00000000-0005-0000-0000-00005A0C0000}"/>
    <cellStyle name="Currency 2 10 4 43" xfId="20785" xr:uid="{00000000-0005-0000-0000-00005B0C0000}"/>
    <cellStyle name="Currency 2 10 4 44" xfId="21457" xr:uid="{00000000-0005-0000-0000-00005C0C0000}"/>
    <cellStyle name="Currency 2 10 4 45" xfId="22129" xr:uid="{00000000-0005-0000-0000-00005D0C0000}"/>
    <cellStyle name="Currency 2 10 4 46" xfId="22764" xr:uid="{00000000-0005-0000-0000-00005E0C0000}"/>
    <cellStyle name="Currency 2 10 4 47" xfId="23402" xr:uid="{00000000-0005-0000-0000-00005F0C0000}"/>
    <cellStyle name="Currency 2 10 4 5" xfId="653" xr:uid="{00000000-0005-0000-0000-0000600C0000}"/>
    <cellStyle name="Currency 2 10 4 6" xfId="654" xr:uid="{00000000-0005-0000-0000-0000610C0000}"/>
    <cellStyle name="Currency 2 10 4 7" xfId="655" xr:uid="{00000000-0005-0000-0000-0000620C0000}"/>
    <cellStyle name="Currency 2 10 4 8" xfId="656" xr:uid="{00000000-0005-0000-0000-0000630C0000}"/>
    <cellStyle name="Currency 2 10 4 9" xfId="657" xr:uid="{00000000-0005-0000-0000-0000640C0000}"/>
    <cellStyle name="Currency 2 10 40" xfId="6529" xr:uid="{00000000-0005-0000-0000-0000650C0000}"/>
    <cellStyle name="Currency 2 10 41" xfId="9133" xr:uid="{00000000-0005-0000-0000-0000660C0000}"/>
    <cellStyle name="Currency 2 10 42" xfId="6304" xr:uid="{00000000-0005-0000-0000-0000670C0000}"/>
    <cellStyle name="Currency 2 10 43" xfId="9376" xr:uid="{00000000-0005-0000-0000-0000680C0000}"/>
    <cellStyle name="Currency 2 10 44" xfId="5969" xr:uid="{00000000-0005-0000-0000-0000690C0000}"/>
    <cellStyle name="Currency 2 10 45" xfId="9649" xr:uid="{00000000-0005-0000-0000-00006A0C0000}"/>
    <cellStyle name="Currency 2 10 46" xfId="10391" xr:uid="{00000000-0005-0000-0000-00006B0C0000}"/>
    <cellStyle name="Currency 2 10 47" xfId="11222" xr:uid="{00000000-0005-0000-0000-00006C0C0000}"/>
    <cellStyle name="Currency 2 10 48" xfId="11947" xr:uid="{00000000-0005-0000-0000-00006D0C0000}"/>
    <cellStyle name="Currency 2 10 49" xfId="12745" xr:uid="{00000000-0005-0000-0000-00006E0C0000}"/>
    <cellStyle name="Currency 2 10 5" xfId="658" xr:uid="{00000000-0005-0000-0000-00006F0C0000}"/>
    <cellStyle name="Currency 2 10 5 10" xfId="659" xr:uid="{00000000-0005-0000-0000-0000700C0000}"/>
    <cellStyle name="Currency 2 10 5 11" xfId="660" xr:uid="{00000000-0005-0000-0000-0000710C0000}"/>
    <cellStyle name="Currency 2 10 5 12" xfId="661" xr:uid="{00000000-0005-0000-0000-0000720C0000}"/>
    <cellStyle name="Currency 2 10 5 13" xfId="662" xr:uid="{00000000-0005-0000-0000-0000730C0000}"/>
    <cellStyle name="Currency 2 10 5 14" xfId="663" xr:uid="{00000000-0005-0000-0000-0000740C0000}"/>
    <cellStyle name="Currency 2 10 5 15" xfId="664" xr:uid="{00000000-0005-0000-0000-0000750C0000}"/>
    <cellStyle name="Currency 2 10 5 16" xfId="665" xr:uid="{00000000-0005-0000-0000-0000760C0000}"/>
    <cellStyle name="Currency 2 10 5 17" xfId="666" xr:uid="{00000000-0005-0000-0000-0000770C0000}"/>
    <cellStyle name="Currency 2 10 5 18" xfId="667" xr:uid="{00000000-0005-0000-0000-0000780C0000}"/>
    <cellStyle name="Currency 2 10 5 19" xfId="3928" xr:uid="{00000000-0005-0000-0000-0000790C0000}"/>
    <cellStyle name="Currency 2 10 5 2" xfId="668" xr:uid="{00000000-0005-0000-0000-00007A0C0000}"/>
    <cellStyle name="Currency 2 10 5 20" xfId="4557" xr:uid="{00000000-0005-0000-0000-00007B0C0000}"/>
    <cellStyle name="Currency 2 10 5 21" xfId="5986" xr:uid="{00000000-0005-0000-0000-00007C0C0000}"/>
    <cellStyle name="Currency 2 10 5 22" xfId="6868" xr:uid="{00000000-0005-0000-0000-00007D0C0000}"/>
    <cellStyle name="Currency 2 10 5 23" xfId="6632" xr:uid="{00000000-0005-0000-0000-00007E0C0000}"/>
    <cellStyle name="Currency 2 10 5 24" xfId="9051" xr:uid="{00000000-0005-0000-0000-00007F0C0000}"/>
    <cellStyle name="Currency 2 10 5 25" xfId="6386" xr:uid="{00000000-0005-0000-0000-0000800C0000}"/>
    <cellStyle name="Currency 2 10 5 26" xfId="9292" xr:uid="{00000000-0005-0000-0000-0000810C0000}"/>
    <cellStyle name="Currency 2 10 5 27" xfId="6107" xr:uid="{00000000-0005-0000-0000-0000820C0000}"/>
    <cellStyle name="Currency 2 10 5 28" xfId="9569" xr:uid="{00000000-0005-0000-0000-0000830C0000}"/>
    <cellStyle name="Currency 2 10 5 29" xfId="10305" xr:uid="{00000000-0005-0000-0000-0000840C0000}"/>
    <cellStyle name="Currency 2 10 5 3" xfId="669" xr:uid="{00000000-0005-0000-0000-0000850C0000}"/>
    <cellStyle name="Currency 2 10 5 30" xfId="11140" xr:uid="{00000000-0005-0000-0000-0000860C0000}"/>
    <cellStyle name="Currency 2 10 5 31" xfId="11869" xr:uid="{00000000-0005-0000-0000-0000870C0000}"/>
    <cellStyle name="Currency 2 10 5 32" xfId="12668" xr:uid="{00000000-0005-0000-0000-0000880C0000}"/>
    <cellStyle name="Currency 2 10 5 33" xfId="13436" xr:uid="{00000000-0005-0000-0000-0000890C0000}"/>
    <cellStyle name="Currency 2 10 5 34" xfId="14201" xr:uid="{00000000-0005-0000-0000-00008A0C0000}"/>
    <cellStyle name="Currency 2 10 5 35" xfId="14962" xr:uid="{00000000-0005-0000-0000-00008B0C0000}"/>
    <cellStyle name="Currency 2 10 5 36" xfId="15721" xr:uid="{00000000-0005-0000-0000-00008C0C0000}"/>
    <cellStyle name="Currency 2 10 5 37" xfId="16475" xr:uid="{00000000-0005-0000-0000-00008D0C0000}"/>
    <cellStyle name="Currency 2 10 5 38" xfId="17221" xr:uid="{00000000-0005-0000-0000-00008E0C0000}"/>
    <cellStyle name="Currency 2 10 5 39" xfId="17948" xr:uid="{00000000-0005-0000-0000-00008F0C0000}"/>
    <cellStyle name="Currency 2 10 5 4" xfId="670" xr:uid="{00000000-0005-0000-0000-0000900C0000}"/>
    <cellStyle name="Currency 2 10 5 40" xfId="18672" xr:uid="{00000000-0005-0000-0000-0000910C0000}"/>
    <cellStyle name="Currency 2 10 5 41" xfId="19384" xr:uid="{00000000-0005-0000-0000-0000920C0000}"/>
    <cellStyle name="Currency 2 10 5 42" xfId="20080" xr:uid="{00000000-0005-0000-0000-0000930C0000}"/>
    <cellStyle name="Currency 2 10 5 43" xfId="20774" xr:uid="{00000000-0005-0000-0000-0000940C0000}"/>
    <cellStyle name="Currency 2 10 5 44" xfId="21445" xr:uid="{00000000-0005-0000-0000-0000950C0000}"/>
    <cellStyle name="Currency 2 10 5 45" xfId="22122" xr:uid="{00000000-0005-0000-0000-0000960C0000}"/>
    <cellStyle name="Currency 2 10 5 46" xfId="22760" xr:uid="{00000000-0005-0000-0000-0000970C0000}"/>
    <cellStyle name="Currency 2 10 5 47" xfId="23399" xr:uid="{00000000-0005-0000-0000-0000980C0000}"/>
    <cellStyle name="Currency 2 10 5 5" xfId="671" xr:uid="{00000000-0005-0000-0000-0000990C0000}"/>
    <cellStyle name="Currency 2 10 5 6" xfId="672" xr:uid="{00000000-0005-0000-0000-00009A0C0000}"/>
    <cellStyle name="Currency 2 10 5 7" xfId="673" xr:uid="{00000000-0005-0000-0000-00009B0C0000}"/>
    <cellStyle name="Currency 2 10 5 8" xfId="674" xr:uid="{00000000-0005-0000-0000-00009C0C0000}"/>
    <cellStyle name="Currency 2 10 5 9" xfId="675" xr:uid="{00000000-0005-0000-0000-00009D0C0000}"/>
    <cellStyle name="Currency 2 10 50" xfId="13513" xr:uid="{00000000-0005-0000-0000-00009E0C0000}"/>
    <cellStyle name="Currency 2 10 51" xfId="14276" xr:uid="{00000000-0005-0000-0000-00009F0C0000}"/>
    <cellStyle name="Currency 2 10 52" xfId="15036" xr:uid="{00000000-0005-0000-0000-0000A00C0000}"/>
    <cellStyle name="Currency 2 10 53" xfId="15800" xr:uid="{00000000-0005-0000-0000-0000A10C0000}"/>
    <cellStyle name="Currency 2 10 54" xfId="16553" xr:uid="{00000000-0005-0000-0000-0000A20C0000}"/>
    <cellStyle name="Currency 2 10 55" xfId="17287" xr:uid="{00000000-0005-0000-0000-0000A30C0000}"/>
    <cellStyle name="Currency 2 10 56" xfId="18014" xr:uid="{00000000-0005-0000-0000-0000A40C0000}"/>
    <cellStyle name="Currency 2 10 57" xfId="18736" xr:uid="{00000000-0005-0000-0000-0000A50C0000}"/>
    <cellStyle name="Currency 2 10 58" xfId="19434" xr:uid="{00000000-0005-0000-0000-0000A60C0000}"/>
    <cellStyle name="Currency 2 10 59" xfId="20131" xr:uid="{00000000-0005-0000-0000-0000A70C0000}"/>
    <cellStyle name="Currency 2 10 6" xfId="676" xr:uid="{00000000-0005-0000-0000-0000A80C0000}"/>
    <cellStyle name="Currency 2 10 6 10" xfId="677" xr:uid="{00000000-0005-0000-0000-0000A90C0000}"/>
    <cellStyle name="Currency 2 10 6 11" xfId="678" xr:uid="{00000000-0005-0000-0000-0000AA0C0000}"/>
    <cellStyle name="Currency 2 10 6 12" xfId="679" xr:uid="{00000000-0005-0000-0000-0000AB0C0000}"/>
    <cellStyle name="Currency 2 10 6 13" xfId="680" xr:uid="{00000000-0005-0000-0000-0000AC0C0000}"/>
    <cellStyle name="Currency 2 10 6 14" xfId="681" xr:uid="{00000000-0005-0000-0000-0000AD0C0000}"/>
    <cellStyle name="Currency 2 10 6 15" xfId="682" xr:uid="{00000000-0005-0000-0000-0000AE0C0000}"/>
    <cellStyle name="Currency 2 10 6 16" xfId="683" xr:uid="{00000000-0005-0000-0000-0000AF0C0000}"/>
    <cellStyle name="Currency 2 10 6 17" xfId="684" xr:uid="{00000000-0005-0000-0000-0000B00C0000}"/>
    <cellStyle name="Currency 2 10 6 18" xfId="685" xr:uid="{00000000-0005-0000-0000-0000B10C0000}"/>
    <cellStyle name="Currency 2 10 6 19" xfId="3929" xr:uid="{00000000-0005-0000-0000-0000B20C0000}"/>
    <cellStyle name="Currency 2 10 6 2" xfId="686" xr:uid="{00000000-0005-0000-0000-0000B30C0000}"/>
    <cellStyle name="Currency 2 10 6 20" xfId="4555" xr:uid="{00000000-0005-0000-0000-0000B40C0000}"/>
    <cellStyle name="Currency 2 10 6 21" xfId="5987" xr:uid="{00000000-0005-0000-0000-0000B50C0000}"/>
    <cellStyle name="Currency 2 10 6 22" xfId="6867" xr:uid="{00000000-0005-0000-0000-0000B60C0000}"/>
    <cellStyle name="Currency 2 10 6 23" xfId="6658" xr:uid="{00000000-0005-0000-0000-0000B70C0000}"/>
    <cellStyle name="Currency 2 10 6 24" xfId="9039" xr:uid="{00000000-0005-0000-0000-0000B80C0000}"/>
    <cellStyle name="Currency 2 10 6 25" xfId="6405" xr:uid="{00000000-0005-0000-0000-0000B90C0000}"/>
    <cellStyle name="Currency 2 10 6 26" xfId="9278" xr:uid="{00000000-0005-0000-0000-0000BA0C0000}"/>
    <cellStyle name="Currency 2 10 6 27" xfId="6185" xr:uid="{00000000-0005-0000-0000-0000BB0C0000}"/>
    <cellStyle name="Currency 2 10 6 28" xfId="9550" xr:uid="{00000000-0005-0000-0000-0000BC0C0000}"/>
    <cellStyle name="Currency 2 10 6 29" xfId="7061" xr:uid="{00000000-0005-0000-0000-0000BD0C0000}"/>
    <cellStyle name="Currency 2 10 6 3" xfId="687" xr:uid="{00000000-0005-0000-0000-0000BE0C0000}"/>
    <cellStyle name="Currency 2 10 6 30" xfId="11119" xr:uid="{00000000-0005-0000-0000-0000BF0C0000}"/>
    <cellStyle name="Currency 2 10 6 31" xfId="10538" xr:uid="{00000000-0005-0000-0000-0000C00C0000}"/>
    <cellStyle name="Currency 2 10 6 32" xfId="12648" xr:uid="{00000000-0005-0000-0000-0000C10C0000}"/>
    <cellStyle name="Currency 2 10 6 33" xfId="13415" xr:uid="{00000000-0005-0000-0000-0000C20C0000}"/>
    <cellStyle name="Currency 2 10 6 34" xfId="14182" xr:uid="{00000000-0005-0000-0000-0000C30C0000}"/>
    <cellStyle name="Currency 2 10 6 35" xfId="14942" xr:uid="{00000000-0005-0000-0000-0000C40C0000}"/>
    <cellStyle name="Currency 2 10 6 36" xfId="15702" xr:uid="{00000000-0005-0000-0000-0000C50C0000}"/>
    <cellStyle name="Currency 2 10 6 37" xfId="16456" xr:uid="{00000000-0005-0000-0000-0000C60C0000}"/>
    <cellStyle name="Currency 2 10 6 38" xfId="17202" xr:uid="{00000000-0005-0000-0000-0000C70C0000}"/>
    <cellStyle name="Currency 2 10 6 39" xfId="17932" xr:uid="{00000000-0005-0000-0000-0000C80C0000}"/>
    <cellStyle name="Currency 2 10 6 4" xfId="688" xr:uid="{00000000-0005-0000-0000-0000C90C0000}"/>
    <cellStyle name="Currency 2 10 6 40" xfId="18655" xr:uid="{00000000-0005-0000-0000-0000CA0C0000}"/>
    <cellStyle name="Currency 2 10 6 41" xfId="19366" xr:uid="{00000000-0005-0000-0000-0000CB0C0000}"/>
    <cellStyle name="Currency 2 10 6 42" xfId="20061" xr:uid="{00000000-0005-0000-0000-0000CC0C0000}"/>
    <cellStyle name="Currency 2 10 6 43" xfId="20766" xr:uid="{00000000-0005-0000-0000-0000CD0C0000}"/>
    <cellStyle name="Currency 2 10 6 44" xfId="21437" xr:uid="{00000000-0005-0000-0000-0000CE0C0000}"/>
    <cellStyle name="Currency 2 10 6 45" xfId="22115" xr:uid="{00000000-0005-0000-0000-0000CF0C0000}"/>
    <cellStyle name="Currency 2 10 6 46" xfId="21554" xr:uid="{00000000-0005-0000-0000-0000D00C0000}"/>
    <cellStyle name="Currency 2 10 6 47" xfId="22207" xr:uid="{00000000-0005-0000-0000-0000D10C0000}"/>
    <cellStyle name="Currency 2 10 6 5" xfId="689" xr:uid="{00000000-0005-0000-0000-0000D20C0000}"/>
    <cellStyle name="Currency 2 10 6 6" xfId="690" xr:uid="{00000000-0005-0000-0000-0000D30C0000}"/>
    <cellStyle name="Currency 2 10 6 7" xfId="691" xr:uid="{00000000-0005-0000-0000-0000D40C0000}"/>
    <cellStyle name="Currency 2 10 6 8" xfId="692" xr:uid="{00000000-0005-0000-0000-0000D50C0000}"/>
    <cellStyle name="Currency 2 10 6 9" xfId="693" xr:uid="{00000000-0005-0000-0000-0000D60C0000}"/>
    <cellStyle name="Currency 2 10 60" xfId="20832" xr:uid="{00000000-0005-0000-0000-0000D70C0000}"/>
    <cellStyle name="Currency 2 10 61" xfId="21504" xr:uid="{00000000-0005-0000-0000-0000D80C0000}"/>
    <cellStyle name="Currency 2 10 62" xfId="22162" xr:uid="{00000000-0005-0000-0000-0000D90C0000}"/>
    <cellStyle name="Currency 2 10 63" xfId="22796" xr:uid="{00000000-0005-0000-0000-0000DA0C0000}"/>
    <cellStyle name="Currency 2 10 64" xfId="23432" xr:uid="{00000000-0005-0000-0000-0000DB0C0000}"/>
    <cellStyle name="Currency 2 10 7" xfId="694" xr:uid="{00000000-0005-0000-0000-0000DC0C0000}"/>
    <cellStyle name="Currency 2 10 8" xfId="695" xr:uid="{00000000-0005-0000-0000-0000DD0C0000}"/>
    <cellStyle name="Currency 2 10 9" xfId="696" xr:uid="{00000000-0005-0000-0000-0000DE0C0000}"/>
    <cellStyle name="Currency 2 10 9 10" xfId="7024" xr:uid="{00000000-0005-0000-0000-0000DF0C0000}"/>
    <cellStyle name="Currency 2 10 9 11" xfId="11087" xr:uid="{00000000-0005-0000-0000-0000E00C0000}"/>
    <cellStyle name="Currency 2 10 9 12" xfId="10502" xr:uid="{00000000-0005-0000-0000-0000E10C0000}"/>
    <cellStyle name="Currency 2 10 9 13" xfId="12618" xr:uid="{00000000-0005-0000-0000-0000E20C0000}"/>
    <cellStyle name="Currency 2 10 9 14" xfId="12057" xr:uid="{00000000-0005-0000-0000-0000E30C0000}"/>
    <cellStyle name="Currency 2 10 9 15" xfId="12853" xr:uid="{00000000-0005-0000-0000-0000E40C0000}"/>
    <cellStyle name="Currency 2 10 9 16" xfId="13619" xr:uid="{00000000-0005-0000-0000-0000E50C0000}"/>
    <cellStyle name="Currency 2 10 9 17" xfId="14380" xr:uid="{00000000-0005-0000-0000-0000E60C0000}"/>
    <cellStyle name="Currency 2 10 9 18" xfId="15137" xr:uid="{00000000-0005-0000-0000-0000E70C0000}"/>
    <cellStyle name="Currency 2 10 9 19" xfId="15891" xr:uid="{00000000-0005-0000-0000-0000E80C0000}"/>
    <cellStyle name="Currency 2 10 9 2" xfId="3931" xr:uid="{00000000-0005-0000-0000-0000E90C0000}"/>
    <cellStyle name="Currency 2 10 9 20" xfId="16642" xr:uid="{00000000-0005-0000-0000-0000EA0C0000}"/>
    <cellStyle name="Currency 2 10 9 21" xfId="17369" xr:uid="{00000000-0005-0000-0000-0000EB0C0000}"/>
    <cellStyle name="Currency 2 10 9 22" xfId="19360" xr:uid="{00000000-0005-0000-0000-0000EC0C0000}"/>
    <cellStyle name="Currency 2 10 9 23" xfId="18803" xr:uid="{00000000-0005-0000-0000-0000ED0C0000}"/>
    <cellStyle name="Currency 2 10 9 24" xfId="19514" xr:uid="{00000000-0005-0000-0000-0000EE0C0000}"/>
    <cellStyle name="Currency 2 10 9 25" xfId="20201" xr:uid="{00000000-0005-0000-0000-0000EF0C0000}"/>
    <cellStyle name="Currency 2 10 9 26" xfId="20891" xr:uid="{00000000-0005-0000-0000-0000F00C0000}"/>
    <cellStyle name="Currency 2 10 9 27" xfId="21529" xr:uid="{00000000-0005-0000-0000-0000F10C0000}"/>
    <cellStyle name="Currency 2 10 9 28" xfId="22184" xr:uid="{00000000-0005-0000-0000-0000F20C0000}"/>
    <cellStyle name="Currency 2 10 9 3" xfId="4553" xr:uid="{00000000-0005-0000-0000-0000F30C0000}"/>
    <cellStyle name="Currency 2 10 9 4" xfId="6681" xr:uid="{00000000-0005-0000-0000-0000F40C0000}"/>
    <cellStyle name="Currency 2 10 9 5" xfId="9020" xr:uid="{00000000-0005-0000-0000-0000F50C0000}"/>
    <cellStyle name="Currency 2 10 9 6" xfId="6437" xr:uid="{00000000-0005-0000-0000-0000F60C0000}"/>
    <cellStyle name="Currency 2 10 9 7" xfId="9241" xr:uid="{00000000-0005-0000-0000-0000F70C0000}"/>
    <cellStyle name="Currency 2 10 9 8" xfId="6220" xr:uid="{00000000-0005-0000-0000-0000F80C0000}"/>
    <cellStyle name="Currency 2 10 9 9" xfId="9535" xr:uid="{00000000-0005-0000-0000-0000F90C0000}"/>
    <cellStyle name="Currency 2 11" xfId="697" xr:uid="{00000000-0005-0000-0000-0000FA0C0000}"/>
    <cellStyle name="Currency 2 11 10" xfId="698" xr:uid="{00000000-0005-0000-0000-0000FB0C0000}"/>
    <cellStyle name="Currency 2 11 11" xfId="699" xr:uid="{00000000-0005-0000-0000-0000FC0C0000}"/>
    <cellStyle name="Currency 2 11 12" xfId="700" xr:uid="{00000000-0005-0000-0000-0000FD0C0000}"/>
    <cellStyle name="Currency 2 11 13" xfId="701" xr:uid="{00000000-0005-0000-0000-0000FE0C0000}"/>
    <cellStyle name="Currency 2 11 14" xfId="702" xr:uid="{00000000-0005-0000-0000-0000FF0C0000}"/>
    <cellStyle name="Currency 2 11 15" xfId="703" xr:uid="{00000000-0005-0000-0000-0000000D0000}"/>
    <cellStyle name="Currency 2 11 16" xfId="704" xr:uid="{00000000-0005-0000-0000-0000010D0000}"/>
    <cellStyle name="Currency 2 11 17" xfId="705" xr:uid="{00000000-0005-0000-0000-0000020D0000}"/>
    <cellStyle name="Currency 2 11 18" xfId="706" xr:uid="{00000000-0005-0000-0000-0000030D0000}"/>
    <cellStyle name="Currency 2 11 19" xfId="3932" xr:uid="{00000000-0005-0000-0000-0000040D0000}"/>
    <cellStyle name="Currency 2 11 2" xfId="707" xr:uid="{00000000-0005-0000-0000-0000050D0000}"/>
    <cellStyle name="Currency 2 11 20" xfId="4552" xr:uid="{00000000-0005-0000-0000-0000060D0000}"/>
    <cellStyle name="Currency 2 11 21" xfId="5990" xr:uid="{00000000-0005-0000-0000-0000070D0000}"/>
    <cellStyle name="Currency 2 11 22" xfId="6864" xr:uid="{00000000-0005-0000-0000-0000080D0000}"/>
    <cellStyle name="Currency 2 11 23" xfId="6682" xr:uid="{00000000-0005-0000-0000-0000090D0000}"/>
    <cellStyle name="Currency 2 11 24" xfId="9019" xr:uid="{00000000-0005-0000-0000-00000A0D0000}"/>
    <cellStyle name="Currency 2 11 25" xfId="6438" xr:uid="{00000000-0005-0000-0000-00000B0D0000}"/>
    <cellStyle name="Currency 2 11 26" xfId="9240" xr:uid="{00000000-0005-0000-0000-00000C0D0000}"/>
    <cellStyle name="Currency 2 11 27" xfId="6221" xr:uid="{00000000-0005-0000-0000-00000D0D0000}"/>
    <cellStyle name="Currency 2 11 28" xfId="9534" xr:uid="{00000000-0005-0000-0000-00000E0D0000}"/>
    <cellStyle name="Currency 2 11 29" xfId="7022" xr:uid="{00000000-0005-0000-0000-00000F0D0000}"/>
    <cellStyle name="Currency 2 11 3" xfId="708" xr:uid="{00000000-0005-0000-0000-0000100D0000}"/>
    <cellStyle name="Currency 2 11 30" xfId="11086" xr:uid="{00000000-0005-0000-0000-0000110D0000}"/>
    <cellStyle name="Currency 2 11 31" xfId="10501" xr:uid="{00000000-0005-0000-0000-0000120D0000}"/>
    <cellStyle name="Currency 2 11 32" xfId="12617" xr:uid="{00000000-0005-0000-0000-0000130D0000}"/>
    <cellStyle name="Currency 2 11 33" xfId="12056" xr:uid="{00000000-0005-0000-0000-0000140D0000}"/>
    <cellStyle name="Currency 2 11 34" xfId="12852" xr:uid="{00000000-0005-0000-0000-0000150D0000}"/>
    <cellStyle name="Currency 2 11 35" xfId="13618" xr:uid="{00000000-0005-0000-0000-0000160D0000}"/>
    <cellStyle name="Currency 2 11 36" xfId="14379" xr:uid="{00000000-0005-0000-0000-0000170D0000}"/>
    <cellStyle name="Currency 2 11 37" xfId="15136" xr:uid="{00000000-0005-0000-0000-0000180D0000}"/>
    <cellStyle name="Currency 2 11 38" xfId="15890" xr:uid="{00000000-0005-0000-0000-0000190D0000}"/>
    <cellStyle name="Currency 2 11 39" xfId="16641" xr:uid="{00000000-0005-0000-0000-00001A0D0000}"/>
    <cellStyle name="Currency 2 11 4" xfId="709" xr:uid="{00000000-0005-0000-0000-00001B0D0000}"/>
    <cellStyle name="Currency 2 11 40" xfId="17366" xr:uid="{00000000-0005-0000-0000-00001C0D0000}"/>
    <cellStyle name="Currency 2 11 41" xfId="19359" xr:uid="{00000000-0005-0000-0000-00001D0D0000}"/>
    <cellStyle name="Currency 2 11 42" xfId="18801" xr:uid="{00000000-0005-0000-0000-00001E0D0000}"/>
    <cellStyle name="Currency 2 11 43" xfId="19513" xr:uid="{00000000-0005-0000-0000-00001F0D0000}"/>
    <cellStyle name="Currency 2 11 44" xfId="20200" xr:uid="{00000000-0005-0000-0000-0000200D0000}"/>
    <cellStyle name="Currency 2 11 45" xfId="20890" xr:uid="{00000000-0005-0000-0000-0000210D0000}"/>
    <cellStyle name="Currency 2 11 46" xfId="21528" xr:uid="{00000000-0005-0000-0000-0000220D0000}"/>
    <cellStyle name="Currency 2 11 47" xfId="22183" xr:uid="{00000000-0005-0000-0000-0000230D0000}"/>
    <cellStyle name="Currency 2 11 5" xfId="710" xr:uid="{00000000-0005-0000-0000-0000240D0000}"/>
    <cellStyle name="Currency 2 11 6" xfId="711" xr:uid="{00000000-0005-0000-0000-0000250D0000}"/>
    <cellStyle name="Currency 2 11 7" xfId="712" xr:uid="{00000000-0005-0000-0000-0000260D0000}"/>
    <cellStyle name="Currency 2 11 8" xfId="713" xr:uid="{00000000-0005-0000-0000-0000270D0000}"/>
    <cellStyle name="Currency 2 11 9" xfId="714" xr:uid="{00000000-0005-0000-0000-0000280D0000}"/>
    <cellStyle name="Currency 2 12" xfId="715" xr:uid="{00000000-0005-0000-0000-0000290D0000}"/>
    <cellStyle name="Currency 2 12 10" xfId="716" xr:uid="{00000000-0005-0000-0000-00002A0D0000}"/>
    <cellStyle name="Currency 2 12 11" xfId="717" xr:uid="{00000000-0005-0000-0000-00002B0D0000}"/>
    <cellStyle name="Currency 2 12 12" xfId="718" xr:uid="{00000000-0005-0000-0000-00002C0D0000}"/>
    <cellStyle name="Currency 2 12 13" xfId="719" xr:uid="{00000000-0005-0000-0000-00002D0D0000}"/>
    <cellStyle name="Currency 2 12 14" xfId="720" xr:uid="{00000000-0005-0000-0000-00002E0D0000}"/>
    <cellStyle name="Currency 2 12 15" xfId="721" xr:uid="{00000000-0005-0000-0000-00002F0D0000}"/>
    <cellStyle name="Currency 2 12 16" xfId="722" xr:uid="{00000000-0005-0000-0000-0000300D0000}"/>
    <cellStyle name="Currency 2 12 17" xfId="723" xr:uid="{00000000-0005-0000-0000-0000310D0000}"/>
    <cellStyle name="Currency 2 12 18" xfId="724" xr:uid="{00000000-0005-0000-0000-0000320D0000}"/>
    <cellStyle name="Currency 2 12 19" xfId="3933" xr:uid="{00000000-0005-0000-0000-0000330D0000}"/>
    <cellStyle name="Currency 2 12 2" xfId="725" xr:uid="{00000000-0005-0000-0000-0000340D0000}"/>
    <cellStyle name="Currency 2 12 20" xfId="4549" xr:uid="{00000000-0005-0000-0000-0000350D0000}"/>
    <cellStyle name="Currency 2 12 21" xfId="5991" xr:uid="{00000000-0005-0000-0000-0000360D0000}"/>
    <cellStyle name="Currency 2 12 22" xfId="6863" xr:uid="{00000000-0005-0000-0000-0000370D0000}"/>
    <cellStyle name="Currency 2 12 23" xfId="6722" xr:uid="{00000000-0005-0000-0000-0000380D0000}"/>
    <cellStyle name="Currency 2 12 24" xfId="9002" xr:uid="{00000000-0005-0000-0000-0000390D0000}"/>
    <cellStyle name="Currency 2 12 25" xfId="6460" xr:uid="{00000000-0005-0000-0000-00003A0D0000}"/>
    <cellStyle name="Currency 2 12 26" xfId="9207" xr:uid="{00000000-0005-0000-0000-00003B0D0000}"/>
    <cellStyle name="Currency 2 12 27" xfId="6253" xr:uid="{00000000-0005-0000-0000-00003C0D0000}"/>
    <cellStyle name="Currency 2 12 28" xfId="9518" xr:uid="{00000000-0005-0000-0000-00003D0D0000}"/>
    <cellStyle name="Currency 2 12 29" xfId="6998" xr:uid="{00000000-0005-0000-0000-00003E0D0000}"/>
    <cellStyle name="Currency 2 12 3" xfId="726" xr:uid="{00000000-0005-0000-0000-00003F0D0000}"/>
    <cellStyle name="Currency 2 12 30" xfId="9738" xr:uid="{00000000-0005-0000-0000-0000400D0000}"/>
    <cellStyle name="Currency 2 12 31" xfId="10468" xr:uid="{00000000-0005-0000-0000-0000410D0000}"/>
    <cellStyle name="Currency 2 12 32" xfId="11298" xr:uid="{00000000-0005-0000-0000-0000420D0000}"/>
    <cellStyle name="Currency 2 12 33" xfId="12022" xr:uid="{00000000-0005-0000-0000-0000430D0000}"/>
    <cellStyle name="Currency 2 12 34" xfId="12822" xr:uid="{00000000-0005-0000-0000-0000440D0000}"/>
    <cellStyle name="Currency 2 12 35" xfId="13585" xr:uid="{00000000-0005-0000-0000-0000450D0000}"/>
    <cellStyle name="Currency 2 12 36" xfId="14351" xr:uid="{00000000-0005-0000-0000-0000460D0000}"/>
    <cellStyle name="Currency 2 12 37" xfId="15105" xr:uid="{00000000-0005-0000-0000-0000470D0000}"/>
    <cellStyle name="Currency 2 12 38" xfId="15864" xr:uid="{00000000-0005-0000-0000-0000480D0000}"/>
    <cellStyle name="Currency 2 12 39" xfId="16609" xr:uid="{00000000-0005-0000-0000-0000490D0000}"/>
    <cellStyle name="Currency 2 12 4" xfId="727" xr:uid="{00000000-0005-0000-0000-00004A0D0000}"/>
    <cellStyle name="Currency 2 12 40" xfId="17343" xr:uid="{00000000-0005-0000-0000-00004B0D0000}"/>
    <cellStyle name="Currency 2 12 41" xfId="18072" xr:uid="{00000000-0005-0000-0000-00004C0D0000}"/>
    <cellStyle name="Currency 2 12 42" xfId="18775" xr:uid="{00000000-0005-0000-0000-00004D0D0000}"/>
    <cellStyle name="Currency 2 12 43" xfId="19482" xr:uid="{00000000-0005-0000-0000-00004E0D0000}"/>
    <cellStyle name="Currency 2 12 44" xfId="20176" xr:uid="{00000000-0005-0000-0000-00004F0D0000}"/>
    <cellStyle name="Currency 2 12 45" xfId="20861" xr:uid="{00000000-0005-0000-0000-0000500D0000}"/>
    <cellStyle name="Currency 2 12 46" xfId="21522" xr:uid="{00000000-0005-0000-0000-0000510D0000}"/>
    <cellStyle name="Currency 2 12 47" xfId="22180" xr:uid="{00000000-0005-0000-0000-0000520D0000}"/>
    <cellStyle name="Currency 2 12 5" xfId="728" xr:uid="{00000000-0005-0000-0000-0000530D0000}"/>
    <cellStyle name="Currency 2 12 6" xfId="729" xr:uid="{00000000-0005-0000-0000-0000540D0000}"/>
    <cellStyle name="Currency 2 12 7" xfId="730" xr:uid="{00000000-0005-0000-0000-0000550D0000}"/>
    <cellStyle name="Currency 2 12 8" xfId="731" xr:uid="{00000000-0005-0000-0000-0000560D0000}"/>
    <cellStyle name="Currency 2 12 9" xfId="732" xr:uid="{00000000-0005-0000-0000-0000570D0000}"/>
    <cellStyle name="Currency 2 13" xfId="733" xr:uid="{00000000-0005-0000-0000-0000580D0000}"/>
    <cellStyle name="Currency 2 13 10" xfId="734" xr:uid="{00000000-0005-0000-0000-0000590D0000}"/>
    <cellStyle name="Currency 2 13 11" xfId="735" xr:uid="{00000000-0005-0000-0000-00005A0D0000}"/>
    <cellStyle name="Currency 2 13 12" xfId="736" xr:uid="{00000000-0005-0000-0000-00005B0D0000}"/>
    <cellStyle name="Currency 2 13 13" xfId="737" xr:uid="{00000000-0005-0000-0000-00005C0D0000}"/>
    <cellStyle name="Currency 2 13 14" xfId="738" xr:uid="{00000000-0005-0000-0000-00005D0D0000}"/>
    <cellStyle name="Currency 2 13 15" xfId="739" xr:uid="{00000000-0005-0000-0000-00005E0D0000}"/>
    <cellStyle name="Currency 2 13 16" xfId="740" xr:uid="{00000000-0005-0000-0000-00005F0D0000}"/>
    <cellStyle name="Currency 2 13 17" xfId="741" xr:uid="{00000000-0005-0000-0000-0000600D0000}"/>
    <cellStyle name="Currency 2 13 18" xfId="742" xr:uid="{00000000-0005-0000-0000-0000610D0000}"/>
    <cellStyle name="Currency 2 13 19" xfId="3935" xr:uid="{00000000-0005-0000-0000-0000620D0000}"/>
    <cellStyle name="Currency 2 13 2" xfId="743" xr:uid="{00000000-0005-0000-0000-0000630D0000}"/>
    <cellStyle name="Currency 2 13 20" xfId="4547" xr:uid="{00000000-0005-0000-0000-0000640D0000}"/>
    <cellStyle name="Currency 2 13 21" xfId="5992" xr:uid="{00000000-0005-0000-0000-0000650D0000}"/>
    <cellStyle name="Currency 2 13 22" xfId="6862" xr:uid="{00000000-0005-0000-0000-0000660D0000}"/>
    <cellStyle name="Currency 2 13 23" xfId="6737" xr:uid="{00000000-0005-0000-0000-0000670D0000}"/>
    <cellStyle name="Currency 2 13 24" xfId="8984" xr:uid="{00000000-0005-0000-0000-0000680D0000}"/>
    <cellStyle name="Currency 2 13 25" xfId="6473" xr:uid="{00000000-0005-0000-0000-0000690D0000}"/>
    <cellStyle name="Currency 2 13 26" xfId="9188" xr:uid="{00000000-0005-0000-0000-00006A0D0000}"/>
    <cellStyle name="Currency 2 13 27" xfId="6276" xr:uid="{00000000-0005-0000-0000-00006B0D0000}"/>
    <cellStyle name="Currency 2 13 28" xfId="9481" xr:uid="{00000000-0005-0000-0000-00006C0D0000}"/>
    <cellStyle name="Currency 2 13 29" xfId="6976" xr:uid="{00000000-0005-0000-0000-00006D0D0000}"/>
    <cellStyle name="Currency 2 13 3" xfId="744" xr:uid="{00000000-0005-0000-0000-00006E0D0000}"/>
    <cellStyle name="Currency 2 13 30" xfId="9716" xr:uid="{00000000-0005-0000-0000-00006F0D0000}"/>
    <cellStyle name="Currency 2 13 31" xfId="10447" xr:uid="{00000000-0005-0000-0000-0000700D0000}"/>
    <cellStyle name="Currency 2 13 32" xfId="11277" xr:uid="{00000000-0005-0000-0000-0000710D0000}"/>
    <cellStyle name="Currency 2 13 33" xfId="12002" xr:uid="{00000000-0005-0000-0000-0000720D0000}"/>
    <cellStyle name="Currency 2 13 34" xfId="12800" xr:uid="{00000000-0005-0000-0000-0000730D0000}"/>
    <cellStyle name="Currency 2 13 35" xfId="13566" xr:uid="{00000000-0005-0000-0000-0000740D0000}"/>
    <cellStyle name="Currency 2 13 36" xfId="14331" xr:uid="{00000000-0005-0000-0000-0000750D0000}"/>
    <cellStyle name="Currency 2 13 37" xfId="15087" xr:uid="{00000000-0005-0000-0000-0000760D0000}"/>
    <cellStyle name="Currency 2 13 38" xfId="15844" xr:uid="{00000000-0005-0000-0000-0000770D0000}"/>
    <cellStyle name="Currency 2 13 39" xfId="16593" xr:uid="{00000000-0005-0000-0000-0000780D0000}"/>
    <cellStyle name="Currency 2 13 4" xfId="745" xr:uid="{00000000-0005-0000-0000-0000790D0000}"/>
    <cellStyle name="Currency 2 13 40" xfId="17333" xr:uid="{00000000-0005-0000-0000-00007A0D0000}"/>
    <cellStyle name="Currency 2 13 41" xfId="18063" xr:uid="{00000000-0005-0000-0000-00007B0D0000}"/>
    <cellStyle name="Currency 2 13 42" xfId="18766" xr:uid="{00000000-0005-0000-0000-00007C0D0000}"/>
    <cellStyle name="Currency 2 13 43" xfId="19474" xr:uid="{00000000-0005-0000-0000-00007D0D0000}"/>
    <cellStyle name="Currency 2 13 44" xfId="20169" xr:uid="{00000000-0005-0000-0000-00007E0D0000}"/>
    <cellStyle name="Currency 2 13 45" xfId="20856" xr:uid="{00000000-0005-0000-0000-00007F0D0000}"/>
    <cellStyle name="Currency 2 13 46" xfId="21516" xr:uid="{00000000-0005-0000-0000-0000800D0000}"/>
    <cellStyle name="Currency 2 13 47" xfId="22173" xr:uid="{00000000-0005-0000-0000-0000810D0000}"/>
    <cellStyle name="Currency 2 13 5" xfId="746" xr:uid="{00000000-0005-0000-0000-0000820D0000}"/>
    <cellStyle name="Currency 2 13 6" xfId="747" xr:uid="{00000000-0005-0000-0000-0000830D0000}"/>
    <cellStyle name="Currency 2 13 7" xfId="748" xr:uid="{00000000-0005-0000-0000-0000840D0000}"/>
    <cellStyle name="Currency 2 13 8" xfId="749" xr:uid="{00000000-0005-0000-0000-0000850D0000}"/>
    <cellStyle name="Currency 2 13 9" xfId="750" xr:uid="{00000000-0005-0000-0000-0000860D0000}"/>
    <cellStyle name="Currency 2 14" xfId="751" xr:uid="{00000000-0005-0000-0000-0000870D0000}"/>
    <cellStyle name="Currency 2 14 10" xfId="752" xr:uid="{00000000-0005-0000-0000-0000880D0000}"/>
    <cellStyle name="Currency 2 14 11" xfId="753" xr:uid="{00000000-0005-0000-0000-0000890D0000}"/>
    <cellStyle name="Currency 2 14 12" xfId="754" xr:uid="{00000000-0005-0000-0000-00008A0D0000}"/>
    <cellStyle name="Currency 2 14 13" xfId="755" xr:uid="{00000000-0005-0000-0000-00008B0D0000}"/>
    <cellStyle name="Currency 2 14 14" xfId="756" xr:uid="{00000000-0005-0000-0000-00008C0D0000}"/>
    <cellStyle name="Currency 2 14 15" xfId="757" xr:uid="{00000000-0005-0000-0000-00008D0D0000}"/>
    <cellStyle name="Currency 2 14 16" xfId="758" xr:uid="{00000000-0005-0000-0000-00008E0D0000}"/>
    <cellStyle name="Currency 2 14 17" xfId="759" xr:uid="{00000000-0005-0000-0000-00008F0D0000}"/>
    <cellStyle name="Currency 2 14 18" xfId="760" xr:uid="{00000000-0005-0000-0000-0000900D0000}"/>
    <cellStyle name="Currency 2 14 19" xfId="3937" xr:uid="{00000000-0005-0000-0000-0000910D0000}"/>
    <cellStyle name="Currency 2 14 2" xfId="761" xr:uid="{00000000-0005-0000-0000-0000920D0000}"/>
    <cellStyle name="Currency 2 14 20" xfId="4544" xr:uid="{00000000-0005-0000-0000-0000930D0000}"/>
    <cellStyle name="Currency 2 14 21" xfId="5993" xr:uid="{00000000-0005-0000-0000-0000940D0000}"/>
    <cellStyle name="Currency 2 14 22" xfId="6861" xr:uid="{00000000-0005-0000-0000-0000950D0000}"/>
    <cellStyle name="Currency 2 14 23" xfId="6755" xr:uid="{00000000-0005-0000-0000-0000960D0000}"/>
    <cellStyle name="Currency 2 14 24" xfId="8968" xr:uid="{00000000-0005-0000-0000-0000970D0000}"/>
    <cellStyle name="Currency 2 14 25" xfId="6490" xr:uid="{00000000-0005-0000-0000-0000980D0000}"/>
    <cellStyle name="Currency 2 14 26" xfId="9169" xr:uid="{00000000-0005-0000-0000-0000990D0000}"/>
    <cellStyle name="Currency 2 14 27" xfId="6297" xr:uid="{00000000-0005-0000-0000-00009A0D0000}"/>
    <cellStyle name="Currency 2 14 28" xfId="9446" xr:uid="{00000000-0005-0000-0000-00009B0D0000}"/>
    <cellStyle name="Currency 2 14 29" xfId="5917" xr:uid="{00000000-0005-0000-0000-00009C0D0000}"/>
    <cellStyle name="Currency 2 14 3" xfId="762" xr:uid="{00000000-0005-0000-0000-00009D0D0000}"/>
    <cellStyle name="Currency 2 14 30" xfId="9698" xr:uid="{00000000-0005-0000-0000-00009E0D0000}"/>
    <cellStyle name="Currency 2 14 31" xfId="10434" xr:uid="{00000000-0005-0000-0000-00009F0D0000}"/>
    <cellStyle name="Currency 2 14 32" xfId="11266" xr:uid="{00000000-0005-0000-0000-0000A00D0000}"/>
    <cellStyle name="Currency 2 14 33" xfId="11991" xr:uid="{00000000-0005-0000-0000-0000A10D0000}"/>
    <cellStyle name="Currency 2 14 34" xfId="12789" xr:uid="{00000000-0005-0000-0000-0000A20D0000}"/>
    <cellStyle name="Currency 2 14 35" xfId="13553" xr:uid="{00000000-0005-0000-0000-0000A30D0000}"/>
    <cellStyle name="Currency 2 14 36" xfId="14321" xr:uid="{00000000-0005-0000-0000-0000A40D0000}"/>
    <cellStyle name="Currency 2 14 37" xfId="15075" xr:uid="{00000000-0005-0000-0000-0000A50D0000}"/>
    <cellStyle name="Currency 2 14 38" xfId="15833" xr:uid="{00000000-0005-0000-0000-0000A60D0000}"/>
    <cellStyle name="Currency 2 14 39" xfId="16582" xr:uid="{00000000-0005-0000-0000-0000A70D0000}"/>
    <cellStyle name="Currency 2 14 4" xfId="763" xr:uid="{00000000-0005-0000-0000-0000A80D0000}"/>
    <cellStyle name="Currency 2 14 40" xfId="17316" xr:uid="{00000000-0005-0000-0000-0000A90D0000}"/>
    <cellStyle name="Currency 2 14 41" xfId="18045" xr:uid="{00000000-0005-0000-0000-0000AA0D0000}"/>
    <cellStyle name="Currency 2 14 42" xfId="18758" xr:uid="{00000000-0005-0000-0000-0000AB0D0000}"/>
    <cellStyle name="Currency 2 14 43" xfId="19467" xr:uid="{00000000-0005-0000-0000-0000AC0D0000}"/>
    <cellStyle name="Currency 2 14 44" xfId="20161" xr:uid="{00000000-0005-0000-0000-0000AD0D0000}"/>
    <cellStyle name="Currency 2 14 45" xfId="20849" xr:uid="{00000000-0005-0000-0000-0000AE0D0000}"/>
    <cellStyle name="Currency 2 14 46" xfId="21509" xr:uid="{00000000-0005-0000-0000-0000AF0D0000}"/>
    <cellStyle name="Currency 2 14 47" xfId="22167" xr:uid="{00000000-0005-0000-0000-0000B00D0000}"/>
    <cellStyle name="Currency 2 14 5" xfId="764" xr:uid="{00000000-0005-0000-0000-0000B10D0000}"/>
    <cellStyle name="Currency 2 14 6" xfId="765" xr:uid="{00000000-0005-0000-0000-0000B20D0000}"/>
    <cellStyle name="Currency 2 14 7" xfId="766" xr:uid="{00000000-0005-0000-0000-0000B30D0000}"/>
    <cellStyle name="Currency 2 14 8" xfId="767" xr:uid="{00000000-0005-0000-0000-0000B40D0000}"/>
    <cellStyle name="Currency 2 14 9" xfId="768" xr:uid="{00000000-0005-0000-0000-0000B50D0000}"/>
    <cellStyle name="Currency 2 15" xfId="769" xr:uid="{00000000-0005-0000-0000-0000B60D0000}"/>
    <cellStyle name="Currency 2 15 10" xfId="770" xr:uid="{00000000-0005-0000-0000-0000B70D0000}"/>
    <cellStyle name="Currency 2 15 11" xfId="771" xr:uid="{00000000-0005-0000-0000-0000B80D0000}"/>
    <cellStyle name="Currency 2 15 12" xfId="772" xr:uid="{00000000-0005-0000-0000-0000B90D0000}"/>
    <cellStyle name="Currency 2 15 13" xfId="773" xr:uid="{00000000-0005-0000-0000-0000BA0D0000}"/>
    <cellStyle name="Currency 2 15 14" xfId="774" xr:uid="{00000000-0005-0000-0000-0000BB0D0000}"/>
    <cellStyle name="Currency 2 15 15" xfId="775" xr:uid="{00000000-0005-0000-0000-0000BC0D0000}"/>
    <cellStyle name="Currency 2 15 16" xfId="776" xr:uid="{00000000-0005-0000-0000-0000BD0D0000}"/>
    <cellStyle name="Currency 2 15 17" xfId="777" xr:uid="{00000000-0005-0000-0000-0000BE0D0000}"/>
    <cellStyle name="Currency 2 15 18" xfId="778" xr:uid="{00000000-0005-0000-0000-0000BF0D0000}"/>
    <cellStyle name="Currency 2 15 19" xfId="3938" xr:uid="{00000000-0005-0000-0000-0000C00D0000}"/>
    <cellStyle name="Currency 2 15 2" xfId="779" xr:uid="{00000000-0005-0000-0000-0000C10D0000}"/>
    <cellStyle name="Currency 2 15 20" xfId="4542" xr:uid="{00000000-0005-0000-0000-0000C20D0000}"/>
    <cellStyle name="Currency 2 15 21" xfId="5994" xr:uid="{00000000-0005-0000-0000-0000C30D0000}"/>
    <cellStyle name="Currency 2 15 22" xfId="6860" xr:uid="{00000000-0005-0000-0000-0000C40D0000}"/>
    <cellStyle name="Currency 2 15 23" xfId="6797" xr:uid="{00000000-0005-0000-0000-0000C50D0000}"/>
    <cellStyle name="Currency 2 15 24" xfId="8949" xr:uid="{00000000-0005-0000-0000-0000C60D0000}"/>
    <cellStyle name="Currency 2 15 25" xfId="6510" xr:uid="{00000000-0005-0000-0000-0000C70D0000}"/>
    <cellStyle name="Currency 2 15 26" xfId="9154" xr:uid="{00000000-0005-0000-0000-0000C80D0000}"/>
    <cellStyle name="Currency 2 15 27" xfId="6328" xr:uid="{00000000-0005-0000-0000-0000C90D0000}"/>
    <cellStyle name="Currency 2 15 28" xfId="9428" xr:uid="{00000000-0005-0000-0000-0000CA0D0000}"/>
    <cellStyle name="Currency 2 15 29" xfId="5940" xr:uid="{00000000-0005-0000-0000-0000CB0D0000}"/>
    <cellStyle name="Currency 2 15 3" xfId="780" xr:uid="{00000000-0005-0000-0000-0000CC0D0000}"/>
    <cellStyle name="Currency 2 15 30" xfId="9675" xr:uid="{00000000-0005-0000-0000-0000CD0D0000}"/>
    <cellStyle name="Currency 2 15 31" xfId="10416" xr:uid="{00000000-0005-0000-0000-0000CE0D0000}"/>
    <cellStyle name="Currency 2 15 32" xfId="11249" xr:uid="{00000000-0005-0000-0000-0000CF0D0000}"/>
    <cellStyle name="Currency 2 15 33" xfId="11968" xr:uid="{00000000-0005-0000-0000-0000D00D0000}"/>
    <cellStyle name="Currency 2 15 34" xfId="12770" xr:uid="{00000000-0005-0000-0000-0000D10D0000}"/>
    <cellStyle name="Currency 2 15 35" xfId="13534" xr:uid="{00000000-0005-0000-0000-0000D20D0000}"/>
    <cellStyle name="Currency 2 15 36" xfId="14302" xr:uid="{00000000-0005-0000-0000-0000D30D0000}"/>
    <cellStyle name="Currency 2 15 37" xfId="15055" xr:uid="{00000000-0005-0000-0000-0000D40D0000}"/>
    <cellStyle name="Currency 2 15 38" xfId="15818" xr:uid="{00000000-0005-0000-0000-0000D50D0000}"/>
    <cellStyle name="Currency 2 15 39" xfId="16570" xr:uid="{00000000-0005-0000-0000-0000D60D0000}"/>
    <cellStyle name="Currency 2 15 4" xfId="781" xr:uid="{00000000-0005-0000-0000-0000D70D0000}"/>
    <cellStyle name="Currency 2 15 40" xfId="17304" xr:uid="{00000000-0005-0000-0000-0000D80D0000}"/>
    <cellStyle name="Currency 2 15 41" xfId="18035" xr:uid="{00000000-0005-0000-0000-0000D90D0000}"/>
    <cellStyle name="Currency 2 15 42" xfId="18750" xr:uid="{00000000-0005-0000-0000-0000DA0D0000}"/>
    <cellStyle name="Currency 2 15 43" xfId="19455" xr:uid="{00000000-0005-0000-0000-0000DB0D0000}"/>
    <cellStyle name="Currency 2 15 44" xfId="20150" xr:uid="{00000000-0005-0000-0000-0000DC0D0000}"/>
    <cellStyle name="Currency 2 15 45" xfId="20842" xr:uid="{00000000-0005-0000-0000-0000DD0D0000}"/>
    <cellStyle name="Currency 2 15 46" xfId="21490" xr:uid="{00000000-0005-0000-0000-0000DE0D0000}"/>
    <cellStyle name="Currency 2 15 47" xfId="22148" xr:uid="{00000000-0005-0000-0000-0000DF0D0000}"/>
    <cellStyle name="Currency 2 15 5" xfId="782" xr:uid="{00000000-0005-0000-0000-0000E00D0000}"/>
    <cellStyle name="Currency 2 15 6" xfId="783" xr:uid="{00000000-0005-0000-0000-0000E10D0000}"/>
    <cellStyle name="Currency 2 15 7" xfId="784" xr:uid="{00000000-0005-0000-0000-0000E20D0000}"/>
    <cellStyle name="Currency 2 15 8" xfId="785" xr:uid="{00000000-0005-0000-0000-0000E30D0000}"/>
    <cellStyle name="Currency 2 15 9" xfId="786" xr:uid="{00000000-0005-0000-0000-0000E40D0000}"/>
    <cellStyle name="Currency 2 16" xfId="787" xr:uid="{00000000-0005-0000-0000-0000E50D0000}"/>
    <cellStyle name="Currency 2 16 10" xfId="788" xr:uid="{00000000-0005-0000-0000-0000E60D0000}"/>
    <cellStyle name="Currency 2 16 11" xfId="789" xr:uid="{00000000-0005-0000-0000-0000E70D0000}"/>
    <cellStyle name="Currency 2 16 12" xfId="790" xr:uid="{00000000-0005-0000-0000-0000E80D0000}"/>
    <cellStyle name="Currency 2 16 13" xfId="791" xr:uid="{00000000-0005-0000-0000-0000E90D0000}"/>
    <cellStyle name="Currency 2 16 14" xfId="792" xr:uid="{00000000-0005-0000-0000-0000EA0D0000}"/>
    <cellStyle name="Currency 2 16 15" xfId="793" xr:uid="{00000000-0005-0000-0000-0000EB0D0000}"/>
    <cellStyle name="Currency 2 16 16" xfId="794" xr:uid="{00000000-0005-0000-0000-0000EC0D0000}"/>
    <cellStyle name="Currency 2 16 17" xfId="795" xr:uid="{00000000-0005-0000-0000-0000ED0D0000}"/>
    <cellStyle name="Currency 2 16 18" xfId="796" xr:uid="{00000000-0005-0000-0000-0000EE0D0000}"/>
    <cellStyle name="Currency 2 16 19" xfId="3940" xr:uid="{00000000-0005-0000-0000-0000EF0D0000}"/>
    <cellStyle name="Currency 2 16 2" xfId="797" xr:uid="{00000000-0005-0000-0000-0000F00D0000}"/>
    <cellStyle name="Currency 2 16 20" xfId="4540" xr:uid="{00000000-0005-0000-0000-0000F10D0000}"/>
    <cellStyle name="Currency 2 16 21" xfId="5995" xr:uid="{00000000-0005-0000-0000-0000F20D0000}"/>
    <cellStyle name="Currency 2 16 22" xfId="6859" xr:uid="{00000000-0005-0000-0000-0000F30D0000}"/>
    <cellStyle name="Currency 2 16 23" xfId="6814" xr:uid="{00000000-0005-0000-0000-0000F40D0000}"/>
    <cellStyle name="Currency 2 16 24" xfId="8932" xr:uid="{00000000-0005-0000-0000-0000F50D0000}"/>
    <cellStyle name="Currency 2 16 25" xfId="6525" xr:uid="{00000000-0005-0000-0000-0000F60D0000}"/>
    <cellStyle name="Currency 2 16 26" xfId="9136" xr:uid="{00000000-0005-0000-0000-0000F70D0000}"/>
    <cellStyle name="Currency 2 16 27" xfId="6353" xr:uid="{00000000-0005-0000-0000-0000F80D0000}"/>
    <cellStyle name="Currency 2 16 28" xfId="9409" xr:uid="{00000000-0005-0000-0000-0000F90D0000}"/>
    <cellStyle name="Currency 2 16 29" xfId="5964" xr:uid="{00000000-0005-0000-0000-0000FA0D0000}"/>
    <cellStyle name="Currency 2 16 3" xfId="798" xr:uid="{00000000-0005-0000-0000-0000FB0D0000}"/>
    <cellStyle name="Currency 2 16 30" xfId="9653" xr:uid="{00000000-0005-0000-0000-0000FC0D0000}"/>
    <cellStyle name="Currency 2 16 31" xfId="10393" xr:uid="{00000000-0005-0000-0000-0000FD0D0000}"/>
    <cellStyle name="Currency 2 16 32" xfId="11226" xr:uid="{00000000-0005-0000-0000-0000FE0D0000}"/>
    <cellStyle name="Currency 2 16 33" xfId="11949" xr:uid="{00000000-0005-0000-0000-0000FF0D0000}"/>
    <cellStyle name="Currency 2 16 34" xfId="12748" xr:uid="{00000000-0005-0000-0000-0000000E0000}"/>
    <cellStyle name="Currency 2 16 35" xfId="13515" xr:uid="{00000000-0005-0000-0000-0000010E0000}"/>
    <cellStyle name="Currency 2 16 36" xfId="14280" xr:uid="{00000000-0005-0000-0000-0000020E0000}"/>
    <cellStyle name="Currency 2 16 37" xfId="15038" xr:uid="{00000000-0005-0000-0000-0000030E0000}"/>
    <cellStyle name="Currency 2 16 38" xfId="15802" xr:uid="{00000000-0005-0000-0000-0000040E0000}"/>
    <cellStyle name="Currency 2 16 39" xfId="16556" xr:uid="{00000000-0005-0000-0000-0000050E0000}"/>
    <cellStyle name="Currency 2 16 4" xfId="799" xr:uid="{00000000-0005-0000-0000-0000060E0000}"/>
    <cellStyle name="Currency 2 16 40" xfId="17273" xr:uid="{00000000-0005-0000-0000-0000070E0000}"/>
    <cellStyle name="Currency 2 16 41" xfId="18017" xr:uid="{00000000-0005-0000-0000-0000080E0000}"/>
    <cellStyle name="Currency 2 16 42" xfId="18738" xr:uid="{00000000-0005-0000-0000-0000090E0000}"/>
    <cellStyle name="Currency 2 16 43" xfId="19437" xr:uid="{00000000-0005-0000-0000-00000A0E0000}"/>
    <cellStyle name="Currency 2 16 44" xfId="20134" xr:uid="{00000000-0005-0000-0000-00000B0E0000}"/>
    <cellStyle name="Currency 2 16 45" xfId="20834" xr:uid="{00000000-0005-0000-0000-00000C0E0000}"/>
    <cellStyle name="Currency 2 16 46" xfId="21475" xr:uid="{00000000-0005-0000-0000-00000D0E0000}"/>
    <cellStyle name="Currency 2 16 47" xfId="22139" xr:uid="{00000000-0005-0000-0000-00000E0E0000}"/>
    <cellStyle name="Currency 2 16 5" xfId="800" xr:uid="{00000000-0005-0000-0000-00000F0E0000}"/>
    <cellStyle name="Currency 2 16 6" xfId="801" xr:uid="{00000000-0005-0000-0000-0000100E0000}"/>
    <cellStyle name="Currency 2 16 7" xfId="802" xr:uid="{00000000-0005-0000-0000-0000110E0000}"/>
    <cellStyle name="Currency 2 16 8" xfId="803" xr:uid="{00000000-0005-0000-0000-0000120E0000}"/>
    <cellStyle name="Currency 2 16 9" xfId="804" xr:uid="{00000000-0005-0000-0000-0000130E0000}"/>
    <cellStyle name="Currency 2 17" xfId="805" xr:uid="{00000000-0005-0000-0000-0000140E0000}"/>
    <cellStyle name="Currency 2 17 10" xfId="806" xr:uid="{00000000-0005-0000-0000-0000150E0000}"/>
    <cellStyle name="Currency 2 17 11" xfId="807" xr:uid="{00000000-0005-0000-0000-0000160E0000}"/>
    <cellStyle name="Currency 2 17 12" xfId="808" xr:uid="{00000000-0005-0000-0000-0000170E0000}"/>
    <cellStyle name="Currency 2 17 13" xfId="809" xr:uid="{00000000-0005-0000-0000-0000180E0000}"/>
    <cellStyle name="Currency 2 17 14" xfId="810" xr:uid="{00000000-0005-0000-0000-0000190E0000}"/>
    <cellStyle name="Currency 2 17 15" xfId="811" xr:uid="{00000000-0005-0000-0000-00001A0E0000}"/>
    <cellStyle name="Currency 2 17 16" xfId="812" xr:uid="{00000000-0005-0000-0000-00001B0E0000}"/>
    <cellStyle name="Currency 2 17 17" xfId="813" xr:uid="{00000000-0005-0000-0000-00001C0E0000}"/>
    <cellStyle name="Currency 2 17 18" xfId="814" xr:uid="{00000000-0005-0000-0000-00001D0E0000}"/>
    <cellStyle name="Currency 2 17 19" xfId="3942" xr:uid="{00000000-0005-0000-0000-00001E0E0000}"/>
    <cellStyle name="Currency 2 17 2" xfId="815" xr:uid="{00000000-0005-0000-0000-00001F0E0000}"/>
    <cellStyle name="Currency 2 17 20" xfId="4531" xr:uid="{00000000-0005-0000-0000-0000200E0000}"/>
    <cellStyle name="Currency 2 17 21" xfId="5996" xr:uid="{00000000-0005-0000-0000-0000210E0000}"/>
    <cellStyle name="Currency 2 17 22" xfId="6858" xr:uid="{00000000-0005-0000-0000-0000220E0000}"/>
    <cellStyle name="Currency 2 17 23" xfId="6835" xr:uid="{00000000-0005-0000-0000-0000230E0000}"/>
    <cellStyle name="Currency 2 17 24" xfId="8913" xr:uid="{00000000-0005-0000-0000-0000240E0000}"/>
    <cellStyle name="Currency 2 17 25" xfId="6560" xr:uid="{00000000-0005-0000-0000-0000250E0000}"/>
    <cellStyle name="Currency 2 17 26" xfId="9105" xr:uid="{00000000-0005-0000-0000-0000260E0000}"/>
    <cellStyle name="Currency 2 17 27" xfId="6371" xr:uid="{00000000-0005-0000-0000-0000270E0000}"/>
    <cellStyle name="Currency 2 17 28" xfId="9391" xr:uid="{00000000-0005-0000-0000-0000280E0000}"/>
    <cellStyle name="Currency 2 17 29" xfId="6026" xr:uid="{00000000-0005-0000-0000-0000290E0000}"/>
    <cellStyle name="Currency 2 17 3" xfId="816" xr:uid="{00000000-0005-0000-0000-00002A0E0000}"/>
    <cellStyle name="Currency 2 17 30" xfId="9621" xr:uid="{00000000-0005-0000-0000-00002B0E0000}"/>
    <cellStyle name="Currency 2 17 31" xfId="10362" xr:uid="{00000000-0005-0000-0000-00002C0E0000}"/>
    <cellStyle name="Currency 2 17 32" xfId="11195" xr:uid="{00000000-0005-0000-0000-00002D0E0000}"/>
    <cellStyle name="Currency 2 17 33" xfId="11920" xr:uid="{00000000-0005-0000-0000-00002E0E0000}"/>
    <cellStyle name="Currency 2 17 34" xfId="12719" xr:uid="{00000000-0005-0000-0000-00002F0E0000}"/>
    <cellStyle name="Currency 2 17 35" xfId="13486" xr:uid="{00000000-0005-0000-0000-0000300E0000}"/>
    <cellStyle name="Currency 2 17 36" xfId="14252" xr:uid="{00000000-0005-0000-0000-0000310E0000}"/>
    <cellStyle name="Currency 2 17 37" xfId="15008" xr:uid="{00000000-0005-0000-0000-0000320E0000}"/>
    <cellStyle name="Currency 2 17 38" xfId="15777" xr:uid="{00000000-0005-0000-0000-0000330E0000}"/>
    <cellStyle name="Currency 2 17 39" xfId="16524" xr:uid="{00000000-0005-0000-0000-0000340E0000}"/>
    <cellStyle name="Currency 2 17 4" xfId="817" xr:uid="{00000000-0005-0000-0000-0000350E0000}"/>
    <cellStyle name="Currency 2 17 40" xfId="17255" xr:uid="{00000000-0005-0000-0000-0000360E0000}"/>
    <cellStyle name="Currency 2 17 41" xfId="17989" xr:uid="{00000000-0005-0000-0000-0000370E0000}"/>
    <cellStyle name="Currency 2 17 42" xfId="18713" xr:uid="{00000000-0005-0000-0000-0000380E0000}"/>
    <cellStyle name="Currency 2 17 43" xfId="19416" xr:uid="{00000000-0005-0000-0000-0000390E0000}"/>
    <cellStyle name="Currency 2 17 44" xfId="20106" xr:uid="{00000000-0005-0000-0000-00003A0E0000}"/>
    <cellStyle name="Currency 2 17 45" xfId="20811" xr:uid="{00000000-0005-0000-0000-00003B0E0000}"/>
    <cellStyle name="Currency 2 17 46" xfId="21466" xr:uid="{00000000-0005-0000-0000-00003C0E0000}"/>
    <cellStyle name="Currency 2 17 47" xfId="22130" xr:uid="{00000000-0005-0000-0000-00003D0E0000}"/>
    <cellStyle name="Currency 2 17 5" xfId="818" xr:uid="{00000000-0005-0000-0000-00003E0E0000}"/>
    <cellStyle name="Currency 2 17 6" xfId="819" xr:uid="{00000000-0005-0000-0000-00003F0E0000}"/>
    <cellStyle name="Currency 2 17 7" xfId="820" xr:uid="{00000000-0005-0000-0000-0000400E0000}"/>
    <cellStyle name="Currency 2 17 8" xfId="821" xr:uid="{00000000-0005-0000-0000-0000410E0000}"/>
    <cellStyle name="Currency 2 17 9" xfId="822" xr:uid="{00000000-0005-0000-0000-0000420E0000}"/>
    <cellStyle name="Currency 2 18" xfId="823" xr:uid="{00000000-0005-0000-0000-0000430E0000}"/>
    <cellStyle name="Currency 2 18 10" xfId="824" xr:uid="{00000000-0005-0000-0000-0000440E0000}"/>
    <cellStyle name="Currency 2 18 11" xfId="825" xr:uid="{00000000-0005-0000-0000-0000450E0000}"/>
    <cellStyle name="Currency 2 18 12" xfId="826" xr:uid="{00000000-0005-0000-0000-0000460E0000}"/>
    <cellStyle name="Currency 2 18 13" xfId="827" xr:uid="{00000000-0005-0000-0000-0000470E0000}"/>
    <cellStyle name="Currency 2 18 14" xfId="828" xr:uid="{00000000-0005-0000-0000-0000480E0000}"/>
    <cellStyle name="Currency 2 18 15" xfId="829" xr:uid="{00000000-0005-0000-0000-0000490E0000}"/>
    <cellStyle name="Currency 2 18 16" xfId="830" xr:uid="{00000000-0005-0000-0000-00004A0E0000}"/>
    <cellStyle name="Currency 2 18 17" xfId="831" xr:uid="{00000000-0005-0000-0000-00004B0E0000}"/>
    <cellStyle name="Currency 2 18 18" xfId="832" xr:uid="{00000000-0005-0000-0000-00004C0E0000}"/>
    <cellStyle name="Currency 2 18 19" xfId="3944" xr:uid="{00000000-0005-0000-0000-00004D0E0000}"/>
    <cellStyle name="Currency 2 18 2" xfId="833" xr:uid="{00000000-0005-0000-0000-00004E0E0000}"/>
    <cellStyle name="Currency 2 18 20" xfId="4520" xr:uid="{00000000-0005-0000-0000-00004F0E0000}"/>
    <cellStyle name="Currency 2 18 21" xfId="5997" xr:uid="{00000000-0005-0000-0000-0000500E0000}"/>
    <cellStyle name="Currency 2 18 22" xfId="6857" xr:uid="{00000000-0005-0000-0000-0000510E0000}"/>
    <cellStyle name="Currency 2 18 23" xfId="6866" xr:uid="{00000000-0005-0000-0000-0000520E0000}"/>
    <cellStyle name="Currency 2 18 24" xfId="8894" xr:uid="{00000000-0005-0000-0000-0000530E0000}"/>
    <cellStyle name="Currency 2 18 25" xfId="6587" xr:uid="{00000000-0005-0000-0000-0000540E0000}"/>
    <cellStyle name="Currency 2 18 26" xfId="9079" xr:uid="{00000000-0005-0000-0000-0000550E0000}"/>
    <cellStyle name="Currency 2 18 27" xfId="6393" xr:uid="{00000000-0005-0000-0000-0000560E0000}"/>
    <cellStyle name="Currency 2 18 28" xfId="9360" xr:uid="{00000000-0005-0000-0000-0000570E0000}"/>
    <cellStyle name="Currency 2 18 29" xfId="6068" xr:uid="{00000000-0005-0000-0000-0000580E0000}"/>
    <cellStyle name="Currency 2 18 3" xfId="834" xr:uid="{00000000-0005-0000-0000-0000590E0000}"/>
    <cellStyle name="Currency 2 18 30" xfId="9595" xr:uid="{00000000-0005-0000-0000-00005A0E0000}"/>
    <cellStyle name="Currency 2 18 31" xfId="10336" xr:uid="{00000000-0005-0000-0000-00005B0E0000}"/>
    <cellStyle name="Currency 2 18 32" xfId="11169" xr:uid="{00000000-0005-0000-0000-00005C0E0000}"/>
    <cellStyle name="Currency 2 18 33" xfId="11893" xr:uid="{00000000-0005-0000-0000-00005D0E0000}"/>
    <cellStyle name="Currency 2 18 34" xfId="12693" xr:uid="{00000000-0005-0000-0000-00005E0E0000}"/>
    <cellStyle name="Currency 2 18 35" xfId="13459" xr:uid="{00000000-0005-0000-0000-00005F0E0000}"/>
    <cellStyle name="Currency 2 18 36" xfId="14226" xr:uid="{00000000-0005-0000-0000-0000600E0000}"/>
    <cellStyle name="Currency 2 18 37" xfId="14982" xr:uid="{00000000-0005-0000-0000-0000610E0000}"/>
    <cellStyle name="Currency 2 18 38" xfId="15747" xr:uid="{00000000-0005-0000-0000-0000620E0000}"/>
    <cellStyle name="Currency 2 18 39" xfId="16494" xr:uid="{00000000-0005-0000-0000-0000630E0000}"/>
    <cellStyle name="Currency 2 18 4" xfId="835" xr:uid="{00000000-0005-0000-0000-0000640E0000}"/>
    <cellStyle name="Currency 2 18 40" xfId="17238" xr:uid="{00000000-0005-0000-0000-0000650E0000}"/>
    <cellStyle name="Currency 2 18 41" xfId="17969" xr:uid="{00000000-0005-0000-0000-0000660E0000}"/>
    <cellStyle name="Currency 2 18 42" xfId="18689" xr:uid="{00000000-0005-0000-0000-0000670E0000}"/>
    <cellStyle name="Currency 2 18 43" xfId="19401" xr:uid="{00000000-0005-0000-0000-0000680E0000}"/>
    <cellStyle name="Currency 2 18 44" xfId="20097" xr:uid="{00000000-0005-0000-0000-0000690E0000}"/>
    <cellStyle name="Currency 2 18 45" xfId="20797" xr:uid="{00000000-0005-0000-0000-00006A0E0000}"/>
    <cellStyle name="Currency 2 18 46" xfId="21449" xr:uid="{00000000-0005-0000-0000-00006B0E0000}"/>
    <cellStyle name="Currency 2 18 47" xfId="22125" xr:uid="{00000000-0005-0000-0000-00006C0E0000}"/>
    <cellStyle name="Currency 2 18 5" xfId="836" xr:uid="{00000000-0005-0000-0000-00006D0E0000}"/>
    <cellStyle name="Currency 2 18 6" xfId="837" xr:uid="{00000000-0005-0000-0000-00006E0E0000}"/>
    <cellStyle name="Currency 2 18 7" xfId="838" xr:uid="{00000000-0005-0000-0000-00006F0E0000}"/>
    <cellStyle name="Currency 2 18 8" xfId="839" xr:uid="{00000000-0005-0000-0000-0000700E0000}"/>
    <cellStyle name="Currency 2 18 9" xfId="840" xr:uid="{00000000-0005-0000-0000-0000710E0000}"/>
    <cellStyle name="Currency 2 19" xfId="841" xr:uid="{00000000-0005-0000-0000-0000720E0000}"/>
    <cellStyle name="Currency 2 19 10" xfId="842" xr:uid="{00000000-0005-0000-0000-0000730E0000}"/>
    <cellStyle name="Currency 2 19 11" xfId="843" xr:uid="{00000000-0005-0000-0000-0000740E0000}"/>
    <cellStyle name="Currency 2 19 12" xfId="844" xr:uid="{00000000-0005-0000-0000-0000750E0000}"/>
    <cellStyle name="Currency 2 19 13" xfId="845" xr:uid="{00000000-0005-0000-0000-0000760E0000}"/>
    <cellStyle name="Currency 2 19 14" xfId="846" xr:uid="{00000000-0005-0000-0000-0000770E0000}"/>
    <cellStyle name="Currency 2 19 15" xfId="847" xr:uid="{00000000-0005-0000-0000-0000780E0000}"/>
    <cellStyle name="Currency 2 19 16" xfId="848" xr:uid="{00000000-0005-0000-0000-0000790E0000}"/>
    <cellStyle name="Currency 2 19 17" xfId="849" xr:uid="{00000000-0005-0000-0000-00007A0E0000}"/>
    <cellStyle name="Currency 2 19 18" xfId="850" xr:uid="{00000000-0005-0000-0000-00007B0E0000}"/>
    <cellStyle name="Currency 2 19 19" xfId="3945" xr:uid="{00000000-0005-0000-0000-00007C0E0000}"/>
    <cellStyle name="Currency 2 19 2" xfId="851" xr:uid="{00000000-0005-0000-0000-00007D0E0000}"/>
    <cellStyle name="Currency 2 19 20" xfId="4506" xr:uid="{00000000-0005-0000-0000-00007E0E0000}"/>
    <cellStyle name="Currency 2 19 21" xfId="5998" xr:uid="{00000000-0005-0000-0000-00007F0E0000}"/>
    <cellStyle name="Currency 2 19 22" xfId="6856" xr:uid="{00000000-0005-0000-0000-0000800E0000}"/>
    <cellStyle name="Currency 2 19 23" xfId="6897" xr:uid="{00000000-0005-0000-0000-0000810E0000}"/>
    <cellStyle name="Currency 2 19 24" xfId="8881" xr:uid="{00000000-0005-0000-0000-0000820E0000}"/>
    <cellStyle name="Currency 2 19 25" xfId="6607" xr:uid="{00000000-0005-0000-0000-0000830E0000}"/>
    <cellStyle name="Currency 2 19 26" xfId="9059" xr:uid="{00000000-0005-0000-0000-0000840E0000}"/>
    <cellStyle name="Currency 2 19 27" xfId="6413" xr:uid="{00000000-0005-0000-0000-0000850E0000}"/>
    <cellStyle name="Currency 2 19 28" xfId="9337" xr:uid="{00000000-0005-0000-0000-0000860E0000}"/>
    <cellStyle name="Currency 2 19 29" xfId="6100" xr:uid="{00000000-0005-0000-0000-0000870E0000}"/>
    <cellStyle name="Currency 2 19 3" xfId="852" xr:uid="{00000000-0005-0000-0000-0000880E0000}"/>
    <cellStyle name="Currency 2 19 30" xfId="9577" xr:uid="{00000000-0005-0000-0000-0000890E0000}"/>
    <cellStyle name="Currency 2 19 31" xfId="10313" xr:uid="{00000000-0005-0000-0000-00008A0E0000}"/>
    <cellStyle name="Currency 2 19 32" xfId="11151" xr:uid="{00000000-0005-0000-0000-00008B0E0000}"/>
    <cellStyle name="Currency 2 19 33" xfId="11877" xr:uid="{00000000-0005-0000-0000-00008C0E0000}"/>
    <cellStyle name="Currency 2 19 34" xfId="12676" xr:uid="{00000000-0005-0000-0000-00008D0E0000}"/>
    <cellStyle name="Currency 2 19 35" xfId="13443" xr:uid="{00000000-0005-0000-0000-00008E0E0000}"/>
    <cellStyle name="Currency 2 19 36" xfId="14210" xr:uid="{00000000-0005-0000-0000-00008F0E0000}"/>
    <cellStyle name="Currency 2 19 37" xfId="14968" xr:uid="{00000000-0005-0000-0000-0000900E0000}"/>
    <cellStyle name="Currency 2 19 38" xfId="15730" xr:uid="{00000000-0005-0000-0000-0000910E0000}"/>
    <cellStyle name="Currency 2 19 39" xfId="16483" xr:uid="{00000000-0005-0000-0000-0000920E0000}"/>
    <cellStyle name="Currency 2 19 4" xfId="853" xr:uid="{00000000-0005-0000-0000-0000930E0000}"/>
    <cellStyle name="Currency 2 19 40" xfId="17228" xr:uid="{00000000-0005-0000-0000-0000940E0000}"/>
    <cellStyle name="Currency 2 19 41" xfId="17957" xr:uid="{00000000-0005-0000-0000-0000950E0000}"/>
    <cellStyle name="Currency 2 19 42" xfId="18679" xr:uid="{00000000-0005-0000-0000-0000960E0000}"/>
    <cellStyle name="Currency 2 19 43" xfId="19389" xr:uid="{00000000-0005-0000-0000-0000970E0000}"/>
    <cellStyle name="Currency 2 19 44" xfId="20085" xr:uid="{00000000-0005-0000-0000-0000980E0000}"/>
    <cellStyle name="Currency 2 19 45" xfId="20778" xr:uid="{00000000-0005-0000-0000-0000990E0000}"/>
    <cellStyle name="Currency 2 19 46" xfId="21440" xr:uid="{00000000-0005-0000-0000-00009A0E0000}"/>
    <cellStyle name="Currency 2 19 47" xfId="22117" xr:uid="{00000000-0005-0000-0000-00009B0E0000}"/>
    <cellStyle name="Currency 2 19 5" xfId="854" xr:uid="{00000000-0005-0000-0000-00009C0E0000}"/>
    <cellStyle name="Currency 2 19 6" xfId="855" xr:uid="{00000000-0005-0000-0000-00009D0E0000}"/>
    <cellStyle name="Currency 2 19 7" xfId="856" xr:uid="{00000000-0005-0000-0000-00009E0E0000}"/>
    <cellStyle name="Currency 2 19 8" xfId="857" xr:uid="{00000000-0005-0000-0000-00009F0E0000}"/>
    <cellStyle name="Currency 2 19 9" xfId="858" xr:uid="{00000000-0005-0000-0000-0000A00E0000}"/>
    <cellStyle name="Currency 2 2" xfId="859" xr:uid="{00000000-0005-0000-0000-0000A10E0000}"/>
    <cellStyle name="Currency 2 2 10" xfId="860" xr:uid="{00000000-0005-0000-0000-0000A20E0000}"/>
    <cellStyle name="Currency 2 2 11" xfId="861" xr:uid="{00000000-0005-0000-0000-0000A30E0000}"/>
    <cellStyle name="Currency 2 2 12" xfId="862" xr:uid="{00000000-0005-0000-0000-0000A40E0000}"/>
    <cellStyle name="Currency 2 2 13" xfId="863" xr:uid="{00000000-0005-0000-0000-0000A50E0000}"/>
    <cellStyle name="Currency 2 2 14" xfId="864" xr:uid="{00000000-0005-0000-0000-0000A60E0000}"/>
    <cellStyle name="Currency 2 2 15" xfId="865" xr:uid="{00000000-0005-0000-0000-0000A70E0000}"/>
    <cellStyle name="Currency 2 2 16" xfId="866" xr:uid="{00000000-0005-0000-0000-0000A80E0000}"/>
    <cellStyle name="Currency 2 2 17" xfId="867" xr:uid="{00000000-0005-0000-0000-0000A90E0000}"/>
    <cellStyle name="Currency 2 2 18" xfId="868" xr:uid="{00000000-0005-0000-0000-0000AA0E0000}"/>
    <cellStyle name="Currency 2 2 19" xfId="869" xr:uid="{00000000-0005-0000-0000-0000AB0E0000}"/>
    <cellStyle name="Currency 2 2 2" xfId="870" xr:uid="{00000000-0005-0000-0000-0000AC0E0000}"/>
    <cellStyle name="Currency 2 2 2 2" xfId="28123" xr:uid="{00000000-0005-0000-0000-0000AD0E0000}"/>
    <cellStyle name="Currency 2 2 2 3" xfId="29228" xr:uid="{00000000-0005-0000-0000-0000AE0E0000}"/>
    <cellStyle name="Currency 2 2 2 4" xfId="26969" xr:uid="{00000000-0005-0000-0000-0000AF0E0000}"/>
    <cellStyle name="Currency 2 2 20" xfId="871" xr:uid="{00000000-0005-0000-0000-0000B00E0000}"/>
    <cellStyle name="Currency 2 2 21" xfId="872" xr:uid="{00000000-0005-0000-0000-0000B10E0000}"/>
    <cellStyle name="Currency 2 2 22" xfId="873" xr:uid="{00000000-0005-0000-0000-0000B20E0000}"/>
    <cellStyle name="Currency 2 2 23" xfId="874" xr:uid="{00000000-0005-0000-0000-0000B30E0000}"/>
    <cellStyle name="Currency 2 2 24" xfId="875" xr:uid="{00000000-0005-0000-0000-0000B40E0000}"/>
    <cellStyle name="Currency 2 2 25" xfId="3947" xr:uid="{00000000-0005-0000-0000-0000B50E0000}"/>
    <cellStyle name="Currency 2 2 26" xfId="3949" xr:uid="{00000000-0005-0000-0000-0000B60E0000}"/>
    <cellStyle name="Currency 2 2 27" xfId="3950" xr:uid="{00000000-0005-0000-0000-0000B70E0000}"/>
    <cellStyle name="Currency 2 2 28" xfId="3951" xr:uid="{00000000-0005-0000-0000-0000B80E0000}"/>
    <cellStyle name="Currency 2 2 29" xfId="3952" xr:uid="{00000000-0005-0000-0000-0000B90E0000}"/>
    <cellStyle name="Currency 2 2 3" xfId="876" xr:uid="{00000000-0005-0000-0000-0000BA0E0000}"/>
    <cellStyle name="Currency 2 2 3 2" xfId="26971" xr:uid="{00000000-0005-0000-0000-0000BB0E0000}"/>
    <cellStyle name="Currency 2 2 3 2 2" xfId="28406" xr:uid="{00000000-0005-0000-0000-0000BC0E0000}"/>
    <cellStyle name="Currency 2 2 3 3" xfId="28124" xr:uid="{00000000-0005-0000-0000-0000BD0E0000}"/>
    <cellStyle name="Currency 2 2 3 4" xfId="29229" xr:uid="{00000000-0005-0000-0000-0000BE0E0000}"/>
    <cellStyle name="Currency 2 2 3 5" xfId="26970" xr:uid="{00000000-0005-0000-0000-0000BF0E0000}"/>
    <cellStyle name="Currency 2 2 30" xfId="3953" xr:uid="{00000000-0005-0000-0000-0000C00E0000}"/>
    <cellStyle name="Currency 2 2 31" xfId="3954" xr:uid="{00000000-0005-0000-0000-0000C10E0000}"/>
    <cellStyle name="Currency 2 2 32" xfId="3955" xr:uid="{00000000-0005-0000-0000-0000C20E0000}"/>
    <cellStyle name="Currency 2 2 33" xfId="3956" xr:uid="{00000000-0005-0000-0000-0000C30E0000}"/>
    <cellStyle name="Currency 2 2 34" xfId="3957" xr:uid="{00000000-0005-0000-0000-0000C40E0000}"/>
    <cellStyle name="Currency 2 2 35" xfId="3958" xr:uid="{00000000-0005-0000-0000-0000C50E0000}"/>
    <cellStyle name="Currency 2 2 36" xfId="3959" xr:uid="{00000000-0005-0000-0000-0000C60E0000}"/>
    <cellStyle name="Currency 2 2 37" xfId="4504" xr:uid="{00000000-0005-0000-0000-0000C70E0000}"/>
    <cellStyle name="Currency 2 2 38" xfId="5999" xr:uid="{00000000-0005-0000-0000-0000C80E0000}"/>
    <cellStyle name="Currency 2 2 39" xfId="6855" xr:uid="{00000000-0005-0000-0000-0000C90E0000}"/>
    <cellStyle name="Currency 2 2 4" xfId="877" xr:uid="{00000000-0005-0000-0000-0000CA0E0000}"/>
    <cellStyle name="Currency 2 2 4 2" xfId="29230" xr:uid="{00000000-0005-0000-0000-0000CB0E0000}"/>
    <cellStyle name="Currency 2 2 4 3" xfId="28122" xr:uid="{00000000-0005-0000-0000-0000CC0E0000}"/>
    <cellStyle name="Currency 2 2 40" xfId="6914" xr:uid="{00000000-0005-0000-0000-0000CD0E0000}"/>
    <cellStyle name="Currency 2 2 41" xfId="8863" xr:uid="{00000000-0005-0000-0000-0000CE0E0000}"/>
    <cellStyle name="Currency 2 2 42" xfId="6650" xr:uid="{00000000-0005-0000-0000-0000CF0E0000}"/>
    <cellStyle name="Currency 2 2 43" xfId="9044" xr:uid="{00000000-0005-0000-0000-0000D00E0000}"/>
    <cellStyle name="Currency 2 2 44" xfId="6447" xr:uid="{00000000-0005-0000-0000-0000D10E0000}"/>
    <cellStyle name="Currency 2 2 45" xfId="9315" xr:uid="{00000000-0005-0000-0000-0000D20E0000}"/>
    <cellStyle name="Currency 2 2 46" xfId="6162" xr:uid="{00000000-0005-0000-0000-0000D30E0000}"/>
    <cellStyle name="Currency 2 2 47" xfId="9557" xr:uid="{00000000-0005-0000-0000-0000D40E0000}"/>
    <cellStyle name="Currency 2 2 48" xfId="7078" xr:uid="{00000000-0005-0000-0000-0000D50E0000}"/>
    <cellStyle name="Currency 2 2 49" xfId="11128" xr:uid="{00000000-0005-0000-0000-0000D60E0000}"/>
    <cellStyle name="Currency 2 2 5" xfId="878" xr:uid="{00000000-0005-0000-0000-0000D70E0000}"/>
    <cellStyle name="Currency 2 2 50" xfId="10546" xr:uid="{00000000-0005-0000-0000-0000D80E0000}"/>
    <cellStyle name="Currency 2 2 51" xfId="12655" xr:uid="{00000000-0005-0000-0000-0000D90E0000}"/>
    <cellStyle name="Currency 2 2 52" xfId="13423" xr:uid="{00000000-0005-0000-0000-0000DA0E0000}"/>
    <cellStyle name="Currency 2 2 53" xfId="14188" xr:uid="{00000000-0005-0000-0000-0000DB0E0000}"/>
    <cellStyle name="Currency 2 2 54" xfId="14949" xr:uid="{00000000-0005-0000-0000-0000DC0E0000}"/>
    <cellStyle name="Currency 2 2 55" xfId="15708" xr:uid="{00000000-0005-0000-0000-0000DD0E0000}"/>
    <cellStyle name="Currency 2 2 56" xfId="16463" xr:uid="{00000000-0005-0000-0000-0000DE0E0000}"/>
    <cellStyle name="Currency 2 2 57" xfId="17206" xr:uid="{00000000-0005-0000-0000-0000DF0E0000}"/>
    <cellStyle name="Currency 2 2 58" xfId="17938" xr:uid="{00000000-0005-0000-0000-0000E00E0000}"/>
    <cellStyle name="Currency 2 2 59" xfId="18660" xr:uid="{00000000-0005-0000-0000-0000E10E0000}"/>
    <cellStyle name="Currency 2 2 6" xfId="879" xr:uid="{00000000-0005-0000-0000-0000E20E0000}"/>
    <cellStyle name="Currency 2 2 60" xfId="19370" xr:uid="{00000000-0005-0000-0000-0000E30E0000}"/>
    <cellStyle name="Currency 2 2 61" xfId="20066" xr:uid="{00000000-0005-0000-0000-0000E40E0000}"/>
    <cellStyle name="Currency 2 2 62" xfId="20770" xr:uid="{00000000-0005-0000-0000-0000E50E0000}"/>
    <cellStyle name="Currency 2 2 63" xfId="20227" xr:uid="{00000000-0005-0000-0000-0000E60E0000}"/>
    <cellStyle name="Currency 2 2 64" xfId="22113" xr:uid="{00000000-0005-0000-0000-0000E70E0000}"/>
    <cellStyle name="Currency 2 2 65" xfId="26841" xr:uid="{00000000-0005-0000-0000-0000E80E0000}"/>
    <cellStyle name="Currency 2 2 66" xfId="29227" xr:uid="{00000000-0005-0000-0000-0000E90E0000}"/>
    <cellStyle name="Currency 2 2 67" xfId="26968" xr:uid="{00000000-0005-0000-0000-0000EA0E0000}"/>
    <cellStyle name="Currency 2 2 7" xfId="880" xr:uid="{00000000-0005-0000-0000-0000EB0E0000}"/>
    <cellStyle name="Currency 2 2 8" xfId="881" xr:uid="{00000000-0005-0000-0000-0000EC0E0000}"/>
    <cellStyle name="Currency 2 2 9" xfId="882" xr:uid="{00000000-0005-0000-0000-0000ED0E0000}"/>
    <cellStyle name="Currency 2 20" xfId="883" xr:uid="{00000000-0005-0000-0000-0000EE0E0000}"/>
    <cellStyle name="Currency 2 20 10" xfId="884" xr:uid="{00000000-0005-0000-0000-0000EF0E0000}"/>
    <cellStyle name="Currency 2 20 11" xfId="885" xr:uid="{00000000-0005-0000-0000-0000F00E0000}"/>
    <cellStyle name="Currency 2 20 12" xfId="886" xr:uid="{00000000-0005-0000-0000-0000F10E0000}"/>
    <cellStyle name="Currency 2 20 13" xfId="887" xr:uid="{00000000-0005-0000-0000-0000F20E0000}"/>
    <cellStyle name="Currency 2 20 14" xfId="888" xr:uid="{00000000-0005-0000-0000-0000F30E0000}"/>
    <cellStyle name="Currency 2 20 15" xfId="889" xr:uid="{00000000-0005-0000-0000-0000F40E0000}"/>
    <cellStyle name="Currency 2 20 16" xfId="890" xr:uid="{00000000-0005-0000-0000-0000F50E0000}"/>
    <cellStyle name="Currency 2 20 17" xfId="891" xr:uid="{00000000-0005-0000-0000-0000F60E0000}"/>
    <cellStyle name="Currency 2 20 18" xfId="892" xr:uid="{00000000-0005-0000-0000-0000F70E0000}"/>
    <cellStyle name="Currency 2 20 19" xfId="3961" xr:uid="{00000000-0005-0000-0000-0000F80E0000}"/>
    <cellStyle name="Currency 2 20 2" xfId="893" xr:uid="{00000000-0005-0000-0000-0000F90E0000}"/>
    <cellStyle name="Currency 2 20 20" xfId="4494" xr:uid="{00000000-0005-0000-0000-0000FA0E0000}"/>
    <cellStyle name="Currency 2 20 21" xfId="6007" xr:uid="{00000000-0005-0000-0000-0000FB0E0000}"/>
    <cellStyle name="Currency 2 20 22" xfId="6847" xr:uid="{00000000-0005-0000-0000-0000FC0E0000}"/>
    <cellStyle name="Currency 2 20 23" xfId="7109" xr:uid="{00000000-0005-0000-0000-0000FD0E0000}"/>
    <cellStyle name="Currency 2 20 24" xfId="8829" xr:uid="{00000000-0005-0000-0000-0000FE0E0000}"/>
    <cellStyle name="Currency 2 20 25" xfId="6706" xr:uid="{00000000-0005-0000-0000-0000FF0E0000}"/>
    <cellStyle name="Currency 2 20 26" xfId="9007" xr:uid="{00000000-0005-0000-0000-0000000F0000}"/>
    <cellStyle name="Currency 2 20 27" xfId="6485" xr:uid="{00000000-0005-0000-0000-0000010F0000}"/>
    <cellStyle name="Currency 2 20 28" xfId="9277" xr:uid="{00000000-0005-0000-0000-0000020F0000}"/>
    <cellStyle name="Currency 2 20 29" xfId="6247" xr:uid="{00000000-0005-0000-0000-0000030F0000}"/>
    <cellStyle name="Currency 2 20 3" xfId="894" xr:uid="{00000000-0005-0000-0000-0000040F0000}"/>
    <cellStyle name="Currency 2 20 30" xfId="9523" xr:uid="{00000000-0005-0000-0000-0000050F0000}"/>
    <cellStyle name="Currency 2 20 31" xfId="7010" xr:uid="{00000000-0005-0000-0000-0000060F0000}"/>
    <cellStyle name="Currency 2 20 32" xfId="9754" xr:uid="{00000000-0005-0000-0000-0000070F0000}"/>
    <cellStyle name="Currency 2 20 33" xfId="10479" xr:uid="{00000000-0005-0000-0000-0000080F0000}"/>
    <cellStyle name="Currency 2 20 34" xfId="11314" xr:uid="{00000000-0005-0000-0000-0000090F0000}"/>
    <cellStyle name="Currency 2 20 35" xfId="12032" xr:uid="{00000000-0005-0000-0000-00000A0F0000}"/>
    <cellStyle name="Currency 2 20 36" xfId="12832" xr:uid="{00000000-0005-0000-0000-00000B0F0000}"/>
    <cellStyle name="Currency 2 20 37" xfId="13595" xr:uid="{00000000-0005-0000-0000-00000C0F0000}"/>
    <cellStyle name="Currency 2 20 38" xfId="14359" xr:uid="{00000000-0005-0000-0000-00000D0F0000}"/>
    <cellStyle name="Currency 2 20 39" xfId="15115" xr:uid="{00000000-0005-0000-0000-00000E0F0000}"/>
    <cellStyle name="Currency 2 20 4" xfId="895" xr:uid="{00000000-0005-0000-0000-00000F0F0000}"/>
    <cellStyle name="Currency 2 20 40" xfId="15865" xr:uid="{00000000-0005-0000-0000-0000100F0000}"/>
    <cellStyle name="Currency 2 20 41" xfId="16623" xr:uid="{00000000-0005-0000-0000-0000110F0000}"/>
    <cellStyle name="Currency 2 20 42" xfId="17346" xr:uid="{00000000-0005-0000-0000-0000120F0000}"/>
    <cellStyle name="Currency 2 20 43" xfId="18080" xr:uid="{00000000-0005-0000-0000-0000130F0000}"/>
    <cellStyle name="Currency 2 20 44" xfId="18778" xr:uid="{00000000-0005-0000-0000-0000140F0000}"/>
    <cellStyle name="Currency 2 20 45" xfId="19492" xr:uid="{00000000-0005-0000-0000-0000150F0000}"/>
    <cellStyle name="Currency 2 20 46" xfId="20168" xr:uid="{00000000-0005-0000-0000-0000160F0000}"/>
    <cellStyle name="Currency 2 20 47" xfId="20854" xr:uid="{00000000-0005-0000-0000-0000170F0000}"/>
    <cellStyle name="Currency 2 20 5" xfId="896" xr:uid="{00000000-0005-0000-0000-0000180F0000}"/>
    <cellStyle name="Currency 2 20 6" xfId="897" xr:uid="{00000000-0005-0000-0000-0000190F0000}"/>
    <cellStyle name="Currency 2 20 7" xfId="898" xr:uid="{00000000-0005-0000-0000-00001A0F0000}"/>
    <cellStyle name="Currency 2 20 8" xfId="899" xr:uid="{00000000-0005-0000-0000-00001B0F0000}"/>
    <cellStyle name="Currency 2 20 9" xfId="900" xr:uid="{00000000-0005-0000-0000-00001C0F0000}"/>
    <cellStyle name="Currency 2 21" xfId="901" xr:uid="{00000000-0005-0000-0000-00001D0F0000}"/>
    <cellStyle name="Currency 2 21 10" xfId="902" xr:uid="{00000000-0005-0000-0000-00001E0F0000}"/>
    <cellStyle name="Currency 2 21 11" xfId="903" xr:uid="{00000000-0005-0000-0000-00001F0F0000}"/>
    <cellStyle name="Currency 2 21 12" xfId="904" xr:uid="{00000000-0005-0000-0000-0000200F0000}"/>
    <cellStyle name="Currency 2 21 13" xfId="905" xr:uid="{00000000-0005-0000-0000-0000210F0000}"/>
    <cellStyle name="Currency 2 21 14" xfId="906" xr:uid="{00000000-0005-0000-0000-0000220F0000}"/>
    <cellStyle name="Currency 2 21 15" xfId="907" xr:uid="{00000000-0005-0000-0000-0000230F0000}"/>
    <cellStyle name="Currency 2 21 16" xfId="908" xr:uid="{00000000-0005-0000-0000-0000240F0000}"/>
    <cellStyle name="Currency 2 21 17" xfId="909" xr:uid="{00000000-0005-0000-0000-0000250F0000}"/>
    <cellStyle name="Currency 2 21 18" xfId="910" xr:uid="{00000000-0005-0000-0000-0000260F0000}"/>
    <cellStyle name="Currency 2 21 19" xfId="3963" xr:uid="{00000000-0005-0000-0000-0000270F0000}"/>
    <cellStyle name="Currency 2 21 2" xfId="911" xr:uid="{00000000-0005-0000-0000-0000280F0000}"/>
    <cellStyle name="Currency 2 21 20" xfId="4483" xr:uid="{00000000-0005-0000-0000-0000290F0000}"/>
    <cellStyle name="Currency 2 21 21" xfId="6008" xr:uid="{00000000-0005-0000-0000-00002A0F0000}"/>
    <cellStyle name="Currency 2 21 22" xfId="6846" xr:uid="{00000000-0005-0000-0000-00002B0F0000}"/>
    <cellStyle name="Currency 2 21 23" xfId="7123" xr:uid="{00000000-0005-0000-0000-00002C0F0000}"/>
    <cellStyle name="Currency 2 21 24" xfId="8813" xr:uid="{00000000-0005-0000-0000-00002D0F0000}"/>
    <cellStyle name="Currency 2 21 25" xfId="6734" xr:uid="{00000000-0005-0000-0000-00002E0F0000}"/>
    <cellStyle name="Currency 2 21 26" xfId="8987" xr:uid="{00000000-0005-0000-0000-00002F0F0000}"/>
    <cellStyle name="Currency 2 21 27" xfId="6507" xr:uid="{00000000-0005-0000-0000-0000300F0000}"/>
    <cellStyle name="Currency 2 21 28" xfId="9239" xr:uid="{00000000-0005-0000-0000-0000310F0000}"/>
    <cellStyle name="Currency 2 21 29" xfId="6272" xr:uid="{00000000-0005-0000-0000-0000320F0000}"/>
    <cellStyle name="Currency 2 21 3" xfId="912" xr:uid="{00000000-0005-0000-0000-0000330F0000}"/>
    <cellStyle name="Currency 2 21 30" xfId="9484" xr:uid="{00000000-0005-0000-0000-0000340F0000}"/>
    <cellStyle name="Currency 2 21 31" xfId="6979" xr:uid="{00000000-0005-0000-0000-0000350F0000}"/>
    <cellStyle name="Currency 2 21 32" xfId="9721" xr:uid="{00000000-0005-0000-0000-0000360F0000}"/>
    <cellStyle name="Currency 2 21 33" xfId="10451" xr:uid="{00000000-0005-0000-0000-0000370F0000}"/>
    <cellStyle name="Currency 2 21 34" xfId="11282" xr:uid="{00000000-0005-0000-0000-0000380F0000}"/>
    <cellStyle name="Currency 2 21 35" xfId="12006" xr:uid="{00000000-0005-0000-0000-0000390F0000}"/>
    <cellStyle name="Currency 2 21 36" xfId="12804" xr:uid="{00000000-0005-0000-0000-00003A0F0000}"/>
    <cellStyle name="Currency 2 21 37" xfId="13570" xr:uid="{00000000-0005-0000-0000-00003B0F0000}"/>
    <cellStyle name="Currency 2 21 38" xfId="14335" xr:uid="{00000000-0005-0000-0000-00003C0F0000}"/>
    <cellStyle name="Currency 2 21 39" xfId="15091" xr:uid="{00000000-0005-0000-0000-00003D0F0000}"/>
    <cellStyle name="Currency 2 21 4" xfId="913" xr:uid="{00000000-0005-0000-0000-00003E0F0000}"/>
    <cellStyle name="Currency 2 21 40" xfId="15840" xr:uid="{00000000-0005-0000-0000-00003F0F0000}"/>
    <cellStyle name="Currency 2 21 41" xfId="16597" xr:uid="{00000000-0005-0000-0000-0000400F0000}"/>
    <cellStyle name="Currency 2 21 42" xfId="17337" xr:uid="{00000000-0005-0000-0000-0000410F0000}"/>
    <cellStyle name="Currency 2 21 43" xfId="18066" xr:uid="{00000000-0005-0000-0000-0000420F0000}"/>
    <cellStyle name="Currency 2 21 44" xfId="18765" xr:uid="{00000000-0005-0000-0000-0000430F0000}"/>
    <cellStyle name="Currency 2 21 45" xfId="19478" xr:uid="{00000000-0005-0000-0000-0000440F0000}"/>
    <cellStyle name="Currency 2 21 46" xfId="20155" xr:uid="{00000000-0005-0000-0000-0000450F0000}"/>
    <cellStyle name="Currency 2 21 47" xfId="20848" xr:uid="{00000000-0005-0000-0000-0000460F0000}"/>
    <cellStyle name="Currency 2 21 5" xfId="914" xr:uid="{00000000-0005-0000-0000-0000470F0000}"/>
    <cellStyle name="Currency 2 21 6" xfId="915" xr:uid="{00000000-0005-0000-0000-0000480F0000}"/>
    <cellStyle name="Currency 2 21 7" xfId="916" xr:uid="{00000000-0005-0000-0000-0000490F0000}"/>
    <cellStyle name="Currency 2 21 8" xfId="917" xr:uid="{00000000-0005-0000-0000-00004A0F0000}"/>
    <cellStyle name="Currency 2 21 9" xfId="918" xr:uid="{00000000-0005-0000-0000-00004B0F0000}"/>
    <cellStyle name="Currency 2 22" xfId="919" xr:uid="{00000000-0005-0000-0000-00004C0F0000}"/>
    <cellStyle name="Currency 2 23" xfId="920" xr:uid="{00000000-0005-0000-0000-00004D0F0000}"/>
    <cellStyle name="Currency 2 24" xfId="921" xr:uid="{00000000-0005-0000-0000-00004E0F0000}"/>
    <cellStyle name="Currency 2 25" xfId="922" xr:uid="{00000000-0005-0000-0000-00004F0F0000}"/>
    <cellStyle name="Currency 2 26" xfId="923" xr:uid="{00000000-0005-0000-0000-0000500F0000}"/>
    <cellStyle name="Currency 2 27" xfId="924" xr:uid="{00000000-0005-0000-0000-0000510F0000}"/>
    <cellStyle name="Currency 2 28" xfId="925" xr:uid="{00000000-0005-0000-0000-0000520F0000}"/>
    <cellStyle name="Currency 2 29" xfId="926" xr:uid="{00000000-0005-0000-0000-0000530F0000}"/>
    <cellStyle name="Currency 2 3" xfId="927" xr:uid="{00000000-0005-0000-0000-0000540F0000}"/>
    <cellStyle name="Currency 2 3 10" xfId="928" xr:uid="{00000000-0005-0000-0000-0000550F0000}"/>
    <cellStyle name="Currency 2 3 11" xfId="929" xr:uid="{00000000-0005-0000-0000-0000560F0000}"/>
    <cellStyle name="Currency 2 3 12" xfId="930" xr:uid="{00000000-0005-0000-0000-0000570F0000}"/>
    <cellStyle name="Currency 2 3 13" xfId="931" xr:uid="{00000000-0005-0000-0000-0000580F0000}"/>
    <cellStyle name="Currency 2 3 14" xfId="932" xr:uid="{00000000-0005-0000-0000-0000590F0000}"/>
    <cellStyle name="Currency 2 3 15" xfId="933" xr:uid="{00000000-0005-0000-0000-00005A0F0000}"/>
    <cellStyle name="Currency 2 3 16" xfId="934" xr:uid="{00000000-0005-0000-0000-00005B0F0000}"/>
    <cellStyle name="Currency 2 3 17" xfId="935" xr:uid="{00000000-0005-0000-0000-00005C0F0000}"/>
    <cellStyle name="Currency 2 3 18" xfId="936" xr:uid="{00000000-0005-0000-0000-00005D0F0000}"/>
    <cellStyle name="Currency 2 3 19" xfId="937" xr:uid="{00000000-0005-0000-0000-00005E0F0000}"/>
    <cellStyle name="Currency 2 3 2" xfId="938" xr:uid="{00000000-0005-0000-0000-00005F0F0000}"/>
    <cellStyle name="Currency 2 3 20" xfId="939" xr:uid="{00000000-0005-0000-0000-0000600F0000}"/>
    <cellStyle name="Currency 2 3 21" xfId="940" xr:uid="{00000000-0005-0000-0000-0000610F0000}"/>
    <cellStyle name="Currency 2 3 22" xfId="941" xr:uid="{00000000-0005-0000-0000-0000620F0000}"/>
    <cellStyle name="Currency 2 3 23" xfId="942" xr:uid="{00000000-0005-0000-0000-0000630F0000}"/>
    <cellStyle name="Currency 2 3 24" xfId="943" xr:uid="{00000000-0005-0000-0000-0000640F0000}"/>
    <cellStyle name="Currency 2 3 25" xfId="3965" xr:uid="{00000000-0005-0000-0000-0000650F0000}"/>
    <cellStyle name="Currency 2 3 26" xfId="3967" xr:uid="{00000000-0005-0000-0000-0000660F0000}"/>
    <cellStyle name="Currency 2 3 27" xfId="3968" xr:uid="{00000000-0005-0000-0000-0000670F0000}"/>
    <cellStyle name="Currency 2 3 28" xfId="3969" xr:uid="{00000000-0005-0000-0000-0000680F0000}"/>
    <cellStyle name="Currency 2 3 29" xfId="3970" xr:uid="{00000000-0005-0000-0000-0000690F0000}"/>
    <cellStyle name="Currency 2 3 3" xfId="944" xr:uid="{00000000-0005-0000-0000-00006A0F0000}"/>
    <cellStyle name="Currency 2 3 30" xfId="3971" xr:uid="{00000000-0005-0000-0000-00006B0F0000}"/>
    <cellStyle name="Currency 2 3 31" xfId="3972" xr:uid="{00000000-0005-0000-0000-00006C0F0000}"/>
    <cellStyle name="Currency 2 3 32" xfId="3973" xr:uid="{00000000-0005-0000-0000-00006D0F0000}"/>
    <cellStyle name="Currency 2 3 33" xfId="3974" xr:uid="{00000000-0005-0000-0000-00006E0F0000}"/>
    <cellStyle name="Currency 2 3 34" xfId="3975" xr:uid="{00000000-0005-0000-0000-00006F0F0000}"/>
    <cellStyle name="Currency 2 3 35" xfId="3976" xr:uid="{00000000-0005-0000-0000-0000700F0000}"/>
    <cellStyle name="Currency 2 3 36" xfId="3977" xr:uid="{00000000-0005-0000-0000-0000710F0000}"/>
    <cellStyle name="Currency 2 3 37" xfId="4459" xr:uid="{00000000-0005-0000-0000-0000720F0000}"/>
    <cellStyle name="Currency 2 3 38" xfId="6012" xr:uid="{00000000-0005-0000-0000-0000730F0000}"/>
    <cellStyle name="Currency 2 3 39" xfId="6841" xr:uid="{00000000-0005-0000-0000-0000740F0000}"/>
    <cellStyle name="Currency 2 3 4" xfId="945" xr:uid="{00000000-0005-0000-0000-0000750F0000}"/>
    <cellStyle name="Currency 2 3 40" xfId="7143" xr:uid="{00000000-0005-0000-0000-0000760F0000}"/>
    <cellStyle name="Currency 2 3 41" xfId="8785" xr:uid="{00000000-0005-0000-0000-0000770F0000}"/>
    <cellStyle name="Currency 2 3 42" xfId="6767" xr:uid="{00000000-0005-0000-0000-0000780F0000}"/>
    <cellStyle name="Currency 2 3 43" xfId="8957" xr:uid="{00000000-0005-0000-0000-0000790F0000}"/>
    <cellStyle name="Currency 2 3 44" xfId="6545" xr:uid="{00000000-0005-0000-0000-00007A0F0000}"/>
    <cellStyle name="Currency 2 3 45" xfId="9194" xr:uid="{00000000-0005-0000-0000-00007B0F0000}"/>
    <cellStyle name="Currency 2 3 46" xfId="6318" xr:uid="{00000000-0005-0000-0000-00007C0F0000}"/>
    <cellStyle name="Currency 2 3 47" xfId="9438" xr:uid="{00000000-0005-0000-0000-00007D0F0000}"/>
    <cellStyle name="Currency 2 3 48" xfId="5929" xr:uid="{00000000-0005-0000-0000-00007E0F0000}"/>
    <cellStyle name="Currency 2 3 49" xfId="9686" xr:uid="{00000000-0005-0000-0000-00007F0F0000}"/>
    <cellStyle name="Currency 2 3 5" xfId="946" xr:uid="{00000000-0005-0000-0000-0000800F0000}"/>
    <cellStyle name="Currency 2 3 50" xfId="10425" xr:uid="{00000000-0005-0000-0000-0000810F0000}"/>
    <cellStyle name="Currency 2 3 51" xfId="11257" xr:uid="{00000000-0005-0000-0000-0000820F0000}"/>
    <cellStyle name="Currency 2 3 52" xfId="11978" xr:uid="{00000000-0005-0000-0000-0000830F0000}"/>
    <cellStyle name="Currency 2 3 53" xfId="12777" xr:uid="{00000000-0005-0000-0000-0000840F0000}"/>
    <cellStyle name="Currency 2 3 54" xfId="13544" xr:uid="{00000000-0005-0000-0000-0000850F0000}"/>
    <cellStyle name="Currency 2 3 55" xfId="14308" xr:uid="{00000000-0005-0000-0000-0000860F0000}"/>
    <cellStyle name="Currency 2 3 56" xfId="15065" xr:uid="{00000000-0005-0000-0000-0000870F0000}"/>
    <cellStyle name="Currency 2 3 57" xfId="15822" xr:uid="{00000000-0005-0000-0000-0000880F0000}"/>
    <cellStyle name="Currency 2 3 58" xfId="16576" xr:uid="{00000000-0005-0000-0000-0000890F0000}"/>
    <cellStyle name="Currency 2 3 59" xfId="17309" xr:uid="{00000000-0005-0000-0000-00008A0F0000}"/>
    <cellStyle name="Currency 2 3 6" xfId="947" xr:uid="{00000000-0005-0000-0000-00008B0F0000}"/>
    <cellStyle name="Currency 2 3 60" xfId="18038" xr:uid="{00000000-0005-0000-0000-00008C0F0000}"/>
    <cellStyle name="Currency 2 3 61" xfId="18752" xr:uid="{00000000-0005-0000-0000-00008D0F0000}"/>
    <cellStyle name="Currency 2 3 62" xfId="19459" xr:uid="{00000000-0005-0000-0000-00008E0F0000}"/>
    <cellStyle name="Currency 2 3 63" xfId="20137" xr:uid="{00000000-0005-0000-0000-00008F0F0000}"/>
    <cellStyle name="Currency 2 3 64" xfId="20836" xr:uid="{00000000-0005-0000-0000-0000900F0000}"/>
    <cellStyle name="Currency 2 3 65" xfId="26842" xr:uid="{00000000-0005-0000-0000-0000910F0000}"/>
    <cellStyle name="Currency 2 3 7" xfId="948" xr:uid="{00000000-0005-0000-0000-0000920F0000}"/>
    <cellStyle name="Currency 2 3 8" xfId="949" xr:uid="{00000000-0005-0000-0000-0000930F0000}"/>
    <cellStyle name="Currency 2 3 9" xfId="950" xr:uid="{00000000-0005-0000-0000-0000940F0000}"/>
    <cellStyle name="Currency 2 30" xfId="951" xr:uid="{00000000-0005-0000-0000-0000950F0000}"/>
    <cellStyle name="Currency 2 31" xfId="952" xr:uid="{00000000-0005-0000-0000-0000960F0000}"/>
    <cellStyle name="Currency 2 32" xfId="953" xr:uid="{00000000-0005-0000-0000-0000970F0000}"/>
    <cellStyle name="Currency 2 33" xfId="954" xr:uid="{00000000-0005-0000-0000-0000980F0000}"/>
    <cellStyle name="Currency 2 34" xfId="955" xr:uid="{00000000-0005-0000-0000-0000990F0000}"/>
    <cellStyle name="Currency 2 35" xfId="956" xr:uid="{00000000-0005-0000-0000-00009A0F0000}"/>
    <cellStyle name="Currency 2 36" xfId="957" xr:uid="{00000000-0005-0000-0000-00009B0F0000}"/>
    <cellStyle name="Currency 2 37" xfId="958" xr:uid="{00000000-0005-0000-0000-00009C0F0000}"/>
    <cellStyle name="Currency 2 38" xfId="959" xr:uid="{00000000-0005-0000-0000-00009D0F0000}"/>
    <cellStyle name="Currency 2 39" xfId="960" xr:uid="{00000000-0005-0000-0000-00009E0F0000}"/>
    <cellStyle name="Currency 2 4" xfId="961" xr:uid="{00000000-0005-0000-0000-00009F0F0000}"/>
    <cellStyle name="Currency 2 4 10" xfId="962" xr:uid="{00000000-0005-0000-0000-0000A00F0000}"/>
    <cellStyle name="Currency 2 4 11" xfId="963" xr:uid="{00000000-0005-0000-0000-0000A10F0000}"/>
    <cellStyle name="Currency 2 4 12" xfId="964" xr:uid="{00000000-0005-0000-0000-0000A20F0000}"/>
    <cellStyle name="Currency 2 4 13" xfId="965" xr:uid="{00000000-0005-0000-0000-0000A30F0000}"/>
    <cellStyle name="Currency 2 4 14" xfId="966" xr:uid="{00000000-0005-0000-0000-0000A40F0000}"/>
    <cellStyle name="Currency 2 4 15" xfId="967" xr:uid="{00000000-0005-0000-0000-0000A50F0000}"/>
    <cellStyle name="Currency 2 4 16" xfId="968" xr:uid="{00000000-0005-0000-0000-0000A60F0000}"/>
    <cellStyle name="Currency 2 4 17" xfId="969" xr:uid="{00000000-0005-0000-0000-0000A70F0000}"/>
    <cellStyle name="Currency 2 4 18" xfId="970" xr:uid="{00000000-0005-0000-0000-0000A80F0000}"/>
    <cellStyle name="Currency 2 4 19" xfId="971" xr:uid="{00000000-0005-0000-0000-0000A90F0000}"/>
    <cellStyle name="Currency 2 4 2" xfId="972" xr:uid="{00000000-0005-0000-0000-0000AA0F0000}"/>
    <cellStyle name="Currency 2 4 20" xfId="973" xr:uid="{00000000-0005-0000-0000-0000AB0F0000}"/>
    <cellStyle name="Currency 2 4 21" xfId="974" xr:uid="{00000000-0005-0000-0000-0000AC0F0000}"/>
    <cellStyle name="Currency 2 4 22" xfId="975" xr:uid="{00000000-0005-0000-0000-0000AD0F0000}"/>
    <cellStyle name="Currency 2 4 23" xfId="976" xr:uid="{00000000-0005-0000-0000-0000AE0F0000}"/>
    <cellStyle name="Currency 2 4 24" xfId="977" xr:uid="{00000000-0005-0000-0000-0000AF0F0000}"/>
    <cellStyle name="Currency 2 4 25" xfId="3980" xr:uid="{00000000-0005-0000-0000-0000B00F0000}"/>
    <cellStyle name="Currency 2 4 26" xfId="3982" xr:uid="{00000000-0005-0000-0000-0000B10F0000}"/>
    <cellStyle name="Currency 2 4 27" xfId="3983" xr:uid="{00000000-0005-0000-0000-0000B20F0000}"/>
    <cellStyle name="Currency 2 4 28" xfId="3984" xr:uid="{00000000-0005-0000-0000-0000B30F0000}"/>
    <cellStyle name="Currency 2 4 29" xfId="3985" xr:uid="{00000000-0005-0000-0000-0000B40F0000}"/>
    <cellStyle name="Currency 2 4 3" xfId="978" xr:uid="{00000000-0005-0000-0000-0000B50F0000}"/>
    <cellStyle name="Currency 2 4 30" xfId="3986" xr:uid="{00000000-0005-0000-0000-0000B60F0000}"/>
    <cellStyle name="Currency 2 4 31" xfId="3987" xr:uid="{00000000-0005-0000-0000-0000B70F0000}"/>
    <cellStyle name="Currency 2 4 32" xfId="3988" xr:uid="{00000000-0005-0000-0000-0000B80F0000}"/>
    <cellStyle name="Currency 2 4 33" xfId="3989" xr:uid="{00000000-0005-0000-0000-0000B90F0000}"/>
    <cellStyle name="Currency 2 4 34" xfId="3990" xr:uid="{00000000-0005-0000-0000-0000BA0F0000}"/>
    <cellStyle name="Currency 2 4 35" xfId="3991" xr:uid="{00000000-0005-0000-0000-0000BB0F0000}"/>
    <cellStyle name="Currency 2 4 36" xfId="3992" xr:uid="{00000000-0005-0000-0000-0000BC0F0000}"/>
    <cellStyle name="Currency 2 4 37" xfId="4434" xr:uid="{00000000-0005-0000-0000-0000BD0F0000}"/>
    <cellStyle name="Currency 2 4 38" xfId="6017" xr:uid="{00000000-0005-0000-0000-0000BE0F0000}"/>
    <cellStyle name="Currency 2 4 39" xfId="6833" xr:uid="{00000000-0005-0000-0000-0000BF0F0000}"/>
    <cellStyle name="Currency 2 4 4" xfId="979" xr:uid="{00000000-0005-0000-0000-0000C00F0000}"/>
    <cellStyle name="Currency 2 4 40" xfId="7188" xr:uid="{00000000-0005-0000-0000-0000C10F0000}"/>
    <cellStyle name="Currency 2 4 41" xfId="8737" xr:uid="{00000000-0005-0000-0000-0000C20F0000}"/>
    <cellStyle name="Currency 2 4 42" xfId="6843" xr:uid="{00000000-0005-0000-0000-0000C30F0000}"/>
    <cellStyle name="Currency 2 4 43" xfId="8905" xr:uid="{00000000-0005-0000-0000-0000C40F0000}"/>
    <cellStyle name="Currency 2 4 44" xfId="6659" xr:uid="{00000000-0005-0000-0000-0000C50F0000}"/>
    <cellStyle name="Currency 2 4 45" xfId="9142" xr:uid="{00000000-0005-0000-0000-0000C60F0000}"/>
    <cellStyle name="Currency 2 4 46" xfId="6378" xr:uid="{00000000-0005-0000-0000-0000C70F0000}"/>
    <cellStyle name="Currency 2 4 47" xfId="9383" xr:uid="{00000000-0005-0000-0000-0000C80F0000}"/>
    <cellStyle name="Currency 2 4 48" xfId="6044" xr:uid="{00000000-0005-0000-0000-0000C90F0000}"/>
    <cellStyle name="Currency 2 4 49" xfId="9605" xr:uid="{00000000-0005-0000-0000-0000CA0F0000}"/>
    <cellStyle name="Currency 2 4 5" xfId="980" xr:uid="{00000000-0005-0000-0000-0000CB0F0000}"/>
    <cellStyle name="Currency 2 4 50" xfId="10345" xr:uid="{00000000-0005-0000-0000-0000CC0F0000}"/>
    <cellStyle name="Currency 2 4 51" xfId="11179" xr:uid="{00000000-0005-0000-0000-0000CD0F0000}"/>
    <cellStyle name="Currency 2 4 52" xfId="11904" xr:uid="{00000000-0005-0000-0000-0000CE0F0000}"/>
    <cellStyle name="Currency 2 4 53" xfId="12703" xr:uid="{00000000-0005-0000-0000-0000CF0F0000}"/>
    <cellStyle name="Currency 2 4 54" xfId="13470" xr:uid="{00000000-0005-0000-0000-0000D00F0000}"/>
    <cellStyle name="Currency 2 4 55" xfId="14236" xr:uid="{00000000-0005-0000-0000-0000D10F0000}"/>
    <cellStyle name="Currency 2 4 56" xfId="14993" xr:uid="{00000000-0005-0000-0000-0000D20F0000}"/>
    <cellStyle name="Currency 2 4 57" xfId="15758" xr:uid="{00000000-0005-0000-0000-0000D30F0000}"/>
    <cellStyle name="Currency 2 4 58" xfId="16515" xr:uid="{00000000-0005-0000-0000-0000D40F0000}"/>
    <cellStyle name="Currency 2 4 59" xfId="17244" xr:uid="{00000000-0005-0000-0000-0000D50F0000}"/>
    <cellStyle name="Currency 2 4 6" xfId="981" xr:uid="{00000000-0005-0000-0000-0000D60F0000}"/>
    <cellStyle name="Currency 2 4 60" xfId="17976" xr:uid="{00000000-0005-0000-0000-0000D70F0000}"/>
    <cellStyle name="Currency 2 4 61" xfId="18695" xr:uid="{00000000-0005-0000-0000-0000D80F0000}"/>
    <cellStyle name="Currency 2 4 62" xfId="19409" xr:uid="{00000000-0005-0000-0000-0000D90F0000}"/>
    <cellStyle name="Currency 2 4 63" xfId="20086" xr:uid="{00000000-0005-0000-0000-0000DA0F0000}"/>
    <cellStyle name="Currency 2 4 64" xfId="20771" xr:uid="{00000000-0005-0000-0000-0000DB0F0000}"/>
    <cellStyle name="Currency 2 4 65" xfId="26843" xr:uid="{00000000-0005-0000-0000-0000DC0F0000}"/>
    <cellStyle name="Currency 2 4 7" xfId="982" xr:uid="{00000000-0005-0000-0000-0000DD0F0000}"/>
    <cellStyle name="Currency 2 4 8" xfId="983" xr:uid="{00000000-0005-0000-0000-0000DE0F0000}"/>
    <cellStyle name="Currency 2 4 9" xfId="984" xr:uid="{00000000-0005-0000-0000-0000DF0F0000}"/>
    <cellStyle name="Currency 2 40" xfId="985" xr:uid="{00000000-0005-0000-0000-0000E00F0000}"/>
    <cellStyle name="Currency 2 41" xfId="986" xr:uid="{00000000-0005-0000-0000-0000E10F0000}"/>
    <cellStyle name="Currency 2 42" xfId="987" xr:uid="{00000000-0005-0000-0000-0000E20F0000}"/>
    <cellStyle name="Currency 2 43" xfId="5981" xr:uid="{00000000-0005-0000-0000-0000E30F0000}"/>
    <cellStyle name="Currency 2 44" xfId="6873" xr:uid="{00000000-0005-0000-0000-0000E40F0000}"/>
    <cellStyle name="Currency 2 5" xfId="988" xr:uid="{00000000-0005-0000-0000-0000E50F0000}"/>
    <cellStyle name="Currency 2 5 10" xfId="989" xr:uid="{00000000-0005-0000-0000-0000E60F0000}"/>
    <cellStyle name="Currency 2 5 11" xfId="990" xr:uid="{00000000-0005-0000-0000-0000E70F0000}"/>
    <cellStyle name="Currency 2 5 12" xfId="991" xr:uid="{00000000-0005-0000-0000-0000E80F0000}"/>
    <cellStyle name="Currency 2 5 13" xfId="992" xr:uid="{00000000-0005-0000-0000-0000E90F0000}"/>
    <cellStyle name="Currency 2 5 14" xfId="993" xr:uid="{00000000-0005-0000-0000-0000EA0F0000}"/>
    <cellStyle name="Currency 2 5 15" xfId="994" xr:uid="{00000000-0005-0000-0000-0000EB0F0000}"/>
    <cellStyle name="Currency 2 5 16" xfId="995" xr:uid="{00000000-0005-0000-0000-0000EC0F0000}"/>
    <cellStyle name="Currency 2 5 17" xfId="996" xr:uid="{00000000-0005-0000-0000-0000ED0F0000}"/>
    <cellStyle name="Currency 2 5 18" xfId="997" xr:uid="{00000000-0005-0000-0000-0000EE0F0000}"/>
    <cellStyle name="Currency 2 5 19" xfId="998" xr:uid="{00000000-0005-0000-0000-0000EF0F0000}"/>
    <cellStyle name="Currency 2 5 2" xfId="999" xr:uid="{00000000-0005-0000-0000-0000F00F0000}"/>
    <cellStyle name="Currency 2 5 20" xfId="1000" xr:uid="{00000000-0005-0000-0000-0000F10F0000}"/>
    <cellStyle name="Currency 2 5 21" xfId="1001" xr:uid="{00000000-0005-0000-0000-0000F20F0000}"/>
    <cellStyle name="Currency 2 5 22" xfId="1002" xr:uid="{00000000-0005-0000-0000-0000F30F0000}"/>
    <cellStyle name="Currency 2 5 23" xfId="1003" xr:uid="{00000000-0005-0000-0000-0000F40F0000}"/>
    <cellStyle name="Currency 2 5 24" xfId="1004" xr:uid="{00000000-0005-0000-0000-0000F50F0000}"/>
    <cellStyle name="Currency 2 5 25" xfId="3993" xr:uid="{00000000-0005-0000-0000-0000F60F0000}"/>
    <cellStyle name="Currency 2 5 26" xfId="3995" xr:uid="{00000000-0005-0000-0000-0000F70F0000}"/>
    <cellStyle name="Currency 2 5 27" xfId="3996" xr:uid="{00000000-0005-0000-0000-0000F80F0000}"/>
    <cellStyle name="Currency 2 5 28" xfId="3997" xr:uid="{00000000-0005-0000-0000-0000F90F0000}"/>
    <cellStyle name="Currency 2 5 29" xfId="3998" xr:uid="{00000000-0005-0000-0000-0000FA0F0000}"/>
    <cellStyle name="Currency 2 5 3" xfId="1005" xr:uid="{00000000-0005-0000-0000-0000FB0F0000}"/>
    <cellStyle name="Currency 2 5 30" xfId="3999" xr:uid="{00000000-0005-0000-0000-0000FC0F0000}"/>
    <cellStyle name="Currency 2 5 31" xfId="4000" xr:uid="{00000000-0005-0000-0000-0000FD0F0000}"/>
    <cellStyle name="Currency 2 5 32" xfId="4001" xr:uid="{00000000-0005-0000-0000-0000FE0F0000}"/>
    <cellStyle name="Currency 2 5 33" xfId="4002" xr:uid="{00000000-0005-0000-0000-0000FF0F0000}"/>
    <cellStyle name="Currency 2 5 34" xfId="4003" xr:uid="{00000000-0005-0000-0000-000000100000}"/>
    <cellStyle name="Currency 2 5 35" xfId="4004" xr:uid="{00000000-0005-0000-0000-000001100000}"/>
    <cellStyle name="Currency 2 5 36" xfId="4005" xr:uid="{00000000-0005-0000-0000-000002100000}"/>
    <cellStyle name="Currency 2 5 37" xfId="4420" xr:uid="{00000000-0005-0000-0000-000003100000}"/>
    <cellStyle name="Currency 2 5 38" xfId="6025" xr:uid="{00000000-0005-0000-0000-000004100000}"/>
    <cellStyle name="Currency 2 5 39" xfId="6825" xr:uid="{00000000-0005-0000-0000-000005100000}"/>
    <cellStyle name="Currency 2 5 4" xfId="1006" xr:uid="{00000000-0005-0000-0000-000006100000}"/>
    <cellStyle name="Currency 2 5 40" xfId="7226" xr:uid="{00000000-0005-0000-0000-000007100000}"/>
    <cellStyle name="Currency 2 5 41" xfId="8683" xr:uid="{00000000-0005-0000-0000-000008100000}"/>
    <cellStyle name="Currency 2 5 42" xfId="6931" xr:uid="{00000000-0005-0000-0000-000009100000}"/>
    <cellStyle name="Currency 2 5 43" xfId="8848" xr:uid="{00000000-0005-0000-0000-00000A100000}"/>
    <cellStyle name="Currency 2 5 44" xfId="6730" xr:uid="{00000000-0005-0000-0000-00000B100000}"/>
    <cellStyle name="Currency 2 5 45" xfId="9060" xr:uid="{00000000-0005-0000-0000-00000C100000}"/>
    <cellStyle name="Currency 2 5 46" xfId="6464" xr:uid="{00000000-0005-0000-0000-00000D100000}"/>
    <cellStyle name="Currency 2 5 47" xfId="9298" xr:uid="{00000000-0005-0000-0000-00000E100000}"/>
    <cellStyle name="Currency 2 5 48" xfId="6198" xr:uid="{00000000-0005-0000-0000-00000F100000}"/>
    <cellStyle name="Currency 2 5 49" xfId="9544" xr:uid="{00000000-0005-0000-0000-000010100000}"/>
    <cellStyle name="Currency 2 5 5" xfId="1007" xr:uid="{00000000-0005-0000-0000-000011100000}"/>
    <cellStyle name="Currency 2 5 50" xfId="7056" xr:uid="{00000000-0005-0000-0000-000012100000}"/>
    <cellStyle name="Currency 2 5 51" xfId="11112" xr:uid="{00000000-0005-0000-0000-000013100000}"/>
    <cellStyle name="Currency 2 5 52" xfId="10530" xr:uid="{00000000-0005-0000-0000-000014100000}"/>
    <cellStyle name="Currency 2 5 53" xfId="12642" xr:uid="{00000000-0005-0000-0000-000015100000}"/>
    <cellStyle name="Currency 2 5 54" xfId="13412" xr:uid="{00000000-0005-0000-0000-000016100000}"/>
    <cellStyle name="Currency 2 5 55" xfId="14177" xr:uid="{00000000-0005-0000-0000-000017100000}"/>
    <cellStyle name="Currency 2 5 56" xfId="14939" xr:uid="{00000000-0005-0000-0000-000018100000}"/>
    <cellStyle name="Currency 2 5 57" xfId="15696" xr:uid="{00000000-0005-0000-0000-000019100000}"/>
    <cellStyle name="Currency 2 5 58" xfId="16451" xr:uid="{00000000-0005-0000-0000-00001A100000}"/>
    <cellStyle name="Currency 2 5 59" xfId="17198" xr:uid="{00000000-0005-0000-0000-00001B100000}"/>
    <cellStyle name="Currency 2 5 6" xfId="1008" xr:uid="{00000000-0005-0000-0000-00001C100000}"/>
    <cellStyle name="Currency 2 5 60" xfId="17929" xr:uid="{00000000-0005-0000-0000-00001D100000}"/>
    <cellStyle name="Currency 2 5 61" xfId="18653" xr:uid="{00000000-0005-0000-0000-00001E100000}"/>
    <cellStyle name="Currency 2 5 62" xfId="19364" xr:uid="{00000000-0005-0000-0000-00001F100000}"/>
    <cellStyle name="Currency 2 5 63" xfId="18776" xr:uid="{00000000-0005-0000-0000-000020100000}"/>
    <cellStyle name="Currency 2 5 64" xfId="19491" xr:uid="{00000000-0005-0000-0000-000021100000}"/>
    <cellStyle name="Currency 2 5 65" xfId="26844" xr:uid="{00000000-0005-0000-0000-000022100000}"/>
    <cellStyle name="Currency 2 5 7" xfId="1009" xr:uid="{00000000-0005-0000-0000-000023100000}"/>
    <cellStyle name="Currency 2 5 8" xfId="1010" xr:uid="{00000000-0005-0000-0000-000024100000}"/>
    <cellStyle name="Currency 2 5 9" xfId="1011" xr:uid="{00000000-0005-0000-0000-000025100000}"/>
    <cellStyle name="Currency 2 6" xfId="1012" xr:uid="{00000000-0005-0000-0000-000026100000}"/>
    <cellStyle name="Currency 2 6 10" xfId="1013" xr:uid="{00000000-0005-0000-0000-000027100000}"/>
    <cellStyle name="Currency 2 6 11" xfId="1014" xr:uid="{00000000-0005-0000-0000-000028100000}"/>
    <cellStyle name="Currency 2 6 12" xfId="1015" xr:uid="{00000000-0005-0000-0000-000029100000}"/>
    <cellStyle name="Currency 2 6 13" xfId="1016" xr:uid="{00000000-0005-0000-0000-00002A100000}"/>
    <cellStyle name="Currency 2 6 14" xfId="1017" xr:uid="{00000000-0005-0000-0000-00002B100000}"/>
    <cellStyle name="Currency 2 6 15" xfId="1018" xr:uid="{00000000-0005-0000-0000-00002C100000}"/>
    <cellStyle name="Currency 2 6 16" xfId="1019" xr:uid="{00000000-0005-0000-0000-00002D100000}"/>
    <cellStyle name="Currency 2 6 17" xfId="1020" xr:uid="{00000000-0005-0000-0000-00002E100000}"/>
    <cellStyle name="Currency 2 6 18" xfId="1021" xr:uid="{00000000-0005-0000-0000-00002F100000}"/>
    <cellStyle name="Currency 2 6 19" xfId="1022" xr:uid="{00000000-0005-0000-0000-000030100000}"/>
    <cellStyle name="Currency 2 6 2" xfId="1023" xr:uid="{00000000-0005-0000-0000-000031100000}"/>
    <cellStyle name="Currency 2 6 20" xfId="1024" xr:uid="{00000000-0005-0000-0000-000032100000}"/>
    <cellStyle name="Currency 2 6 21" xfId="1025" xr:uid="{00000000-0005-0000-0000-000033100000}"/>
    <cellStyle name="Currency 2 6 22" xfId="1026" xr:uid="{00000000-0005-0000-0000-000034100000}"/>
    <cellStyle name="Currency 2 6 23" xfId="1027" xr:uid="{00000000-0005-0000-0000-000035100000}"/>
    <cellStyle name="Currency 2 6 24" xfId="1028" xr:uid="{00000000-0005-0000-0000-000036100000}"/>
    <cellStyle name="Currency 2 6 25" xfId="4007" xr:uid="{00000000-0005-0000-0000-000037100000}"/>
    <cellStyle name="Currency 2 6 26" xfId="4008" xr:uid="{00000000-0005-0000-0000-000038100000}"/>
    <cellStyle name="Currency 2 6 27" xfId="4009" xr:uid="{00000000-0005-0000-0000-000039100000}"/>
    <cellStyle name="Currency 2 6 28" xfId="4010" xr:uid="{00000000-0005-0000-0000-00003A100000}"/>
    <cellStyle name="Currency 2 6 29" xfId="4011" xr:uid="{00000000-0005-0000-0000-00003B100000}"/>
    <cellStyle name="Currency 2 6 3" xfId="1029" xr:uid="{00000000-0005-0000-0000-00003C100000}"/>
    <cellStyle name="Currency 2 6 30" xfId="4012" xr:uid="{00000000-0005-0000-0000-00003D100000}"/>
    <cellStyle name="Currency 2 6 31" xfId="4013" xr:uid="{00000000-0005-0000-0000-00003E100000}"/>
    <cellStyle name="Currency 2 6 32" xfId="4014" xr:uid="{00000000-0005-0000-0000-00003F100000}"/>
    <cellStyle name="Currency 2 6 33" xfId="4015" xr:uid="{00000000-0005-0000-0000-000040100000}"/>
    <cellStyle name="Currency 2 6 34" xfId="4016" xr:uid="{00000000-0005-0000-0000-000041100000}"/>
    <cellStyle name="Currency 2 6 35" xfId="4017" xr:uid="{00000000-0005-0000-0000-000042100000}"/>
    <cellStyle name="Currency 2 6 36" xfId="4018" xr:uid="{00000000-0005-0000-0000-000043100000}"/>
    <cellStyle name="Currency 2 6 37" xfId="4396" xr:uid="{00000000-0005-0000-0000-000044100000}"/>
    <cellStyle name="Currency 2 6 38" xfId="6033" xr:uid="{00000000-0005-0000-0000-000045100000}"/>
    <cellStyle name="Currency 2 6 39" xfId="6817" xr:uid="{00000000-0005-0000-0000-000046100000}"/>
    <cellStyle name="Currency 2 6 4" xfId="1030" xr:uid="{00000000-0005-0000-0000-000047100000}"/>
    <cellStyle name="Currency 2 6 40" xfId="7262" xr:uid="{00000000-0005-0000-0000-000048100000}"/>
    <cellStyle name="Currency 2 6 41" xfId="8648" xr:uid="{00000000-0005-0000-0000-000049100000}"/>
    <cellStyle name="Currency 2 6 42" xfId="7122" xr:uid="{00000000-0005-0000-0000-00004A100000}"/>
    <cellStyle name="Currency 2 6 43" xfId="8814" xr:uid="{00000000-0005-0000-0000-00004B100000}"/>
    <cellStyle name="Currency 2 6 44" xfId="6798" xr:uid="{00000000-0005-0000-0000-00004C100000}"/>
    <cellStyle name="Currency 2 6 45" xfId="9023" xr:uid="{00000000-0005-0000-0000-00004D100000}"/>
    <cellStyle name="Currency 2 6 46" xfId="6506" xr:uid="{00000000-0005-0000-0000-00004E100000}"/>
    <cellStyle name="Currency 2 6 47" xfId="9242" xr:uid="{00000000-0005-0000-0000-00004F100000}"/>
    <cellStyle name="Currency 2 6 48" xfId="6270" xr:uid="{00000000-0005-0000-0000-000050100000}"/>
    <cellStyle name="Currency 2 6 49" xfId="9485" xr:uid="{00000000-0005-0000-0000-000051100000}"/>
    <cellStyle name="Currency 2 6 5" xfId="1031" xr:uid="{00000000-0005-0000-0000-000052100000}"/>
    <cellStyle name="Currency 2 6 50" xfId="6980" xr:uid="{00000000-0005-0000-0000-000053100000}"/>
    <cellStyle name="Currency 2 6 51" xfId="9722" xr:uid="{00000000-0005-0000-0000-000054100000}"/>
    <cellStyle name="Currency 2 6 52" xfId="10452" xr:uid="{00000000-0005-0000-0000-000055100000}"/>
    <cellStyle name="Currency 2 6 53" xfId="11283" xr:uid="{00000000-0005-0000-0000-000056100000}"/>
    <cellStyle name="Currency 2 6 54" xfId="12007" xr:uid="{00000000-0005-0000-0000-000057100000}"/>
    <cellStyle name="Currency 2 6 55" xfId="12805" xr:uid="{00000000-0005-0000-0000-000058100000}"/>
    <cellStyle name="Currency 2 6 56" xfId="13571" xr:uid="{00000000-0005-0000-0000-000059100000}"/>
    <cellStyle name="Currency 2 6 57" xfId="14327" xr:uid="{00000000-0005-0000-0000-00005A100000}"/>
    <cellStyle name="Currency 2 6 58" xfId="15092" xr:uid="{00000000-0005-0000-0000-00005B100000}"/>
    <cellStyle name="Currency 2 6 59" xfId="15842" xr:uid="{00000000-0005-0000-0000-00005C100000}"/>
    <cellStyle name="Currency 2 6 6" xfId="1032" xr:uid="{00000000-0005-0000-0000-00005D100000}"/>
    <cellStyle name="Currency 2 6 60" xfId="16598" xr:uid="{00000000-0005-0000-0000-00005E100000}"/>
    <cellStyle name="Currency 2 6 61" xfId="17332" xr:uid="{00000000-0005-0000-0000-00005F100000}"/>
    <cellStyle name="Currency 2 6 62" xfId="18067" xr:uid="{00000000-0005-0000-0000-000060100000}"/>
    <cellStyle name="Currency 2 6 63" xfId="18755" xr:uid="{00000000-0005-0000-0000-000061100000}"/>
    <cellStyle name="Currency 2 6 64" xfId="19457" xr:uid="{00000000-0005-0000-0000-000062100000}"/>
    <cellStyle name="Currency 2 6 65" xfId="26845" xr:uid="{00000000-0005-0000-0000-000063100000}"/>
    <cellStyle name="Currency 2 6 7" xfId="1033" xr:uid="{00000000-0005-0000-0000-000064100000}"/>
    <cellStyle name="Currency 2 6 8" xfId="1034" xr:uid="{00000000-0005-0000-0000-000065100000}"/>
    <cellStyle name="Currency 2 6 9" xfId="1035" xr:uid="{00000000-0005-0000-0000-000066100000}"/>
    <cellStyle name="Currency 2 7" xfId="1036" xr:uid="{00000000-0005-0000-0000-000067100000}"/>
    <cellStyle name="Currency 2 7 10" xfId="1037" xr:uid="{00000000-0005-0000-0000-000068100000}"/>
    <cellStyle name="Currency 2 7 11" xfId="1038" xr:uid="{00000000-0005-0000-0000-000069100000}"/>
    <cellStyle name="Currency 2 7 12" xfId="1039" xr:uid="{00000000-0005-0000-0000-00006A100000}"/>
    <cellStyle name="Currency 2 7 13" xfId="1040" xr:uid="{00000000-0005-0000-0000-00006B100000}"/>
    <cellStyle name="Currency 2 7 14" xfId="1041" xr:uid="{00000000-0005-0000-0000-00006C100000}"/>
    <cellStyle name="Currency 2 7 15" xfId="1042" xr:uid="{00000000-0005-0000-0000-00006D100000}"/>
    <cellStyle name="Currency 2 7 16" xfId="1043" xr:uid="{00000000-0005-0000-0000-00006E100000}"/>
    <cellStyle name="Currency 2 7 17" xfId="1044" xr:uid="{00000000-0005-0000-0000-00006F100000}"/>
    <cellStyle name="Currency 2 7 18" xfId="1045" xr:uid="{00000000-0005-0000-0000-000070100000}"/>
    <cellStyle name="Currency 2 7 19" xfId="1046" xr:uid="{00000000-0005-0000-0000-000071100000}"/>
    <cellStyle name="Currency 2 7 2" xfId="1047" xr:uid="{00000000-0005-0000-0000-000072100000}"/>
    <cellStyle name="Currency 2 7 20" xfId="1048" xr:uid="{00000000-0005-0000-0000-000073100000}"/>
    <cellStyle name="Currency 2 7 21" xfId="1049" xr:uid="{00000000-0005-0000-0000-000074100000}"/>
    <cellStyle name="Currency 2 7 22" xfId="1050" xr:uid="{00000000-0005-0000-0000-000075100000}"/>
    <cellStyle name="Currency 2 7 23" xfId="1051" xr:uid="{00000000-0005-0000-0000-000076100000}"/>
    <cellStyle name="Currency 2 7 24" xfId="1052" xr:uid="{00000000-0005-0000-0000-000077100000}"/>
    <cellStyle name="Currency 2 7 25" xfId="4020" xr:uid="{00000000-0005-0000-0000-000078100000}"/>
    <cellStyle name="Currency 2 7 26" xfId="4026" xr:uid="{00000000-0005-0000-0000-000079100000}"/>
    <cellStyle name="Currency 2 7 27" xfId="4027" xr:uid="{00000000-0005-0000-0000-00007A100000}"/>
    <cellStyle name="Currency 2 7 28" xfId="4028" xr:uid="{00000000-0005-0000-0000-00007B100000}"/>
    <cellStyle name="Currency 2 7 29" xfId="4029" xr:uid="{00000000-0005-0000-0000-00007C100000}"/>
    <cellStyle name="Currency 2 7 3" xfId="1053" xr:uid="{00000000-0005-0000-0000-00007D100000}"/>
    <cellStyle name="Currency 2 7 30" xfId="4030" xr:uid="{00000000-0005-0000-0000-00007E100000}"/>
    <cellStyle name="Currency 2 7 31" xfId="4031" xr:uid="{00000000-0005-0000-0000-00007F100000}"/>
    <cellStyle name="Currency 2 7 32" xfId="4032" xr:uid="{00000000-0005-0000-0000-000080100000}"/>
    <cellStyle name="Currency 2 7 33" xfId="4033" xr:uid="{00000000-0005-0000-0000-000081100000}"/>
    <cellStyle name="Currency 2 7 34" xfId="4034" xr:uid="{00000000-0005-0000-0000-000082100000}"/>
    <cellStyle name="Currency 2 7 35" xfId="4035" xr:uid="{00000000-0005-0000-0000-000083100000}"/>
    <cellStyle name="Currency 2 7 36" xfId="4036" xr:uid="{00000000-0005-0000-0000-000084100000}"/>
    <cellStyle name="Currency 2 7 37" xfId="4382" xr:uid="{00000000-0005-0000-0000-000085100000}"/>
    <cellStyle name="Currency 2 7 38" xfId="6041" xr:uid="{00000000-0005-0000-0000-000086100000}"/>
    <cellStyle name="Currency 2 7 39" xfId="6809" xr:uid="{00000000-0005-0000-0000-000087100000}"/>
    <cellStyle name="Currency 2 7 4" xfId="1054" xr:uid="{00000000-0005-0000-0000-000088100000}"/>
    <cellStyle name="Currency 2 7 40" xfId="7291" xr:uid="{00000000-0005-0000-0000-000089100000}"/>
    <cellStyle name="Currency 2 7 41" xfId="8606" xr:uid="{00000000-0005-0000-0000-00008A100000}"/>
    <cellStyle name="Currency 2 7 42" xfId="7161" xr:uid="{00000000-0005-0000-0000-00008B100000}"/>
    <cellStyle name="Currency 2 7 43" xfId="8766" xr:uid="{00000000-0005-0000-0000-00008C100000}"/>
    <cellStyle name="Currency 2 7 44" xfId="6892" xr:uid="{00000000-0005-0000-0000-00008D100000}"/>
    <cellStyle name="Currency 2 7 45" xfId="8972" xr:uid="{00000000-0005-0000-0000-00008E100000}"/>
    <cellStyle name="Currency 2 7 46" xfId="6579" xr:uid="{00000000-0005-0000-0000-00008F100000}"/>
    <cellStyle name="Currency 2 7 47" xfId="9172" xr:uid="{00000000-0005-0000-0000-000090100000}"/>
    <cellStyle name="Currency 2 7 48" xfId="6348" xr:uid="{00000000-0005-0000-0000-000091100000}"/>
    <cellStyle name="Currency 2 7 49" xfId="9414" xr:uid="{00000000-0005-0000-0000-000092100000}"/>
    <cellStyle name="Currency 2 7 5" xfId="1055" xr:uid="{00000000-0005-0000-0000-000093100000}"/>
    <cellStyle name="Currency 2 7 50" xfId="5957" xr:uid="{00000000-0005-0000-0000-000094100000}"/>
    <cellStyle name="Currency 2 7 51" xfId="9659" xr:uid="{00000000-0005-0000-0000-000095100000}"/>
    <cellStyle name="Currency 2 7 52" xfId="10400" xr:uid="{00000000-0005-0000-0000-000096100000}"/>
    <cellStyle name="Currency 2 7 53" xfId="11232" xr:uid="{00000000-0005-0000-0000-000097100000}"/>
    <cellStyle name="Currency 2 7 54" xfId="11953" xr:uid="{00000000-0005-0000-0000-000098100000}"/>
    <cellStyle name="Currency 2 7 55" xfId="12754" xr:uid="{00000000-0005-0000-0000-000099100000}"/>
    <cellStyle name="Currency 2 7 56" xfId="13518" xr:uid="{00000000-0005-0000-0000-00009A100000}"/>
    <cellStyle name="Currency 2 7 57" xfId="14283" xr:uid="{00000000-0005-0000-0000-00009B100000}"/>
    <cellStyle name="Currency 2 7 58" xfId="15043" xr:uid="{00000000-0005-0000-0000-00009C100000}"/>
    <cellStyle name="Currency 2 7 59" xfId="15805" xr:uid="{00000000-0005-0000-0000-00009D100000}"/>
    <cellStyle name="Currency 2 7 6" xfId="1056" xr:uid="{00000000-0005-0000-0000-00009E100000}"/>
    <cellStyle name="Currency 2 7 60" xfId="16559" xr:uid="{00000000-0005-0000-0000-00009F100000}"/>
    <cellStyle name="Currency 2 7 61" xfId="17293" xr:uid="{00000000-0005-0000-0000-0000A0100000}"/>
    <cellStyle name="Currency 2 7 62" xfId="18024" xr:uid="{00000000-0005-0000-0000-0000A1100000}"/>
    <cellStyle name="Currency 2 7 63" xfId="18690" xr:uid="{00000000-0005-0000-0000-0000A2100000}"/>
    <cellStyle name="Currency 2 7 64" xfId="19405" xr:uid="{00000000-0005-0000-0000-0000A3100000}"/>
    <cellStyle name="Currency 2 7 7" xfId="1057" xr:uid="{00000000-0005-0000-0000-0000A4100000}"/>
    <cellStyle name="Currency 2 7 8" xfId="1058" xr:uid="{00000000-0005-0000-0000-0000A5100000}"/>
    <cellStyle name="Currency 2 7 9" xfId="1059" xr:uid="{00000000-0005-0000-0000-0000A6100000}"/>
    <cellStyle name="Currency 2 8" xfId="1060" xr:uid="{00000000-0005-0000-0000-0000A7100000}"/>
    <cellStyle name="Currency 2 8 10" xfId="1061" xr:uid="{00000000-0005-0000-0000-0000A8100000}"/>
    <cellStyle name="Currency 2 8 11" xfId="1062" xr:uid="{00000000-0005-0000-0000-0000A9100000}"/>
    <cellStyle name="Currency 2 8 12" xfId="1063" xr:uid="{00000000-0005-0000-0000-0000AA100000}"/>
    <cellStyle name="Currency 2 8 13" xfId="1064" xr:uid="{00000000-0005-0000-0000-0000AB100000}"/>
    <cellStyle name="Currency 2 8 14" xfId="1065" xr:uid="{00000000-0005-0000-0000-0000AC100000}"/>
    <cellStyle name="Currency 2 8 15" xfId="1066" xr:uid="{00000000-0005-0000-0000-0000AD100000}"/>
    <cellStyle name="Currency 2 8 16" xfId="1067" xr:uid="{00000000-0005-0000-0000-0000AE100000}"/>
    <cellStyle name="Currency 2 8 17" xfId="1068" xr:uid="{00000000-0005-0000-0000-0000AF100000}"/>
    <cellStyle name="Currency 2 8 18" xfId="1069" xr:uid="{00000000-0005-0000-0000-0000B0100000}"/>
    <cellStyle name="Currency 2 8 19" xfId="1070" xr:uid="{00000000-0005-0000-0000-0000B1100000}"/>
    <cellStyle name="Currency 2 8 2" xfId="1071" xr:uid="{00000000-0005-0000-0000-0000B2100000}"/>
    <cellStyle name="Currency 2 8 20" xfId="1072" xr:uid="{00000000-0005-0000-0000-0000B3100000}"/>
    <cellStyle name="Currency 2 8 21" xfId="1073" xr:uid="{00000000-0005-0000-0000-0000B4100000}"/>
    <cellStyle name="Currency 2 8 22" xfId="1074" xr:uid="{00000000-0005-0000-0000-0000B5100000}"/>
    <cellStyle name="Currency 2 8 23" xfId="1075" xr:uid="{00000000-0005-0000-0000-0000B6100000}"/>
    <cellStyle name="Currency 2 8 24" xfId="1076" xr:uid="{00000000-0005-0000-0000-0000B7100000}"/>
    <cellStyle name="Currency 2 8 25" xfId="4037" xr:uid="{00000000-0005-0000-0000-0000B8100000}"/>
    <cellStyle name="Currency 2 8 26" xfId="4051" xr:uid="{00000000-0005-0000-0000-0000B9100000}"/>
    <cellStyle name="Currency 2 8 27" xfId="4052" xr:uid="{00000000-0005-0000-0000-0000BA100000}"/>
    <cellStyle name="Currency 2 8 28" xfId="4053" xr:uid="{00000000-0005-0000-0000-0000BB100000}"/>
    <cellStyle name="Currency 2 8 29" xfId="4054" xr:uid="{00000000-0005-0000-0000-0000BC100000}"/>
    <cellStyle name="Currency 2 8 3" xfId="1077" xr:uid="{00000000-0005-0000-0000-0000BD100000}"/>
    <cellStyle name="Currency 2 8 30" xfId="4055" xr:uid="{00000000-0005-0000-0000-0000BE100000}"/>
    <cellStyle name="Currency 2 8 31" xfId="4056" xr:uid="{00000000-0005-0000-0000-0000BF100000}"/>
    <cellStyle name="Currency 2 8 32" xfId="4057" xr:uid="{00000000-0005-0000-0000-0000C0100000}"/>
    <cellStyle name="Currency 2 8 33" xfId="4058" xr:uid="{00000000-0005-0000-0000-0000C1100000}"/>
    <cellStyle name="Currency 2 8 34" xfId="4059" xr:uid="{00000000-0005-0000-0000-0000C2100000}"/>
    <cellStyle name="Currency 2 8 35" xfId="4060" xr:uid="{00000000-0005-0000-0000-0000C3100000}"/>
    <cellStyle name="Currency 2 8 36" xfId="4061" xr:uid="{00000000-0005-0000-0000-0000C4100000}"/>
    <cellStyle name="Currency 2 8 37" xfId="4379" xr:uid="{00000000-0005-0000-0000-0000C5100000}"/>
    <cellStyle name="Currency 2 8 38" xfId="6047" xr:uid="{00000000-0005-0000-0000-0000C6100000}"/>
    <cellStyle name="Currency 2 8 39" xfId="6803" xr:uid="{00000000-0005-0000-0000-0000C7100000}"/>
    <cellStyle name="Currency 2 8 4" xfId="1078" xr:uid="{00000000-0005-0000-0000-0000C8100000}"/>
    <cellStyle name="Currency 2 8 40" xfId="7325" xr:uid="{00000000-0005-0000-0000-0000C9100000}"/>
    <cellStyle name="Currency 2 8 41" xfId="8567" xr:uid="{00000000-0005-0000-0000-0000CA100000}"/>
    <cellStyle name="Currency 2 8 42" xfId="7209" xr:uid="{00000000-0005-0000-0000-0000CB100000}"/>
    <cellStyle name="Currency 2 8 43" xfId="8710" xr:uid="{00000000-0005-0000-0000-0000CC100000}"/>
    <cellStyle name="Currency 2 8 44" xfId="7103" xr:uid="{00000000-0005-0000-0000-0000CD100000}"/>
    <cellStyle name="Currency 2 8 45" xfId="8918" xr:uid="{00000000-0005-0000-0000-0000CE100000}"/>
    <cellStyle name="Currency 2 8 46" xfId="6689" xr:uid="{00000000-0005-0000-0000-0000CF100000}"/>
    <cellStyle name="Currency 2 8 47" xfId="9097" xr:uid="{00000000-0005-0000-0000-0000D0100000}"/>
    <cellStyle name="Currency 2 8 48" xfId="6412" xr:uid="{00000000-0005-0000-0000-0000D1100000}"/>
    <cellStyle name="Currency 2 8 49" xfId="9338" xr:uid="{00000000-0005-0000-0000-0000D2100000}"/>
    <cellStyle name="Currency 2 8 5" xfId="1079" xr:uid="{00000000-0005-0000-0000-0000D3100000}"/>
    <cellStyle name="Currency 2 8 50" xfId="6099" xr:uid="{00000000-0005-0000-0000-0000D4100000}"/>
    <cellStyle name="Currency 2 8 51" xfId="9578" xr:uid="{00000000-0005-0000-0000-0000D5100000}"/>
    <cellStyle name="Currency 2 8 52" xfId="10314" xr:uid="{00000000-0005-0000-0000-0000D6100000}"/>
    <cellStyle name="Currency 2 8 53" xfId="11152" xr:uid="{00000000-0005-0000-0000-0000D7100000}"/>
    <cellStyle name="Currency 2 8 54" xfId="11878" xr:uid="{00000000-0005-0000-0000-0000D8100000}"/>
    <cellStyle name="Currency 2 8 55" xfId="12677" xr:uid="{00000000-0005-0000-0000-0000D9100000}"/>
    <cellStyle name="Currency 2 8 56" xfId="13444" xr:uid="{00000000-0005-0000-0000-0000DA100000}"/>
    <cellStyle name="Currency 2 8 57" xfId="14208" xr:uid="{00000000-0005-0000-0000-0000DB100000}"/>
    <cellStyle name="Currency 2 8 58" xfId="14970" xr:uid="{00000000-0005-0000-0000-0000DC100000}"/>
    <cellStyle name="Currency 2 8 59" xfId="15728" xr:uid="{00000000-0005-0000-0000-0000DD100000}"/>
    <cellStyle name="Currency 2 8 6" xfId="1080" xr:uid="{00000000-0005-0000-0000-0000DE100000}"/>
    <cellStyle name="Currency 2 8 60" xfId="16485" xr:uid="{00000000-0005-0000-0000-0000DF100000}"/>
    <cellStyle name="Currency 2 8 61" xfId="17227" xr:uid="{00000000-0005-0000-0000-0000E0100000}"/>
    <cellStyle name="Currency 2 8 62" xfId="17959" xr:uid="{00000000-0005-0000-0000-0000E1100000}"/>
    <cellStyle name="Currency 2 8 63" xfId="18651" xr:uid="{00000000-0005-0000-0000-0000E2100000}"/>
    <cellStyle name="Currency 2 8 64" xfId="19363" xr:uid="{00000000-0005-0000-0000-0000E3100000}"/>
    <cellStyle name="Currency 2 8 7" xfId="1081" xr:uid="{00000000-0005-0000-0000-0000E4100000}"/>
    <cellStyle name="Currency 2 8 8" xfId="1082" xr:uid="{00000000-0005-0000-0000-0000E5100000}"/>
    <cellStyle name="Currency 2 8 9" xfId="1083" xr:uid="{00000000-0005-0000-0000-0000E6100000}"/>
    <cellStyle name="Currency 2 9" xfId="1084" xr:uid="{00000000-0005-0000-0000-0000E7100000}"/>
    <cellStyle name="Currency 2 9 10" xfId="1085" xr:uid="{00000000-0005-0000-0000-0000E8100000}"/>
    <cellStyle name="Currency 2 9 10 10" xfId="6754" xr:uid="{00000000-0005-0000-0000-0000E9100000}"/>
    <cellStyle name="Currency 2 9 10 11" xfId="9040" xr:uid="{00000000-0005-0000-0000-0000EA100000}"/>
    <cellStyle name="Currency 2 9 10 12" xfId="6486" xr:uid="{00000000-0005-0000-0000-0000EB100000}"/>
    <cellStyle name="Currency 2 9 10 13" xfId="9276" xr:uid="{00000000-0005-0000-0000-0000EC100000}"/>
    <cellStyle name="Currency 2 9 10 14" xfId="6248" xr:uid="{00000000-0005-0000-0000-0000ED100000}"/>
    <cellStyle name="Currency 2 9 10 15" xfId="9522" xr:uid="{00000000-0005-0000-0000-0000EE100000}"/>
    <cellStyle name="Currency 2 9 10 16" xfId="7003" xr:uid="{00000000-0005-0000-0000-0000EF100000}"/>
    <cellStyle name="Currency 2 9 10 17" xfId="9743" xr:uid="{00000000-0005-0000-0000-0000F0100000}"/>
    <cellStyle name="Currency 2 9 10 18" xfId="10472" xr:uid="{00000000-0005-0000-0000-0000F1100000}"/>
    <cellStyle name="Currency 2 9 10 19" xfId="11303" xr:uid="{00000000-0005-0000-0000-0000F2100000}"/>
    <cellStyle name="Currency 2 9 10 2" xfId="4063" xr:uid="{00000000-0005-0000-0000-0000F3100000}"/>
    <cellStyle name="Currency 2 9 10 20" xfId="12026" xr:uid="{00000000-0005-0000-0000-0000F4100000}"/>
    <cellStyle name="Currency 2 9 10 21" xfId="12820" xr:uid="{00000000-0005-0000-0000-0000F5100000}"/>
    <cellStyle name="Currency 2 9 10 22" xfId="13599" xr:uid="{00000000-0005-0000-0000-0000F6100000}"/>
    <cellStyle name="Currency 2 9 10 23" xfId="14349" xr:uid="{00000000-0005-0000-0000-0000F7100000}"/>
    <cellStyle name="Currency 2 9 10 24" xfId="15119" xr:uid="{00000000-0005-0000-0000-0000F8100000}"/>
    <cellStyle name="Currency 2 9 10 25" xfId="15861" xr:uid="{00000000-0005-0000-0000-0000F9100000}"/>
    <cellStyle name="Currency 2 9 10 26" xfId="16624" xr:uid="{00000000-0005-0000-0000-0000FA100000}"/>
    <cellStyle name="Currency 2 9 10 27" xfId="17326" xr:uid="{00000000-0005-0000-0000-0000FB100000}"/>
    <cellStyle name="Currency 2 9 10 28" xfId="18058" xr:uid="{00000000-0005-0000-0000-0000FC100000}"/>
    <cellStyle name="Currency 2 9 10 3" xfId="4375" xr:uid="{00000000-0005-0000-0000-0000FD100000}"/>
    <cellStyle name="Currency 2 9 10 4" xfId="7356" xr:uid="{00000000-0005-0000-0000-0000FE100000}"/>
    <cellStyle name="Currency 2 9 10 5" xfId="8535" xr:uid="{00000000-0005-0000-0000-0000FF100000}"/>
    <cellStyle name="Currency 2 9 10 6" xfId="7247" xr:uid="{00000000-0005-0000-0000-000000110000}"/>
    <cellStyle name="Currency 2 9 10 7" xfId="8664" xr:uid="{00000000-0005-0000-0000-000001110000}"/>
    <cellStyle name="Currency 2 9 10 8" xfId="7136" xr:uid="{00000000-0005-0000-0000-000002110000}"/>
    <cellStyle name="Currency 2 9 10 9" xfId="8861" xr:uid="{00000000-0005-0000-0000-000003110000}"/>
    <cellStyle name="Currency 2 9 11" xfId="1086" xr:uid="{00000000-0005-0000-0000-000004110000}"/>
    <cellStyle name="Currency 2 9 11 10" xfId="6756" xr:uid="{00000000-0005-0000-0000-000005110000}"/>
    <cellStyle name="Currency 2 9 11 11" xfId="9038" xr:uid="{00000000-0005-0000-0000-000006110000}"/>
    <cellStyle name="Currency 2 9 11 12" xfId="6487" xr:uid="{00000000-0005-0000-0000-000007110000}"/>
    <cellStyle name="Currency 2 9 11 13" xfId="9274" xr:uid="{00000000-0005-0000-0000-000008110000}"/>
    <cellStyle name="Currency 2 9 11 14" xfId="6251" xr:uid="{00000000-0005-0000-0000-000009110000}"/>
    <cellStyle name="Currency 2 9 11 15" xfId="9520" xr:uid="{00000000-0005-0000-0000-00000A110000}"/>
    <cellStyle name="Currency 2 9 11 16" xfId="7000" xr:uid="{00000000-0005-0000-0000-00000B110000}"/>
    <cellStyle name="Currency 2 9 11 17" xfId="9740" xr:uid="{00000000-0005-0000-0000-00000C110000}"/>
    <cellStyle name="Currency 2 9 11 18" xfId="10470" xr:uid="{00000000-0005-0000-0000-00000D110000}"/>
    <cellStyle name="Currency 2 9 11 19" xfId="11300" xr:uid="{00000000-0005-0000-0000-00000E110000}"/>
    <cellStyle name="Currency 2 9 11 2" xfId="4064" xr:uid="{00000000-0005-0000-0000-00000F110000}"/>
    <cellStyle name="Currency 2 9 11 20" xfId="12024" xr:uid="{00000000-0005-0000-0000-000010110000}"/>
    <cellStyle name="Currency 2 9 11 21" xfId="12819" xr:uid="{00000000-0005-0000-0000-000011110000}"/>
    <cellStyle name="Currency 2 9 11 22" xfId="13598" xr:uid="{00000000-0005-0000-0000-000012110000}"/>
    <cellStyle name="Currency 2 9 11 23" xfId="14348" xr:uid="{00000000-0005-0000-0000-000013110000}"/>
    <cellStyle name="Currency 2 9 11 24" xfId="15118" xr:uid="{00000000-0005-0000-0000-000014110000}"/>
    <cellStyle name="Currency 2 9 11 25" xfId="15860" xr:uid="{00000000-0005-0000-0000-000015110000}"/>
    <cellStyle name="Currency 2 9 11 26" xfId="16622" xr:uid="{00000000-0005-0000-0000-000016110000}"/>
    <cellStyle name="Currency 2 9 11 27" xfId="17325" xr:uid="{00000000-0005-0000-0000-000017110000}"/>
    <cellStyle name="Currency 2 9 11 28" xfId="18057" xr:uid="{00000000-0005-0000-0000-000018110000}"/>
    <cellStyle name="Currency 2 9 11 3" xfId="4374" xr:uid="{00000000-0005-0000-0000-000019110000}"/>
    <cellStyle name="Currency 2 9 11 4" xfId="7357" xr:uid="{00000000-0005-0000-0000-00001A110000}"/>
    <cellStyle name="Currency 2 9 11 5" xfId="8534" xr:uid="{00000000-0005-0000-0000-00001B110000}"/>
    <cellStyle name="Currency 2 9 11 6" xfId="7248" xr:uid="{00000000-0005-0000-0000-00001C110000}"/>
    <cellStyle name="Currency 2 9 11 7" xfId="8663" xr:uid="{00000000-0005-0000-0000-00001D110000}"/>
    <cellStyle name="Currency 2 9 11 8" xfId="7137" xr:uid="{00000000-0005-0000-0000-00001E110000}"/>
    <cellStyle name="Currency 2 9 11 9" xfId="8858" xr:uid="{00000000-0005-0000-0000-00001F110000}"/>
    <cellStyle name="Currency 2 9 12" xfId="1087" xr:uid="{00000000-0005-0000-0000-000020110000}"/>
    <cellStyle name="Currency 2 9 12 10" xfId="6757" xr:uid="{00000000-0005-0000-0000-000021110000}"/>
    <cellStyle name="Currency 2 9 12 11" xfId="9037" xr:uid="{00000000-0005-0000-0000-000022110000}"/>
    <cellStyle name="Currency 2 9 12 12" xfId="6488" xr:uid="{00000000-0005-0000-0000-000023110000}"/>
    <cellStyle name="Currency 2 9 12 13" xfId="9273" xr:uid="{00000000-0005-0000-0000-000024110000}"/>
    <cellStyle name="Currency 2 9 12 14" xfId="6252" xr:uid="{00000000-0005-0000-0000-000025110000}"/>
    <cellStyle name="Currency 2 9 12 15" xfId="9519" xr:uid="{00000000-0005-0000-0000-000026110000}"/>
    <cellStyle name="Currency 2 9 12 16" xfId="6999" xr:uid="{00000000-0005-0000-0000-000027110000}"/>
    <cellStyle name="Currency 2 9 12 17" xfId="9739" xr:uid="{00000000-0005-0000-0000-000028110000}"/>
    <cellStyle name="Currency 2 9 12 18" xfId="10469" xr:uid="{00000000-0005-0000-0000-000029110000}"/>
    <cellStyle name="Currency 2 9 12 19" xfId="11299" xr:uid="{00000000-0005-0000-0000-00002A110000}"/>
    <cellStyle name="Currency 2 9 12 2" xfId="4065" xr:uid="{00000000-0005-0000-0000-00002B110000}"/>
    <cellStyle name="Currency 2 9 12 20" xfId="12023" xr:uid="{00000000-0005-0000-0000-00002C110000}"/>
    <cellStyle name="Currency 2 9 12 21" xfId="12817" xr:uid="{00000000-0005-0000-0000-00002D110000}"/>
    <cellStyle name="Currency 2 9 12 22" xfId="13597" xr:uid="{00000000-0005-0000-0000-00002E110000}"/>
    <cellStyle name="Currency 2 9 12 23" xfId="14346" xr:uid="{00000000-0005-0000-0000-00002F110000}"/>
    <cellStyle name="Currency 2 9 12 24" xfId="15117" xr:uid="{00000000-0005-0000-0000-000030110000}"/>
    <cellStyle name="Currency 2 9 12 25" xfId="15859" xr:uid="{00000000-0005-0000-0000-000031110000}"/>
    <cellStyle name="Currency 2 9 12 26" xfId="16619" xr:uid="{00000000-0005-0000-0000-000032110000}"/>
    <cellStyle name="Currency 2 9 12 27" xfId="17324" xr:uid="{00000000-0005-0000-0000-000033110000}"/>
    <cellStyle name="Currency 2 9 12 28" xfId="18055" xr:uid="{00000000-0005-0000-0000-000034110000}"/>
    <cellStyle name="Currency 2 9 12 3" xfId="4373" xr:uid="{00000000-0005-0000-0000-000035110000}"/>
    <cellStyle name="Currency 2 9 12 4" xfId="7358" xr:uid="{00000000-0005-0000-0000-000036110000}"/>
    <cellStyle name="Currency 2 9 12 5" xfId="8533" xr:uid="{00000000-0005-0000-0000-000037110000}"/>
    <cellStyle name="Currency 2 9 12 6" xfId="7249" xr:uid="{00000000-0005-0000-0000-000038110000}"/>
    <cellStyle name="Currency 2 9 12 7" xfId="8662" xr:uid="{00000000-0005-0000-0000-000039110000}"/>
    <cellStyle name="Currency 2 9 12 8" xfId="7138" xr:uid="{00000000-0005-0000-0000-00003A110000}"/>
    <cellStyle name="Currency 2 9 12 9" xfId="8857" xr:uid="{00000000-0005-0000-0000-00003B110000}"/>
    <cellStyle name="Currency 2 9 13" xfId="1088" xr:uid="{00000000-0005-0000-0000-00003C110000}"/>
    <cellStyle name="Currency 2 9 13 10" xfId="6759" xr:uid="{00000000-0005-0000-0000-00003D110000}"/>
    <cellStyle name="Currency 2 9 13 11" xfId="9036" xr:uid="{00000000-0005-0000-0000-00003E110000}"/>
    <cellStyle name="Currency 2 9 13 12" xfId="6489" xr:uid="{00000000-0005-0000-0000-00003F110000}"/>
    <cellStyle name="Currency 2 9 13 13" xfId="9272" xr:uid="{00000000-0005-0000-0000-000040110000}"/>
    <cellStyle name="Currency 2 9 13 14" xfId="6254" xr:uid="{00000000-0005-0000-0000-000041110000}"/>
    <cellStyle name="Currency 2 9 13 15" xfId="9517" xr:uid="{00000000-0005-0000-0000-000042110000}"/>
    <cellStyle name="Currency 2 9 13 16" xfId="6996" xr:uid="{00000000-0005-0000-0000-000043110000}"/>
    <cellStyle name="Currency 2 9 13 17" xfId="9736" xr:uid="{00000000-0005-0000-0000-000044110000}"/>
    <cellStyle name="Currency 2 9 13 18" xfId="10466" xr:uid="{00000000-0005-0000-0000-000045110000}"/>
    <cellStyle name="Currency 2 9 13 19" xfId="11296" xr:uid="{00000000-0005-0000-0000-000046110000}"/>
    <cellStyle name="Currency 2 9 13 2" xfId="4066" xr:uid="{00000000-0005-0000-0000-000047110000}"/>
    <cellStyle name="Currency 2 9 13 20" xfId="12020" xr:uid="{00000000-0005-0000-0000-000048110000}"/>
    <cellStyle name="Currency 2 9 13 21" xfId="12816" xr:uid="{00000000-0005-0000-0000-000049110000}"/>
    <cellStyle name="Currency 2 9 13 22" xfId="13589" xr:uid="{00000000-0005-0000-0000-00004A110000}"/>
    <cellStyle name="Currency 2 9 13 23" xfId="14345" xr:uid="{00000000-0005-0000-0000-00004B110000}"/>
    <cellStyle name="Currency 2 9 13 24" xfId="15109" xr:uid="{00000000-0005-0000-0000-00004C110000}"/>
    <cellStyle name="Currency 2 9 13 25" xfId="15858" xr:uid="{00000000-0005-0000-0000-00004D110000}"/>
    <cellStyle name="Currency 2 9 13 26" xfId="16613" xr:uid="{00000000-0005-0000-0000-00004E110000}"/>
    <cellStyle name="Currency 2 9 13 27" xfId="17323" xr:uid="{00000000-0005-0000-0000-00004F110000}"/>
    <cellStyle name="Currency 2 9 13 28" xfId="18054" xr:uid="{00000000-0005-0000-0000-000050110000}"/>
    <cellStyle name="Currency 2 9 13 3" xfId="4372" xr:uid="{00000000-0005-0000-0000-000051110000}"/>
    <cellStyle name="Currency 2 9 13 4" xfId="7359" xr:uid="{00000000-0005-0000-0000-000052110000}"/>
    <cellStyle name="Currency 2 9 13 5" xfId="8532" xr:uid="{00000000-0005-0000-0000-000053110000}"/>
    <cellStyle name="Currency 2 9 13 6" xfId="7250" xr:uid="{00000000-0005-0000-0000-000054110000}"/>
    <cellStyle name="Currency 2 9 13 7" xfId="8661" xr:uid="{00000000-0005-0000-0000-000055110000}"/>
    <cellStyle name="Currency 2 9 13 8" xfId="7139" xr:uid="{00000000-0005-0000-0000-000056110000}"/>
    <cellStyle name="Currency 2 9 13 9" xfId="8856" xr:uid="{00000000-0005-0000-0000-000057110000}"/>
    <cellStyle name="Currency 2 9 14" xfId="1089" xr:uid="{00000000-0005-0000-0000-000058110000}"/>
    <cellStyle name="Currency 2 9 14 10" xfId="6760" xr:uid="{00000000-0005-0000-0000-000059110000}"/>
    <cellStyle name="Currency 2 9 14 11" xfId="9035" xr:uid="{00000000-0005-0000-0000-00005A110000}"/>
    <cellStyle name="Currency 2 9 14 12" xfId="6491" xr:uid="{00000000-0005-0000-0000-00005B110000}"/>
    <cellStyle name="Currency 2 9 14 13" xfId="9271" xr:uid="{00000000-0005-0000-0000-00005C110000}"/>
    <cellStyle name="Currency 2 9 14 14" xfId="6255" xr:uid="{00000000-0005-0000-0000-00005D110000}"/>
    <cellStyle name="Currency 2 9 14 15" xfId="9516" xr:uid="{00000000-0005-0000-0000-00005E110000}"/>
    <cellStyle name="Currency 2 9 14 16" xfId="6995" xr:uid="{00000000-0005-0000-0000-00005F110000}"/>
    <cellStyle name="Currency 2 9 14 17" xfId="9735" xr:uid="{00000000-0005-0000-0000-000060110000}"/>
    <cellStyle name="Currency 2 9 14 18" xfId="10465" xr:uid="{00000000-0005-0000-0000-000061110000}"/>
    <cellStyle name="Currency 2 9 14 19" xfId="11295" xr:uid="{00000000-0005-0000-0000-000062110000}"/>
    <cellStyle name="Currency 2 9 14 2" xfId="4067" xr:uid="{00000000-0005-0000-0000-000063110000}"/>
    <cellStyle name="Currency 2 9 14 20" xfId="12019" xr:uid="{00000000-0005-0000-0000-000064110000}"/>
    <cellStyle name="Currency 2 9 14 21" xfId="12814" xr:uid="{00000000-0005-0000-0000-000065110000}"/>
    <cellStyle name="Currency 2 9 14 22" xfId="13587" xr:uid="{00000000-0005-0000-0000-000066110000}"/>
    <cellStyle name="Currency 2 9 14 23" xfId="14343" xr:uid="{00000000-0005-0000-0000-000067110000}"/>
    <cellStyle name="Currency 2 9 14 24" xfId="15107" xr:uid="{00000000-0005-0000-0000-000068110000}"/>
    <cellStyle name="Currency 2 9 14 25" xfId="15855" xr:uid="{00000000-0005-0000-0000-000069110000}"/>
    <cellStyle name="Currency 2 9 14 26" xfId="16612" xr:uid="{00000000-0005-0000-0000-00006A110000}"/>
    <cellStyle name="Currency 2 9 14 27" xfId="17322" xr:uid="{00000000-0005-0000-0000-00006B110000}"/>
    <cellStyle name="Currency 2 9 14 28" xfId="18052" xr:uid="{00000000-0005-0000-0000-00006C110000}"/>
    <cellStyle name="Currency 2 9 14 3" xfId="4371" xr:uid="{00000000-0005-0000-0000-00006D110000}"/>
    <cellStyle name="Currency 2 9 14 4" xfId="7360" xr:uid="{00000000-0005-0000-0000-00006E110000}"/>
    <cellStyle name="Currency 2 9 14 5" xfId="8531" xr:uid="{00000000-0005-0000-0000-00006F110000}"/>
    <cellStyle name="Currency 2 9 14 6" xfId="7251" xr:uid="{00000000-0005-0000-0000-000070110000}"/>
    <cellStyle name="Currency 2 9 14 7" xfId="8660" xr:uid="{00000000-0005-0000-0000-000071110000}"/>
    <cellStyle name="Currency 2 9 14 8" xfId="7140" xr:uid="{00000000-0005-0000-0000-000072110000}"/>
    <cellStyle name="Currency 2 9 14 9" xfId="8855" xr:uid="{00000000-0005-0000-0000-000073110000}"/>
    <cellStyle name="Currency 2 9 15" xfId="1090" xr:uid="{00000000-0005-0000-0000-000074110000}"/>
    <cellStyle name="Currency 2 9 15 10" xfId="6763" xr:uid="{00000000-0005-0000-0000-000075110000}"/>
    <cellStyle name="Currency 2 9 15 11" xfId="9033" xr:uid="{00000000-0005-0000-0000-000076110000}"/>
    <cellStyle name="Currency 2 9 15 12" xfId="6494" xr:uid="{00000000-0005-0000-0000-000077110000}"/>
    <cellStyle name="Currency 2 9 15 13" xfId="9269" xr:uid="{00000000-0005-0000-0000-000078110000}"/>
    <cellStyle name="Currency 2 9 15 14" xfId="6257" xr:uid="{00000000-0005-0000-0000-000079110000}"/>
    <cellStyle name="Currency 2 9 15 15" xfId="9514" xr:uid="{00000000-0005-0000-0000-00007A110000}"/>
    <cellStyle name="Currency 2 9 15 16" xfId="6993" xr:uid="{00000000-0005-0000-0000-00007B110000}"/>
    <cellStyle name="Currency 2 9 15 17" xfId="9733" xr:uid="{00000000-0005-0000-0000-00007C110000}"/>
    <cellStyle name="Currency 2 9 15 18" xfId="10463" xr:uid="{00000000-0005-0000-0000-00007D110000}"/>
    <cellStyle name="Currency 2 9 15 19" xfId="11293" xr:uid="{00000000-0005-0000-0000-00007E110000}"/>
    <cellStyle name="Currency 2 9 15 2" xfId="4068" xr:uid="{00000000-0005-0000-0000-00007F110000}"/>
    <cellStyle name="Currency 2 9 15 20" xfId="12017" xr:uid="{00000000-0005-0000-0000-000080110000}"/>
    <cellStyle name="Currency 2 9 15 21" xfId="12813" xr:uid="{00000000-0005-0000-0000-000081110000}"/>
    <cellStyle name="Currency 2 9 15 22" xfId="13586" xr:uid="{00000000-0005-0000-0000-000082110000}"/>
    <cellStyle name="Currency 2 9 15 23" xfId="14342" xr:uid="{00000000-0005-0000-0000-000083110000}"/>
    <cellStyle name="Currency 2 9 15 24" xfId="15103" xr:uid="{00000000-0005-0000-0000-000084110000}"/>
    <cellStyle name="Currency 2 9 15 25" xfId="15854" xr:uid="{00000000-0005-0000-0000-000085110000}"/>
    <cellStyle name="Currency 2 9 15 26" xfId="16611" xr:uid="{00000000-0005-0000-0000-000086110000}"/>
    <cellStyle name="Currency 2 9 15 27" xfId="17321" xr:uid="{00000000-0005-0000-0000-000087110000}"/>
    <cellStyle name="Currency 2 9 15 28" xfId="18051" xr:uid="{00000000-0005-0000-0000-000088110000}"/>
    <cellStyle name="Currency 2 9 15 3" xfId="4370" xr:uid="{00000000-0005-0000-0000-000089110000}"/>
    <cellStyle name="Currency 2 9 15 4" xfId="7361" xr:uid="{00000000-0005-0000-0000-00008A110000}"/>
    <cellStyle name="Currency 2 9 15 5" xfId="8530" xr:uid="{00000000-0005-0000-0000-00008B110000}"/>
    <cellStyle name="Currency 2 9 15 6" xfId="7252" xr:uid="{00000000-0005-0000-0000-00008C110000}"/>
    <cellStyle name="Currency 2 9 15 7" xfId="8658" xr:uid="{00000000-0005-0000-0000-00008D110000}"/>
    <cellStyle name="Currency 2 9 15 8" xfId="7141" xr:uid="{00000000-0005-0000-0000-00008E110000}"/>
    <cellStyle name="Currency 2 9 15 9" xfId="8854" xr:uid="{00000000-0005-0000-0000-00008F110000}"/>
    <cellStyle name="Currency 2 9 16" xfId="1091" xr:uid="{00000000-0005-0000-0000-000090110000}"/>
    <cellStyle name="Currency 2 9 16 10" xfId="6764" xr:uid="{00000000-0005-0000-0000-000091110000}"/>
    <cellStyle name="Currency 2 9 16 11" xfId="9032" xr:uid="{00000000-0005-0000-0000-000092110000}"/>
    <cellStyle name="Currency 2 9 16 12" xfId="6496" xr:uid="{00000000-0005-0000-0000-000093110000}"/>
    <cellStyle name="Currency 2 9 16 13" xfId="9268" xr:uid="{00000000-0005-0000-0000-000094110000}"/>
    <cellStyle name="Currency 2 9 16 14" xfId="6259" xr:uid="{00000000-0005-0000-0000-000095110000}"/>
    <cellStyle name="Currency 2 9 16 15" xfId="9513" xr:uid="{00000000-0005-0000-0000-000096110000}"/>
    <cellStyle name="Currency 2 9 16 16" xfId="6992" xr:uid="{00000000-0005-0000-0000-000097110000}"/>
    <cellStyle name="Currency 2 9 16 17" xfId="9732" xr:uid="{00000000-0005-0000-0000-000098110000}"/>
    <cellStyle name="Currency 2 9 16 18" xfId="10462" xr:uid="{00000000-0005-0000-0000-000099110000}"/>
    <cellStyle name="Currency 2 9 16 19" xfId="11292" xr:uid="{00000000-0005-0000-0000-00009A110000}"/>
    <cellStyle name="Currency 2 9 16 2" xfId="4069" xr:uid="{00000000-0005-0000-0000-00009B110000}"/>
    <cellStyle name="Currency 2 9 16 20" xfId="12016" xr:uid="{00000000-0005-0000-0000-00009C110000}"/>
    <cellStyle name="Currency 2 9 16 21" xfId="12812" xr:uid="{00000000-0005-0000-0000-00009D110000}"/>
    <cellStyle name="Currency 2 9 16 22" xfId="13583" xr:uid="{00000000-0005-0000-0000-00009E110000}"/>
    <cellStyle name="Currency 2 9 16 23" xfId="14341" xr:uid="{00000000-0005-0000-0000-00009F110000}"/>
    <cellStyle name="Currency 2 9 16 24" xfId="15102" xr:uid="{00000000-0005-0000-0000-0000A0110000}"/>
    <cellStyle name="Currency 2 9 16 25" xfId="15853" xr:uid="{00000000-0005-0000-0000-0000A1110000}"/>
    <cellStyle name="Currency 2 9 16 26" xfId="16607" xr:uid="{00000000-0005-0000-0000-0000A2110000}"/>
    <cellStyle name="Currency 2 9 16 27" xfId="17320" xr:uid="{00000000-0005-0000-0000-0000A3110000}"/>
    <cellStyle name="Currency 2 9 16 28" xfId="18050" xr:uid="{00000000-0005-0000-0000-0000A4110000}"/>
    <cellStyle name="Currency 2 9 16 3" xfId="4369" xr:uid="{00000000-0005-0000-0000-0000A5110000}"/>
    <cellStyle name="Currency 2 9 16 4" xfId="7362" xr:uid="{00000000-0005-0000-0000-0000A6110000}"/>
    <cellStyle name="Currency 2 9 16 5" xfId="8529" xr:uid="{00000000-0005-0000-0000-0000A7110000}"/>
    <cellStyle name="Currency 2 9 16 6" xfId="7253" xr:uid="{00000000-0005-0000-0000-0000A8110000}"/>
    <cellStyle name="Currency 2 9 16 7" xfId="8657" xr:uid="{00000000-0005-0000-0000-0000A9110000}"/>
    <cellStyle name="Currency 2 9 16 8" xfId="7142" xr:uid="{00000000-0005-0000-0000-0000AA110000}"/>
    <cellStyle name="Currency 2 9 16 9" xfId="8853" xr:uid="{00000000-0005-0000-0000-0000AB110000}"/>
    <cellStyle name="Currency 2 9 17" xfId="1092" xr:uid="{00000000-0005-0000-0000-0000AC110000}"/>
    <cellStyle name="Currency 2 9 17 10" xfId="6765" xr:uid="{00000000-0005-0000-0000-0000AD110000}"/>
    <cellStyle name="Currency 2 9 17 11" xfId="9031" xr:uid="{00000000-0005-0000-0000-0000AE110000}"/>
    <cellStyle name="Currency 2 9 17 12" xfId="6497" xr:uid="{00000000-0005-0000-0000-0000AF110000}"/>
    <cellStyle name="Currency 2 9 17 13" xfId="9267" xr:uid="{00000000-0005-0000-0000-0000B0110000}"/>
    <cellStyle name="Currency 2 9 17 14" xfId="6260" xr:uid="{00000000-0005-0000-0000-0000B1110000}"/>
    <cellStyle name="Currency 2 9 17 15" xfId="9512" xr:uid="{00000000-0005-0000-0000-0000B2110000}"/>
    <cellStyle name="Currency 2 9 17 16" xfId="6991" xr:uid="{00000000-0005-0000-0000-0000B3110000}"/>
    <cellStyle name="Currency 2 9 17 17" xfId="9731" xr:uid="{00000000-0005-0000-0000-0000B4110000}"/>
    <cellStyle name="Currency 2 9 17 18" xfId="10461" xr:uid="{00000000-0005-0000-0000-0000B5110000}"/>
    <cellStyle name="Currency 2 9 17 19" xfId="11291" xr:uid="{00000000-0005-0000-0000-0000B6110000}"/>
    <cellStyle name="Currency 2 9 17 2" xfId="4070" xr:uid="{00000000-0005-0000-0000-0000B7110000}"/>
    <cellStyle name="Currency 2 9 17 20" xfId="12014" xr:uid="{00000000-0005-0000-0000-0000B8110000}"/>
    <cellStyle name="Currency 2 9 17 21" xfId="12811" xr:uid="{00000000-0005-0000-0000-0000B9110000}"/>
    <cellStyle name="Currency 2 9 17 22" xfId="13582" xr:uid="{00000000-0005-0000-0000-0000BA110000}"/>
    <cellStyle name="Currency 2 9 17 23" xfId="14340" xr:uid="{00000000-0005-0000-0000-0000BB110000}"/>
    <cellStyle name="Currency 2 9 17 24" xfId="15101" xr:uid="{00000000-0005-0000-0000-0000BC110000}"/>
    <cellStyle name="Currency 2 9 17 25" xfId="15852" xr:uid="{00000000-0005-0000-0000-0000BD110000}"/>
    <cellStyle name="Currency 2 9 17 26" xfId="16606" xr:uid="{00000000-0005-0000-0000-0000BE110000}"/>
    <cellStyle name="Currency 2 9 17 27" xfId="17317" xr:uid="{00000000-0005-0000-0000-0000BF110000}"/>
    <cellStyle name="Currency 2 9 17 28" xfId="18049" xr:uid="{00000000-0005-0000-0000-0000C0110000}"/>
    <cellStyle name="Currency 2 9 17 3" xfId="4368" xr:uid="{00000000-0005-0000-0000-0000C1110000}"/>
    <cellStyle name="Currency 2 9 17 4" xfId="7363" xr:uid="{00000000-0005-0000-0000-0000C2110000}"/>
    <cellStyle name="Currency 2 9 17 5" xfId="8528" xr:uid="{00000000-0005-0000-0000-0000C3110000}"/>
    <cellStyle name="Currency 2 9 17 6" xfId="7254" xr:uid="{00000000-0005-0000-0000-0000C4110000}"/>
    <cellStyle name="Currency 2 9 17 7" xfId="8656" xr:uid="{00000000-0005-0000-0000-0000C5110000}"/>
    <cellStyle name="Currency 2 9 17 8" xfId="7144" xr:uid="{00000000-0005-0000-0000-0000C6110000}"/>
    <cellStyle name="Currency 2 9 17 9" xfId="8852" xr:uid="{00000000-0005-0000-0000-0000C7110000}"/>
    <cellStyle name="Currency 2 9 18" xfId="1093" xr:uid="{00000000-0005-0000-0000-0000C8110000}"/>
    <cellStyle name="Currency 2 9 18 10" xfId="6766" xr:uid="{00000000-0005-0000-0000-0000C9110000}"/>
    <cellStyle name="Currency 2 9 18 11" xfId="9030" xr:uid="{00000000-0005-0000-0000-0000CA110000}"/>
    <cellStyle name="Currency 2 9 18 12" xfId="6498" xr:uid="{00000000-0005-0000-0000-0000CB110000}"/>
    <cellStyle name="Currency 2 9 18 13" xfId="9266" xr:uid="{00000000-0005-0000-0000-0000CC110000}"/>
    <cellStyle name="Currency 2 9 18 14" xfId="6261" xr:uid="{00000000-0005-0000-0000-0000CD110000}"/>
    <cellStyle name="Currency 2 9 18 15" xfId="9511" xr:uid="{00000000-0005-0000-0000-0000CE110000}"/>
    <cellStyle name="Currency 2 9 18 16" xfId="6990" xr:uid="{00000000-0005-0000-0000-0000CF110000}"/>
    <cellStyle name="Currency 2 9 18 17" xfId="9730" xr:uid="{00000000-0005-0000-0000-0000D0110000}"/>
    <cellStyle name="Currency 2 9 18 18" xfId="10460" xr:uid="{00000000-0005-0000-0000-0000D1110000}"/>
    <cellStyle name="Currency 2 9 18 19" xfId="11290" xr:uid="{00000000-0005-0000-0000-0000D2110000}"/>
    <cellStyle name="Currency 2 9 18 2" xfId="4071" xr:uid="{00000000-0005-0000-0000-0000D3110000}"/>
    <cellStyle name="Currency 2 9 18 20" xfId="12013" xr:uid="{00000000-0005-0000-0000-0000D4110000}"/>
    <cellStyle name="Currency 2 9 18 21" xfId="12810" xr:uid="{00000000-0005-0000-0000-0000D5110000}"/>
    <cellStyle name="Currency 2 9 18 22" xfId="13580" xr:uid="{00000000-0005-0000-0000-0000D6110000}"/>
    <cellStyle name="Currency 2 9 18 23" xfId="14339" xr:uid="{00000000-0005-0000-0000-0000D7110000}"/>
    <cellStyle name="Currency 2 9 18 24" xfId="15100" xr:uid="{00000000-0005-0000-0000-0000D8110000}"/>
    <cellStyle name="Currency 2 9 18 25" xfId="15850" xr:uid="{00000000-0005-0000-0000-0000D9110000}"/>
    <cellStyle name="Currency 2 9 18 26" xfId="16605" xr:uid="{00000000-0005-0000-0000-0000DA110000}"/>
    <cellStyle name="Currency 2 9 18 27" xfId="17315" xr:uid="{00000000-0005-0000-0000-0000DB110000}"/>
    <cellStyle name="Currency 2 9 18 28" xfId="18047" xr:uid="{00000000-0005-0000-0000-0000DC110000}"/>
    <cellStyle name="Currency 2 9 18 3" xfId="4367" xr:uid="{00000000-0005-0000-0000-0000DD110000}"/>
    <cellStyle name="Currency 2 9 18 4" xfId="7364" xr:uid="{00000000-0005-0000-0000-0000DE110000}"/>
    <cellStyle name="Currency 2 9 18 5" xfId="8527" xr:uid="{00000000-0005-0000-0000-0000DF110000}"/>
    <cellStyle name="Currency 2 9 18 6" xfId="7255" xr:uid="{00000000-0005-0000-0000-0000E0110000}"/>
    <cellStyle name="Currency 2 9 18 7" xfId="8655" xr:uid="{00000000-0005-0000-0000-0000E1110000}"/>
    <cellStyle name="Currency 2 9 18 8" xfId="7145" xr:uid="{00000000-0005-0000-0000-0000E2110000}"/>
    <cellStyle name="Currency 2 9 18 9" xfId="8851" xr:uid="{00000000-0005-0000-0000-0000E3110000}"/>
    <cellStyle name="Currency 2 9 19" xfId="1094" xr:uid="{00000000-0005-0000-0000-0000E4110000}"/>
    <cellStyle name="Currency 2 9 19 10" xfId="6768" xr:uid="{00000000-0005-0000-0000-0000E5110000}"/>
    <cellStyle name="Currency 2 9 19 11" xfId="9029" xr:uid="{00000000-0005-0000-0000-0000E6110000}"/>
    <cellStyle name="Currency 2 9 19 12" xfId="6499" xr:uid="{00000000-0005-0000-0000-0000E7110000}"/>
    <cellStyle name="Currency 2 9 19 13" xfId="9265" xr:uid="{00000000-0005-0000-0000-0000E8110000}"/>
    <cellStyle name="Currency 2 9 19 14" xfId="6262" xr:uid="{00000000-0005-0000-0000-0000E9110000}"/>
    <cellStyle name="Currency 2 9 19 15" xfId="9510" xr:uid="{00000000-0005-0000-0000-0000EA110000}"/>
    <cellStyle name="Currency 2 9 19 16" xfId="6989" xr:uid="{00000000-0005-0000-0000-0000EB110000}"/>
    <cellStyle name="Currency 2 9 19 17" xfId="9729" xr:uid="{00000000-0005-0000-0000-0000EC110000}"/>
    <cellStyle name="Currency 2 9 19 18" xfId="10459" xr:uid="{00000000-0005-0000-0000-0000ED110000}"/>
    <cellStyle name="Currency 2 9 19 19" xfId="11289" xr:uid="{00000000-0005-0000-0000-0000EE110000}"/>
    <cellStyle name="Currency 2 9 19 2" xfId="4072" xr:uid="{00000000-0005-0000-0000-0000EF110000}"/>
    <cellStyle name="Currency 2 9 19 20" xfId="12012" xr:uid="{00000000-0005-0000-0000-0000F0110000}"/>
    <cellStyle name="Currency 2 9 19 21" xfId="12808" xr:uid="{00000000-0005-0000-0000-0000F1110000}"/>
    <cellStyle name="Currency 2 9 19 22" xfId="13579" xr:uid="{00000000-0005-0000-0000-0000F2110000}"/>
    <cellStyle name="Currency 2 9 19 23" xfId="14337" xr:uid="{00000000-0005-0000-0000-0000F3110000}"/>
    <cellStyle name="Currency 2 9 19 24" xfId="15099" xr:uid="{00000000-0005-0000-0000-0000F4110000}"/>
    <cellStyle name="Currency 2 9 19 25" xfId="15849" xr:uid="{00000000-0005-0000-0000-0000F5110000}"/>
    <cellStyle name="Currency 2 9 19 26" xfId="16604" xr:uid="{00000000-0005-0000-0000-0000F6110000}"/>
    <cellStyle name="Currency 2 9 19 27" xfId="17313" xr:uid="{00000000-0005-0000-0000-0000F7110000}"/>
    <cellStyle name="Currency 2 9 19 28" xfId="18046" xr:uid="{00000000-0005-0000-0000-0000F8110000}"/>
    <cellStyle name="Currency 2 9 19 3" xfId="4366" xr:uid="{00000000-0005-0000-0000-0000F9110000}"/>
    <cellStyle name="Currency 2 9 19 4" xfId="7365" xr:uid="{00000000-0005-0000-0000-0000FA110000}"/>
    <cellStyle name="Currency 2 9 19 5" xfId="8526" xr:uid="{00000000-0005-0000-0000-0000FB110000}"/>
    <cellStyle name="Currency 2 9 19 6" xfId="7256" xr:uid="{00000000-0005-0000-0000-0000FC110000}"/>
    <cellStyle name="Currency 2 9 19 7" xfId="8654" xr:uid="{00000000-0005-0000-0000-0000FD110000}"/>
    <cellStyle name="Currency 2 9 19 8" xfId="7146" xr:uid="{00000000-0005-0000-0000-0000FE110000}"/>
    <cellStyle name="Currency 2 9 19 9" xfId="8850" xr:uid="{00000000-0005-0000-0000-0000FF110000}"/>
    <cellStyle name="Currency 2 9 2" xfId="1095" xr:uid="{00000000-0005-0000-0000-000000120000}"/>
    <cellStyle name="Currency 2 9 2 10" xfId="1096" xr:uid="{00000000-0005-0000-0000-000001120000}"/>
    <cellStyle name="Currency 2 9 2 11" xfId="1097" xr:uid="{00000000-0005-0000-0000-000002120000}"/>
    <cellStyle name="Currency 2 9 2 12" xfId="1098" xr:uid="{00000000-0005-0000-0000-000003120000}"/>
    <cellStyle name="Currency 2 9 2 13" xfId="1099" xr:uid="{00000000-0005-0000-0000-000004120000}"/>
    <cellStyle name="Currency 2 9 2 14" xfId="1100" xr:uid="{00000000-0005-0000-0000-000005120000}"/>
    <cellStyle name="Currency 2 9 2 15" xfId="1101" xr:uid="{00000000-0005-0000-0000-000006120000}"/>
    <cellStyle name="Currency 2 9 2 16" xfId="1102" xr:uid="{00000000-0005-0000-0000-000007120000}"/>
    <cellStyle name="Currency 2 9 2 17" xfId="1103" xr:uid="{00000000-0005-0000-0000-000008120000}"/>
    <cellStyle name="Currency 2 9 2 18" xfId="1104" xr:uid="{00000000-0005-0000-0000-000009120000}"/>
    <cellStyle name="Currency 2 9 2 19" xfId="4073" xr:uid="{00000000-0005-0000-0000-00000A120000}"/>
    <cellStyle name="Currency 2 9 2 2" xfId="1105" xr:uid="{00000000-0005-0000-0000-00000B120000}"/>
    <cellStyle name="Currency 2 9 2 20" xfId="4364" xr:uid="{00000000-0005-0000-0000-00000C120000}"/>
    <cellStyle name="Currency 2 9 2 21" xfId="6054" xr:uid="{00000000-0005-0000-0000-00000D120000}"/>
    <cellStyle name="Currency 2 9 2 22" xfId="6795" xr:uid="{00000000-0005-0000-0000-00000E120000}"/>
    <cellStyle name="Currency 2 9 2 23" xfId="7366" xr:uid="{00000000-0005-0000-0000-00000F120000}"/>
    <cellStyle name="Currency 2 9 2 24" xfId="8525" xr:uid="{00000000-0005-0000-0000-000010120000}"/>
    <cellStyle name="Currency 2 9 2 25" xfId="7257" xr:uid="{00000000-0005-0000-0000-000011120000}"/>
    <cellStyle name="Currency 2 9 2 26" xfId="8653" xr:uid="{00000000-0005-0000-0000-000012120000}"/>
    <cellStyle name="Currency 2 9 2 27" xfId="7147" xr:uid="{00000000-0005-0000-0000-000013120000}"/>
    <cellStyle name="Currency 2 9 2 28" xfId="8849" xr:uid="{00000000-0005-0000-0000-000014120000}"/>
    <cellStyle name="Currency 2 9 2 29" xfId="6769" xr:uid="{00000000-0005-0000-0000-000015120000}"/>
    <cellStyle name="Currency 2 9 2 3" xfId="1106" xr:uid="{00000000-0005-0000-0000-000016120000}"/>
    <cellStyle name="Currency 2 9 2 30" xfId="9028" xr:uid="{00000000-0005-0000-0000-000017120000}"/>
    <cellStyle name="Currency 2 9 2 31" xfId="6500" xr:uid="{00000000-0005-0000-0000-000018120000}"/>
    <cellStyle name="Currency 2 9 2 32" xfId="9264" xr:uid="{00000000-0005-0000-0000-000019120000}"/>
    <cellStyle name="Currency 2 9 2 33" xfId="6263" xr:uid="{00000000-0005-0000-0000-00001A120000}"/>
    <cellStyle name="Currency 2 9 2 34" xfId="9509" xr:uid="{00000000-0005-0000-0000-00001B120000}"/>
    <cellStyle name="Currency 2 9 2 35" xfId="6986" xr:uid="{00000000-0005-0000-0000-00001C120000}"/>
    <cellStyle name="Currency 2 9 2 36" xfId="9728" xr:uid="{00000000-0005-0000-0000-00001D120000}"/>
    <cellStyle name="Currency 2 9 2 37" xfId="10458" xr:uid="{00000000-0005-0000-0000-00001E120000}"/>
    <cellStyle name="Currency 2 9 2 38" xfId="11288" xr:uid="{00000000-0005-0000-0000-00001F120000}"/>
    <cellStyle name="Currency 2 9 2 39" xfId="12011" xr:uid="{00000000-0005-0000-0000-000020120000}"/>
    <cellStyle name="Currency 2 9 2 4" xfId="1107" xr:uid="{00000000-0005-0000-0000-000021120000}"/>
    <cellStyle name="Currency 2 9 2 40" xfId="12807" xr:uid="{00000000-0005-0000-0000-000022120000}"/>
    <cellStyle name="Currency 2 9 2 41" xfId="13577" xr:uid="{00000000-0005-0000-0000-000023120000}"/>
    <cellStyle name="Currency 2 9 2 42" xfId="14336" xr:uid="{00000000-0005-0000-0000-000024120000}"/>
    <cellStyle name="Currency 2 9 2 43" xfId="15097" xr:uid="{00000000-0005-0000-0000-000025120000}"/>
    <cellStyle name="Currency 2 9 2 44" xfId="15848" xr:uid="{00000000-0005-0000-0000-000026120000}"/>
    <cellStyle name="Currency 2 9 2 45" xfId="16603" xr:uid="{00000000-0005-0000-0000-000027120000}"/>
    <cellStyle name="Currency 2 9 2 46" xfId="17311" xr:uid="{00000000-0005-0000-0000-000028120000}"/>
    <cellStyle name="Currency 2 9 2 47" xfId="18044" xr:uid="{00000000-0005-0000-0000-000029120000}"/>
    <cellStyle name="Currency 2 9 2 5" xfId="1108" xr:uid="{00000000-0005-0000-0000-00002A120000}"/>
    <cellStyle name="Currency 2 9 2 6" xfId="1109" xr:uid="{00000000-0005-0000-0000-00002B120000}"/>
    <cellStyle name="Currency 2 9 2 7" xfId="1110" xr:uid="{00000000-0005-0000-0000-00002C120000}"/>
    <cellStyle name="Currency 2 9 2 8" xfId="1111" xr:uid="{00000000-0005-0000-0000-00002D120000}"/>
    <cellStyle name="Currency 2 9 2 9" xfId="1112" xr:uid="{00000000-0005-0000-0000-00002E120000}"/>
    <cellStyle name="Currency 2 9 20" xfId="1113" xr:uid="{00000000-0005-0000-0000-00002F120000}"/>
    <cellStyle name="Currency 2 9 20 10" xfId="6821" xr:uid="{00000000-0005-0000-0000-000030120000}"/>
    <cellStyle name="Currency 2 9 20 11" xfId="9004" xr:uid="{00000000-0005-0000-0000-000031120000}"/>
    <cellStyle name="Currency 2 9 20 12" xfId="6522" xr:uid="{00000000-0005-0000-0000-000032120000}"/>
    <cellStyle name="Currency 2 9 20 13" xfId="9204" xr:uid="{00000000-0005-0000-0000-000033120000}"/>
    <cellStyle name="Currency 2 9 20 14" xfId="6295" xr:uid="{00000000-0005-0000-0000-000034120000}"/>
    <cellStyle name="Currency 2 9 20 15" xfId="9448" xr:uid="{00000000-0005-0000-0000-000035120000}"/>
    <cellStyle name="Currency 2 9 20 16" xfId="5905" xr:uid="{00000000-0005-0000-0000-000036120000}"/>
    <cellStyle name="Currency 2 9 20 17" xfId="9700" xr:uid="{00000000-0005-0000-0000-000037120000}"/>
    <cellStyle name="Currency 2 9 20 18" xfId="10436" xr:uid="{00000000-0005-0000-0000-000038120000}"/>
    <cellStyle name="Currency 2 9 20 19" xfId="11268" xr:uid="{00000000-0005-0000-0000-000039120000}"/>
    <cellStyle name="Currency 2 9 20 2" xfId="4075" xr:uid="{00000000-0005-0000-0000-00003A120000}"/>
    <cellStyle name="Currency 2 9 20 20" xfId="11993" xr:uid="{00000000-0005-0000-0000-00003B120000}"/>
    <cellStyle name="Currency 2 9 20 21" xfId="12786" xr:uid="{00000000-0005-0000-0000-00003C120000}"/>
    <cellStyle name="Currency 2 9 20 22" xfId="13558" xr:uid="{00000000-0005-0000-0000-00003D120000}"/>
    <cellStyle name="Currency 2 9 20 23" xfId="14317" xr:uid="{00000000-0005-0000-0000-00003E120000}"/>
    <cellStyle name="Currency 2 9 20 24" xfId="15080" xr:uid="{00000000-0005-0000-0000-00003F120000}"/>
    <cellStyle name="Currency 2 9 20 25" xfId="15829" xr:uid="{00000000-0005-0000-0000-000040120000}"/>
    <cellStyle name="Currency 2 9 20 26" xfId="16588" xr:uid="{00000000-0005-0000-0000-000041120000}"/>
    <cellStyle name="Currency 2 9 20 27" xfId="17291" xr:uid="{00000000-0005-0000-0000-000042120000}"/>
    <cellStyle name="Currency 2 9 20 28" xfId="18023" xr:uid="{00000000-0005-0000-0000-000043120000}"/>
    <cellStyle name="Currency 2 9 20 3" xfId="4362" xr:uid="{00000000-0005-0000-0000-000044120000}"/>
    <cellStyle name="Currency 2 9 20 4" xfId="7383" xr:uid="{00000000-0005-0000-0000-000045120000}"/>
    <cellStyle name="Currency 2 9 20 5" xfId="8507" xr:uid="{00000000-0005-0000-0000-000046120000}"/>
    <cellStyle name="Currency 2 9 20 6" xfId="7275" xr:uid="{00000000-0005-0000-0000-000047120000}"/>
    <cellStyle name="Currency 2 9 20 7" xfId="8633" xr:uid="{00000000-0005-0000-0000-000048120000}"/>
    <cellStyle name="Currency 2 9 20 8" xfId="7172" xr:uid="{00000000-0005-0000-0000-000049120000}"/>
    <cellStyle name="Currency 2 9 20 9" xfId="8831" xr:uid="{00000000-0005-0000-0000-00004A120000}"/>
    <cellStyle name="Currency 2 9 21" xfId="1114" xr:uid="{00000000-0005-0000-0000-00004B120000}"/>
    <cellStyle name="Currency 2 9 21 10" xfId="6822" xr:uid="{00000000-0005-0000-0000-00004C120000}"/>
    <cellStyle name="Currency 2 9 21 11" xfId="9003" xr:uid="{00000000-0005-0000-0000-00004D120000}"/>
    <cellStyle name="Currency 2 9 21 12" xfId="6523" xr:uid="{00000000-0005-0000-0000-00004E120000}"/>
    <cellStyle name="Currency 2 9 21 13" xfId="9203" xr:uid="{00000000-0005-0000-0000-00004F120000}"/>
    <cellStyle name="Currency 2 9 21 14" xfId="6296" xr:uid="{00000000-0005-0000-0000-000050120000}"/>
    <cellStyle name="Currency 2 9 21 15" xfId="9447" xr:uid="{00000000-0005-0000-0000-000051120000}"/>
    <cellStyle name="Currency 2 9 21 16" xfId="5906" xr:uid="{00000000-0005-0000-0000-000052120000}"/>
    <cellStyle name="Currency 2 9 21 17" xfId="9699" xr:uid="{00000000-0005-0000-0000-000053120000}"/>
    <cellStyle name="Currency 2 9 21 18" xfId="10435" xr:uid="{00000000-0005-0000-0000-000054120000}"/>
    <cellStyle name="Currency 2 9 21 19" xfId="11267" xr:uid="{00000000-0005-0000-0000-000055120000}"/>
    <cellStyle name="Currency 2 9 21 2" xfId="4076" xr:uid="{00000000-0005-0000-0000-000056120000}"/>
    <cellStyle name="Currency 2 9 21 20" xfId="11992" xr:uid="{00000000-0005-0000-0000-000057120000}"/>
    <cellStyle name="Currency 2 9 21 21" xfId="12784" xr:uid="{00000000-0005-0000-0000-000058120000}"/>
    <cellStyle name="Currency 2 9 21 22" xfId="13557" xr:uid="{00000000-0005-0000-0000-000059120000}"/>
    <cellStyle name="Currency 2 9 21 23" xfId="14315" xr:uid="{00000000-0005-0000-0000-00005A120000}"/>
    <cellStyle name="Currency 2 9 21 24" xfId="15079" xr:uid="{00000000-0005-0000-0000-00005B120000}"/>
    <cellStyle name="Currency 2 9 21 25" xfId="15827" xr:uid="{00000000-0005-0000-0000-00005C120000}"/>
    <cellStyle name="Currency 2 9 21 26" xfId="16587" xr:uid="{00000000-0005-0000-0000-00005D120000}"/>
    <cellStyle name="Currency 2 9 21 27" xfId="17290" xr:uid="{00000000-0005-0000-0000-00005E120000}"/>
    <cellStyle name="Currency 2 9 21 28" xfId="18022" xr:uid="{00000000-0005-0000-0000-00005F120000}"/>
    <cellStyle name="Currency 2 9 21 3" xfId="4361" xr:uid="{00000000-0005-0000-0000-000060120000}"/>
    <cellStyle name="Currency 2 9 21 4" xfId="7384" xr:uid="{00000000-0005-0000-0000-000061120000}"/>
    <cellStyle name="Currency 2 9 21 5" xfId="8506" xr:uid="{00000000-0005-0000-0000-000062120000}"/>
    <cellStyle name="Currency 2 9 21 6" xfId="7276" xr:uid="{00000000-0005-0000-0000-000063120000}"/>
    <cellStyle name="Currency 2 9 21 7" xfId="8632" xr:uid="{00000000-0005-0000-0000-000064120000}"/>
    <cellStyle name="Currency 2 9 21 8" xfId="7173" xr:uid="{00000000-0005-0000-0000-000065120000}"/>
    <cellStyle name="Currency 2 9 21 9" xfId="8830" xr:uid="{00000000-0005-0000-0000-000066120000}"/>
    <cellStyle name="Currency 2 9 22" xfId="1115" xr:uid="{00000000-0005-0000-0000-000067120000}"/>
    <cellStyle name="Currency 2 9 22 10" xfId="6823" xr:uid="{00000000-0005-0000-0000-000068120000}"/>
    <cellStyle name="Currency 2 9 22 11" xfId="9001" xr:uid="{00000000-0005-0000-0000-000069120000}"/>
    <cellStyle name="Currency 2 9 22 12" xfId="6524" xr:uid="{00000000-0005-0000-0000-00006A120000}"/>
    <cellStyle name="Currency 2 9 22 13" xfId="9202" xr:uid="{00000000-0005-0000-0000-00006B120000}"/>
    <cellStyle name="Currency 2 9 22 14" xfId="6298" xr:uid="{00000000-0005-0000-0000-00006C120000}"/>
    <cellStyle name="Currency 2 9 22 15" xfId="9445" xr:uid="{00000000-0005-0000-0000-00006D120000}"/>
    <cellStyle name="Currency 2 9 22 16" xfId="5918" xr:uid="{00000000-0005-0000-0000-00006E120000}"/>
    <cellStyle name="Currency 2 9 22 17" xfId="9697" xr:uid="{00000000-0005-0000-0000-00006F120000}"/>
    <cellStyle name="Currency 2 9 22 18" xfId="10433" xr:uid="{00000000-0005-0000-0000-000070120000}"/>
    <cellStyle name="Currency 2 9 22 19" xfId="11265" xr:uid="{00000000-0005-0000-0000-000071120000}"/>
    <cellStyle name="Currency 2 9 22 2" xfId="4077" xr:uid="{00000000-0005-0000-0000-000072120000}"/>
    <cellStyle name="Currency 2 9 22 20" xfId="11990" xr:uid="{00000000-0005-0000-0000-000073120000}"/>
    <cellStyle name="Currency 2 9 22 21" xfId="12782" xr:uid="{00000000-0005-0000-0000-000074120000}"/>
    <cellStyle name="Currency 2 9 22 22" xfId="13556" xr:uid="{00000000-0005-0000-0000-000075120000}"/>
    <cellStyle name="Currency 2 9 22 23" xfId="14313" xr:uid="{00000000-0005-0000-0000-000076120000}"/>
    <cellStyle name="Currency 2 9 22 24" xfId="15078" xr:uid="{00000000-0005-0000-0000-000077120000}"/>
    <cellStyle name="Currency 2 9 22 25" xfId="15826" xr:uid="{00000000-0005-0000-0000-000078120000}"/>
    <cellStyle name="Currency 2 9 22 26" xfId="16586" xr:uid="{00000000-0005-0000-0000-000079120000}"/>
    <cellStyle name="Currency 2 9 22 27" xfId="17289" xr:uid="{00000000-0005-0000-0000-00007A120000}"/>
    <cellStyle name="Currency 2 9 22 28" xfId="18021" xr:uid="{00000000-0005-0000-0000-00007B120000}"/>
    <cellStyle name="Currency 2 9 22 3" xfId="4360" xr:uid="{00000000-0005-0000-0000-00007C120000}"/>
    <cellStyle name="Currency 2 9 22 4" xfId="7385" xr:uid="{00000000-0005-0000-0000-00007D120000}"/>
    <cellStyle name="Currency 2 9 22 5" xfId="8505" xr:uid="{00000000-0005-0000-0000-00007E120000}"/>
    <cellStyle name="Currency 2 9 22 6" xfId="7277" xr:uid="{00000000-0005-0000-0000-00007F120000}"/>
    <cellStyle name="Currency 2 9 22 7" xfId="8631" xr:uid="{00000000-0005-0000-0000-000080120000}"/>
    <cellStyle name="Currency 2 9 22 8" xfId="7174" xr:uid="{00000000-0005-0000-0000-000081120000}"/>
    <cellStyle name="Currency 2 9 22 9" xfId="8828" xr:uid="{00000000-0005-0000-0000-000082120000}"/>
    <cellStyle name="Currency 2 9 23" xfId="1116" xr:uid="{00000000-0005-0000-0000-000083120000}"/>
    <cellStyle name="Currency 2 9 23 10" xfId="6824" xr:uid="{00000000-0005-0000-0000-000084120000}"/>
    <cellStyle name="Currency 2 9 23 11" xfId="9000" xr:uid="{00000000-0005-0000-0000-000085120000}"/>
    <cellStyle name="Currency 2 9 23 12" xfId="6526" xr:uid="{00000000-0005-0000-0000-000086120000}"/>
    <cellStyle name="Currency 2 9 23 13" xfId="9201" xr:uid="{00000000-0005-0000-0000-000087120000}"/>
    <cellStyle name="Currency 2 9 23 14" xfId="6299" xr:uid="{00000000-0005-0000-0000-000088120000}"/>
    <cellStyle name="Currency 2 9 23 15" xfId="9444" xr:uid="{00000000-0005-0000-0000-000089120000}"/>
    <cellStyle name="Currency 2 9 23 16" xfId="5919" xr:uid="{00000000-0005-0000-0000-00008A120000}"/>
    <cellStyle name="Currency 2 9 23 17" xfId="9696" xr:uid="{00000000-0005-0000-0000-00008B120000}"/>
    <cellStyle name="Currency 2 9 23 18" xfId="10432" xr:uid="{00000000-0005-0000-0000-00008C120000}"/>
    <cellStyle name="Currency 2 9 23 19" xfId="11264" xr:uid="{00000000-0005-0000-0000-00008D120000}"/>
    <cellStyle name="Currency 2 9 23 2" xfId="4078" xr:uid="{00000000-0005-0000-0000-00008E120000}"/>
    <cellStyle name="Currency 2 9 23 20" xfId="11987" xr:uid="{00000000-0005-0000-0000-00008F120000}"/>
    <cellStyle name="Currency 2 9 23 21" xfId="12781" xr:uid="{00000000-0005-0000-0000-000090120000}"/>
    <cellStyle name="Currency 2 9 23 22" xfId="13555" xr:uid="{00000000-0005-0000-0000-000091120000}"/>
    <cellStyle name="Currency 2 9 23 23" xfId="14312" xr:uid="{00000000-0005-0000-0000-000092120000}"/>
    <cellStyle name="Currency 2 9 23 24" xfId="15077" xr:uid="{00000000-0005-0000-0000-000093120000}"/>
    <cellStyle name="Currency 2 9 23 25" xfId="15825" xr:uid="{00000000-0005-0000-0000-000094120000}"/>
    <cellStyle name="Currency 2 9 23 26" xfId="16585" xr:uid="{00000000-0005-0000-0000-000095120000}"/>
    <cellStyle name="Currency 2 9 23 27" xfId="17272" xr:uid="{00000000-0005-0000-0000-000096120000}"/>
    <cellStyle name="Currency 2 9 23 28" xfId="18019" xr:uid="{00000000-0005-0000-0000-000097120000}"/>
    <cellStyle name="Currency 2 9 23 3" xfId="4359" xr:uid="{00000000-0005-0000-0000-000098120000}"/>
    <cellStyle name="Currency 2 9 23 4" xfId="7386" xr:uid="{00000000-0005-0000-0000-000099120000}"/>
    <cellStyle name="Currency 2 9 23 5" xfId="8504" xr:uid="{00000000-0005-0000-0000-00009A120000}"/>
    <cellStyle name="Currency 2 9 23 6" xfId="7278" xr:uid="{00000000-0005-0000-0000-00009B120000}"/>
    <cellStyle name="Currency 2 9 23 7" xfId="8630" xr:uid="{00000000-0005-0000-0000-00009C120000}"/>
    <cellStyle name="Currency 2 9 23 8" xfId="7175" xr:uid="{00000000-0005-0000-0000-00009D120000}"/>
    <cellStyle name="Currency 2 9 23 9" xfId="8826" xr:uid="{00000000-0005-0000-0000-00009E120000}"/>
    <cellStyle name="Currency 2 9 24" xfId="1117" xr:uid="{00000000-0005-0000-0000-00009F120000}"/>
    <cellStyle name="Currency 2 9 24 10" xfId="6826" xr:uid="{00000000-0005-0000-0000-0000A0120000}"/>
    <cellStyle name="Currency 2 9 24 11" xfId="8999" xr:uid="{00000000-0005-0000-0000-0000A1120000}"/>
    <cellStyle name="Currency 2 9 24 12" xfId="6527" xr:uid="{00000000-0005-0000-0000-0000A2120000}"/>
    <cellStyle name="Currency 2 9 24 13" xfId="9199" xr:uid="{00000000-0005-0000-0000-0000A3120000}"/>
    <cellStyle name="Currency 2 9 24 14" xfId="6301" xr:uid="{00000000-0005-0000-0000-0000A4120000}"/>
    <cellStyle name="Currency 2 9 24 15" xfId="9442" xr:uid="{00000000-0005-0000-0000-0000A5120000}"/>
    <cellStyle name="Currency 2 9 24 16" xfId="5922" xr:uid="{00000000-0005-0000-0000-0000A6120000}"/>
    <cellStyle name="Currency 2 9 24 17" xfId="9694" xr:uid="{00000000-0005-0000-0000-0000A7120000}"/>
    <cellStyle name="Currency 2 9 24 18" xfId="10430" xr:uid="{00000000-0005-0000-0000-0000A8120000}"/>
    <cellStyle name="Currency 2 9 24 19" xfId="11262" xr:uid="{00000000-0005-0000-0000-0000A9120000}"/>
    <cellStyle name="Currency 2 9 24 2" xfId="4079" xr:uid="{00000000-0005-0000-0000-0000AA120000}"/>
    <cellStyle name="Currency 2 9 24 20" xfId="11985" xr:uid="{00000000-0005-0000-0000-0000AB120000}"/>
    <cellStyle name="Currency 2 9 24 21" xfId="12780" xr:uid="{00000000-0005-0000-0000-0000AC120000}"/>
    <cellStyle name="Currency 2 9 24 22" xfId="13554" xr:uid="{00000000-0005-0000-0000-0000AD120000}"/>
    <cellStyle name="Currency 2 9 24 23" xfId="14311" xr:uid="{00000000-0005-0000-0000-0000AE120000}"/>
    <cellStyle name="Currency 2 9 24 24" xfId="15076" xr:uid="{00000000-0005-0000-0000-0000AF120000}"/>
    <cellStyle name="Currency 2 9 24 25" xfId="15824" xr:uid="{00000000-0005-0000-0000-0000B0120000}"/>
    <cellStyle name="Currency 2 9 24 26" xfId="16584" xr:uid="{00000000-0005-0000-0000-0000B1120000}"/>
    <cellStyle name="Currency 2 9 24 27" xfId="17271" xr:uid="{00000000-0005-0000-0000-0000B2120000}"/>
    <cellStyle name="Currency 2 9 24 28" xfId="18018" xr:uid="{00000000-0005-0000-0000-0000B3120000}"/>
    <cellStyle name="Currency 2 9 24 3" xfId="4358" xr:uid="{00000000-0005-0000-0000-0000B4120000}"/>
    <cellStyle name="Currency 2 9 24 4" xfId="7387" xr:uid="{00000000-0005-0000-0000-0000B5120000}"/>
    <cellStyle name="Currency 2 9 24 5" xfId="8503" xr:uid="{00000000-0005-0000-0000-0000B6120000}"/>
    <cellStyle name="Currency 2 9 24 6" xfId="7279" xr:uid="{00000000-0005-0000-0000-0000B7120000}"/>
    <cellStyle name="Currency 2 9 24 7" xfId="8629" xr:uid="{00000000-0005-0000-0000-0000B8120000}"/>
    <cellStyle name="Currency 2 9 24 8" xfId="7176" xr:uid="{00000000-0005-0000-0000-0000B9120000}"/>
    <cellStyle name="Currency 2 9 24 9" xfId="8825" xr:uid="{00000000-0005-0000-0000-0000BA120000}"/>
    <cellStyle name="Currency 2 9 25" xfId="4062" xr:uid="{00000000-0005-0000-0000-0000BB120000}"/>
    <cellStyle name="Currency 2 9 26" xfId="4080" xr:uid="{00000000-0005-0000-0000-0000BC120000}"/>
    <cellStyle name="Currency 2 9 27" xfId="4081" xr:uid="{00000000-0005-0000-0000-0000BD120000}"/>
    <cellStyle name="Currency 2 9 28" xfId="4082" xr:uid="{00000000-0005-0000-0000-0000BE120000}"/>
    <cellStyle name="Currency 2 9 29" xfId="4083" xr:uid="{00000000-0005-0000-0000-0000BF120000}"/>
    <cellStyle name="Currency 2 9 3" xfId="1118" xr:uid="{00000000-0005-0000-0000-0000C0120000}"/>
    <cellStyle name="Currency 2 9 3 10" xfId="1119" xr:uid="{00000000-0005-0000-0000-0000C1120000}"/>
    <cellStyle name="Currency 2 9 3 11" xfId="1120" xr:uid="{00000000-0005-0000-0000-0000C2120000}"/>
    <cellStyle name="Currency 2 9 3 12" xfId="1121" xr:uid="{00000000-0005-0000-0000-0000C3120000}"/>
    <cellStyle name="Currency 2 9 3 13" xfId="1122" xr:uid="{00000000-0005-0000-0000-0000C4120000}"/>
    <cellStyle name="Currency 2 9 3 14" xfId="1123" xr:uid="{00000000-0005-0000-0000-0000C5120000}"/>
    <cellStyle name="Currency 2 9 3 15" xfId="1124" xr:uid="{00000000-0005-0000-0000-0000C6120000}"/>
    <cellStyle name="Currency 2 9 3 16" xfId="1125" xr:uid="{00000000-0005-0000-0000-0000C7120000}"/>
    <cellStyle name="Currency 2 9 3 17" xfId="1126" xr:uid="{00000000-0005-0000-0000-0000C8120000}"/>
    <cellStyle name="Currency 2 9 3 18" xfId="1127" xr:uid="{00000000-0005-0000-0000-0000C9120000}"/>
    <cellStyle name="Currency 2 9 3 19" xfId="4084" xr:uid="{00000000-0005-0000-0000-0000CA120000}"/>
    <cellStyle name="Currency 2 9 3 2" xfId="1128" xr:uid="{00000000-0005-0000-0000-0000CB120000}"/>
    <cellStyle name="Currency 2 9 3 20" xfId="4357" xr:uid="{00000000-0005-0000-0000-0000CC120000}"/>
    <cellStyle name="Currency 2 9 3 21" xfId="6055" xr:uid="{00000000-0005-0000-0000-0000CD120000}"/>
    <cellStyle name="Currency 2 9 3 22" xfId="6794" xr:uid="{00000000-0005-0000-0000-0000CE120000}"/>
    <cellStyle name="Currency 2 9 3 23" xfId="7391" xr:uid="{00000000-0005-0000-0000-0000CF120000}"/>
    <cellStyle name="Currency 2 9 3 24" xfId="8497" xr:uid="{00000000-0005-0000-0000-0000D0120000}"/>
    <cellStyle name="Currency 2 9 3 25" xfId="7284" xr:uid="{00000000-0005-0000-0000-0000D1120000}"/>
    <cellStyle name="Currency 2 9 3 26" xfId="8623" xr:uid="{00000000-0005-0000-0000-0000D2120000}"/>
    <cellStyle name="Currency 2 9 3 27" xfId="7195" xr:uid="{00000000-0005-0000-0000-0000D3120000}"/>
    <cellStyle name="Currency 2 9 3 28" xfId="8821" xr:uid="{00000000-0005-0000-0000-0000D4120000}"/>
    <cellStyle name="Currency 2 9 3 29" xfId="6850" xr:uid="{00000000-0005-0000-0000-0000D5120000}"/>
    <cellStyle name="Currency 2 9 3 3" xfId="1129" xr:uid="{00000000-0005-0000-0000-0000D6120000}"/>
    <cellStyle name="Currency 2 9 3 30" xfId="8994" xr:uid="{00000000-0005-0000-0000-0000D7120000}"/>
    <cellStyle name="Currency 2 9 3 31" xfId="6546" xr:uid="{00000000-0005-0000-0000-0000D8120000}"/>
    <cellStyle name="Currency 2 9 3 32" xfId="9193" xr:uid="{00000000-0005-0000-0000-0000D9120000}"/>
    <cellStyle name="Currency 2 9 3 33" xfId="6319" xr:uid="{00000000-0005-0000-0000-0000DA120000}"/>
    <cellStyle name="Currency 2 9 3 34" xfId="9437" xr:uid="{00000000-0005-0000-0000-0000DB120000}"/>
    <cellStyle name="Currency 2 9 3 35" xfId="5930" xr:uid="{00000000-0005-0000-0000-0000DC120000}"/>
    <cellStyle name="Currency 2 9 3 36" xfId="9685" xr:uid="{00000000-0005-0000-0000-0000DD120000}"/>
    <cellStyle name="Currency 2 9 3 37" xfId="10424" xr:uid="{00000000-0005-0000-0000-0000DE120000}"/>
    <cellStyle name="Currency 2 9 3 38" xfId="11256" xr:uid="{00000000-0005-0000-0000-0000DF120000}"/>
    <cellStyle name="Currency 2 9 3 39" xfId="11977" xr:uid="{00000000-0005-0000-0000-0000E0120000}"/>
    <cellStyle name="Currency 2 9 3 4" xfId="1130" xr:uid="{00000000-0005-0000-0000-0000E1120000}"/>
    <cellStyle name="Currency 2 9 3 40" xfId="12775" xr:uid="{00000000-0005-0000-0000-0000E2120000}"/>
    <cellStyle name="Currency 2 9 3 41" xfId="13548" xr:uid="{00000000-0005-0000-0000-0000E3120000}"/>
    <cellStyle name="Currency 2 9 3 42" xfId="14306" xr:uid="{00000000-0005-0000-0000-0000E4120000}"/>
    <cellStyle name="Currency 2 9 3 43" xfId="15069" xr:uid="{00000000-0005-0000-0000-0000E5120000}"/>
    <cellStyle name="Currency 2 9 3 44" xfId="15820" xr:uid="{00000000-0005-0000-0000-0000E6120000}"/>
    <cellStyle name="Currency 2 9 3 45" xfId="16577" xr:uid="{00000000-0005-0000-0000-0000E7120000}"/>
    <cellStyle name="Currency 2 9 3 46" xfId="17266" xr:uid="{00000000-0005-0000-0000-0000E8120000}"/>
    <cellStyle name="Currency 2 9 3 47" xfId="18000" xr:uid="{00000000-0005-0000-0000-0000E9120000}"/>
    <cellStyle name="Currency 2 9 3 5" xfId="1131" xr:uid="{00000000-0005-0000-0000-0000EA120000}"/>
    <cellStyle name="Currency 2 9 3 6" xfId="1132" xr:uid="{00000000-0005-0000-0000-0000EB120000}"/>
    <cellStyle name="Currency 2 9 3 7" xfId="1133" xr:uid="{00000000-0005-0000-0000-0000EC120000}"/>
    <cellStyle name="Currency 2 9 3 8" xfId="1134" xr:uid="{00000000-0005-0000-0000-0000ED120000}"/>
    <cellStyle name="Currency 2 9 3 9" xfId="1135" xr:uid="{00000000-0005-0000-0000-0000EE120000}"/>
    <cellStyle name="Currency 2 9 30" xfId="4086" xr:uid="{00000000-0005-0000-0000-0000EF120000}"/>
    <cellStyle name="Currency 2 9 31" xfId="4087" xr:uid="{00000000-0005-0000-0000-0000F0120000}"/>
    <cellStyle name="Currency 2 9 32" xfId="4088" xr:uid="{00000000-0005-0000-0000-0000F1120000}"/>
    <cellStyle name="Currency 2 9 33" xfId="4089" xr:uid="{00000000-0005-0000-0000-0000F2120000}"/>
    <cellStyle name="Currency 2 9 34" xfId="4090" xr:uid="{00000000-0005-0000-0000-0000F3120000}"/>
    <cellStyle name="Currency 2 9 35" xfId="4091" xr:uid="{00000000-0005-0000-0000-0000F4120000}"/>
    <cellStyle name="Currency 2 9 36" xfId="4092" xr:uid="{00000000-0005-0000-0000-0000F5120000}"/>
    <cellStyle name="Currency 2 9 37" xfId="4376" xr:uid="{00000000-0005-0000-0000-0000F6120000}"/>
    <cellStyle name="Currency 2 9 38" xfId="6053" xr:uid="{00000000-0005-0000-0000-0000F7120000}"/>
    <cellStyle name="Currency 2 9 38 2" xfId="31097" xr:uid="{00000000-0005-0000-0000-0000F8120000}"/>
    <cellStyle name="Currency 2 9 39" xfId="6796" xr:uid="{00000000-0005-0000-0000-0000F9120000}"/>
    <cellStyle name="Currency 2 9 39 2" xfId="31110" xr:uid="{00000000-0005-0000-0000-0000FA120000}"/>
    <cellStyle name="Currency 2 9 4" xfId="1136" xr:uid="{00000000-0005-0000-0000-0000FB120000}"/>
    <cellStyle name="Currency 2 9 4 10" xfId="1137" xr:uid="{00000000-0005-0000-0000-0000FC120000}"/>
    <cellStyle name="Currency 2 9 4 11" xfId="1138" xr:uid="{00000000-0005-0000-0000-0000FD120000}"/>
    <cellStyle name="Currency 2 9 4 12" xfId="1139" xr:uid="{00000000-0005-0000-0000-0000FE120000}"/>
    <cellStyle name="Currency 2 9 4 13" xfId="1140" xr:uid="{00000000-0005-0000-0000-0000FF120000}"/>
    <cellStyle name="Currency 2 9 4 14" xfId="1141" xr:uid="{00000000-0005-0000-0000-000000130000}"/>
    <cellStyle name="Currency 2 9 4 15" xfId="1142" xr:uid="{00000000-0005-0000-0000-000001130000}"/>
    <cellStyle name="Currency 2 9 4 16" xfId="1143" xr:uid="{00000000-0005-0000-0000-000002130000}"/>
    <cellStyle name="Currency 2 9 4 17" xfId="1144" xr:uid="{00000000-0005-0000-0000-000003130000}"/>
    <cellStyle name="Currency 2 9 4 18" xfId="1145" xr:uid="{00000000-0005-0000-0000-000004130000}"/>
    <cellStyle name="Currency 2 9 4 19" xfId="4093" xr:uid="{00000000-0005-0000-0000-000005130000}"/>
    <cellStyle name="Currency 2 9 4 2" xfId="1146" xr:uid="{00000000-0005-0000-0000-000006130000}"/>
    <cellStyle name="Currency 2 9 4 20" xfId="4354" xr:uid="{00000000-0005-0000-0000-000007130000}"/>
    <cellStyle name="Currency 2 9 4 21" xfId="6056" xr:uid="{00000000-0005-0000-0000-000008130000}"/>
    <cellStyle name="Currency 2 9 4 22" xfId="6793" xr:uid="{00000000-0005-0000-0000-000009130000}"/>
    <cellStyle name="Currency 2 9 4 23" xfId="7411" xr:uid="{00000000-0005-0000-0000-00000A130000}"/>
    <cellStyle name="Currency 2 9 4 24" xfId="8471" xr:uid="{00000000-0005-0000-0000-00000B130000}"/>
    <cellStyle name="Currency 2 9 4 25" xfId="7307" xr:uid="{00000000-0005-0000-0000-00000C130000}"/>
    <cellStyle name="Currency 2 9 4 26" xfId="8591" xr:uid="{00000000-0005-0000-0000-00000D130000}"/>
    <cellStyle name="Currency 2 9 4 27" xfId="7222" xr:uid="{00000000-0005-0000-0000-00000E130000}"/>
    <cellStyle name="Currency 2 9 4 28" xfId="8790" xr:uid="{00000000-0005-0000-0000-00000F130000}"/>
    <cellStyle name="Currency 2 9 4 29" xfId="6922" xr:uid="{00000000-0005-0000-0000-000010130000}"/>
    <cellStyle name="Currency 2 9 4 3" xfId="1147" xr:uid="{00000000-0005-0000-0000-000011130000}"/>
    <cellStyle name="Currency 2 9 4 30" xfId="8954" xr:uid="{00000000-0005-0000-0000-000012130000}"/>
    <cellStyle name="Currency 2 9 4 31" xfId="6603" xr:uid="{00000000-0005-0000-0000-000013130000}"/>
    <cellStyle name="Currency 2 9 4 32" xfId="9157" xr:uid="{00000000-0005-0000-0000-000014130000}"/>
    <cellStyle name="Currency 2 9 4 33" xfId="6364" xr:uid="{00000000-0005-0000-0000-000015130000}"/>
    <cellStyle name="Currency 2 9 4 34" xfId="9399" xr:uid="{00000000-0005-0000-0000-000016130000}"/>
    <cellStyle name="Currency 2 9 4 35" xfId="6019" xr:uid="{00000000-0005-0000-0000-000017130000}"/>
    <cellStyle name="Currency 2 9 4 36" xfId="9627" xr:uid="{00000000-0005-0000-0000-000018130000}"/>
    <cellStyle name="Currency 2 9 4 37" xfId="10369" xr:uid="{00000000-0005-0000-0000-000019130000}"/>
    <cellStyle name="Currency 2 9 4 38" xfId="11201" xr:uid="{00000000-0005-0000-0000-00001A130000}"/>
    <cellStyle name="Currency 2 9 4 39" xfId="11926" xr:uid="{00000000-0005-0000-0000-00001B130000}"/>
    <cellStyle name="Currency 2 9 4 4" xfId="1148" xr:uid="{00000000-0005-0000-0000-00001C130000}"/>
    <cellStyle name="Currency 2 9 4 40" xfId="12699" xr:uid="{00000000-0005-0000-0000-00001D130000}"/>
    <cellStyle name="Currency 2 9 4 41" xfId="13493" xr:uid="{00000000-0005-0000-0000-00001E130000}"/>
    <cellStyle name="Currency 2 9 4 42" xfId="14232" xr:uid="{00000000-0005-0000-0000-00001F130000}"/>
    <cellStyle name="Currency 2 9 4 43" xfId="15018" xr:uid="{00000000-0005-0000-0000-000020130000}"/>
    <cellStyle name="Currency 2 9 4 44" xfId="15755" xr:uid="{00000000-0005-0000-0000-000021130000}"/>
    <cellStyle name="Currency 2 9 4 45" xfId="16535" xr:uid="{00000000-0005-0000-0000-000022130000}"/>
    <cellStyle name="Currency 2 9 4 46" xfId="17222" xr:uid="{00000000-0005-0000-0000-000023130000}"/>
    <cellStyle name="Currency 2 9 4 47" xfId="17956" xr:uid="{00000000-0005-0000-0000-000024130000}"/>
    <cellStyle name="Currency 2 9 4 5" xfId="1149" xr:uid="{00000000-0005-0000-0000-000025130000}"/>
    <cellStyle name="Currency 2 9 4 6" xfId="1150" xr:uid="{00000000-0005-0000-0000-000026130000}"/>
    <cellStyle name="Currency 2 9 4 7" xfId="1151" xr:uid="{00000000-0005-0000-0000-000027130000}"/>
    <cellStyle name="Currency 2 9 4 8" xfId="1152" xr:uid="{00000000-0005-0000-0000-000028130000}"/>
    <cellStyle name="Currency 2 9 4 9" xfId="1153" xr:uid="{00000000-0005-0000-0000-000029130000}"/>
    <cellStyle name="Currency 2 9 40" xfId="7355" xr:uid="{00000000-0005-0000-0000-00002A130000}"/>
    <cellStyle name="Currency 2 9 41" xfId="8536" xr:uid="{00000000-0005-0000-0000-00002B130000}"/>
    <cellStyle name="Currency 2 9 42" xfId="7246" xr:uid="{00000000-0005-0000-0000-00002C130000}"/>
    <cellStyle name="Currency 2 9 43" xfId="8665" xr:uid="{00000000-0005-0000-0000-00002D130000}"/>
    <cellStyle name="Currency 2 9 44" xfId="7135" xr:uid="{00000000-0005-0000-0000-00002E130000}"/>
    <cellStyle name="Currency 2 9 45" xfId="8875" xr:uid="{00000000-0005-0000-0000-00002F130000}"/>
    <cellStyle name="Currency 2 9 46" xfId="6752" xr:uid="{00000000-0005-0000-0000-000030130000}"/>
    <cellStyle name="Currency 2 9 47" xfId="9041" xr:uid="{00000000-0005-0000-0000-000031130000}"/>
    <cellStyle name="Currency 2 9 48" xfId="6484" xr:uid="{00000000-0005-0000-0000-000032130000}"/>
    <cellStyle name="Currency 2 9 49" xfId="9279" xr:uid="{00000000-0005-0000-0000-000033130000}"/>
    <cellStyle name="Currency 2 9 5" xfId="1154" xr:uid="{00000000-0005-0000-0000-000034130000}"/>
    <cellStyle name="Currency 2 9 5 10" xfId="1155" xr:uid="{00000000-0005-0000-0000-000035130000}"/>
    <cellStyle name="Currency 2 9 5 11" xfId="1156" xr:uid="{00000000-0005-0000-0000-000036130000}"/>
    <cellStyle name="Currency 2 9 5 12" xfId="1157" xr:uid="{00000000-0005-0000-0000-000037130000}"/>
    <cellStyle name="Currency 2 9 5 13" xfId="1158" xr:uid="{00000000-0005-0000-0000-000038130000}"/>
    <cellStyle name="Currency 2 9 5 14" xfId="1159" xr:uid="{00000000-0005-0000-0000-000039130000}"/>
    <cellStyle name="Currency 2 9 5 15" xfId="1160" xr:uid="{00000000-0005-0000-0000-00003A130000}"/>
    <cellStyle name="Currency 2 9 5 16" xfId="1161" xr:uid="{00000000-0005-0000-0000-00003B130000}"/>
    <cellStyle name="Currency 2 9 5 17" xfId="1162" xr:uid="{00000000-0005-0000-0000-00003C130000}"/>
    <cellStyle name="Currency 2 9 5 18" xfId="1163" xr:uid="{00000000-0005-0000-0000-00003D130000}"/>
    <cellStyle name="Currency 2 9 5 19" xfId="4095" xr:uid="{00000000-0005-0000-0000-00003E130000}"/>
    <cellStyle name="Currency 2 9 5 2" xfId="1164" xr:uid="{00000000-0005-0000-0000-00003F130000}"/>
    <cellStyle name="Currency 2 9 5 20" xfId="4352" xr:uid="{00000000-0005-0000-0000-000040130000}"/>
    <cellStyle name="Currency 2 9 5 21" xfId="6057" xr:uid="{00000000-0005-0000-0000-000041130000}"/>
    <cellStyle name="Currency 2 9 5 22" xfId="6792" xr:uid="{00000000-0005-0000-0000-000042130000}"/>
    <cellStyle name="Currency 2 9 5 23" xfId="7429" xr:uid="{00000000-0005-0000-0000-000043130000}"/>
    <cellStyle name="Currency 2 9 5 24" xfId="8453" xr:uid="{00000000-0005-0000-0000-000044130000}"/>
    <cellStyle name="Currency 2 9 5 25" xfId="7323" xr:uid="{00000000-0005-0000-0000-000045130000}"/>
    <cellStyle name="Currency 2 9 5 26" xfId="8568" xr:uid="{00000000-0005-0000-0000-000046130000}"/>
    <cellStyle name="Currency 2 9 5 27" xfId="7241" xr:uid="{00000000-0005-0000-0000-000047130000}"/>
    <cellStyle name="Currency 2 9 5 28" xfId="8763" xr:uid="{00000000-0005-0000-0000-000048130000}"/>
    <cellStyle name="Currency 2 9 5 29" xfId="7101" xr:uid="{00000000-0005-0000-0000-000049130000}"/>
    <cellStyle name="Currency 2 9 5 3" xfId="1165" xr:uid="{00000000-0005-0000-0000-00004A130000}"/>
    <cellStyle name="Currency 2 9 5 30" xfId="8920" xr:uid="{00000000-0005-0000-0000-00004B130000}"/>
    <cellStyle name="Currency 2 9 5 31" xfId="6685" xr:uid="{00000000-0005-0000-0000-00004C130000}"/>
    <cellStyle name="Currency 2 9 5 32" xfId="9099" xr:uid="{00000000-0005-0000-0000-00004D130000}"/>
    <cellStyle name="Currency 2 9 5 33" xfId="6410" xr:uid="{00000000-0005-0000-0000-00004E130000}"/>
    <cellStyle name="Currency 2 9 5 34" xfId="9341" xr:uid="{00000000-0005-0000-0000-00004F130000}"/>
    <cellStyle name="Currency 2 9 5 35" xfId="6097" xr:uid="{00000000-0005-0000-0000-000050130000}"/>
    <cellStyle name="Currency 2 9 5 36" xfId="9580" xr:uid="{00000000-0005-0000-0000-000051130000}"/>
    <cellStyle name="Currency 2 9 5 37" xfId="10316" xr:uid="{00000000-0005-0000-0000-000052130000}"/>
    <cellStyle name="Currency 2 9 5 38" xfId="11153" xr:uid="{00000000-0005-0000-0000-000053130000}"/>
    <cellStyle name="Currency 2 9 5 39" xfId="11879" xr:uid="{00000000-0005-0000-0000-000054130000}"/>
    <cellStyle name="Currency 2 9 5 4" xfId="1166" xr:uid="{00000000-0005-0000-0000-000055130000}"/>
    <cellStyle name="Currency 2 9 5 40" xfId="12674" xr:uid="{00000000-0005-0000-0000-000056130000}"/>
    <cellStyle name="Currency 2 9 5 41" xfId="13449" xr:uid="{00000000-0005-0000-0000-000057130000}"/>
    <cellStyle name="Currency 2 9 5 42" xfId="14209" xr:uid="{00000000-0005-0000-0000-000058130000}"/>
    <cellStyle name="Currency 2 9 5 43" xfId="14972" xr:uid="{00000000-0005-0000-0000-000059130000}"/>
    <cellStyle name="Currency 2 9 5 44" xfId="15729" xr:uid="{00000000-0005-0000-0000-00005A130000}"/>
    <cellStyle name="Currency 2 9 5 45" xfId="16487" xr:uid="{00000000-0005-0000-0000-00005B130000}"/>
    <cellStyle name="Currency 2 9 5 46" xfId="15892" xr:uid="{00000000-0005-0000-0000-00005C130000}"/>
    <cellStyle name="Currency 2 9 5 47" xfId="17928" xr:uid="{00000000-0005-0000-0000-00005D130000}"/>
    <cellStyle name="Currency 2 9 5 5" xfId="1167" xr:uid="{00000000-0005-0000-0000-00005E130000}"/>
    <cellStyle name="Currency 2 9 5 6" xfId="1168" xr:uid="{00000000-0005-0000-0000-00005F130000}"/>
    <cellStyle name="Currency 2 9 5 7" xfId="1169" xr:uid="{00000000-0005-0000-0000-000060130000}"/>
    <cellStyle name="Currency 2 9 5 8" xfId="1170" xr:uid="{00000000-0005-0000-0000-000061130000}"/>
    <cellStyle name="Currency 2 9 5 9" xfId="1171" xr:uid="{00000000-0005-0000-0000-000062130000}"/>
    <cellStyle name="Currency 2 9 50" xfId="6245" xr:uid="{00000000-0005-0000-0000-000063130000}"/>
    <cellStyle name="Currency 2 9 51" xfId="9524" xr:uid="{00000000-0005-0000-0000-000064130000}"/>
    <cellStyle name="Currency 2 9 52" xfId="7011" xr:uid="{00000000-0005-0000-0000-000065130000}"/>
    <cellStyle name="Currency 2 9 53" xfId="9756" xr:uid="{00000000-0005-0000-0000-000066130000}"/>
    <cellStyle name="Currency 2 9 54" xfId="10480" xr:uid="{00000000-0005-0000-0000-000067130000}"/>
    <cellStyle name="Currency 2 9 55" xfId="11315" xr:uid="{00000000-0005-0000-0000-000068130000}"/>
    <cellStyle name="Currency 2 9 56" xfId="12034" xr:uid="{00000000-0005-0000-0000-000069130000}"/>
    <cellStyle name="Currency 2 9 57" xfId="12823" xr:uid="{00000000-0005-0000-0000-00006A130000}"/>
    <cellStyle name="Currency 2 9 58" xfId="13600" xr:uid="{00000000-0005-0000-0000-00006B130000}"/>
    <cellStyle name="Currency 2 9 59" xfId="14352" xr:uid="{00000000-0005-0000-0000-00006C130000}"/>
    <cellStyle name="Currency 2 9 6" xfId="1172" xr:uid="{00000000-0005-0000-0000-00006D130000}"/>
    <cellStyle name="Currency 2 9 6 10" xfId="1173" xr:uid="{00000000-0005-0000-0000-00006E130000}"/>
    <cellStyle name="Currency 2 9 6 11" xfId="1174" xr:uid="{00000000-0005-0000-0000-00006F130000}"/>
    <cellStyle name="Currency 2 9 6 12" xfId="1175" xr:uid="{00000000-0005-0000-0000-000070130000}"/>
    <cellStyle name="Currency 2 9 6 13" xfId="1176" xr:uid="{00000000-0005-0000-0000-000071130000}"/>
    <cellStyle name="Currency 2 9 6 14" xfId="1177" xr:uid="{00000000-0005-0000-0000-000072130000}"/>
    <cellStyle name="Currency 2 9 6 15" xfId="1178" xr:uid="{00000000-0005-0000-0000-000073130000}"/>
    <cellStyle name="Currency 2 9 6 16" xfId="1179" xr:uid="{00000000-0005-0000-0000-000074130000}"/>
    <cellStyle name="Currency 2 9 6 17" xfId="1180" xr:uid="{00000000-0005-0000-0000-000075130000}"/>
    <cellStyle name="Currency 2 9 6 18" xfId="1181" xr:uid="{00000000-0005-0000-0000-000076130000}"/>
    <cellStyle name="Currency 2 9 6 19" xfId="4096" xr:uid="{00000000-0005-0000-0000-000077130000}"/>
    <cellStyle name="Currency 2 9 6 2" xfId="1182" xr:uid="{00000000-0005-0000-0000-000078130000}"/>
    <cellStyle name="Currency 2 9 6 20" xfId="4349" xr:uid="{00000000-0005-0000-0000-000079130000}"/>
    <cellStyle name="Currency 2 9 6 21" xfId="6058" xr:uid="{00000000-0005-0000-0000-00007A130000}"/>
    <cellStyle name="Currency 2 9 6 22" xfId="6791" xr:uid="{00000000-0005-0000-0000-00007B130000}"/>
    <cellStyle name="Currency 2 9 6 23" xfId="7447" xr:uid="{00000000-0005-0000-0000-00007C130000}"/>
    <cellStyle name="Currency 2 9 6 24" xfId="8434" xr:uid="{00000000-0005-0000-0000-00007D130000}"/>
    <cellStyle name="Currency 2 9 6 25" xfId="7337" xr:uid="{00000000-0005-0000-0000-00007E130000}"/>
    <cellStyle name="Currency 2 9 6 26" xfId="8551" xr:uid="{00000000-0005-0000-0000-00007F130000}"/>
    <cellStyle name="Currency 2 9 6 27" xfId="7273" xr:uid="{00000000-0005-0000-0000-000080130000}"/>
    <cellStyle name="Currency 2 9 6 28" xfId="8729" xr:uid="{00000000-0005-0000-0000-000081130000}"/>
    <cellStyle name="Currency 2 9 6 29" xfId="7120" xr:uid="{00000000-0005-0000-0000-000082130000}"/>
    <cellStyle name="Currency 2 9 6 3" xfId="1183" xr:uid="{00000000-0005-0000-0000-000083130000}"/>
    <cellStyle name="Currency 2 9 6 30" xfId="8895" xr:uid="{00000000-0005-0000-0000-000084130000}"/>
    <cellStyle name="Currency 2 9 6 31" xfId="6731" xr:uid="{00000000-0005-0000-0000-000085130000}"/>
    <cellStyle name="Currency 2 9 6 32" xfId="9057" xr:uid="{00000000-0005-0000-0000-000086130000}"/>
    <cellStyle name="Currency 2 9 6 33" xfId="6465" xr:uid="{00000000-0005-0000-0000-000087130000}"/>
    <cellStyle name="Currency 2 9 6 34" xfId="9296" xr:uid="{00000000-0005-0000-0000-000088130000}"/>
    <cellStyle name="Currency 2 9 6 35" xfId="6200" xr:uid="{00000000-0005-0000-0000-000089130000}"/>
    <cellStyle name="Currency 2 9 6 36" xfId="9542" xr:uid="{00000000-0005-0000-0000-00008A130000}"/>
    <cellStyle name="Currency 2 9 6 37" xfId="7041" xr:uid="{00000000-0005-0000-0000-00008B130000}"/>
    <cellStyle name="Currency 2 9 6 38" xfId="11111" xr:uid="{00000000-0005-0000-0000-00008C130000}"/>
    <cellStyle name="Currency 2 9 6 39" xfId="10529" xr:uid="{00000000-0005-0000-0000-00008D130000}"/>
    <cellStyle name="Currency 2 9 6 4" xfId="1184" xr:uid="{00000000-0005-0000-0000-00008E130000}"/>
    <cellStyle name="Currency 2 9 6 40" xfId="12640" xr:uid="{00000000-0005-0000-0000-00008F130000}"/>
    <cellStyle name="Currency 2 9 6 41" xfId="13414" xr:uid="{00000000-0005-0000-0000-000090130000}"/>
    <cellStyle name="Currency 2 9 6 42" xfId="14176" xr:uid="{00000000-0005-0000-0000-000091130000}"/>
    <cellStyle name="Currency 2 9 6 43" xfId="14940" xr:uid="{00000000-0005-0000-0000-000092130000}"/>
    <cellStyle name="Currency 2 9 6 44" xfId="15694" xr:uid="{00000000-0005-0000-0000-000093130000}"/>
    <cellStyle name="Currency 2 9 6 45" xfId="16450" xr:uid="{00000000-0005-0000-0000-000094130000}"/>
    <cellStyle name="Currency 2 9 6 46" xfId="15837" xr:uid="{00000000-0005-0000-0000-000095130000}"/>
    <cellStyle name="Currency 2 9 6 47" xfId="16600" xr:uid="{00000000-0005-0000-0000-000096130000}"/>
    <cellStyle name="Currency 2 9 6 5" xfId="1185" xr:uid="{00000000-0005-0000-0000-000097130000}"/>
    <cellStyle name="Currency 2 9 6 6" xfId="1186" xr:uid="{00000000-0005-0000-0000-000098130000}"/>
    <cellStyle name="Currency 2 9 6 7" xfId="1187" xr:uid="{00000000-0005-0000-0000-000099130000}"/>
    <cellStyle name="Currency 2 9 6 8" xfId="1188" xr:uid="{00000000-0005-0000-0000-00009A130000}"/>
    <cellStyle name="Currency 2 9 6 9" xfId="1189" xr:uid="{00000000-0005-0000-0000-00009B130000}"/>
    <cellStyle name="Currency 2 9 60" xfId="15120" xr:uid="{00000000-0005-0000-0000-00009C130000}"/>
    <cellStyle name="Currency 2 9 61" xfId="15862" xr:uid="{00000000-0005-0000-0000-00009D130000}"/>
    <cellStyle name="Currency 2 9 62" xfId="16625" xr:uid="{00000000-0005-0000-0000-00009E130000}"/>
    <cellStyle name="Currency 2 9 63" xfId="17327" xr:uid="{00000000-0005-0000-0000-00009F130000}"/>
    <cellStyle name="Currency 2 9 64" xfId="18061" xr:uid="{00000000-0005-0000-0000-0000A0130000}"/>
    <cellStyle name="Currency 2 9 7" xfId="1190" xr:uid="{00000000-0005-0000-0000-0000A1130000}"/>
    <cellStyle name="Currency 2 9 8" xfId="1191" xr:uid="{00000000-0005-0000-0000-0000A2130000}"/>
    <cellStyle name="Currency 2 9 9" xfId="1192" xr:uid="{00000000-0005-0000-0000-0000A3130000}"/>
    <cellStyle name="Currency 2 9 9 10" xfId="7152" xr:uid="{00000000-0005-0000-0000-0000A4130000}"/>
    <cellStyle name="Currency 2 9 9 11" xfId="8843" xr:uid="{00000000-0005-0000-0000-0000A5130000}"/>
    <cellStyle name="Currency 2 9 9 12" xfId="6799" xr:uid="{00000000-0005-0000-0000-0000A6130000}"/>
    <cellStyle name="Currency 2 9 9 13" xfId="9022" xr:uid="{00000000-0005-0000-0000-0000A7130000}"/>
    <cellStyle name="Currency 2 9 9 14" xfId="6508" xr:uid="{00000000-0005-0000-0000-0000A8130000}"/>
    <cellStyle name="Currency 2 9 9 15" xfId="9235" xr:uid="{00000000-0005-0000-0000-0000A9130000}"/>
    <cellStyle name="Currency 2 9 9 16" xfId="6278" xr:uid="{00000000-0005-0000-0000-0000AA130000}"/>
    <cellStyle name="Currency 2 9 9 17" xfId="9480" xr:uid="{00000000-0005-0000-0000-0000AB130000}"/>
    <cellStyle name="Currency 2 9 9 18" xfId="6975" xr:uid="{00000000-0005-0000-0000-0000AC130000}"/>
    <cellStyle name="Currency 2 9 9 19" xfId="9715" xr:uid="{00000000-0005-0000-0000-0000AD130000}"/>
    <cellStyle name="Currency 2 9 9 2" xfId="4103" xr:uid="{00000000-0005-0000-0000-0000AE130000}"/>
    <cellStyle name="Currency 2 9 9 20" xfId="10446" xr:uid="{00000000-0005-0000-0000-0000AF130000}"/>
    <cellStyle name="Currency 2 9 9 21" xfId="11275" xr:uid="{00000000-0005-0000-0000-0000B0130000}"/>
    <cellStyle name="Currency 2 9 9 22" xfId="12010" xr:uid="{00000000-0005-0000-0000-0000B1130000}"/>
    <cellStyle name="Currency 2 9 9 23" xfId="12796" xr:uid="{00000000-0005-0000-0000-0000B2130000}"/>
    <cellStyle name="Currency 2 9 9 24" xfId="13572" xr:uid="{00000000-0005-0000-0000-0000B3130000}"/>
    <cellStyle name="Currency 2 9 9 25" xfId="14326" xr:uid="{00000000-0005-0000-0000-0000B4130000}"/>
    <cellStyle name="Currency 2 9 9 26" xfId="15095" xr:uid="{00000000-0005-0000-0000-0000B5130000}"/>
    <cellStyle name="Currency 2 9 9 27" xfId="15817" xr:uid="{00000000-0005-0000-0000-0000B6130000}"/>
    <cellStyle name="Currency 2 9 9 28" xfId="16574" xr:uid="{00000000-0005-0000-0000-0000B7130000}"/>
    <cellStyle name="Currency 2 9 9 3" xfId="4347" xr:uid="{00000000-0005-0000-0000-0000B8130000}"/>
    <cellStyle name="Currency 2 9 9 4" xfId="7467" xr:uid="{00000000-0005-0000-0000-0000B9130000}"/>
    <cellStyle name="Currency 2 9 9 5" xfId="8415" xr:uid="{00000000-0005-0000-0000-0000BA130000}"/>
    <cellStyle name="Currency 2 9 9 6" xfId="7370" xr:uid="{00000000-0005-0000-0000-0000BB130000}"/>
    <cellStyle name="Currency 2 9 9 7" xfId="8521" xr:uid="{00000000-0005-0000-0000-0000BC130000}"/>
    <cellStyle name="Currency 2 9 9 8" xfId="7295" xr:uid="{00000000-0005-0000-0000-0000BD130000}"/>
    <cellStyle name="Currency 2 9 9 9" xfId="8690" xr:uid="{00000000-0005-0000-0000-0000BE130000}"/>
    <cellStyle name="Currency 23" xfId="4104" xr:uid="{00000000-0005-0000-0000-0000BF130000}"/>
    <cellStyle name="Currency 23 10" xfId="1193" xr:uid="{00000000-0005-0000-0000-0000C0130000}"/>
    <cellStyle name="Currency 23 10 2" xfId="29231" xr:uid="{00000000-0005-0000-0000-0000C1130000}"/>
    <cellStyle name="Currency 23 11" xfId="1194" xr:uid="{00000000-0005-0000-0000-0000C2130000}"/>
    <cellStyle name="Currency 23 11 2" xfId="29232" xr:uid="{00000000-0005-0000-0000-0000C3130000}"/>
    <cellStyle name="Currency 23 12" xfId="1195" xr:uid="{00000000-0005-0000-0000-0000C4130000}"/>
    <cellStyle name="Currency 23 12 2" xfId="29233" xr:uid="{00000000-0005-0000-0000-0000C5130000}"/>
    <cellStyle name="Currency 23 13" xfId="1196" xr:uid="{00000000-0005-0000-0000-0000C6130000}"/>
    <cellStyle name="Currency 23 13 2" xfId="29234" xr:uid="{00000000-0005-0000-0000-0000C7130000}"/>
    <cellStyle name="Currency 23 14" xfId="1197" xr:uid="{00000000-0005-0000-0000-0000C8130000}"/>
    <cellStyle name="Currency 23 14 2" xfId="29235" xr:uid="{00000000-0005-0000-0000-0000C9130000}"/>
    <cellStyle name="Currency 23 15" xfId="1198" xr:uid="{00000000-0005-0000-0000-0000CA130000}"/>
    <cellStyle name="Currency 23 15 2" xfId="29236" xr:uid="{00000000-0005-0000-0000-0000CB130000}"/>
    <cellStyle name="Currency 23 16" xfId="1199" xr:uid="{00000000-0005-0000-0000-0000CC130000}"/>
    <cellStyle name="Currency 23 16 2" xfId="29237" xr:uid="{00000000-0005-0000-0000-0000CD130000}"/>
    <cellStyle name="Currency 23 17" xfId="1200" xr:uid="{00000000-0005-0000-0000-0000CE130000}"/>
    <cellStyle name="Currency 23 17 2" xfId="29238" xr:uid="{00000000-0005-0000-0000-0000CF130000}"/>
    <cellStyle name="Currency 23 18" xfId="1201" xr:uid="{00000000-0005-0000-0000-0000D0130000}"/>
    <cellStyle name="Currency 23 18 2" xfId="29239" xr:uid="{00000000-0005-0000-0000-0000D1130000}"/>
    <cellStyle name="Currency 23 19" xfId="29984" xr:uid="{00000000-0005-0000-0000-0000D2130000}"/>
    <cellStyle name="Currency 23 2" xfId="1202" xr:uid="{00000000-0005-0000-0000-0000D3130000}"/>
    <cellStyle name="Currency 23 2 2" xfId="29240" xr:uid="{00000000-0005-0000-0000-0000D4130000}"/>
    <cellStyle name="Currency 23 3" xfId="1203" xr:uid="{00000000-0005-0000-0000-0000D5130000}"/>
    <cellStyle name="Currency 23 3 2" xfId="29241" xr:uid="{00000000-0005-0000-0000-0000D6130000}"/>
    <cellStyle name="Currency 23 4" xfId="1204" xr:uid="{00000000-0005-0000-0000-0000D7130000}"/>
    <cellStyle name="Currency 23 4 2" xfId="29242" xr:uid="{00000000-0005-0000-0000-0000D8130000}"/>
    <cellStyle name="Currency 23 5" xfId="1205" xr:uid="{00000000-0005-0000-0000-0000D9130000}"/>
    <cellStyle name="Currency 23 5 2" xfId="29243" xr:uid="{00000000-0005-0000-0000-0000DA130000}"/>
    <cellStyle name="Currency 23 6" xfId="1206" xr:uid="{00000000-0005-0000-0000-0000DB130000}"/>
    <cellStyle name="Currency 23 6 2" xfId="29244" xr:uid="{00000000-0005-0000-0000-0000DC130000}"/>
    <cellStyle name="Currency 23 7" xfId="1207" xr:uid="{00000000-0005-0000-0000-0000DD130000}"/>
    <cellStyle name="Currency 23 7 2" xfId="29245" xr:uid="{00000000-0005-0000-0000-0000DE130000}"/>
    <cellStyle name="Currency 23 8" xfId="1208" xr:uid="{00000000-0005-0000-0000-0000DF130000}"/>
    <cellStyle name="Currency 23 8 2" xfId="29246" xr:uid="{00000000-0005-0000-0000-0000E0130000}"/>
    <cellStyle name="Currency 23 9" xfId="1209" xr:uid="{00000000-0005-0000-0000-0000E1130000}"/>
    <cellStyle name="Currency 23 9 2" xfId="29247" xr:uid="{00000000-0005-0000-0000-0000E2130000}"/>
    <cellStyle name="Currency 3 10" xfId="1210" xr:uid="{00000000-0005-0000-0000-0000E3130000}"/>
    <cellStyle name="Currency 3 10 10" xfId="1211" xr:uid="{00000000-0005-0000-0000-0000E4130000}"/>
    <cellStyle name="Currency 3 10 10 10" xfId="7197" xr:uid="{00000000-0005-0000-0000-0000E5130000}"/>
    <cellStyle name="Currency 3 10 10 11" xfId="8819" xr:uid="{00000000-0005-0000-0000-0000E6130000}"/>
    <cellStyle name="Currency 3 10 10 12" xfId="6853" xr:uid="{00000000-0005-0000-0000-0000E7130000}"/>
    <cellStyle name="Currency 3 10 10 13" xfId="8991" xr:uid="{00000000-0005-0000-0000-0000E8130000}"/>
    <cellStyle name="Currency 3 10 10 14" xfId="6548" xr:uid="{00000000-0005-0000-0000-0000E9130000}"/>
    <cellStyle name="Currency 3 10 10 15" xfId="9191" xr:uid="{00000000-0005-0000-0000-0000EA130000}"/>
    <cellStyle name="Currency 3 10 10 16" xfId="6323" xr:uid="{00000000-0005-0000-0000-0000EB130000}"/>
    <cellStyle name="Currency 3 10 10 17" xfId="9434" xr:uid="{00000000-0005-0000-0000-0000EC130000}"/>
    <cellStyle name="Currency 3 10 10 18" xfId="5932" xr:uid="{00000000-0005-0000-0000-0000ED130000}"/>
    <cellStyle name="Currency 3 10 10 19" xfId="9682" xr:uid="{00000000-0005-0000-0000-0000EE130000}"/>
    <cellStyle name="Currency 3 10 10 2" xfId="4110" xr:uid="{00000000-0005-0000-0000-0000EF130000}"/>
    <cellStyle name="Currency 3 10 10 20" xfId="10422" xr:uid="{00000000-0005-0000-0000-0000F0130000}"/>
    <cellStyle name="Currency 3 10 10 21" xfId="11251" xr:uid="{00000000-0005-0000-0000-0000F1130000}"/>
    <cellStyle name="Currency 3 10 10 22" xfId="11981" xr:uid="{00000000-0005-0000-0000-0000F2130000}"/>
    <cellStyle name="Currency 3 10 10 23" xfId="12772" xr:uid="{00000000-0005-0000-0000-0000F3130000}"/>
    <cellStyle name="Currency 3 10 10 24" xfId="13546" xr:uid="{00000000-0005-0000-0000-0000F4130000}"/>
    <cellStyle name="Currency 3 10 10 25" xfId="14301" xr:uid="{00000000-0005-0000-0000-0000F5130000}"/>
    <cellStyle name="Currency 3 10 10 26" xfId="15068" xr:uid="{00000000-0005-0000-0000-0000F6130000}"/>
    <cellStyle name="Currency 3 10 10 27" xfId="15780" xr:uid="{00000000-0005-0000-0000-0000F7130000}"/>
    <cellStyle name="Currency 3 10 10 28" xfId="16537" xr:uid="{00000000-0005-0000-0000-0000F8130000}"/>
    <cellStyle name="Currency 3 10 10 3" xfId="4344" xr:uid="{00000000-0005-0000-0000-0000F9130000}"/>
    <cellStyle name="Currency 3 10 10 4" xfId="7487" xr:uid="{00000000-0005-0000-0000-0000FA130000}"/>
    <cellStyle name="Currency 3 10 10 5" xfId="8395" xr:uid="{00000000-0005-0000-0000-0000FB130000}"/>
    <cellStyle name="Currency 3 10 10 6" xfId="7393" xr:uid="{00000000-0005-0000-0000-0000FC130000}"/>
    <cellStyle name="Currency 3 10 10 7" xfId="8495" xr:uid="{00000000-0005-0000-0000-0000FD130000}"/>
    <cellStyle name="Currency 3 10 10 8" xfId="7315" xr:uid="{00000000-0005-0000-0000-0000FE130000}"/>
    <cellStyle name="Currency 3 10 10 9" xfId="8673" xr:uid="{00000000-0005-0000-0000-0000FF130000}"/>
    <cellStyle name="Currency 3 10 11" xfId="1212" xr:uid="{00000000-0005-0000-0000-000000140000}"/>
    <cellStyle name="Currency 3 10 11 10" xfId="7198" xr:uid="{00000000-0005-0000-0000-000001140000}"/>
    <cellStyle name="Currency 3 10 11 11" xfId="8818" xr:uid="{00000000-0005-0000-0000-000002140000}"/>
    <cellStyle name="Currency 3 10 11 12" xfId="6854" xr:uid="{00000000-0005-0000-0000-000003140000}"/>
    <cellStyle name="Currency 3 10 11 13" xfId="8990" xr:uid="{00000000-0005-0000-0000-000004140000}"/>
    <cellStyle name="Currency 3 10 11 14" xfId="6549" xr:uid="{00000000-0005-0000-0000-000005140000}"/>
    <cellStyle name="Currency 3 10 11 15" xfId="9190" xr:uid="{00000000-0005-0000-0000-000006140000}"/>
    <cellStyle name="Currency 3 10 11 16" xfId="6324" xr:uid="{00000000-0005-0000-0000-000007140000}"/>
    <cellStyle name="Currency 3 10 11 17" xfId="9433" xr:uid="{00000000-0005-0000-0000-000008140000}"/>
    <cellStyle name="Currency 3 10 11 18" xfId="5933" xr:uid="{00000000-0005-0000-0000-000009140000}"/>
    <cellStyle name="Currency 3 10 11 19" xfId="9680" xr:uid="{00000000-0005-0000-0000-00000A140000}"/>
    <cellStyle name="Currency 3 10 11 2" xfId="4111" xr:uid="{00000000-0005-0000-0000-00000B140000}"/>
    <cellStyle name="Currency 3 10 11 20" xfId="10420" xr:uid="{00000000-0005-0000-0000-00000C140000}"/>
    <cellStyle name="Currency 3 10 11 21" xfId="11248" xr:uid="{00000000-0005-0000-0000-00000D140000}"/>
    <cellStyle name="Currency 3 10 11 22" xfId="11980" xr:uid="{00000000-0005-0000-0000-00000E140000}"/>
    <cellStyle name="Currency 3 10 11 23" xfId="12769" xr:uid="{00000000-0005-0000-0000-00000F140000}"/>
    <cellStyle name="Currency 3 10 11 24" xfId="13543" xr:uid="{00000000-0005-0000-0000-000010140000}"/>
    <cellStyle name="Currency 3 10 11 25" xfId="14300" xr:uid="{00000000-0005-0000-0000-000011140000}"/>
    <cellStyle name="Currency 3 10 11 26" xfId="15067" xr:uid="{00000000-0005-0000-0000-000012140000}"/>
    <cellStyle name="Currency 3 10 11 27" xfId="15753" xr:uid="{00000000-0005-0000-0000-000013140000}"/>
    <cellStyle name="Currency 3 10 11 28" xfId="16534" xr:uid="{00000000-0005-0000-0000-000014140000}"/>
    <cellStyle name="Currency 3 10 11 3" xfId="4343" xr:uid="{00000000-0005-0000-0000-000015140000}"/>
    <cellStyle name="Currency 3 10 11 4" xfId="7488" xr:uid="{00000000-0005-0000-0000-000016140000}"/>
    <cellStyle name="Currency 3 10 11 5" xfId="8394" xr:uid="{00000000-0005-0000-0000-000017140000}"/>
    <cellStyle name="Currency 3 10 11 6" xfId="7394" xr:uid="{00000000-0005-0000-0000-000018140000}"/>
    <cellStyle name="Currency 3 10 11 7" xfId="8494" xr:uid="{00000000-0005-0000-0000-000019140000}"/>
    <cellStyle name="Currency 3 10 11 8" xfId="7317" xr:uid="{00000000-0005-0000-0000-00001A140000}"/>
    <cellStyle name="Currency 3 10 11 9" xfId="8672" xr:uid="{00000000-0005-0000-0000-00001B140000}"/>
    <cellStyle name="Currency 3 10 12" xfId="1213" xr:uid="{00000000-0005-0000-0000-00001C140000}"/>
    <cellStyle name="Currency 3 10 12 10" xfId="7199" xr:uid="{00000000-0005-0000-0000-00001D140000}"/>
    <cellStyle name="Currency 3 10 12 11" xfId="8817" xr:uid="{00000000-0005-0000-0000-00001E140000}"/>
    <cellStyle name="Currency 3 10 12 12" xfId="6865" xr:uid="{00000000-0005-0000-0000-00001F140000}"/>
    <cellStyle name="Currency 3 10 12 13" xfId="8989" xr:uid="{00000000-0005-0000-0000-000020140000}"/>
    <cellStyle name="Currency 3 10 12 14" xfId="6550" xr:uid="{00000000-0005-0000-0000-000021140000}"/>
    <cellStyle name="Currency 3 10 12 15" xfId="9187" xr:uid="{00000000-0005-0000-0000-000022140000}"/>
    <cellStyle name="Currency 3 10 12 16" xfId="6325" xr:uid="{00000000-0005-0000-0000-000023140000}"/>
    <cellStyle name="Currency 3 10 12 17" xfId="9432" xr:uid="{00000000-0005-0000-0000-000024140000}"/>
    <cellStyle name="Currency 3 10 12 18" xfId="5935" xr:uid="{00000000-0005-0000-0000-000025140000}"/>
    <cellStyle name="Currency 3 10 12 19" xfId="9679" xr:uid="{00000000-0005-0000-0000-000026140000}"/>
    <cellStyle name="Currency 3 10 12 2" xfId="4112" xr:uid="{00000000-0005-0000-0000-000027140000}"/>
    <cellStyle name="Currency 3 10 12 20" xfId="10419" xr:uid="{00000000-0005-0000-0000-000028140000}"/>
    <cellStyle name="Currency 3 10 12 21" xfId="11247" xr:uid="{00000000-0005-0000-0000-000029140000}"/>
    <cellStyle name="Currency 3 10 12 22" xfId="11976" xr:uid="{00000000-0005-0000-0000-00002A140000}"/>
    <cellStyle name="Currency 3 10 12 23" xfId="12768" xr:uid="{00000000-0005-0000-0000-00002B140000}"/>
    <cellStyle name="Currency 3 10 12 24" xfId="13542" xr:uid="{00000000-0005-0000-0000-00002C140000}"/>
    <cellStyle name="Currency 3 10 12 25" xfId="14298" xr:uid="{00000000-0005-0000-0000-00002D140000}"/>
    <cellStyle name="Currency 3 10 12 26" xfId="15064" xr:uid="{00000000-0005-0000-0000-00002E140000}"/>
    <cellStyle name="Currency 3 10 12 27" xfId="15751" xr:uid="{00000000-0005-0000-0000-00002F140000}"/>
    <cellStyle name="Currency 3 10 12 28" xfId="16511" xr:uid="{00000000-0005-0000-0000-000030140000}"/>
    <cellStyle name="Currency 3 10 12 3" xfId="4342" xr:uid="{00000000-0005-0000-0000-000031140000}"/>
    <cellStyle name="Currency 3 10 12 4" xfId="7489" xr:uid="{00000000-0005-0000-0000-000032140000}"/>
    <cellStyle name="Currency 3 10 12 5" xfId="8393" xr:uid="{00000000-0005-0000-0000-000033140000}"/>
    <cellStyle name="Currency 3 10 12 6" xfId="7395" xr:uid="{00000000-0005-0000-0000-000034140000}"/>
    <cellStyle name="Currency 3 10 12 7" xfId="8493" xr:uid="{00000000-0005-0000-0000-000035140000}"/>
    <cellStyle name="Currency 3 10 12 8" xfId="7318" xr:uid="{00000000-0005-0000-0000-000036140000}"/>
    <cellStyle name="Currency 3 10 12 9" xfId="8671" xr:uid="{00000000-0005-0000-0000-000037140000}"/>
    <cellStyle name="Currency 3 10 13" xfId="1214" xr:uid="{00000000-0005-0000-0000-000038140000}"/>
    <cellStyle name="Currency 3 10 13 10" xfId="7200" xr:uid="{00000000-0005-0000-0000-000039140000}"/>
    <cellStyle name="Currency 3 10 13 11" xfId="8816" xr:uid="{00000000-0005-0000-0000-00003A140000}"/>
    <cellStyle name="Currency 3 10 13 12" xfId="6874" xr:uid="{00000000-0005-0000-0000-00003B140000}"/>
    <cellStyle name="Currency 3 10 13 13" xfId="8988" xr:uid="{00000000-0005-0000-0000-00003C140000}"/>
    <cellStyle name="Currency 3 10 13 14" xfId="6557" xr:uid="{00000000-0005-0000-0000-00003D140000}"/>
    <cellStyle name="Currency 3 10 13 15" xfId="9186" xr:uid="{00000000-0005-0000-0000-00003E140000}"/>
    <cellStyle name="Currency 3 10 13 16" xfId="6326" xr:uid="{00000000-0005-0000-0000-00003F140000}"/>
    <cellStyle name="Currency 3 10 13 17" xfId="9431" xr:uid="{00000000-0005-0000-0000-000040140000}"/>
    <cellStyle name="Currency 3 10 13 18" xfId="5936" xr:uid="{00000000-0005-0000-0000-000041140000}"/>
    <cellStyle name="Currency 3 10 13 19" xfId="9678" xr:uid="{00000000-0005-0000-0000-000042140000}"/>
    <cellStyle name="Currency 3 10 13 2" xfId="4113" xr:uid="{00000000-0005-0000-0000-000043140000}"/>
    <cellStyle name="Currency 3 10 13 20" xfId="10418" xr:uid="{00000000-0005-0000-0000-000044140000}"/>
    <cellStyle name="Currency 3 10 13 21" xfId="11245" xr:uid="{00000000-0005-0000-0000-000045140000}"/>
    <cellStyle name="Currency 3 10 13 22" xfId="11975" xr:uid="{00000000-0005-0000-0000-000046140000}"/>
    <cellStyle name="Currency 3 10 13 23" xfId="12766" xr:uid="{00000000-0005-0000-0000-000047140000}"/>
    <cellStyle name="Currency 3 10 13 24" xfId="13541" xr:uid="{00000000-0005-0000-0000-000048140000}"/>
    <cellStyle name="Currency 3 10 13 25" xfId="14295" xr:uid="{00000000-0005-0000-0000-000049140000}"/>
    <cellStyle name="Currency 3 10 13 26" xfId="15063" xr:uid="{00000000-0005-0000-0000-00004A140000}"/>
    <cellStyle name="Currency 3 10 13 27" xfId="15750" xr:uid="{00000000-0005-0000-0000-00004B140000}"/>
    <cellStyle name="Currency 3 10 13 28" xfId="16508" xr:uid="{00000000-0005-0000-0000-00004C140000}"/>
    <cellStyle name="Currency 3 10 13 3" xfId="4341" xr:uid="{00000000-0005-0000-0000-00004D140000}"/>
    <cellStyle name="Currency 3 10 13 4" xfId="7490" xr:uid="{00000000-0005-0000-0000-00004E140000}"/>
    <cellStyle name="Currency 3 10 13 5" xfId="8392" xr:uid="{00000000-0005-0000-0000-00004F140000}"/>
    <cellStyle name="Currency 3 10 13 6" xfId="7396" xr:uid="{00000000-0005-0000-0000-000050140000}"/>
    <cellStyle name="Currency 3 10 13 7" xfId="8492" xr:uid="{00000000-0005-0000-0000-000051140000}"/>
    <cellStyle name="Currency 3 10 13 8" xfId="7319" xr:uid="{00000000-0005-0000-0000-000052140000}"/>
    <cellStyle name="Currency 3 10 13 9" xfId="8670" xr:uid="{00000000-0005-0000-0000-000053140000}"/>
    <cellStyle name="Currency 3 10 14" xfId="1215" xr:uid="{00000000-0005-0000-0000-000054140000}"/>
    <cellStyle name="Currency 3 10 14 10" xfId="7201" xr:uid="{00000000-0005-0000-0000-000055140000}"/>
    <cellStyle name="Currency 3 10 14 11" xfId="8815" xr:uid="{00000000-0005-0000-0000-000056140000}"/>
    <cellStyle name="Currency 3 10 14 12" xfId="6886" xr:uid="{00000000-0005-0000-0000-000057140000}"/>
    <cellStyle name="Currency 3 10 14 13" xfId="8982" xr:uid="{00000000-0005-0000-0000-000058140000}"/>
    <cellStyle name="Currency 3 10 14 14" xfId="6559" xr:uid="{00000000-0005-0000-0000-000059140000}"/>
    <cellStyle name="Currency 3 10 14 15" xfId="9184" xr:uid="{00000000-0005-0000-0000-00005A140000}"/>
    <cellStyle name="Currency 3 10 14 16" xfId="6329" xr:uid="{00000000-0005-0000-0000-00005B140000}"/>
    <cellStyle name="Currency 3 10 14 17" xfId="9427" xr:uid="{00000000-0005-0000-0000-00005C140000}"/>
    <cellStyle name="Currency 3 10 14 18" xfId="5941" xr:uid="{00000000-0005-0000-0000-00005D140000}"/>
    <cellStyle name="Currency 3 10 14 19" xfId="9674" xr:uid="{00000000-0005-0000-0000-00005E140000}"/>
    <cellStyle name="Currency 3 10 14 2" xfId="4114" xr:uid="{00000000-0005-0000-0000-00005F140000}"/>
    <cellStyle name="Currency 3 10 14 20" xfId="10414" xr:uid="{00000000-0005-0000-0000-000060140000}"/>
    <cellStyle name="Currency 3 10 14 21" xfId="11242" xr:uid="{00000000-0005-0000-0000-000061140000}"/>
    <cellStyle name="Currency 3 10 14 22" xfId="11973" xr:uid="{00000000-0005-0000-0000-000062140000}"/>
    <cellStyle name="Currency 3 10 14 23" xfId="12763" xr:uid="{00000000-0005-0000-0000-000063140000}"/>
    <cellStyle name="Currency 3 10 14 24" xfId="13539" xr:uid="{00000000-0005-0000-0000-000064140000}"/>
    <cellStyle name="Currency 3 10 14 25" xfId="14294" xr:uid="{00000000-0005-0000-0000-000065140000}"/>
    <cellStyle name="Currency 3 10 14 26" xfId="15062" xr:uid="{00000000-0005-0000-0000-000066140000}"/>
    <cellStyle name="Currency 3 10 14 27" xfId="15749" xr:uid="{00000000-0005-0000-0000-000067140000}"/>
    <cellStyle name="Currency 3 10 14 28" xfId="16507" xr:uid="{00000000-0005-0000-0000-000068140000}"/>
    <cellStyle name="Currency 3 10 14 3" xfId="4340" xr:uid="{00000000-0005-0000-0000-000069140000}"/>
    <cellStyle name="Currency 3 10 14 4" xfId="7491" xr:uid="{00000000-0005-0000-0000-00006A140000}"/>
    <cellStyle name="Currency 3 10 14 5" xfId="8391" xr:uid="{00000000-0005-0000-0000-00006B140000}"/>
    <cellStyle name="Currency 3 10 14 6" xfId="7397" xr:uid="{00000000-0005-0000-0000-00006C140000}"/>
    <cellStyle name="Currency 3 10 14 7" xfId="8491" xr:uid="{00000000-0005-0000-0000-00006D140000}"/>
    <cellStyle name="Currency 3 10 14 8" xfId="7320" xr:uid="{00000000-0005-0000-0000-00006E140000}"/>
    <cellStyle name="Currency 3 10 14 9" xfId="8669" xr:uid="{00000000-0005-0000-0000-00006F140000}"/>
    <cellStyle name="Currency 3 10 15" xfId="1216" xr:uid="{00000000-0005-0000-0000-000070140000}"/>
    <cellStyle name="Currency 3 10 15 10" xfId="7202" xr:uid="{00000000-0005-0000-0000-000071140000}"/>
    <cellStyle name="Currency 3 10 15 11" xfId="8810" xr:uid="{00000000-0005-0000-0000-000072140000}"/>
    <cellStyle name="Currency 3 10 15 12" xfId="6887" xr:uid="{00000000-0005-0000-0000-000073140000}"/>
    <cellStyle name="Currency 3 10 15 13" xfId="8981" xr:uid="{00000000-0005-0000-0000-000074140000}"/>
    <cellStyle name="Currency 3 10 15 14" xfId="6567" xr:uid="{00000000-0005-0000-0000-000075140000}"/>
    <cellStyle name="Currency 3 10 15 15" xfId="9183" xr:uid="{00000000-0005-0000-0000-000076140000}"/>
    <cellStyle name="Currency 3 10 15 16" xfId="6330" xr:uid="{00000000-0005-0000-0000-000077140000}"/>
    <cellStyle name="Currency 3 10 15 17" xfId="9425" xr:uid="{00000000-0005-0000-0000-000078140000}"/>
    <cellStyle name="Currency 3 10 15 18" xfId="5943" xr:uid="{00000000-0005-0000-0000-000079140000}"/>
    <cellStyle name="Currency 3 10 15 19" xfId="9673" xr:uid="{00000000-0005-0000-0000-00007A140000}"/>
    <cellStyle name="Currency 3 10 15 2" xfId="4115" xr:uid="{00000000-0005-0000-0000-00007B140000}"/>
    <cellStyle name="Currency 3 10 15 20" xfId="10413" xr:uid="{00000000-0005-0000-0000-00007C140000}"/>
    <cellStyle name="Currency 3 10 15 21" xfId="11241" xr:uid="{00000000-0005-0000-0000-00007D140000}"/>
    <cellStyle name="Currency 3 10 15 22" xfId="11972" xr:uid="{00000000-0005-0000-0000-00007E140000}"/>
    <cellStyle name="Currency 3 10 15 23" xfId="12762" xr:uid="{00000000-0005-0000-0000-00007F140000}"/>
    <cellStyle name="Currency 3 10 15 24" xfId="13538" xr:uid="{00000000-0005-0000-0000-000080140000}"/>
    <cellStyle name="Currency 3 10 15 25" xfId="14286" xr:uid="{00000000-0005-0000-0000-000081140000}"/>
    <cellStyle name="Currency 3 10 15 26" xfId="15059" xr:uid="{00000000-0005-0000-0000-000082140000}"/>
    <cellStyle name="Currency 3 10 15 27" xfId="15746" xr:uid="{00000000-0005-0000-0000-000083140000}"/>
    <cellStyle name="Currency 3 10 15 28" xfId="16506" xr:uid="{00000000-0005-0000-0000-000084140000}"/>
    <cellStyle name="Currency 3 10 15 3" xfId="4339" xr:uid="{00000000-0005-0000-0000-000085140000}"/>
    <cellStyle name="Currency 3 10 15 4" xfId="7492" xr:uid="{00000000-0005-0000-0000-000086140000}"/>
    <cellStyle name="Currency 3 10 15 5" xfId="8390" xr:uid="{00000000-0005-0000-0000-000087140000}"/>
    <cellStyle name="Currency 3 10 15 6" xfId="7398" xr:uid="{00000000-0005-0000-0000-000088140000}"/>
    <cellStyle name="Currency 3 10 15 7" xfId="8490" xr:uid="{00000000-0005-0000-0000-000089140000}"/>
    <cellStyle name="Currency 3 10 15 8" xfId="7321" xr:uid="{00000000-0005-0000-0000-00008A140000}"/>
    <cellStyle name="Currency 3 10 15 9" xfId="8668" xr:uid="{00000000-0005-0000-0000-00008B140000}"/>
    <cellStyle name="Currency 3 10 16" xfId="1217" xr:uid="{00000000-0005-0000-0000-00008C140000}"/>
    <cellStyle name="Currency 3 10 16 10" xfId="7203" xr:uid="{00000000-0005-0000-0000-00008D140000}"/>
    <cellStyle name="Currency 3 10 16 11" xfId="8809" xr:uid="{00000000-0005-0000-0000-00008E140000}"/>
    <cellStyle name="Currency 3 10 16 12" xfId="6888" xr:uid="{00000000-0005-0000-0000-00008F140000}"/>
    <cellStyle name="Currency 3 10 16 13" xfId="8980" xr:uid="{00000000-0005-0000-0000-000090140000}"/>
    <cellStyle name="Currency 3 10 16 14" xfId="6568" xr:uid="{00000000-0005-0000-0000-000091140000}"/>
    <cellStyle name="Currency 3 10 16 15" xfId="9181" xr:uid="{00000000-0005-0000-0000-000092140000}"/>
    <cellStyle name="Currency 3 10 16 16" xfId="6331" xr:uid="{00000000-0005-0000-0000-000093140000}"/>
    <cellStyle name="Currency 3 10 16 17" xfId="9424" xr:uid="{00000000-0005-0000-0000-000094140000}"/>
    <cellStyle name="Currency 3 10 16 18" xfId="5945" xr:uid="{00000000-0005-0000-0000-000095140000}"/>
    <cellStyle name="Currency 3 10 16 19" xfId="9671" xr:uid="{00000000-0005-0000-0000-000096140000}"/>
    <cellStyle name="Currency 3 10 16 2" xfId="4116" xr:uid="{00000000-0005-0000-0000-000097140000}"/>
    <cellStyle name="Currency 3 10 16 20" xfId="10411" xr:uid="{00000000-0005-0000-0000-000098140000}"/>
    <cellStyle name="Currency 3 10 16 21" xfId="11230" xr:uid="{00000000-0005-0000-0000-000099140000}"/>
    <cellStyle name="Currency 3 10 16 22" xfId="11970" xr:uid="{00000000-0005-0000-0000-00009A140000}"/>
    <cellStyle name="Currency 3 10 16 23" xfId="12752" xr:uid="{00000000-0005-0000-0000-00009B140000}"/>
    <cellStyle name="Currency 3 10 16 24" xfId="13536" xr:uid="{00000000-0005-0000-0000-00009C140000}"/>
    <cellStyle name="Currency 3 10 16 25" xfId="14285" xr:uid="{00000000-0005-0000-0000-00009D140000}"/>
    <cellStyle name="Currency 3 10 16 26" xfId="15057" xr:uid="{00000000-0005-0000-0000-00009E140000}"/>
    <cellStyle name="Currency 3 10 16 27" xfId="15739" xr:uid="{00000000-0005-0000-0000-00009F140000}"/>
    <cellStyle name="Currency 3 10 16 28" xfId="16503" xr:uid="{00000000-0005-0000-0000-0000A0140000}"/>
    <cellStyle name="Currency 3 10 16 3" xfId="4338" xr:uid="{00000000-0005-0000-0000-0000A1140000}"/>
    <cellStyle name="Currency 3 10 16 4" xfId="7493" xr:uid="{00000000-0005-0000-0000-0000A2140000}"/>
    <cellStyle name="Currency 3 10 16 5" xfId="8389" xr:uid="{00000000-0005-0000-0000-0000A3140000}"/>
    <cellStyle name="Currency 3 10 16 6" xfId="7399" xr:uid="{00000000-0005-0000-0000-0000A4140000}"/>
    <cellStyle name="Currency 3 10 16 7" xfId="8489" xr:uid="{00000000-0005-0000-0000-0000A5140000}"/>
    <cellStyle name="Currency 3 10 16 8" xfId="7322" xr:uid="{00000000-0005-0000-0000-0000A6140000}"/>
    <cellStyle name="Currency 3 10 16 9" xfId="8667" xr:uid="{00000000-0005-0000-0000-0000A7140000}"/>
    <cellStyle name="Currency 3 10 17" xfId="1218" xr:uid="{00000000-0005-0000-0000-0000A8140000}"/>
    <cellStyle name="Currency 3 10 17 10" xfId="7204" xr:uid="{00000000-0005-0000-0000-0000A9140000}"/>
    <cellStyle name="Currency 3 10 17 11" xfId="8808" xr:uid="{00000000-0005-0000-0000-0000AA140000}"/>
    <cellStyle name="Currency 3 10 17 12" xfId="6890" xr:uid="{00000000-0005-0000-0000-0000AB140000}"/>
    <cellStyle name="Currency 3 10 17 13" xfId="8979" xr:uid="{00000000-0005-0000-0000-0000AC140000}"/>
    <cellStyle name="Currency 3 10 17 14" xfId="6569" xr:uid="{00000000-0005-0000-0000-0000AD140000}"/>
    <cellStyle name="Currency 3 10 17 15" xfId="9179" xr:uid="{00000000-0005-0000-0000-0000AE140000}"/>
    <cellStyle name="Currency 3 10 17 16" xfId="6333" xr:uid="{00000000-0005-0000-0000-0000AF140000}"/>
    <cellStyle name="Currency 3 10 17 17" xfId="9422" xr:uid="{00000000-0005-0000-0000-0000B0140000}"/>
    <cellStyle name="Currency 3 10 17 18" xfId="5947" xr:uid="{00000000-0005-0000-0000-0000B1140000}"/>
    <cellStyle name="Currency 3 10 17 19" xfId="9669" xr:uid="{00000000-0005-0000-0000-0000B2140000}"/>
    <cellStyle name="Currency 3 10 17 2" xfId="4117" xr:uid="{00000000-0005-0000-0000-0000B3140000}"/>
    <cellStyle name="Currency 3 10 17 20" xfId="10408" xr:uid="{00000000-0005-0000-0000-0000B4140000}"/>
    <cellStyle name="Currency 3 10 17 21" xfId="11229" xr:uid="{00000000-0005-0000-0000-0000B5140000}"/>
    <cellStyle name="Currency 3 10 17 22" xfId="11967" xr:uid="{00000000-0005-0000-0000-0000B6140000}"/>
    <cellStyle name="Currency 3 10 17 23" xfId="12751" xr:uid="{00000000-0005-0000-0000-0000B7140000}"/>
    <cellStyle name="Currency 3 10 17 24" xfId="13533" xr:uid="{00000000-0005-0000-0000-0000B8140000}"/>
    <cellStyle name="Currency 3 10 17 25" xfId="14284" xr:uid="{00000000-0005-0000-0000-0000B9140000}"/>
    <cellStyle name="Currency 3 10 17 26" xfId="15056" xr:uid="{00000000-0005-0000-0000-0000BA140000}"/>
    <cellStyle name="Currency 3 10 17 27" xfId="15738" xr:uid="{00000000-0005-0000-0000-0000BB140000}"/>
    <cellStyle name="Currency 3 10 17 28" xfId="16502" xr:uid="{00000000-0005-0000-0000-0000BC140000}"/>
    <cellStyle name="Currency 3 10 17 3" xfId="4337" xr:uid="{00000000-0005-0000-0000-0000BD140000}"/>
    <cellStyle name="Currency 3 10 17 4" xfId="7494" xr:uid="{00000000-0005-0000-0000-0000BE140000}"/>
    <cellStyle name="Currency 3 10 17 5" xfId="8388" xr:uid="{00000000-0005-0000-0000-0000BF140000}"/>
    <cellStyle name="Currency 3 10 17 6" xfId="7400" xr:uid="{00000000-0005-0000-0000-0000C0140000}"/>
    <cellStyle name="Currency 3 10 17 7" xfId="8488" xr:uid="{00000000-0005-0000-0000-0000C1140000}"/>
    <cellStyle name="Currency 3 10 17 8" xfId="7324" xr:uid="{00000000-0005-0000-0000-0000C2140000}"/>
    <cellStyle name="Currency 3 10 17 9" xfId="8666" xr:uid="{00000000-0005-0000-0000-0000C3140000}"/>
    <cellStyle name="Currency 3 10 18" xfId="1219" xr:uid="{00000000-0005-0000-0000-0000C4140000}"/>
    <cellStyle name="Currency 3 10 18 10" xfId="7205" xr:uid="{00000000-0005-0000-0000-0000C5140000}"/>
    <cellStyle name="Currency 3 10 18 11" xfId="8807" xr:uid="{00000000-0005-0000-0000-0000C6140000}"/>
    <cellStyle name="Currency 3 10 18 12" xfId="6891" xr:uid="{00000000-0005-0000-0000-0000C7140000}"/>
    <cellStyle name="Currency 3 10 18 13" xfId="8978" xr:uid="{00000000-0005-0000-0000-0000C8140000}"/>
    <cellStyle name="Currency 3 10 18 14" xfId="6570" xr:uid="{00000000-0005-0000-0000-0000C9140000}"/>
    <cellStyle name="Currency 3 10 18 15" xfId="9178" xr:uid="{00000000-0005-0000-0000-0000CA140000}"/>
    <cellStyle name="Currency 3 10 18 16" xfId="6339" xr:uid="{00000000-0005-0000-0000-0000CB140000}"/>
    <cellStyle name="Currency 3 10 18 17" xfId="9421" xr:uid="{00000000-0005-0000-0000-0000CC140000}"/>
    <cellStyle name="Currency 3 10 18 18" xfId="5948" xr:uid="{00000000-0005-0000-0000-0000CD140000}"/>
    <cellStyle name="Currency 3 10 18 19" xfId="9668" xr:uid="{00000000-0005-0000-0000-0000CE140000}"/>
    <cellStyle name="Currency 3 10 18 2" xfId="4118" xr:uid="{00000000-0005-0000-0000-0000CF140000}"/>
    <cellStyle name="Currency 3 10 18 20" xfId="10407" xr:uid="{00000000-0005-0000-0000-0000D0140000}"/>
    <cellStyle name="Currency 3 10 18 21" xfId="11228" xr:uid="{00000000-0005-0000-0000-0000D1140000}"/>
    <cellStyle name="Currency 3 10 18 22" xfId="11966" xr:uid="{00000000-0005-0000-0000-0000D2140000}"/>
    <cellStyle name="Currency 3 10 18 23" xfId="12750" xr:uid="{00000000-0005-0000-0000-0000D3140000}"/>
    <cellStyle name="Currency 3 10 18 24" xfId="13532" xr:uid="{00000000-0005-0000-0000-0000D4140000}"/>
    <cellStyle name="Currency 3 10 18 25" xfId="14281" xr:uid="{00000000-0005-0000-0000-0000D5140000}"/>
    <cellStyle name="Currency 3 10 18 26" xfId="15054" xr:uid="{00000000-0005-0000-0000-0000D6140000}"/>
    <cellStyle name="Currency 3 10 18 27" xfId="15737" xr:uid="{00000000-0005-0000-0000-0000D7140000}"/>
    <cellStyle name="Currency 3 10 18 28" xfId="16501" xr:uid="{00000000-0005-0000-0000-0000D8140000}"/>
    <cellStyle name="Currency 3 10 18 3" xfId="4336" xr:uid="{00000000-0005-0000-0000-0000D9140000}"/>
    <cellStyle name="Currency 3 10 18 4" xfId="7495" xr:uid="{00000000-0005-0000-0000-0000DA140000}"/>
    <cellStyle name="Currency 3 10 18 5" xfId="8387" xr:uid="{00000000-0005-0000-0000-0000DB140000}"/>
    <cellStyle name="Currency 3 10 18 6" xfId="7401" xr:uid="{00000000-0005-0000-0000-0000DC140000}"/>
    <cellStyle name="Currency 3 10 18 7" xfId="8487" xr:uid="{00000000-0005-0000-0000-0000DD140000}"/>
    <cellStyle name="Currency 3 10 18 8" xfId="7326" xr:uid="{00000000-0005-0000-0000-0000DE140000}"/>
    <cellStyle name="Currency 3 10 18 9" xfId="8652" xr:uid="{00000000-0005-0000-0000-0000DF140000}"/>
    <cellStyle name="Currency 3 10 19" xfId="1220" xr:uid="{00000000-0005-0000-0000-0000E0140000}"/>
    <cellStyle name="Currency 3 10 19 10" xfId="7206" xr:uid="{00000000-0005-0000-0000-0000E1140000}"/>
    <cellStyle name="Currency 3 10 19 11" xfId="8805" xr:uid="{00000000-0005-0000-0000-0000E2140000}"/>
    <cellStyle name="Currency 3 10 19 12" xfId="6894" xr:uid="{00000000-0005-0000-0000-0000E3140000}"/>
    <cellStyle name="Currency 3 10 19 13" xfId="8970" xr:uid="{00000000-0005-0000-0000-0000E4140000}"/>
    <cellStyle name="Currency 3 10 19 14" xfId="6582" xr:uid="{00000000-0005-0000-0000-0000E5140000}"/>
    <cellStyle name="Currency 3 10 19 15" xfId="9170" xr:uid="{00000000-0005-0000-0000-0000E6140000}"/>
    <cellStyle name="Currency 3 10 19 16" xfId="6350" xr:uid="{00000000-0005-0000-0000-0000E7140000}"/>
    <cellStyle name="Currency 3 10 19 17" xfId="9412" xr:uid="{00000000-0005-0000-0000-0000E8140000}"/>
    <cellStyle name="Currency 3 10 19 18" xfId="5961" xr:uid="{00000000-0005-0000-0000-0000E9140000}"/>
    <cellStyle name="Currency 3 10 19 19" xfId="9657" xr:uid="{00000000-0005-0000-0000-0000EA140000}"/>
    <cellStyle name="Currency 3 10 19 2" xfId="4119" xr:uid="{00000000-0005-0000-0000-0000EB140000}"/>
    <cellStyle name="Currency 3 10 19 20" xfId="10398" xr:uid="{00000000-0005-0000-0000-0000EC140000}"/>
    <cellStyle name="Currency 3 10 19 21" xfId="11227" xr:uid="{00000000-0005-0000-0000-0000ED140000}"/>
    <cellStyle name="Currency 3 10 19 22" xfId="11964" xr:uid="{00000000-0005-0000-0000-0000EE140000}"/>
    <cellStyle name="Currency 3 10 19 23" xfId="12749" xr:uid="{00000000-0005-0000-0000-0000EF140000}"/>
    <cellStyle name="Currency 3 10 19 24" xfId="13527" xr:uid="{00000000-0005-0000-0000-0000F0140000}"/>
    <cellStyle name="Currency 3 10 19 25" xfId="14279" xr:uid="{00000000-0005-0000-0000-0000F1140000}"/>
    <cellStyle name="Currency 3 10 19 26" xfId="15053" xr:uid="{00000000-0005-0000-0000-0000F2140000}"/>
    <cellStyle name="Currency 3 10 19 27" xfId="15734" xr:uid="{00000000-0005-0000-0000-0000F3140000}"/>
    <cellStyle name="Currency 3 10 19 28" xfId="16500" xr:uid="{00000000-0005-0000-0000-0000F4140000}"/>
    <cellStyle name="Currency 3 10 19 3" xfId="4327" xr:uid="{00000000-0005-0000-0000-0000F5140000}"/>
    <cellStyle name="Currency 3 10 19 4" xfId="7496" xr:uid="{00000000-0005-0000-0000-0000F6140000}"/>
    <cellStyle name="Currency 3 10 19 5" xfId="8386" xr:uid="{00000000-0005-0000-0000-0000F7140000}"/>
    <cellStyle name="Currency 3 10 19 6" xfId="7402" xr:uid="{00000000-0005-0000-0000-0000F8140000}"/>
    <cellStyle name="Currency 3 10 19 7" xfId="8485" xr:uid="{00000000-0005-0000-0000-0000F9140000}"/>
    <cellStyle name="Currency 3 10 19 8" xfId="7328" xr:uid="{00000000-0005-0000-0000-0000FA140000}"/>
    <cellStyle name="Currency 3 10 19 9" xfId="8651" xr:uid="{00000000-0005-0000-0000-0000FB140000}"/>
    <cellStyle name="Currency 3 10 2" xfId="1221" xr:uid="{00000000-0005-0000-0000-0000FC140000}"/>
    <cellStyle name="Currency 3 10 2 10" xfId="1222" xr:uid="{00000000-0005-0000-0000-0000FD140000}"/>
    <cellStyle name="Currency 3 10 2 11" xfId="1223" xr:uid="{00000000-0005-0000-0000-0000FE140000}"/>
    <cellStyle name="Currency 3 10 2 12" xfId="1224" xr:uid="{00000000-0005-0000-0000-0000FF140000}"/>
    <cellStyle name="Currency 3 10 2 13" xfId="1225" xr:uid="{00000000-0005-0000-0000-000000150000}"/>
    <cellStyle name="Currency 3 10 2 14" xfId="1226" xr:uid="{00000000-0005-0000-0000-000001150000}"/>
    <cellStyle name="Currency 3 10 2 15" xfId="1227" xr:uid="{00000000-0005-0000-0000-000002150000}"/>
    <cellStyle name="Currency 3 10 2 16" xfId="1228" xr:uid="{00000000-0005-0000-0000-000003150000}"/>
    <cellStyle name="Currency 3 10 2 17" xfId="1229" xr:uid="{00000000-0005-0000-0000-000004150000}"/>
    <cellStyle name="Currency 3 10 2 18" xfId="1230" xr:uid="{00000000-0005-0000-0000-000005150000}"/>
    <cellStyle name="Currency 3 10 2 19" xfId="4120" xr:uid="{00000000-0005-0000-0000-000006150000}"/>
    <cellStyle name="Currency 3 10 2 2" xfId="1231" xr:uid="{00000000-0005-0000-0000-000007150000}"/>
    <cellStyle name="Currency 3 10 2 20" xfId="4326" xr:uid="{00000000-0005-0000-0000-000008150000}"/>
    <cellStyle name="Currency 3 10 2 21" xfId="6063" xr:uid="{00000000-0005-0000-0000-000009150000}"/>
    <cellStyle name="Currency 3 10 2 22" xfId="6786" xr:uid="{00000000-0005-0000-0000-00000A150000}"/>
    <cellStyle name="Currency 3 10 2 23" xfId="7497" xr:uid="{00000000-0005-0000-0000-00000B150000}"/>
    <cellStyle name="Currency 3 10 2 24" xfId="8385" xr:uid="{00000000-0005-0000-0000-00000C150000}"/>
    <cellStyle name="Currency 3 10 2 25" xfId="7403" xr:uid="{00000000-0005-0000-0000-00000D150000}"/>
    <cellStyle name="Currency 3 10 2 26" xfId="8484" xr:uid="{00000000-0005-0000-0000-00000E150000}"/>
    <cellStyle name="Currency 3 10 2 27" xfId="7329" xr:uid="{00000000-0005-0000-0000-00000F150000}"/>
    <cellStyle name="Currency 3 10 2 28" xfId="8650" xr:uid="{00000000-0005-0000-0000-000010150000}"/>
    <cellStyle name="Currency 3 10 2 29" xfId="7207" xr:uid="{00000000-0005-0000-0000-000011150000}"/>
    <cellStyle name="Currency 3 10 2 3" xfId="1232" xr:uid="{00000000-0005-0000-0000-000012150000}"/>
    <cellStyle name="Currency 3 10 2 30" xfId="8803" xr:uid="{00000000-0005-0000-0000-000013150000}"/>
    <cellStyle name="Currency 3 10 2 31" xfId="6895" xr:uid="{00000000-0005-0000-0000-000014150000}"/>
    <cellStyle name="Currency 3 10 2 32" xfId="8969" xr:uid="{00000000-0005-0000-0000-000015150000}"/>
    <cellStyle name="Currency 3 10 2 33" xfId="6584" xr:uid="{00000000-0005-0000-0000-000016150000}"/>
    <cellStyle name="Currency 3 10 2 34" xfId="9168" xr:uid="{00000000-0005-0000-0000-000017150000}"/>
    <cellStyle name="Currency 3 10 2 35" xfId="6351" xr:uid="{00000000-0005-0000-0000-000018150000}"/>
    <cellStyle name="Currency 3 10 2 36" xfId="9411" xr:uid="{00000000-0005-0000-0000-000019150000}"/>
    <cellStyle name="Currency 3 10 2 37" xfId="5962" xr:uid="{00000000-0005-0000-0000-00001A150000}"/>
    <cellStyle name="Currency 3 10 2 38" xfId="9656" xr:uid="{00000000-0005-0000-0000-00001B150000}"/>
    <cellStyle name="Currency 3 10 2 39" xfId="10396" xr:uid="{00000000-0005-0000-0000-00001C150000}"/>
    <cellStyle name="Currency 3 10 2 4" xfId="1233" xr:uid="{00000000-0005-0000-0000-00001D150000}"/>
    <cellStyle name="Currency 3 10 2 40" xfId="11225" xr:uid="{00000000-0005-0000-0000-00001E150000}"/>
    <cellStyle name="Currency 3 10 2 41" xfId="11961" xr:uid="{00000000-0005-0000-0000-00001F150000}"/>
    <cellStyle name="Currency 3 10 2 42" xfId="12747" xr:uid="{00000000-0005-0000-0000-000020150000}"/>
    <cellStyle name="Currency 3 10 2 43" xfId="13526" xr:uid="{00000000-0005-0000-0000-000021150000}"/>
    <cellStyle name="Currency 3 10 2 44" xfId="14278" xr:uid="{00000000-0005-0000-0000-000022150000}"/>
    <cellStyle name="Currency 3 10 2 45" xfId="15041" xr:uid="{00000000-0005-0000-0000-000023150000}"/>
    <cellStyle name="Currency 3 10 2 46" xfId="15733" xr:uid="{00000000-0005-0000-0000-000024150000}"/>
    <cellStyle name="Currency 3 10 2 47" xfId="16498" xr:uid="{00000000-0005-0000-0000-000025150000}"/>
    <cellStyle name="Currency 3 10 2 5" xfId="1234" xr:uid="{00000000-0005-0000-0000-000026150000}"/>
    <cellStyle name="Currency 3 10 2 6" xfId="1235" xr:uid="{00000000-0005-0000-0000-000027150000}"/>
    <cellStyle name="Currency 3 10 2 7" xfId="1236" xr:uid="{00000000-0005-0000-0000-000028150000}"/>
    <cellStyle name="Currency 3 10 2 8" xfId="1237" xr:uid="{00000000-0005-0000-0000-000029150000}"/>
    <cellStyle name="Currency 3 10 2 9" xfId="1238" xr:uid="{00000000-0005-0000-0000-00002A150000}"/>
    <cellStyle name="Currency 3 10 20" xfId="1239" xr:uid="{00000000-0005-0000-0000-00002B150000}"/>
    <cellStyle name="Currency 3 10 20 10" xfId="7230" xr:uid="{00000000-0005-0000-0000-00002C150000}"/>
    <cellStyle name="Currency 3 10 20 11" xfId="8782" xr:uid="{00000000-0005-0000-0000-00002D150000}"/>
    <cellStyle name="Currency 3 10 20 12" xfId="6933" xr:uid="{00000000-0005-0000-0000-00002E150000}"/>
    <cellStyle name="Currency 3 10 20 13" xfId="8934" xr:uid="{00000000-0005-0000-0000-00002F150000}"/>
    <cellStyle name="Currency 3 10 20 14" xfId="6668" xr:uid="{00000000-0005-0000-0000-000030150000}"/>
    <cellStyle name="Currency 3 10 20 15" xfId="9135" xr:uid="{00000000-0005-0000-0000-000031150000}"/>
    <cellStyle name="Currency 3 10 20 16" xfId="6391" xr:uid="{00000000-0005-0000-0000-000032150000}"/>
    <cellStyle name="Currency 3 10 20 17" xfId="9363" xr:uid="{00000000-0005-0000-0000-000033150000}"/>
    <cellStyle name="Currency 3 10 20 18" xfId="6052" xr:uid="{00000000-0005-0000-0000-000034150000}"/>
    <cellStyle name="Currency 3 10 20 19" xfId="9598" xr:uid="{00000000-0005-0000-0000-000035150000}"/>
    <cellStyle name="Currency 3 10 20 2" xfId="4129" xr:uid="{00000000-0005-0000-0000-000036150000}"/>
    <cellStyle name="Currency 3 10 20 20" xfId="10338" xr:uid="{00000000-0005-0000-0000-000037150000}"/>
    <cellStyle name="Currency 3 10 20 21" xfId="11162" xr:uid="{00000000-0005-0000-0000-000038150000}"/>
    <cellStyle name="Currency 3 10 20 22" xfId="11901" xr:uid="{00000000-0005-0000-0000-000039150000}"/>
    <cellStyle name="Currency 3 10 20 23" xfId="12686" xr:uid="{00000000-0005-0000-0000-00003A150000}"/>
    <cellStyle name="Currency 3 10 20 24" xfId="13467" xr:uid="{00000000-0005-0000-0000-00003B150000}"/>
    <cellStyle name="Currency 3 10 20 25" xfId="14219" xr:uid="{00000000-0005-0000-0000-00003C150000}"/>
    <cellStyle name="Currency 3 10 20 26" xfId="14991" xr:uid="{00000000-0005-0000-0000-00003D150000}"/>
    <cellStyle name="Currency 3 10 20 27" xfId="15701" xr:uid="{00000000-0005-0000-0000-00003E150000}"/>
    <cellStyle name="Currency 3 10 20 28" xfId="16459" xr:uid="{00000000-0005-0000-0000-00003F150000}"/>
    <cellStyle name="Currency 3 10 20 3" xfId="4315" xr:uid="{00000000-0005-0000-0000-000040150000}"/>
    <cellStyle name="Currency 3 10 20 4" xfId="7512" xr:uid="{00000000-0005-0000-0000-000041150000}"/>
    <cellStyle name="Currency 3 10 20 5" xfId="8366" xr:uid="{00000000-0005-0000-0000-000042150000}"/>
    <cellStyle name="Currency 3 10 20 6" xfId="7418" xr:uid="{00000000-0005-0000-0000-000043150000}"/>
    <cellStyle name="Currency 3 10 20 7" xfId="8464" xr:uid="{00000000-0005-0000-0000-000044150000}"/>
    <cellStyle name="Currency 3 10 20 8" xfId="7342" xr:uid="{00000000-0005-0000-0000-000045150000}"/>
    <cellStyle name="Currency 3 10 20 9" xfId="8624" xr:uid="{00000000-0005-0000-0000-000046150000}"/>
    <cellStyle name="Currency 3 10 21" xfId="1240" xr:uid="{00000000-0005-0000-0000-000047150000}"/>
    <cellStyle name="Currency 3 10 21 10" xfId="7231" xr:uid="{00000000-0005-0000-0000-000048150000}"/>
    <cellStyle name="Currency 3 10 21 11" xfId="8781" xr:uid="{00000000-0005-0000-0000-000049150000}"/>
    <cellStyle name="Currency 3 10 21 12" xfId="6934" xr:uid="{00000000-0005-0000-0000-00004A150000}"/>
    <cellStyle name="Currency 3 10 21 13" xfId="8933" xr:uid="{00000000-0005-0000-0000-00004B150000}"/>
    <cellStyle name="Currency 3 10 21 14" xfId="6669" xr:uid="{00000000-0005-0000-0000-00004C150000}"/>
    <cellStyle name="Currency 3 10 21 15" xfId="9120" xr:uid="{00000000-0005-0000-0000-00004D150000}"/>
    <cellStyle name="Currency 3 10 21 16" xfId="6392" xr:uid="{00000000-0005-0000-0000-00004E150000}"/>
    <cellStyle name="Currency 3 10 21 17" xfId="9362" xr:uid="{00000000-0005-0000-0000-00004F150000}"/>
    <cellStyle name="Currency 3 10 21 18" xfId="6059" xr:uid="{00000000-0005-0000-0000-000050150000}"/>
    <cellStyle name="Currency 3 10 21 19" xfId="9596" xr:uid="{00000000-0005-0000-0000-000051150000}"/>
    <cellStyle name="Currency 3 10 21 2" xfId="4130" xr:uid="{00000000-0005-0000-0000-000052150000}"/>
    <cellStyle name="Currency 3 10 21 20" xfId="10337" xr:uid="{00000000-0005-0000-0000-000053150000}"/>
    <cellStyle name="Currency 3 10 21 21" xfId="11160" xr:uid="{00000000-0005-0000-0000-000054150000}"/>
    <cellStyle name="Currency 3 10 21 22" xfId="11899" xr:uid="{00000000-0005-0000-0000-000055150000}"/>
    <cellStyle name="Currency 3 10 21 23" xfId="12685" xr:uid="{00000000-0005-0000-0000-000056150000}"/>
    <cellStyle name="Currency 3 10 21 24" xfId="13465" xr:uid="{00000000-0005-0000-0000-000057150000}"/>
    <cellStyle name="Currency 3 10 21 25" xfId="14218" xr:uid="{00000000-0005-0000-0000-000058150000}"/>
    <cellStyle name="Currency 3 10 21 26" xfId="14990" xr:uid="{00000000-0005-0000-0000-000059150000}"/>
    <cellStyle name="Currency 3 10 21 27" xfId="15700" xr:uid="{00000000-0005-0000-0000-00005A150000}"/>
    <cellStyle name="Currency 3 10 21 28" xfId="16457" xr:uid="{00000000-0005-0000-0000-00005B150000}"/>
    <cellStyle name="Currency 3 10 21 3" xfId="4314" xr:uid="{00000000-0005-0000-0000-00005C150000}"/>
    <cellStyle name="Currency 3 10 21 4" xfId="7513" xr:uid="{00000000-0005-0000-0000-00005D150000}"/>
    <cellStyle name="Currency 3 10 21 5" xfId="8365" xr:uid="{00000000-0005-0000-0000-00005E150000}"/>
    <cellStyle name="Currency 3 10 21 6" xfId="7419" xr:uid="{00000000-0005-0000-0000-00005F150000}"/>
    <cellStyle name="Currency 3 10 21 7" xfId="8463" xr:uid="{00000000-0005-0000-0000-000060150000}"/>
    <cellStyle name="Currency 3 10 21 8" xfId="7343" xr:uid="{00000000-0005-0000-0000-000061150000}"/>
    <cellStyle name="Currency 3 10 21 9" xfId="8622" xr:uid="{00000000-0005-0000-0000-000062150000}"/>
    <cellStyle name="Currency 3 10 22" xfId="1241" xr:uid="{00000000-0005-0000-0000-000063150000}"/>
    <cellStyle name="Currency 3 10 22 10" xfId="7232" xr:uid="{00000000-0005-0000-0000-000064150000}"/>
    <cellStyle name="Currency 3 10 22 11" xfId="8780" xr:uid="{00000000-0005-0000-0000-000065150000}"/>
    <cellStyle name="Currency 3 10 22 12" xfId="6935" xr:uid="{00000000-0005-0000-0000-000066150000}"/>
    <cellStyle name="Currency 3 10 22 13" xfId="8931" xr:uid="{00000000-0005-0000-0000-000067150000}"/>
    <cellStyle name="Currency 3 10 22 14" xfId="6670" xr:uid="{00000000-0005-0000-0000-000068150000}"/>
    <cellStyle name="Currency 3 10 22 15" xfId="9119" xr:uid="{00000000-0005-0000-0000-000069150000}"/>
    <cellStyle name="Currency 3 10 22 16" xfId="6394" xr:uid="{00000000-0005-0000-0000-00006A150000}"/>
    <cellStyle name="Currency 3 10 22 17" xfId="9359" xr:uid="{00000000-0005-0000-0000-00006B150000}"/>
    <cellStyle name="Currency 3 10 22 18" xfId="6069" xr:uid="{00000000-0005-0000-0000-00006C150000}"/>
    <cellStyle name="Currency 3 10 22 19" xfId="9594" xr:uid="{00000000-0005-0000-0000-00006D150000}"/>
    <cellStyle name="Currency 3 10 22 2" xfId="4131" xr:uid="{00000000-0005-0000-0000-00006E150000}"/>
    <cellStyle name="Currency 3 10 22 20" xfId="10334" xr:uid="{00000000-0005-0000-0000-00006F150000}"/>
    <cellStyle name="Currency 3 10 22 21" xfId="11157" xr:uid="{00000000-0005-0000-0000-000070150000}"/>
    <cellStyle name="Currency 3 10 22 22" xfId="11897" xr:uid="{00000000-0005-0000-0000-000071150000}"/>
    <cellStyle name="Currency 3 10 22 23" xfId="12684" xr:uid="{00000000-0005-0000-0000-000072150000}"/>
    <cellStyle name="Currency 3 10 22 24" xfId="13463" xr:uid="{00000000-0005-0000-0000-000073150000}"/>
    <cellStyle name="Currency 3 10 22 25" xfId="14215" xr:uid="{00000000-0005-0000-0000-000074150000}"/>
    <cellStyle name="Currency 3 10 22 26" xfId="14988" xr:uid="{00000000-0005-0000-0000-000075150000}"/>
    <cellStyle name="Currency 3 10 22 27" xfId="15699" xr:uid="{00000000-0005-0000-0000-000076150000}"/>
    <cellStyle name="Currency 3 10 22 28" xfId="16455" xr:uid="{00000000-0005-0000-0000-000077150000}"/>
    <cellStyle name="Currency 3 10 22 3" xfId="4313" xr:uid="{00000000-0005-0000-0000-000078150000}"/>
    <cellStyle name="Currency 3 10 22 4" xfId="7514" xr:uid="{00000000-0005-0000-0000-000079150000}"/>
    <cellStyle name="Currency 3 10 22 5" xfId="8364" xr:uid="{00000000-0005-0000-0000-00007A150000}"/>
    <cellStyle name="Currency 3 10 22 6" xfId="7420" xr:uid="{00000000-0005-0000-0000-00007B150000}"/>
    <cellStyle name="Currency 3 10 22 7" xfId="8462" xr:uid="{00000000-0005-0000-0000-00007C150000}"/>
    <cellStyle name="Currency 3 10 22 8" xfId="7344" xr:uid="{00000000-0005-0000-0000-00007D150000}"/>
    <cellStyle name="Currency 3 10 22 9" xfId="8621" xr:uid="{00000000-0005-0000-0000-00007E150000}"/>
    <cellStyle name="Currency 3 10 23" xfId="1242" xr:uid="{00000000-0005-0000-0000-00007F150000}"/>
    <cellStyle name="Currency 3 10 23 10" xfId="7233" xr:uid="{00000000-0005-0000-0000-000080150000}"/>
    <cellStyle name="Currency 3 10 23 11" xfId="8779" xr:uid="{00000000-0005-0000-0000-000081150000}"/>
    <cellStyle name="Currency 3 10 23 12" xfId="6936" xr:uid="{00000000-0005-0000-0000-000082150000}"/>
    <cellStyle name="Currency 3 10 23 13" xfId="8930" xr:uid="{00000000-0005-0000-0000-000083150000}"/>
    <cellStyle name="Currency 3 10 23 14" xfId="6672" xr:uid="{00000000-0005-0000-0000-000084150000}"/>
    <cellStyle name="Currency 3 10 23 15" xfId="9112" xr:uid="{00000000-0005-0000-0000-000085150000}"/>
    <cellStyle name="Currency 3 10 23 16" xfId="6400" xr:uid="{00000000-0005-0000-0000-000086150000}"/>
    <cellStyle name="Currency 3 10 23 17" xfId="9352" xr:uid="{00000000-0005-0000-0000-000087150000}"/>
    <cellStyle name="Currency 3 10 23 18" xfId="6086" xr:uid="{00000000-0005-0000-0000-000088150000}"/>
    <cellStyle name="Currency 3 10 23 19" xfId="9587" xr:uid="{00000000-0005-0000-0000-000089150000}"/>
    <cellStyle name="Currency 3 10 23 2" xfId="4132" xr:uid="{00000000-0005-0000-0000-00008A150000}"/>
    <cellStyle name="Currency 3 10 23 20" xfId="10327" xr:uid="{00000000-0005-0000-0000-00008B150000}"/>
    <cellStyle name="Currency 3 10 23 21" xfId="11155" xr:uid="{00000000-0005-0000-0000-00008C150000}"/>
    <cellStyle name="Currency 3 10 23 22" xfId="11896" xr:uid="{00000000-0005-0000-0000-00008D150000}"/>
    <cellStyle name="Currency 3 10 23 23" xfId="12681" xr:uid="{00000000-0005-0000-0000-00008E150000}"/>
    <cellStyle name="Currency 3 10 23 24" xfId="13462" xr:uid="{00000000-0005-0000-0000-00008F150000}"/>
    <cellStyle name="Currency 3 10 23 25" xfId="14213" xr:uid="{00000000-0005-0000-0000-000090150000}"/>
    <cellStyle name="Currency 3 10 23 26" xfId="14986" xr:uid="{00000000-0005-0000-0000-000091150000}"/>
    <cellStyle name="Currency 3 10 23 27" xfId="15697" xr:uid="{00000000-0005-0000-0000-000092150000}"/>
    <cellStyle name="Currency 3 10 23 28" xfId="16454" xr:uid="{00000000-0005-0000-0000-000093150000}"/>
    <cellStyle name="Currency 3 10 23 3" xfId="4312" xr:uid="{00000000-0005-0000-0000-000094150000}"/>
    <cellStyle name="Currency 3 10 23 4" xfId="7515" xr:uid="{00000000-0005-0000-0000-000095150000}"/>
    <cellStyle name="Currency 3 10 23 5" xfId="8363" xr:uid="{00000000-0005-0000-0000-000096150000}"/>
    <cellStyle name="Currency 3 10 23 6" xfId="7421" xr:uid="{00000000-0005-0000-0000-000097150000}"/>
    <cellStyle name="Currency 3 10 23 7" xfId="8461" xr:uid="{00000000-0005-0000-0000-000098150000}"/>
    <cellStyle name="Currency 3 10 23 8" xfId="7345" xr:uid="{00000000-0005-0000-0000-000099150000}"/>
    <cellStyle name="Currency 3 10 23 9" xfId="8620" xr:uid="{00000000-0005-0000-0000-00009A150000}"/>
    <cellStyle name="Currency 3 10 24" xfId="1243" xr:uid="{00000000-0005-0000-0000-00009B150000}"/>
    <cellStyle name="Currency 3 10 24 10" xfId="7235" xr:uid="{00000000-0005-0000-0000-00009C150000}"/>
    <cellStyle name="Currency 3 10 24 11" xfId="8776" xr:uid="{00000000-0005-0000-0000-00009D150000}"/>
    <cellStyle name="Currency 3 10 24 12" xfId="6948" xr:uid="{00000000-0005-0000-0000-00009E150000}"/>
    <cellStyle name="Currency 3 10 24 13" xfId="8928" xr:uid="{00000000-0005-0000-0000-00009F150000}"/>
    <cellStyle name="Currency 3 10 24 14" xfId="6674" xr:uid="{00000000-0005-0000-0000-0000A0150000}"/>
    <cellStyle name="Currency 3 10 24 15" xfId="9110" xr:uid="{00000000-0005-0000-0000-0000A1150000}"/>
    <cellStyle name="Currency 3 10 24 16" xfId="6403" xr:uid="{00000000-0005-0000-0000-0000A2150000}"/>
    <cellStyle name="Currency 3 10 24 17" xfId="9350" xr:uid="{00000000-0005-0000-0000-0000A3150000}"/>
    <cellStyle name="Currency 3 10 24 18" xfId="6090" xr:uid="{00000000-0005-0000-0000-0000A4150000}"/>
    <cellStyle name="Currency 3 10 24 19" xfId="9585" xr:uid="{00000000-0005-0000-0000-0000A5150000}"/>
    <cellStyle name="Currency 3 10 24 2" xfId="4133" xr:uid="{00000000-0005-0000-0000-0000A6150000}"/>
    <cellStyle name="Currency 3 10 24 20" xfId="10325" xr:uid="{00000000-0005-0000-0000-0000A7150000}"/>
    <cellStyle name="Currency 3 10 24 21" xfId="11154" xr:uid="{00000000-0005-0000-0000-0000A8150000}"/>
    <cellStyle name="Currency 3 10 24 22" xfId="11892" xr:uid="{00000000-0005-0000-0000-0000A9150000}"/>
    <cellStyle name="Currency 3 10 24 23" xfId="12679" xr:uid="{00000000-0005-0000-0000-0000AA150000}"/>
    <cellStyle name="Currency 3 10 24 24" xfId="13458" xr:uid="{00000000-0005-0000-0000-0000AB150000}"/>
    <cellStyle name="Currency 3 10 24 25" xfId="14212" xr:uid="{00000000-0005-0000-0000-0000AC150000}"/>
    <cellStyle name="Currency 3 10 24 26" xfId="14984" xr:uid="{00000000-0005-0000-0000-0000AD150000}"/>
    <cellStyle name="Currency 3 10 24 27" xfId="15695" xr:uid="{00000000-0005-0000-0000-0000AE150000}"/>
    <cellStyle name="Currency 3 10 24 28" xfId="16453" xr:uid="{00000000-0005-0000-0000-0000AF150000}"/>
    <cellStyle name="Currency 3 10 24 3" xfId="4311" xr:uid="{00000000-0005-0000-0000-0000B0150000}"/>
    <cellStyle name="Currency 3 10 24 4" xfId="7516" xr:uid="{00000000-0005-0000-0000-0000B1150000}"/>
    <cellStyle name="Currency 3 10 24 5" xfId="8361" xr:uid="{00000000-0005-0000-0000-0000B2150000}"/>
    <cellStyle name="Currency 3 10 24 6" xfId="7423" xr:uid="{00000000-0005-0000-0000-0000B3150000}"/>
    <cellStyle name="Currency 3 10 24 7" xfId="8459" xr:uid="{00000000-0005-0000-0000-0000B4150000}"/>
    <cellStyle name="Currency 3 10 24 8" xfId="7346" xr:uid="{00000000-0005-0000-0000-0000B5150000}"/>
    <cellStyle name="Currency 3 10 24 9" xfId="8618" xr:uid="{00000000-0005-0000-0000-0000B6150000}"/>
    <cellStyle name="Currency 3 10 25" xfId="4109" xr:uid="{00000000-0005-0000-0000-0000B7150000}"/>
    <cellStyle name="Currency 3 10 26" xfId="4134" xr:uid="{00000000-0005-0000-0000-0000B8150000}"/>
    <cellStyle name="Currency 3 10 27" xfId="4135" xr:uid="{00000000-0005-0000-0000-0000B9150000}"/>
    <cellStyle name="Currency 3 10 28" xfId="4136" xr:uid="{00000000-0005-0000-0000-0000BA150000}"/>
    <cellStyle name="Currency 3 10 29" xfId="4137" xr:uid="{00000000-0005-0000-0000-0000BB150000}"/>
    <cellStyle name="Currency 3 10 3" xfId="1244" xr:uid="{00000000-0005-0000-0000-0000BC150000}"/>
    <cellStyle name="Currency 3 10 3 10" xfId="1245" xr:uid="{00000000-0005-0000-0000-0000BD150000}"/>
    <cellStyle name="Currency 3 10 3 11" xfId="1246" xr:uid="{00000000-0005-0000-0000-0000BE150000}"/>
    <cellStyle name="Currency 3 10 3 12" xfId="1247" xr:uid="{00000000-0005-0000-0000-0000BF150000}"/>
    <cellStyle name="Currency 3 10 3 13" xfId="1248" xr:uid="{00000000-0005-0000-0000-0000C0150000}"/>
    <cellStyle name="Currency 3 10 3 14" xfId="1249" xr:uid="{00000000-0005-0000-0000-0000C1150000}"/>
    <cellStyle name="Currency 3 10 3 15" xfId="1250" xr:uid="{00000000-0005-0000-0000-0000C2150000}"/>
    <cellStyle name="Currency 3 10 3 16" xfId="1251" xr:uid="{00000000-0005-0000-0000-0000C3150000}"/>
    <cellStyle name="Currency 3 10 3 17" xfId="1252" xr:uid="{00000000-0005-0000-0000-0000C4150000}"/>
    <cellStyle name="Currency 3 10 3 18" xfId="1253" xr:uid="{00000000-0005-0000-0000-0000C5150000}"/>
    <cellStyle name="Currency 3 10 3 19" xfId="4138" xr:uid="{00000000-0005-0000-0000-0000C6150000}"/>
    <cellStyle name="Currency 3 10 3 2" xfId="1254" xr:uid="{00000000-0005-0000-0000-0000C7150000}"/>
    <cellStyle name="Currency 3 10 3 20" xfId="4310" xr:uid="{00000000-0005-0000-0000-0000C8150000}"/>
    <cellStyle name="Currency 3 10 3 21" xfId="6064" xr:uid="{00000000-0005-0000-0000-0000C9150000}"/>
    <cellStyle name="Currency 3 10 3 22" xfId="6785" xr:uid="{00000000-0005-0000-0000-0000CA150000}"/>
    <cellStyle name="Currency 3 10 3 23" xfId="7522" xr:uid="{00000000-0005-0000-0000-0000CB150000}"/>
    <cellStyle name="Currency 3 10 3 24" xfId="8355" xr:uid="{00000000-0005-0000-0000-0000CC150000}"/>
    <cellStyle name="Currency 3 10 3 25" xfId="7430" xr:uid="{00000000-0005-0000-0000-0000CD150000}"/>
    <cellStyle name="Currency 3 10 3 26" xfId="8452" xr:uid="{00000000-0005-0000-0000-0000CE150000}"/>
    <cellStyle name="Currency 3 10 3 27" xfId="7353" xr:uid="{00000000-0005-0000-0000-0000CF150000}"/>
    <cellStyle name="Currency 3 10 3 28" xfId="8604" xr:uid="{00000000-0005-0000-0000-0000D0150000}"/>
    <cellStyle name="Currency 3 10 3 29" xfId="7242" xr:uid="{00000000-0005-0000-0000-0000D1150000}"/>
    <cellStyle name="Currency 3 10 3 3" xfId="1255" xr:uid="{00000000-0005-0000-0000-0000D2150000}"/>
    <cellStyle name="Currency 3 10 3 30" xfId="8762" xr:uid="{00000000-0005-0000-0000-0000D3150000}"/>
    <cellStyle name="Currency 3 10 3 31" xfId="7102" xr:uid="{00000000-0005-0000-0000-0000D4150000}"/>
    <cellStyle name="Currency 3 10 3 32" xfId="8919" xr:uid="{00000000-0005-0000-0000-0000D5150000}"/>
    <cellStyle name="Currency 3 10 3 33" xfId="6686" xr:uid="{00000000-0005-0000-0000-0000D6150000}"/>
    <cellStyle name="Currency 3 10 3 34" xfId="9098" xr:uid="{00000000-0005-0000-0000-0000D7150000}"/>
    <cellStyle name="Currency 3 10 3 35" xfId="6411" xr:uid="{00000000-0005-0000-0000-0000D8150000}"/>
    <cellStyle name="Currency 3 10 3 36" xfId="9340" xr:uid="{00000000-0005-0000-0000-0000D9150000}"/>
    <cellStyle name="Currency 3 10 3 37" xfId="6098" xr:uid="{00000000-0005-0000-0000-0000DA150000}"/>
    <cellStyle name="Currency 3 10 3 38" xfId="9579" xr:uid="{00000000-0005-0000-0000-0000DB150000}"/>
    <cellStyle name="Currency 3 10 3 39" xfId="10315" xr:uid="{00000000-0005-0000-0000-0000DC150000}"/>
    <cellStyle name="Currency 3 10 3 4" xfId="1256" xr:uid="{00000000-0005-0000-0000-0000DD150000}"/>
    <cellStyle name="Currency 3 10 3 40" xfId="11148" xr:uid="{00000000-0005-0000-0000-0000DE150000}"/>
    <cellStyle name="Currency 3 10 3 41" xfId="11881" xr:uid="{00000000-0005-0000-0000-0000DF150000}"/>
    <cellStyle name="Currency 3 10 3 42" xfId="12673" xr:uid="{00000000-0005-0000-0000-0000E0150000}"/>
    <cellStyle name="Currency 3 10 3 43" xfId="13448" xr:uid="{00000000-0005-0000-0000-0000E1150000}"/>
    <cellStyle name="Currency 3 10 3 44" xfId="14207" xr:uid="{00000000-0005-0000-0000-0000E2150000}"/>
    <cellStyle name="Currency 3 10 3 45" xfId="14973" xr:uid="{00000000-0005-0000-0000-0000E3150000}"/>
    <cellStyle name="Currency 3 10 3 46" xfId="14376" xr:uid="{00000000-0005-0000-0000-0000E4150000}"/>
    <cellStyle name="Currency 3 10 3 47" xfId="16449" xr:uid="{00000000-0005-0000-0000-0000E5150000}"/>
    <cellStyle name="Currency 3 10 3 5" xfId="1257" xr:uid="{00000000-0005-0000-0000-0000E6150000}"/>
    <cellStyle name="Currency 3 10 3 6" xfId="1258" xr:uid="{00000000-0005-0000-0000-0000E7150000}"/>
    <cellStyle name="Currency 3 10 3 7" xfId="1259" xr:uid="{00000000-0005-0000-0000-0000E8150000}"/>
    <cellStyle name="Currency 3 10 3 8" xfId="1260" xr:uid="{00000000-0005-0000-0000-0000E9150000}"/>
    <cellStyle name="Currency 3 10 3 9" xfId="1261" xr:uid="{00000000-0005-0000-0000-0000EA150000}"/>
    <cellStyle name="Currency 3 10 30" xfId="4139" xr:uid="{00000000-0005-0000-0000-0000EB150000}"/>
    <cellStyle name="Currency 3 10 31" xfId="4140" xr:uid="{00000000-0005-0000-0000-0000EC150000}"/>
    <cellStyle name="Currency 3 10 32" xfId="4141" xr:uid="{00000000-0005-0000-0000-0000ED150000}"/>
    <cellStyle name="Currency 3 10 33" xfId="4142" xr:uid="{00000000-0005-0000-0000-0000EE150000}"/>
    <cellStyle name="Currency 3 10 34" xfId="4143" xr:uid="{00000000-0005-0000-0000-0000EF150000}"/>
    <cellStyle name="Currency 3 10 35" xfId="4144" xr:uid="{00000000-0005-0000-0000-0000F0150000}"/>
    <cellStyle name="Currency 3 10 36" xfId="4145" xr:uid="{00000000-0005-0000-0000-0000F1150000}"/>
    <cellStyle name="Currency 3 10 37" xfId="4345" xr:uid="{00000000-0005-0000-0000-0000F2150000}"/>
    <cellStyle name="Currency 3 10 38" xfId="6062" xr:uid="{00000000-0005-0000-0000-0000F3150000}"/>
    <cellStyle name="Currency 3 10 38 2" xfId="31098" xr:uid="{00000000-0005-0000-0000-0000F4150000}"/>
    <cellStyle name="Currency 3 10 39" xfId="6787" xr:uid="{00000000-0005-0000-0000-0000F5150000}"/>
    <cellStyle name="Currency 3 10 39 2" xfId="31109" xr:uid="{00000000-0005-0000-0000-0000F6150000}"/>
    <cellStyle name="Currency 3 10 4" xfId="1262" xr:uid="{00000000-0005-0000-0000-0000F7150000}"/>
    <cellStyle name="Currency 3 10 4 10" xfId="1263" xr:uid="{00000000-0005-0000-0000-0000F8150000}"/>
    <cellStyle name="Currency 3 10 4 11" xfId="1264" xr:uid="{00000000-0005-0000-0000-0000F9150000}"/>
    <cellStyle name="Currency 3 10 4 12" xfId="1265" xr:uid="{00000000-0005-0000-0000-0000FA150000}"/>
    <cellStyle name="Currency 3 10 4 13" xfId="1266" xr:uid="{00000000-0005-0000-0000-0000FB150000}"/>
    <cellStyle name="Currency 3 10 4 14" xfId="1267" xr:uid="{00000000-0005-0000-0000-0000FC150000}"/>
    <cellStyle name="Currency 3 10 4 15" xfId="1268" xr:uid="{00000000-0005-0000-0000-0000FD150000}"/>
    <cellStyle name="Currency 3 10 4 16" xfId="1269" xr:uid="{00000000-0005-0000-0000-0000FE150000}"/>
    <cellStyle name="Currency 3 10 4 17" xfId="1270" xr:uid="{00000000-0005-0000-0000-0000FF150000}"/>
    <cellStyle name="Currency 3 10 4 18" xfId="1271" xr:uid="{00000000-0005-0000-0000-000000160000}"/>
    <cellStyle name="Currency 3 10 4 19" xfId="4146" xr:uid="{00000000-0005-0000-0000-000001160000}"/>
    <cellStyle name="Currency 3 10 4 2" xfId="1272" xr:uid="{00000000-0005-0000-0000-000002160000}"/>
    <cellStyle name="Currency 3 10 4 20" xfId="4296" xr:uid="{00000000-0005-0000-0000-000003160000}"/>
    <cellStyle name="Currency 3 10 4 21" xfId="6065" xr:uid="{00000000-0005-0000-0000-000004160000}"/>
    <cellStyle name="Currency 3 10 4 22" xfId="6784" xr:uid="{00000000-0005-0000-0000-000005160000}"/>
    <cellStyle name="Currency 3 10 4 23" xfId="7546" xr:uid="{00000000-0005-0000-0000-000006160000}"/>
    <cellStyle name="Currency 3 10 4 24" xfId="8333" xr:uid="{00000000-0005-0000-0000-000007160000}"/>
    <cellStyle name="Currency 3 10 4 25" xfId="7456" xr:uid="{00000000-0005-0000-0000-000008160000}"/>
    <cellStyle name="Currency 3 10 4 26" xfId="8426" xr:uid="{00000000-0005-0000-0000-000009160000}"/>
    <cellStyle name="Currency 3 10 4 27" xfId="7408" xr:uid="{00000000-0005-0000-0000-00000A160000}"/>
    <cellStyle name="Currency 3 10 4 28" xfId="8572" xr:uid="{00000000-0005-0000-0000-00000B160000}"/>
    <cellStyle name="Currency 3 10 4 29" xfId="7285" xr:uid="{00000000-0005-0000-0000-00000C160000}"/>
    <cellStyle name="Currency 3 10 4 3" xfId="1273" xr:uid="{00000000-0005-0000-0000-00000D160000}"/>
    <cellStyle name="Currency 3 10 4 30" xfId="8715" xr:uid="{00000000-0005-0000-0000-00000E160000}"/>
    <cellStyle name="Currency 3 10 4 31" xfId="7129" xr:uid="{00000000-0005-0000-0000-00000F160000}"/>
    <cellStyle name="Currency 3 10 4 32" xfId="8883" xr:uid="{00000000-0005-0000-0000-000010160000}"/>
    <cellStyle name="Currency 3 10 4 33" xfId="6742" xr:uid="{00000000-0005-0000-0000-000011160000}"/>
    <cellStyle name="Currency 3 10 4 34" xfId="9048" xr:uid="{00000000-0005-0000-0000-000012160000}"/>
    <cellStyle name="Currency 3 10 4 35" xfId="6475" xr:uid="{00000000-0005-0000-0000-000013160000}"/>
    <cellStyle name="Currency 3 10 4 36" xfId="9285" xr:uid="{00000000-0005-0000-0000-000014160000}"/>
    <cellStyle name="Currency 3 10 4 37" xfId="6232" xr:uid="{00000000-0005-0000-0000-000015160000}"/>
    <cellStyle name="Currency 3 10 4 38" xfId="9531" xr:uid="{00000000-0005-0000-0000-000016160000}"/>
    <cellStyle name="Currency 3 10 4 39" xfId="7019" xr:uid="{00000000-0005-0000-0000-000017160000}"/>
    <cellStyle name="Currency 3 10 4 4" xfId="1274" xr:uid="{00000000-0005-0000-0000-000018160000}"/>
    <cellStyle name="Currency 3 10 4 40" xfId="11083" xr:uid="{00000000-0005-0000-0000-000019160000}"/>
    <cellStyle name="Currency 3 10 4 41" xfId="10524" xr:uid="{00000000-0005-0000-0000-00001A160000}"/>
    <cellStyle name="Currency 3 10 4 42" xfId="12615" xr:uid="{00000000-0005-0000-0000-00001B160000}"/>
    <cellStyle name="Currency 3 10 4 43" xfId="13409" xr:uid="{00000000-0005-0000-0000-00001C160000}"/>
    <cellStyle name="Currency 3 10 4 44" xfId="12849" xr:uid="{00000000-0005-0000-0000-00001D160000}"/>
    <cellStyle name="Currency 3 10 4 45" xfId="14936" xr:uid="{00000000-0005-0000-0000-00001E160000}"/>
    <cellStyle name="Currency 3 10 4 46" xfId="14310" xr:uid="{00000000-0005-0000-0000-00001F160000}"/>
    <cellStyle name="Currency 3 10 4 47" xfId="15081" xr:uid="{00000000-0005-0000-0000-000020160000}"/>
    <cellStyle name="Currency 3 10 4 5" xfId="1275" xr:uid="{00000000-0005-0000-0000-000021160000}"/>
    <cellStyle name="Currency 3 10 4 6" xfId="1276" xr:uid="{00000000-0005-0000-0000-000022160000}"/>
    <cellStyle name="Currency 3 10 4 7" xfId="1277" xr:uid="{00000000-0005-0000-0000-000023160000}"/>
    <cellStyle name="Currency 3 10 4 8" xfId="1278" xr:uid="{00000000-0005-0000-0000-000024160000}"/>
    <cellStyle name="Currency 3 10 4 9" xfId="1279" xr:uid="{00000000-0005-0000-0000-000025160000}"/>
    <cellStyle name="Currency 3 10 40" xfId="7486" xr:uid="{00000000-0005-0000-0000-000026160000}"/>
    <cellStyle name="Currency 3 10 41" xfId="8396" xr:uid="{00000000-0005-0000-0000-000027160000}"/>
    <cellStyle name="Currency 3 10 42" xfId="7392" xr:uid="{00000000-0005-0000-0000-000028160000}"/>
    <cellStyle name="Currency 3 10 43" xfId="8496" xr:uid="{00000000-0005-0000-0000-000029160000}"/>
    <cellStyle name="Currency 3 10 44" xfId="7314" xr:uid="{00000000-0005-0000-0000-00002A160000}"/>
    <cellStyle name="Currency 3 10 45" xfId="8674" xr:uid="{00000000-0005-0000-0000-00002B160000}"/>
    <cellStyle name="Currency 3 10 46" xfId="7196" xr:uid="{00000000-0005-0000-0000-00002C160000}"/>
    <cellStyle name="Currency 3 10 47" xfId="8820" xr:uid="{00000000-0005-0000-0000-00002D160000}"/>
    <cellStyle name="Currency 3 10 48" xfId="6852" xr:uid="{00000000-0005-0000-0000-00002E160000}"/>
    <cellStyle name="Currency 3 10 49" xfId="8993" xr:uid="{00000000-0005-0000-0000-00002F160000}"/>
    <cellStyle name="Currency 3 10 5" xfId="1280" xr:uid="{00000000-0005-0000-0000-000030160000}"/>
    <cellStyle name="Currency 3 10 5 10" xfId="1281" xr:uid="{00000000-0005-0000-0000-000031160000}"/>
    <cellStyle name="Currency 3 10 5 11" xfId="1282" xr:uid="{00000000-0005-0000-0000-000032160000}"/>
    <cellStyle name="Currency 3 10 5 12" xfId="1283" xr:uid="{00000000-0005-0000-0000-000033160000}"/>
    <cellStyle name="Currency 3 10 5 13" xfId="1284" xr:uid="{00000000-0005-0000-0000-000034160000}"/>
    <cellStyle name="Currency 3 10 5 14" xfId="1285" xr:uid="{00000000-0005-0000-0000-000035160000}"/>
    <cellStyle name="Currency 3 10 5 15" xfId="1286" xr:uid="{00000000-0005-0000-0000-000036160000}"/>
    <cellStyle name="Currency 3 10 5 16" xfId="1287" xr:uid="{00000000-0005-0000-0000-000037160000}"/>
    <cellStyle name="Currency 3 10 5 17" xfId="1288" xr:uid="{00000000-0005-0000-0000-000038160000}"/>
    <cellStyle name="Currency 3 10 5 18" xfId="1289" xr:uid="{00000000-0005-0000-0000-000039160000}"/>
    <cellStyle name="Currency 3 10 5 19" xfId="4148" xr:uid="{00000000-0005-0000-0000-00003A160000}"/>
    <cellStyle name="Currency 3 10 5 2" xfId="1290" xr:uid="{00000000-0005-0000-0000-00003B160000}"/>
    <cellStyle name="Currency 3 10 5 20" xfId="4294" xr:uid="{00000000-0005-0000-0000-00003C160000}"/>
    <cellStyle name="Currency 3 10 5 21" xfId="6066" xr:uid="{00000000-0005-0000-0000-00003D160000}"/>
    <cellStyle name="Currency 3 10 5 22" xfId="6783" xr:uid="{00000000-0005-0000-0000-00003E160000}"/>
    <cellStyle name="Currency 3 10 5 23" xfId="7564" xr:uid="{00000000-0005-0000-0000-00003F160000}"/>
    <cellStyle name="Currency 3 10 5 24" xfId="8314" xr:uid="{00000000-0005-0000-0000-000040160000}"/>
    <cellStyle name="Currency 3 10 5 25" xfId="7476" xr:uid="{00000000-0005-0000-0000-000041160000}"/>
    <cellStyle name="Currency 3 10 5 26" xfId="8406" xr:uid="{00000000-0005-0000-0000-000042160000}"/>
    <cellStyle name="Currency 3 10 5 27" xfId="7432" xr:uid="{00000000-0005-0000-0000-000043160000}"/>
    <cellStyle name="Currency 3 10 5 28" xfId="8555" xr:uid="{00000000-0005-0000-0000-000044160000}"/>
    <cellStyle name="Currency 3 10 5 29" xfId="7305" xr:uid="{00000000-0005-0000-0000-000045160000}"/>
    <cellStyle name="Currency 3 10 5 3" xfId="1291" xr:uid="{00000000-0005-0000-0000-000046160000}"/>
    <cellStyle name="Currency 3 10 5 30" xfId="8682" xr:uid="{00000000-0005-0000-0000-000047160000}"/>
    <cellStyle name="Currency 3 10 5 31" xfId="7167" xr:uid="{00000000-0005-0000-0000-000048160000}"/>
    <cellStyle name="Currency 3 10 5 32" xfId="8836" xr:uid="{00000000-0005-0000-0000-000049160000}"/>
    <cellStyle name="Currency 3 10 5 33" xfId="6813" xr:uid="{00000000-0005-0000-0000-00004A160000}"/>
    <cellStyle name="Currency 3 10 5 34" xfId="9010" xr:uid="{00000000-0005-0000-0000-00004B160000}"/>
    <cellStyle name="Currency 3 10 5 35" xfId="6518" xr:uid="{00000000-0005-0000-0000-00004C160000}"/>
    <cellStyle name="Currency 3 10 5 36" xfId="9209" xr:uid="{00000000-0005-0000-0000-00004D160000}"/>
    <cellStyle name="Currency 3 10 5 37" xfId="6291" xr:uid="{00000000-0005-0000-0000-00004E160000}"/>
    <cellStyle name="Currency 3 10 5 38" xfId="9453" xr:uid="{00000000-0005-0000-0000-00004F160000}"/>
    <cellStyle name="Currency 3 10 5 39" xfId="6962" xr:uid="{00000000-0005-0000-0000-000050160000}"/>
    <cellStyle name="Currency 3 10 5 4" xfId="1292" xr:uid="{00000000-0005-0000-0000-000051160000}"/>
    <cellStyle name="Currency 3 10 5 40" xfId="9702" xr:uid="{00000000-0005-0000-0000-000052160000}"/>
    <cellStyle name="Currency 3 10 5 41" xfId="10440" xr:uid="{00000000-0005-0000-0000-000053160000}"/>
    <cellStyle name="Currency 3 10 5 42" xfId="11270" xr:uid="{00000000-0005-0000-0000-000054160000}"/>
    <cellStyle name="Currency 3 10 5 43" xfId="11997" xr:uid="{00000000-0005-0000-0000-000055160000}"/>
    <cellStyle name="Currency 3 10 5 44" xfId="12791" xr:uid="{00000000-0005-0000-0000-000056160000}"/>
    <cellStyle name="Currency 3 10 5 45" xfId="13562" xr:uid="{00000000-0005-0000-0000-000057160000}"/>
    <cellStyle name="Currency 3 10 5 46" xfId="14228" xr:uid="{00000000-0005-0000-0000-000058160000}"/>
    <cellStyle name="Currency 3 10 5 47" xfId="14996" xr:uid="{00000000-0005-0000-0000-000059160000}"/>
    <cellStyle name="Currency 3 10 5 5" xfId="1293" xr:uid="{00000000-0005-0000-0000-00005A160000}"/>
    <cellStyle name="Currency 3 10 5 6" xfId="1294" xr:uid="{00000000-0005-0000-0000-00005B160000}"/>
    <cellStyle name="Currency 3 10 5 7" xfId="1295" xr:uid="{00000000-0005-0000-0000-00005C160000}"/>
    <cellStyle name="Currency 3 10 5 8" xfId="1296" xr:uid="{00000000-0005-0000-0000-00005D160000}"/>
    <cellStyle name="Currency 3 10 5 9" xfId="1297" xr:uid="{00000000-0005-0000-0000-00005E160000}"/>
    <cellStyle name="Currency 3 10 50" xfId="6547" xr:uid="{00000000-0005-0000-0000-00005F160000}"/>
    <cellStyle name="Currency 3 10 51" xfId="9192" xr:uid="{00000000-0005-0000-0000-000060160000}"/>
    <cellStyle name="Currency 3 10 52" xfId="6321" xr:uid="{00000000-0005-0000-0000-000061160000}"/>
    <cellStyle name="Currency 3 10 53" xfId="9435" xr:uid="{00000000-0005-0000-0000-000062160000}"/>
    <cellStyle name="Currency 3 10 54" xfId="5931" xr:uid="{00000000-0005-0000-0000-000063160000}"/>
    <cellStyle name="Currency 3 10 55" xfId="9684" xr:uid="{00000000-0005-0000-0000-000064160000}"/>
    <cellStyle name="Currency 3 10 56" xfId="10423" xr:uid="{00000000-0005-0000-0000-000065160000}"/>
    <cellStyle name="Currency 3 10 57" xfId="11252" xr:uid="{00000000-0005-0000-0000-000066160000}"/>
    <cellStyle name="Currency 3 10 58" xfId="11982" xr:uid="{00000000-0005-0000-0000-000067160000}"/>
    <cellStyle name="Currency 3 10 59" xfId="12774" xr:uid="{00000000-0005-0000-0000-000068160000}"/>
    <cellStyle name="Currency 3 10 6" xfId="1298" xr:uid="{00000000-0005-0000-0000-000069160000}"/>
    <cellStyle name="Currency 3 10 6 10" xfId="1299" xr:uid="{00000000-0005-0000-0000-00006A160000}"/>
    <cellStyle name="Currency 3 10 6 11" xfId="1300" xr:uid="{00000000-0005-0000-0000-00006B160000}"/>
    <cellStyle name="Currency 3 10 6 12" xfId="1301" xr:uid="{00000000-0005-0000-0000-00006C160000}"/>
    <cellStyle name="Currency 3 10 6 13" xfId="1302" xr:uid="{00000000-0005-0000-0000-00006D160000}"/>
    <cellStyle name="Currency 3 10 6 14" xfId="1303" xr:uid="{00000000-0005-0000-0000-00006E160000}"/>
    <cellStyle name="Currency 3 10 6 15" xfId="1304" xr:uid="{00000000-0005-0000-0000-00006F160000}"/>
    <cellStyle name="Currency 3 10 6 16" xfId="1305" xr:uid="{00000000-0005-0000-0000-000070160000}"/>
    <cellStyle name="Currency 3 10 6 17" xfId="1306" xr:uid="{00000000-0005-0000-0000-000071160000}"/>
    <cellStyle name="Currency 3 10 6 18" xfId="1307" xr:uid="{00000000-0005-0000-0000-000072160000}"/>
    <cellStyle name="Currency 3 10 6 19" xfId="4149" xr:uid="{00000000-0005-0000-0000-000073160000}"/>
    <cellStyle name="Currency 3 10 6 2" xfId="1308" xr:uid="{00000000-0005-0000-0000-000074160000}"/>
    <cellStyle name="Currency 3 10 6 20" xfId="4284" xr:uid="{00000000-0005-0000-0000-000075160000}"/>
    <cellStyle name="Currency 3 10 6 21" xfId="6067" xr:uid="{00000000-0005-0000-0000-000076160000}"/>
    <cellStyle name="Currency 3 10 6 22" xfId="6782" xr:uid="{00000000-0005-0000-0000-000077160000}"/>
    <cellStyle name="Currency 3 10 6 23" xfId="7582" xr:uid="{00000000-0005-0000-0000-000078160000}"/>
    <cellStyle name="Currency 3 10 6 24" xfId="8295" xr:uid="{00000000-0005-0000-0000-000079160000}"/>
    <cellStyle name="Currency 3 10 6 25" xfId="7507" xr:uid="{00000000-0005-0000-0000-00007A160000}"/>
    <cellStyle name="Currency 3 10 6 26" xfId="8374" xr:uid="{00000000-0005-0000-0000-00007B160000}"/>
    <cellStyle name="Currency 3 10 6 27" xfId="7452" xr:uid="{00000000-0005-0000-0000-00007C160000}"/>
    <cellStyle name="Currency 3 10 6 28" xfId="8537" xr:uid="{00000000-0005-0000-0000-00007D160000}"/>
    <cellStyle name="Currency 3 10 6 29" xfId="7335" xr:uid="{00000000-0005-0000-0000-00007E160000}"/>
    <cellStyle name="Currency 3 10 6 3" xfId="1309" xr:uid="{00000000-0005-0000-0000-00007F160000}"/>
    <cellStyle name="Currency 3 10 6 30" xfId="8636" xr:uid="{00000000-0005-0000-0000-000080160000}"/>
    <cellStyle name="Currency 3 10 6 31" xfId="7220" xr:uid="{00000000-0005-0000-0000-000081160000}"/>
    <cellStyle name="Currency 3 10 6 32" xfId="8793" xr:uid="{00000000-0005-0000-0000-000082160000}"/>
    <cellStyle name="Currency 3 10 6 33" xfId="6920" xr:uid="{00000000-0005-0000-0000-000083160000}"/>
    <cellStyle name="Currency 3 10 6 34" xfId="8956" xr:uid="{00000000-0005-0000-0000-000084160000}"/>
    <cellStyle name="Currency 3 10 6 35" xfId="6601" xr:uid="{00000000-0005-0000-0000-000085160000}"/>
    <cellStyle name="Currency 3 10 6 36" xfId="9159" xr:uid="{00000000-0005-0000-0000-000086160000}"/>
    <cellStyle name="Currency 3 10 6 37" xfId="6361" xr:uid="{00000000-0005-0000-0000-000087160000}"/>
    <cellStyle name="Currency 3 10 6 38" xfId="9400" xr:uid="{00000000-0005-0000-0000-000088160000}"/>
    <cellStyle name="Currency 3 10 6 39" xfId="6015" xr:uid="{00000000-0005-0000-0000-000089160000}"/>
    <cellStyle name="Currency 3 10 6 4" xfId="1310" xr:uid="{00000000-0005-0000-0000-00008A160000}"/>
    <cellStyle name="Currency 3 10 6 40" xfId="9600" xr:uid="{00000000-0005-0000-0000-00008B160000}"/>
    <cellStyle name="Currency 3 10 6 41" xfId="10373" xr:uid="{00000000-0005-0000-0000-00008C160000}"/>
    <cellStyle name="Currency 3 10 6 42" xfId="11177" xr:uid="{00000000-0005-0000-0000-00008D160000}"/>
    <cellStyle name="Currency 3 10 6 43" xfId="11931" xr:uid="{00000000-0005-0000-0000-00008E160000}"/>
    <cellStyle name="Currency 3 10 6 44" xfId="12701" xr:uid="{00000000-0005-0000-0000-00008F160000}"/>
    <cellStyle name="Currency 3 10 6 45" xfId="13498" xr:uid="{00000000-0005-0000-0000-000090160000}"/>
    <cellStyle name="Currency 3 10 6 46" xfId="14178" xr:uid="{00000000-0005-0000-0000-000091160000}"/>
    <cellStyle name="Currency 3 10 6 47" xfId="14944" xr:uid="{00000000-0005-0000-0000-000092160000}"/>
    <cellStyle name="Currency 3 10 6 5" xfId="1311" xr:uid="{00000000-0005-0000-0000-000093160000}"/>
    <cellStyle name="Currency 3 10 6 6" xfId="1312" xr:uid="{00000000-0005-0000-0000-000094160000}"/>
    <cellStyle name="Currency 3 10 6 7" xfId="1313" xr:uid="{00000000-0005-0000-0000-000095160000}"/>
    <cellStyle name="Currency 3 10 6 8" xfId="1314" xr:uid="{00000000-0005-0000-0000-000096160000}"/>
    <cellStyle name="Currency 3 10 6 9" xfId="1315" xr:uid="{00000000-0005-0000-0000-000097160000}"/>
    <cellStyle name="Currency 3 10 60" xfId="13547" xr:uid="{00000000-0005-0000-0000-000098160000}"/>
    <cellStyle name="Currency 3 10 61" xfId="14304" xr:uid="{00000000-0005-0000-0000-000099160000}"/>
    <cellStyle name="Currency 3 10 62" xfId="15070" xr:uid="{00000000-0005-0000-0000-00009A160000}"/>
    <cellStyle name="Currency 3 10 63" xfId="15781" xr:uid="{00000000-0005-0000-0000-00009B160000}"/>
    <cellStyle name="Currency 3 10 64" xfId="16539" xr:uid="{00000000-0005-0000-0000-00009C160000}"/>
    <cellStyle name="Currency 3 10 7" xfId="1316" xr:uid="{00000000-0005-0000-0000-00009D160000}"/>
    <cellStyle name="Currency 3 10 8" xfId="1317" xr:uid="{00000000-0005-0000-0000-00009E160000}"/>
    <cellStyle name="Currency 3 10 9" xfId="1318" xr:uid="{00000000-0005-0000-0000-00009F160000}"/>
    <cellStyle name="Currency 3 10 9 10" xfId="7377" xr:uid="{00000000-0005-0000-0000-0000A0160000}"/>
    <cellStyle name="Currency 3 10 9 11" xfId="8594" xr:uid="{00000000-0005-0000-0000-0000A1160000}"/>
    <cellStyle name="Currency 3 10 9 12" xfId="7267" xr:uid="{00000000-0005-0000-0000-0000A2160000}"/>
    <cellStyle name="Currency 3 10 9 13" xfId="8750" xr:uid="{00000000-0005-0000-0000-0000A3160000}"/>
    <cellStyle name="Currency 3 10 9 14" xfId="7114" xr:uid="{00000000-0005-0000-0000-0000A4160000}"/>
    <cellStyle name="Currency 3 10 9 15" xfId="8904" xr:uid="{00000000-0005-0000-0000-0000A5160000}"/>
    <cellStyle name="Currency 3 10 9 16" xfId="6723" xr:uid="{00000000-0005-0000-0000-0000A6160000}"/>
    <cellStyle name="Currency 3 10 9 17" xfId="9067" xr:uid="{00000000-0005-0000-0000-0000A7160000}"/>
    <cellStyle name="Currency 3 10 9 18" xfId="6458" xr:uid="{00000000-0005-0000-0000-0000A8160000}"/>
    <cellStyle name="Currency 3 10 9 19" xfId="9305" xr:uid="{00000000-0005-0000-0000-0000A9160000}"/>
    <cellStyle name="Currency 3 10 9 2" xfId="4151" xr:uid="{00000000-0005-0000-0000-0000AA160000}"/>
    <cellStyle name="Currency 3 10 9 20" xfId="6187" xr:uid="{00000000-0005-0000-0000-0000AB160000}"/>
    <cellStyle name="Currency 3 10 9 21" xfId="9547" xr:uid="{00000000-0005-0000-0000-0000AC160000}"/>
    <cellStyle name="Currency 3 10 9 22" xfId="7068" xr:uid="{00000000-0005-0000-0000-0000AD160000}"/>
    <cellStyle name="Currency 3 10 9 23" xfId="11116" xr:uid="{00000000-0005-0000-0000-0000AE160000}"/>
    <cellStyle name="Currency 3 10 9 24" xfId="10541" xr:uid="{00000000-0005-0000-0000-0000AF160000}"/>
    <cellStyle name="Currency 3 10 9 25" xfId="12645" xr:uid="{00000000-0005-0000-0000-0000B0160000}"/>
    <cellStyle name="Currency 3 10 9 26" xfId="13421" xr:uid="{00000000-0005-0000-0000-0000B1160000}"/>
    <cellStyle name="Currency 3 10 9 27" xfId="12799" xr:uid="{00000000-0005-0000-0000-0000B2160000}"/>
    <cellStyle name="Currency 3 10 9 28" xfId="13601" xr:uid="{00000000-0005-0000-0000-0000B3160000}"/>
    <cellStyle name="Currency 3 10 9 3" xfId="4273" xr:uid="{00000000-0005-0000-0000-0000B4160000}"/>
    <cellStyle name="Currency 3 10 9 4" xfId="7600" xr:uid="{00000000-0005-0000-0000-0000B5160000}"/>
    <cellStyle name="Currency 3 10 9 5" xfId="8273" xr:uid="{00000000-0005-0000-0000-0000B6160000}"/>
    <cellStyle name="Currency 3 10 9 6" xfId="7532" xr:uid="{00000000-0005-0000-0000-0000B7160000}"/>
    <cellStyle name="Currency 3 10 9 7" xfId="8345" xr:uid="{00000000-0005-0000-0000-0000B8160000}"/>
    <cellStyle name="Currency 3 10 9 8" xfId="7477" xr:uid="{00000000-0005-0000-0000-0000B9160000}"/>
    <cellStyle name="Currency 3 10 9 9" xfId="8483" xr:uid="{00000000-0005-0000-0000-0000BA160000}"/>
    <cellStyle name="Currency 3 11" xfId="1319" xr:uid="{00000000-0005-0000-0000-0000BB160000}"/>
    <cellStyle name="Currency 3 11 10" xfId="1320" xr:uid="{00000000-0005-0000-0000-0000BC160000}"/>
    <cellStyle name="Currency 3 11 11" xfId="1321" xr:uid="{00000000-0005-0000-0000-0000BD160000}"/>
    <cellStyle name="Currency 3 11 12" xfId="1322" xr:uid="{00000000-0005-0000-0000-0000BE160000}"/>
    <cellStyle name="Currency 3 11 13" xfId="1323" xr:uid="{00000000-0005-0000-0000-0000BF160000}"/>
    <cellStyle name="Currency 3 11 14" xfId="1324" xr:uid="{00000000-0005-0000-0000-0000C0160000}"/>
    <cellStyle name="Currency 3 11 15" xfId="1325" xr:uid="{00000000-0005-0000-0000-0000C1160000}"/>
    <cellStyle name="Currency 3 11 16" xfId="1326" xr:uid="{00000000-0005-0000-0000-0000C2160000}"/>
    <cellStyle name="Currency 3 11 17" xfId="1327" xr:uid="{00000000-0005-0000-0000-0000C3160000}"/>
    <cellStyle name="Currency 3 11 18" xfId="1328" xr:uid="{00000000-0005-0000-0000-0000C4160000}"/>
    <cellStyle name="Currency 3 11 19" xfId="4152" xr:uid="{00000000-0005-0000-0000-0000C5160000}"/>
    <cellStyle name="Currency 3 11 2" xfId="1329" xr:uid="{00000000-0005-0000-0000-0000C6160000}"/>
    <cellStyle name="Currency 3 11 20" xfId="4272" xr:uid="{00000000-0005-0000-0000-0000C7160000}"/>
    <cellStyle name="Currency 3 11 21" xfId="6070" xr:uid="{00000000-0005-0000-0000-0000C8160000}"/>
    <cellStyle name="Currency 3 11 22" xfId="6779" xr:uid="{00000000-0005-0000-0000-0000C9160000}"/>
    <cellStyle name="Currency 3 11 23" xfId="7601" xr:uid="{00000000-0005-0000-0000-0000CA160000}"/>
    <cellStyle name="Currency 3 11 24" xfId="8272" xr:uid="{00000000-0005-0000-0000-0000CB160000}"/>
    <cellStyle name="Currency 3 11 25" xfId="7533" xr:uid="{00000000-0005-0000-0000-0000CC160000}"/>
    <cellStyle name="Currency 3 11 26" xfId="8344" xr:uid="{00000000-0005-0000-0000-0000CD160000}"/>
    <cellStyle name="Currency 3 11 27" xfId="7478" xr:uid="{00000000-0005-0000-0000-0000CE160000}"/>
    <cellStyle name="Currency 3 11 28" xfId="8482" xr:uid="{00000000-0005-0000-0000-0000CF160000}"/>
    <cellStyle name="Currency 3 11 29" xfId="7378" xr:uid="{00000000-0005-0000-0000-0000D0160000}"/>
    <cellStyle name="Currency 3 11 3" xfId="1330" xr:uid="{00000000-0005-0000-0000-0000D1160000}"/>
    <cellStyle name="Currency 3 11 30" xfId="8593" xr:uid="{00000000-0005-0000-0000-0000D2160000}"/>
    <cellStyle name="Currency 3 11 31" xfId="7268" xr:uid="{00000000-0005-0000-0000-0000D3160000}"/>
    <cellStyle name="Currency 3 11 32" xfId="8749" xr:uid="{00000000-0005-0000-0000-0000D4160000}"/>
    <cellStyle name="Currency 3 11 33" xfId="7115" xr:uid="{00000000-0005-0000-0000-0000D5160000}"/>
    <cellStyle name="Currency 3 11 34" xfId="8903" xr:uid="{00000000-0005-0000-0000-0000D6160000}"/>
    <cellStyle name="Currency 3 11 35" xfId="6724" xr:uid="{00000000-0005-0000-0000-0000D7160000}"/>
    <cellStyle name="Currency 3 11 36" xfId="9066" xr:uid="{00000000-0005-0000-0000-0000D8160000}"/>
    <cellStyle name="Currency 3 11 37" xfId="6459" xr:uid="{00000000-0005-0000-0000-0000D9160000}"/>
    <cellStyle name="Currency 3 11 38" xfId="9304" xr:uid="{00000000-0005-0000-0000-0000DA160000}"/>
    <cellStyle name="Currency 3 11 39" xfId="6189" xr:uid="{00000000-0005-0000-0000-0000DB160000}"/>
    <cellStyle name="Currency 3 11 4" xfId="1331" xr:uid="{00000000-0005-0000-0000-0000DC160000}"/>
    <cellStyle name="Currency 3 11 40" xfId="9546" xr:uid="{00000000-0005-0000-0000-0000DD160000}"/>
    <cellStyle name="Currency 3 11 41" xfId="7067" xr:uid="{00000000-0005-0000-0000-0000DE160000}"/>
    <cellStyle name="Currency 3 11 42" xfId="11115" xr:uid="{00000000-0005-0000-0000-0000DF160000}"/>
    <cellStyle name="Currency 3 11 43" xfId="10539" xr:uid="{00000000-0005-0000-0000-0000E0160000}"/>
    <cellStyle name="Currency 3 11 44" xfId="12643" xr:uid="{00000000-0005-0000-0000-0000E1160000}"/>
    <cellStyle name="Currency 3 11 45" xfId="13417" xr:uid="{00000000-0005-0000-0000-0000E2160000}"/>
    <cellStyle name="Currency 3 11 46" xfId="12795" xr:uid="{00000000-0005-0000-0000-0000E3160000}"/>
    <cellStyle name="Currency 3 11 47" xfId="13576" xr:uid="{00000000-0005-0000-0000-0000E4160000}"/>
    <cellStyle name="Currency 3 11 5" xfId="1332" xr:uid="{00000000-0005-0000-0000-0000E5160000}"/>
    <cellStyle name="Currency 3 11 6" xfId="1333" xr:uid="{00000000-0005-0000-0000-0000E6160000}"/>
    <cellStyle name="Currency 3 11 7" xfId="1334" xr:uid="{00000000-0005-0000-0000-0000E7160000}"/>
    <cellStyle name="Currency 3 11 8" xfId="1335" xr:uid="{00000000-0005-0000-0000-0000E8160000}"/>
    <cellStyle name="Currency 3 11 9" xfId="1336" xr:uid="{00000000-0005-0000-0000-0000E9160000}"/>
    <cellStyle name="Currency 3 12" xfId="1337" xr:uid="{00000000-0005-0000-0000-0000EA160000}"/>
    <cellStyle name="Currency 3 12 10" xfId="1338" xr:uid="{00000000-0005-0000-0000-0000EB160000}"/>
    <cellStyle name="Currency 3 12 11" xfId="1339" xr:uid="{00000000-0005-0000-0000-0000EC160000}"/>
    <cellStyle name="Currency 3 12 12" xfId="1340" xr:uid="{00000000-0005-0000-0000-0000ED160000}"/>
    <cellStyle name="Currency 3 12 13" xfId="1341" xr:uid="{00000000-0005-0000-0000-0000EE160000}"/>
    <cellStyle name="Currency 3 12 14" xfId="1342" xr:uid="{00000000-0005-0000-0000-0000EF160000}"/>
    <cellStyle name="Currency 3 12 15" xfId="1343" xr:uid="{00000000-0005-0000-0000-0000F0160000}"/>
    <cellStyle name="Currency 3 12 16" xfId="1344" xr:uid="{00000000-0005-0000-0000-0000F1160000}"/>
    <cellStyle name="Currency 3 12 17" xfId="1345" xr:uid="{00000000-0005-0000-0000-0000F2160000}"/>
    <cellStyle name="Currency 3 12 18" xfId="1346" xr:uid="{00000000-0005-0000-0000-0000F3160000}"/>
    <cellStyle name="Currency 3 12 19" xfId="4153" xr:uid="{00000000-0005-0000-0000-0000F4160000}"/>
    <cellStyle name="Currency 3 12 2" xfId="1347" xr:uid="{00000000-0005-0000-0000-0000F5160000}"/>
    <cellStyle name="Currency 3 12 20" xfId="4259" xr:uid="{00000000-0005-0000-0000-0000F6160000}"/>
    <cellStyle name="Currency 3 12 21" xfId="6071" xr:uid="{00000000-0005-0000-0000-0000F7160000}"/>
    <cellStyle name="Currency 3 12 22" xfId="6778" xr:uid="{00000000-0005-0000-0000-0000F8160000}"/>
    <cellStyle name="Currency 3 12 23" xfId="7619" xr:uid="{00000000-0005-0000-0000-0000F9160000}"/>
    <cellStyle name="Currency 3 12 24" xfId="8253" xr:uid="{00000000-0005-0000-0000-0000FA160000}"/>
    <cellStyle name="Currency 3 12 25" xfId="7552" xr:uid="{00000000-0005-0000-0000-0000FB160000}"/>
    <cellStyle name="Currency 3 12 26" xfId="8326" xr:uid="{00000000-0005-0000-0000-0000FC160000}"/>
    <cellStyle name="Currency 3 12 27" xfId="7510" xr:uid="{00000000-0005-0000-0000-0000FD160000}"/>
    <cellStyle name="Currency 3 12 28" xfId="8455" xr:uid="{00000000-0005-0000-0000-0000FE160000}"/>
    <cellStyle name="Currency 3 12 29" xfId="7410" xr:uid="{00000000-0005-0000-0000-0000FF160000}"/>
    <cellStyle name="Currency 3 12 3" xfId="1348" xr:uid="{00000000-0005-0000-0000-000000170000}"/>
    <cellStyle name="Currency 3 12 30" xfId="8566" xr:uid="{00000000-0005-0000-0000-000001170000}"/>
    <cellStyle name="Currency 3 12 31" xfId="7289" xr:uid="{00000000-0005-0000-0000-000002170000}"/>
    <cellStyle name="Currency 3 12 32" xfId="8708" xr:uid="{00000000-0005-0000-0000-000003170000}"/>
    <cellStyle name="Currency 3 12 33" xfId="7133" xr:uid="{00000000-0005-0000-0000-000004170000}"/>
    <cellStyle name="Currency 3 12 34" xfId="8878" xr:uid="{00000000-0005-0000-0000-000005170000}"/>
    <cellStyle name="Currency 3 12 35" xfId="6750" xr:uid="{00000000-0005-0000-0000-000006170000}"/>
    <cellStyle name="Currency 3 12 36" xfId="9043" xr:uid="{00000000-0005-0000-0000-000007170000}"/>
    <cellStyle name="Currency 3 12 37" xfId="6482" xr:uid="{00000000-0005-0000-0000-000008170000}"/>
    <cellStyle name="Currency 3 12 38" xfId="9280" xr:uid="{00000000-0005-0000-0000-000009170000}"/>
    <cellStyle name="Currency 3 12 39" xfId="6241" xr:uid="{00000000-0005-0000-0000-00000A170000}"/>
    <cellStyle name="Currency 3 12 4" xfId="1349" xr:uid="{00000000-0005-0000-0000-00000B170000}"/>
    <cellStyle name="Currency 3 12 40" xfId="9488" xr:uid="{00000000-0005-0000-0000-00000C170000}"/>
    <cellStyle name="Currency 3 12 41" xfId="7018" xr:uid="{00000000-0005-0000-0000-00000D170000}"/>
    <cellStyle name="Currency 3 12 42" xfId="9726" xr:uid="{00000000-0005-0000-0000-00000E170000}"/>
    <cellStyle name="Currency 3 12 43" xfId="10496" xr:uid="{00000000-0005-0000-0000-00000F170000}"/>
    <cellStyle name="Currency 3 12 44" xfId="11276" xr:uid="{00000000-0005-0000-0000-000010170000}"/>
    <cellStyle name="Currency 3 12 45" xfId="12051" xr:uid="{00000000-0005-0000-0000-000011170000}"/>
    <cellStyle name="Currency 3 12 46" xfId="12730" xr:uid="{00000000-0005-0000-0000-000012170000}"/>
    <cellStyle name="Currency 3 12 47" xfId="13517" xr:uid="{00000000-0005-0000-0000-000013170000}"/>
    <cellStyle name="Currency 3 12 5" xfId="1350" xr:uid="{00000000-0005-0000-0000-000014170000}"/>
    <cellStyle name="Currency 3 12 6" xfId="1351" xr:uid="{00000000-0005-0000-0000-000015170000}"/>
    <cellStyle name="Currency 3 12 7" xfId="1352" xr:uid="{00000000-0005-0000-0000-000016170000}"/>
    <cellStyle name="Currency 3 12 8" xfId="1353" xr:uid="{00000000-0005-0000-0000-000017170000}"/>
    <cellStyle name="Currency 3 12 9" xfId="1354" xr:uid="{00000000-0005-0000-0000-000018170000}"/>
    <cellStyle name="Currency 3 13" xfId="1355" xr:uid="{00000000-0005-0000-0000-000019170000}"/>
    <cellStyle name="Currency 3 13 10" xfId="1356" xr:uid="{00000000-0005-0000-0000-00001A170000}"/>
    <cellStyle name="Currency 3 13 11" xfId="1357" xr:uid="{00000000-0005-0000-0000-00001B170000}"/>
    <cellStyle name="Currency 3 13 12" xfId="1358" xr:uid="{00000000-0005-0000-0000-00001C170000}"/>
    <cellStyle name="Currency 3 13 13" xfId="1359" xr:uid="{00000000-0005-0000-0000-00001D170000}"/>
    <cellStyle name="Currency 3 13 14" xfId="1360" xr:uid="{00000000-0005-0000-0000-00001E170000}"/>
    <cellStyle name="Currency 3 13 15" xfId="1361" xr:uid="{00000000-0005-0000-0000-00001F170000}"/>
    <cellStyle name="Currency 3 13 16" xfId="1362" xr:uid="{00000000-0005-0000-0000-000020170000}"/>
    <cellStyle name="Currency 3 13 17" xfId="1363" xr:uid="{00000000-0005-0000-0000-000021170000}"/>
    <cellStyle name="Currency 3 13 18" xfId="1364" xr:uid="{00000000-0005-0000-0000-000022170000}"/>
    <cellStyle name="Currency 3 13 19" xfId="4155" xr:uid="{00000000-0005-0000-0000-000023170000}"/>
    <cellStyle name="Currency 3 13 2" xfId="1365" xr:uid="{00000000-0005-0000-0000-000024170000}"/>
    <cellStyle name="Currency 3 13 20" xfId="4247" xr:uid="{00000000-0005-0000-0000-000025170000}"/>
    <cellStyle name="Currency 3 13 21" xfId="6072" xr:uid="{00000000-0005-0000-0000-000026170000}"/>
    <cellStyle name="Currency 3 13 22" xfId="6777" xr:uid="{00000000-0005-0000-0000-000027170000}"/>
    <cellStyle name="Currency 3 13 23" xfId="7637" xr:uid="{00000000-0005-0000-0000-000028170000}"/>
    <cellStyle name="Currency 3 13 24" xfId="8234" xr:uid="{00000000-0005-0000-0000-000029170000}"/>
    <cellStyle name="Currency 3 13 25" xfId="7572" xr:uid="{00000000-0005-0000-0000-00002A170000}"/>
    <cellStyle name="Currency 3 13 26" xfId="8305" xr:uid="{00000000-0005-0000-0000-00002B170000}"/>
    <cellStyle name="Currency 3 13 27" xfId="7537" xr:uid="{00000000-0005-0000-0000-00002C170000}"/>
    <cellStyle name="Currency 3 13 28" xfId="8433" xr:uid="{00000000-0005-0000-0000-00002D170000}"/>
    <cellStyle name="Currency 3 13 29" xfId="7441" xr:uid="{00000000-0005-0000-0000-00002E170000}"/>
    <cellStyle name="Currency 3 13 3" xfId="1366" xr:uid="{00000000-0005-0000-0000-00002F170000}"/>
    <cellStyle name="Currency 3 13 30" xfId="8547" xr:uid="{00000000-0005-0000-0000-000030170000}"/>
    <cellStyle name="Currency 3 13 31" xfId="7313" xr:uid="{00000000-0005-0000-0000-000031170000}"/>
    <cellStyle name="Currency 3 13 32" xfId="8675" xr:uid="{00000000-0005-0000-0000-000032170000}"/>
    <cellStyle name="Currency 3 13 33" xfId="7194" xr:uid="{00000000-0005-0000-0000-000033170000}"/>
    <cellStyle name="Currency 3 13 34" xfId="8822" xr:uid="{00000000-0005-0000-0000-000034170000}"/>
    <cellStyle name="Currency 3 13 35" xfId="6849" xr:uid="{00000000-0005-0000-0000-000035170000}"/>
    <cellStyle name="Currency 3 13 36" xfId="8995" xr:uid="{00000000-0005-0000-0000-000036170000}"/>
    <cellStyle name="Currency 3 13 37" xfId="6544" xr:uid="{00000000-0005-0000-0000-000037170000}"/>
    <cellStyle name="Currency 3 13 38" xfId="9195" xr:uid="{00000000-0005-0000-0000-000038170000}"/>
    <cellStyle name="Currency 3 13 39" xfId="6317" xr:uid="{00000000-0005-0000-0000-000039170000}"/>
    <cellStyle name="Currency 3 13 4" xfId="1367" xr:uid="{00000000-0005-0000-0000-00003A170000}"/>
    <cellStyle name="Currency 3 13 40" xfId="9408" xr:uid="{00000000-0005-0000-0000-00003B170000}"/>
    <cellStyle name="Currency 3 13 41" xfId="5925" xr:uid="{00000000-0005-0000-0000-00003C170000}"/>
    <cellStyle name="Currency 3 13 42" xfId="9652" xr:uid="{00000000-0005-0000-0000-00003D170000}"/>
    <cellStyle name="Currency 3 13 43" xfId="10427" xr:uid="{00000000-0005-0000-0000-00003E170000}"/>
    <cellStyle name="Currency 3 13 44" xfId="11224" xr:uid="{00000000-0005-0000-0000-00003F170000}"/>
    <cellStyle name="Currency 3 13 45" xfId="11983" xr:uid="{00000000-0005-0000-0000-000040170000}"/>
    <cellStyle name="Currency 3 13 46" xfId="12653" xr:uid="{00000000-0005-0000-0000-000041170000}"/>
    <cellStyle name="Currency 3 13 47" xfId="13446" xr:uid="{00000000-0005-0000-0000-000042170000}"/>
    <cellStyle name="Currency 3 13 5" xfId="1368" xr:uid="{00000000-0005-0000-0000-000043170000}"/>
    <cellStyle name="Currency 3 13 6" xfId="1369" xr:uid="{00000000-0005-0000-0000-000044170000}"/>
    <cellStyle name="Currency 3 13 7" xfId="1370" xr:uid="{00000000-0005-0000-0000-000045170000}"/>
    <cellStyle name="Currency 3 13 8" xfId="1371" xr:uid="{00000000-0005-0000-0000-000046170000}"/>
    <cellStyle name="Currency 3 13 9" xfId="1372" xr:uid="{00000000-0005-0000-0000-000047170000}"/>
    <cellStyle name="Currency 3 14" xfId="1373" xr:uid="{00000000-0005-0000-0000-000048170000}"/>
    <cellStyle name="Currency 3 14 10" xfId="1374" xr:uid="{00000000-0005-0000-0000-000049170000}"/>
    <cellStyle name="Currency 3 14 11" xfId="1375" xr:uid="{00000000-0005-0000-0000-00004A170000}"/>
    <cellStyle name="Currency 3 14 12" xfId="1376" xr:uid="{00000000-0005-0000-0000-00004B170000}"/>
    <cellStyle name="Currency 3 14 13" xfId="1377" xr:uid="{00000000-0005-0000-0000-00004C170000}"/>
    <cellStyle name="Currency 3 14 14" xfId="1378" xr:uid="{00000000-0005-0000-0000-00004D170000}"/>
    <cellStyle name="Currency 3 14 15" xfId="1379" xr:uid="{00000000-0005-0000-0000-00004E170000}"/>
    <cellStyle name="Currency 3 14 16" xfId="1380" xr:uid="{00000000-0005-0000-0000-00004F170000}"/>
    <cellStyle name="Currency 3 14 17" xfId="1381" xr:uid="{00000000-0005-0000-0000-000050170000}"/>
    <cellStyle name="Currency 3 14 18" xfId="1382" xr:uid="{00000000-0005-0000-0000-000051170000}"/>
    <cellStyle name="Currency 3 14 19" xfId="4156" xr:uid="{00000000-0005-0000-0000-000052170000}"/>
    <cellStyle name="Currency 3 14 2" xfId="1383" xr:uid="{00000000-0005-0000-0000-000053170000}"/>
    <cellStyle name="Currency 3 14 20" xfId="4234" xr:uid="{00000000-0005-0000-0000-000054170000}"/>
    <cellStyle name="Currency 3 14 21" xfId="6073" xr:uid="{00000000-0005-0000-0000-000055170000}"/>
    <cellStyle name="Currency 3 14 22" xfId="6776" xr:uid="{00000000-0005-0000-0000-000056170000}"/>
    <cellStyle name="Currency 3 14 23" xfId="7655" xr:uid="{00000000-0005-0000-0000-000057170000}"/>
    <cellStyle name="Currency 3 14 24" xfId="8217" xr:uid="{00000000-0005-0000-0000-000058170000}"/>
    <cellStyle name="Currency 3 14 25" xfId="7591" xr:uid="{00000000-0005-0000-0000-000059170000}"/>
    <cellStyle name="Currency 3 14 26" xfId="8284" xr:uid="{00000000-0005-0000-0000-00005A170000}"/>
    <cellStyle name="Currency 3 14 27" xfId="7559" xr:uid="{00000000-0005-0000-0000-00005B170000}"/>
    <cellStyle name="Currency 3 14 28" xfId="8411" xr:uid="{00000000-0005-0000-0000-00005C170000}"/>
    <cellStyle name="Currency 3 14 29" xfId="7465" xr:uid="{00000000-0005-0000-0000-00005D170000}"/>
    <cellStyle name="Currency 3 14 3" xfId="1384" xr:uid="{00000000-0005-0000-0000-00005E170000}"/>
    <cellStyle name="Currency 3 14 30" xfId="8513" xr:uid="{00000000-0005-0000-0000-00005F170000}"/>
    <cellStyle name="Currency 3 14 31" xfId="7351" xr:uid="{00000000-0005-0000-0000-000060170000}"/>
    <cellStyle name="Currency 3 14 32" xfId="8613" xr:uid="{00000000-0005-0000-0000-000061170000}"/>
    <cellStyle name="Currency 3 14 33" xfId="7239" xr:uid="{00000000-0005-0000-0000-000062170000}"/>
    <cellStyle name="Currency 3 14 34" xfId="8765" xr:uid="{00000000-0005-0000-0000-000063170000}"/>
    <cellStyle name="Currency 3 14 35" xfId="7099" xr:uid="{00000000-0005-0000-0000-000064170000}"/>
    <cellStyle name="Currency 3 14 36" xfId="8922" xr:uid="{00000000-0005-0000-0000-000065170000}"/>
    <cellStyle name="Currency 3 14 37" xfId="6683" xr:uid="{00000000-0005-0000-0000-000066170000}"/>
    <cellStyle name="Currency 3 14 38" xfId="9107" xr:uid="{00000000-0005-0000-0000-000067170000}"/>
    <cellStyle name="Currency 3 14 39" xfId="6408" xr:uid="{00000000-0005-0000-0000-000068170000}"/>
    <cellStyle name="Currency 3 14 4" xfId="1385" xr:uid="{00000000-0005-0000-0000-000069170000}"/>
    <cellStyle name="Currency 3 14 40" xfId="9333" xr:uid="{00000000-0005-0000-0000-00006A170000}"/>
    <cellStyle name="Currency 3 14 41" xfId="6093" xr:uid="{00000000-0005-0000-0000-00006B170000}"/>
    <cellStyle name="Currency 3 14 42" xfId="9575" xr:uid="{00000000-0005-0000-0000-00006C170000}"/>
    <cellStyle name="Currency 3 14 43" xfId="10323" xr:uid="{00000000-0005-0000-0000-00006D170000}"/>
    <cellStyle name="Currency 3 14 44" xfId="11149" xr:uid="{00000000-0005-0000-0000-00006E170000}"/>
    <cellStyle name="Currency 3 14 45" xfId="11885" xr:uid="{00000000-0005-0000-0000-00006F170000}"/>
    <cellStyle name="Currency 3 14 46" xfId="12614" xr:uid="{00000000-0005-0000-0000-000070170000}"/>
    <cellStyle name="Currency 3 14 47" xfId="13411" xr:uid="{00000000-0005-0000-0000-000071170000}"/>
    <cellStyle name="Currency 3 14 5" xfId="1386" xr:uid="{00000000-0005-0000-0000-000072170000}"/>
    <cellStyle name="Currency 3 14 6" xfId="1387" xr:uid="{00000000-0005-0000-0000-000073170000}"/>
    <cellStyle name="Currency 3 14 7" xfId="1388" xr:uid="{00000000-0005-0000-0000-000074170000}"/>
    <cellStyle name="Currency 3 14 8" xfId="1389" xr:uid="{00000000-0005-0000-0000-000075170000}"/>
    <cellStyle name="Currency 3 14 9" xfId="1390" xr:uid="{00000000-0005-0000-0000-000076170000}"/>
    <cellStyle name="Currency 3 15" xfId="1391" xr:uid="{00000000-0005-0000-0000-000077170000}"/>
    <cellStyle name="Currency 3 15 10" xfId="1392" xr:uid="{00000000-0005-0000-0000-000078170000}"/>
    <cellStyle name="Currency 3 15 11" xfId="1393" xr:uid="{00000000-0005-0000-0000-000079170000}"/>
    <cellStyle name="Currency 3 15 12" xfId="1394" xr:uid="{00000000-0005-0000-0000-00007A170000}"/>
    <cellStyle name="Currency 3 15 13" xfId="1395" xr:uid="{00000000-0005-0000-0000-00007B170000}"/>
    <cellStyle name="Currency 3 15 14" xfId="1396" xr:uid="{00000000-0005-0000-0000-00007C170000}"/>
    <cellStyle name="Currency 3 15 15" xfId="1397" xr:uid="{00000000-0005-0000-0000-00007D170000}"/>
    <cellStyle name="Currency 3 15 16" xfId="1398" xr:uid="{00000000-0005-0000-0000-00007E170000}"/>
    <cellStyle name="Currency 3 15 17" xfId="1399" xr:uid="{00000000-0005-0000-0000-00007F170000}"/>
    <cellStyle name="Currency 3 15 18" xfId="1400" xr:uid="{00000000-0005-0000-0000-000080170000}"/>
    <cellStyle name="Currency 3 15 19" xfId="4158" xr:uid="{00000000-0005-0000-0000-000081170000}"/>
    <cellStyle name="Currency 3 15 2" xfId="1401" xr:uid="{00000000-0005-0000-0000-000082170000}"/>
    <cellStyle name="Currency 3 15 20" xfId="4221" xr:uid="{00000000-0005-0000-0000-000083170000}"/>
    <cellStyle name="Currency 3 15 21" xfId="6074" xr:uid="{00000000-0005-0000-0000-000084170000}"/>
    <cellStyle name="Currency 3 15 22" xfId="6775" xr:uid="{00000000-0005-0000-0000-000085170000}"/>
    <cellStyle name="Currency 3 15 23" xfId="7669" xr:uid="{00000000-0005-0000-0000-000086170000}"/>
    <cellStyle name="Currency 3 15 24" xfId="8199" xr:uid="{00000000-0005-0000-0000-000087170000}"/>
    <cellStyle name="Currency 3 15 25" xfId="7611" xr:uid="{00000000-0005-0000-0000-000088170000}"/>
    <cellStyle name="Currency 3 15 26" xfId="8262" xr:uid="{00000000-0005-0000-0000-000089170000}"/>
    <cellStyle name="Currency 3 15 27" xfId="7583" xr:uid="{00000000-0005-0000-0000-00008A170000}"/>
    <cellStyle name="Currency 3 15 28" xfId="8377" xr:uid="{00000000-0005-0000-0000-00008B170000}"/>
    <cellStyle name="Currency 3 15 29" xfId="7502" xr:uid="{00000000-0005-0000-0000-00008C170000}"/>
    <cellStyle name="Currency 3 15 3" xfId="1402" xr:uid="{00000000-0005-0000-0000-00008D170000}"/>
    <cellStyle name="Currency 3 15 30" xfId="8470" xr:uid="{00000000-0005-0000-0000-00008E170000}"/>
    <cellStyle name="Currency 3 15 31" xfId="7404" xr:uid="{00000000-0005-0000-0000-00008F170000}"/>
    <cellStyle name="Currency 3 15 32" xfId="8575" xr:uid="{00000000-0005-0000-0000-000090170000}"/>
    <cellStyle name="Currency 3 15 33" xfId="7282" xr:uid="{00000000-0005-0000-0000-000091170000}"/>
    <cellStyle name="Currency 3 15 34" xfId="8719" xr:uid="{00000000-0005-0000-0000-000092170000}"/>
    <cellStyle name="Currency 3 15 35" xfId="7126" xr:uid="{00000000-0005-0000-0000-000093170000}"/>
    <cellStyle name="Currency 3 15 36" xfId="8885" xr:uid="{00000000-0005-0000-0000-000094170000}"/>
    <cellStyle name="Currency 3 15 37" xfId="6739" xr:uid="{00000000-0005-0000-0000-000095170000}"/>
    <cellStyle name="Currency 3 15 38" xfId="9052" xr:uid="{00000000-0005-0000-0000-000096170000}"/>
    <cellStyle name="Currency 3 15 39" xfId="6469" xr:uid="{00000000-0005-0000-0000-000097170000}"/>
    <cellStyle name="Currency 3 15 4" xfId="1403" xr:uid="{00000000-0005-0000-0000-000098170000}"/>
    <cellStyle name="Currency 3 15 40" xfId="9286" xr:uid="{00000000-0005-0000-0000-000099170000}"/>
    <cellStyle name="Currency 3 15 41" xfId="6202" xr:uid="{00000000-0005-0000-0000-00009A170000}"/>
    <cellStyle name="Currency 3 15 42" xfId="9533" xr:uid="{00000000-0005-0000-0000-00009B170000}"/>
    <cellStyle name="Currency 3 15 43" xfId="7040" xr:uid="{00000000-0005-0000-0000-00009C170000}"/>
    <cellStyle name="Currency 3 15 44" xfId="11084" xr:uid="{00000000-0005-0000-0000-00009D170000}"/>
    <cellStyle name="Currency 3 15 45" xfId="10527" xr:uid="{00000000-0005-0000-0000-00009E170000}"/>
    <cellStyle name="Currency 3 15 46" xfId="11254" xr:uid="{00000000-0005-0000-0000-00009F170000}"/>
    <cellStyle name="Currency 3 15 47" xfId="11994" xr:uid="{00000000-0005-0000-0000-0000A0170000}"/>
    <cellStyle name="Currency 3 15 5" xfId="1404" xr:uid="{00000000-0005-0000-0000-0000A1170000}"/>
    <cellStyle name="Currency 3 15 6" xfId="1405" xr:uid="{00000000-0005-0000-0000-0000A2170000}"/>
    <cellStyle name="Currency 3 15 7" xfId="1406" xr:uid="{00000000-0005-0000-0000-0000A3170000}"/>
    <cellStyle name="Currency 3 15 8" xfId="1407" xr:uid="{00000000-0005-0000-0000-0000A4170000}"/>
    <cellStyle name="Currency 3 15 9" xfId="1408" xr:uid="{00000000-0005-0000-0000-0000A5170000}"/>
    <cellStyle name="Currency 3 16" xfId="1409" xr:uid="{00000000-0005-0000-0000-0000A6170000}"/>
    <cellStyle name="Currency 3 16 10" xfId="1410" xr:uid="{00000000-0005-0000-0000-0000A7170000}"/>
    <cellStyle name="Currency 3 16 11" xfId="1411" xr:uid="{00000000-0005-0000-0000-0000A8170000}"/>
    <cellStyle name="Currency 3 16 12" xfId="1412" xr:uid="{00000000-0005-0000-0000-0000A9170000}"/>
    <cellStyle name="Currency 3 16 13" xfId="1413" xr:uid="{00000000-0005-0000-0000-0000AA170000}"/>
    <cellStyle name="Currency 3 16 14" xfId="1414" xr:uid="{00000000-0005-0000-0000-0000AB170000}"/>
    <cellStyle name="Currency 3 16 15" xfId="1415" xr:uid="{00000000-0005-0000-0000-0000AC170000}"/>
    <cellStyle name="Currency 3 16 16" xfId="1416" xr:uid="{00000000-0005-0000-0000-0000AD170000}"/>
    <cellStyle name="Currency 3 16 17" xfId="1417" xr:uid="{00000000-0005-0000-0000-0000AE170000}"/>
    <cellStyle name="Currency 3 16 18" xfId="1418" xr:uid="{00000000-0005-0000-0000-0000AF170000}"/>
    <cellStyle name="Currency 3 16 19" xfId="4159" xr:uid="{00000000-0005-0000-0000-0000B0170000}"/>
    <cellStyle name="Currency 3 16 2" xfId="1419" xr:uid="{00000000-0005-0000-0000-0000B1170000}"/>
    <cellStyle name="Currency 3 16 20" xfId="4219" xr:uid="{00000000-0005-0000-0000-0000B2170000}"/>
    <cellStyle name="Currency 3 16 21" xfId="6075" xr:uid="{00000000-0005-0000-0000-0000B3170000}"/>
    <cellStyle name="Currency 3 16 22" xfId="6774" xr:uid="{00000000-0005-0000-0000-0000B4170000}"/>
    <cellStyle name="Currency 3 16 23" xfId="7686" xr:uid="{00000000-0005-0000-0000-0000B5170000}"/>
    <cellStyle name="Currency 3 16 24" xfId="8180" xr:uid="{00000000-0005-0000-0000-0000B6170000}"/>
    <cellStyle name="Currency 3 16 25" xfId="7631" xr:uid="{00000000-0005-0000-0000-0000B7170000}"/>
    <cellStyle name="Currency 3 16 26" xfId="8241" xr:uid="{00000000-0005-0000-0000-0000B8170000}"/>
    <cellStyle name="Currency 3 16 27" xfId="7605" xr:uid="{00000000-0005-0000-0000-0000B9170000}"/>
    <cellStyle name="Currency 3 16 28" xfId="8349" xr:uid="{00000000-0005-0000-0000-0000BA170000}"/>
    <cellStyle name="Currency 3 16 29" xfId="7528" xr:uid="{00000000-0005-0000-0000-0000BB170000}"/>
    <cellStyle name="Currency 3 16 3" xfId="1420" xr:uid="{00000000-0005-0000-0000-0000BC170000}"/>
    <cellStyle name="Currency 3 16 30" xfId="8440" xr:uid="{00000000-0005-0000-0000-0000BD170000}"/>
    <cellStyle name="Currency 3 16 31" xfId="7433" xr:uid="{00000000-0005-0000-0000-0000BE170000}"/>
    <cellStyle name="Currency 3 16 32" xfId="8554" xr:uid="{00000000-0005-0000-0000-0000BF170000}"/>
    <cellStyle name="Currency 3 16 33" xfId="7306" xr:uid="{00000000-0005-0000-0000-0000C0170000}"/>
    <cellStyle name="Currency 3 16 34" xfId="8681" xr:uid="{00000000-0005-0000-0000-0000C1170000}"/>
    <cellStyle name="Currency 3 16 35" xfId="7168" xr:uid="{00000000-0005-0000-0000-0000C2170000}"/>
    <cellStyle name="Currency 3 16 36" xfId="8835" xr:uid="{00000000-0005-0000-0000-0000C3170000}"/>
    <cellStyle name="Currency 3 16 37" xfId="6815" xr:uid="{00000000-0005-0000-0000-0000C4170000}"/>
    <cellStyle name="Currency 3 16 38" xfId="9009" xr:uid="{00000000-0005-0000-0000-0000C5170000}"/>
    <cellStyle name="Currency 3 16 39" xfId="6519" xr:uid="{00000000-0005-0000-0000-0000C6170000}"/>
    <cellStyle name="Currency 3 16 4" xfId="1421" xr:uid="{00000000-0005-0000-0000-0000C7170000}"/>
    <cellStyle name="Currency 3 16 40" xfId="9198" xr:uid="{00000000-0005-0000-0000-0000C8170000}"/>
    <cellStyle name="Currency 3 16 41" xfId="6282" xr:uid="{00000000-0005-0000-0000-0000C9170000}"/>
    <cellStyle name="Currency 3 16 42" xfId="9441" xr:uid="{00000000-0005-0000-0000-0000CA170000}"/>
    <cellStyle name="Currency 3 16 43" xfId="6965" xr:uid="{00000000-0005-0000-0000-0000CB170000}"/>
    <cellStyle name="Currency 3 16 44" xfId="9691" xr:uid="{00000000-0005-0000-0000-0000CC170000}"/>
    <cellStyle name="Currency 3 16 45" xfId="10444" xr:uid="{00000000-0005-0000-0000-0000CD170000}"/>
    <cellStyle name="Currency 3 16 46" xfId="11145" xr:uid="{00000000-0005-0000-0000-0000CE170000}"/>
    <cellStyle name="Currency 3 16 47" xfId="11882" xr:uid="{00000000-0005-0000-0000-0000CF170000}"/>
    <cellStyle name="Currency 3 16 5" xfId="1422" xr:uid="{00000000-0005-0000-0000-0000D0170000}"/>
    <cellStyle name="Currency 3 16 6" xfId="1423" xr:uid="{00000000-0005-0000-0000-0000D1170000}"/>
    <cellStyle name="Currency 3 16 7" xfId="1424" xr:uid="{00000000-0005-0000-0000-0000D2170000}"/>
    <cellStyle name="Currency 3 16 8" xfId="1425" xr:uid="{00000000-0005-0000-0000-0000D3170000}"/>
    <cellStyle name="Currency 3 16 9" xfId="1426" xr:uid="{00000000-0005-0000-0000-0000D4170000}"/>
    <cellStyle name="Currency 3 17" xfId="1427" xr:uid="{00000000-0005-0000-0000-0000D5170000}"/>
    <cellStyle name="Currency 3 17 10" xfId="1428" xr:uid="{00000000-0005-0000-0000-0000D6170000}"/>
    <cellStyle name="Currency 3 17 11" xfId="1429" xr:uid="{00000000-0005-0000-0000-0000D7170000}"/>
    <cellStyle name="Currency 3 17 12" xfId="1430" xr:uid="{00000000-0005-0000-0000-0000D8170000}"/>
    <cellStyle name="Currency 3 17 13" xfId="1431" xr:uid="{00000000-0005-0000-0000-0000D9170000}"/>
    <cellStyle name="Currency 3 17 14" xfId="1432" xr:uid="{00000000-0005-0000-0000-0000DA170000}"/>
    <cellStyle name="Currency 3 17 15" xfId="1433" xr:uid="{00000000-0005-0000-0000-0000DB170000}"/>
    <cellStyle name="Currency 3 17 16" xfId="1434" xr:uid="{00000000-0005-0000-0000-0000DC170000}"/>
    <cellStyle name="Currency 3 17 17" xfId="1435" xr:uid="{00000000-0005-0000-0000-0000DD170000}"/>
    <cellStyle name="Currency 3 17 18" xfId="1436" xr:uid="{00000000-0005-0000-0000-0000DE170000}"/>
    <cellStyle name="Currency 3 17 19" xfId="4161" xr:uid="{00000000-0005-0000-0000-0000DF170000}"/>
    <cellStyle name="Currency 3 17 2" xfId="1437" xr:uid="{00000000-0005-0000-0000-0000E0170000}"/>
    <cellStyle name="Currency 3 17 20" xfId="4207" xr:uid="{00000000-0005-0000-0000-0000E1170000}"/>
    <cellStyle name="Currency 3 17 21" xfId="6076" xr:uid="{00000000-0005-0000-0000-0000E2170000}"/>
    <cellStyle name="Currency 3 17 22" xfId="6773" xr:uid="{00000000-0005-0000-0000-0000E3170000}"/>
    <cellStyle name="Currency 3 17 23" xfId="7704" xr:uid="{00000000-0005-0000-0000-0000E4170000}"/>
    <cellStyle name="Currency 3 17 24" xfId="8161" xr:uid="{00000000-0005-0000-0000-0000E5170000}"/>
    <cellStyle name="Currency 3 17 25" xfId="7652" xr:uid="{00000000-0005-0000-0000-0000E6170000}"/>
    <cellStyle name="Currency 3 17 26" xfId="8218" xr:uid="{00000000-0005-0000-0000-0000E7170000}"/>
    <cellStyle name="Currency 3 17 27" xfId="7627" xr:uid="{00000000-0005-0000-0000-0000E8170000}"/>
    <cellStyle name="Currency 3 17 28" xfId="8325" xr:uid="{00000000-0005-0000-0000-0000E9170000}"/>
    <cellStyle name="Currency 3 17 29" xfId="7555" xr:uid="{00000000-0005-0000-0000-0000EA170000}"/>
    <cellStyle name="Currency 3 17 3" xfId="1438" xr:uid="{00000000-0005-0000-0000-0000EB170000}"/>
    <cellStyle name="Currency 3 17 30" xfId="8414" xr:uid="{00000000-0005-0000-0000-0000EC170000}"/>
    <cellStyle name="Currency 3 17 31" xfId="7462" xr:uid="{00000000-0005-0000-0000-0000ED170000}"/>
    <cellStyle name="Currency 3 17 32" xfId="8516" xr:uid="{00000000-0005-0000-0000-0000EE170000}"/>
    <cellStyle name="Currency 3 17 33" xfId="7347" xr:uid="{00000000-0005-0000-0000-0000EF170000}"/>
    <cellStyle name="Currency 3 17 34" xfId="8616" xr:uid="{00000000-0005-0000-0000-0000F0170000}"/>
    <cellStyle name="Currency 3 17 35" xfId="7236" xr:uid="{00000000-0005-0000-0000-0000F1170000}"/>
    <cellStyle name="Currency 3 17 36" xfId="8775" xr:uid="{00000000-0005-0000-0000-0000F2170000}"/>
    <cellStyle name="Currency 3 17 37" xfId="6955" xr:uid="{00000000-0005-0000-0000-0000F3170000}"/>
    <cellStyle name="Currency 3 17 38" xfId="8926" xr:uid="{00000000-0005-0000-0000-0000F4170000}"/>
    <cellStyle name="Currency 3 17 39" xfId="6675" xr:uid="{00000000-0005-0000-0000-0000F5170000}"/>
    <cellStyle name="Currency 3 17 4" xfId="1439" xr:uid="{00000000-0005-0000-0000-0000F6170000}"/>
    <cellStyle name="Currency 3 17 40" xfId="9106" xr:uid="{00000000-0005-0000-0000-0000F7170000}"/>
    <cellStyle name="Currency 3 17 41" xfId="6384" xr:uid="{00000000-0005-0000-0000-0000F8170000}"/>
    <cellStyle name="Currency 3 17 42" xfId="9343" xr:uid="{00000000-0005-0000-0000-0000F9170000}"/>
    <cellStyle name="Currency 3 17 43" xfId="6048" xr:uid="{00000000-0005-0000-0000-0000FA170000}"/>
    <cellStyle name="Currency 3 17 44" xfId="9581" xr:uid="{00000000-0005-0000-0000-0000FB170000}"/>
    <cellStyle name="Currency 3 17 45" xfId="10342" xr:uid="{00000000-0005-0000-0000-0000FC170000}"/>
    <cellStyle name="Currency 3 17 46" xfId="9758" xr:uid="{00000000-0005-0000-0000-0000FD170000}"/>
    <cellStyle name="Currency 3 17 47" xfId="10526" xr:uid="{00000000-0005-0000-0000-0000FE170000}"/>
    <cellStyle name="Currency 3 17 5" xfId="1440" xr:uid="{00000000-0005-0000-0000-0000FF170000}"/>
    <cellStyle name="Currency 3 17 6" xfId="1441" xr:uid="{00000000-0005-0000-0000-000000180000}"/>
    <cellStyle name="Currency 3 17 7" xfId="1442" xr:uid="{00000000-0005-0000-0000-000001180000}"/>
    <cellStyle name="Currency 3 17 8" xfId="1443" xr:uid="{00000000-0005-0000-0000-000002180000}"/>
    <cellStyle name="Currency 3 17 9" xfId="1444" xr:uid="{00000000-0005-0000-0000-000003180000}"/>
    <cellStyle name="Currency 3 18" xfId="1445" xr:uid="{00000000-0005-0000-0000-000004180000}"/>
    <cellStyle name="Currency 3 18 10" xfId="1446" xr:uid="{00000000-0005-0000-0000-000005180000}"/>
    <cellStyle name="Currency 3 18 11" xfId="1447" xr:uid="{00000000-0005-0000-0000-000006180000}"/>
    <cellStyle name="Currency 3 18 12" xfId="1448" xr:uid="{00000000-0005-0000-0000-000007180000}"/>
    <cellStyle name="Currency 3 18 13" xfId="1449" xr:uid="{00000000-0005-0000-0000-000008180000}"/>
    <cellStyle name="Currency 3 18 14" xfId="1450" xr:uid="{00000000-0005-0000-0000-000009180000}"/>
    <cellStyle name="Currency 3 18 15" xfId="1451" xr:uid="{00000000-0005-0000-0000-00000A180000}"/>
    <cellStyle name="Currency 3 18 16" xfId="1452" xr:uid="{00000000-0005-0000-0000-00000B180000}"/>
    <cellStyle name="Currency 3 18 17" xfId="1453" xr:uid="{00000000-0005-0000-0000-00000C180000}"/>
    <cellStyle name="Currency 3 18 18" xfId="1454" xr:uid="{00000000-0005-0000-0000-00000D180000}"/>
    <cellStyle name="Currency 3 18 19" xfId="4162" xr:uid="{00000000-0005-0000-0000-00000E180000}"/>
    <cellStyle name="Currency 3 18 2" xfId="1455" xr:uid="{00000000-0005-0000-0000-00000F180000}"/>
    <cellStyle name="Currency 3 18 20" xfId="4194" xr:uid="{00000000-0005-0000-0000-000010180000}"/>
    <cellStyle name="Currency 3 18 21" xfId="6077" xr:uid="{00000000-0005-0000-0000-000011180000}"/>
    <cellStyle name="Currency 3 18 22" xfId="6772" xr:uid="{00000000-0005-0000-0000-000012180000}"/>
    <cellStyle name="Currency 3 18 23" xfId="7722" xr:uid="{00000000-0005-0000-0000-000013180000}"/>
    <cellStyle name="Currency 3 18 24" xfId="8143" xr:uid="{00000000-0005-0000-0000-000014180000}"/>
    <cellStyle name="Currency 3 18 25" xfId="7668" xr:uid="{00000000-0005-0000-0000-000015180000}"/>
    <cellStyle name="Currency 3 18 26" xfId="8200" xr:uid="{00000000-0005-0000-0000-000016180000}"/>
    <cellStyle name="Currency 3 18 27" xfId="7650" xr:uid="{00000000-0005-0000-0000-000017180000}"/>
    <cellStyle name="Currency 3 18 28" xfId="8302" xr:uid="{00000000-0005-0000-0000-000018180000}"/>
    <cellStyle name="Currency 3 18 29" xfId="7581" xr:uid="{00000000-0005-0000-0000-000019180000}"/>
    <cellStyle name="Currency 3 18 3" xfId="1456" xr:uid="{00000000-0005-0000-0000-00001A180000}"/>
    <cellStyle name="Currency 3 18 30" xfId="8378" xr:uid="{00000000-0005-0000-0000-00001B180000}"/>
    <cellStyle name="Currency 3 18 31" xfId="7501" xr:uid="{00000000-0005-0000-0000-00001C180000}"/>
    <cellStyle name="Currency 3 18 32" xfId="8472" xr:uid="{00000000-0005-0000-0000-00001D180000}"/>
    <cellStyle name="Currency 3 18 33" xfId="7390" xr:uid="{00000000-0005-0000-0000-00001E180000}"/>
    <cellStyle name="Currency 3 18 34" xfId="8576" xr:uid="{00000000-0005-0000-0000-00001F180000}"/>
    <cellStyle name="Currency 3 18 35" xfId="7281" xr:uid="{00000000-0005-0000-0000-000020180000}"/>
    <cellStyle name="Currency 3 18 36" xfId="8720" xr:uid="{00000000-0005-0000-0000-000021180000}"/>
    <cellStyle name="Currency 3 18 37" xfId="7125" xr:uid="{00000000-0005-0000-0000-000022180000}"/>
    <cellStyle name="Currency 3 18 38" xfId="8886" xr:uid="{00000000-0005-0000-0000-000023180000}"/>
    <cellStyle name="Currency 3 18 39" xfId="6738" xr:uid="{00000000-0005-0000-0000-000024180000}"/>
    <cellStyle name="Currency 3 18 4" xfId="1457" xr:uid="{00000000-0005-0000-0000-000025180000}"/>
    <cellStyle name="Currency 3 18 40" xfId="9049" xr:uid="{00000000-0005-0000-0000-000026180000}"/>
    <cellStyle name="Currency 3 18 41" xfId="6466" xr:uid="{00000000-0005-0000-0000-000027180000}"/>
    <cellStyle name="Currency 3 18 42" xfId="9287" xr:uid="{00000000-0005-0000-0000-000028180000}"/>
    <cellStyle name="Currency 3 18 43" xfId="6201" xr:uid="{00000000-0005-0000-0000-000029180000}"/>
    <cellStyle name="Currency 3 18 44" xfId="9530" xr:uid="{00000000-0005-0000-0000-00002A180000}"/>
    <cellStyle name="Currency 3 18 45" xfId="7055" xr:uid="{00000000-0005-0000-0000-00002B180000}"/>
    <cellStyle name="Currency 3 18 46" xfId="9651" xr:uid="{00000000-0005-0000-0000-00002C180000}"/>
    <cellStyle name="Currency 3 18 47" xfId="10437" xr:uid="{00000000-0005-0000-0000-00002D180000}"/>
    <cellStyle name="Currency 3 18 5" xfId="1458" xr:uid="{00000000-0005-0000-0000-00002E180000}"/>
    <cellStyle name="Currency 3 18 6" xfId="1459" xr:uid="{00000000-0005-0000-0000-00002F180000}"/>
    <cellStyle name="Currency 3 18 7" xfId="1460" xr:uid="{00000000-0005-0000-0000-000030180000}"/>
    <cellStyle name="Currency 3 18 8" xfId="1461" xr:uid="{00000000-0005-0000-0000-000031180000}"/>
    <cellStyle name="Currency 3 18 9" xfId="1462" xr:uid="{00000000-0005-0000-0000-000032180000}"/>
    <cellStyle name="Currency 3 19" xfId="1463" xr:uid="{00000000-0005-0000-0000-000033180000}"/>
    <cellStyle name="Currency 3 19 10" xfId="1464" xr:uid="{00000000-0005-0000-0000-000034180000}"/>
    <cellStyle name="Currency 3 19 11" xfId="1465" xr:uid="{00000000-0005-0000-0000-000035180000}"/>
    <cellStyle name="Currency 3 19 12" xfId="1466" xr:uid="{00000000-0005-0000-0000-000036180000}"/>
    <cellStyle name="Currency 3 19 13" xfId="1467" xr:uid="{00000000-0005-0000-0000-000037180000}"/>
    <cellStyle name="Currency 3 19 14" xfId="1468" xr:uid="{00000000-0005-0000-0000-000038180000}"/>
    <cellStyle name="Currency 3 19 15" xfId="1469" xr:uid="{00000000-0005-0000-0000-000039180000}"/>
    <cellStyle name="Currency 3 19 16" xfId="1470" xr:uid="{00000000-0005-0000-0000-00003A180000}"/>
    <cellStyle name="Currency 3 19 17" xfId="1471" xr:uid="{00000000-0005-0000-0000-00003B180000}"/>
    <cellStyle name="Currency 3 19 18" xfId="1472" xr:uid="{00000000-0005-0000-0000-00003C180000}"/>
    <cellStyle name="Currency 3 19 19" xfId="4164" xr:uid="{00000000-0005-0000-0000-00003D180000}"/>
    <cellStyle name="Currency 3 19 2" xfId="1473" xr:uid="{00000000-0005-0000-0000-00003E180000}"/>
    <cellStyle name="Currency 3 19 20" xfId="4181" xr:uid="{00000000-0005-0000-0000-00003F180000}"/>
    <cellStyle name="Currency 3 19 21" xfId="6078" xr:uid="{00000000-0005-0000-0000-000040180000}"/>
    <cellStyle name="Currency 3 19 22" xfId="6771" xr:uid="{00000000-0005-0000-0000-000041180000}"/>
    <cellStyle name="Currency 3 19 23" xfId="7740" xr:uid="{00000000-0005-0000-0000-000042180000}"/>
    <cellStyle name="Currency 3 19 24" xfId="8125" xr:uid="{00000000-0005-0000-0000-000043180000}"/>
    <cellStyle name="Currency 3 19 25" xfId="7688" xr:uid="{00000000-0005-0000-0000-000044180000}"/>
    <cellStyle name="Currency 3 19 26" xfId="8178" xr:uid="{00000000-0005-0000-0000-000045180000}"/>
    <cellStyle name="Currency 3 19 27" xfId="7667" xr:uid="{00000000-0005-0000-0000-000046180000}"/>
    <cellStyle name="Currency 3 19 28" xfId="8279" xr:uid="{00000000-0005-0000-0000-000047180000}"/>
    <cellStyle name="Currency 3 19 29" xfId="7607" xr:uid="{00000000-0005-0000-0000-000048180000}"/>
    <cellStyle name="Currency 3 19 3" xfId="1474" xr:uid="{00000000-0005-0000-0000-000049180000}"/>
    <cellStyle name="Currency 3 19 30" xfId="8346" xr:uid="{00000000-0005-0000-0000-00004A180000}"/>
    <cellStyle name="Currency 3 19 31" xfId="7531" xr:uid="{00000000-0005-0000-0000-00004B180000}"/>
    <cellStyle name="Currency 3 19 32" xfId="8437" xr:uid="{00000000-0005-0000-0000-00004C180000}"/>
    <cellStyle name="Currency 3 19 33" xfId="7436" xr:uid="{00000000-0005-0000-0000-00004D180000}"/>
    <cellStyle name="Currency 3 19 34" xfId="8549" xr:uid="{00000000-0005-0000-0000-00004E180000}"/>
    <cellStyle name="Currency 3 19 35" xfId="7311" xr:uid="{00000000-0005-0000-0000-00004F180000}"/>
    <cellStyle name="Currency 3 19 36" xfId="8677" xr:uid="{00000000-0005-0000-0000-000050180000}"/>
    <cellStyle name="Currency 3 19 37" xfId="7190" xr:uid="{00000000-0005-0000-0000-000051180000}"/>
    <cellStyle name="Currency 3 19 38" xfId="8824" xr:uid="{00000000-0005-0000-0000-000052180000}"/>
    <cellStyle name="Currency 3 19 39" xfId="6827" xr:uid="{00000000-0005-0000-0000-000053180000}"/>
    <cellStyle name="Currency 3 19 4" xfId="1475" xr:uid="{00000000-0005-0000-0000-000054180000}"/>
    <cellStyle name="Currency 3 19 40" xfId="8996" xr:uid="{00000000-0005-0000-0000-000055180000}"/>
    <cellStyle name="Currency 3 19 41" xfId="6515" xr:uid="{00000000-0005-0000-0000-000056180000}"/>
    <cellStyle name="Currency 3 19 42" xfId="9196" xr:uid="{00000000-0005-0000-0000-000057180000}"/>
    <cellStyle name="Currency 3 19 43" xfId="6290" xr:uid="{00000000-0005-0000-0000-000058180000}"/>
    <cellStyle name="Currency 3 19 44" xfId="9440" xr:uid="{00000000-0005-0000-0000-000059180000}"/>
    <cellStyle name="Currency 3 19 45" xfId="6964" xr:uid="{00000000-0005-0000-0000-00005A180000}"/>
    <cellStyle name="Currency 3 19 46" xfId="9549" xr:uid="{00000000-0005-0000-0000-00005B180000}"/>
    <cellStyle name="Currency 3 19 47" xfId="7060" xr:uid="{00000000-0005-0000-0000-00005C180000}"/>
    <cellStyle name="Currency 3 19 5" xfId="1476" xr:uid="{00000000-0005-0000-0000-00005D180000}"/>
    <cellStyle name="Currency 3 19 6" xfId="1477" xr:uid="{00000000-0005-0000-0000-00005E180000}"/>
    <cellStyle name="Currency 3 19 7" xfId="1478" xr:uid="{00000000-0005-0000-0000-00005F180000}"/>
    <cellStyle name="Currency 3 19 8" xfId="1479" xr:uid="{00000000-0005-0000-0000-000060180000}"/>
    <cellStyle name="Currency 3 19 9" xfId="1480" xr:uid="{00000000-0005-0000-0000-000061180000}"/>
    <cellStyle name="Currency 3 2" xfId="1481" xr:uid="{00000000-0005-0000-0000-000062180000}"/>
    <cellStyle name="Currency 3 2 10" xfId="1482" xr:uid="{00000000-0005-0000-0000-000063180000}"/>
    <cellStyle name="Currency 3 2 11" xfId="1483" xr:uid="{00000000-0005-0000-0000-000064180000}"/>
    <cellStyle name="Currency 3 2 12" xfId="1484" xr:uid="{00000000-0005-0000-0000-000065180000}"/>
    <cellStyle name="Currency 3 2 13" xfId="1485" xr:uid="{00000000-0005-0000-0000-000066180000}"/>
    <cellStyle name="Currency 3 2 14" xfId="1486" xr:uid="{00000000-0005-0000-0000-000067180000}"/>
    <cellStyle name="Currency 3 2 15" xfId="1487" xr:uid="{00000000-0005-0000-0000-000068180000}"/>
    <cellStyle name="Currency 3 2 16" xfId="1488" xr:uid="{00000000-0005-0000-0000-000069180000}"/>
    <cellStyle name="Currency 3 2 17" xfId="1489" xr:uid="{00000000-0005-0000-0000-00006A180000}"/>
    <cellStyle name="Currency 3 2 18" xfId="1490" xr:uid="{00000000-0005-0000-0000-00006B180000}"/>
    <cellStyle name="Currency 3 2 19" xfId="1491" xr:uid="{00000000-0005-0000-0000-00006C180000}"/>
    <cellStyle name="Currency 3 2 2" xfId="1492" xr:uid="{00000000-0005-0000-0000-00006D180000}"/>
    <cellStyle name="Currency 3 2 20" xfId="1493" xr:uid="{00000000-0005-0000-0000-00006E180000}"/>
    <cellStyle name="Currency 3 2 21" xfId="1494" xr:uid="{00000000-0005-0000-0000-00006F180000}"/>
    <cellStyle name="Currency 3 2 22" xfId="1495" xr:uid="{00000000-0005-0000-0000-000070180000}"/>
    <cellStyle name="Currency 3 2 23" xfId="1496" xr:uid="{00000000-0005-0000-0000-000071180000}"/>
    <cellStyle name="Currency 3 2 24" xfId="1497" xr:uid="{00000000-0005-0000-0000-000072180000}"/>
    <cellStyle name="Currency 3 2 25" xfId="4165" xr:uid="{00000000-0005-0000-0000-000073180000}"/>
    <cellStyle name="Currency 3 2 26" xfId="4167" xr:uid="{00000000-0005-0000-0000-000074180000}"/>
    <cellStyle name="Currency 3 2 27" xfId="4168" xr:uid="{00000000-0005-0000-0000-000075180000}"/>
    <cellStyle name="Currency 3 2 28" xfId="4169" xr:uid="{00000000-0005-0000-0000-000076180000}"/>
    <cellStyle name="Currency 3 2 29" xfId="4170" xr:uid="{00000000-0005-0000-0000-000077180000}"/>
    <cellStyle name="Currency 3 2 3" xfId="1498" xr:uid="{00000000-0005-0000-0000-000078180000}"/>
    <cellStyle name="Currency 3 2 30" xfId="4171" xr:uid="{00000000-0005-0000-0000-000079180000}"/>
    <cellStyle name="Currency 3 2 31" xfId="4172" xr:uid="{00000000-0005-0000-0000-00007A180000}"/>
    <cellStyle name="Currency 3 2 32" xfId="4173" xr:uid="{00000000-0005-0000-0000-00007B180000}"/>
    <cellStyle name="Currency 3 2 33" xfId="4174" xr:uid="{00000000-0005-0000-0000-00007C180000}"/>
    <cellStyle name="Currency 3 2 34" xfId="4175" xr:uid="{00000000-0005-0000-0000-00007D180000}"/>
    <cellStyle name="Currency 3 2 35" xfId="4176" xr:uid="{00000000-0005-0000-0000-00007E180000}"/>
    <cellStyle name="Currency 3 2 36" xfId="4177" xr:uid="{00000000-0005-0000-0000-00007F180000}"/>
    <cellStyle name="Currency 3 2 37" xfId="4179" xr:uid="{00000000-0005-0000-0000-000080180000}"/>
    <cellStyle name="Currency 3 2 38" xfId="6079" xr:uid="{00000000-0005-0000-0000-000081180000}"/>
    <cellStyle name="Currency 3 2 39" xfId="6770" xr:uid="{00000000-0005-0000-0000-000082180000}"/>
    <cellStyle name="Currency 3 2 4" xfId="1499" xr:uid="{00000000-0005-0000-0000-000083180000}"/>
    <cellStyle name="Currency 3 2 40" xfId="7755" xr:uid="{00000000-0005-0000-0000-000084180000}"/>
    <cellStyle name="Currency 3 2 41" xfId="8107" xr:uid="{00000000-0005-0000-0000-000085180000}"/>
    <cellStyle name="Currency 3 2 42" xfId="7708" xr:uid="{00000000-0005-0000-0000-000086180000}"/>
    <cellStyle name="Currency 3 2 43" xfId="8158" xr:uid="{00000000-0005-0000-0000-000087180000}"/>
    <cellStyle name="Currency 3 2 44" xfId="7695" xr:uid="{00000000-0005-0000-0000-000088180000}"/>
    <cellStyle name="Currency 3 2 45" xfId="8254" xr:uid="{00000000-0005-0000-0000-000089180000}"/>
    <cellStyle name="Currency 3 2 46" xfId="7632" xr:uid="{00000000-0005-0000-0000-00008A180000}"/>
    <cellStyle name="Currency 3 2 47" xfId="8321" xr:uid="{00000000-0005-0000-0000-00008B180000}"/>
    <cellStyle name="Currency 3 2 48" xfId="7561" xr:uid="{00000000-0005-0000-0000-00008C180000}"/>
    <cellStyle name="Currency 3 2 49" xfId="8409" xr:uid="{00000000-0005-0000-0000-00008D180000}"/>
    <cellStyle name="Currency 3 2 5" xfId="1500" xr:uid="{00000000-0005-0000-0000-00008E180000}"/>
    <cellStyle name="Currency 3 2 50" xfId="7468" xr:uid="{00000000-0005-0000-0000-00008F180000}"/>
    <cellStyle name="Currency 3 2 51" xfId="8511" xr:uid="{00000000-0005-0000-0000-000090180000}"/>
    <cellStyle name="Currency 3 2 52" xfId="7354" xr:uid="{00000000-0005-0000-0000-000091180000}"/>
    <cellStyle name="Currency 3 2 53" xfId="8603" xr:uid="{00000000-0005-0000-0000-000092180000}"/>
    <cellStyle name="Currency 3 2 54" xfId="7243" xr:uid="{00000000-0005-0000-0000-000093180000}"/>
    <cellStyle name="Currency 3 2 55" xfId="8761" xr:uid="{00000000-0005-0000-0000-000094180000}"/>
    <cellStyle name="Currency 3 2 56" xfId="7104" xr:uid="{00000000-0005-0000-0000-000095180000}"/>
    <cellStyle name="Currency 3 2 57" xfId="8912" xr:uid="{00000000-0005-0000-0000-000096180000}"/>
    <cellStyle name="Currency 3 2 58" xfId="6677" xr:uid="{00000000-0005-0000-0000-000097180000}"/>
    <cellStyle name="Currency 3 2 59" xfId="9089" xr:uid="{00000000-0005-0000-0000-000098180000}"/>
    <cellStyle name="Currency 3 2 6" xfId="1501" xr:uid="{00000000-0005-0000-0000-000099180000}"/>
    <cellStyle name="Currency 3 2 60" xfId="6406" xr:uid="{00000000-0005-0000-0000-00009A180000}"/>
    <cellStyle name="Currency 3 2 61" xfId="9328" xr:uid="{00000000-0005-0000-0000-00009B180000}"/>
    <cellStyle name="Currency 3 2 62" xfId="6094" xr:uid="{00000000-0005-0000-0000-00009C180000}"/>
    <cellStyle name="Currency 3 2 63" xfId="9451" xr:uid="{00000000-0005-0000-0000-00009D180000}"/>
    <cellStyle name="Currency 3 2 64" xfId="6009" xr:uid="{00000000-0005-0000-0000-00009E180000}"/>
    <cellStyle name="Currency 3 2 65" xfId="26846" xr:uid="{00000000-0005-0000-0000-00009F180000}"/>
    <cellStyle name="Currency 3 2 7" xfId="1502" xr:uid="{00000000-0005-0000-0000-0000A0180000}"/>
    <cellStyle name="Currency 3 2 8" xfId="1503" xr:uid="{00000000-0005-0000-0000-0000A1180000}"/>
    <cellStyle name="Currency 3 2 9" xfId="1504" xr:uid="{00000000-0005-0000-0000-0000A2180000}"/>
    <cellStyle name="Currency 3 20" xfId="1505" xr:uid="{00000000-0005-0000-0000-0000A3180000}"/>
    <cellStyle name="Currency 3 20 10" xfId="1506" xr:uid="{00000000-0005-0000-0000-0000A4180000}"/>
    <cellStyle name="Currency 3 20 11" xfId="1507" xr:uid="{00000000-0005-0000-0000-0000A5180000}"/>
    <cellStyle name="Currency 3 20 12" xfId="1508" xr:uid="{00000000-0005-0000-0000-0000A6180000}"/>
    <cellStyle name="Currency 3 20 13" xfId="1509" xr:uid="{00000000-0005-0000-0000-0000A7180000}"/>
    <cellStyle name="Currency 3 20 14" xfId="1510" xr:uid="{00000000-0005-0000-0000-0000A8180000}"/>
    <cellStyle name="Currency 3 20 15" xfId="1511" xr:uid="{00000000-0005-0000-0000-0000A9180000}"/>
    <cellStyle name="Currency 3 20 16" xfId="1512" xr:uid="{00000000-0005-0000-0000-0000AA180000}"/>
    <cellStyle name="Currency 3 20 17" xfId="1513" xr:uid="{00000000-0005-0000-0000-0000AB180000}"/>
    <cellStyle name="Currency 3 20 18" xfId="1514" xr:uid="{00000000-0005-0000-0000-0000AC180000}"/>
    <cellStyle name="Currency 3 20 19" xfId="4178" xr:uid="{00000000-0005-0000-0000-0000AD180000}"/>
    <cellStyle name="Currency 3 20 2" xfId="1515" xr:uid="{00000000-0005-0000-0000-0000AE180000}"/>
    <cellStyle name="Currency 3 20 20" xfId="4166" xr:uid="{00000000-0005-0000-0000-0000AF180000}"/>
    <cellStyle name="Currency 3 20 21" xfId="6087" xr:uid="{00000000-0005-0000-0000-0000B0180000}"/>
    <cellStyle name="Currency 3 20 22" xfId="6762" xr:uid="{00000000-0005-0000-0000-0000B1180000}"/>
    <cellStyle name="Currency 3 20 23" xfId="7789" xr:uid="{00000000-0005-0000-0000-0000B2180000}"/>
    <cellStyle name="Currency 3 20 24" xfId="8068" xr:uid="{00000000-0005-0000-0000-0000B3180000}"/>
    <cellStyle name="Currency 3 20 25" xfId="7749" xr:uid="{00000000-0005-0000-0000-0000B4180000}"/>
    <cellStyle name="Currency 3 20 26" xfId="8113" xr:uid="{00000000-0005-0000-0000-0000B5180000}"/>
    <cellStyle name="Currency 3 20 27" xfId="7768" xr:uid="{00000000-0005-0000-0000-0000B6180000}"/>
    <cellStyle name="Currency 3 20 28" xfId="8203" xr:uid="{00000000-0005-0000-0000-0000B7180000}"/>
    <cellStyle name="Currency 3 20 29" xfId="7689" xr:uid="{00000000-0005-0000-0000-0000B8180000}"/>
    <cellStyle name="Currency 3 20 3" xfId="1516" xr:uid="{00000000-0005-0000-0000-0000B9180000}"/>
    <cellStyle name="Currency 3 20 30" xfId="8261" xr:uid="{00000000-0005-0000-0000-0000BA180000}"/>
    <cellStyle name="Currency 3 20 31" xfId="7624" xr:uid="{00000000-0005-0000-0000-0000BB180000}"/>
    <cellStyle name="Currency 3 20 32" xfId="8330" xr:uid="{00000000-0005-0000-0000-0000BC180000}"/>
    <cellStyle name="Currency 3 20 33" xfId="7551" xr:uid="{00000000-0005-0000-0000-0000BD180000}"/>
    <cellStyle name="Currency 3 20 34" xfId="8420" xr:uid="{00000000-0005-0000-0000-0000BE180000}"/>
    <cellStyle name="Currency 3 20 35" xfId="7455" xr:uid="{00000000-0005-0000-0000-0000BF180000}"/>
    <cellStyle name="Currency 3 20 36" xfId="8520" xr:uid="{00000000-0005-0000-0000-0000C0180000}"/>
    <cellStyle name="Currency 3 20 37" xfId="7338" xr:uid="{00000000-0005-0000-0000-0000C1180000}"/>
    <cellStyle name="Currency 3 20 38" xfId="8628" xr:uid="{00000000-0005-0000-0000-0000C2180000}"/>
    <cellStyle name="Currency 3 20 39" xfId="7225" xr:uid="{00000000-0005-0000-0000-0000C3180000}"/>
    <cellStyle name="Currency 3 20 4" xfId="1517" xr:uid="{00000000-0005-0000-0000-0000C4180000}"/>
    <cellStyle name="Currency 3 20 40" xfId="8728" xr:uid="{00000000-0005-0000-0000-0000C5180000}"/>
    <cellStyle name="Currency 3 20 41" xfId="6919" xr:uid="{00000000-0005-0000-0000-0000C6180000}"/>
    <cellStyle name="Currency 3 20 42" xfId="8925" xr:uid="{00000000-0005-0000-0000-0000C7180000}"/>
    <cellStyle name="Currency 3 20 43" xfId="6600" xr:uid="{00000000-0005-0000-0000-0000C8180000}"/>
    <cellStyle name="Currency 3 20 44" xfId="9056" xr:uid="{00000000-0005-0000-0000-0000C9180000}"/>
    <cellStyle name="Currency 3 20 45" xfId="6359" xr:uid="{00000000-0005-0000-0000-0000CA180000}"/>
    <cellStyle name="Currency 3 20 46" xfId="9161" xr:uid="{00000000-0005-0000-0000-0000CB180000}"/>
    <cellStyle name="Currency 3 20 47" xfId="6302" xr:uid="{00000000-0005-0000-0000-0000CC180000}"/>
    <cellStyle name="Currency 3 20 5" xfId="1518" xr:uid="{00000000-0005-0000-0000-0000CD180000}"/>
    <cellStyle name="Currency 3 20 6" xfId="1519" xr:uid="{00000000-0005-0000-0000-0000CE180000}"/>
    <cellStyle name="Currency 3 20 7" xfId="1520" xr:uid="{00000000-0005-0000-0000-0000CF180000}"/>
    <cellStyle name="Currency 3 20 8" xfId="1521" xr:uid="{00000000-0005-0000-0000-0000D0180000}"/>
    <cellStyle name="Currency 3 20 9" xfId="1522" xr:uid="{00000000-0005-0000-0000-0000D1180000}"/>
    <cellStyle name="Currency 3 3" xfId="1523" xr:uid="{00000000-0005-0000-0000-0000D2180000}"/>
    <cellStyle name="Currency 3 3 10" xfId="1524" xr:uid="{00000000-0005-0000-0000-0000D3180000}"/>
    <cellStyle name="Currency 3 3 11" xfId="1525" xr:uid="{00000000-0005-0000-0000-0000D4180000}"/>
    <cellStyle name="Currency 3 3 12" xfId="1526" xr:uid="{00000000-0005-0000-0000-0000D5180000}"/>
    <cellStyle name="Currency 3 3 13" xfId="1527" xr:uid="{00000000-0005-0000-0000-0000D6180000}"/>
    <cellStyle name="Currency 3 3 14" xfId="1528" xr:uid="{00000000-0005-0000-0000-0000D7180000}"/>
    <cellStyle name="Currency 3 3 15" xfId="1529" xr:uid="{00000000-0005-0000-0000-0000D8180000}"/>
    <cellStyle name="Currency 3 3 16" xfId="1530" xr:uid="{00000000-0005-0000-0000-0000D9180000}"/>
    <cellStyle name="Currency 3 3 17" xfId="1531" xr:uid="{00000000-0005-0000-0000-0000DA180000}"/>
    <cellStyle name="Currency 3 3 18" xfId="1532" xr:uid="{00000000-0005-0000-0000-0000DB180000}"/>
    <cellStyle name="Currency 3 3 19" xfId="1533" xr:uid="{00000000-0005-0000-0000-0000DC180000}"/>
    <cellStyle name="Currency 3 3 2" xfId="1534" xr:uid="{00000000-0005-0000-0000-0000DD180000}"/>
    <cellStyle name="Currency 3 3 20" xfId="1535" xr:uid="{00000000-0005-0000-0000-0000DE180000}"/>
    <cellStyle name="Currency 3 3 21" xfId="1536" xr:uid="{00000000-0005-0000-0000-0000DF180000}"/>
    <cellStyle name="Currency 3 3 22" xfId="1537" xr:uid="{00000000-0005-0000-0000-0000E0180000}"/>
    <cellStyle name="Currency 3 3 23" xfId="1538" xr:uid="{00000000-0005-0000-0000-0000E1180000}"/>
    <cellStyle name="Currency 3 3 24" xfId="1539" xr:uid="{00000000-0005-0000-0000-0000E2180000}"/>
    <cellStyle name="Currency 3 3 25" xfId="4180" xr:uid="{00000000-0005-0000-0000-0000E3180000}"/>
    <cellStyle name="Currency 3 3 26" xfId="4182" xr:uid="{00000000-0005-0000-0000-0000E4180000}"/>
    <cellStyle name="Currency 3 3 27" xfId="4183" xr:uid="{00000000-0005-0000-0000-0000E5180000}"/>
    <cellStyle name="Currency 3 3 28" xfId="4184" xr:uid="{00000000-0005-0000-0000-0000E6180000}"/>
    <cellStyle name="Currency 3 3 29" xfId="4185" xr:uid="{00000000-0005-0000-0000-0000E7180000}"/>
    <cellStyle name="Currency 3 3 3" xfId="1540" xr:uid="{00000000-0005-0000-0000-0000E8180000}"/>
    <cellStyle name="Currency 3 3 30" xfId="4186" xr:uid="{00000000-0005-0000-0000-0000E9180000}"/>
    <cellStyle name="Currency 3 3 31" xfId="4187" xr:uid="{00000000-0005-0000-0000-0000EA180000}"/>
    <cellStyle name="Currency 3 3 32" xfId="4188" xr:uid="{00000000-0005-0000-0000-0000EB180000}"/>
    <cellStyle name="Currency 3 3 33" xfId="4189" xr:uid="{00000000-0005-0000-0000-0000EC180000}"/>
    <cellStyle name="Currency 3 3 34" xfId="4190" xr:uid="{00000000-0005-0000-0000-0000ED180000}"/>
    <cellStyle name="Currency 3 3 35" xfId="4191" xr:uid="{00000000-0005-0000-0000-0000EE180000}"/>
    <cellStyle name="Currency 3 3 36" xfId="4192" xr:uid="{00000000-0005-0000-0000-0000EF180000}"/>
    <cellStyle name="Currency 3 3 37" xfId="4163" xr:uid="{00000000-0005-0000-0000-0000F0180000}"/>
    <cellStyle name="Currency 3 3 38" xfId="6088" xr:uid="{00000000-0005-0000-0000-0000F1180000}"/>
    <cellStyle name="Currency 3 3 39" xfId="6761" xr:uid="{00000000-0005-0000-0000-0000F2180000}"/>
    <cellStyle name="Currency 3 3 4" xfId="1541" xr:uid="{00000000-0005-0000-0000-0000F3180000}"/>
    <cellStyle name="Currency 3 3 40" xfId="7806" xr:uid="{00000000-0005-0000-0000-0000F4180000}"/>
    <cellStyle name="Currency 3 3 41" xfId="8040" xr:uid="{00000000-0005-0000-0000-0000F5180000}"/>
    <cellStyle name="Currency 3 3 42" xfId="7781" xr:uid="{00000000-0005-0000-0000-0000F6180000}"/>
    <cellStyle name="Currency 3 3 43" xfId="8078" xr:uid="{00000000-0005-0000-0000-0000F7180000}"/>
    <cellStyle name="Currency 3 3 44" xfId="7787" xr:uid="{00000000-0005-0000-0000-0000F8180000}"/>
    <cellStyle name="Currency 3 3 45" xfId="8164" xr:uid="{00000000-0005-0000-0000-0000F9180000}"/>
    <cellStyle name="Currency 3 3 46" xfId="7743" xr:uid="{00000000-0005-0000-0000-0000FA180000}"/>
    <cellStyle name="Currency 3 3 47" xfId="8214" xr:uid="{00000000-0005-0000-0000-0000FB180000}"/>
    <cellStyle name="Currency 3 3 48" xfId="7672" xr:uid="{00000000-0005-0000-0000-0000FC180000}"/>
    <cellStyle name="Currency 3 3 49" xfId="8277" xr:uid="{00000000-0005-0000-0000-0000FD180000}"/>
    <cellStyle name="Currency 3 3 5" xfId="1542" xr:uid="{00000000-0005-0000-0000-0000FE180000}"/>
    <cellStyle name="Currency 3 3 50" xfId="7609" xr:uid="{00000000-0005-0000-0000-0000FF180000}"/>
    <cellStyle name="Currency 3 3 51" xfId="8342" xr:uid="{00000000-0005-0000-0000-000000190000}"/>
    <cellStyle name="Currency 3 3 52" xfId="7535" xr:uid="{00000000-0005-0000-0000-000001190000}"/>
    <cellStyle name="Currency 3 3 53" xfId="8435" xr:uid="{00000000-0005-0000-0000-000002190000}"/>
    <cellStyle name="Currency 3 3 54" xfId="7439" xr:uid="{00000000-0005-0000-0000-000003190000}"/>
    <cellStyle name="Currency 3 3 55" xfId="8548" xr:uid="{00000000-0005-0000-0000-000004190000}"/>
    <cellStyle name="Currency 3 3 56" xfId="7312" xr:uid="{00000000-0005-0000-0000-000005190000}"/>
    <cellStyle name="Currency 3 3 57" xfId="8646" xr:uid="{00000000-0005-0000-0000-000006190000}"/>
    <cellStyle name="Currency 3 3 58" xfId="7166" xr:uid="{00000000-0005-0000-0000-000007190000}"/>
    <cellStyle name="Currency 3 3 59" xfId="8802" xr:uid="{00000000-0005-0000-0000-000008190000}"/>
    <cellStyle name="Currency 3 3 6" xfId="1543" xr:uid="{00000000-0005-0000-0000-000009190000}"/>
    <cellStyle name="Currency 3 3 60" xfId="6812" xr:uid="{00000000-0005-0000-0000-00000A190000}"/>
    <cellStyle name="Currency 3 3 61" xfId="8967" xr:uid="{00000000-0005-0000-0000-00000B190000}"/>
    <cellStyle name="Currency 3 3 62" xfId="6517" xr:uid="{00000000-0005-0000-0000-00000C190000}"/>
    <cellStyle name="Currency 3 3 63" xfId="8997" xr:uid="{00000000-0005-0000-0000-00000D190000}"/>
    <cellStyle name="Currency 3 3 64" xfId="6511" xr:uid="{00000000-0005-0000-0000-00000E190000}"/>
    <cellStyle name="Currency 3 3 65" xfId="26847" xr:uid="{00000000-0005-0000-0000-00000F190000}"/>
    <cellStyle name="Currency 3 3 7" xfId="1544" xr:uid="{00000000-0005-0000-0000-000010190000}"/>
    <cellStyle name="Currency 3 3 8" xfId="1545" xr:uid="{00000000-0005-0000-0000-000011190000}"/>
    <cellStyle name="Currency 3 3 9" xfId="1546" xr:uid="{00000000-0005-0000-0000-000012190000}"/>
    <cellStyle name="Currency 3 4" xfId="1547" xr:uid="{00000000-0005-0000-0000-000013190000}"/>
    <cellStyle name="Currency 3 4 10" xfId="1548" xr:uid="{00000000-0005-0000-0000-000014190000}"/>
    <cellStyle name="Currency 3 4 11" xfId="1549" xr:uid="{00000000-0005-0000-0000-000015190000}"/>
    <cellStyle name="Currency 3 4 12" xfId="1550" xr:uid="{00000000-0005-0000-0000-000016190000}"/>
    <cellStyle name="Currency 3 4 13" xfId="1551" xr:uid="{00000000-0005-0000-0000-000017190000}"/>
    <cellStyle name="Currency 3 4 14" xfId="1552" xr:uid="{00000000-0005-0000-0000-000018190000}"/>
    <cellStyle name="Currency 3 4 15" xfId="1553" xr:uid="{00000000-0005-0000-0000-000019190000}"/>
    <cellStyle name="Currency 3 4 16" xfId="1554" xr:uid="{00000000-0005-0000-0000-00001A190000}"/>
    <cellStyle name="Currency 3 4 17" xfId="1555" xr:uid="{00000000-0005-0000-0000-00001B190000}"/>
    <cellStyle name="Currency 3 4 18" xfId="1556" xr:uid="{00000000-0005-0000-0000-00001C190000}"/>
    <cellStyle name="Currency 3 4 19" xfId="1557" xr:uid="{00000000-0005-0000-0000-00001D190000}"/>
    <cellStyle name="Currency 3 4 2" xfId="1558" xr:uid="{00000000-0005-0000-0000-00001E190000}"/>
    <cellStyle name="Currency 3 4 20" xfId="1559" xr:uid="{00000000-0005-0000-0000-00001F190000}"/>
    <cellStyle name="Currency 3 4 21" xfId="1560" xr:uid="{00000000-0005-0000-0000-000020190000}"/>
    <cellStyle name="Currency 3 4 22" xfId="1561" xr:uid="{00000000-0005-0000-0000-000021190000}"/>
    <cellStyle name="Currency 3 4 23" xfId="1562" xr:uid="{00000000-0005-0000-0000-000022190000}"/>
    <cellStyle name="Currency 3 4 24" xfId="1563" xr:uid="{00000000-0005-0000-0000-000023190000}"/>
    <cellStyle name="Currency 3 4 25" xfId="4193" xr:uid="{00000000-0005-0000-0000-000024190000}"/>
    <cellStyle name="Currency 3 4 26" xfId="4195" xr:uid="{00000000-0005-0000-0000-000025190000}"/>
    <cellStyle name="Currency 3 4 27" xfId="4196" xr:uid="{00000000-0005-0000-0000-000026190000}"/>
    <cellStyle name="Currency 3 4 28" xfId="4197" xr:uid="{00000000-0005-0000-0000-000027190000}"/>
    <cellStyle name="Currency 3 4 29" xfId="4198" xr:uid="{00000000-0005-0000-0000-000028190000}"/>
    <cellStyle name="Currency 3 4 3" xfId="1564" xr:uid="{00000000-0005-0000-0000-000029190000}"/>
    <cellStyle name="Currency 3 4 30" xfId="4199" xr:uid="{00000000-0005-0000-0000-00002A190000}"/>
    <cellStyle name="Currency 3 4 31" xfId="4200" xr:uid="{00000000-0005-0000-0000-00002B190000}"/>
    <cellStyle name="Currency 3 4 32" xfId="4201" xr:uid="{00000000-0005-0000-0000-00002C190000}"/>
    <cellStyle name="Currency 3 4 33" xfId="4202" xr:uid="{00000000-0005-0000-0000-00002D190000}"/>
    <cellStyle name="Currency 3 4 34" xfId="4203" xr:uid="{00000000-0005-0000-0000-00002E190000}"/>
    <cellStyle name="Currency 3 4 35" xfId="4204" xr:uid="{00000000-0005-0000-0000-00002F190000}"/>
    <cellStyle name="Currency 3 4 36" xfId="4205" xr:uid="{00000000-0005-0000-0000-000030190000}"/>
    <cellStyle name="Currency 3 4 37" xfId="4160" xr:uid="{00000000-0005-0000-0000-000031190000}"/>
    <cellStyle name="Currency 3 4 38" xfId="6095" xr:uid="{00000000-0005-0000-0000-000032190000}"/>
    <cellStyle name="Currency 3 4 39" xfId="6753" xr:uid="{00000000-0005-0000-0000-000033190000}"/>
    <cellStyle name="Currency 3 4 4" xfId="1565" xr:uid="{00000000-0005-0000-0000-000034190000}"/>
    <cellStyle name="Currency 3 4 40" xfId="7839" xr:uid="{00000000-0005-0000-0000-000035190000}"/>
    <cellStyle name="Currency 3 4 41" xfId="8012" xr:uid="{00000000-0005-0000-0000-000036190000}"/>
    <cellStyle name="Currency 3 4 42" xfId="7816" xr:uid="{00000000-0005-0000-0000-000037190000}"/>
    <cellStyle name="Currency 3 4 43" xfId="8030" xr:uid="{00000000-0005-0000-0000-000038190000}"/>
    <cellStyle name="Currency 3 4 44" xfId="7831" xr:uid="{00000000-0005-0000-0000-000039190000}"/>
    <cellStyle name="Currency 3 4 45" xfId="8116" xr:uid="{00000000-0005-0000-0000-00003A190000}"/>
    <cellStyle name="Currency 3 4 46" xfId="7800" xr:uid="{00000000-0005-0000-0000-00003B190000}"/>
    <cellStyle name="Currency 3 4 47" xfId="8149" xr:uid="{00000000-0005-0000-0000-00003C190000}"/>
    <cellStyle name="Currency 3 4 48" xfId="7772" xr:uid="{00000000-0005-0000-0000-00003D190000}"/>
    <cellStyle name="Currency 3 4 49" xfId="8182" xr:uid="{00000000-0005-0000-0000-00003E190000}"/>
    <cellStyle name="Currency 3 4 5" xfId="1566" xr:uid="{00000000-0005-0000-0000-00003F190000}"/>
    <cellStyle name="Currency 3 4 50" xfId="7725" xr:uid="{00000000-0005-0000-0000-000040190000}"/>
    <cellStyle name="Currency 3 4 51" xfId="8238" xr:uid="{00000000-0005-0000-0000-000041190000}"/>
    <cellStyle name="Currency 3 4 52" xfId="7648" xr:uid="{00000000-0005-0000-0000-000042190000}"/>
    <cellStyle name="Currency 3 4 53" xfId="8304" xr:uid="{00000000-0005-0000-0000-000043190000}"/>
    <cellStyle name="Currency 3 4 54" xfId="7579" xr:uid="{00000000-0005-0000-0000-000044190000}"/>
    <cellStyle name="Currency 3 4 55" xfId="8381" xr:uid="{00000000-0005-0000-0000-000045190000}"/>
    <cellStyle name="Currency 3 4 56" xfId="7499" xr:uid="{00000000-0005-0000-0000-000046190000}"/>
    <cellStyle name="Currency 3 4 57" xfId="8466" xr:uid="{00000000-0005-0000-0000-000047190000}"/>
    <cellStyle name="Currency 3 4 58" xfId="7380" xr:uid="{00000000-0005-0000-0000-000048190000}"/>
    <cellStyle name="Currency 3 4 59" xfId="8573" xr:uid="{00000000-0005-0000-0000-000049190000}"/>
    <cellStyle name="Currency 3 4 6" xfId="1567" xr:uid="{00000000-0005-0000-0000-00004A190000}"/>
    <cellStyle name="Currency 3 4 60" xfId="7270" xr:uid="{00000000-0005-0000-0000-00004B190000}"/>
    <cellStyle name="Currency 3 4 61" xfId="8714" xr:uid="{00000000-0005-0000-0000-00004C190000}"/>
    <cellStyle name="Currency 3 4 62" xfId="7117" xr:uid="{00000000-0005-0000-0000-00004D190000}"/>
    <cellStyle name="Currency 3 4 63" xfId="8718" xr:uid="{00000000-0005-0000-0000-00004E190000}"/>
    <cellStyle name="Currency 3 4 64" xfId="7124" xr:uid="{00000000-0005-0000-0000-00004F190000}"/>
    <cellStyle name="Currency 3 4 65" xfId="26848" xr:uid="{00000000-0005-0000-0000-000050190000}"/>
    <cellStyle name="Currency 3 4 7" xfId="1568" xr:uid="{00000000-0005-0000-0000-000051190000}"/>
    <cellStyle name="Currency 3 4 8" xfId="1569" xr:uid="{00000000-0005-0000-0000-000052190000}"/>
    <cellStyle name="Currency 3 4 9" xfId="1570" xr:uid="{00000000-0005-0000-0000-000053190000}"/>
    <cellStyle name="Currency 3 5" xfId="1571" xr:uid="{00000000-0005-0000-0000-000054190000}"/>
    <cellStyle name="Currency 3 5 10" xfId="1572" xr:uid="{00000000-0005-0000-0000-000055190000}"/>
    <cellStyle name="Currency 3 5 11" xfId="1573" xr:uid="{00000000-0005-0000-0000-000056190000}"/>
    <cellStyle name="Currency 3 5 12" xfId="1574" xr:uid="{00000000-0005-0000-0000-000057190000}"/>
    <cellStyle name="Currency 3 5 13" xfId="1575" xr:uid="{00000000-0005-0000-0000-000058190000}"/>
    <cellStyle name="Currency 3 5 14" xfId="1576" xr:uid="{00000000-0005-0000-0000-000059190000}"/>
    <cellStyle name="Currency 3 5 15" xfId="1577" xr:uid="{00000000-0005-0000-0000-00005A190000}"/>
    <cellStyle name="Currency 3 5 16" xfId="1578" xr:uid="{00000000-0005-0000-0000-00005B190000}"/>
    <cellStyle name="Currency 3 5 17" xfId="1579" xr:uid="{00000000-0005-0000-0000-00005C190000}"/>
    <cellStyle name="Currency 3 5 18" xfId="1580" xr:uid="{00000000-0005-0000-0000-00005D190000}"/>
    <cellStyle name="Currency 3 5 19" xfId="1581" xr:uid="{00000000-0005-0000-0000-00005E190000}"/>
    <cellStyle name="Currency 3 5 2" xfId="1582" xr:uid="{00000000-0005-0000-0000-00005F190000}"/>
    <cellStyle name="Currency 3 5 20" xfId="1583" xr:uid="{00000000-0005-0000-0000-000060190000}"/>
    <cellStyle name="Currency 3 5 21" xfId="1584" xr:uid="{00000000-0005-0000-0000-000061190000}"/>
    <cellStyle name="Currency 3 5 22" xfId="1585" xr:uid="{00000000-0005-0000-0000-000062190000}"/>
    <cellStyle name="Currency 3 5 23" xfId="1586" xr:uid="{00000000-0005-0000-0000-000063190000}"/>
    <cellStyle name="Currency 3 5 24" xfId="1587" xr:uid="{00000000-0005-0000-0000-000064190000}"/>
    <cellStyle name="Currency 3 5 25" xfId="4206" xr:uid="{00000000-0005-0000-0000-000065190000}"/>
    <cellStyle name="Currency 3 5 26" xfId="4208" xr:uid="{00000000-0005-0000-0000-000066190000}"/>
    <cellStyle name="Currency 3 5 27" xfId="4209" xr:uid="{00000000-0005-0000-0000-000067190000}"/>
    <cellStyle name="Currency 3 5 28" xfId="4210" xr:uid="{00000000-0005-0000-0000-000068190000}"/>
    <cellStyle name="Currency 3 5 29" xfId="4211" xr:uid="{00000000-0005-0000-0000-000069190000}"/>
    <cellStyle name="Currency 3 5 3" xfId="1588" xr:uid="{00000000-0005-0000-0000-00006A190000}"/>
    <cellStyle name="Currency 3 5 30" xfId="4212" xr:uid="{00000000-0005-0000-0000-00006B190000}"/>
    <cellStyle name="Currency 3 5 31" xfId="4213" xr:uid="{00000000-0005-0000-0000-00006C190000}"/>
    <cellStyle name="Currency 3 5 32" xfId="4214" xr:uid="{00000000-0005-0000-0000-00006D190000}"/>
    <cellStyle name="Currency 3 5 33" xfId="4215" xr:uid="{00000000-0005-0000-0000-00006E190000}"/>
    <cellStyle name="Currency 3 5 34" xfId="4216" xr:uid="{00000000-0005-0000-0000-00006F190000}"/>
    <cellStyle name="Currency 3 5 35" xfId="4217" xr:uid="{00000000-0005-0000-0000-000070190000}"/>
    <cellStyle name="Currency 3 5 36" xfId="4218" xr:uid="{00000000-0005-0000-0000-000071190000}"/>
    <cellStyle name="Currency 3 5 37" xfId="4157" xr:uid="{00000000-0005-0000-0000-000072190000}"/>
    <cellStyle name="Currency 3 5 38" xfId="6101" xr:uid="{00000000-0005-0000-0000-000073190000}"/>
    <cellStyle name="Currency 3 5 39" xfId="6745" xr:uid="{00000000-0005-0000-0000-000074190000}"/>
    <cellStyle name="Currency 3 5 4" xfId="1589" xr:uid="{00000000-0005-0000-0000-000075190000}"/>
    <cellStyle name="Currency 3 5 40" xfId="7873" xr:uid="{00000000-0005-0000-0000-000076190000}"/>
    <cellStyle name="Currency 3 5 41" xfId="7978" xr:uid="{00000000-0005-0000-0000-000077190000}"/>
    <cellStyle name="Currency 3 5 42" xfId="7857" xr:uid="{00000000-0005-0000-0000-000078190000}"/>
    <cellStyle name="Currency 3 5 43" xfId="7996" xr:uid="{00000000-0005-0000-0000-000079190000}"/>
    <cellStyle name="Currency 3 5 44" xfId="7895" xr:uid="{00000000-0005-0000-0000-00007A190000}"/>
    <cellStyle name="Currency 3 5 45" xfId="8041" xr:uid="{00000000-0005-0000-0000-00007B190000}"/>
    <cellStyle name="Currency 3 5 46" xfId="7882" xr:uid="{00000000-0005-0000-0000-00007C190000}"/>
    <cellStyle name="Currency 3 5 47" xfId="8076" xr:uid="{00000000-0005-0000-0000-00007D190000}"/>
    <cellStyle name="Currency 3 5 48" xfId="7823" xr:uid="{00000000-0005-0000-0000-00007E190000}"/>
    <cellStyle name="Currency 3 5 49" xfId="8120" xr:uid="{00000000-0005-0000-0000-00007F190000}"/>
    <cellStyle name="Currency 3 5 5" xfId="1590" xr:uid="{00000000-0005-0000-0000-000080190000}"/>
    <cellStyle name="Currency 3 5 50" xfId="7797" xr:uid="{00000000-0005-0000-0000-000081190000}"/>
    <cellStyle name="Currency 3 5 51" xfId="8153" xr:uid="{00000000-0005-0000-0000-000082190000}"/>
    <cellStyle name="Currency 3 5 52" xfId="7769" xr:uid="{00000000-0005-0000-0000-000083190000}"/>
    <cellStyle name="Currency 3 5 53" xfId="8186" xr:uid="{00000000-0005-0000-0000-000084190000}"/>
    <cellStyle name="Currency 3 5 54" xfId="7719" xr:uid="{00000000-0005-0000-0000-000085190000}"/>
    <cellStyle name="Currency 3 5 55" xfId="8244" xr:uid="{00000000-0005-0000-0000-000086190000}"/>
    <cellStyle name="Currency 3 5 56" xfId="7641" xr:uid="{00000000-0005-0000-0000-000087190000}"/>
    <cellStyle name="Currency 3 5 57" xfId="8303" xr:uid="{00000000-0005-0000-0000-000088190000}"/>
    <cellStyle name="Currency 3 5 58" xfId="7547" xr:uid="{00000000-0005-0000-0000-000089190000}"/>
    <cellStyle name="Currency 3 5 59" xfId="8379" xr:uid="{00000000-0005-0000-0000-00008A190000}"/>
    <cellStyle name="Currency 3 5 6" xfId="1591" xr:uid="{00000000-0005-0000-0000-00008B190000}"/>
    <cellStyle name="Currency 3 5 60" xfId="7451" xr:uid="{00000000-0005-0000-0000-00008C190000}"/>
    <cellStyle name="Currency 3 5 61" xfId="8473" xr:uid="{00000000-0005-0000-0000-00008D190000}"/>
    <cellStyle name="Currency 3 5 62" xfId="7333" xr:uid="{00000000-0005-0000-0000-00008E190000}"/>
    <cellStyle name="Currency 3 5 63" xfId="8167" xr:uid="{00000000-0005-0000-0000-00008F190000}"/>
    <cellStyle name="Currency 3 5 64" xfId="7590" xr:uid="{00000000-0005-0000-0000-000090190000}"/>
    <cellStyle name="Currency 3 5 65" xfId="26849" xr:uid="{00000000-0005-0000-0000-000091190000}"/>
    <cellStyle name="Currency 3 5 7" xfId="1592" xr:uid="{00000000-0005-0000-0000-000092190000}"/>
    <cellStyle name="Currency 3 5 8" xfId="1593" xr:uid="{00000000-0005-0000-0000-000093190000}"/>
    <cellStyle name="Currency 3 5 9" xfId="1594" xr:uid="{00000000-0005-0000-0000-000094190000}"/>
    <cellStyle name="Currency 3 6" xfId="1595" xr:uid="{00000000-0005-0000-0000-000095190000}"/>
    <cellStyle name="Currency 3 6 10" xfId="1596" xr:uid="{00000000-0005-0000-0000-000096190000}"/>
    <cellStyle name="Currency 3 6 11" xfId="1597" xr:uid="{00000000-0005-0000-0000-000097190000}"/>
    <cellStyle name="Currency 3 6 12" xfId="1598" xr:uid="{00000000-0005-0000-0000-000098190000}"/>
    <cellStyle name="Currency 3 6 13" xfId="1599" xr:uid="{00000000-0005-0000-0000-000099190000}"/>
    <cellStyle name="Currency 3 6 14" xfId="1600" xr:uid="{00000000-0005-0000-0000-00009A190000}"/>
    <cellStyle name="Currency 3 6 15" xfId="1601" xr:uid="{00000000-0005-0000-0000-00009B190000}"/>
    <cellStyle name="Currency 3 6 16" xfId="1602" xr:uid="{00000000-0005-0000-0000-00009C190000}"/>
    <cellStyle name="Currency 3 6 17" xfId="1603" xr:uid="{00000000-0005-0000-0000-00009D190000}"/>
    <cellStyle name="Currency 3 6 18" xfId="1604" xr:uid="{00000000-0005-0000-0000-00009E190000}"/>
    <cellStyle name="Currency 3 6 19" xfId="1605" xr:uid="{00000000-0005-0000-0000-00009F190000}"/>
    <cellStyle name="Currency 3 6 2" xfId="1606" xr:uid="{00000000-0005-0000-0000-0000A0190000}"/>
    <cellStyle name="Currency 3 6 20" xfId="1607" xr:uid="{00000000-0005-0000-0000-0000A1190000}"/>
    <cellStyle name="Currency 3 6 21" xfId="1608" xr:uid="{00000000-0005-0000-0000-0000A2190000}"/>
    <cellStyle name="Currency 3 6 22" xfId="1609" xr:uid="{00000000-0005-0000-0000-0000A3190000}"/>
    <cellStyle name="Currency 3 6 23" xfId="1610" xr:uid="{00000000-0005-0000-0000-0000A4190000}"/>
    <cellStyle name="Currency 3 6 24" xfId="1611" xr:uid="{00000000-0005-0000-0000-0000A5190000}"/>
    <cellStyle name="Currency 3 6 25" xfId="4220" xr:uid="{00000000-0005-0000-0000-0000A6190000}"/>
    <cellStyle name="Currency 3 6 26" xfId="4222" xr:uid="{00000000-0005-0000-0000-0000A7190000}"/>
    <cellStyle name="Currency 3 6 27" xfId="4223" xr:uid="{00000000-0005-0000-0000-0000A8190000}"/>
    <cellStyle name="Currency 3 6 28" xfId="4224" xr:uid="{00000000-0005-0000-0000-0000A9190000}"/>
    <cellStyle name="Currency 3 6 29" xfId="4225" xr:uid="{00000000-0005-0000-0000-0000AA190000}"/>
    <cellStyle name="Currency 3 6 3" xfId="1612" xr:uid="{00000000-0005-0000-0000-0000AB190000}"/>
    <cellStyle name="Currency 3 6 30" xfId="4226" xr:uid="{00000000-0005-0000-0000-0000AC190000}"/>
    <cellStyle name="Currency 3 6 31" xfId="4227" xr:uid="{00000000-0005-0000-0000-0000AD190000}"/>
    <cellStyle name="Currency 3 6 32" xfId="4228" xr:uid="{00000000-0005-0000-0000-0000AE190000}"/>
    <cellStyle name="Currency 3 6 33" xfId="4229" xr:uid="{00000000-0005-0000-0000-0000AF190000}"/>
    <cellStyle name="Currency 3 6 34" xfId="4230" xr:uid="{00000000-0005-0000-0000-0000B0190000}"/>
    <cellStyle name="Currency 3 6 35" xfId="4231" xr:uid="{00000000-0005-0000-0000-0000B1190000}"/>
    <cellStyle name="Currency 3 6 36" xfId="4232" xr:uid="{00000000-0005-0000-0000-0000B2190000}"/>
    <cellStyle name="Currency 3 6 37" xfId="4154" xr:uid="{00000000-0005-0000-0000-0000B3190000}"/>
    <cellStyle name="Currency 3 6 38" xfId="6105" xr:uid="{00000000-0005-0000-0000-0000B4190000}"/>
    <cellStyle name="Currency 3 6 39" xfId="6740" xr:uid="{00000000-0005-0000-0000-0000B5190000}"/>
    <cellStyle name="Currency 3 6 4" xfId="1613" xr:uid="{00000000-0005-0000-0000-0000B6190000}"/>
    <cellStyle name="Currency 3 6 40" xfId="7906" xr:uid="{00000000-0005-0000-0000-0000B7190000}"/>
    <cellStyle name="Currency 3 6 41" xfId="7949" xr:uid="{00000000-0005-0000-0000-0000B8190000}"/>
    <cellStyle name="Currency 3 6 42" xfId="7903" xr:uid="{00000000-0005-0000-0000-0000B9190000}"/>
    <cellStyle name="Currency 3 6 43" xfId="7952" xr:uid="{00000000-0005-0000-0000-0000BA190000}"/>
    <cellStyle name="Currency 3 6 44" xfId="7920" xr:uid="{00000000-0005-0000-0000-0000BB190000}"/>
    <cellStyle name="Currency 3 6 45" xfId="7995" xr:uid="{00000000-0005-0000-0000-0000BC190000}"/>
    <cellStyle name="Currency 3 6 46" xfId="7918" xr:uid="{00000000-0005-0000-0000-0000BD190000}"/>
    <cellStyle name="Currency 3 6 47" xfId="7998" xr:uid="{00000000-0005-0000-0000-0000BE190000}"/>
    <cellStyle name="Currency 3 6 48" xfId="7917" xr:uid="{00000000-0005-0000-0000-0000BF190000}"/>
    <cellStyle name="Currency 3 6 49" xfId="8001" xr:uid="{00000000-0005-0000-0000-0000C0190000}"/>
    <cellStyle name="Currency 3 6 5" xfId="1614" xr:uid="{00000000-0005-0000-0000-0000C1190000}"/>
    <cellStyle name="Currency 3 6 50" xfId="7916" xr:uid="{00000000-0005-0000-0000-0000C2190000}"/>
    <cellStyle name="Currency 3 6 51" xfId="8007" xr:uid="{00000000-0005-0000-0000-0000C3190000}"/>
    <cellStyle name="Currency 3 6 52" xfId="7914" xr:uid="{00000000-0005-0000-0000-0000C4190000}"/>
    <cellStyle name="Currency 3 6 53" xfId="8009" xr:uid="{00000000-0005-0000-0000-0000C5190000}"/>
    <cellStyle name="Currency 3 6 54" xfId="7912" xr:uid="{00000000-0005-0000-0000-0000C6190000}"/>
    <cellStyle name="Currency 3 6 55" xfId="8013" xr:uid="{00000000-0005-0000-0000-0000C7190000}"/>
    <cellStyle name="Currency 3 6 56" xfId="7910" xr:uid="{00000000-0005-0000-0000-0000C8190000}"/>
    <cellStyle name="Currency 3 6 57" xfId="8011" xr:uid="{00000000-0005-0000-0000-0000C9190000}"/>
    <cellStyle name="Currency 3 6 58" xfId="7907" xr:uid="{00000000-0005-0000-0000-0000CA190000}"/>
    <cellStyle name="Currency 3 6 59" xfId="8014" xr:uid="{00000000-0005-0000-0000-0000CB190000}"/>
    <cellStyle name="Currency 3 6 6" xfId="1615" xr:uid="{00000000-0005-0000-0000-0000CC190000}"/>
    <cellStyle name="Currency 3 6 60" xfId="7905" xr:uid="{00000000-0005-0000-0000-0000CD190000}"/>
    <cellStyle name="Currency 3 6 61" xfId="8015" xr:uid="{00000000-0005-0000-0000-0000CE190000}"/>
    <cellStyle name="Currency 3 6 62" xfId="7846" xr:uid="{00000000-0005-0000-0000-0000CF190000}"/>
    <cellStyle name="Currency 3 6 63" xfId="7956" xr:uid="{00000000-0005-0000-0000-0000D0190000}"/>
    <cellStyle name="Currency 3 6 64" xfId="7922" xr:uid="{00000000-0005-0000-0000-0000D1190000}"/>
    <cellStyle name="Currency 3 6 7" xfId="1616" xr:uid="{00000000-0005-0000-0000-0000D2190000}"/>
    <cellStyle name="Currency 3 6 8" xfId="1617" xr:uid="{00000000-0005-0000-0000-0000D3190000}"/>
    <cellStyle name="Currency 3 6 9" xfId="1618" xr:uid="{00000000-0005-0000-0000-0000D4190000}"/>
    <cellStyle name="Currency 3 7" xfId="1619" xr:uid="{00000000-0005-0000-0000-0000D5190000}"/>
    <cellStyle name="Currency 3 7 10" xfId="1620" xr:uid="{00000000-0005-0000-0000-0000D6190000}"/>
    <cellStyle name="Currency 3 7 11" xfId="1621" xr:uid="{00000000-0005-0000-0000-0000D7190000}"/>
    <cellStyle name="Currency 3 7 12" xfId="1622" xr:uid="{00000000-0005-0000-0000-0000D8190000}"/>
    <cellStyle name="Currency 3 7 13" xfId="1623" xr:uid="{00000000-0005-0000-0000-0000D9190000}"/>
    <cellStyle name="Currency 3 7 14" xfId="1624" xr:uid="{00000000-0005-0000-0000-0000DA190000}"/>
    <cellStyle name="Currency 3 7 15" xfId="1625" xr:uid="{00000000-0005-0000-0000-0000DB190000}"/>
    <cellStyle name="Currency 3 7 16" xfId="1626" xr:uid="{00000000-0005-0000-0000-0000DC190000}"/>
    <cellStyle name="Currency 3 7 17" xfId="1627" xr:uid="{00000000-0005-0000-0000-0000DD190000}"/>
    <cellStyle name="Currency 3 7 18" xfId="1628" xr:uid="{00000000-0005-0000-0000-0000DE190000}"/>
    <cellStyle name="Currency 3 7 19" xfId="1629" xr:uid="{00000000-0005-0000-0000-0000DF190000}"/>
    <cellStyle name="Currency 3 7 2" xfId="1630" xr:uid="{00000000-0005-0000-0000-0000E0190000}"/>
    <cellStyle name="Currency 3 7 20" xfId="1631" xr:uid="{00000000-0005-0000-0000-0000E1190000}"/>
    <cellStyle name="Currency 3 7 21" xfId="1632" xr:uid="{00000000-0005-0000-0000-0000E2190000}"/>
    <cellStyle name="Currency 3 7 22" xfId="1633" xr:uid="{00000000-0005-0000-0000-0000E3190000}"/>
    <cellStyle name="Currency 3 7 23" xfId="1634" xr:uid="{00000000-0005-0000-0000-0000E4190000}"/>
    <cellStyle name="Currency 3 7 24" xfId="1635" xr:uid="{00000000-0005-0000-0000-0000E5190000}"/>
    <cellStyle name="Currency 3 7 25" xfId="4233" xr:uid="{00000000-0005-0000-0000-0000E6190000}"/>
    <cellStyle name="Currency 3 7 26" xfId="4235" xr:uid="{00000000-0005-0000-0000-0000E7190000}"/>
    <cellStyle name="Currency 3 7 27" xfId="4236" xr:uid="{00000000-0005-0000-0000-0000E8190000}"/>
    <cellStyle name="Currency 3 7 28" xfId="4237" xr:uid="{00000000-0005-0000-0000-0000E9190000}"/>
    <cellStyle name="Currency 3 7 29" xfId="4238" xr:uid="{00000000-0005-0000-0000-0000EA190000}"/>
    <cellStyle name="Currency 3 7 3" xfId="1636" xr:uid="{00000000-0005-0000-0000-0000EB190000}"/>
    <cellStyle name="Currency 3 7 30" xfId="4239" xr:uid="{00000000-0005-0000-0000-0000EC190000}"/>
    <cellStyle name="Currency 3 7 31" xfId="4240" xr:uid="{00000000-0005-0000-0000-0000ED190000}"/>
    <cellStyle name="Currency 3 7 32" xfId="4241" xr:uid="{00000000-0005-0000-0000-0000EE190000}"/>
    <cellStyle name="Currency 3 7 33" xfId="4242" xr:uid="{00000000-0005-0000-0000-0000EF190000}"/>
    <cellStyle name="Currency 3 7 34" xfId="4243" xr:uid="{00000000-0005-0000-0000-0000F0190000}"/>
    <cellStyle name="Currency 3 7 35" xfId="4244" xr:uid="{00000000-0005-0000-0000-0000F1190000}"/>
    <cellStyle name="Currency 3 7 36" xfId="4245" xr:uid="{00000000-0005-0000-0000-0000F2190000}"/>
    <cellStyle name="Currency 3 7 37" xfId="4150" xr:uid="{00000000-0005-0000-0000-0000F3190000}"/>
    <cellStyle name="Currency 3 7 38" xfId="6113" xr:uid="{00000000-0005-0000-0000-0000F4190000}"/>
    <cellStyle name="Currency 3 7 39" xfId="6733" xr:uid="{00000000-0005-0000-0000-0000F5190000}"/>
    <cellStyle name="Currency 3 7 4" xfId="1637" xr:uid="{00000000-0005-0000-0000-0000F6190000}"/>
    <cellStyle name="Currency 3 7 40" xfId="7926" xr:uid="{00000000-0005-0000-0000-0000F7190000}"/>
    <cellStyle name="Currency 3 7 41" xfId="7930" xr:uid="{00000000-0005-0000-0000-0000F8190000}"/>
    <cellStyle name="Currency 3 7 42" xfId="7925" xr:uid="{00000000-0005-0000-0000-0000F9190000}"/>
    <cellStyle name="Currency 3 7 43" xfId="7931" xr:uid="{00000000-0005-0000-0000-0000FA190000}"/>
    <cellStyle name="Currency 3 7 44" xfId="7941" xr:uid="{00000000-0005-0000-0000-0000FB190000}"/>
    <cellStyle name="Currency 3 7 45" xfId="7947" xr:uid="{00000000-0005-0000-0000-0000FC190000}"/>
    <cellStyle name="Currency 3 7 46" xfId="7940" xr:uid="{00000000-0005-0000-0000-0000FD190000}"/>
    <cellStyle name="Currency 3 7 47" xfId="7948" xr:uid="{00000000-0005-0000-0000-0000FE190000}"/>
    <cellStyle name="Currency 3 7 48" xfId="7939" xr:uid="{00000000-0005-0000-0000-0000FF190000}"/>
    <cellStyle name="Currency 3 7 49" xfId="7950" xr:uid="{00000000-0005-0000-0000-0000001A0000}"/>
    <cellStyle name="Currency 3 7 5" xfId="1638" xr:uid="{00000000-0005-0000-0000-0000011A0000}"/>
    <cellStyle name="Currency 3 7 50" xfId="7938" xr:uid="{00000000-0005-0000-0000-0000021A0000}"/>
    <cellStyle name="Currency 3 7 51" xfId="7951" xr:uid="{00000000-0005-0000-0000-0000031A0000}"/>
    <cellStyle name="Currency 3 7 52" xfId="7937" xr:uid="{00000000-0005-0000-0000-0000041A0000}"/>
    <cellStyle name="Currency 3 7 53" xfId="7953" xr:uid="{00000000-0005-0000-0000-0000051A0000}"/>
    <cellStyle name="Currency 3 7 54" xfId="7936" xr:uid="{00000000-0005-0000-0000-0000061A0000}"/>
    <cellStyle name="Currency 3 7 55" xfId="7954" xr:uid="{00000000-0005-0000-0000-0000071A0000}"/>
    <cellStyle name="Currency 3 7 56" xfId="7935" xr:uid="{00000000-0005-0000-0000-0000081A0000}"/>
    <cellStyle name="Currency 3 7 57" xfId="7945" xr:uid="{00000000-0005-0000-0000-0000091A0000}"/>
    <cellStyle name="Currency 3 7 58" xfId="7934" xr:uid="{00000000-0005-0000-0000-00000A1A0000}"/>
    <cellStyle name="Currency 3 7 59" xfId="7946" xr:uid="{00000000-0005-0000-0000-00000B1A0000}"/>
    <cellStyle name="Currency 3 7 6" xfId="1639" xr:uid="{00000000-0005-0000-0000-00000C1A0000}"/>
    <cellStyle name="Currency 3 7 60" xfId="7933" xr:uid="{00000000-0005-0000-0000-00000D1A0000}"/>
    <cellStyle name="Currency 3 7 61" xfId="7944" xr:uid="{00000000-0005-0000-0000-00000E1A0000}"/>
    <cellStyle name="Currency 3 7 62" xfId="7932" xr:uid="{00000000-0005-0000-0000-00000F1A0000}"/>
    <cellStyle name="Currency 3 7 63" xfId="7929" xr:uid="{00000000-0005-0000-0000-0000101A0000}"/>
    <cellStyle name="Currency 3 7 64" xfId="7955" xr:uid="{00000000-0005-0000-0000-0000111A0000}"/>
    <cellStyle name="Currency 3 7 7" xfId="1640" xr:uid="{00000000-0005-0000-0000-0000121A0000}"/>
    <cellStyle name="Currency 3 7 8" xfId="1641" xr:uid="{00000000-0005-0000-0000-0000131A0000}"/>
    <cellStyle name="Currency 3 7 9" xfId="1642" xr:uid="{00000000-0005-0000-0000-0000141A0000}"/>
    <cellStyle name="Currency 3 8" xfId="1643" xr:uid="{00000000-0005-0000-0000-0000151A0000}"/>
    <cellStyle name="Currency 3 8 10" xfId="1644" xr:uid="{00000000-0005-0000-0000-0000161A0000}"/>
    <cellStyle name="Currency 3 8 11" xfId="1645" xr:uid="{00000000-0005-0000-0000-0000171A0000}"/>
    <cellStyle name="Currency 3 8 12" xfId="1646" xr:uid="{00000000-0005-0000-0000-0000181A0000}"/>
    <cellStyle name="Currency 3 8 13" xfId="1647" xr:uid="{00000000-0005-0000-0000-0000191A0000}"/>
    <cellStyle name="Currency 3 8 14" xfId="1648" xr:uid="{00000000-0005-0000-0000-00001A1A0000}"/>
    <cellStyle name="Currency 3 8 15" xfId="1649" xr:uid="{00000000-0005-0000-0000-00001B1A0000}"/>
    <cellStyle name="Currency 3 8 16" xfId="1650" xr:uid="{00000000-0005-0000-0000-00001C1A0000}"/>
    <cellStyle name="Currency 3 8 17" xfId="1651" xr:uid="{00000000-0005-0000-0000-00001D1A0000}"/>
    <cellStyle name="Currency 3 8 18" xfId="1652" xr:uid="{00000000-0005-0000-0000-00001E1A0000}"/>
    <cellStyle name="Currency 3 8 19" xfId="1653" xr:uid="{00000000-0005-0000-0000-00001F1A0000}"/>
    <cellStyle name="Currency 3 8 2" xfId="1654" xr:uid="{00000000-0005-0000-0000-0000201A0000}"/>
    <cellStyle name="Currency 3 8 20" xfId="1655" xr:uid="{00000000-0005-0000-0000-0000211A0000}"/>
    <cellStyle name="Currency 3 8 21" xfId="1656" xr:uid="{00000000-0005-0000-0000-0000221A0000}"/>
    <cellStyle name="Currency 3 8 22" xfId="1657" xr:uid="{00000000-0005-0000-0000-0000231A0000}"/>
    <cellStyle name="Currency 3 8 23" xfId="1658" xr:uid="{00000000-0005-0000-0000-0000241A0000}"/>
    <cellStyle name="Currency 3 8 24" xfId="1659" xr:uid="{00000000-0005-0000-0000-0000251A0000}"/>
    <cellStyle name="Currency 3 8 25" xfId="4246" xr:uid="{00000000-0005-0000-0000-0000261A0000}"/>
    <cellStyle name="Currency 3 8 26" xfId="4248" xr:uid="{00000000-0005-0000-0000-0000271A0000}"/>
    <cellStyle name="Currency 3 8 27" xfId="4249" xr:uid="{00000000-0005-0000-0000-0000281A0000}"/>
    <cellStyle name="Currency 3 8 28" xfId="4250" xr:uid="{00000000-0005-0000-0000-0000291A0000}"/>
    <cellStyle name="Currency 3 8 29" xfId="4251" xr:uid="{00000000-0005-0000-0000-00002A1A0000}"/>
    <cellStyle name="Currency 3 8 3" xfId="1660" xr:uid="{00000000-0005-0000-0000-00002B1A0000}"/>
    <cellStyle name="Currency 3 8 30" xfId="4252" xr:uid="{00000000-0005-0000-0000-00002C1A0000}"/>
    <cellStyle name="Currency 3 8 31" xfId="4253" xr:uid="{00000000-0005-0000-0000-00002D1A0000}"/>
    <cellStyle name="Currency 3 8 32" xfId="4254" xr:uid="{00000000-0005-0000-0000-00002E1A0000}"/>
    <cellStyle name="Currency 3 8 33" xfId="4255" xr:uid="{00000000-0005-0000-0000-00002F1A0000}"/>
    <cellStyle name="Currency 3 8 34" xfId="4256" xr:uid="{00000000-0005-0000-0000-0000301A0000}"/>
    <cellStyle name="Currency 3 8 35" xfId="4257" xr:uid="{00000000-0005-0000-0000-0000311A0000}"/>
    <cellStyle name="Currency 3 8 36" xfId="4258" xr:uid="{00000000-0005-0000-0000-0000321A0000}"/>
    <cellStyle name="Currency 3 8 37" xfId="4147" xr:uid="{00000000-0005-0000-0000-0000331A0000}"/>
    <cellStyle name="Currency 3 8 38" xfId="6121" xr:uid="{00000000-0005-0000-0000-0000341A0000}"/>
    <cellStyle name="Currency 3 8 39" xfId="6728" xr:uid="{00000000-0005-0000-0000-0000351A0000}"/>
    <cellStyle name="Currency 3 8 4" xfId="1661" xr:uid="{00000000-0005-0000-0000-0000361A0000}"/>
    <cellStyle name="Currency 3 8 40" xfId="7942" xr:uid="{00000000-0005-0000-0000-0000371A0000}"/>
    <cellStyle name="Currency 3 8 41" xfId="7909" xr:uid="{00000000-0005-0000-0000-0000381A0000}"/>
    <cellStyle name="Currency 3 8 42" xfId="7943" xr:uid="{00000000-0005-0000-0000-0000391A0000}"/>
    <cellStyle name="Currency 3 8 43" xfId="7908" xr:uid="{00000000-0005-0000-0000-00003A1A0000}"/>
    <cellStyle name="Currency 3 8 44" xfId="7969" xr:uid="{00000000-0005-0000-0000-00003B1A0000}"/>
    <cellStyle name="Currency 3 8 45" xfId="7928" xr:uid="{00000000-0005-0000-0000-00003C1A0000}"/>
    <cellStyle name="Currency 3 8 46" xfId="7983" xr:uid="{00000000-0005-0000-0000-00003D1A0000}"/>
    <cellStyle name="Currency 3 8 47" xfId="7927" xr:uid="{00000000-0005-0000-0000-00003E1A0000}"/>
    <cellStyle name="Currency 3 8 48" xfId="7989" xr:uid="{00000000-0005-0000-0000-00003F1A0000}"/>
    <cellStyle name="Currency 3 8 49" xfId="7924" xr:uid="{00000000-0005-0000-0000-0000401A0000}"/>
    <cellStyle name="Currency 3 8 5" xfId="1662" xr:uid="{00000000-0005-0000-0000-0000411A0000}"/>
    <cellStyle name="Currency 3 8 50" xfId="7990" xr:uid="{00000000-0005-0000-0000-0000421A0000}"/>
    <cellStyle name="Currency 3 8 51" xfId="7923" xr:uid="{00000000-0005-0000-0000-0000431A0000}"/>
    <cellStyle name="Currency 3 8 52" xfId="7992" xr:uid="{00000000-0005-0000-0000-0000441A0000}"/>
    <cellStyle name="Currency 3 8 53" xfId="7921" xr:uid="{00000000-0005-0000-0000-0000451A0000}"/>
    <cellStyle name="Currency 3 8 54" xfId="7994" xr:uid="{00000000-0005-0000-0000-0000461A0000}"/>
    <cellStyle name="Currency 3 8 55" xfId="7919" xr:uid="{00000000-0005-0000-0000-0000471A0000}"/>
    <cellStyle name="Currency 3 8 56" xfId="7997" xr:uid="{00000000-0005-0000-0000-0000481A0000}"/>
    <cellStyle name="Currency 3 8 57" xfId="7915" xr:uid="{00000000-0005-0000-0000-0000491A0000}"/>
    <cellStyle name="Currency 3 8 58" xfId="7993" xr:uid="{00000000-0005-0000-0000-00004A1A0000}"/>
    <cellStyle name="Currency 3 8 59" xfId="7913" xr:uid="{00000000-0005-0000-0000-00004B1A0000}"/>
    <cellStyle name="Currency 3 8 6" xfId="1663" xr:uid="{00000000-0005-0000-0000-00004C1A0000}"/>
    <cellStyle name="Currency 3 8 60" xfId="7999" xr:uid="{00000000-0005-0000-0000-00004D1A0000}"/>
    <cellStyle name="Currency 3 8 61" xfId="7911" xr:uid="{00000000-0005-0000-0000-00004E1A0000}"/>
    <cellStyle name="Currency 3 8 62" xfId="8000" xr:uid="{00000000-0005-0000-0000-00004F1A0000}"/>
    <cellStyle name="Currency 3 8 63" xfId="7665" xr:uid="{00000000-0005-0000-0000-0000501A0000}"/>
    <cellStyle name="Currency 3 8 64" xfId="8137" xr:uid="{00000000-0005-0000-0000-0000511A0000}"/>
    <cellStyle name="Currency 3 8 7" xfId="1664" xr:uid="{00000000-0005-0000-0000-0000521A0000}"/>
    <cellStyle name="Currency 3 8 8" xfId="1665" xr:uid="{00000000-0005-0000-0000-0000531A0000}"/>
    <cellStyle name="Currency 3 8 9" xfId="1666" xr:uid="{00000000-0005-0000-0000-0000541A0000}"/>
    <cellStyle name="Currency 3 9" xfId="1667" xr:uid="{00000000-0005-0000-0000-0000551A0000}"/>
    <cellStyle name="Currency 3 9 10" xfId="1668" xr:uid="{00000000-0005-0000-0000-0000561A0000}"/>
    <cellStyle name="Currency 3 9 10 10" xfId="8032" xr:uid="{00000000-0005-0000-0000-0000571A0000}"/>
    <cellStyle name="Currency 3 9 10 11" xfId="7889" xr:uid="{00000000-0005-0000-0000-0000581A0000}"/>
    <cellStyle name="Currency 3 9 10 12" xfId="8054" xr:uid="{00000000-0005-0000-0000-0000591A0000}"/>
    <cellStyle name="Currency 3 9 10 13" xfId="7837" xr:uid="{00000000-0005-0000-0000-00005A1A0000}"/>
    <cellStyle name="Currency 3 9 10 14" xfId="8094" xr:uid="{00000000-0005-0000-0000-00005B1A0000}"/>
    <cellStyle name="Currency 3 9 10 15" xfId="7809" xr:uid="{00000000-0005-0000-0000-00005C1A0000}"/>
    <cellStyle name="Currency 3 9 10 16" xfId="8140" xr:uid="{00000000-0005-0000-0000-00005D1A0000}"/>
    <cellStyle name="Currency 3 9 10 17" xfId="7780" xr:uid="{00000000-0005-0000-0000-00005E1A0000}"/>
    <cellStyle name="Currency 3 9 10 18" xfId="8173" xr:uid="{00000000-0005-0000-0000-00005F1A0000}"/>
    <cellStyle name="Currency 3 9 10 19" xfId="7737" xr:uid="{00000000-0005-0000-0000-0000601A0000}"/>
    <cellStyle name="Currency 3 9 10 2" xfId="4261" xr:uid="{00000000-0005-0000-0000-0000611A0000}"/>
    <cellStyle name="Currency 3 9 10 20" xfId="8227" xr:uid="{00000000-0005-0000-0000-0000621A0000}"/>
    <cellStyle name="Currency 3 9 10 21" xfId="7654" xr:uid="{00000000-0005-0000-0000-0000631A0000}"/>
    <cellStyle name="Currency 3 9 10 22" xfId="8281" xr:uid="{00000000-0005-0000-0000-0000641A0000}"/>
    <cellStyle name="Currency 3 9 10 23" xfId="7587" xr:uid="{00000000-0005-0000-0000-0000651A0000}"/>
    <cellStyle name="Currency 3 9 10 24" xfId="8350" xr:uid="{00000000-0005-0000-0000-0000661A0000}"/>
    <cellStyle name="Currency 3 9 10 25" xfId="7505" xr:uid="{00000000-0005-0000-0000-0000671A0000}"/>
    <cellStyle name="Currency 3 9 10 26" xfId="8439" xr:uid="{00000000-0005-0000-0000-0000681A0000}"/>
    <cellStyle name="Currency 3 9 10 27" xfId="7219" xr:uid="{00000000-0005-0000-0000-0000691A0000}"/>
    <cellStyle name="Currency 3 9 10 28" xfId="8716" xr:uid="{00000000-0005-0000-0000-00006A1A0000}"/>
    <cellStyle name="Currency 3 9 10 3" xfId="4127" xr:uid="{00000000-0005-0000-0000-00006B1A0000}"/>
    <cellStyle name="Currency 3 9 10 4" xfId="7958" xr:uid="{00000000-0005-0000-0000-00006C1A0000}"/>
    <cellStyle name="Currency 3 9 10 5" xfId="7880" xr:uid="{00000000-0005-0000-0000-00006D1A0000}"/>
    <cellStyle name="Currency 3 9 10 6" xfId="7971" xr:uid="{00000000-0005-0000-0000-00006E1A0000}"/>
    <cellStyle name="Currency 3 9 10 7" xfId="7864" xr:uid="{00000000-0005-0000-0000-00006F1A0000}"/>
    <cellStyle name="Currency 3 9 10 8" xfId="8017" xr:uid="{00000000-0005-0000-0000-0000701A0000}"/>
    <cellStyle name="Currency 3 9 10 9" xfId="7902" xr:uid="{00000000-0005-0000-0000-0000711A0000}"/>
    <cellStyle name="Currency 3 9 11" xfId="1669" xr:uid="{00000000-0005-0000-0000-0000721A0000}"/>
    <cellStyle name="Currency 3 9 11 10" xfId="8033" xr:uid="{00000000-0005-0000-0000-0000731A0000}"/>
    <cellStyle name="Currency 3 9 11 11" xfId="7888" xr:uid="{00000000-0005-0000-0000-0000741A0000}"/>
    <cellStyle name="Currency 3 9 11 12" xfId="8055" xr:uid="{00000000-0005-0000-0000-0000751A0000}"/>
    <cellStyle name="Currency 3 9 11 13" xfId="7836" xr:uid="{00000000-0005-0000-0000-0000761A0000}"/>
    <cellStyle name="Currency 3 9 11 14" xfId="8095" xr:uid="{00000000-0005-0000-0000-0000771A0000}"/>
    <cellStyle name="Currency 3 9 11 15" xfId="7808" xr:uid="{00000000-0005-0000-0000-0000781A0000}"/>
    <cellStyle name="Currency 3 9 11 16" xfId="8142" xr:uid="{00000000-0005-0000-0000-0000791A0000}"/>
    <cellStyle name="Currency 3 9 11 17" xfId="7779" xr:uid="{00000000-0005-0000-0000-00007A1A0000}"/>
    <cellStyle name="Currency 3 9 11 18" xfId="8174" xr:uid="{00000000-0005-0000-0000-00007B1A0000}"/>
    <cellStyle name="Currency 3 9 11 19" xfId="7736" xr:uid="{00000000-0005-0000-0000-00007C1A0000}"/>
    <cellStyle name="Currency 3 9 11 2" xfId="4262" xr:uid="{00000000-0005-0000-0000-00007D1A0000}"/>
    <cellStyle name="Currency 3 9 11 20" xfId="8230" xr:uid="{00000000-0005-0000-0000-00007E1A0000}"/>
    <cellStyle name="Currency 3 9 11 21" xfId="7649" xr:uid="{00000000-0005-0000-0000-00007F1A0000}"/>
    <cellStyle name="Currency 3 9 11 22" xfId="8282" xr:uid="{00000000-0005-0000-0000-0000801A0000}"/>
    <cellStyle name="Currency 3 9 11 23" xfId="7580" xr:uid="{00000000-0005-0000-0000-0000811A0000}"/>
    <cellStyle name="Currency 3 9 11 24" xfId="8351" xr:uid="{00000000-0005-0000-0000-0000821A0000}"/>
    <cellStyle name="Currency 3 9 11 25" xfId="7498" xr:uid="{00000000-0005-0000-0000-0000831A0000}"/>
    <cellStyle name="Currency 3 9 11 26" xfId="8441" xr:uid="{00000000-0005-0000-0000-0000841A0000}"/>
    <cellStyle name="Currency 3 9 11 27" xfId="7217" xr:uid="{00000000-0005-0000-0000-0000851A0000}"/>
    <cellStyle name="Currency 3 9 11 28" xfId="8726" xr:uid="{00000000-0005-0000-0000-0000861A0000}"/>
    <cellStyle name="Currency 3 9 11 3" xfId="4126" xr:uid="{00000000-0005-0000-0000-0000871A0000}"/>
    <cellStyle name="Currency 3 9 11 4" xfId="7959" xr:uid="{00000000-0005-0000-0000-0000881A0000}"/>
    <cellStyle name="Currency 3 9 11 5" xfId="7879" xr:uid="{00000000-0005-0000-0000-0000891A0000}"/>
    <cellStyle name="Currency 3 9 11 6" xfId="7972" xr:uid="{00000000-0005-0000-0000-00008A1A0000}"/>
    <cellStyle name="Currency 3 9 11 7" xfId="7863" xr:uid="{00000000-0005-0000-0000-00008B1A0000}"/>
    <cellStyle name="Currency 3 9 11 8" xfId="8018" xr:uid="{00000000-0005-0000-0000-00008C1A0000}"/>
    <cellStyle name="Currency 3 9 11 9" xfId="7901" xr:uid="{00000000-0005-0000-0000-00008D1A0000}"/>
    <cellStyle name="Currency 3 9 12" xfId="1670" xr:uid="{00000000-0005-0000-0000-00008E1A0000}"/>
    <cellStyle name="Currency 3 9 12 10" xfId="8034" xr:uid="{00000000-0005-0000-0000-00008F1A0000}"/>
    <cellStyle name="Currency 3 9 12 11" xfId="7887" xr:uid="{00000000-0005-0000-0000-0000901A0000}"/>
    <cellStyle name="Currency 3 9 12 12" xfId="8070" xr:uid="{00000000-0005-0000-0000-0000911A0000}"/>
    <cellStyle name="Currency 3 9 12 13" xfId="7834" xr:uid="{00000000-0005-0000-0000-0000921A0000}"/>
    <cellStyle name="Currency 3 9 12 14" xfId="8098" xr:uid="{00000000-0005-0000-0000-0000931A0000}"/>
    <cellStyle name="Currency 3 9 12 15" xfId="7805" xr:uid="{00000000-0005-0000-0000-0000941A0000}"/>
    <cellStyle name="Currency 3 9 12 16" xfId="8145" xr:uid="{00000000-0005-0000-0000-0000951A0000}"/>
    <cellStyle name="Currency 3 9 12 17" xfId="7777" xr:uid="{00000000-0005-0000-0000-0000961A0000}"/>
    <cellStyle name="Currency 3 9 12 18" xfId="8176" xr:uid="{00000000-0005-0000-0000-0000971A0000}"/>
    <cellStyle name="Currency 3 9 12 19" xfId="7729" xr:uid="{00000000-0005-0000-0000-0000981A0000}"/>
    <cellStyle name="Currency 3 9 12 2" xfId="4263" xr:uid="{00000000-0005-0000-0000-0000991A0000}"/>
    <cellStyle name="Currency 3 9 12 20" xfId="8232" xr:uid="{00000000-0005-0000-0000-00009A1A0000}"/>
    <cellStyle name="Currency 3 9 12 21" xfId="7647" xr:uid="{00000000-0005-0000-0000-00009B1A0000}"/>
    <cellStyle name="Currency 3 9 12 22" xfId="8285" xr:uid="{00000000-0005-0000-0000-00009C1A0000}"/>
    <cellStyle name="Currency 3 9 12 23" xfId="7576" xr:uid="{00000000-0005-0000-0000-00009D1A0000}"/>
    <cellStyle name="Currency 3 9 12 24" xfId="8353" xr:uid="{00000000-0005-0000-0000-00009E1A0000}"/>
    <cellStyle name="Currency 3 9 12 25" xfId="7484" xr:uid="{00000000-0005-0000-0000-00009F1A0000}"/>
    <cellStyle name="Currency 3 9 12 26" xfId="8442" xr:uid="{00000000-0005-0000-0000-0000A01A0000}"/>
    <cellStyle name="Currency 3 9 12 27" xfId="7213" xr:uid="{00000000-0005-0000-0000-0000A11A0000}"/>
    <cellStyle name="Currency 3 9 12 28" xfId="8727" xr:uid="{00000000-0005-0000-0000-0000A21A0000}"/>
    <cellStyle name="Currency 3 9 12 3" xfId="4125" xr:uid="{00000000-0005-0000-0000-0000A31A0000}"/>
    <cellStyle name="Currency 3 9 12 4" xfId="7960" xr:uid="{00000000-0005-0000-0000-0000A41A0000}"/>
    <cellStyle name="Currency 3 9 12 5" xfId="7878" xr:uid="{00000000-0005-0000-0000-0000A51A0000}"/>
    <cellStyle name="Currency 3 9 12 6" xfId="7973" xr:uid="{00000000-0005-0000-0000-0000A61A0000}"/>
    <cellStyle name="Currency 3 9 12 7" xfId="7862" xr:uid="{00000000-0005-0000-0000-0000A71A0000}"/>
    <cellStyle name="Currency 3 9 12 8" xfId="8019" xr:uid="{00000000-0005-0000-0000-0000A81A0000}"/>
    <cellStyle name="Currency 3 9 12 9" xfId="7900" xr:uid="{00000000-0005-0000-0000-0000A91A0000}"/>
    <cellStyle name="Currency 3 9 13" xfId="1671" xr:uid="{00000000-0005-0000-0000-0000AA1A0000}"/>
    <cellStyle name="Currency 3 9 13 10" xfId="8035" xr:uid="{00000000-0005-0000-0000-0000AB1A0000}"/>
    <cellStyle name="Currency 3 9 13 11" xfId="7886" xr:uid="{00000000-0005-0000-0000-0000AC1A0000}"/>
    <cellStyle name="Currency 3 9 13 12" xfId="8071" xr:uid="{00000000-0005-0000-0000-0000AD1A0000}"/>
    <cellStyle name="Currency 3 9 13 13" xfId="7833" xr:uid="{00000000-0005-0000-0000-0000AE1A0000}"/>
    <cellStyle name="Currency 3 9 13 14" xfId="8099" xr:uid="{00000000-0005-0000-0000-0000AF1A0000}"/>
    <cellStyle name="Currency 3 9 13 15" xfId="7804" xr:uid="{00000000-0005-0000-0000-0000B01A0000}"/>
    <cellStyle name="Currency 3 9 13 16" xfId="8146" xr:uid="{00000000-0005-0000-0000-0000B11A0000}"/>
    <cellStyle name="Currency 3 9 13 17" xfId="7775" xr:uid="{00000000-0005-0000-0000-0000B21A0000}"/>
    <cellStyle name="Currency 3 9 13 18" xfId="8177" xr:uid="{00000000-0005-0000-0000-0000B31A0000}"/>
    <cellStyle name="Currency 3 9 13 19" xfId="7728" xr:uid="{00000000-0005-0000-0000-0000B41A0000}"/>
    <cellStyle name="Currency 3 9 13 2" xfId="4264" xr:uid="{00000000-0005-0000-0000-0000B51A0000}"/>
    <cellStyle name="Currency 3 9 13 20" xfId="8233" xr:uid="{00000000-0005-0000-0000-0000B61A0000}"/>
    <cellStyle name="Currency 3 9 13 21" xfId="7644" xr:uid="{00000000-0005-0000-0000-0000B71A0000}"/>
    <cellStyle name="Currency 3 9 13 22" xfId="8294" xr:uid="{00000000-0005-0000-0000-0000B81A0000}"/>
    <cellStyle name="Currency 3 9 13 23" xfId="7574" xr:uid="{00000000-0005-0000-0000-0000B91A0000}"/>
    <cellStyle name="Currency 3 9 13 24" xfId="8368" xr:uid="{00000000-0005-0000-0000-0000BA1A0000}"/>
    <cellStyle name="Currency 3 9 13 25" xfId="7482" xr:uid="{00000000-0005-0000-0000-0000BB1A0000}"/>
    <cellStyle name="Currency 3 9 13 26" xfId="8456" xr:uid="{00000000-0005-0000-0000-0000BC1A0000}"/>
    <cellStyle name="Currency 3 9 13 27" xfId="7212" xr:uid="{00000000-0005-0000-0000-0000BD1A0000}"/>
    <cellStyle name="Currency 3 9 13 28" xfId="8732" xr:uid="{00000000-0005-0000-0000-0000BE1A0000}"/>
    <cellStyle name="Currency 3 9 13 3" xfId="4124" xr:uid="{00000000-0005-0000-0000-0000BF1A0000}"/>
    <cellStyle name="Currency 3 9 13 4" xfId="7961" xr:uid="{00000000-0005-0000-0000-0000C01A0000}"/>
    <cellStyle name="Currency 3 9 13 5" xfId="7877" xr:uid="{00000000-0005-0000-0000-0000C11A0000}"/>
    <cellStyle name="Currency 3 9 13 6" xfId="7974" xr:uid="{00000000-0005-0000-0000-0000C21A0000}"/>
    <cellStyle name="Currency 3 9 13 7" xfId="7861" xr:uid="{00000000-0005-0000-0000-0000C31A0000}"/>
    <cellStyle name="Currency 3 9 13 8" xfId="8020" xr:uid="{00000000-0005-0000-0000-0000C41A0000}"/>
    <cellStyle name="Currency 3 9 13 9" xfId="7899" xr:uid="{00000000-0005-0000-0000-0000C51A0000}"/>
    <cellStyle name="Currency 3 9 14" xfId="1672" xr:uid="{00000000-0005-0000-0000-0000C61A0000}"/>
    <cellStyle name="Currency 3 9 14 10" xfId="8037" xr:uid="{00000000-0005-0000-0000-0000C71A0000}"/>
    <cellStyle name="Currency 3 9 14 11" xfId="7885" xr:uid="{00000000-0005-0000-0000-0000C81A0000}"/>
    <cellStyle name="Currency 3 9 14 12" xfId="8072" xr:uid="{00000000-0005-0000-0000-0000C91A0000}"/>
    <cellStyle name="Currency 3 9 14 13" xfId="7832" xr:uid="{00000000-0005-0000-0000-0000CA1A0000}"/>
    <cellStyle name="Currency 3 9 14 14" xfId="8115" xr:uid="{00000000-0005-0000-0000-0000CB1A0000}"/>
    <cellStyle name="Currency 3 9 14 15" xfId="7802" xr:uid="{00000000-0005-0000-0000-0000CC1A0000}"/>
    <cellStyle name="Currency 3 9 14 16" xfId="8148" xr:uid="{00000000-0005-0000-0000-0000CD1A0000}"/>
    <cellStyle name="Currency 3 9 14 17" xfId="7773" xr:uid="{00000000-0005-0000-0000-0000CE1A0000}"/>
    <cellStyle name="Currency 3 9 14 18" xfId="8181" xr:uid="{00000000-0005-0000-0000-0000CF1A0000}"/>
    <cellStyle name="Currency 3 9 14 19" xfId="7726" xr:uid="{00000000-0005-0000-0000-0000D01A0000}"/>
    <cellStyle name="Currency 3 9 14 2" xfId="4265" xr:uid="{00000000-0005-0000-0000-0000D11A0000}"/>
    <cellStyle name="Currency 3 9 14 20" xfId="8237" xr:uid="{00000000-0005-0000-0000-0000D21A0000}"/>
    <cellStyle name="Currency 3 9 14 21" xfId="7621" xr:uid="{00000000-0005-0000-0000-0000D31A0000}"/>
    <cellStyle name="Currency 3 9 14 22" xfId="8296" xr:uid="{00000000-0005-0000-0000-0000D41A0000}"/>
    <cellStyle name="Currency 3 9 14 23" xfId="7573" xr:uid="{00000000-0005-0000-0000-0000D51A0000}"/>
    <cellStyle name="Currency 3 9 14 24" xfId="8369" xr:uid="{00000000-0005-0000-0000-0000D61A0000}"/>
    <cellStyle name="Currency 3 9 14 25" xfId="7454" xr:uid="{00000000-0005-0000-0000-0000D71A0000}"/>
    <cellStyle name="Currency 3 9 14 26" xfId="8457" xr:uid="{00000000-0005-0000-0000-0000D81A0000}"/>
    <cellStyle name="Currency 3 9 14 27" xfId="7210" xr:uid="{00000000-0005-0000-0000-0000D91A0000}"/>
    <cellStyle name="Currency 3 9 14 28" xfId="8734" xr:uid="{00000000-0005-0000-0000-0000DA1A0000}"/>
    <cellStyle name="Currency 3 9 14 3" xfId="4123" xr:uid="{00000000-0005-0000-0000-0000DB1A0000}"/>
    <cellStyle name="Currency 3 9 14 4" xfId="7962" xr:uid="{00000000-0005-0000-0000-0000DC1A0000}"/>
    <cellStyle name="Currency 3 9 14 5" xfId="7876" xr:uid="{00000000-0005-0000-0000-0000DD1A0000}"/>
    <cellStyle name="Currency 3 9 14 6" xfId="7975" xr:uid="{00000000-0005-0000-0000-0000DE1A0000}"/>
    <cellStyle name="Currency 3 9 14 7" xfId="7860" xr:uid="{00000000-0005-0000-0000-0000DF1A0000}"/>
    <cellStyle name="Currency 3 9 14 8" xfId="8022" xr:uid="{00000000-0005-0000-0000-0000E01A0000}"/>
    <cellStyle name="Currency 3 9 14 9" xfId="7898" xr:uid="{00000000-0005-0000-0000-0000E11A0000}"/>
    <cellStyle name="Currency 3 9 15" xfId="1673" xr:uid="{00000000-0005-0000-0000-0000E21A0000}"/>
    <cellStyle name="Currency 3 9 15 10" xfId="8038" xr:uid="{00000000-0005-0000-0000-0000E31A0000}"/>
    <cellStyle name="Currency 3 9 15 11" xfId="7884" xr:uid="{00000000-0005-0000-0000-0000E41A0000}"/>
    <cellStyle name="Currency 3 9 15 12" xfId="8073" xr:uid="{00000000-0005-0000-0000-0000E51A0000}"/>
    <cellStyle name="Currency 3 9 15 13" xfId="7825" xr:uid="{00000000-0005-0000-0000-0000E61A0000}"/>
    <cellStyle name="Currency 3 9 15 14" xfId="8118" xr:uid="{00000000-0005-0000-0000-0000E71A0000}"/>
    <cellStyle name="Currency 3 9 15 15" xfId="7799" xr:uid="{00000000-0005-0000-0000-0000E81A0000}"/>
    <cellStyle name="Currency 3 9 15 16" xfId="8150" xr:uid="{00000000-0005-0000-0000-0000E91A0000}"/>
    <cellStyle name="Currency 3 9 15 17" xfId="7771" xr:uid="{00000000-0005-0000-0000-0000EA1A0000}"/>
    <cellStyle name="Currency 3 9 15 18" xfId="8183" xr:uid="{00000000-0005-0000-0000-0000EB1A0000}"/>
    <cellStyle name="Currency 3 9 15 19" xfId="7723" xr:uid="{00000000-0005-0000-0000-0000EC1A0000}"/>
    <cellStyle name="Currency 3 9 15 2" xfId="4266" xr:uid="{00000000-0005-0000-0000-0000ED1A0000}"/>
    <cellStyle name="Currency 3 9 15 20" xfId="8240" xr:uid="{00000000-0005-0000-0000-0000EE1A0000}"/>
    <cellStyle name="Currency 3 9 15 21" xfId="7620" xr:uid="{00000000-0005-0000-0000-0000EF1A0000}"/>
    <cellStyle name="Currency 3 9 15 22" xfId="8298" xr:uid="{00000000-0005-0000-0000-0000F01A0000}"/>
    <cellStyle name="Currency 3 9 15 23" xfId="7550" xr:uid="{00000000-0005-0000-0000-0000F11A0000}"/>
    <cellStyle name="Currency 3 9 15 24" xfId="8371" xr:uid="{00000000-0005-0000-0000-0000F21A0000}"/>
    <cellStyle name="Currency 3 9 15 25" xfId="7453" xr:uid="{00000000-0005-0000-0000-0000F31A0000}"/>
    <cellStyle name="Currency 3 9 15 26" xfId="8458" xr:uid="{00000000-0005-0000-0000-0000F41A0000}"/>
    <cellStyle name="Currency 3 9 15 27" xfId="7208" xr:uid="{00000000-0005-0000-0000-0000F51A0000}"/>
    <cellStyle name="Currency 3 9 15 28" xfId="8787" xr:uid="{00000000-0005-0000-0000-0000F61A0000}"/>
    <cellStyle name="Currency 3 9 15 3" xfId="4122" xr:uid="{00000000-0005-0000-0000-0000F71A0000}"/>
    <cellStyle name="Currency 3 9 15 4" xfId="7963" xr:uid="{00000000-0005-0000-0000-0000F81A0000}"/>
    <cellStyle name="Currency 3 9 15 5" xfId="7875" xr:uid="{00000000-0005-0000-0000-0000F91A0000}"/>
    <cellStyle name="Currency 3 9 15 6" xfId="7976" xr:uid="{00000000-0005-0000-0000-0000FA1A0000}"/>
    <cellStyle name="Currency 3 9 15 7" xfId="7859" xr:uid="{00000000-0005-0000-0000-0000FB1A0000}"/>
    <cellStyle name="Currency 3 9 15 8" xfId="8023" xr:uid="{00000000-0005-0000-0000-0000FC1A0000}"/>
    <cellStyle name="Currency 3 9 15 9" xfId="7897" xr:uid="{00000000-0005-0000-0000-0000FD1A0000}"/>
    <cellStyle name="Currency 3 9 16" xfId="1674" xr:uid="{00000000-0005-0000-0000-0000FE1A0000}"/>
    <cellStyle name="Currency 3 9 16 10" xfId="8039" xr:uid="{00000000-0005-0000-0000-0000FF1A0000}"/>
    <cellStyle name="Currency 3 9 16 11" xfId="7883" xr:uid="{00000000-0005-0000-0000-0000001B0000}"/>
    <cellStyle name="Currency 3 9 16 12" xfId="8075" xr:uid="{00000000-0005-0000-0000-0000011B0000}"/>
    <cellStyle name="Currency 3 9 16 13" xfId="7824" xr:uid="{00000000-0005-0000-0000-0000021B0000}"/>
    <cellStyle name="Currency 3 9 16 14" xfId="8119" xr:uid="{00000000-0005-0000-0000-0000031B0000}"/>
    <cellStyle name="Currency 3 9 16 15" xfId="7798" xr:uid="{00000000-0005-0000-0000-0000041B0000}"/>
    <cellStyle name="Currency 3 9 16 16" xfId="8152" xr:uid="{00000000-0005-0000-0000-0000051B0000}"/>
    <cellStyle name="Currency 3 9 16 17" xfId="7770" xr:uid="{00000000-0005-0000-0000-0000061B0000}"/>
    <cellStyle name="Currency 3 9 16 18" xfId="8185" xr:uid="{00000000-0005-0000-0000-0000071B0000}"/>
    <cellStyle name="Currency 3 9 16 19" xfId="7720" xr:uid="{00000000-0005-0000-0000-0000081B0000}"/>
    <cellStyle name="Currency 3 9 16 2" xfId="4267" xr:uid="{00000000-0005-0000-0000-0000091B0000}"/>
    <cellStyle name="Currency 3 9 16 20" xfId="8243" xr:uid="{00000000-0005-0000-0000-00000A1B0000}"/>
    <cellStyle name="Currency 3 9 16 21" xfId="7618" xr:uid="{00000000-0005-0000-0000-00000B1B0000}"/>
    <cellStyle name="Currency 3 9 16 22" xfId="8299" xr:uid="{00000000-0005-0000-0000-00000C1B0000}"/>
    <cellStyle name="Currency 3 9 16 23" xfId="7549" xr:uid="{00000000-0005-0000-0000-00000D1B0000}"/>
    <cellStyle name="Currency 3 9 16 24" xfId="8373" xr:uid="{00000000-0005-0000-0000-00000E1B0000}"/>
    <cellStyle name="Currency 3 9 16 25" xfId="7449" xr:uid="{00000000-0005-0000-0000-00000F1B0000}"/>
    <cellStyle name="Currency 3 9 16 26" xfId="8467" xr:uid="{00000000-0005-0000-0000-0000101B0000}"/>
    <cellStyle name="Currency 3 9 16 27" xfId="7192" xr:uid="{00000000-0005-0000-0000-0000111B0000}"/>
    <cellStyle name="Currency 3 9 16 28" xfId="8788" xr:uid="{00000000-0005-0000-0000-0000121B0000}"/>
    <cellStyle name="Currency 3 9 16 3" xfId="4121" xr:uid="{00000000-0005-0000-0000-0000131B0000}"/>
    <cellStyle name="Currency 3 9 16 4" xfId="7964" xr:uid="{00000000-0005-0000-0000-0000141B0000}"/>
    <cellStyle name="Currency 3 9 16 5" xfId="7874" xr:uid="{00000000-0005-0000-0000-0000151B0000}"/>
    <cellStyle name="Currency 3 9 16 6" xfId="7977" xr:uid="{00000000-0005-0000-0000-0000161B0000}"/>
    <cellStyle name="Currency 3 9 16 7" xfId="7858" xr:uid="{00000000-0005-0000-0000-0000171B0000}"/>
    <cellStyle name="Currency 3 9 16 8" xfId="8024" xr:uid="{00000000-0005-0000-0000-0000181B0000}"/>
    <cellStyle name="Currency 3 9 16 9" xfId="7896" xr:uid="{00000000-0005-0000-0000-0000191B0000}"/>
    <cellStyle name="Currency 3 9 17" xfId="1675" xr:uid="{00000000-0005-0000-0000-00001A1B0000}"/>
    <cellStyle name="Currency 3 9 17 10" xfId="8042" xr:uid="{00000000-0005-0000-0000-00001B1B0000}"/>
    <cellStyle name="Currency 3 9 17 11" xfId="7868" xr:uid="{00000000-0005-0000-0000-00001C1B0000}"/>
    <cellStyle name="Currency 3 9 17 12" xfId="8077" xr:uid="{00000000-0005-0000-0000-00001D1B0000}"/>
    <cellStyle name="Currency 3 9 17 13" xfId="7822" xr:uid="{00000000-0005-0000-0000-00001E1B0000}"/>
    <cellStyle name="Currency 3 9 17 14" xfId="8121" xr:uid="{00000000-0005-0000-0000-00001F1B0000}"/>
    <cellStyle name="Currency 3 9 17 15" xfId="7796" xr:uid="{00000000-0005-0000-0000-0000201B0000}"/>
    <cellStyle name="Currency 3 9 17 16" xfId="8154" xr:uid="{00000000-0005-0000-0000-0000211B0000}"/>
    <cellStyle name="Currency 3 9 17 17" xfId="7767" xr:uid="{00000000-0005-0000-0000-0000221B0000}"/>
    <cellStyle name="Currency 3 9 17 18" xfId="8204" xr:uid="{00000000-0005-0000-0000-0000231B0000}"/>
    <cellStyle name="Currency 3 9 17 19" xfId="7687" xr:uid="{00000000-0005-0000-0000-0000241B0000}"/>
    <cellStyle name="Currency 3 9 17 2" xfId="4268" xr:uid="{00000000-0005-0000-0000-0000251B0000}"/>
    <cellStyle name="Currency 3 9 17 20" xfId="8263" xr:uid="{00000000-0005-0000-0000-0000261B0000}"/>
    <cellStyle name="Currency 3 9 17 21" xfId="7616" xr:uid="{00000000-0005-0000-0000-0000271B0000}"/>
    <cellStyle name="Currency 3 9 17 22" xfId="8306" xr:uid="{00000000-0005-0000-0000-0000281B0000}"/>
    <cellStyle name="Currency 3 9 17 23" xfId="7544" xr:uid="{00000000-0005-0000-0000-0000291B0000}"/>
    <cellStyle name="Currency 3 9 17 24" xfId="8382" xr:uid="{00000000-0005-0000-0000-00002A1B0000}"/>
    <cellStyle name="Currency 3 9 17 25" xfId="7445" xr:uid="{00000000-0005-0000-0000-00002B1B0000}"/>
    <cellStyle name="Currency 3 9 17 26" xfId="8474" xr:uid="{00000000-0005-0000-0000-00002C1B0000}"/>
    <cellStyle name="Currency 3 9 17 27" xfId="7191" xr:uid="{00000000-0005-0000-0000-00002D1B0000}"/>
    <cellStyle name="Currency 3 9 17 28" xfId="8791" xr:uid="{00000000-0005-0000-0000-00002E1B0000}"/>
    <cellStyle name="Currency 3 9 17 3" xfId="4108" xr:uid="{00000000-0005-0000-0000-00002F1B0000}"/>
    <cellStyle name="Currency 3 9 17 4" xfId="7965" xr:uid="{00000000-0005-0000-0000-0000301B0000}"/>
    <cellStyle name="Currency 3 9 17 5" xfId="7872" xr:uid="{00000000-0005-0000-0000-0000311B0000}"/>
    <cellStyle name="Currency 3 9 17 6" xfId="7979" xr:uid="{00000000-0005-0000-0000-0000321B0000}"/>
    <cellStyle name="Currency 3 9 17 7" xfId="7856" xr:uid="{00000000-0005-0000-0000-0000331B0000}"/>
    <cellStyle name="Currency 3 9 17 8" xfId="8025" xr:uid="{00000000-0005-0000-0000-0000341B0000}"/>
    <cellStyle name="Currency 3 9 17 9" xfId="7894" xr:uid="{00000000-0005-0000-0000-0000351B0000}"/>
    <cellStyle name="Currency 3 9 18" xfId="1676" xr:uid="{00000000-0005-0000-0000-0000361B0000}"/>
    <cellStyle name="Currency 3 9 18 10" xfId="8043" xr:uid="{00000000-0005-0000-0000-0000371B0000}"/>
    <cellStyle name="Currency 3 9 18 11" xfId="7867" xr:uid="{00000000-0005-0000-0000-0000381B0000}"/>
    <cellStyle name="Currency 3 9 18 12" xfId="8079" xr:uid="{00000000-0005-0000-0000-0000391B0000}"/>
    <cellStyle name="Currency 3 9 18 13" xfId="7821" xr:uid="{00000000-0005-0000-0000-00003A1B0000}"/>
    <cellStyle name="Currency 3 9 18 14" xfId="8122" xr:uid="{00000000-0005-0000-0000-00003B1B0000}"/>
    <cellStyle name="Currency 3 9 18 15" xfId="7795" xr:uid="{00000000-0005-0000-0000-00003C1B0000}"/>
    <cellStyle name="Currency 3 9 18 16" xfId="8155" xr:uid="{00000000-0005-0000-0000-00003D1B0000}"/>
    <cellStyle name="Currency 3 9 18 17" xfId="7766" xr:uid="{00000000-0005-0000-0000-00003E1B0000}"/>
    <cellStyle name="Currency 3 9 18 18" xfId="8205" xr:uid="{00000000-0005-0000-0000-00003F1B0000}"/>
    <cellStyle name="Currency 3 9 18 19" xfId="7685" xr:uid="{00000000-0005-0000-0000-0000401B0000}"/>
    <cellStyle name="Currency 3 9 18 2" xfId="4269" xr:uid="{00000000-0005-0000-0000-0000411B0000}"/>
    <cellStyle name="Currency 3 9 18 20" xfId="8264" xr:uid="{00000000-0005-0000-0000-0000421B0000}"/>
    <cellStyle name="Currency 3 9 18 21" xfId="7615" xr:uid="{00000000-0005-0000-0000-0000431B0000}"/>
    <cellStyle name="Currency 3 9 18 22" xfId="8308" xr:uid="{00000000-0005-0000-0000-0000441B0000}"/>
    <cellStyle name="Currency 3 9 18 23" xfId="7541" xr:uid="{00000000-0005-0000-0000-0000451B0000}"/>
    <cellStyle name="Currency 3 9 18 24" xfId="8384" xr:uid="{00000000-0005-0000-0000-0000461B0000}"/>
    <cellStyle name="Currency 3 9 18 25" xfId="7443" xr:uid="{00000000-0005-0000-0000-0000471B0000}"/>
    <cellStyle name="Currency 3 9 18 26" xfId="8475" xr:uid="{00000000-0005-0000-0000-0000481B0000}"/>
    <cellStyle name="Currency 3 9 18 27" xfId="7169" xr:uid="{00000000-0005-0000-0000-0000491B0000}"/>
    <cellStyle name="Currency 3 9 18 28" xfId="8796" xr:uid="{00000000-0005-0000-0000-00004A1B0000}"/>
    <cellStyle name="Currency 3 9 18 3" xfId="4107" xr:uid="{00000000-0005-0000-0000-00004B1B0000}"/>
    <cellStyle name="Currency 3 9 18 4" xfId="7966" xr:uid="{00000000-0005-0000-0000-00004C1B0000}"/>
    <cellStyle name="Currency 3 9 18 5" xfId="7871" xr:uid="{00000000-0005-0000-0000-00004D1B0000}"/>
    <cellStyle name="Currency 3 9 18 6" xfId="7980" xr:uid="{00000000-0005-0000-0000-00004E1B0000}"/>
    <cellStyle name="Currency 3 9 18 7" xfId="7855" xr:uid="{00000000-0005-0000-0000-00004F1B0000}"/>
    <cellStyle name="Currency 3 9 18 8" xfId="8026" xr:uid="{00000000-0005-0000-0000-0000501B0000}"/>
    <cellStyle name="Currency 3 9 18 9" xfId="7893" xr:uid="{00000000-0005-0000-0000-0000511B0000}"/>
    <cellStyle name="Currency 3 9 19" xfId="1677" xr:uid="{00000000-0005-0000-0000-0000521B0000}"/>
    <cellStyle name="Currency 3 9 19 10" xfId="8044" xr:uid="{00000000-0005-0000-0000-0000531B0000}"/>
    <cellStyle name="Currency 3 9 19 11" xfId="7866" xr:uid="{00000000-0005-0000-0000-0000541B0000}"/>
    <cellStyle name="Currency 3 9 19 12" xfId="8080" xr:uid="{00000000-0005-0000-0000-0000551B0000}"/>
    <cellStyle name="Currency 3 9 19 13" xfId="7819" xr:uid="{00000000-0005-0000-0000-0000561B0000}"/>
    <cellStyle name="Currency 3 9 19 14" xfId="8123" xr:uid="{00000000-0005-0000-0000-0000571B0000}"/>
    <cellStyle name="Currency 3 9 19 15" xfId="7793" xr:uid="{00000000-0005-0000-0000-0000581B0000}"/>
    <cellStyle name="Currency 3 9 19 16" xfId="8156" xr:uid="{00000000-0005-0000-0000-0000591B0000}"/>
    <cellStyle name="Currency 3 9 19 17" xfId="7764" xr:uid="{00000000-0005-0000-0000-00005A1B0000}"/>
    <cellStyle name="Currency 3 9 19 18" xfId="8207" xr:uid="{00000000-0005-0000-0000-00005B1B0000}"/>
    <cellStyle name="Currency 3 9 19 19" xfId="7684" xr:uid="{00000000-0005-0000-0000-00005C1B0000}"/>
    <cellStyle name="Currency 3 9 19 2" xfId="4270" xr:uid="{00000000-0005-0000-0000-00005D1B0000}"/>
    <cellStyle name="Currency 3 9 19 20" xfId="8265" xr:uid="{00000000-0005-0000-0000-00005E1B0000}"/>
    <cellStyle name="Currency 3 9 19 21" xfId="7603" xr:uid="{00000000-0005-0000-0000-00005F1B0000}"/>
    <cellStyle name="Currency 3 9 19 22" xfId="8309" xr:uid="{00000000-0005-0000-0000-0000601B0000}"/>
    <cellStyle name="Currency 3 9 19 23" xfId="7539" xr:uid="{00000000-0005-0000-0000-0000611B0000}"/>
    <cellStyle name="Currency 3 9 19 24" xfId="8398" xr:uid="{00000000-0005-0000-0000-0000621B0000}"/>
    <cellStyle name="Currency 3 9 19 25" xfId="7442" xr:uid="{00000000-0005-0000-0000-0000631B0000}"/>
    <cellStyle name="Currency 3 9 19 26" xfId="8477" xr:uid="{00000000-0005-0000-0000-0000641B0000}"/>
    <cellStyle name="Currency 3 9 19 27" xfId="7165" xr:uid="{00000000-0005-0000-0000-0000651B0000}"/>
    <cellStyle name="Currency 3 9 19 28" xfId="8800" xr:uid="{00000000-0005-0000-0000-0000661B0000}"/>
    <cellStyle name="Currency 3 9 19 3" xfId="4106" xr:uid="{00000000-0005-0000-0000-0000671B0000}"/>
    <cellStyle name="Currency 3 9 19 4" xfId="7967" xr:uid="{00000000-0005-0000-0000-0000681B0000}"/>
    <cellStyle name="Currency 3 9 19 5" xfId="7870" xr:uid="{00000000-0005-0000-0000-0000691B0000}"/>
    <cellStyle name="Currency 3 9 19 6" xfId="7981" xr:uid="{00000000-0005-0000-0000-00006A1B0000}"/>
    <cellStyle name="Currency 3 9 19 7" xfId="7854" xr:uid="{00000000-0005-0000-0000-00006B1B0000}"/>
    <cellStyle name="Currency 3 9 19 8" xfId="8027" xr:uid="{00000000-0005-0000-0000-00006C1B0000}"/>
    <cellStyle name="Currency 3 9 19 9" xfId="7892" xr:uid="{00000000-0005-0000-0000-00006D1B0000}"/>
    <cellStyle name="Currency 3 9 2" xfId="1678" xr:uid="{00000000-0005-0000-0000-00006E1B0000}"/>
    <cellStyle name="Currency 3 9 2 10" xfId="1679" xr:uid="{00000000-0005-0000-0000-00006F1B0000}"/>
    <cellStyle name="Currency 3 9 2 11" xfId="1680" xr:uid="{00000000-0005-0000-0000-0000701B0000}"/>
    <cellStyle name="Currency 3 9 2 12" xfId="1681" xr:uid="{00000000-0005-0000-0000-0000711B0000}"/>
    <cellStyle name="Currency 3 9 2 13" xfId="1682" xr:uid="{00000000-0005-0000-0000-0000721B0000}"/>
    <cellStyle name="Currency 3 9 2 14" xfId="1683" xr:uid="{00000000-0005-0000-0000-0000731B0000}"/>
    <cellStyle name="Currency 3 9 2 15" xfId="1684" xr:uid="{00000000-0005-0000-0000-0000741B0000}"/>
    <cellStyle name="Currency 3 9 2 16" xfId="1685" xr:uid="{00000000-0005-0000-0000-0000751B0000}"/>
    <cellStyle name="Currency 3 9 2 17" xfId="1686" xr:uid="{00000000-0005-0000-0000-0000761B0000}"/>
    <cellStyle name="Currency 3 9 2 18" xfId="1687" xr:uid="{00000000-0005-0000-0000-0000771B0000}"/>
    <cellStyle name="Currency 3 9 2 19" xfId="4271" xr:uid="{00000000-0005-0000-0000-0000781B0000}"/>
    <cellStyle name="Currency 3 9 2 2" xfId="1688" xr:uid="{00000000-0005-0000-0000-0000791B0000}"/>
    <cellStyle name="Currency 3 9 2 20" xfId="4105" xr:uid="{00000000-0005-0000-0000-00007A1B0000}"/>
    <cellStyle name="Currency 3 9 2 21" xfId="6130" xr:uid="{00000000-0005-0000-0000-00007B1B0000}"/>
    <cellStyle name="Currency 3 9 2 22" xfId="6720" xr:uid="{00000000-0005-0000-0000-00007C1B0000}"/>
    <cellStyle name="Currency 3 9 2 23" xfId="7968" xr:uid="{00000000-0005-0000-0000-00007D1B0000}"/>
    <cellStyle name="Currency 3 9 2 24" xfId="7869" xr:uid="{00000000-0005-0000-0000-00007E1B0000}"/>
    <cellStyle name="Currency 3 9 2 25" xfId="7982" xr:uid="{00000000-0005-0000-0000-00007F1B0000}"/>
    <cellStyle name="Currency 3 9 2 26" xfId="7853" xr:uid="{00000000-0005-0000-0000-0000801B0000}"/>
    <cellStyle name="Currency 3 9 2 27" xfId="8029" xr:uid="{00000000-0005-0000-0000-0000811B0000}"/>
    <cellStyle name="Currency 3 9 2 28" xfId="7891" xr:uid="{00000000-0005-0000-0000-0000821B0000}"/>
    <cellStyle name="Currency 3 9 2 29" xfId="8046" xr:uid="{00000000-0005-0000-0000-0000831B0000}"/>
    <cellStyle name="Currency 3 9 2 3" xfId="1689" xr:uid="{00000000-0005-0000-0000-0000841B0000}"/>
    <cellStyle name="Currency 3 9 2 30" xfId="7852" xr:uid="{00000000-0005-0000-0000-0000851B0000}"/>
    <cellStyle name="Currency 3 9 2 31" xfId="8081" xr:uid="{00000000-0005-0000-0000-0000861B0000}"/>
    <cellStyle name="Currency 3 9 2 32" xfId="7818" xr:uid="{00000000-0005-0000-0000-0000871B0000}"/>
    <cellStyle name="Currency 3 9 2 33" xfId="8124" xr:uid="{00000000-0005-0000-0000-0000881B0000}"/>
    <cellStyle name="Currency 3 9 2 34" xfId="7792" xr:uid="{00000000-0005-0000-0000-0000891B0000}"/>
    <cellStyle name="Currency 3 9 2 35" xfId="8157" xr:uid="{00000000-0005-0000-0000-00008A1B0000}"/>
    <cellStyle name="Currency 3 9 2 36" xfId="7763" xr:uid="{00000000-0005-0000-0000-00008B1B0000}"/>
    <cellStyle name="Currency 3 9 2 37" xfId="8208" xr:uid="{00000000-0005-0000-0000-00008C1B0000}"/>
    <cellStyle name="Currency 3 9 2 38" xfId="7683" xr:uid="{00000000-0005-0000-0000-00008D1B0000}"/>
    <cellStyle name="Currency 3 9 2 39" xfId="8267" xr:uid="{00000000-0005-0000-0000-00008E1B0000}"/>
    <cellStyle name="Currency 3 9 2 4" xfId="1690" xr:uid="{00000000-0005-0000-0000-00008F1B0000}"/>
    <cellStyle name="Currency 3 9 2 40" xfId="7602" xr:uid="{00000000-0005-0000-0000-0000901B0000}"/>
    <cellStyle name="Currency 3 9 2 41" xfId="8332" xr:uid="{00000000-0005-0000-0000-0000911B0000}"/>
    <cellStyle name="Currency 3 9 2 42" xfId="7538" xr:uid="{00000000-0005-0000-0000-0000921B0000}"/>
    <cellStyle name="Currency 3 9 2 43" xfId="8421" xr:uid="{00000000-0005-0000-0000-0000931B0000}"/>
    <cellStyle name="Currency 3 9 2 44" xfId="7440" xr:uid="{00000000-0005-0000-0000-0000941B0000}"/>
    <cellStyle name="Currency 3 9 2 45" xfId="8480" xr:uid="{00000000-0005-0000-0000-0000951B0000}"/>
    <cellStyle name="Currency 3 9 2 46" xfId="7164" xr:uid="{00000000-0005-0000-0000-0000961B0000}"/>
    <cellStyle name="Currency 3 9 2 47" xfId="8801" xr:uid="{00000000-0005-0000-0000-0000971B0000}"/>
    <cellStyle name="Currency 3 9 2 5" xfId="1691" xr:uid="{00000000-0005-0000-0000-0000981B0000}"/>
    <cellStyle name="Currency 3 9 2 6" xfId="1692" xr:uid="{00000000-0005-0000-0000-0000991B0000}"/>
    <cellStyle name="Currency 3 9 2 7" xfId="1693" xr:uid="{00000000-0005-0000-0000-00009A1B0000}"/>
    <cellStyle name="Currency 3 9 2 8" xfId="1694" xr:uid="{00000000-0005-0000-0000-00009B1B0000}"/>
    <cellStyle name="Currency 3 9 2 9" xfId="1695" xr:uid="{00000000-0005-0000-0000-00009C1B0000}"/>
    <cellStyle name="Currency 3 9 20" xfId="1696" xr:uid="{00000000-0005-0000-0000-00009D1B0000}"/>
    <cellStyle name="Currency 3 9 20 10" xfId="8082" xr:uid="{00000000-0005-0000-0000-00009E1B0000}"/>
    <cellStyle name="Currency 3 9 20 11" xfId="7815" xr:uid="{00000000-0005-0000-0000-00009F1B0000}"/>
    <cellStyle name="Currency 3 9 20 12" xfId="8126" xr:uid="{00000000-0005-0000-0000-0000A01B0000}"/>
    <cellStyle name="Currency 3 9 20 13" xfId="7791" xr:uid="{00000000-0005-0000-0000-0000A11B0000}"/>
    <cellStyle name="Currency 3 9 20 14" xfId="8160" xr:uid="{00000000-0005-0000-0000-0000A21B0000}"/>
    <cellStyle name="Currency 3 9 20 15" xfId="7747" xr:uid="{00000000-0005-0000-0000-0000A31B0000}"/>
    <cellStyle name="Currency 3 9 20 16" xfId="8211" xr:uid="{00000000-0005-0000-0000-0000A41B0000}"/>
    <cellStyle name="Currency 3 9 20 17" xfId="7675" xr:uid="{00000000-0005-0000-0000-0000A51B0000}"/>
    <cellStyle name="Currency 3 9 20 18" xfId="8271" xr:uid="{00000000-0005-0000-0000-0000A61B0000}"/>
    <cellStyle name="Currency 3 9 20 19" xfId="7613" xr:uid="{00000000-0005-0000-0000-0000A71B0000}"/>
    <cellStyle name="Currency 3 9 20 2" xfId="4274" xr:uid="{00000000-0005-0000-0000-0000A81B0000}"/>
    <cellStyle name="Currency 3 9 20 20" xfId="8339" xr:uid="{00000000-0005-0000-0000-0000A91B0000}"/>
    <cellStyle name="Currency 3 9 20 21" xfId="7534" xr:uid="{00000000-0005-0000-0000-0000AA1B0000}"/>
    <cellStyle name="Currency 3 9 20 22" xfId="8423" xr:uid="{00000000-0005-0000-0000-0000AB1B0000}"/>
    <cellStyle name="Currency 3 9 20 23" xfId="7437" xr:uid="{00000000-0005-0000-0000-0000AC1B0000}"/>
    <cellStyle name="Currency 3 9 20 24" xfId="8538" xr:uid="{00000000-0005-0000-0000-0000AD1B0000}"/>
    <cellStyle name="Currency 3 9 20 25" xfId="7308" xr:uid="{00000000-0005-0000-0000-0000AE1B0000}"/>
    <cellStyle name="Currency 3 9 20 26" xfId="8635" xr:uid="{00000000-0005-0000-0000-0000AF1B0000}"/>
    <cellStyle name="Currency 3 9 20 27" xfId="6845" xr:uid="{00000000-0005-0000-0000-0000B01B0000}"/>
    <cellStyle name="Currency 3 9 20 28" xfId="8936" xr:uid="{00000000-0005-0000-0000-0000B11B0000}"/>
    <cellStyle name="Currency 3 9 20 3" xfId="4102" xr:uid="{00000000-0005-0000-0000-0000B21B0000}"/>
    <cellStyle name="Currency 3 9 20 4" xfId="7984" xr:uid="{00000000-0005-0000-0000-0000B31B0000}"/>
    <cellStyle name="Currency 3 9 20 5" xfId="7851" xr:uid="{00000000-0005-0000-0000-0000B41B0000}"/>
    <cellStyle name="Currency 3 9 20 6" xfId="8002" xr:uid="{00000000-0005-0000-0000-0000B51B0000}"/>
    <cellStyle name="Currency 3 9 20 7" xfId="7830" xr:uid="{00000000-0005-0000-0000-0000B61B0000}"/>
    <cellStyle name="Currency 3 9 20 8" xfId="8047" xr:uid="{00000000-0005-0000-0000-0000B71B0000}"/>
    <cellStyle name="Currency 3 9 20 9" xfId="7845" xr:uid="{00000000-0005-0000-0000-0000B81B0000}"/>
    <cellStyle name="Currency 3 9 21" xfId="1697" xr:uid="{00000000-0005-0000-0000-0000B91B0000}"/>
    <cellStyle name="Currency 3 9 21 10" xfId="8083" xr:uid="{00000000-0005-0000-0000-0000BA1B0000}"/>
    <cellStyle name="Currency 3 9 21 11" xfId="7814" xr:uid="{00000000-0005-0000-0000-0000BB1B0000}"/>
    <cellStyle name="Currency 3 9 21 12" xfId="8127" xr:uid="{00000000-0005-0000-0000-0000BC1B0000}"/>
    <cellStyle name="Currency 3 9 21 13" xfId="7790" xr:uid="{00000000-0005-0000-0000-0000BD1B0000}"/>
    <cellStyle name="Currency 3 9 21 14" xfId="8162" xr:uid="{00000000-0005-0000-0000-0000BE1B0000}"/>
    <cellStyle name="Currency 3 9 21 15" xfId="7746" xr:uid="{00000000-0005-0000-0000-0000BF1B0000}"/>
    <cellStyle name="Currency 3 9 21 16" xfId="8212" xr:uid="{00000000-0005-0000-0000-0000C01B0000}"/>
    <cellStyle name="Currency 3 9 21 17" xfId="7674" xr:uid="{00000000-0005-0000-0000-0000C11B0000}"/>
    <cellStyle name="Currency 3 9 21 18" xfId="8274" xr:uid="{00000000-0005-0000-0000-0000C21B0000}"/>
    <cellStyle name="Currency 3 9 21 19" xfId="7612" xr:uid="{00000000-0005-0000-0000-0000C31B0000}"/>
    <cellStyle name="Currency 3 9 21 2" xfId="4275" xr:uid="{00000000-0005-0000-0000-0000C41B0000}"/>
    <cellStyle name="Currency 3 9 21 20" xfId="8340" xr:uid="{00000000-0005-0000-0000-0000C51B0000}"/>
    <cellStyle name="Currency 3 9 21 21" xfId="7529" xr:uid="{00000000-0005-0000-0000-0000C61B0000}"/>
    <cellStyle name="Currency 3 9 21 22" xfId="8425" xr:uid="{00000000-0005-0000-0000-0000C71B0000}"/>
    <cellStyle name="Currency 3 9 21 23" xfId="7434" xr:uid="{00000000-0005-0000-0000-0000C81B0000}"/>
    <cellStyle name="Currency 3 9 21 24" xfId="8540" xr:uid="{00000000-0005-0000-0000-0000C91B0000}"/>
    <cellStyle name="Currency 3 9 21 25" xfId="7304" xr:uid="{00000000-0005-0000-0000-0000CA1B0000}"/>
    <cellStyle name="Currency 3 9 21 26" xfId="8637" xr:uid="{00000000-0005-0000-0000-0000CB1B0000}"/>
    <cellStyle name="Currency 3 9 21 27" xfId="6828" xr:uid="{00000000-0005-0000-0000-0000CC1B0000}"/>
    <cellStyle name="Currency 3 9 21 28" xfId="8937" xr:uid="{00000000-0005-0000-0000-0000CD1B0000}"/>
    <cellStyle name="Currency 3 9 21 3" xfId="4101" xr:uid="{00000000-0005-0000-0000-0000CE1B0000}"/>
    <cellStyle name="Currency 3 9 21 4" xfId="7985" xr:uid="{00000000-0005-0000-0000-0000CF1B0000}"/>
    <cellStyle name="Currency 3 9 21 5" xfId="7850" xr:uid="{00000000-0005-0000-0000-0000D01B0000}"/>
    <cellStyle name="Currency 3 9 21 6" xfId="8003" xr:uid="{00000000-0005-0000-0000-0000D11B0000}"/>
    <cellStyle name="Currency 3 9 21 7" xfId="7829" xr:uid="{00000000-0005-0000-0000-0000D21B0000}"/>
    <cellStyle name="Currency 3 9 21 8" xfId="8048" xr:uid="{00000000-0005-0000-0000-0000D31B0000}"/>
    <cellStyle name="Currency 3 9 21 9" xfId="7844" xr:uid="{00000000-0005-0000-0000-0000D41B0000}"/>
    <cellStyle name="Currency 3 9 22" xfId="1698" xr:uid="{00000000-0005-0000-0000-0000D51B0000}"/>
    <cellStyle name="Currency 3 9 22 10" xfId="8089" xr:uid="{00000000-0005-0000-0000-0000D61B0000}"/>
    <cellStyle name="Currency 3 9 22 11" xfId="7813" xr:uid="{00000000-0005-0000-0000-0000D71B0000}"/>
    <cellStyle name="Currency 3 9 22 12" xfId="8128" xr:uid="{00000000-0005-0000-0000-0000D81B0000}"/>
    <cellStyle name="Currency 3 9 22 13" xfId="7788" xr:uid="{00000000-0005-0000-0000-0000D91B0000}"/>
    <cellStyle name="Currency 3 9 22 14" xfId="8163" xr:uid="{00000000-0005-0000-0000-0000DA1B0000}"/>
    <cellStyle name="Currency 3 9 22 15" xfId="7745" xr:uid="{00000000-0005-0000-0000-0000DB1B0000}"/>
    <cellStyle name="Currency 3 9 22 16" xfId="8213" xr:uid="{00000000-0005-0000-0000-0000DC1B0000}"/>
    <cellStyle name="Currency 3 9 22 17" xfId="7673" xr:uid="{00000000-0005-0000-0000-0000DD1B0000}"/>
    <cellStyle name="Currency 3 9 22 18" xfId="8276" xr:uid="{00000000-0005-0000-0000-0000DE1B0000}"/>
    <cellStyle name="Currency 3 9 22 19" xfId="7610" xr:uid="{00000000-0005-0000-0000-0000DF1B0000}"/>
    <cellStyle name="Currency 3 9 22 2" xfId="4276" xr:uid="{00000000-0005-0000-0000-0000E01B0000}"/>
    <cellStyle name="Currency 3 9 22 20" xfId="8341" xr:uid="{00000000-0005-0000-0000-0000E11B0000}"/>
    <cellStyle name="Currency 3 9 22 21" xfId="7527" xr:uid="{00000000-0005-0000-0000-0000E21B0000}"/>
    <cellStyle name="Currency 3 9 22 22" xfId="8429" xr:uid="{00000000-0005-0000-0000-0000E31B0000}"/>
    <cellStyle name="Currency 3 9 22 23" xfId="7431" xr:uid="{00000000-0005-0000-0000-0000E41B0000}"/>
    <cellStyle name="Currency 3 9 22 24" xfId="8543" xr:uid="{00000000-0005-0000-0000-0000E51B0000}"/>
    <cellStyle name="Currency 3 9 22 25" xfId="7303" xr:uid="{00000000-0005-0000-0000-0000E61B0000}"/>
    <cellStyle name="Currency 3 9 22 26" xfId="8639" xr:uid="{00000000-0005-0000-0000-0000E71B0000}"/>
    <cellStyle name="Currency 3 9 22 27" xfId="6816" xr:uid="{00000000-0005-0000-0000-0000E81B0000}"/>
    <cellStyle name="Currency 3 9 22 28" xfId="8955" xr:uid="{00000000-0005-0000-0000-0000E91B0000}"/>
    <cellStyle name="Currency 3 9 22 3" xfId="4100" xr:uid="{00000000-0005-0000-0000-0000EA1B0000}"/>
    <cellStyle name="Currency 3 9 22 4" xfId="7986" xr:uid="{00000000-0005-0000-0000-0000EB1B0000}"/>
    <cellStyle name="Currency 3 9 22 5" xfId="7849" xr:uid="{00000000-0005-0000-0000-0000EC1B0000}"/>
    <cellStyle name="Currency 3 9 22 6" xfId="8004" xr:uid="{00000000-0005-0000-0000-0000ED1B0000}"/>
    <cellStyle name="Currency 3 9 22 7" xfId="7828" xr:uid="{00000000-0005-0000-0000-0000EE1B0000}"/>
    <cellStyle name="Currency 3 9 22 8" xfId="8049" xr:uid="{00000000-0005-0000-0000-0000EF1B0000}"/>
    <cellStyle name="Currency 3 9 22 9" xfId="7843" xr:uid="{00000000-0005-0000-0000-0000F01B0000}"/>
    <cellStyle name="Currency 3 9 23" xfId="1699" xr:uid="{00000000-0005-0000-0000-0000F11B0000}"/>
    <cellStyle name="Currency 3 9 23 10" xfId="8090" xr:uid="{00000000-0005-0000-0000-0000F21B0000}"/>
    <cellStyle name="Currency 3 9 23 11" xfId="7812" xr:uid="{00000000-0005-0000-0000-0000F31B0000}"/>
    <cellStyle name="Currency 3 9 23 12" xfId="8129" xr:uid="{00000000-0005-0000-0000-0000F41B0000}"/>
    <cellStyle name="Currency 3 9 23 13" xfId="7786" xr:uid="{00000000-0005-0000-0000-0000F51B0000}"/>
    <cellStyle name="Currency 3 9 23 14" xfId="8165" xr:uid="{00000000-0005-0000-0000-0000F61B0000}"/>
    <cellStyle name="Currency 3 9 23 15" xfId="7742" xr:uid="{00000000-0005-0000-0000-0000F71B0000}"/>
    <cellStyle name="Currency 3 9 23 16" xfId="8215" xr:uid="{00000000-0005-0000-0000-0000F81B0000}"/>
    <cellStyle name="Currency 3 9 23 17" xfId="7670" xr:uid="{00000000-0005-0000-0000-0000F91B0000}"/>
    <cellStyle name="Currency 3 9 23 18" xfId="8278" xr:uid="{00000000-0005-0000-0000-0000FA1B0000}"/>
    <cellStyle name="Currency 3 9 23 19" xfId="7608" xr:uid="{00000000-0005-0000-0000-0000FB1B0000}"/>
    <cellStyle name="Currency 3 9 23 2" xfId="4277" xr:uid="{00000000-0005-0000-0000-0000FC1B0000}"/>
    <cellStyle name="Currency 3 9 23 20" xfId="8343" xr:uid="{00000000-0005-0000-0000-0000FD1B0000}"/>
    <cellStyle name="Currency 3 9 23 21" xfId="7526" xr:uid="{00000000-0005-0000-0000-0000FE1B0000}"/>
    <cellStyle name="Currency 3 9 23 22" xfId="8431" xr:uid="{00000000-0005-0000-0000-0000FF1B0000}"/>
    <cellStyle name="Currency 3 9 23 23" xfId="7428" xr:uid="{00000000-0005-0000-0000-0000001C0000}"/>
    <cellStyle name="Currency 3 9 23 24" xfId="8545" xr:uid="{00000000-0005-0000-0000-0000011C0000}"/>
    <cellStyle name="Currency 3 9 23 25" xfId="7302" xr:uid="{00000000-0005-0000-0000-0000021C0000}"/>
    <cellStyle name="Currency 3 9 23 26" xfId="8644" xr:uid="{00000000-0005-0000-0000-0000031C0000}"/>
    <cellStyle name="Currency 3 9 23 27" xfId="6811" xr:uid="{00000000-0005-0000-0000-0000041C0000}"/>
    <cellStyle name="Currency 3 9 23 28" xfId="8961" xr:uid="{00000000-0005-0000-0000-0000051C0000}"/>
    <cellStyle name="Currency 3 9 23 3" xfId="4099" xr:uid="{00000000-0005-0000-0000-0000061C0000}"/>
    <cellStyle name="Currency 3 9 23 4" xfId="7987" xr:uid="{00000000-0005-0000-0000-0000071C0000}"/>
    <cellStyle name="Currency 3 9 23 5" xfId="7848" xr:uid="{00000000-0005-0000-0000-0000081C0000}"/>
    <cellStyle name="Currency 3 9 23 6" xfId="8005" xr:uid="{00000000-0005-0000-0000-0000091C0000}"/>
    <cellStyle name="Currency 3 9 23 7" xfId="7827" xr:uid="{00000000-0005-0000-0000-00000A1C0000}"/>
    <cellStyle name="Currency 3 9 23 8" xfId="8050" xr:uid="{00000000-0005-0000-0000-00000B1C0000}"/>
    <cellStyle name="Currency 3 9 23 9" xfId="7842" xr:uid="{00000000-0005-0000-0000-00000C1C0000}"/>
    <cellStyle name="Currency 3 9 24" xfId="1700" xr:uid="{00000000-0005-0000-0000-00000D1C0000}"/>
    <cellStyle name="Currency 3 9 24 10" xfId="8091" xr:uid="{00000000-0005-0000-0000-00000E1C0000}"/>
    <cellStyle name="Currency 3 9 24 11" xfId="7811" xr:uid="{00000000-0005-0000-0000-00000F1C0000}"/>
    <cellStyle name="Currency 3 9 24 12" xfId="8130" xr:uid="{00000000-0005-0000-0000-0000101C0000}"/>
    <cellStyle name="Currency 3 9 24 13" xfId="7785" xr:uid="{00000000-0005-0000-0000-0000111C0000}"/>
    <cellStyle name="Currency 3 9 24 14" xfId="8166" xr:uid="{00000000-0005-0000-0000-0000121C0000}"/>
    <cellStyle name="Currency 3 9 24 15" xfId="7741" xr:uid="{00000000-0005-0000-0000-0000131C0000}"/>
    <cellStyle name="Currency 3 9 24 16" xfId="8216" xr:uid="{00000000-0005-0000-0000-0000141C0000}"/>
    <cellStyle name="Currency 3 9 24 17" xfId="7666" xr:uid="{00000000-0005-0000-0000-0000151C0000}"/>
    <cellStyle name="Currency 3 9 24 18" xfId="8280" xr:uid="{00000000-0005-0000-0000-0000161C0000}"/>
    <cellStyle name="Currency 3 9 24 19" xfId="7606" xr:uid="{00000000-0005-0000-0000-0000171C0000}"/>
    <cellStyle name="Currency 3 9 24 2" xfId="4278" xr:uid="{00000000-0005-0000-0000-0000181C0000}"/>
    <cellStyle name="Currency 3 9 24 20" xfId="8348" xr:uid="{00000000-0005-0000-0000-0000191C0000}"/>
    <cellStyle name="Currency 3 9 24 21" xfId="7524" xr:uid="{00000000-0005-0000-0000-00001A1C0000}"/>
    <cellStyle name="Currency 3 9 24 22" xfId="8432" xr:uid="{00000000-0005-0000-0000-00001B1C0000}"/>
    <cellStyle name="Currency 3 9 24 23" xfId="7426" xr:uid="{00000000-0005-0000-0000-00001C1C0000}"/>
    <cellStyle name="Currency 3 9 24 24" xfId="8546" xr:uid="{00000000-0005-0000-0000-00001D1C0000}"/>
    <cellStyle name="Currency 3 9 24 25" xfId="7301" xr:uid="{00000000-0005-0000-0000-00001E1C0000}"/>
    <cellStyle name="Currency 3 9 24 26" xfId="8647" xr:uid="{00000000-0005-0000-0000-00001F1C0000}"/>
    <cellStyle name="Currency 3 9 24 27" xfId="6810" xr:uid="{00000000-0005-0000-0000-0000201C0000}"/>
    <cellStyle name="Currency 3 9 24 28" xfId="8966" xr:uid="{00000000-0005-0000-0000-0000211C0000}"/>
    <cellStyle name="Currency 3 9 24 3" xfId="4098" xr:uid="{00000000-0005-0000-0000-0000221C0000}"/>
    <cellStyle name="Currency 3 9 24 4" xfId="7988" xr:uid="{00000000-0005-0000-0000-0000231C0000}"/>
    <cellStyle name="Currency 3 9 24 5" xfId="7847" xr:uid="{00000000-0005-0000-0000-0000241C0000}"/>
    <cellStyle name="Currency 3 9 24 6" xfId="8006" xr:uid="{00000000-0005-0000-0000-0000251C0000}"/>
    <cellStyle name="Currency 3 9 24 7" xfId="7826" xr:uid="{00000000-0005-0000-0000-0000261C0000}"/>
    <cellStyle name="Currency 3 9 24 8" xfId="8051" xr:uid="{00000000-0005-0000-0000-0000271C0000}"/>
    <cellStyle name="Currency 3 9 24 9" xfId="7840" xr:uid="{00000000-0005-0000-0000-0000281C0000}"/>
    <cellStyle name="Currency 3 9 25" xfId="4260" xr:uid="{00000000-0005-0000-0000-0000291C0000}"/>
    <cellStyle name="Currency 3 9 26" xfId="4279" xr:uid="{00000000-0005-0000-0000-00002A1C0000}"/>
    <cellStyle name="Currency 3 9 27" xfId="4280" xr:uid="{00000000-0005-0000-0000-00002B1C0000}"/>
    <cellStyle name="Currency 3 9 28" xfId="4281" xr:uid="{00000000-0005-0000-0000-00002C1C0000}"/>
    <cellStyle name="Currency 3 9 29" xfId="4282" xr:uid="{00000000-0005-0000-0000-00002D1C0000}"/>
    <cellStyle name="Currency 3 9 3" xfId="1701" xr:uid="{00000000-0005-0000-0000-00002E1C0000}"/>
    <cellStyle name="Currency 3 9 3 10" xfId="1702" xr:uid="{00000000-0005-0000-0000-00002F1C0000}"/>
    <cellStyle name="Currency 3 9 3 11" xfId="1703" xr:uid="{00000000-0005-0000-0000-0000301C0000}"/>
    <cellStyle name="Currency 3 9 3 12" xfId="1704" xr:uid="{00000000-0005-0000-0000-0000311C0000}"/>
    <cellStyle name="Currency 3 9 3 13" xfId="1705" xr:uid="{00000000-0005-0000-0000-0000321C0000}"/>
    <cellStyle name="Currency 3 9 3 14" xfId="1706" xr:uid="{00000000-0005-0000-0000-0000331C0000}"/>
    <cellStyle name="Currency 3 9 3 15" xfId="1707" xr:uid="{00000000-0005-0000-0000-0000341C0000}"/>
    <cellStyle name="Currency 3 9 3 16" xfId="1708" xr:uid="{00000000-0005-0000-0000-0000351C0000}"/>
    <cellStyle name="Currency 3 9 3 17" xfId="1709" xr:uid="{00000000-0005-0000-0000-0000361C0000}"/>
    <cellStyle name="Currency 3 9 3 18" xfId="1710" xr:uid="{00000000-0005-0000-0000-0000371C0000}"/>
    <cellStyle name="Currency 3 9 3 19" xfId="4283" xr:uid="{00000000-0005-0000-0000-0000381C0000}"/>
    <cellStyle name="Currency 3 9 3 2" xfId="1711" xr:uid="{00000000-0005-0000-0000-0000391C0000}"/>
    <cellStyle name="Currency 3 9 3 20" xfId="4097" xr:uid="{00000000-0005-0000-0000-00003A1C0000}"/>
    <cellStyle name="Currency 3 9 3 21" xfId="6131" xr:uid="{00000000-0005-0000-0000-00003B1C0000}"/>
    <cellStyle name="Currency 3 9 3 22" xfId="6719" xr:uid="{00000000-0005-0000-0000-00003C1C0000}"/>
    <cellStyle name="Currency 3 9 3 23" xfId="7991" xr:uid="{00000000-0005-0000-0000-00003D1C0000}"/>
    <cellStyle name="Currency 3 9 3 24" xfId="7841" xr:uid="{00000000-0005-0000-0000-00003E1C0000}"/>
    <cellStyle name="Currency 3 9 3 25" xfId="8008" xr:uid="{00000000-0005-0000-0000-00003F1C0000}"/>
    <cellStyle name="Currency 3 9 3 26" xfId="7820" xr:uid="{00000000-0005-0000-0000-0000401C0000}"/>
    <cellStyle name="Currency 3 9 3 27" xfId="8069" xr:uid="{00000000-0005-0000-0000-0000411C0000}"/>
    <cellStyle name="Currency 3 9 3 28" xfId="7835" xr:uid="{00000000-0005-0000-0000-0000421C0000}"/>
    <cellStyle name="Currency 3 9 3 29" xfId="8096" xr:uid="{00000000-0005-0000-0000-0000431C0000}"/>
    <cellStyle name="Currency 3 9 3 3" xfId="1712" xr:uid="{00000000-0005-0000-0000-0000441C0000}"/>
    <cellStyle name="Currency 3 9 3 30" xfId="7807" xr:uid="{00000000-0005-0000-0000-0000451C0000}"/>
    <cellStyle name="Currency 3 9 3 31" xfId="8144" xr:uid="{00000000-0005-0000-0000-0000461C0000}"/>
    <cellStyle name="Currency 3 9 3 32" xfId="7778" xr:uid="{00000000-0005-0000-0000-0000471C0000}"/>
    <cellStyle name="Currency 3 9 3 33" xfId="8175" xr:uid="{00000000-0005-0000-0000-0000481C0000}"/>
    <cellStyle name="Currency 3 9 3 34" xfId="7735" xr:uid="{00000000-0005-0000-0000-0000491C0000}"/>
    <cellStyle name="Currency 3 9 3 35" xfId="8231" xr:uid="{00000000-0005-0000-0000-00004A1C0000}"/>
    <cellStyle name="Currency 3 9 3 36" xfId="7657" xr:uid="{00000000-0005-0000-0000-00004B1C0000}"/>
    <cellStyle name="Currency 3 9 3 37" xfId="8297" xr:uid="{00000000-0005-0000-0000-00004C1C0000}"/>
    <cellStyle name="Currency 3 9 3 38" xfId="7589" xr:uid="{00000000-0005-0000-0000-00004D1C0000}"/>
    <cellStyle name="Currency 3 9 3 39" xfId="8370" xr:uid="{00000000-0005-0000-0000-00004E1C0000}"/>
    <cellStyle name="Currency 3 9 3 4" xfId="1713" xr:uid="{00000000-0005-0000-0000-00004F1C0000}"/>
    <cellStyle name="Currency 3 9 3 40" xfId="7500" xr:uid="{00000000-0005-0000-0000-0000501C0000}"/>
    <cellStyle name="Currency 3 9 3 41" xfId="8444" xr:uid="{00000000-0005-0000-0000-0000511C0000}"/>
    <cellStyle name="Currency 3 9 3 42" xfId="7405" xr:uid="{00000000-0005-0000-0000-0000521C0000}"/>
    <cellStyle name="Currency 3 9 3 43" xfId="8557" xr:uid="{00000000-0005-0000-0000-0000531C0000}"/>
    <cellStyle name="Currency 3 9 3 44" xfId="7280" xr:uid="{00000000-0005-0000-0000-0000541C0000}"/>
    <cellStyle name="Currency 3 9 3 45" xfId="8685" xr:uid="{00000000-0005-0000-0000-0000551C0000}"/>
    <cellStyle name="Currency 3 9 3 46" xfId="6741" xr:uid="{00000000-0005-0000-0000-0000561C0000}"/>
    <cellStyle name="Currency 3 9 3 47" xfId="9018" xr:uid="{00000000-0005-0000-0000-0000571C0000}"/>
    <cellStyle name="Currency 3 9 3 5" xfId="1714" xr:uid="{00000000-0005-0000-0000-0000581C0000}"/>
    <cellStyle name="Currency 3 9 3 6" xfId="1715" xr:uid="{00000000-0005-0000-0000-0000591C0000}"/>
    <cellStyle name="Currency 3 9 3 7" xfId="1716" xr:uid="{00000000-0005-0000-0000-00005A1C0000}"/>
    <cellStyle name="Currency 3 9 3 8" xfId="1717" xr:uid="{00000000-0005-0000-0000-00005B1C0000}"/>
    <cellStyle name="Currency 3 9 3 9" xfId="1718" xr:uid="{00000000-0005-0000-0000-00005C1C0000}"/>
    <cellStyle name="Currency 3 9 30" xfId="4285" xr:uid="{00000000-0005-0000-0000-00005D1C0000}"/>
    <cellStyle name="Currency 3 9 31" xfId="4286" xr:uid="{00000000-0005-0000-0000-00005E1C0000}"/>
    <cellStyle name="Currency 3 9 32" xfId="4287" xr:uid="{00000000-0005-0000-0000-00005F1C0000}"/>
    <cellStyle name="Currency 3 9 33" xfId="4288" xr:uid="{00000000-0005-0000-0000-0000601C0000}"/>
    <cellStyle name="Currency 3 9 34" xfId="4289" xr:uid="{00000000-0005-0000-0000-0000611C0000}"/>
    <cellStyle name="Currency 3 9 35" xfId="4290" xr:uid="{00000000-0005-0000-0000-0000621C0000}"/>
    <cellStyle name="Currency 3 9 36" xfId="4291" xr:uid="{00000000-0005-0000-0000-0000631C0000}"/>
    <cellStyle name="Currency 3 9 37" xfId="4128" xr:uid="{00000000-0005-0000-0000-0000641C0000}"/>
    <cellStyle name="Currency 3 9 38" xfId="6129" xr:uid="{00000000-0005-0000-0000-0000651C0000}"/>
    <cellStyle name="Currency 3 9 38 2" xfId="31099" xr:uid="{00000000-0005-0000-0000-0000661C0000}"/>
    <cellStyle name="Currency 3 9 39" xfId="6721" xr:uid="{00000000-0005-0000-0000-0000671C0000}"/>
    <cellStyle name="Currency 3 9 39 2" xfId="31108" xr:uid="{00000000-0005-0000-0000-0000681C0000}"/>
    <cellStyle name="Currency 3 9 4" xfId="1719" xr:uid="{00000000-0005-0000-0000-0000691C0000}"/>
    <cellStyle name="Currency 3 9 4 10" xfId="1720" xr:uid="{00000000-0005-0000-0000-00006A1C0000}"/>
    <cellStyle name="Currency 3 9 4 11" xfId="1721" xr:uid="{00000000-0005-0000-0000-00006B1C0000}"/>
    <cellStyle name="Currency 3 9 4 12" xfId="1722" xr:uid="{00000000-0005-0000-0000-00006C1C0000}"/>
    <cellStyle name="Currency 3 9 4 13" xfId="1723" xr:uid="{00000000-0005-0000-0000-00006D1C0000}"/>
    <cellStyle name="Currency 3 9 4 14" xfId="1724" xr:uid="{00000000-0005-0000-0000-00006E1C0000}"/>
    <cellStyle name="Currency 3 9 4 15" xfId="1725" xr:uid="{00000000-0005-0000-0000-00006F1C0000}"/>
    <cellStyle name="Currency 3 9 4 16" xfId="1726" xr:uid="{00000000-0005-0000-0000-0000701C0000}"/>
    <cellStyle name="Currency 3 9 4 17" xfId="1727" xr:uid="{00000000-0005-0000-0000-0000711C0000}"/>
    <cellStyle name="Currency 3 9 4 18" xfId="1728" xr:uid="{00000000-0005-0000-0000-0000721C0000}"/>
    <cellStyle name="Currency 3 9 4 19" xfId="4292" xr:uid="{00000000-0005-0000-0000-0000731C0000}"/>
    <cellStyle name="Currency 3 9 4 2" xfId="1729" xr:uid="{00000000-0005-0000-0000-0000741C0000}"/>
    <cellStyle name="Currency 3 9 4 20" xfId="4094" xr:uid="{00000000-0005-0000-0000-0000751C0000}"/>
    <cellStyle name="Currency 3 9 4 21" xfId="6132" xr:uid="{00000000-0005-0000-0000-0000761C0000}"/>
    <cellStyle name="Currency 3 9 4 22" xfId="6718" xr:uid="{00000000-0005-0000-0000-0000771C0000}"/>
    <cellStyle name="Currency 3 9 4 23" xfId="8010" xr:uid="{00000000-0005-0000-0000-0000781C0000}"/>
    <cellStyle name="Currency 3 9 4 24" xfId="7817" xr:uid="{00000000-0005-0000-0000-0000791C0000}"/>
    <cellStyle name="Currency 3 9 4 25" xfId="8028" xr:uid="{00000000-0005-0000-0000-00007A1C0000}"/>
    <cellStyle name="Currency 3 9 4 26" xfId="7794" xr:uid="{00000000-0005-0000-0000-00007B1C0000}"/>
    <cellStyle name="Currency 3 9 4 27" xfId="8114" xr:uid="{00000000-0005-0000-0000-00007C1C0000}"/>
    <cellStyle name="Currency 3 9 4 28" xfId="7803" xr:uid="{00000000-0005-0000-0000-00007D1C0000}"/>
    <cellStyle name="Currency 3 9 4 29" xfId="8147" xr:uid="{00000000-0005-0000-0000-00007E1C0000}"/>
    <cellStyle name="Currency 3 9 4 3" xfId="1730" xr:uid="{00000000-0005-0000-0000-00007F1C0000}"/>
    <cellStyle name="Currency 3 9 4 30" xfId="7774" xr:uid="{00000000-0005-0000-0000-0000801C0000}"/>
    <cellStyle name="Currency 3 9 4 31" xfId="8179" xr:uid="{00000000-0005-0000-0000-0000811C0000}"/>
    <cellStyle name="Currency 3 9 4 32" xfId="7727" xr:uid="{00000000-0005-0000-0000-0000821C0000}"/>
    <cellStyle name="Currency 3 9 4 33" xfId="8236" xr:uid="{00000000-0005-0000-0000-0000831C0000}"/>
    <cellStyle name="Currency 3 9 4 34" xfId="7651" xr:uid="{00000000-0005-0000-0000-0000841C0000}"/>
    <cellStyle name="Currency 3 9 4 35" xfId="8301" xr:uid="{00000000-0005-0000-0000-0000851C0000}"/>
    <cellStyle name="Currency 3 9 4 36" xfId="7584" xr:uid="{00000000-0005-0000-0000-0000861C0000}"/>
    <cellStyle name="Currency 3 9 4 37" xfId="8376" xr:uid="{00000000-0005-0000-0000-0000871C0000}"/>
    <cellStyle name="Currency 3 9 4 38" xfId="7503" xr:uid="{00000000-0005-0000-0000-0000881C0000}"/>
    <cellStyle name="Currency 3 9 4 39" xfId="8469" xr:uid="{00000000-0005-0000-0000-0000891C0000}"/>
    <cellStyle name="Currency 3 9 4 4" xfId="1731" xr:uid="{00000000-0005-0000-0000-00008A1C0000}"/>
    <cellStyle name="Currency 3 9 4 40" xfId="7389" xr:uid="{00000000-0005-0000-0000-00008B1C0000}"/>
    <cellStyle name="Currency 3 9 4 41" xfId="8570" xr:uid="{00000000-0005-0000-0000-00008C1C0000}"/>
    <cellStyle name="Currency 3 9 4 42" xfId="7274" xr:uid="{00000000-0005-0000-0000-00008D1C0000}"/>
    <cellStyle name="Currency 3 9 4 43" xfId="8712" xr:uid="{00000000-0005-0000-0000-00008E1C0000}"/>
    <cellStyle name="Currency 3 9 4 44" xfId="7119" xr:uid="{00000000-0005-0000-0000-00008F1C0000}"/>
    <cellStyle name="Currency 3 9 4 45" xfId="8879" xr:uid="{00000000-0005-0000-0000-0000901C0000}"/>
    <cellStyle name="Currency 3 9 4 46" xfId="6474" xr:uid="{00000000-0005-0000-0000-0000911C0000}"/>
    <cellStyle name="Currency 3 9 4 47" xfId="9263" xr:uid="{00000000-0005-0000-0000-0000921C0000}"/>
    <cellStyle name="Currency 3 9 4 5" xfId="1732" xr:uid="{00000000-0005-0000-0000-0000931C0000}"/>
    <cellStyle name="Currency 3 9 4 6" xfId="1733" xr:uid="{00000000-0005-0000-0000-0000941C0000}"/>
    <cellStyle name="Currency 3 9 4 7" xfId="1734" xr:uid="{00000000-0005-0000-0000-0000951C0000}"/>
    <cellStyle name="Currency 3 9 4 8" xfId="1735" xr:uid="{00000000-0005-0000-0000-0000961C0000}"/>
    <cellStyle name="Currency 3 9 4 9" xfId="1736" xr:uid="{00000000-0005-0000-0000-0000971C0000}"/>
    <cellStyle name="Currency 3 9 40" xfId="7957" xr:uid="{00000000-0005-0000-0000-0000981C0000}"/>
    <cellStyle name="Currency 3 9 41" xfId="7881" xr:uid="{00000000-0005-0000-0000-0000991C0000}"/>
    <cellStyle name="Currency 3 9 42" xfId="7970" xr:uid="{00000000-0005-0000-0000-00009A1C0000}"/>
    <cellStyle name="Currency 3 9 43" xfId="7865" xr:uid="{00000000-0005-0000-0000-00009B1C0000}"/>
    <cellStyle name="Currency 3 9 44" xfId="8016" xr:uid="{00000000-0005-0000-0000-00009C1C0000}"/>
    <cellStyle name="Currency 3 9 45" xfId="7904" xr:uid="{00000000-0005-0000-0000-00009D1C0000}"/>
    <cellStyle name="Currency 3 9 46" xfId="8031" xr:uid="{00000000-0005-0000-0000-00009E1C0000}"/>
    <cellStyle name="Currency 3 9 47" xfId="7890" xr:uid="{00000000-0005-0000-0000-00009F1C0000}"/>
    <cellStyle name="Currency 3 9 48" xfId="8052" xr:uid="{00000000-0005-0000-0000-0000A01C0000}"/>
    <cellStyle name="Currency 3 9 49" xfId="7838" xr:uid="{00000000-0005-0000-0000-0000A11C0000}"/>
    <cellStyle name="Currency 3 9 5" xfId="1737" xr:uid="{00000000-0005-0000-0000-0000A21C0000}"/>
    <cellStyle name="Currency 3 9 5 10" xfId="1738" xr:uid="{00000000-0005-0000-0000-0000A31C0000}"/>
    <cellStyle name="Currency 3 9 5 11" xfId="1739" xr:uid="{00000000-0005-0000-0000-0000A41C0000}"/>
    <cellStyle name="Currency 3 9 5 12" xfId="1740" xr:uid="{00000000-0005-0000-0000-0000A51C0000}"/>
    <cellStyle name="Currency 3 9 5 13" xfId="1741" xr:uid="{00000000-0005-0000-0000-0000A61C0000}"/>
    <cellStyle name="Currency 3 9 5 14" xfId="1742" xr:uid="{00000000-0005-0000-0000-0000A71C0000}"/>
    <cellStyle name="Currency 3 9 5 15" xfId="1743" xr:uid="{00000000-0005-0000-0000-0000A81C0000}"/>
    <cellStyle name="Currency 3 9 5 16" xfId="1744" xr:uid="{00000000-0005-0000-0000-0000A91C0000}"/>
    <cellStyle name="Currency 3 9 5 17" xfId="1745" xr:uid="{00000000-0005-0000-0000-0000AA1C0000}"/>
    <cellStyle name="Currency 3 9 5 18" xfId="1746" xr:uid="{00000000-0005-0000-0000-0000AB1C0000}"/>
    <cellStyle name="Currency 3 9 5 19" xfId="4293" xr:uid="{00000000-0005-0000-0000-0000AC1C0000}"/>
    <cellStyle name="Currency 3 9 5 2" xfId="1747" xr:uid="{00000000-0005-0000-0000-0000AD1C0000}"/>
    <cellStyle name="Currency 3 9 5 20" xfId="4085" xr:uid="{00000000-0005-0000-0000-0000AE1C0000}"/>
    <cellStyle name="Currency 3 9 5 21" xfId="6133" xr:uid="{00000000-0005-0000-0000-0000AF1C0000}"/>
    <cellStyle name="Currency 3 9 5 22" xfId="6717" xr:uid="{00000000-0005-0000-0000-0000B01C0000}"/>
    <cellStyle name="Currency 3 9 5 23" xfId="8021" xr:uid="{00000000-0005-0000-0000-0000B11C0000}"/>
    <cellStyle name="Currency 3 9 5 24" xfId="7801" xr:uid="{00000000-0005-0000-0000-0000B21C0000}"/>
    <cellStyle name="Currency 3 9 5 25" xfId="8045" xr:uid="{00000000-0005-0000-0000-0000B31C0000}"/>
    <cellStyle name="Currency 3 9 5 26" xfId="7776" xr:uid="{00000000-0005-0000-0000-0000B41C0000}"/>
    <cellStyle name="Currency 3 9 5 27" xfId="8138" xr:uid="{00000000-0005-0000-0000-0000B51C0000}"/>
    <cellStyle name="Currency 3 9 5 28" xfId="7783" xr:uid="{00000000-0005-0000-0000-0000B61C0000}"/>
    <cellStyle name="Currency 3 9 5 29" xfId="8171" xr:uid="{00000000-0005-0000-0000-0000B71C0000}"/>
    <cellStyle name="Currency 3 9 5 3" xfId="1748" xr:uid="{00000000-0005-0000-0000-0000B81C0000}"/>
    <cellStyle name="Currency 3 9 5 30" xfId="7739" xr:uid="{00000000-0005-0000-0000-0000B91C0000}"/>
    <cellStyle name="Currency 3 9 5 31" xfId="8219" xr:uid="{00000000-0005-0000-0000-0000BA1C0000}"/>
    <cellStyle name="Currency 3 9 5 32" xfId="7664" xr:uid="{00000000-0005-0000-0000-0000BB1C0000}"/>
    <cellStyle name="Currency 3 9 5 33" xfId="8283" xr:uid="{00000000-0005-0000-0000-0000BC1C0000}"/>
    <cellStyle name="Currency 3 9 5 34" xfId="7598" xr:uid="{00000000-0005-0000-0000-0000BD1C0000}"/>
    <cellStyle name="Currency 3 9 5 35" xfId="8352" xr:uid="{00000000-0005-0000-0000-0000BE1C0000}"/>
    <cellStyle name="Currency 3 9 5 36" xfId="7525" xr:uid="{00000000-0005-0000-0000-0000BF1C0000}"/>
    <cellStyle name="Currency 3 9 5 37" xfId="8443" xr:uid="{00000000-0005-0000-0000-0000C01C0000}"/>
    <cellStyle name="Currency 3 9 5 38" xfId="7427" xr:uid="{00000000-0005-0000-0000-0000C11C0000}"/>
    <cellStyle name="Currency 3 9 5 39" xfId="8556" xr:uid="{00000000-0005-0000-0000-0000C21C0000}"/>
    <cellStyle name="Currency 3 9 5 4" xfId="1749" xr:uid="{00000000-0005-0000-0000-0000C31C0000}"/>
    <cellStyle name="Currency 3 9 5 40" xfId="7288" xr:uid="{00000000-0005-0000-0000-0000C41C0000}"/>
    <cellStyle name="Currency 3 9 5 41" xfId="8680" xr:uid="{00000000-0005-0000-0000-0000C51C0000}"/>
    <cellStyle name="Currency 3 9 5 42" xfId="7132" xr:uid="{00000000-0005-0000-0000-0000C61C0000}"/>
    <cellStyle name="Currency 3 9 5 43" xfId="8834" xr:uid="{00000000-0005-0000-0000-0000C71C0000}"/>
    <cellStyle name="Currency 3 9 5 44" xfId="6802" xr:uid="{00000000-0005-0000-0000-0000C81C0000}"/>
    <cellStyle name="Currency 3 9 5 45" xfId="8998" xr:uid="{00000000-0005-0000-0000-0000C91C0000}"/>
    <cellStyle name="Currency 3 9 5 46" xfId="5897" xr:uid="{00000000-0005-0000-0000-0000CA1C0000}"/>
    <cellStyle name="Currency 3 9 5 47" xfId="9406" xr:uid="{00000000-0005-0000-0000-0000CB1C0000}"/>
    <cellStyle name="Currency 3 9 5 5" xfId="1750" xr:uid="{00000000-0005-0000-0000-0000CC1C0000}"/>
    <cellStyle name="Currency 3 9 5 6" xfId="1751" xr:uid="{00000000-0005-0000-0000-0000CD1C0000}"/>
    <cellStyle name="Currency 3 9 5 7" xfId="1752" xr:uid="{00000000-0005-0000-0000-0000CE1C0000}"/>
    <cellStyle name="Currency 3 9 5 8" xfId="1753" xr:uid="{00000000-0005-0000-0000-0000CF1C0000}"/>
    <cellStyle name="Currency 3 9 5 9" xfId="1754" xr:uid="{00000000-0005-0000-0000-0000D01C0000}"/>
    <cellStyle name="Currency 3 9 50" xfId="8093" xr:uid="{00000000-0005-0000-0000-0000D11C0000}"/>
    <cellStyle name="Currency 3 9 51" xfId="7810" xr:uid="{00000000-0005-0000-0000-0000D21C0000}"/>
    <cellStyle name="Currency 3 9 52" xfId="8139" xr:uid="{00000000-0005-0000-0000-0000D31C0000}"/>
    <cellStyle name="Currency 3 9 53" xfId="7782" xr:uid="{00000000-0005-0000-0000-0000D41C0000}"/>
    <cellStyle name="Currency 3 9 54" xfId="8172" xr:uid="{00000000-0005-0000-0000-0000D51C0000}"/>
    <cellStyle name="Currency 3 9 55" xfId="7738" xr:uid="{00000000-0005-0000-0000-0000D61C0000}"/>
    <cellStyle name="Currency 3 9 56" xfId="8220" xr:uid="{00000000-0005-0000-0000-0000D71C0000}"/>
    <cellStyle name="Currency 3 9 57" xfId="7656" xr:uid="{00000000-0005-0000-0000-0000D81C0000}"/>
    <cellStyle name="Currency 3 9 58" xfId="8268" xr:uid="{00000000-0005-0000-0000-0000D91C0000}"/>
    <cellStyle name="Currency 3 9 59" xfId="7588" xr:uid="{00000000-0005-0000-0000-0000DA1C0000}"/>
    <cellStyle name="Currency 3 9 6" xfId="1755" xr:uid="{00000000-0005-0000-0000-0000DB1C0000}"/>
    <cellStyle name="Currency 3 9 6 10" xfId="1756" xr:uid="{00000000-0005-0000-0000-0000DC1C0000}"/>
    <cellStyle name="Currency 3 9 6 11" xfId="1757" xr:uid="{00000000-0005-0000-0000-0000DD1C0000}"/>
    <cellStyle name="Currency 3 9 6 12" xfId="1758" xr:uid="{00000000-0005-0000-0000-0000DE1C0000}"/>
    <cellStyle name="Currency 3 9 6 13" xfId="1759" xr:uid="{00000000-0005-0000-0000-0000DF1C0000}"/>
    <cellStyle name="Currency 3 9 6 14" xfId="1760" xr:uid="{00000000-0005-0000-0000-0000E01C0000}"/>
    <cellStyle name="Currency 3 9 6 15" xfId="1761" xr:uid="{00000000-0005-0000-0000-0000E11C0000}"/>
    <cellStyle name="Currency 3 9 6 16" xfId="1762" xr:uid="{00000000-0005-0000-0000-0000E21C0000}"/>
    <cellStyle name="Currency 3 9 6 17" xfId="1763" xr:uid="{00000000-0005-0000-0000-0000E31C0000}"/>
    <cellStyle name="Currency 3 9 6 18" xfId="1764" xr:uid="{00000000-0005-0000-0000-0000E41C0000}"/>
    <cellStyle name="Currency 3 9 6 19" xfId="4295" xr:uid="{00000000-0005-0000-0000-0000E51C0000}"/>
    <cellStyle name="Currency 3 9 6 2" xfId="1765" xr:uid="{00000000-0005-0000-0000-0000E61C0000}"/>
    <cellStyle name="Currency 3 9 6 20" xfId="4074" xr:uid="{00000000-0005-0000-0000-0000E71C0000}"/>
    <cellStyle name="Currency 3 9 6 21" xfId="6134" xr:uid="{00000000-0005-0000-0000-0000E81C0000}"/>
    <cellStyle name="Currency 3 9 6 22" xfId="6716" xr:uid="{00000000-0005-0000-0000-0000E91C0000}"/>
    <cellStyle name="Currency 3 9 6 23" xfId="8036" xr:uid="{00000000-0005-0000-0000-0000EA1C0000}"/>
    <cellStyle name="Currency 3 9 6 24" xfId="7784" xr:uid="{00000000-0005-0000-0000-0000EB1C0000}"/>
    <cellStyle name="Currency 3 9 6 25" xfId="8074" xr:uid="{00000000-0005-0000-0000-0000EC1C0000}"/>
    <cellStyle name="Currency 3 9 6 26" xfId="7744" xr:uid="{00000000-0005-0000-0000-0000ED1C0000}"/>
    <cellStyle name="Currency 3 9 6 27" xfId="8159" xr:uid="{00000000-0005-0000-0000-0000EE1C0000}"/>
    <cellStyle name="Currency 3 9 6 28" xfId="7748" xr:uid="{00000000-0005-0000-0000-0000EF1C0000}"/>
    <cellStyle name="Currency 3 9 6 29" xfId="8210" xr:uid="{00000000-0005-0000-0000-0000F01C0000}"/>
    <cellStyle name="Currency 3 9 6 3" xfId="1766" xr:uid="{00000000-0005-0000-0000-0000F11C0000}"/>
    <cellStyle name="Currency 3 9 6 30" xfId="7676" xr:uid="{00000000-0005-0000-0000-0000F21C0000}"/>
    <cellStyle name="Currency 3 9 6 31" xfId="8270" xr:uid="{00000000-0005-0000-0000-0000F31C0000}"/>
    <cellStyle name="Currency 3 9 6 32" xfId="7614" xr:uid="{00000000-0005-0000-0000-0000F41C0000}"/>
    <cellStyle name="Currency 3 9 6 33" xfId="8338" xr:uid="{00000000-0005-0000-0000-0000F51C0000}"/>
    <cellStyle name="Currency 3 9 6 34" xfId="7540" xr:uid="{00000000-0005-0000-0000-0000F61C0000}"/>
    <cellStyle name="Currency 3 9 6 35" xfId="8430" xr:uid="{00000000-0005-0000-0000-0000F71C0000}"/>
    <cellStyle name="Currency 3 9 6 36" xfId="7444" xr:uid="{00000000-0005-0000-0000-0000F81C0000}"/>
    <cellStyle name="Currency 3 9 6 37" xfId="8544" xr:uid="{00000000-0005-0000-0000-0000F91C0000}"/>
    <cellStyle name="Currency 3 9 6 38" xfId="7330" xr:uid="{00000000-0005-0000-0000-0000FA1C0000}"/>
    <cellStyle name="Currency 3 9 6 39" xfId="8645" xr:uid="{00000000-0005-0000-0000-0000FB1C0000}"/>
    <cellStyle name="Currency 3 9 6 4" xfId="1767" xr:uid="{00000000-0005-0000-0000-0000FC1C0000}"/>
    <cellStyle name="Currency 3 9 6 40" xfId="7193" xr:uid="{00000000-0005-0000-0000-0000FD1C0000}"/>
    <cellStyle name="Currency 3 9 6 41" xfId="8794" xr:uid="{00000000-0005-0000-0000-0000FE1C0000}"/>
    <cellStyle name="Currency 3 9 6 42" xfId="6848" xr:uid="{00000000-0005-0000-0000-0000FF1C0000}"/>
    <cellStyle name="Currency 3 9 6 43" xfId="8959" xr:uid="{00000000-0005-0000-0000-0000001D0000}"/>
    <cellStyle name="Currency 3 9 6 44" xfId="6542" xr:uid="{00000000-0005-0000-0000-0000011D0000}"/>
    <cellStyle name="Currency 3 9 6 45" xfId="9160" xr:uid="{00000000-0005-0000-0000-0000021D0000}"/>
    <cellStyle name="Currency 3 9 6 46" xfId="6183" xr:uid="{00000000-0005-0000-0000-0000031D0000}"/>
    <cellStyle name="Currency 3 9 6 47" xfId="9540" xr:uid="{00000000-0005-0000-0000-0000041D0000}"/>
    <cellStyle name="Currency 3 9 6 5" xfId="1768" xr:uid="{00000000-0005-0000-0000-0000051D0000}"/>
    <cellStyle name="Currency 3 9 6 6" xfId="1769" xr:uid="{00000000-0005-0000-0000-0000061D0000}"/>
    <cellStyle name="Currency 3 9 6 7" xfId="1770" xr:uid="{00000000-0005-0000-0000-0000071D0000}"/>
    <cellStyle name="Currency 3 9 6 8" xfId="1771" xr:uid="{00000000-0005-0000-0000-0000081D0000}"/>
    <cellStyle name="Currency 3 9 6 9" xfId="1772" xr:uid="{00000000-0005-0000-0000-0000091D0000}"/>
    <cellStyle name="Currency 3 9 60" xfId="8337" xr:uid="{00000000-0005-0000-0000-00000A1D0000}"/>
    <cellStyle name="Currency 3 9 61" xfId="7506" xr:uid="{00000000-0005-0000-0000-00000B1D0000}"/>
    <cellStyle name="Currency 3 9 62" xfId="8436" xr:uid="{00000000-0005-0000-0000-00000C1D0000}"/>
    <cellStyle name="Currency 3 9 63" xfId="7221" xr:uid="{00000000-0005-0000-0000-00000D1D0000}"/>
    <cellStyle name="Currency 3 9 64" xfId="8709" xr:uid="{00000000-0005-0000-0000-00000E1D0000}"/>
    <cellStyle name="Currency 3 9 7" xfId="1773" xr:uid="{00000000-0005-0000-0000-00000F1D0000}"/>
    <cellStyle name="Currency 3 9 8" xfId="1774" xr:uid="{00000000-0005-0000-0000-0000101D0000}"/>
    <cellStyle name="Currency 3 9 9" xfId="1775" xr:uid="{00000000-0005-0000-0000-0000111D0000}"/>
    <cellStyle name="Currency 3 9 9 10" xfId="8242" xr:uid="{00000000-0005-0000-0000-0000121D0000}"/>
    <cellStyle name="Currency 3 9 9 11" xfId="7646" xr:uid="{00000000-0005-0000-0000-0000131D0000}"/>
    <cellStyle name="Currency 3 9 9 12" xfId="8307" xr:uid="{00000000-0005-0000-0000-0000141D0000}"/>
    <cellStyle name="Currency 3 9 9 13" xfId="7575" xr:uid="{00000000-0005-0000-0000-0000151D0000}"/>
    <cellStyle name="Currency 3 9 9 14" xfId="8383" xr:uid="{00000000-0005-0000-0000-0000161D0000}"/>
    <cellStyle name="Currency 3 9 9 15" xfId="7485" xr:uid="{00000000-0005-0000-0000-0000171D0000}"/>
    <cellStyle name="Currency 3 9 9 16" xfId="8476" xr:uid="{00000000-0005-0000-0000-0000181D0000}"/>
    <cellStyle name="Currency 3 9 9 17" xfId="7388" xr:uid="{00000000-0005-0000-0000-0000191D0000}"/>
    <cellStyle name="Currency 3 9 9 18" xfId="8577" xr:uid="{00000000-0005-0000-0000-00001A1D0000}"/>
    <cellStyle name="Currency 3 9 9 19" xfId="7272" xr:uid="{00000000-0005-0000-0000-00001B1D0000}"/>
    <cellStyle name="Currency 3 9 9 2" xfId="4297" xr:uid="{00000000-0005-0000-0000-00001C1D0000}"/>
    <cellStyle name="Currency 3 9 9 20" xfId="8730" xr:uid="{00000000-0005-0000-0000-00001D1D0000}"/>
    <cellStyle name="Currency 3 9 9 21" xfId="7116" xr:uid="{00000000-0005-0000-0000-00001E1D0000}"/>
    <cellStyle name="Currency 3 9 9 22" xfId="8887" xr:uid="{00000000-0005-0000-0000-00001F1D0000}"/>
    <cellStyle name="Currency 3 9 9 23" xfId="6726" xr:uid="{00000000-0005-0000-0000-0000201D0000}"/>
    <cellStyle name="Currency 3 9 9 24" xfId="9053" xr:uid="{00000000-0005-0000-0000-0000211D0000}"/>
    <cellStyle name="Currency 3 9 9 25" xfId="6456" xr:uid="{00000000-0005-0000-0000-0000221D0000}"/>
    <cellStyle name="Currency 3 9 9 26" xfId="9291" xr:uid="{00000000-0005-0000-0000-0000231D0000}"/>
    <cellStyle name="Currency 3 9 9 27" xfId="5926" xr:uid="{00000000-0005-0000-0000-0000241D0000}"/>
    <cellStyle name="Currency 3 9 9 28" xfId="9632" xr:uid="{00000000-0005-0000-0000-0000251D0000}"/>
    <cellStyle name="Currency 3 9 9 3" xfId="4050" xr:uid="{00000000-0005-0000-0000-0000261D0000}"/>
    <cellStyle name="Currency 3 9 9 4" xfId="8053" xr:uid="{00000000-0005-0000-0000-0000271D0000}"/>
    <cellStyle name="Currency 3 9 9 5" xfId="7765" xr:uid="{00000000-0005-0000-0000-0000281D0000}"/>
    <cellStyle name="Currency 3 9 9 6" xfId="8097" xr:uid="{00000000-0005-0000-0000-0000291D0000}"/>
    <cellStyle name="Currency 3 9 9 7" xfId="7718" xr:uid="{00000000-0005-0000-0000-00002A1D0000}"/>
    <cellStyle name="Currency 3 9 9 8" xfId="8184" xr:uid="{00000000-0005-0000-0000-00002B1D0000}"/>
    <cellStyle name="Currency 3 9 9 9" xfId="7721" xr:uid="{00000000-0005-0000-0000-00002C1D0000}"/>
    <cellStyle name="Currency 4" xfId="1776" xr:uid="{00000000-0005-0000-0000-00002D1D0000}"/>
    <cellStyle name="Currency 4 2" xfId="29248" xr:uid="{00000000-0005-0000-0000-00002E1D0000}"/>
    <cellStyle name="Currency 5" xfId="1777" xr:uid="{00000000-0005-0000-0000-00002F1D0000}"/>
    <cellStyle name="Currency 5 2" xfId="29249" xr:uid="{00000000-0005-0000-0000-0000301D0000}"/>
    <cellStyle name="Currency 6 10" xfId="1778" xr:uid="{00000000-0005-0000-0000-0000311D0000}"/>
    <cellStyle name="Currency 6 10 10" xfId="1779" xr:uid="{00000000-0005-0000-0000-0000321D0000}"/>
    <cellStyle name="Currency 6 10 10 10" xfId="8246" xr:uid="{00000000-0005-0000-0000-0000331D0000}"/>
    <cellStyle name="Currency 6 10 10 11" xfId="7639" xr:uid="{00000000-0005-0000-0000-0000341D0000}"/>
    <cellStyle name="Currency 6 10 10 12" xfId="8315" xr:uid="{00000000-0005-0000-0000-0000351D0000}"/>
    <cellStyle name="Currency 6 10 10 13" xfId="7569" xr:uid="{00000000-0005-0000-0000-0000361D0000}"/>
    <cellStyle name="Currency 6 10 10 14" xfId="8401" xr:uid="{00000000-0005-0000-0000-0000371D0000}"/>
    <cellStyle name="Currency 6 10 10 15" xfId="7474" xr:uid="{00000000-0005-0000-0000-0000381D0000}"/>
    <cellStyle name="Currency 6 10 10 16" xfId="8500" xr:uid="{00000000-0005-0000-0000-0000391D0000}"/>
    <cellStyle name="Currency 6 10 10 17" xfId="7374" xr:uid="{00000000-0005-0000-0000-00003A1D0000}"/>
    <cellStyle name="Currency 6 10 10 18" xfId="8597" xr:uid="{00000000-0005-0000-0000-00003B1D0000}"/>
    <cellStyle name="Currency 6 10 10 19" xfId="7264" xr:uid="{00000000-0005-0000-0000-00003C1D0000}"/>
    <cellStyle name="Currency 6 10 10 2" xfId="4299" xr:uid="{00000000-0005-0000-0000-00003D1D0000}"/>
    <cellStyle name="Currency 6 10 10 20" xfId="8753" xr:uid="{00000000-0005-0000-0000-00003E1D0000}"/>
    <cellStyle name="Currency 6 10 10 21" xfId="7108" xr:uid="{00000000-0005-0000-0000-00003F1D0000}"/>
    <cellStyle name="Currency 6 10 10 22" xfId="8897" xr:uid="{00000000-0005-0000-0000-0000401D0000}"/>
    <cellStyle name="Currency 6 10 10 23" xfId="6694" xr:uid="{00000000-0005-0000-0000-0000411D0000}"/>
    <cellStyle name="Currency 6 10 10 24" xfId="9061" xr:uid="{00000000-0005-0000-0000-0000421D0000}"/>
    <cellStyle name="Currency 6 10 10 25" xfId="6417" xr:uid="{00000000-0005-0000-0000-0000431D0000}"/>
    <cellStyle name="Currency 6 10 10 26" xfId="9297" xr:uid="{00000000-0005-0000-0000-0000441D0000}"/>
    <cellStyle name="Currency 6 10 10 27" xfId="6959" xr:uid="{00000000-0005-0000-0000-0000451D0000}"/>
    <cellStyle name="Currency 6 10 10 28" xfId="9655" xr:uid="{00000000-0005-0000-0000-0000461D0000}"/>
    <cellStyle name="Currency 6 10 10 3" xfId="4048" xr:uid="{00000000-0005-0000-0000-0000471D0000}"/>
    <cellStyle name="Currency 6 10 10 4" xfId="8057" xr:uid="{00000000-0005-0000-0000-0000481D0000}"/>
    <cellStyle name="Currency 6 10 10 5" xfId="7761" xr:uid="{00000000-0005-0000-0000-0000491D0000}"/>
    <cellStyle name="Currency 6 10 10 6" xfId="8101" xr:uid="{00000000-0005-0000-0000-00004A1D0000}"/>
    <cellStyle name="Currency 6 10 10 7" xfId="7714" xr:uid="{00000000-0005-0000-0000-00004B1D0000}"/>
    <cellStyle name="Currency 6 10 10 8" xfId="8190" xr:uid="{00000000-0005-0000-0000-00004C1D0000}"/>
    <cellStyle name="Currency 6 10 10 9" xfId="7716" xr:uid="{00000000-0005-0000-0000-00004D1D0000}"/>
    <cellStyle name="Currency 6 10 11" xfId="1780" xr:uid="{00000000-0005-0000-0000-00004E1D0000}"/>
    <cellStyle name="Currency 6 10 11 10" xfId="8247" xr:uid="{00000000-0005-0000-0000-00004F1D0000}"/>
    <cellStyle name="Currency 6 10 11 11" xfId="7638" xr:uid="{00000000-0005-0000-0000-0000501D0000}"/>
    <cellStyle name="Currency 6 10 11 12" xfId="8316" xr:uid="{00000000-0005-0000-0000-0000511D0000}"/>
    <cellStyle name="Currency 6 10 11 13" xfId="7568" xr:uid="{00000000-0005-0000-0000-0000521D0000}"/>
    <cellStyle name="Currency 6 10 11 14" xfId="8402" xr:uid="{00000000-0005-0000-0000-0000531D0000}"/>
    <cellStyle name="Currency 6 10 11 15" xfId="7473" xr:uid="{00000000-0005-0000-0000-0000541D0000}"/>
    <cellStyle name="Currency 6 10 11 16" xfId="8501" xr:uid="{00000000-0005-0000-0000-0000551D0000}"/>
    <cellStyle name="Currency 6 10 11 17" xfId="7373" xr:uid="{00000000-0005-0000-0000-0000561D0000}"/>
    <cellStyle name="Currency 6 10 11 18" xfId="8598" xr:uid="{00000000-0005-0000-0000-0000571D0000}"/>
    <cellStyle name="Currency 6 10 11 19" xfId="7263" xr:uid="{00000000-0005-0000-0000-0000581D0000}"/>
    <cellStyle name="Currency 6 10 11 2" xfId="4300" xr:uid="{00000000-0005-0000-0000-0000591D0000}"/>
    <cellStyle name="Currency 6 10 11 20" xfId="8754" xr:uid="{00000000-0005-0000-0000-00005A1D0000}"/>
    <cellStyle name="Currency 6 10 11 21" xfId="7107" xr:uid="{00000000-0005-0000-0000-00005B1D0000}"/>
    <cellStyle name="Currency 6 10 11 22" xfId="8901" xr:uid="{00000000-0005-0000-0000-00005C1D0000}"/>
    <cellStyle name="Currency 6 10 11 23" xfId="6693" xr:uid="{00000000-0005-0000-0000-00005D1D0000}"/>
    <cellStyle name="Currency 6 10 11 24" xfId="9064" xr:uid="{00000000-0005-0000-0000-00005E1D0000}"/>
    <cellStyle name="Currency 6 10 11 25" xfId="6416" xr:uid="{00000000-0005-0000-0000-00005F1D0000}"/>
    <cellStyle name="Currency 6 10 11 26" xfId="9302" xr:uid="{00000000-0005-0000-0000-0000601D0000}"/>
    <cellStyle name="Currency 6 10 11 27" xfId="6961" xr:uid="{00000000-0005-0000-0000-0000611D0000}"/>
    <cellStyle name="Currency 6 10 11 28" xfId="9688" xr:uid="{00000000-0005-0000-0000-0000621D0000}"/>
    <cellStyle name="Currency 6 10 11 3" xfId="4047" xr:uid="{00000000-0005-0000-0000-0000631D0000}"/>
    <cellStyle name="Currency 6 10 11 4" xfId="8058" xr:uid="{00000000-0005-0000-0000-0000641D0000}"/>
    <cellStyle name="Currency 6 10 11 5" xfId="7760" xr:uid="{00000000-0005-0000-0000-0000651D0000}"/>
    <cellStyle name="Currency 6 10 11 6" xfId="8102" xr:uid="{00000000-0005-0000-0000-0000661D0000}"/>
    <cellStyle name="Currency 6 10 11 7" xfId="7713" xr:uid="{00000000-0005-0000-0000-0000671D0000}"/>
    <cellStyle name="Currency 6 10 11 8" xfId="8191" xr:uid="{00000000-0005-0000-0000-0000681D0000}"/>
    <cellStyle name="Currency 6 10 11 9" xfId="7701" xr:uid="{00000000-0005-0000-0000-0000691D0000}"/>
    <cellStyle name="Currency 6 10 12" xfId="1781" xr:uid="{00000000-0005-0000-0000-00006A1D0000}"/>
    <cellStyle name="Currency 6 10 12 10" xfId="8248" xr:uid="{00000000-0005-0000-0000-00006B1D0000}"/>
    <cellStyle name="Currency 6 10 12 11" xfId="7636" xr:uid="{00000000-0005-0000-0000-00006C1D0000}"/>
    <cellStyle name="Currency 6 10 12 12" xfId="8317" xr:uid="{00000000-0005-0000-0000-00006D1D0000}"/>
    <cellStyle name="Currency 6 10 12 13" xfId="7566" xr:uid="{00000000-0005-0000-0000-00006E1D0000}"/>
    <cellStyle name="Currency 6 10 12 14" xfId="8404" xr:uid="{00000000-0005-0000-0000-00006F1D0000}"/>
    <cellStyle name="Currency 6 10 12 15" xfId="7472" xr:uid="{00000000-0005-0000-0000-0000701D0000}"/>
    <cellStyle name="Currency 6 10 12 16" xfId="8502" xr:uid="{00000000-0005-0000-0000-0000711D0000}"/>
    <cellStyle name="Currency 6 10 12 17" xfId="7372" xr:uid="{00000000-0005-0000-0000-0000721D0000}"/>
    <cellStyle name="Currency 6 10 12 18" xfId="8599" xr:uid="{00000000-0005-0000-0000-0000731D0000}"/>
    <cellStyle name="Currency 6 10 12 19" xfId="7259" xr:uid="{00000000-0005-0000-0000-0000741D0000}"/>
    <cellStyle name="Currency 6 10 12 2" xfId="4301" xr:uid="{00000000-0005-0000-0000-0000751D0000}"/>
    <cellStyle name="Currency 6 10 12 20" xfId="8755" xr:uid="{00000000-0005-0000-0000-0000761D0000}"/>
    <cellStyle name="Currency 6 10 12 21" xfId="7106" xr:uid="{00000000-0005-0000-0000-0000771D0000}"/>
    <cellStyle name="Currency 6 10 12 22" xfId="8902" xr:uid="{00000000-0005-0000-0000-0000781D0000}"/>
    <cellStyle name="Currency 6 10 12 23" xfId="6692" xr:uid="{00000000-0005-0000-0000-0000791D0000}"/>
    <cellStyle name="Currency 6 10 12 24" xfId="9065" xr:uid="{00000000-0005-0000-0000-00007A1D0000}"/>
    <cellStyle name="Currency 6 10 12 25" xfId="6414" xr:uid="{00000000-0005-0000-0000-00007B1D0000}"/>
    <cellStyle name="Currency 6 10 12 26" xfId="9303" xr:uid="{00000000-0005-0000-0000-00007C1D0000}"/>
    <cellStyle name="Currency 6 10 12 27" xfId="6967" xr:uid="{00000000-0005-0000-0000-00007D1D0000}"/>
    <cellStyle name="Currency 6 10 12 28" xfId="9689" xr:uid="{00000000-0005-0000-0000-00007E1D0000}"/>
    <cellStyle name="Currency 6 10 12 3" xfId="4046" xr:uid="{00000000-0005-0000-0000-00007F1D0000}"/>
    <cellStyle name="Currency 6 10 12 4" xfId="8059" xr:uid="{00000000-0005-0000-0000-0000801D0000}"/>
    <cellStyle name="Currency 6 10 12 5" xfId="7759" xr:uid="{00000000-0005-0000-0000-0000811D0000}"/>
    <cellStyle name="Currency 6 10 12 6" xfId="8103" xr:uid="{00000000-0005-0000-0000-0000821D0000}"/>
    <cellStyle name="Currency 6 10 12 7" xfId="7712" xr:uid="{00000000-0005-0000-0000-0000831D0000}"/>
    <cellStyle name="Currency 6 10 12 8" xfId="8192" xr:uid="{00000000-0005-0000-0000-0000841D0000}"/>
    <cellStyle name="Currency 6 10 12 9" xfId="7700" xr:uid="{00000000-0005-0000-0000-0000851D0000}"/>
    <cellStyle name="Currency 6 10 13" xfId="1782" xr:uid="{00000000-0005-0000-0000-0000861D0000}"/>
    <cellStyle name="Currency 6 10 13 10" xfId="8250" xr:uid="{00000000-0005-0000-0000-0000871D0000}"/>
    <cellStyle name="Currency 6 10 13 11" xfId="7635" xr:uid="{00000000-0005-0000-0000-0000881D0000}"/>
    <cellStyle name="Currency 6 10 13 12" xfId="8318" xr:uid="{00000000-0005-0000-0000-0000891D0000}"/>
    <cellStyle name="Currency 6 10 13 13" xfId="7565" xr:uid="{00000000-0005-0000-0000-00008A1D0000}"/>
    <cellStyle name="Currency 6 10 13 14" xfId="8405" xr:uid="{00000000-0005-0000-0000-00008B1D0000}"/>
    <cellStyle name="Currency 6 10 13 15" xfId="7471" xr:uid="{00000000-0005-0000-0000-00008C1D0000}"/>
    <cellStyle name="Currency 6 10 13 16" xfId="8508" xr:uid="{00000000-0005-0000-0000-00008D1D0000}"/>
    <cellStyle name="Currency 6 10 13 17" xfId="7371" xr:uid="{00000000-0005-0000-0000-00008E1D0000}"/>
    <cellStyle name="Currency 6 10 13 18" xfId="8600" xr:uid="{00000000-0005-0000-0000-00008F1D0000}"/>
    <cellStyle name="Currency 6 10 13 19" xfId="7258" xr:uid="{00000000-0005-0000-0000-0000901D0000}"/>
    <cellStyle name="Currency 6 10 13 2" xfId="4302" xr:uid="{00000000-0005-0000-0000-0000911D0000}"/>
    <cellStyle name="Currency 6 10 13 20" xfId="8757" xr:uid="{00000000-0005-0000-0000-0000921D0000}"/>
    <cellStyle name="Currency 6 10 13 21" xfId="7100" xr:uid="{00000000-0005-0000-0000-0000931D0000}"/>
    <cellStyle name="Currency 6 10 13 22" xfId="8909" xr:uid="{00000000-0005-0000-0000-0000941D0000}"/>
    <cellStyle name="Currency 6 10 13 23" xfId="6690" xr:uid="{00000000-0005-0000-0000-0000951D0000}"/>
    <cellStyle name="Currency 6 10 13 24" xfId="9071" xr:uid="{00000000-0005-0000-0000-0000961D0000}"/>
    <cellStyle name="Currency 6 10 13 25" xfId="6409" xr:uid="{00000000-0005-0000-0000-0000971D0000}"/>
    <cellStyle name="Currency 6 10 13 26" xfId="9306" xr:uid="{00000000-0005-0000-0000-0000981D0000}"/>
    <cellStyle name="Currency 6 10 13 27" xfId="6970" xr:uid="{00000000-0005-0000-0000-0000991D0000}"/>
    <cellStyle name="Currency 6 10 13 28" xfId="9692" xr:uid="{00000000-0005-0000-0000-00009A1D0000}"/>
    <cellStyle name="Currency 6 10 13 3" xfId="4045" xr:uid="{00000000-0005-0000-0000-00009B1D0000}"/>
    <cellStyle name="Currency 6 10 13 4" xfId="8060" xr:uid="{00000000-0005-0000-0000-00009C1D0000}"/>
    <cellStyle name="Currency 6 10 13 5" xfId="7758" xr:uid="{00000000-0005-0000-0000-00009D1D0000}"/>
    <cellStyle name="Currency 6 10 13 6" xfId="8104" xr:uid="{00000000-0005-0000-0000-00009E1D0000}"/>
    <cellStyle name="Currency 6 10 13 7" xfId="7711" xr:uid="{00000000-0005-0000-0000-00009F1D0000}"/>
    <cellStyle name="Currency 6 10 13 8" xfId="8193" xr:uid="{00000000-0005-0000-0000-0000A01D0000}"/>
    <cellStyle name="Currency 6 10 13 9" xfId="7699" xr:uid="{00000000-0005-0000-0000-0000A11D0000}"/>
    <cellStyle name="Currency 6 10 14" xfId="1783" xr:uid="{00000000-0005-0000-0000-0000A21D0000}"/>
    <cellStyle name="Currency 6 10 14 10" xfId="8251" xr:uid="{00000000-0005-0000-0000-0000A31D0000}"/>
    <cellStyle name="Currency 6 10 14 11" xfId="7634" xr:uid="{00000000-0005-0000-0000-0000A41D0000}"/>
    <cellStyle name="Currency 6 10 14 12" xfId="8319" xr:uid="{00000000-0005-0000-0000-0000A51D0000}"/>
    <cellStyle name="Currency 6 10 14 13" xfId="7563" xr:uid="{00000000-0005-0000-0000-0000A61D0000}"/>
    <cellStyle name="Currency 6 10 14 14" xfId="8407" xr:uid="{00000000-0005-0000-0000-0000A71D0000}"/>
    <cellStyle name="Currency 6 10 14 15" xfId="7470" xr:uid="{00000000-0005-0000-0000-0000A81D0000}"/>
    <cellStyle name="Currency 6 10 14 16" xfId="8509" xr:uid="{00000000-0005-0000-0000-0000A91D0000}"/>
    <cellStyle name="Currency 6 10 14 17" xfId="7368" xr:uid="{00000000-0005-0000-0000-0000AA1D0000}"/>
    <cellStyle name="Currency 6 10 14 18" xfId="8601" xr:uid="{00000000-0005-0000-0000-0000AB1D0000}"/>
    <cellStyle name="Currency 6 10 14 19" xfId="7245" xr:uid="{00000000-0005-0000-0000-0000AC1D0000}"/>
    <cellStyle name="Currency 6 10 14 2" xfId="4303" xr:uid="{00000000-0005-0000-0000-0000AD1D0000}"/>
    <cellStyle name="Currency 6 10 14 20" xfId="8758" xr:uid="{00000000-0005-0000-0000-0000AE1D0000}"/>
    <cellStyle name="Currency 6 10 14 21" xfId="7098" xr:uid="{00000000-0005-0000-0000-0000AF1D0000}"/>
    <cellStyle name="Currency 6 10 14 22" xfId="8910" xr:uid="{00000000-0005-0000-0000-0000B01D0000}"/>
    <cellStyle name="Currency 6 10 14 23" xfId="6684" xr:uid="{00000000-0005-0000-0000-0000B11D0000}"/>
    <cellStyle name="Currency 6 10 14 24" xfId="9074" xr:uid="{00000000-0005-0000-0000-0000B21D0000}"/>
    <cellStyle name="Currency 6 10 14 25" xfId="6407" xr:uid="{00000000-0005-0000-0000-0000B31D0000}"/>
    <cellStyle name="Currency 6 10 14 26" xfId="9308" xr:uid="{00000000-0005-0000-0000-0000B41D0000}"/>
    <cellStyle name="Currency 6 10 14 27" xfId="6971" xr:uid="{00000000-0005-0000-0000-0000B51D0000}"/>
    <cellStyle name="Currency 6 10 14 28" xfId="9704" xr:uid="{00000000-0005-0000-0000-0000B61D0000}"/>
    <cellStyle name="Currency 6 10 14 3" xfId="4044" xr:uid="{00000000-0005-0000-0000-0000B71D0000}"/>
    <cellStyle name="Currency 6 10 14 4" xfId="8061" xr:uid="{00000000-0005-0000-0000-0000B81D0000}"/>
    <cellStyle name="Currency 6 10 14 5" xfId="7757" xr:uid="{00000000-0005-0000-0000-0000B91D0000}"/>
    <cellStyle name="Currency 6 10 14 6" xfId="8105" xr:uid="{00000000-0005-0000-0000-0000BA1D0000}"/>
    <cellStyle name="Currency 6 10 14 7" xfId="7710" xr:uid="{00000000-0005-0000-0000-0000BB1D0000}"/>
    <cellStyle name="Currency 6 10 14 8" xfId="8194" xr:uid="{00000000-0005-0000-0000-0000BC1D0000}"/>
    <cellStyle name="Currency 6 10 14 9" xfId="7698" xr:uid="{00000000-0005-0000-0000-0000BD1D0000}"/>
    <cellStyle name="Currency 6 10 15" xfId="1784" xr:uid="{00000000-0005-0000-0000-0000BE1D0000}"/>
    <cellStyle name="Currency 6 10 15 10" xfId="8252" xr:uid="{00000000-0005-0000-0000-0000BF1D0000}"/>
    <cellStyle name="Currency 6 10 15 11" xfId="7633" xr:uid="{00000000-0005-0000-0000-0000C01D0000}"/>
    <cellStyle name="Currency 6 10 15 12" xfId="8320" xr:uid="{00000000-0005-0000-0000-0000C11D0000}"/>
    <cellStyle name="Currency 6 10 15 13" xfId="7562" xr:uid="{00000000-0005-0000-0000-0000C21D0000}"/>
    <cellStyle name="Currency 6 10 15 14" xfId="8408" xr:uid="{00000000-0005-0000-0000-0000C31D0000}"/>
    <cellStyle name="Currency 6 10 15 15" xfId="7469" xr:uid="{00000000-0005-0000-0000-0000C41D0000}"/>
    <cellStyle name="Currency 6 10 15 16" xfId="8510" xr:uid="{00000000-0005-0000-0000-0000C51D0000}"/>
    <cellStyle name="Currency 6 10 15 17" xfId="7367" xr:uid="{00000000-0005-0000-0000-0000C61D0000}"/>
    <cellStyle name="Currency 6 10 15 18" xfId="8602" xr:uid="{00000000-0005-0000-0000-0000C71D0000}"/>
    <cellStyle name="Currency 6 10 15 19" xfId="7244" xr:uid="{00000000-0005-0000-0000-0000C81D0000}"/>
    <cellStyle name="Currency 6 10 15 2" xfId="4304" xr:uid="{00000000-0005-0000-0000-0000C91D0000}"/>
    <cellStyle name="Currency 6 10 15 20" xfId="8759" xr:uid="{00000000-0005-0000-0000-0000CA1D0000}"/>
    <cellStyle name="Currency 6 10 15 21" xfId="7097" xr:uid="{00000000-0005-0000-0000-0000CB1D0000}"/>
    <cellStyle name="Currency 6 10 15 22" xfId="8911" xr:uid="{00000000-0005-0000-0000-0000CC1D0000}"/>
    <cellStyle name="Currency 6 10 15 23" xfId="6678" xr:uid="{00000000-0005-0000-0000-0000CD1D0000}"/>
    <cellStyle name="Currency 6 10 15 24" xfId="9088" xr:uid="{00000000-0005-0000-0000-0000CE1D0000}"/>
    <cellStyle name="Currency 6 10 15 25" xfId="6404" xr:uid="{00000000-0005-0000-0000-0000CF1D0000}"/>
    <cellStyle name="Currency 6 10 15 26" xfId="9313" xr:uid="{00000000-0005-0000-0000-0000D01D0000}"/>
    <cellStyle name="Currency 6 10 15 27" xfId="6973" xr:uid="{00000000-0005-0000-0000-0000D11D0000}"/>
    <cellStyle name="Currency 6 10 15 28" xfId="9705" xr:uid="{00000000-0005-0000-0000-0000D21D0000}"/>
    <cellStyle name="Currency 6 10 15 3" xfId="4043" xr:uid="{00000000-0005-0000-0000-0000D31D0000}"/>
    <cellStyle name="Currency 6 10 15 4" xfId="8062" xr:uid="{00000000-0005-0000-0000-0000D41D0000}"/>
    <cellStyle name="Currency 6 10 15 5" xfId="7756" xr:uid="{00000000-0005-0000-0000-0000D51D0000}"/>
    <cellStyle name="Currency 6 10 15 6" xfId="8106" xr:uid="{00000000-0005-0000-0000-0000D61D0000}"/>
    <cellStyle name="Currency 6 10 15 7" xfId="7709" xr:uid="{00000000-0005-0000-0000-0000D71D0000}"/>
    <cellStyle name="Currency 6 10 15 8" xfId="8195" xr:uid="{00000000-0005-0000-0000-0000D81D0000}"/>
    <cellStyle name="Currency 6 10 15 9" xfId="7696" xr:uid="{00000000-0005-0000-0000-0000D91D0000}"/>
    <cellStyle name="Currency 6 10 16" xfId="1785" xr:uid="{00000000-0005-0000-0000-0000DA1D0000}"/>
    <cellStyle name="Currency 6 10 16 10" xfId="8255" xr:uid="{00000000-0005-0000-0000-0000DB1D0000}"/>
    <cellStyle name="Currency 6 10 16 11" xfId="7630" xr:uid="{00000000-0005-0000-0000-0000DC1D0000}"/>
    <cellStyle name="Currency 6 10 16 12" xfId="8322" xr:uid="{00000000-0005-0000-0000-0000DD1D0000}"/>
    <cellStyle name="Currency 6 10 16 13" xfId="7560" xr:uid="{00000000-0005-0000-0000-0000DE1D0000}"/>
    <cellStyle name="Currency 6 10 16 14" xfId="8410" xr:uid="{00000000-0005-0000-0000-0000DF1D0000}"/>
    <cellStyle name="Currency 6 10 16 15" xfId="7466" xr:uid="{00000000-0005-0000-0000-0000E01D0000}"/>
    <cellStyle name="Currency 6 10 16 16" xfId="8512" xr:uid="{00000000-0005-0000-0000-0000E11D0000}"/>
    <cellStyle name="Currency 6 10 16 17" xfId="7352" xr:uid="{00000000-0005-0000-0000-0000E21D0000}"/>
    <cellStyle name="Currency 6 10 16 18" xfId="8612" xr:uid="{00000000-0005-0000-0000-0000E31D0000}"/>
    <cellStyle name="Currency 6 10 16 19" xfId="7240" xr:uid="{00000000-0005-0000-0000-0000E41D0000}"/>
    <cellStyle name="Currency 6 10 16 2" xfId="4305" xr:uid="{00000000-0005-0000-0000-0000E51D0000}"/>
    <cellStyle name="Currency 6 10 16 20" xfId="8764" xr:uid="{00000000-0005-0000-0000-0000E61D0000}"/>
    <cellStyle name="Currency 6 10 16 21" xfId="6932" xr:uid="{00000000-0005-0000-0000-0000E71D0000}"/>
    <cellStyle name="Currency 6 10 16 22" xfId="8914" xr:uid="{00000000-0005-0000-0000-0000E81D0000}"/>
    <cellStyle name="Currency 6 10 16 23" xfId="6667" xr:uid="{00000000-0005-0000-0000-0000E91D0000}"/>
    <cellStyle name="Currency 6 10 16 24" xfId="9090" xr:uid="{00000000-0005-0000-0000-0000EA1D0000}"/>
    <cellStyle name="Currency 6 10 16 25" xfId="6390" xr:uid="{00000000-0005-0000-0000-0000EB1D0000}"/>
    <cellStyle name="Currency 6 10 16 26" xfId="9329" xr:uid="{00000000-0005-0000-0000-0000EC1D0000}"/>
    <cellStyle name="Currency 6 10 16 27" xfId="6974" xr:uid="{00000000-0005-0000-0000-0000ED1D0000}"/>
    <cellStyle name="Currency 6 10 16 28" xfId="9706" xr:uid="{00000000-0005-0000-0000-0000EE1D0000}"/>
    <cellStyle name="Currency 6 10 16 3" xfId="4042" xr:uid="{00000000-0005-0000-0000-0000EF1D0000}"/>
    <cellStyle name="Currency 6 10 16 4" xfId="8063" xr:uid="{00000000-0005-0000-0000-0000F01D0000}"/>
    <cellStyle name="Currency 6 10 16 5" xfId="7754" xr:uid="{00000000-0005-0000-0000-0000F11D0000}"/>
    <cellStyle name="Currency 6 10 16 6" xfId="8108" xr:uid="{00000000-0005-0000-0000-0000F21D0000}"/>
    <cellStyle name="Currency 6 10 16 7" xfId="7707" xr:uid="{00000000-0005-0000-0000-0000F31D0000}"/>
    <cellStyle name="Currency 6 10 16 8" xfId="8196" xr:uid="{00000000-0005-0000-0000-0000F41D0000}"/>
    <cellStyle name="Currency 6 10 16 9" xfId="7694" xr:uid="{00000000-0005-0000-0000-0000F51D0000}"/>
    <cellStyle name="Currency 6 10 17" xfId="1786" xr:uid="{00000000-0005-0000-0000-0000F61D0000}"/>
    <cellStyle name="Currency 6 10 17 10" xfId="8256" xr:uid="{00000000-0005-0000-0000-0000F71D0000}"/>
    <cellStyle name="Currency 6 10 17 11" xfId="7629" xr:uid="{00000000-0005-0000-0000-0000F81D0000}"/>
    <cellStyle name="Currency 6 10 17 12" xfId="8323" xr:uid="{00000000-0005-0000-0000-0000F91D0000}"/>
    <cellStyle name="Currency 6 10 17 13" xfId="7558" xr:uid="{00000000-0005-0000-0000-0000FA1D0000}"/>
    <cellStyle name="Currency 6 10 17 14" xfId="8412" xr:uid="{00000000-0005-0000-0000-0000FB1D0000}"/>
    <cellStyle name="Currency 6 10 17 15" xfId="7464" xr:uid="{00000000-0005-0000-0000-0000FC1D0000}"/>
    <cellStyle name="Currency 6 10 17 16" xfId="8514" xr:uid="{00000000-0005-0000-0000-0000FD1D0000}"/>
    <cellStyle name="Currency 6 10 17 17" xfId="7349" xr:uid="{00000000-0005-0000-0000-0000FE1D0000}"/>
    <cellStyle name="Currency 6 10 17 18" xfId="8614" xr:uid="{00000000-0005-0000-0000-0000FF1D0000}"/>
    <cellStyle name="Currency 6 10 17 19" xfId="7238" xr:uid="{00000000-0005-0000-0000-0000001E0000}"/>
    <cellStyle name="Currency 6 10 17 2" xfId="4306" xr:uid="{00000000-0005-0000-0000-0000011E0000}"/>
    <cellStyle name="Currency 6 10 17 20" xfId="8772" xr:uid="{00000000-0005-0000-0000-0000021E0000}"/>
    <cellStyle name="Currency 6 10 17 21" xfId="6930" xr:uid="{00000000-0005-0000-0000-0000031E0000}"/>
    <cellStyle name="Currency 6 10 17 22" xfId="8915" xr:uid="{00000000-0005-0000-0000-0000041E0000}"/>
    <cellStyle name="Currency 6 10 17 23" xfId="6666" xr:uid="{00000000-0005-0000-0000-0000051E0000}"/>
    <cellStyle name="Currency 6 10 17 24" xfId="9093" xr:uid="{00000000-0005-0000-0000-0000061E0000}"/>
    <cellStyle name="Currency 6 10 17 25" xfId="6389" xr:uid="{00000000-0005-0000-0000-0000071E0000}"/>
    <cellStyle name="Currency 6 10 17 26" xfId="9332" xr:uid="{00000000-0005-0000-0000-0000081E0000}"/>
    <cellStyle name="Currency 6 10 17 27" xfId="6983" xr:uid="{00000000-0005-0000-0000-0000091E0000}"/>
    <cellStyle name="Currency 6 10 17 28" xfId="9707" xr:uid="{00000000-0005-0000-0000-00000A1E0000}"/>
    <cellStyle name="Currency 6 10 17 3" xfId="4041" xr:uid="{00000000-0005-0000-0000-00000B1E0000}"/>
    <cellStyle name="Currency 6 10 17 4" xfId="8064" xr:uid="{00000000-0005-0000-0000-00000C1E0000}"/>
    <cellStyle name="Currency 6 10 17 5" xfId="7753" xr:uid="{00000000-0005-0000-0000-00000D1E0000}"/>
    <cellStyle name="Currency 6 10 17 6" xfId="8109" xr:uid="{00000000-0005-0000-0000-00000E1E0000}"/>
    <cellStyle name="Currency 6 10 17 7" xfId="7706" xr:uid="{00000000-0005-0000-0000-00000F1E0000}"/>
    <cellStyle name="Currency 6 10 17 8" xfId="8197" xr:uid="{00000000-0005-0000-0000-0000101E0000}"/>
    <cellStyle name="Currency 6 10 17 9" xfId="7693" xr:uid="{00000000-0005-0000-0000-0000111E0000}"/>
    <cellStyle name="Currency 6 10 18" xfId="1787" xr:uid="{00000000-0005-0000-0000-0000121E0000}"/>
    <cellStyle name="Currency 6 10 18 10" xfId="8258" xr:uid="{00000000-0005-0000-0000-0000131E0000}"/>
    <cellStyle name="Currency 6 10 18 11" xfId="7628" xr:uid="{00000000-0005-0000-0000-0000141E0000}"/>
    <cellStyle name="Currency 6 10 18 12" xfId="8324" xr:uid="{00000000-0005-0000-0000-0000151E0000}"/>
    <cellStyle name="Currency 6 10 18 13" xfId="7557" xr:uid="{00000000-0005-0000-0000-0000161E0000}"/>
    <cellStyle name="Currency 6 10 18 14" xfId="8413" xr:uid="{00000000-0005-0000-0000-0000171E0000}"/>
    <cellStyle name="Currency 6 10 18 15" xfId="7463" xr:uid="{00000000-0005-0000-0000-0000181E0000}"/>
    <cellStyle name="Currency 6 10 18 16" xfId="8515" xr:uid="{00000000-0005-0000-0000-0000191E0000}"/>
    <cellStyle name="Currency 6 10 18 17" xfId="7348" xr:uid="{00000000-0005-0000-0000-00001A1E0000}"/>
    <cellStyle name="Currency 6 10 18 18" xfId="8615" xr:uid="{00000000-0005-0000-0000-00001B1E0000}"/>
    <cellStyle name="Currency 6 10 18 19" xfId="7237" xr:uid="{00000000-0005-0000-0000-00001C1E0000}"/>
    <cellStyle name="Currency 6 10 18 2" xfId="4307" xr:uid="{00000000-0005-0000-0000-00001D1E0000}"/>
    <cellStyle name="Currency 6 10 18 20" xfId="8773" xr:uid="{00000000-0005-0000-0000-00001E1E0000}"/>
    <cellStyle name="Currency 6 10 18 21" xfId="6926" xr:uid="{00000000-0005-0000-0000-00001F1E0000}"/>
    <cellStyle name="Currency 6 10 18 22" xfId="8917" xr:uid="{00000000-0005-0000-0000-0000201E0000}"/>
    <cellStyle name="Currency 6 10 18 23" xfId="6664" xr:uid="{00000000-0005-0000-0000-0000211E0000}"/>
    <cellStyle name="Currency 6 10 18 24" xfId="9096" xr:uid="{00000000-0005-0000-0000-0000221E0000}"/>
    <cellStyle name="Currency 6 10 18 25" xfId="6383" xr:uid="{00000000-0005-0000-0000-0000231E0000}"/>
    <cellStyle name="Currency 6 10 18 26" xfId="9335" xr:uid="{00000000-0005-0000-0000-0000241E0000}"/>
    <cellStyle name="Currency 6 10 18 27" xfId="6985" xr:uid="{00000000-0005-0000-0000-0000251E0000}"/>
    <cellStyle name="Currency 6 10 18 28" xfId="9708" xr:uid="{00000000-0005-0000-0000-0000261E0000}"/>
    <cellStyle name="Currency 6 10 18 3" xfId="4040" xr:uid="{00000000-0005-0000-0000-0000271E0000}"/>
    <cellStyle name="Currency 6 10 18 4" xfId="8065" xr:uid="{00000000-0005-0000-0000-0000281E0000}"/>
    <cellStyle name="Currency 6 10 18 5" xfId="7752" xr:uid="{00000000-0005-0000-0000-0000291E0000}"/>
    <cellStyle name="Currency 6 10 18 6" xfId="8110" xr:uid="{00000000-0005-0000-0000-00002A1E0000}"/>
    <cellStyle name="Currency 6 10 18 7" xfId="7705" xr:uid="{00000000-0005-0000-0000-00002B1E0000}"/>
    <cellStyle name="Currency 6 10 18 8" xfId="8198" xr:uid="{00000000-0005-0000-0000-00002C1E0000}"/>
    <cellStyle name="Currency 6 10 18 9" xfId="7692" xr:uid="{00000000-0005-0000-0000-00002D1E0000}"/>
    <cellStyle name="Currency 6 10 19" xfId="1788" xr:uid="{00000000-0005-0000-0000-00002E1E0000}"/>
    <cellStyle name="Currency 6 10 19 10" xfId="8259" xr:uid="{00000000-0005-0000-0000-00002F1E0000}"/>
    <cellStyle name="Currency 6 10 19 11" xfId="7626" xr:uid="{00000000-0005-0000-0000-0000301E0000}"/>
    <cellStyle name="Currency 6 10 19 12" xfId="8327" xr:uid="{00000000-0005-0000-0000-0000311E0000}"/>
    <cellStyle name="Currency 6 10 19 13" xfId="7554" xr:uid="{00000000-0005-0000-0000-0000321E0000}"/>
    <cellStyle name="Currency 6 10 19 14" xfId="8417" xr:uid="{00000000-0005-0000-0000-0000331E0000}"/>
    <cellStyle name="Currency 6 10 19 15" xfId="7461" xr:uid="{00000000-0005-0000-0000-0000341E0000}"/>
    <cellStyle name="Currency 6 10 19 16" xfId="8517" xr:uid="{00000000-0005-0000-0000-0000351E0000}"/>
    <cellStyle name="Currency 6 10 19 17" xfId="7341" xr:uid="{00000000-0005-0000-0000-0000361E0000}"/>
    <cellStyle name="Currency 6 10 19 18" xfId="8625" xr:uid="{00000000-0005-0000-0000-0000371E0000}"/>
    <cellStyle name="Currency 6 10 19 19" xfId="7229" xr:uid="{00000000-0005-0000-0000-0000381E0000}"/>
    <cellStyle name="Currency 6 10 19 2" xfId="4308" xr:uid="{00000000-0005-0000-0000-0000391E0000}"/>
    <cellStyle name="Currency 6 10 19 20" xfId="8783" xr:uid="{00000000-0005-0000-0000-00003A1E0000}"/>
    <cellStyle name="Currency 6 10 19 21" xfId="6925" xr:uid="{00000000-0005-0000-0000-00003B1E0000}"/>
    <cellStyle name="Currency 6 10 19 22" xfId="8921" xr:uid="{00000000-0005-0000-0000-00003C1E0000}"/>
    <cellStyle name="Currency 6 10 19 23" xfId="6662" xr:uid="{00000000-0005-0000-0000-00003D1E0000}"/>
    <cellStyle name="Currency 6 10 19 24" xfId="9108" xr:uid="{00000000-0005-0000-0000-00003E1E0000}"/>
    <cellStyle name="Currency 6 10 19 25" xfId="6363" xr:uid="{00000000-0005-0000-0000-00003F1E0000}"/>
    <cellStyle name="Currency 6 10 19 26" xfId="9342" xr:uid="{00000000-0005-0000-0000-0000401E0000}"/>
    <cellStyle name="Currency 6 10 19 27" xfId="7014" xr:uid="{00000000-0005-0000-0000-0000411E0000}"/>
    <cellStyle name="Currency 6 10 19 28" xfId="9709" xr:uid="{00000000-0005-0000-0000-0000421E0000}"/>
    <cellStyle name="Currency 6 10 19 3" xfId="4039" xr:uid="{00000000-0005-0000-0000-0000431E0000}"/>
    <cellStyle name="Currency 6 10 19 4" xfId="8066" xr:uid="{00000000-0005-0000-0000-0000441E0000}"/>
    <cellStyle name="Currency 6 10 19 5" xfId="7751" xr:uid="{00000000-0005-0000-0000-0000451E0000}"/>
    <cellStyle name="Currency 6 10 19 6" xfId="8111" xr:uid="{00000000-0005-0000-0000-0000461E0000}"/>
    <cellStyle name="Currency 6 10 19 7" xfId="7703" xr:uid="{00000000-0005-0000-0000-0000471E0000}"/>
    <cellStyle name="Currency 6 10 19 8" xfId="8201" xr:uid="{00000000-0005-0000-0000-0000481E0000}"/>
    <cellStyle name="Currency 6 10 19 9" xfId="7691" xr:uid="{00000000-0005-0000-0000-0000491E0000}"/>
    <cellStyle name="Currency 6 10 2" xfId="1789" xr:uid="{00000000-0005-0000-0000-00004A1E0000}"/>
    <cellStyle name="Currency 6 10 2 10" xfId="1790" xr:uid="{00000000-0005-0000-0000-00004B1E0000}"/>
    <cellStyle name="Currency 6 10 2 11" xfId="1791" xr:uid="{00000000-0005-0000-0000-00004C1E0000}"/>
    <cellStyle name="Currency 6 10 2 12" xfId="1792" xr:uid="{00000000-0005-0000-0000-00004D1E0000}"/>
    <cellStyle name="Currency 6 10 2 13" xfId="1793" xr:uid="{00000000-0005-0000-0000-00004E1E0000}"/>
    <cellStyle name="Currency 6 10 2 14" xfId="1794" xr:uid="{00000000-0005-0000-0000-00004F1E0000}"/>
    <cellStyle name="Currency 6 10 2 15" xfId="1795" xr:uid="{00000000-0005-0000-0000-0000501E0000}"/>
    <cellStyle name="Currency 6 10 2 16" xfId="1796" xr:uid="{00000000-0005-0000-0000-0000511E0000}"/>
    <cellStyle name="Currency 6 10 2 17" xfId="1797" xr:uid="{00000000-0005-0000-0000-0000521E0000}"/>
    <cellStyle name="Currency 6 10 2 18" xfId="1798" xr:uid="{00000000-0005-0000-0000-0000531E0000}"/>
    <cellStyle name="Currency 6 10 2 19" xfId="4309" xr:uid="{00000000-0005-0000-0000-0000541E0000}"/>
    <cellStyle name="Currency 6 10 2 2" xfId="1799" xr:uid="{00000000-0005-0000-0000-0000551E0000}"/>
    <cellStyle name="Currency 6 10 2 20" xfId="4038" xr:uid="{00000000-0005-0000-0000-0000561E0000}"/>
    <cellStyle name="Currency 6 10 2 21" xfId="6140" xr:uid="{00000000-0005-0000-0000-0000571E0000}"/>
    <cellStyle name="Currency 6 10 2 22" xfId="6711" xr:uid="{00000000-0005-0000-0000-0000581E0000}"/>
    <cellStyle name="Currency 6 10 2 23" xfId="8067" xr:uid="{00000000-0005-0000-0000-0000591E0000}"/>
    <cellStyle name="Currency 6 10 2 24" xfId="7750" xr:uid="{00000000-0005-0000-0000-00005A1E0000}"/>
    <cellStyle name="Currency 6 10 2 25" xfId="8112" xr:uid="{00000000-0005-0000-0000-00005B1E0000}"/>
    <cellStyle name="Currency 6 10 2 26" xfId="7702" xr:uid="{00000000-0005-0000-0000-00005C1E0000}"/>
    <cellStyle name="Currency 6 10 2 27" xfId="8202" xr:uid="{00000000-0005-0000-0000-00005D1E0000}"/>
    <cellStyle name="Currency 6 10 2 28" xfId="7690" xr:uid="{00000000-0005-0000-0000-00005E1E0000}"/>
    <cellStyle name="Currency 6 10 2 29" xfId="8260" xr:uid="{00000000-0005-0000-0000-00005F1E0000}"/>
    <cellStyle name="Currency 6 10 2 3" xfId="1800" xr:uid="{00000000-0005-0000-0000-0000601E0000}"/>
    <cellStyle name="Currency 6 10 2 30" xfId="7625" xr:uid="{00000000-0005-0000-0000-0000611E0000}"/>
    <cellStyle name="Currency 6 10 2 31" xfId="8328" xr:uid="{00000000-0005-0000-0000-0000621E0000}"/>
    <cellStyle name="Currency 6 10 2 32" xfId="7553" xr:uid="{00000000-0005-0000-0000-0000631E0000}"/>
    <cellStyle name="Currency 6 10 2 33" xfId="8418" xr:uid="{00000000-0005-0000-0000-0000641E0000}"/>
    <cellStyle name="Currency 6 10 2 34" xfId="7459" xr:uid="{00000000-0005-0000-0000-0000651E0000}"/>
    <cellStyle name="Currency 6 10 2 35" xfId="8518" xr:uid="{00000000-0005-0000-0000-0000661E0000}"/>
    <cellStyle name="Currency 6 10 2 36" xfId="7340" xr:uid="{00000000-0005-0000-0000-0000671E0000}"/>
    <cellStyle name="Currency 6 10 2 37" xfId="8626" xr:uid="{00000000-0005-0000-0000-0000681E0000}"/>
    <cellStyle name="Currency 6 10 2 38" xfId="7228" xr:uid="{00000000-0005-0000-0000-0000691E0000}"/>
    <cellStyle name="Currency 6 10 2 39" xfId="8784" xr:uid="{00000000-0005-0000-0000-00006A1E0000}"/>
    <cellStyle name="Currency 6 10 2 4" xfId="1801" xr:uid="{00000000-0005-0000-0000-00006B1E0000}"/>
    <cellStyle name="Currency 6 10 2 40" xfId="6921" xr:uid="{00000000-0005-0000-0000-00006C1E0000}"/>
    <cellStyle name="Currency 6 10 2 41" xfId="8923" xr:uid="{00000000-0005-0000-0000-00006D1E0000}"/>
    <cellStyle name="Currency 6 10 2 42" xfId="6602" xr:uid="{00000000-0005-0000-0000-00006E1E0000}"/>
    <cellStyle name="Currency 6 10 2 43" xfId="9109" xr:uid="{00000000-0005-0000-0000-00006F1E0000}"/>
    <cellStyle name="Currency 6 10 2 44" xfId="6360" xr:uid="{00000000-0005-0000-0000-0000701E0000}"/>
    <cellStyle name="Currency 6 10 2 45" xfId="9344" xr:uid="{00000000-0005-0000-0000-0000711E0000}"/>
    <cellStyle name="Currency 6 10 2 46" xfId="7016" xr:uid="{00000000-0005-0000-0000-0000721E0000}"/>
    <cellStyle name="Currency 6 10 2 47" xfId="9714" xr:uid="{00000000-0005-0000-0000-0000731E0000}"/>
    <cellStyle name="Currency 6 10 2 5" xfId="1802" xr:uid="{00000000-0005-0000-0000-0000741E0000}"/>
    <cellStyle name="Currency 6 10 2 6" xfId="1803" xr:uid="{00000000-0005-0000-0000-0000751E0000}"/>
    <cellStyle name="Currency 6 10 2 7" xfId="1804" xr:uid="{00000000-0005-0000-0000-0000761E0000}"/>
    <cellStyle name="Currency 6 10 2 8" xfId="1805" xr:uid="{00000000-0005-0000-0000-0000771E0000}"/>
    <cellStyle name="Currency 6 10 2 9" xfId="1806" xr:uid="{00000000-0005-0000-0000-0000781E0000}"/>
    <cellStyle name="Currency 6 10 20" xfId="1807" xr:uid="{00000000-0005-0000-0000-0000791E0000}"/>
    <cellStyle name="Currency 6 10 20 10" xfId="8286" xr:uid="{00000000-0005-0000-0000-00007A1E0000}"/>
    <cellStyle name="Currency 6 10 20 11" xfId="7597" xr:uid="{00000000-0005-0000-0000-00007B1E0000}"/>
    <cellStyle name="Currency 6 10 20 12" xfId="8354" xr:uid="{00000000-0005-0000-0000-00007C1E0000}"/>
    <cellStyle name="Currency 6 10 20 13" xfId="7523" xr:uid="{00000000-0005-0000-0000-00007D1E0000}"/>
    <cellStyle name="Currency 6 10 20 14" xfId="8445" xr:uid="{00000000-0005-0000-0000-00007E1E0000}"/>
    <cellStyle name="Currency 6 10 20 15" xfId="7425" xr:uid="{00000000-0005-0000-0000-00007F1E0000}"/>
    <cellStyle name="Currency 6 10 20 16" xfId="8558" xr:uid="{00000000-0005-0000-0000-0000801E0000}"/>
    <cellStyle name="Currency 6 10 20 17" xfId="7300" xr:uid="{00000000-0005-0000-0000-0000811E0000}"/>
    <cellStyle name="Currency 6 10 20 18" xfId="8686" xr:uid="{00000000-0005-0000-0000-0000821E0000}"/>
    <cellStyle name="Currency 6 10 20 19" xfId="7163" xr:uid="{00000000-0005-0000-0000-0000831E0000}"/>
    <cellStyle name="Currency 6 10 20 2" xfId="4316" xr:uid="{00000000-0005-0000-0000-0000841E0000}"/>
    <cellStyle name="Currency 6 10 20 20" xfId="8837" xr:uid="{00000000-0005-0000-0000-0000851E0000}"/>
    <cellStyle name="Currency 6 10 20 21" xfId="6780" xr:uid="{00000000-0005-0000-0000-0000861E0000}"/>
    <cellStyle name="Currency 6 10 20 22" xfId="9011" xr:uid="{00000000-0005-0000-0000-0000871E0000}"/>
    <cellStyle name="Currency 6 10 20 23" xfId="6503" xr:uid="{00000000-0005-0000-0000-0000881E0000}"/>
    <cellStyle name="Currency 6 10 20 24" xfId="9215" xr:uid="{00000000-0005-0000-0000-0000891E0000}"/>
    <cellStyle name="Currency 6 10 20 25" xfId="6267" xr:uid="{00000000-0005-0000-0000-00008A1E0000}"/>
    <cellStyle name="Currency 6 10 20 26" xfId="9454" xr:uid="{00000000-0005-0000-0000-00008B1E0000}"/>
    <cellStyle name="Currency 6 10 20 27" xfId="10312" xr:uid="{00000000-0005-0000-0000-00008C1E0000}"/>
    <cellStyle name="Currency 6 10 20 28" xfId="11118" xr:uid="{00000000-0005-0000-0000-00008D1E0000}"/>
    <cellStyle name="Currency 6 10 20 3" xfId="4025" xr:uid="{00000000-0005-0000-0000-00008E1E0000}"/>
    <cellStyle name="Currency 6 10 20 4" xfId="8084" xr:uid="{00000000-0005-0000-0000-00008F1E0000}"/>
    <cellStyle name="Currency 6 10 20 5" xfId="7734" xr:uid="{00000000-0005-0000-0000-0000901E0000}"/>
    <cellStyle name="Currency 6 10 20 6" xfId="8131" xr:uid="{00000000-0005-0000-0000-0000911E0000}"/>
    <cellStyle name="Currency 6 10 20 7" xfId="7682" xr:uid="{00000000-0005-0000-0000-0000921E0000}"/>
    <cellStyle name="Currency 6 10 20 8" xfId="8222" xr:uid="{00000000-0005-0000-0000-0000931E0000}"/>
    <cellStyle name="Currency 6 10 20 9" xfId="7663" xr:uid="{00000000-0005-0000-0000-0000941E0000}"/>
    <cellStyle name="Currency 6 10 21" xfId="1808" xr:uid="{00000000-0005-0000-0000-0000951E0000}"/>
    <cellStyle name="Currency 6 10 21 10" xfId="8287" xr:uid="{00000000-0005-0000-0000-0000961E0000}"/>
    <cellStyle name="Currency 6 10 21 11" xfId="7596" xr:uid="{00000000-0005-0000-0000-0000971E0000}"/>
    <cellStyle name="Currency 6 10 21 12" xfId="8356" xr:uid="{00000000-0005-0000-0000-0000981E0000}"/>
    <cellStyle name="Currency 6 10 21 13" xfId="7521" xr:uid="{00000000-0005-0000-0000-0000991E0000}"/>
    <cellStyle name="Currency 6 10 21 14" xfId="8446" xr:uid="{00000000-0005-0000-0000-00009A1E0000}"/>
    <cellStyle name="Currency 6 10 21 15" xfId="7424" xr:uid="{00000000-0005-0000-0000-00009B1E0000}"/>
    <cellStyle name="Currency 6 10 21 16" xfId="8559" xr:uid="{00000000-0005-0000-0000-00009C1E0000}"/>
    <cellStyle name="Currency 6 10 21 17" xfId="7298" xr:uid="{00000000-0005-0000-0000-00009D1E0000}"/>
    <cellStyle name="Currency 6 10 21 18" xfId="8687" xr:uid="{00000000-0005-0000-0000-00009E1E0000}"/>
    <cellStyle name="Currency 6 10 21 19" xfId="7155" xr:uid="{00000000-0005-0000-0000-00009F1E0000}"/>
    <cellStyle name="Currency 6 10 21 2" xfId="4317" xr:uid="{00000000-0005-0000-0000-0000A01E0000}"/>
    <cellStyle name="Currency 6 10 21 20" xfId="8839" xr:uid="{00000000-0005-0000-0000-0000A11E0000}"/>
    <cellStyle name="Currency 6 10 21 21" xfId="6751" xr:uid="{00000000-0005-0000-0000-0000A21E0000}"/>
    <cellStyle name="Currency 6 10 21 22" xfId="9012" xr:uid="{00000000-0005-0000-0000-0000A31E0000}"/>
    <cellStyle name="Currency 6 10 21 23" xfId="6502" xr:uid="{00000000-0005-0000-0000-0000A41E0000}"/>
    <cellStyle name="Currency 6 10 21 24" xfId="9216" xr:uid="{00000000-0005-0000-0000-0000A51E0000}"/>
    <cellStyle name="Currency 6 10 21 25" xfId="6265" xr:uid="{00000000-0005-0000-0000-0000A61E0000}"/>
    <cellStyle name="Currency 6 10 21 26" xfId="9455" xr:uid="{00000000-0005-0000-0000-0000A71E0000}"/>
    <cellStyle name="Currency 6 10 21 27" xfId="10318" xr:uid="{00000000-0005-0000-0000-0000A81E0000}"/>
    <cellStyle name="Currency 6 10 21 28" xfId="11120" xr:uid="{00000000-0005-0000-0000-0000A91E0000}"/>
    <cellStyle name="Currency 6 10 21 3" xfId="4024" xr:uid="{00000000-0005-0000-0000-0000AA1E0000}"/>
    <cellStyle name="Currency 6 10 21 4" xfId="8085" xr:uid="{00000000-0005-0000-0000-0000AB1E0000}"/>
    <cellStyle name="Currency 6 10 21 5" xfId="7733" xr:uid="{00000000-0005-0000-0000-0000AC1E0000}"/>
    <cellStyle name="Currency 6 10 21 6" xfId="8132" xr:uid="{00000000-0005-0000-0000-0000AD1E0000}"/>
    <cellStyle name="Currency 6 10 21 7" xfId="7681" xr:uid="{00000000-0005-0000-0000-0000AE1E0000}"/>
    <cellStyle name="Currency 6 10 21 8" xfId="8223" xr:uid="{00000000-0005-0000-0000-0000AF1E0000}"/>
    <cellStyle name="Currency 6 10 21 9" xfId="7661" xr:uid="{00000000-0005-0000-0000-0000B01E0000}"/>
    <cellStyle name="Currency 6 10 22" xfId="1809" xr:uid="{00000000-0005-0000-0000-0000B11E0000}"/>
    <cellStyle name="Currency 6 10 22 10" xfId="8288" xr:uid="{00000000-0005-0000-0000-0000B21E0000}"/>
    <cellStyle name="Currency 6 10 22 11" xfId="7595" xr:uid="{00000000-0005-0000-0000-0000B31E0000}"/>
    <cellStyle name="Currency 6 10 22 12" xfId="8357" xr:uid="{00000000-0005-0000-0000-0000B41E0000}"/>
    <cellStyle name="Currency 6 10 22 13" xfId="7520" xr:uid="{00000000-0005-0000-0000-0000B51E0000}"/>
    <cellStyle name="Currency 6 10 22 14" xfId="8447" xr:uid="{00000000-0005-0000-0000-0000B61E0000}"/>
    <cellStyle name="Currency 6 10 22 15" xfId="7417" xr:uid="{00000000-0005-0000-0000-0000B71E0000}"/>
    <cellStyle name="Currency 6 10 22 16" xfId="8560" xr:uid="{00000000-0005-0000-0000-0000B81E0000}"/>
    <cellStyle name="Currency 6 10 22 17" xfId="7297" xr:uid="{00000000-0005-0000-0000-0000B91E0000}"/>
    <cellStyle name="Currency 6 10 22 18" xfId="8688" xr:uid="{00000000-0005-0000-0000-0000BA1E0000}"/>
    <cellStyle name="Currency 6 10 22 19" xfId="7154" xr:uid="{00000000-0005-0000-0000-0000BB1E0000}"/>
    <cellStyle name="Currency 6 10 22 2" xfId="4318" xr:uid="{00000000-0005-0000-0000-0000BC1E0000}"/>
    <cellStyle name="Currency 6 10 22 20" xfId="8840" xr:uid="{00000000-0005-0000-0000-0000BD1E0000}"/>
    <cellStyle name="Currency 6 10 22 21" xfId="6749" xr:uid="{00000000-0005-0000-0000-0000BE1E0000}"/>
    <cellStyle name="Currency 6 10 22 22" xfId="9014" xr:uid="{00000000-0005-0000-0000-0000BF1E0000}"/>
    <cellStyle name="Currency 6 10 22 23" xfId="6483" xr:uid="{00000000-0005-0000-0000-0000C01E0000}"/>
    <cellStyle name="Currency 6 10 22 24" xfId="9218" xr:uid="{00000000-0005-0000-0000-0000C11E0000}"/>
    <cellStyle name="Currency 6 10 22 25" xfId="6239" xr:uid="{00000000-0005-0000-0000-0000C21E0000}"/>
    <cellStyle name="Currency 6 10 22 26" xfId="9456" xr:uid="{00000000-0005-0000-0000-0000C31E0000}"/>
    <cellStyle name="Currency 6 10 22 27" xfId="10319" xr:uid="{00000000-0005-0000-0000-0000C41E0000}"/>
    <cellStyle name="Currency 6 10 22 28" xfId="11121" xr:uid="{00000000-0005-0000-0000-0000C51E0000}"/>
    <cellStyle name="Currency 6 10 22 3" xfId="4023" xr:uid="{00000000-0005-0000-0000-0000C61E0000}"/>
    <cellStyle name="Currency 6 10 22 4" xfId="8086" xr:uid="{00000000-0005-0000-0000-0000C71E0000}"/>
    <cellStyle name="Currency 6 10 22 5" xfId="7732" xr:uid="{00000000-0005-0000-0000-0000C81E0000}"/>
    <cellStyle name="Currency 6 10 22 6" xfId="8133" xr:uid="{00000000-0005-0000-0000-0000C91E0000}"/>
    <cellStyle name="Currency 6 10 22 7" xfId="7680" xr:uid="{00000000-0005-0000-0000-0000CA1E0000}"/>
    <cellStyle name="Currency 6 10 22 8" xfId="8224" xr:uid="{00000000-0005-0000-0000-0000CB1E0000}"/>
    <cellStyle name="Currency 6 10 22 9" xfId="7660" xr:uid="{00000000-0005-0000-0000-0000CC1E0000}"/>
    <cellStyle name="Currency 6 10 23" xfId="1810" xr:uid="{00000000-0005-0000-0000-0000CD1E0000}"/>
    <cellStyle name="Currency 6 10 23 10" xfId="8291" xr:uid="{00000000-0005-0000-0000-0000CE1E0000}"/>
    <cellStyle name="Currency 6 10 23 11" xfId="7593" xr:uid="{00000000-0005-0000-0000-0000CF1E0000}"/>
    <cellStyle name="Currency 6 10 23 12" xfId="8360" xr:uid="{00000000-0005-0000-0000-0000D01E0000}"/>
    <cellStyle name="Currency 6 10 23 13" xfId="7517" xr:uid="{00000000-0005-0000-0000-0000D11E0000}"/>
    <cellStyle name="Currency 6 10 23 14" xfId="8451" xr:uid="{00000000-0005-0000-0000-0000D21E0000}"/>
    <cellStyle name="Currency 6 10 23 15" xfId="7414" xr:uid="{00000000-0005-0000-0000-0000D31E0000}"/>
    <cellStyle name="Currency 6 10 23 16" xfId="8563" xr:uid="{00000000-0005-0000-0000-0000D41E0000}"/>
    <cellStyle name="Currency 6 10 23 17" xfId="7293" xr:uid="{00000000-0005-0000-0000-0000D51E0000}"/>
    <cellStyle name="Currency 6 10 23 18" xfId="8706" xr:uid="{00000000-0005-0000-0000-0000D61E0000}"/>
    <cellStyle name="Currency 6 10 23 19" xfId="7148" xr:uid="{00000000-0005-0000-0000-0000D71E0000}"/>
    <cellStyle name="Currency 6 10 23 2" xfId="4319" xr:uid="{00000000-0005-0000-0000-0000D81E0000}"/>
    <cellStyle name="Currency 6 10 23 20" xfId="8847" xr:uid="{00000000-0005-0000-0000-0000D91E0000}"/>
    <cellStyle name="Currency 6 10 23 21" xfId="6748" xr:uid="{00000000-0005-0000-0000-0000DA1E0000}"/>
    <cellStyle name="Currency 6 10 23 22" xfId="9015" xr:uid="{00000000-0005-0000-0000-0000DB1E0000}"/>
    <cellStyle name="Currency 6 10 23 23" xfId="6480" xr:uid="{00000000-0005-0000-0000-0000DC1E0000}"/>
    <cellStyle name="Currency 6 10 23 24" xfId="9232" xr:uid="{00000000-0005-0000-0000-0000DD1E0000}"/>
    <cellStyle name="Currency 6 10 23 25" xfId="6236" xr:uid="{00000000-0005-0000-0000-0000DE1E0000}"/>
    <cellStyle name="Currency 6 10 23 26" xfId="9463" xr:uid="{00000000-0005-0000-0000-0000DF1E0000}"/>
    <cellStyle name="Currency 6 10 23 27" xfId="10320" xr:uid="{00000000-0005-0000-0000-0000E01E0000}"/>
    <cellStyle name="Currency 6 10 23 28" xfId="11126" xr:uid="{00000000-0005-0000-0000-0000E11E0000}"/>
    <cellStyle name="Currency 6 10 23 3" xfId="4022" xr:uid="{00000000-0005-0000-0000-0000E21E0000}"/>
    <cellStyle name="Currency 6 10 23 4" xfId="8087" xr:uid="{00000000-0005-0000-0000-0000E31E0000}"/>
    <cellStyle name="Currency 6 10 23 5" xfId="7731" xr:uid="{00000000-0005-0000-0000-0000E41E0000}"/>
    <cellStyle name="Currency 6 10 23 6" xfId="8135" xr:uid="{00000000-0005-0000-0000-0000E51E0000}"/>
    <cellStyle name="Currency 6 10 23 7" xfId="7678" xr:uid="{00000000-0005-0000-0000-0000E61E0000}"/>
    <cellStyle name="Currency 6 10 23 8" xfId="8225" xr:uid="{00000000-0005-0000-0000-0000E71E0000}"/>
    <cellStyle name="Currency 6 10 23 9" xfId="7659" xr:uid="{00000000-0005-0000-0000-0000E81E0000}"/>
    <cellStyle name="Currency 6 10 24" xfId="1811" xr:uid="{00000000-0005-0000-0000-0000E91E0000}"/>
    <cellStyle name="Currency 6 10 24 10" xfId="8292" xr:uid="{00000000-0005-0000-0000-0000EA1E0000}"/>
    <cellStyle name="Currency 6 10 24 11" xfId="7592" xr:uid="{00000000-0005-0000-0000-0000EB1E0000}"/>
    <cellStyle name="Currency 6 10 24 12" xfId="8367" xr:uid="{00000000-0005-0000-0000-0000EC1E0000}"/>
    <cellStyle name="Currency 6 10 24 13" xfId="7511" xr:uid="{00000000-0005-0000-0000-0000ED1E0000}"/>
    <cellStyle name="Currency 6 10 24 14" xfId="8454" xr:uid="{00000000-0005-0000-0000-0000EE1E0000}"/>
    <cellStyle name="Currency 6 10 24 15" xfId="7413" xr:uid="{00000000-0005-0000-0000-0000EF1E0000}"/>
    <cellStyle name="Currency 6 10 24 16" xfId="8564" xr:uid="{00000000-0005-0000-0000-0000F01E0000}"/>
    <cellStyle name="Currency 6 10 24 17" xfId="7290" xr:uid="{00000000-0005-0000-0000-0000F11E0000}"/>
    <cellStyle name="Currency 6 10 24 18" xfId="8707" xr:uid="{00000000-0005-0000-0000-0000F21E0000}"/>
    <cellStyle name="Currency 6 10 24 19" xfId="7134" xr:uid="{00000000-0005-0000-0000-0000F31E0000}"/>
    <cellStyle name="Currency 6 10 24 2" xfId="4320" xr:uid="{00000000-0005-0000-0000-0000F41E0000}"/>
    <cellStyle name="Currency 6 10 24 20" xfId="8876" xr:uid="{00000000-0005-0000-0000-0000F51E0000}"/>
    <cellStyle name="Currency 6 10 24 21" xfId="6746" xr:uid="{00000000-0005-0000-0000-0000F61E0000}"/>
    <cellStyle name="Currency 6 10 24 22" xfId="9017" xr:uid="{00000000-0005-0000-0000-0000F71E0000}"/>
    <cellStyle name="Currency 6 10 24 23" xfId="6478" xr:uid="{00000000-0005-0000-0000-0000F81E0000}"/>
    <cellStyle name="Currency 6 10 24 24" xfId="9233" xr:uid="{00000000-0005-0000-0000-0000F91E0000}"/>
    <cellStyle name="Currency 6 10 24 25" xfId="6233" xr:uid="{00000000-0005-0000-0000-0000FA1E0000}"/>
    <cellStyle name="Currency 6 10 24 26" xfId="9466" xr:uid="{00000000-0005-0000-0000-0000FB1E0000}"/>
    <cellStyle name="Currency 6 10 24 27" xfId="10322" xr:uid="{00000000-0005-0000-0000-0000FC1E0000}"/>
    <cellStyle name="Currency 6 10 24 28" xfId="11143" xr:uid="{00000000-0005-0000-0000-0000FD1E0000}"/>
    <cellStyle name="Currency 6 10 24 3" xfId="4021" xr:uid="{00000000-0005-0000-0000-0000FE1E0000}"/>
    <cellStyle name="Currency 6 10 24 4" xfId="8088" xr:uid="{00000000-0005-0000-0000-0000FF1E0000}"/>
    <cellStyle name="Currency 6 10 24 5" xfId="7730" xr:uid="{00000000-0005-0000-0000-0000001F0000}"/>
    <cellStyle name="Currency 6 10 24 6" xfId="8136" xr:uid="{00000000-0005-0000-0000-0000011F0000}"/>
    <cellStyle name="Currency 6 10 24 7" xfId="7677" xr:uid="{00000000-0005-0000-0000-0000021F0000}"/>
    <cellStyle name="Currency 6 10 24 8" xfId="8226" xr:uid="{00000000-0005-0000-0000-0000031F0000}"/>
    <cellStyle name="Currency 6 10 24 9" xfId="7658" xr:uid="{00000000-0005-0000-0000-0000041F0000}"/>
    <cellStyle name="Currency 6 10 25" xfId="4298" xr:uid="{00000000-0005-0000-0000-0000051F0000}"/>
    <cellStyle name="Currency 6 10 26" xfId="4321" xr:uid="{00000000-0005-0000-0000-0000061F0000}"/>
    <cellStyle name="Currency 6 10 27" xfId="4322" xr:uid="{00000000-0005-0000-0000-0000071F0000}"/>
    <cellStyle name="Currency 6 10 28" xfId="4323" xr:uid="{00000000-0005-0000-0000-0000081F0000}"/>
    <cellStyle name="Currency 6 10 29" xfId="4324" xr:uid="{00000000-0005-0000-0000-0000091F0000}"/>
    <cellStyle name="Currency 6 10 3" xfId="1812" xr:uid="{00000000-0005-0000-0000-00000A1F0000}"/>
    <cellStyle name="Currency 6 10 3 10" xfId="1813" xr:uid="{00000000-0005-0000-0000-00000B1F0000}"/>
    <cellStyle name="Currency 6 10 3 11" xfId="1814" xr:uid="{00000000-0005-0000-0000-00000C1F0000}"/>
    <cellStyle name="Currency 6 10 3 12" xfId="1815" xr:uid="{00000000-0005-0000-0000-00000D1F0000}"/>
    <cellStyle name="Currency 6 10 3 13" xfId="1816" xr:uid="{00000000-0005-0000-0000-00000E1F0000}"/>
    <cellStyle name="Currency 6 10 3 14" xfId="1817" xr:uid="{00000000-0005-0000-0000-00000F1F0000}"/>
    <cellStyle name="Currency 6 10 3 15" xfId="1818" xr:uid="{00000000-0005-0000-0000-0000101F0000}"/>
    <cellStyle name="Currency 6 10 3 16" xfId="1819" xr:uid="{00000000-0005-0000-0000-0000111F0000}"/>
    <cellStyle name="Currency 6 10 3 17" xfId="1820" xr:uid="{00000000-0005-0000-0000-0000121F0000}"/>
    <cellStyle name="Currency 6 10 3 18" xfId="1821" xr:uid="{00000000-0005-0000-0000-0000131F0000}"/>
    <cellStyle name="Currency 6 10 3 19" xfId="4325" xr:uid="{00000000-0005-0000-0000-0000141F0000}"/>
    <cellStyle name="Currency 6 10 3 2" xfId="1822" xr:uid="{00000000-0005-0000-0000-0000151F0000}"/>
    <cellStyle name="Currency 6 10 3 20" xfId="4019" xr:uid="{00000000-0005-0000-0000-0000161F0000}"/>
    <cellStyle name="Currency 6 10 3 21" xfId="6141" xr:uid="{00000000-0005-0000-0000-0000171F0000}"/>
    <cellStyle name="Currency 6 10 3 22" xfId="6710" xr:uid="{00000000-0005-0000-0000-0000181F0000}"/>
    <cellStyle name="Currency 6 10 3 23" xfId="8092" xr:uid="{00000000-0005-0000-0000-0000191F0000}"/>
    <cellStyle name="Currency 6 10 3 24" xfId="7724" xr:uid="{00000000-0005-0000-0000-00001A1F0000}"/>
    <cellStyle name="Currency 6 10 3 25" xfId="8141" xr:uid="{00000000-0005-0000-0000-00001B1F0000}"/>
    <cellStyle name="Currency 6 10 3 26" xfId="7671" xr:uid="{00000000-0005-0000-0000-00001C1F0000}"/>
    <cellStyle name="Currency 6 10 3 27" xfId="8235" xr:uid="{00000000-0005-0000-0000-00001D1F0000}"/>
    <cellStyle name="Currency 6 10 3 28" xfId="7653" xr:uid="{00000000-0005-0000-0000-00001E1F0000}"/>
    <cellStyle name="Currency 6 10 3 29" xfId="8300" xr:uid="{00000000-0005-0000-0000-00001F1F0000}"/>
    <cellStyle name="Currency 6 10 3 3" xfId="1823" xr:uid="{00000000-0005-0000-0000-0000201F0000}"/>
    <cellStyle name="Currency 6 10 3 30" xfId="7585" xr:uid="{00000000-0005-0000-0000-0000211F0000}"/>
    <cellStyle name="Currency 6 10 3 31" xfId="8375" xr:uid="{00000000-0005-0000-0000-0000221F0000}"/>
    <cellStyle name="Currency 6 10 3 32" xfId="7504" xr:uid="{00000000-0005-0000-0000-0000231F0000}"/>
    <cellStyle name="Currency 6 10 3 33" xfId="8468" xr:uid="{00000000-0005-0000-0000-0000241F0000}"/>
    <cellStyle name="Currency 6 10 3 34" xfId="7406" xr:uid="{00000000-0005-0000-0000-0000251F0000}"/>
    <cellStyle name="Currency 6 10 3 35" xfId="8574" xr:uid="{00000000-0005-0000-0000-0000261F0000}"/>
    <cellStyle name="Currency 6 10 3 36" xfId="7283" xr:uid="{00000000-0005-0000-0000-0000271F0000}"/>
    <cellStyle name="Currency 6 10 3 37" xfId="8717" xr:uid="{00000000-0005-0000-0000-0000281F0000}"/>
    <cellStyle name="Currency 6 10 3 38" xfId="7127" xr:uid="{00000000-0005-0000-0000-0000291F0000}"/>
    <cellStyle name="Currency 6 10 3 39" xfId="8884" xr:uid="{00000000-0005-0000-0000-00002A1F0000}"/>
    <cellStyle name="Currency 6 10 3 4" xfId="1824" xr:uid="{00000000-0005-0000-0000-00002B1F0000}"/>
    <cellStyle name="Currency 6 10 3 40" xfId="6732" xr:uid="{00000000-0005-0000-0000-00002C1F0000}"/>
    <cellStyle name="Currency 6 10 3 41" xfId="9046" xr:uid="{00000000-0005-0000-0000-00002D1F0000}"/>
    <cellStyle name="Currency 6 10 3 42" xfId="6468" xr:uid="{00000000-0005-0000-0000-00002E1F0000}"/>
    <cellStyle name="Currency 6 10 3 43" xfId="9283" xr:uid="{00000000-0005-0000-0000-00002F1F0000}"/>
    <cellStyle name="Currency 6 10 3 44" xfId="6203" xr:uid="{00000000-0005-0000-0000-0000301F0000}"/>
    <cellStyle name="Currency 6 10 3 45" xfId="9525" xr:uid="{00000000-0005-0000-0000-0000311F0000}"/>
    <cellStyle name="Currency 6 10 3 46" xfId="10370" xr:uid="{00000000-0005-0000-0000-0000321F0000}"/>
    <cellStyle name="Currency 6 10 3 47" xfId="11170" xr:uid="{00000000-0005-0000-0000-0000331F0000}"/>
    <cellStyle name="Currency 6 10 3 5" xfId="1825" xr:uid="{00000000-0005-0000-0000-0000341F0000}"/>
    <cellStyle name="Currency 6 10 3 6" xfId="1826" xr:uid="{00000000-0005-0000-0000-0000351F0000}"/>
    <cellStyle name="Currency 6 10 3 7" xfId="1827" xr:uid="{00000000-0005-0000-0000-0000361F0000}"/>
    <cellStyle name="Currency 6 10 3 8" xfId="1828" xr:uid="{00000000-0005-0000-0000-0000371F0000}"/>
    <cellStyle name="Currency 6 10 3 9" xfId="1829" xr:uid="{00000000-0005-0000-0000-0000381F0000}"/>
    <cellStyle name="Currency 6 10 30" xfId="4328" xr:uid="{00000000-0005-0000-0000-0000391F0000}"/>
    <cellStyle name="Currency 6 10 31" xfId="4329" xr:uid="{00000000-0005-0000-0000-00003A1F0000}"/>
    <cellStyle name="Currency 6 10 32" xfId="4330" xr:uid="{00000000-0005-0000-0000-00003B1F0000}"/>
    <cellStyle name="Currency 6 10 33" xfId="4331" xr:uid="{00000000-0005-0000-0000-00003C1F0000}"/>
    <cellStyle name="Currency 6 10 34" xfId="4332" xr:uid="{00000000-0005-0000-0000-00003D1F0000}"/>
    <cellStyle name="Currency 6 10 35" xfId="4333" xr:uid="{00000000-0005-0000-0000-00003E1F0000}"/>
    <cellStyle name="Currency 6 10 36" xfId="4334" xr:uid="{00000000-0005-0000-0000-00003F1F0000}"/>
    <cellStyle name="Currency 6 10 37" xfId="4049" xr:uid="{00000000-0005-0000-0000-0000401F0000}"/>
    <cellStyle name="Currency 6 10 38" xfId="6139" xr:uid="{00000000-0005-0000-0000-0000411F0000}"/>
    <cellStyle name="Currency 6 10 38 2" xfId="31100" xr:uid="{00000000-0005-0000-0000-0000421F0000}"/>
    <cellStyle name="Currency 6 10 39" xfId="6712" xr:uid="{00000000-0005-0000-0000-0000431F0000}"/>
    <cellStyle name="Currency 6 10 39 2" xfId="31107" xr:uid="{00000000-0005-0000-0000-0000441F0000}"/>
    <cellStyle name="Currency 6 10 4" xfId="1830" xr:uid="{00000000-0005-0000-0000-0000451F0000}"/>
    <cellStyle name="Currency 6 10 4 10" xfId="1831" xr:uid="{00000000-0005-0000-0000-0000461F0000}"/>
    <cellStyle name="Currency 6 10 4 11" xfId="1832" xr:uid="{00000000-0005-0000-0000-0000471F0000}"/>
    <cellStyle name="Currency 6 10 4 12" xfId="1833" xr:uid="{00000000-0005-0000-0000-0000481F0000}"/>
    <cellStyle name="Currency 6 10 4 13" xfId="1834" xr:uid="{00000000-0005-0000-0000-0000491F0000}"/>
    <cellStyle name="Currency 6 10 4 14" xfId="1835" xr:uid="{00000000-0005-0000-0000-00004A1F0000}"/>
    <cellStyle name="Currency 6 10 4 15" xfId="1836" xr:uid="{00000000-0005-0000-0000-00004B1F0000}"/>
    <cellStyle name="Currency 6 10 4 16" xfId="1837" xr:uid="{00000000-0005-0000-0000-00004C1F0000}"/>
    <cellStyle name="Currency 6 10 4 17" xfId="1838" xr:uid="{00000000-0005-0000-0000-00004D1F0000}"/>
    <cellStyle name="Currency 6 10 4 18" xfId="1839" xr:uid="{00000000-0005-0000-0000-00004E1F0000}"/>
    <cellStyle name="Currency 6 10 4 19" xfId="4335" xr:uid="{00000000-0005-0000-0000-00004F1F0000}"/>
    <cellStyle name="Currency 6 10 4 2" xfId="1840" xr:uid="{00000000-0005-0000-0000-0000501F0000}"/>
    <cellStyle name="Currency 6 10 4 20" xfId="4006" xr:uid="{00000000-0005-0000-0000-0000511F0000}"/>
    <cellStyle name="Currency 6 10 4 21" xfId="6142" xr:uid="{00000000-0005-0000-0000-0000521F0000}"/>
    <cellStyle name="Currency 6 10 4 22" xfId="6709" xr:uid="{00000000-0005-0000-0000-0000531F0000}"/>
    <cellStyle name="Currency 6 10 4 23" xfId="8117" xr:uid="{00000000-0005-0000-0000-0000541F0000}"/>
    <cellStyle name="Currency 6 10 4 24" xfId="7697" xr:uid="{00000000-0005-0000-0000-0000551F0000}"/>
    <cellStyle name="Currency 6 10 4 25" xfId="8168" xr:uid="{00000000-0005-0000-0000-0000561F0000}"/>
    <cellStyle name="Currency 6 10 4 26" xfId="7645" xr:uid="{00000000-0005-0000-0000-0000571F0000}"/>
    <cellStyle name="Currency 6 10 4 27" xfId="8266" xr:uid="{00000000-0005-0000-0000-0000581F0000}"/>
    <cellStyle name="Currency 6 10 4 28" xfId="7617" xr:uid="{00000000-0005-0000-0000-0000591F0000}"/>
    <cellStyle name="Currency 6 10 4 29" xfId="8334" xr:uid="{00000000-0005-0000-0000-00005A1F0000}"/>
    <cellStyle name="Currency 6 10 4 3" xfId="1841" xr:uid="{00000000-0005-0000-0000-00005B1F0000}"/>
    <cellStyle name="Currency 6 10 4 30" xfId="7545" xr:uid="{00000000-0005-0000-0000-00005C1F0000}"/>
    <cellStyle name="Currency 6 10 4 31" xfId="8424" xr:uid="{00000000-0005-0000-0000-00005D1F0000}"/>
    <cellStyle name="Currency 6 10 4 32" xfId="7450" xr:uid="{00000000-0005-0000-0000-00005E1F0000}"/>
    <cellStyle name="Currency 6 10 4 33" xfId="8539" xr:uid="{00000000-0005-0000-0000-00005F1F0000}"/>
    <cellStyle name="Currency 6 10 4 34" xfId="7334" xr:uid="{00000000-0005-0000-0000-0000601F0000}"/>
    <cellStyle name="Currency 6 10 4 35" xfId="8638" xr:uid="{00000000-0005-0000-0000-0000611F0000}"/>
    <cellStyle name="Currency 6 10 4 36" xfId="7218" xr:uid="{00000000-0005-0000-0000-0000621F0000}"/>
    <cellStyle name="Currency 6 10 4 37" xfId="8795" xr:uid="{00000000-0005-0000-0000-0000631F0000}"/>
    <cellStyle name="Currency 6 10 4 38" xfId="6917" xr:uid="{00000000-0005-0000-0000-0000641F0000}"/>
    <cellStyle name="Currency 6 10 4 39" xfId="8960" xr:uid="{00000000-0005-0000-0000-0000651F0000}"/>
    <cellStyle name="Currency 6 10 4 4" xfId="1842" xr:uid="{00000000-0005-0000-0000-0000661F0000}"/>
    <cellStyle name="Currency 6 10 4 40" xfId="6585" xr:uid="{00000000-0005-0000-0000-0000671F0000}"/>
    <cellStyle name="Currency 6 10 4 41" xfId="9139" xr:uid="{00000000-0005-0000-0000-0000681F0000}"/>
    <cellStyle name="Currency 6 10 4 42" xfId="6357" xr:uid="{00000000-0005-0000-0000-0000691F0000}"/>
    <cellStyle name="Currency 6 10 4 43" xfId="9380" xr:uid="{00000000-0005-0000-0000-00006A1F0000}"/>
    <cellStyle name="Currency 6 10 4 44" xfId="5967" xr:uid="{00000000-0005-0000-0000-00006B1F0000}"/>
    <cellStyle name="Currency 6 10 4 45" xfId="9602" xr:uid="{00000000-0005-0000-0000-00006C1F0000}"/>
    <cellStyle name="Currency 6 10 4 46" xfId="10497" xr:uid="{00000000-0005-0000-0000-00006D1F0000}"/>
    <cellStyle name="Currency 6 10 4 47" xfId="11286" xr:uid="{00000000-0005-0000-0000-00006E1F0000}"/>
    <cellStyle name="Currency 6 10 4 5" xfId="1843" xr:uid="{00000000-0005-0000-0000-00006F1F0000}"/>
    <cellStyle name="Currency 6 10 4 6" xfId="1844" xr:uid="{00000000-0005-0000-0000-0000701F0000}"/>
    <cellStyle name="Currency 6 10 4 7" xfId="1845" xr:uid="{00000000-0005-0000-0000-0000711F0000}"/>
    <cellStyle name="Currency 6 10 4 8" xfId="1846" xr:uid="{00000000-0005-0000-0000-0000721F0000}"/>
    <cellStyle name="Currency 6 10 4 9" xfId="1847" xr:uid="{00000000-0005-0000-0000-0000731F0000}"/>
    <cellStyle name="Currency 6 10 40" xfId="8056" xr:uid="{00000000-0005-0000-0000-0000741F0000}"/>
    <cellStyle name="Currency 6 10 41" xfId="7762" xr:uid="{00000000-0005-0000-0000-0000751F0000}"/>
    <cellStyle name="Currency 6 10 42" xfId="8100" xr:uid="{00000000-0005-0000-0000-0000761F0000}"/>
    <cellStyle name="Currency 6 10 43" xfId="7715" xr:uid="{00000000-0005-0000-0000-0000771F0000}"/>
    <cellStyle name="Currency 6 10 44" xfId="8187" xr:uid="{00000000-0005-0000-0000-0000781F0000}"/>
    <cellStyle name="Currency 6 10 45" xfId="7717" xr:uid="{00000000-0005-0000-0000-0000791F0000}"/>
    <cellStyle name="Currency 6 10 46" xfId="8245" xr:uid="{00000000-0005-0000-0000-00007A1F0000}"/>
    <cellStyle name="Currency 6 10 47" xfId="7640" xr:uid="{00000000-0005-0000-0000-00007B1F0000}"/>
    <cellStyle name="Currency 6 10 48" xfId="8312" xr:uid="{00000000-0005-0000-0000-00007C1F0000}"/>
    <cellStyle name="Currency 6 10 49" xfId="7571" xr:uid="{00000000-0005-0000-0000-00007D1F0000}"/>
    <cellStyle name="Currency 6 10 5" xfId="1848" xr:uid="{00000000-0005-0000-0000-00007E1F0000}"/>
    <cellStyle name="Currency 6 10 5 10" xfId="1849" xr:uid="{00000000-0005-0000-0000-00007F1F0000}"/>
    <cellStyle name="Currency 6 10 5 11" xfId="1850" xr:uid="{00000000-0005-0000-0000-0000801F0000}"/>
    <cellStyle name="Currency 6 10 5 12" xfId="1851" xr:uid="{00000000-0005-0000-0000-0000811F0000}"/>
    <cellStyle name="Currency 6 10 5 13" xfId="1852" xr:uid="{00000000-0005-0000-0000-0000821F0000}"/>
    <cellStyle name="Currency 6 10 5 14" xfId="1853" xr:uid="{00000000-0005-0000-0000-0000831F0000}"/>
    <cellStyle name="Currency 6 10 5 15" xfId="1854" xr:uid="{00000000-0005-0000-0000-0000841F0000}"/>
    <cellStyle name="Currency 6 10 5 16" xfId="1855" xr:uid="{00000000-0005-0000-0000-0000851F0000}"/>
    <cellStyle name="Currency 6 10 5 17" xfId="1856" xr:uid="{00000000-0005-0000-0000-0000861F0000}"/>
    <cellStyle name="Currency 6 10 5 18" xfId="1857" xr:uid="{00000000-0005-0000-0000-0000871F0000}"/>
    <cellStyle name="Currency 6 10 5 19" xfId="4346" xr:uid="{00000000-0005-0000-0000-0000881F0000}"/>
    <cellStyle name="Currency 6 10 5 2" xfId="1858" xr:uid="{00000000-0005-0000-0000-0000891F0000}"/>
    <cellStyle name="Currency 6 10 5 20" xfId="3994" xr:uid="{00000000-0005-0000-0000-00008A1F0000}"/>
    <cellStyle name="Currency 6 10 5 21" xfId="6143" xr:uid="{00000000-0005-0000-0000-00008B1F0000}"/>
    <cellStyle name="Currency 6 10 5 22" xfId="6708" xr:uid="{00000000-0005-0000-0000-00008C1F0000}"/>
    <cellStyle name="Currency 6 10 5 23" xfId="8134" xr:uid="{00000000-0005-0000-0000-00008D1F0000}"/>
    <cellStyle name="Currency 6 10 5 24" xfId="7679" xr:uid="{00000000-0005-0000-0000-00008E1F0000}"/>
    <cellStyle name="Currency 6 10 5 25" xfId="8189" xr:uid="{00000000-0005-0000-0000-00008F1F0000}"/>
    <cellStyle name="Currency 6 10 5 26" xfId="7622" xr:uid="{00000000-0005-0000-0000-0000901F0000}"/>
    <cellStyle name="Currency 6 10 5 27" xfId="8289" xr:uid="{00000000-0005-0000-0000-0000911F0000}"/>
    <cellStyle name="Currency 6 10 5 28" xfId="7594" xr:uid="{00000000-0005-0000-0000-0000921F0000}"/>
    <cellStyle name="Currency 6 10 5 29" xfId="8359" xr:uid="{00000000-0005-0000-0000-0000931F0000}"/>
    <cellStyle name="Currency 6 10 5 3" xfId="1859" xr:uid="{00000000-0005-0000-0000-0000941F0000}"/>
    <cellStyle name="Currency 6 10 5 30" xfId="7518" xr:uid="{00000000-0005-0000-0000-0000951F0000}"/>
    <cellStyle name="Currency 6 10 5 31" xfId="8449" xr:uid="{00000000-0005-0000-0000-0000961F0000}"/>
    <cellStyle name="Currency 6 10 5 32" xfId="7415" xr:uid="{00000000-0005-0000-0000-0000971F0000}"/>
    <cellStyle name="Currency 6 10 5 33" xfId="8562" xr:uid="{00000000-0005-0000-0000-0000981F0000}"/>
    <cellStyle name="Currency 6 10 5 34" xfId="7294" xr:uid="{00000000-0005-0000-0000-0000991F0000}"/>
    <cellStyle name="Currency 6 10 5 35" xfId="8705" xr:uid="{00000000-0005-0000-0000-00009A1F0000}"/>
    <cellStyle name="Currency 6 10 5 36" xfId="7149" xr:uid="{00000000-0005-0000-0000-00009B1F0000}"/>
    <cellStyle name="Currency 6 10 5 37" xfId="8846" xr:uid="{00000000-0005-0000-0000-00009C1F0000}"/>
    <cellStyle name="Currency 6 10 5 38" xfId="6781" xr:uid="{00000000-0005-0000-0000-00009D1F0000}"/>
    <cellStyle name="Currency 6 10 5 39" xfId="9027" xr:uid="{00000000-0005-0000-0000-00009E1F0000}"/>
    <cellStyle name="Currency 6 10 5 4" xfId="1860" xr:uid="{00000000-0005-0000-0000-00009F1F0000}"/>
    <cellStyle name="Currency 6 10 5 40" xfId="6481" xr:uid="{00000000-0005-0000-0000-0000A01F0000}"/>
    <cellStyle name="Currency 6 10 5 41" xfId="9219" xr:uid="{00000000-0005-0000-0000-0000A11F0000}"/>
    <cellStyle name="Currency 6 10 5 42" xfId="6240" xr:uid="{00000000-0005-0000-0000-0000A21F0000}"/>
    <cellStyle name="Currency 6 10 5 43" xfId="9465" xr:uid="{00000000-0005-0000-0000-0000A31F0000}"/>
    <cellStyle name="Currency 6 10 5 44" xfId="7015" xr:uid="{00000000-0005-0000-0000-0000A41F0000}"/>
    <cellStyle name="Currency 6 10 5 45" xfId="9711" xr:uid="{00000000-0005-0000-0000-0000A51F0000}"/>
    <cellStyle name="Currency 6 10 5 46" xfId="11876" xr:uid="{00000000-0005-0000-0000-0000A61F0000}"/>
    <cellStyle name="Currency 6 10 5 47" xfId="12647" xr:uid="{00000000-0005-0000-0000-0000A71F0000}"/>
    <cellStyle name="Currency 6 10 5 5" xfId="1861" xr:uid="{00000000-0005-0000-0000-0000A81F0000}"/>
    <cellStyle name="Currency 6 10 5 6" xfId="1862" xr:uid="{00000000-0005-0000-0000-0000A91F0000}"/>
    <cellStyle name="Currency 6 10 5 7" xfId="1863" xr:uid="{00000000-0005-0000-0000-0000AA1F0000}"/>
    <cellStyle name="Currency 6 10 5 8" xfId="1864" xr:uid="{00000000-0005-0000-0000-0000AB1F0000}"/>
    <cellStyle name="Currency 6 10 5 9" xfId="1865" xr:uid="{00000000-0005-0000-0000-0000AC1F0000}"/>
    <cellStyle name="Currency 6 10 50" xfId="8399" xr:uid="{00000000-0005-0000-0000-0000AD1F0000}"/>
    <cellStyle name="Currency 6 10 51" xfId="7481" xr:uid="{00000000-0005-0000-0000-0000AE1F0000}"/>
    <cellStyle name="Currency 6 10 52" xfId="8481" xr:uid="{00000000-0005-0000-0000-0000AF1F0000}"/>
    <cellStyle name="Currency 6 10 53" xfId="7379" xr:uid="{00000000-0005-0000-0000-0000B01F0000}"/>
    <cellStyle name="Currency 6 10 54" xfId="8592" xr:uid="{00000000-0005-0000-0000-0000B11F0000}"/>
    <cellStyle name="Currency 6 10 55" xfId="7269" xr:uid="{00000000-0005-0000-0000-0000B21F0000}"/>
    <cellStyle name="Currency 6 10 56" xfId="8735" xr:uid="{00000000-0005-0000-0000-0000B31F0000}"/>
    <cellStyle name="Currency 6 10 57" xfId="7110" xr:uid="{00000000-0005-0000-0000-0000B41F0000}"/>
    <cellStyle name="Currency 6 10 58" xfId="8896" xr:uid="{00000000-0005-0000-0000-0000B51F0000}"/>
    <cellStyle name="Currency 6 10 59" xfId="6695" xr:uid="{00000000-0005-0000-0000-0000B61F0000}"/>
    <cellStyle name="Currency 6 10 6" xfId="1866" xr:uid="{00000000-0005-0000-0000-0000B71F0000}"/>
    <cellStyle name="Currency 6 10 6 10" xfId="1867" xr:uid="{00000000-0005-0000-0000-0000B81F0000}"/>
    <cellStyle name="Currency 6 10 6 11" xfId="1868" xr:uid="{00000000-0005-0000-0000-0000B91F0000}"/>
    <cellStyle name="Currency 6 10 6 12" xfId="1869" xr:uid="{00000000-0005-0000-0000-0000BA1F0000}"/>
    <cellStyle name="Currency 6 10 6 13" xfId="1870" xr:uid="{00000000-0005-0000-0000-0000BB1F0000}"/>
    <cellStyle name="Currency 6 10 6 14" xfId="1871" xr:uid="{00000000-0005-0000-0000-0000BC1F0000}"/>
    <cellStyle name="Currency 6 10 6 15" xfId="1872" xr:uid="{00000000-0005-0000-0000-0000BD1F0000}"/>
    <cellStyle name="Currency 6 10 6 16" xfId="1873" xr:uid="{00000000-0005-0000-0000-0000BE1F0000}"/>
    <cellStyle name="Currency 6 10 6 17" xfId="1874" xr:uid="{00000000-0005-0000-0000-0000BF1F0000}"/>
    <cellStyle name="Currency 6 10 6 18" xfId="1875" xr:uid="{00000000-0005-0000-0000-0000C01F0000}"/>
    <cellStyle name="Currency 6 10 6 19" xfId="4348" xr:uid="{00000000-0005-0000-0000-0000C11F0000}"/>
    <cellStyle name="Currency 6 10 6 2" xfId="1876" xr:uid="{00000000-0005-0000-0000-0000C21F0000}"/>
    <cellStyle name="Currency 6 10 6 20" xfId="3981" xr:uid="{00000000-0005-0000-0000-0000C31F0000}"/>
    <cellStyle name="Currency 6 10 6 21" xfId="6144" xr:uid="{00000000-0005-0000-0000-0000C41F0000}"/>
    <cellStyle name="Currency 6 10 6 22" xfId="6707" xr:uid="{00000000-0005-0000-0000-0000C51F0000}"/>
    <cellStyle name="Currency 6 10 6 23" xfId="8151" xr:uid="{00000000-0005-0000-0000-0000C61F0000}"/>
    <cellStyle name="Currency 6 10 6 24" xfId="7662" xr:uid="{00000000-0005-0000-0000-0000C71F0000}"/>
    <cellStyle name="Currency 6 10 6 25" xfId="8209" xr:uid="{00000000-0005-0000-0000-0000C81F0000}"/>
    <cellStyle name="Currency 6 10 6 26" xfId="7599" xr:uid="{00000000-0005-0000-0000-0000C91F0000}"/>
    <cellStyle name="Currency 6 10 6 27" xfId="8313" xr:uid="{00000000-0005-0000-0000-0000CA1F0000}"/>
    <cellStyle name="Currency 6 10 6 28" xfId="7570" xr:uid="{00000000-0005-0000-0000-0000CB1F0000}"/>
    <cellStyle name="Currency 6 10 6 29" xfId="8400" xr:uid="{00000000-0005-0000-0000-0000CC1F0000}"/>
    <cellStyle name="Currency 6 10 6 3" xfId="1877" xr:uid="{00000000-0005-0000-0000-0000CD1F0000}"/>
    <cellStyle name="Currency 6 10 6 30" xfId="7475" xr:uid="{00000000-0005-0000-0000-0000CE1F0000}"/>
    <cellStyle name="Currency 6 10 6 31" xfId="8498" xr:uid="{00000000-0005-0000-0000-0000CF1F0000}"/>
    <cellStyle name="Currency 6 10 6 32" xfId="7376" xr:uid="{00000000-0005-0000-0000-0000D01F0000}"/>
    <cellStyle name="Currency 6 10 6 33" xfId="8595" xr:uid="{00000000-0005-0000-0000-0000D11F0000}"/>
    <cellStyle name="Currency 6 10 6 34" xfId="7266" xr:uid="{00000000-0005-0000-0000-0000D21F0000}"/>
    <cellStyle name="Currency 6 10 6 35" xfId="8751" xr:uid="{00000000-0005-0000-0000-0000D31F0000}"/>
    <cellStyle name="Currency 6 10 6 36" xfId="7112" xr:uid="{00000000-0005-0000-0000-0000D41F0000}"/>
    <cellStyle name="Currency 6 10 6 37" xfId="8907" xr:uid="{00000000-0005-0000-0000-0000D51F0000}"/>
    <cellStyle name="Currency 6 10 6 38" xfId="6715" xr:uid="{00000000-0005-0000-0000-0000D61F0000}"/>
    <cellStyle name="Currency 6 10 6 39" xfId="9069" xr:uid="{00000000-0005-0000-0000-0000D71F0000}"/>
    <cellStyle name="Currency 6 10 6 4" xfId="1878" xr:uid="{00000000-0005-0000-0000-0000D81F0000}"/>
    <cellStyle name="Currency 6 10 6 40" xfId="6419" xr:uid="{00000000-0005-0000-0000-0000D91F0000}"/>
    <cellStyle name="Currency 6 10 6 41" xfId="9299" xr:uid="{00000000-0005-0000-0000-0000DA1F0000}"/>
    <cellStyle name="Currency 6 10 6 42" xfId="6104" xr:uid="{00000000-0005-0000-0000-0000DB1F0000}"/>
    <cellStyle name="Currency 6 10 6 43" xfId="9548" xr:uid="{00000000-0005-0000-0000-0000DC1F0000}"/>
    <cellStyle name="Currency 6 10 6 44" xfId="10308" xr:uid="{00000000-0005-0000-0000-0000DD1F0000}"/>
    <cellStyle name="Currency 6 10 6 45" xfId="11113" xr:uid="{00000000-0005-0000-0000-0000DE1F0000}"/>
    <cellStyle name="Currency 6 10 6 46" xfId="11951" xr:uid="{00000000-0005-0000-0000-0000DF1F0000}"/>
    <cellStyle name="Currency 6 10 6 47" xfId="12726" xr:uid="{00000000-0005-0000-0000-0000E01F0000}"/>
    <cellStyle name="Currency 6 10 6 5" xfId="1879" xr:uid="{00000000-0005-0000-0000-0000E11F0000}"/>
    <cellStyle name="Currency 6 10 6 6" xfId="1880" xr:uid="{00000000-0005-0000-0000-0000E21F0000}"/>
    <cellStyle name="Currency 6 10 6 7" xfId="1881" xr:uid="{00000000-0005-0000-0000-0000E31F0000}"/>
    <cellStyle name="Currency 6 10 6 8" xfId="1882" xr:uid="{00000000-0005-0000-0000-0000E41F0000}"/>
    <cellStyle name="Currency 6 10 6 9" xfId="1883" xr:uid="{00000000-0005-0000-0000-0000E51F0000}"/>
    <cellStyle name="Currency 6 10 60" xfId="9058" xr:uid="{00000000-0005-0000-0000-0000E61F0000}"/>
    <cellStyle name="Currency 6 10 61" xfId="6418" xr:uid="{00000000-0005-0000-0000-0000E71F0000}"/>
    <cellStyle name="Currency 6 10 62" xfId="9294" xr:uid="{00000000-0005-0000-0000-0000E81F0000}"/>
    <cellStyle name="Currency 6 10 63" xfId="6957" xr:uid="{00000000-0005-0000-0000-0000E91F0000}"/>
    <cellStyle name="Currency 6 10 64" xfId="9654" xr:uid="{00000000-0005-0000-0000-0000EA1F0000}"/>
    <cellStyle name="Currency 6 10 7" xfId="1884" xr:uid="{00000000-0005-0000-0000-0000EB1F0000}"/>
    <cellStyle name="Currency 6 10 8" xfId="1885" xr:uid="{00000000-0005-0000-0000-0000EC1F0000}"/>
    <cellStyle name="Currency 6 10 9" xfId="1886" xr:uid="{00000000-0005-0000-0000-0000ED1F0000}"/>
    <cellStyle name="Currency 6 10 9 10" xfId="8427" xr:uid="{00000000-0005-0000-0000-0000EE1F0000}"/>
    <cellStyle name="Currency 6 10 9 11" xfId="7448" xr:uid="{00000000-0005-0000-0000-0000EF1F0000}"/>
    <cellStyle name="Currency 6 10 9 12" xfId="8541" xr:uid="{00000000-0005-0000-0000-0000F01F0000}"/>
    <cellStyle name="Currency 6 10 9 13" xfId="7332" xr:uid="{00000000-0005-0000-0000-0000F11F0000}"/>
    <cellStyle name="Currency 6 10 9 14" xfId="8640" xr:uid="{00000000-0005-0000-0000-0000F21F0000}"/>
    <cellStyle name="Currency 6 10 9 15" xfId="7216" xr:uid="{00000000-0005-0000-0000-0000F31F0000}"/>
    <cellStyle name="Currency 6 10 9 16" xfId="8797" xr:uid="{00000000-0005-0000-0000-0000F41F0000}"/>
    <cellStyle name="Currency 6 10 9 17" xfId="6900" xr:uid="{00000000-0005-0000-0000-0000F51F0000}"/>
    <cellStyle name="Currency 6 10 9 18" xfId="8962" xr:uid="{00000000-0005-0000-0000-0000F61F0000}"/>
    <cellStyle name="Currency 6 10 9 19" xfId="6597" xr:uid="{00000000-0005-0000-0000-0000F71F0000}"/>
    <cellStyle name="Currency 6 10 9 2" xfId="4350" xr:uid="{00000000-0005-0000-0000-0000F81F0000}"/>
    <cellStyle name="Currency 6 10 9 20" xfId="9163" xr:uid="{00000000-0005-0000-0000-0000F91F0000}"/>
    <cellStyle name="Currency 6 10 9 21" xfId="6354" xr:uid="{00000000-0005-0000-0000-0000FA1F0000}"/>
    <cellStyle name="Currency 6 10 9 22" xfId="9401" xr:uid="{00000000-0005-0000-0000-0000FB1F0000}"/>
    <cellStyle name="Currency 6 10 9 23" xfId="5966" xr:uid="{00000000-0005-0000-0000-0000FC1F0000}"/>
    <cellStyle name="Currency 6 10 9 24" xfId="9629" xr:uid="{00000000-0005-0000-0000-0000FD1F0000}"/>
    <cellStyle name="Currency 6 10 9 25" xfId="10394" xr:uid="{00000000-0005-0000-0000-0000FE1F0000}"/>
    <cellStyle name="Currency 6 10 9 26" xfId="11202" xr:uid="{00000000-0005-0000-0000-0000FF1F0000}"/>
    <cellStyle name="Currency 6 10 9 27" xfId="12036" xr:uid="{00000000-0005-0000-0000-000000200000}"/>
    <cellStyle name="Currency 6 10 9 28" xfId="12824" xr:uid="{00000000-0005-0000-0000-000001200000}"/>
    <cellStyle name="Currency 6 10 9 3" xfId="3979" xr:uid="{00000000-0005-0000-0000-000002200000}"/>
    <cellStyle name="Currency 6 10 9 4" xfId="8169" xr:uid="{00000000-0005-0000-0000-000003200000}"/>
    <cellStyle name="Currency 6 10 9 5" xfId="7643" xr:uid="{00000000-0005-0000-0000-000004200000}"/>
    <cellStyle name="Currency 6 10 9 6" xfId="8228" xr:uid="{00000000-0005-0000-0000-000005200000}"/>
    <cellStyle name="Currency 6 10 9 7" xfId="7578" xr:uid="{00000000-0005-0000-0000-000006200000}"/>
    <cellStyle name="Currency 6 10 9 8" xfId="8335" xr:uid="{00000000-0005-0000-0000-000007200000}"/>
    <cellStyle name="Currency 6 10 9 9" xfId="7543" xr:uid="{00000000-0005-0000-0000-000008200000}"/>
    <cellStyle name="Currency 6 11" xfId="1887" xr:uid="{00000000-0005-0000-0000-000009200000}"/>
    <cellStyle name="Currency 6 11 10" xfId="1888" xr:uid="{00000000-0005-0000-0000-00000A200000}"/>
    <cellStyle name="Currency 6 11 11" xfId="1889" xr:uid="{00000000-0005-0000-0000-00000B200000}"/>
    <cellStyle name="Currency 6 11 12" xfId="1890" xr:uid="{00000000-0005-0000-0000-00000C200000}"/>
    <cellStyle name="Currency 6 11 13" xfId="1891" xr:uid="{00000000-0005-0000-0000-00000D200000}"/>
    <cellStyle name="Currency 6 11 14" xfId="1892" xr:uid="{00000000-0005-0000-0000-00000E200000}"/>
    <cellStyle name="Currency 6 11 15" xfId="1893" xr:uid="{00000000-0005-0000-0000-00000F200000}"/>
    <cellStyle name="Currency 6 11 16" xfId="1894" xr:uid="{00000000-0005-0000-0000-000010200000}"/>
    <cellStyle name="Currency 6 11 17" xfId="1895" xr:uid="{00000000-0005-0000-0000-000011200000}"/>
    <cellStyle name="Currency 6 11 18" xfId="1896" xr:uid="{00000000-0005-0000-0000-000012200000}"/>
    <cellStyle name="Currency 6 11 19" xfId="4351" xr:uid="{00000000-0005-0000-0000-000013200000}"/>
    <cellStyle name="Currency 6 11 2" xfId="1897" xr:uid="{00000000-0005-0000-0000-000014200000}"/>
    <cellStyle name="Currency 6 11 20" xfId="3978" xr:uid="{00000000-0005-0000-0000-000015200000}"/>
    <cellStyle name="Currency 6 11 21" xfId="6147" xr:uid="{00000000-0005-0000-0000-000016200000}"/>
    <cellStyle name="Currency 6 11 22" xfId="6705" xr:uid="{00000000-0005-0000-0000-000017200000}"/>
    <cellStyle name="Currency 6 11 23" xfId="8170" xr:uid="{00000000-0005-0000-0000-000018200000}"/>
    <cellStyle name="Currency 6 11 24" xfId="7642" xr:uid="{00000000-0005-0000-0000-000019200000}"/>
    <cellStyle name="Currency 6 11 25" xfId="8229" xr:uid="{00000000-0005-0000-0000-00001A200000}"/>
    <cellStyle name="Currency 6 11 26" xfId="7577" xr:uid="{00000000-0005-0000-0000-00001B200000}"/>
    <cellStyle name="Currency 6 11 27" xfId="8336" xr:uid="{00000000-0005-0000-0000-00001C200000}"/>
    <cellStyle name="Currency 6 11 28" xfId="7542" xr:uid="{00000000-0005-0000-0000-00001D200000}"/>
    <cellStyle name="Currency 6 11 29" xfId="8428" xr:uid="{00000000-0005-0000-0000-00001E200000}"/>
    <cellStyle name="Currency 6 11 3" xfId="1898" xr:uid="{00000000-0005-0000-0000-00001F200000}"/>
    <cellStyle name="Currency 6 11 30" xfId="7446" xr:uid="{00000000-0005-0000-0000-000020200000}"/>
    <cellStyle name="Currency 6 11 31" xfId="8542" xr:uid="{00000000-0005-0000-0000-000021200000}"/>
    <cellStyle name="Currency 6 11 32" xfId="7331" xr:uid="{00000000-0005-0000-0000-000022200000}"/>
    <cellStyle name="Currency 6 11 33" xfId="8642" xr:uid="{00000000-0005-0000-0000-000023200000}"/>
    <cellStyle name="Currency 6 11 34" xfId="7215" xr:uid="{00000000-0005-0000-0000-000024200000}"/>
    <cellStyle name="Currency 6 11 35" xfId="8798" xr:uid="{00000000-0005-0000-0000-000025200000}"/>
    <cellStyle name="Currency 6 11 36" xfId="6899" xr:uid="{00000000-0005-0000-0000-000026200000}"/>
    <cellStyle name="Currency 6 11 37" xfId="8963" xr:uid="{00000000-0005-0000-0000-000027200000}"/>
    <cellStyle name="Currency 6 11 38" xfId="6596" xr:uid="{00000000-0005-0000-0000-000028200000}"/>
    <cellStyle name="Currency 6 11 39" xfId="9165" xr:uid="{00000000-0005-0000-0000-000029200000}"/>
    <cellStyle name="Currency 6 11 4" xfId="1899" xr:uid="{00000000-0005-0000-0000-00002A200000}"/>
    <cellStyle name="Currency 6 11 40" xfId="6352" xr:uid="{00000000-0005-0000-0000-00002B200000}"/>
    <cellStyle name="Currency 6 11 41" xfId="9402" xr:uid="{00000000-0005-0000-0000-00002C200000}"/>
    <cellStyle name="Currency 6 11 42" xfId="5963" xr:uid="{00000000-0005-0000-0000-00002D200000}"/>
    <cellStyle name="Currency 6 11 43" xfId="9630" xr:uid="{00000000-0005-0000-0000-00002E200000}"/>
    <cellStyle name="Currency 6 11 44" xfId="10395" xr:uid="{00000000-0005-0000-0000-00002F200000}"/>
    <cellStyle name="Currency 6 11 45" xfId="11203" xr:uid="{00000000-0005-0000-0000-000030200000}"/>
    <cellStyle name="Currency 6 11 46" xfId="12050" xr:uid="{00000000-0005-0000-0000-000031200000}"/>
    <cellStyle name="Currency 6 11 47" xfId="12826" xr:uid="{00000000-0005-0000-0000-000032200000}"/>
    <cellStyle name="Currency 6 11 5" xfId="1900" xr:uid="{00000000-0005-0000-0000-000033200000}"/>
    <cellStyle name="Currency 6 11 6" xfId="1901" xr:uid="{00000000-0005-0000-0000-000034200000}"/>
    <cellStyle name="Currency 6 11 7" xfId="1902" xr:uid="{00000000-0005-0000-0000-000035200000}"/>
    <cellStyle name="Currency 6 11 8" xfId="1903" xr:uid="{00000000-0005-0000-0000-000036200000}"/>
    <cellStyle name="Currency 6 11 9" xfId="1904" xr:uid="{00000000-0005-0000-0000-000037200000}"/>
    <cellStyle name="Currency 6 12" xfId="1905" xr:uid="{00000000-0005-0000-0000-000038200000}"/>
    <cellStyle name="Currency 6 12 10" xfId="1906" xr:uid="{00000000-0005-0000-0000-000039200000}"/>
    <cellStyle name="Currency 6 12 11" xfId="1907" xr:uid="{00000000-0005-0000-0000-00003A200000}"/>
    <cellStyle name="Currency 6 12 12" xfId="1908" xr:uid="{00000000-0005-0000-0000-00003B200000}"/>
    <cellStyle name="Currency 6 12 13" xfId="1909" xr:uid="{00000000-0005-0000-0000-00003C200000}"/>
    <cellStyle name="Currency 6 12 14" xfId="1910" xr:uid="{00000000-0005-0000-0000-00003D200000}"/>
    <cellStyle name="Currency 6 12 15" xfId="1911" xr:uid="{00000000-0005-0000-0000-00003E200000}"/>
    <cellStyle name="Currency 6 12 16" xfId="1912" xr:uid="{00000000-0005-0000-0000-00003F200000}"/>
    <cellStyle name="Currency 6 12 17" xfId="1913" xr:uid="{00000000-0005-0000-0000-000040200000}"/>
    <cellStyle name="Currency 6 12 18" xfId="1914" xr:uid="{00000000-0005-0000-0000-000041200000}"/>
    <cellStyle name="Currency 6 12 19" xfId="4353" xr:uid="{00000000-0005-0000-0000-000042200000}"/>
    <cellStyle name="Currency 6 12 2" xfId="1915" xr:uid="{00000000-0005-0000-0000-000043200000}"/>
    <cellStyle name="Currency 6 12 20" xfId="3966" xr:uid="{00000000-0005-0000-0000-000044200000}"/>
    <cellStyle name="Currency 6 12 21" xfId="6148" xr:uid="{00000000-0005-0000-0000-000045200000}"/>
    <cellStyle name="Currency 6 12 22" xfId="6704" xr:uid="{00000000-0005-0000-0000-000046200000}"/>
    <cellStyle name="Currency 6 12 23" xfId="8188" xr:uid="{00000000-0005-0000-0000-000047200000}"/>
    <cellStyle name="Currency 6 12 24" xfId="7623" xr:uid="{00000000-0005-0000-0000-000048200000}"/>
    <cellStyle name="Currency 6 12 25" xfId="8249" xr:uid="{00000000-0005-0000-0000-000049200000}"/>
    <cellStyle name="Currency 6 12 26" xfId="7556" xr:uid="{00000000-0005-0000-0000-00004A200000}"/>
    <cellStyle name="Currency 6 12 27" xfId="8358" xr:uid="{00000000-0005-0000-0000-00004B200000}"/>
    <cellStyle name="Currency 6 12 28" xfId="7519" xr:uid="{00000000-0005-0000-0000-00004C200000}"/>
    <cellStyle name="Currency 6 12 29" xfId="8448" xr:uid="{00000000-0005-0000-0000-00004D200000}"/>
    <cellStyle name="Currency 6 12 3" xfId="1916" xr:uid="{00000000-0005-0000-0000-00004E200000}"/>
    <cellStyle name="Currency 6 12 30" xfId="7416" xr:uid="{00000000-0005-0000-0000-00004F200000}"/>
    <cellStyle name="Currency 6 12 31" xfId="8561" xr:uid="{00000000-0005-0000-0000-000050200000}"/>
    <cellStyle name="Currency 6 12 32" xfId="7296" xr:uid="{00000000-0005-0000-0000-000051200000}"/>
    <cellStyle name="Currency 6 12 33" xfId="8689" xr:uid="{00000000-0005-0000-0000-000052200000}"/>
    <cellStyle name="Currency 6 12 34" xfId="7153" xr:uid="{00000000-0005-0000-0000-000053200000}"/>
    <cellStyle name="Currency 6 12 35" xfId="8842" xr:uid="{00000000-0005-0000-0000-000054200000}"/>
    <cellStyle name="Currency 6 12 36" xfId="6800" xr:uid="{00000000-0005-0000-0000-000055200000}"/>
    <cellStyle name="Currency 6 12 37" xfId="9021" xr:uid="{00000000-0005-0000-0000-000056200000}"/>
    <cellStyle name="Currency 6 12 38" xfId="6509" xr:uid="{00000000-0005-0000-0000-000057200000}"/>
    <cellStyle name="Currency 6 12 39" xfId="9234" xr:uid="{00000000-0005-0000-0000-000058200000}"/>
    <cellStyle name="Currency 6 12 4" xfId="1917" xr:uid="{00000000-0005-0000-0000-000059200000}"/>
    <cellStyle name="Currency 6 12 40" xfId="6244" xr:uid="{00000000-0005-0000-0000-00005A200000}"/>
    <cellStyle name="Currency 6 12 41" xfId="9464" xr:uid="{00000000-0005-0000-0000-00005B200000}"/>
    <cellStyle name="Currency 6 12 42" xfId="7013" xr:uid="{00000000-0005-0000-0000-00005C200000}"/>
    <cellStyle name="Currency 6 12 43" xfId="9713" xr:uid="{00000000-0005-0000-0000-00005D200000}"/>
    <cellStyle name="Currency 6 12 44" xfId="10481" xr:uid="{00000000-0005-0000-0000-00005E200000}"/>
    <cellStyle name="Currency 6 12 45" xfId="11273" xr:uid="{00000000-0005-0000-0000-00005F200000}"/>
    <cellStyle name="Currency 6 12 46" xfId="13438" xr:uid="{00000000-0005-0000-0000-000060200000}"/>
    <cellStyle name="Currency 6 12 47" xfId="14180" xr:uid="{00000000-0005-0000-0000-000061200000}"/>
    <cellStyle name="Currency 6 12 5" xfId="1918" xr:uid="{00000000-0005-0000-0000-000062200000}"/>
    <cellStyle name="Currency 6 12 6" xfId="1919" xr:uid="{00000000-0005-0000-0000-000063200000}"/>
    <cellStyle name="Currency 6 12 7" xfId="1920" xr:uid="{00000000-0005-0000-0000-000064200000}"/>
    <cellStyle name="Currency 6 12 8" xfId="1921" xr:uid="{00000000-0005-0000-0000-000065200000}"/>
    <cellStyle name="Currency 6 12 9" xfId="1922" xr:uid="{00000000-0005-0000-0000-000066200000}"/>
    <cellStyle name="Currency 6 13" xfId="1923" xr:uid="{00000000-0005-0000-0000-000067200000}"/>
    <cellStyle name="Currency 6 13 10" xfId="1924" xr:uid="{00000000-0005-0000-0000-000068200000}"/>
    <cellStyle name="Currency 6 13 11" xfId="1925" xr:uid="{00000000-0005-0000-0000-000069200000}"/>
    <cellStyle name="Currency 6 13 12" xfId="1926" xr:uid="{00000000-0005-0000-0000-00006A200000}"/>
    <cellStyle name="Currency 6 13 13" xfId="1927" xr:uid="{00000000-0005-0000-0000-00006B200000}"/>
    <cellStyle name="Currency 6 13 14" xfId="1928" xr:uid="{00000000-0005-0000-0000-00006C200000}"/>
    <cellStyle name="Currency 6 13 15" xfId="1929" xr:uid="{00000000-0005-0000-0000-00006D200000}"/>
    <cellStyle name="Currency 6 13 16" xfId="1930" xr:uid="{00000000-0005-0000-0000-00006E200000}"/>
    <cellStyle name="Currency 6 13 17" xfId="1931" xr:uid="{00000000-0005-0000-0000-00006F200000}"/>
    <cellStyle name="Currency 6 13 18" xfId="1932" xr:uid="{00000000-0005-0000-0000-000070200000}"/>
    <cellStyle name="Currency 6 13 19" xfId="4355" xr:uid="{00000000-0005-0000-0000-000071200000}"/>
    <cellStyle name="Currency 6 13 2" xfId="1933" xr:uid="{00000000-0005-0000-0000-000072200000}"/>
    <cellStyle name="Currency 6 13 20" xfId="3964" xr:uid="{00000000-0005-0000-0000-000073200000}"/>
    <cellStyle name="Currency 6 13 21" xfId="6149" xr:uid="{00000000-0005-0000-0000-000074200000}"/>
    <cellStyle name="Currency 6 13 22" xfId="6703" xr:uid="{00000000-0005-0000-0000-000075200000}"/>
    <cellStyle name="Currency 6 13 23" xfId="8206" xr:uid="{00000000-0005-0000-0000-000076200000}"/>
    <cellStyle name="Currency 6 13 24" xfId="7604" xr:uid="{00000000-0005-0000-0000-000077200000}"/>
    <cellStyle name="Currency 6 13 25" xfId="8269" xr:uid="{00000000-0005-0000-0000-000078200000}"/>
    <cellStyle name="Currency 6 13 26" xfId="7536" xr:uid="{00000000-0005-0000-0000-000079200000}"/>
    <cellStyle name="Currency 6 13 27" xfId="8397" xr:uid="{00000000-0005-0000-0000-00007A200000}"/>
    <cellStyle name="Currency 6 13 28" xfId="7483" xr:uid="{00000000-0005-0000-0000-00007B200000}"/>
    <cellStyle name="Currency 6 13 29" xfId="8478" xr:uid="{00000000-0005-0000-0000-00007C200000}"/>
    <cellStyle name="Currency 6 13 3" xfId="1934" xr:uid="{00000000-0005-0000-0000-00007D200000}"/>
    <cellStyle name="Currency 6 13 30" xfId="7381" xr:uid="{00000000-0005-0000-0000-00007E200000}"/>
    <cellStyle name="Currency 6 13 31" xfId="8578" xr:uid="{00000000-0005-0000-0000-00007F200000}"/>
    <cellStyle name="Currency 6 13 32" xfId="7271" xr:uid="{00000000-0005-0000-0000-000080200000}"/>
    <cellStyle name="Currency 6 13 33" xfId="8733" xr:uid="{00000000-0005-0000-0000-000081200000}"/>
    <cellStyle name="Currency 6 13 34" xfId="7118" xr:uid="{00000000-0005-0000-0000-000082200000}"/>
    <cellStyle name="Currency 6 13 35" xfId="8900" xr:uid="{00000000-0005-0000-0000-000083200000}"/>
    <cellStyle name="Currency 6 13 36" xfId="6727" xr:uid="{00000000-0005-0000-0000-000084200000}"/>
    <cellStyle name="Currency 6 13 37" xfId="9063" xr:uid="{00000000-0005-0000-0000-000085200000}"/>
    <cellStyle name="Currency 6 13 38" xfId="6462" xr:uid="{00000000-0005-0000-0000-000086200000}"/>
    <cellStyle name="Currency 6 13 39" xfId="9301" xr:uid="{00000000-0005-0000-0000-000087200000}"/>
    <cellStyle name="Currency 6 13 4" xfId="1935" xr:uid="{00000000-0005-0000-0000-000088200000}"/>
    <cellStyle name="Currency 6 13 40" xfId="6186" xr:uid="{00000000-0005-0000-0000-000089200000}"/>
    <cellStyle name="Currency 6 13 41" xfId="9541" xr:uid="{00000000-0005-0000-0000-00008A200000}"/>
    <cellStyle name="Currency 6 13 42" xfId="7059" xr:uid="{00000000-0005-0000-0000-00008B200000}"/>
    <cellStyle name="Currency 6 13 43" xfId="11110" xr:uid="{00000000-0005-0000-0000-00008C200000}"/>
    <cellStyle name="Currency 6 13 44" xfId="10537" xr:uid="{00000000-0005-0000-0000-00008D200000}"/>
    <cellStyle name="Currency 6 13 45" xfId="12641" xr:uid="{00000000-0005-0000-0000-00008E200000}"/>
    <cellStyle name="Currency 6 13 46" xfId="13496" xr:uid="{00000000-0005-0000-0000-00008F200000}"/>
    <cellStyle name="Currency 6 13 47" xfId="14234" xr:uid="{00000000-0005-0000-0000-000090200000}"/>
    <cellStyle name="Currency 6 13 5" xfId="1936" xr:uid="{00000000-0005-0000-0000-000091200000}"/>
    <cellStyle name="Currency 6 13 6" xfId="1937" xr:uid="{00000000-0005-0000-0000-000092200000}"/>
    <cellStyle name="Currency 6 13 7" xfId="1938" xr:uid="{00000000-0005-0000-0000-000093200000}"/>
    <cellStyle name="Currency 6 13 8" xfId="1939" xr:uid="{00000000-0005-0000-0000-000094200000}"/>
    <cellStyle name="Currency 6 13 9" xfId="1940" xr:uid="{00000000-0005-0000-0000-000095200000}"/>
    <cellStyle name="Currency 6 14" xfId="1941" xr:uid="{00000000-0005-0000-0000-000096200000}"/>
    <cellStyle name="Currency 6 14 10" xfId="1942" xr:uid="{00000000-0005-0000-0000-000097200000}"/>
    <cellStyle name="Currency 6 14 11" xfId="1943" xr:uid="{00000000-0005-0000-0000-000098200000}"/>
    <cellStyle name="Currency 6 14 12" xfId="1944" xr:uid="{00000000-0005-0000-0000-000099200000}"/>
    <cellStyle name="Currency 6 14 13" xfId="1945" xr:uid="{00000000-0005-0000-0000-00009A200000}"/>
    <cellStyle name="Currency 6 14 14" xfId="1946" xr:uid="{00000000-0005-0000-0000-00009B200000}"/>
    <cellStyle name="Currency 6 14 15" xfId="1947" xr:uid="{00000000-0005-0000-0000-00009C200000}"/>
    <cellStyle name="Currency 6 14 16" xfId="1948" xr:uid="{00000000-0005-0000-0000-00009D200000}"/>
    <cellStyle name="Currency 6 14 17" xfId="1949" xr:uid="{00000000-0005-0000-0000-00009E200000}"/>
    <cellStyle name="Currency 6 14 18" xfId="1950" xr:uid="{00000000-0005-0000-0000-00009F200000}"/>
    <cellStyle name="Currency 6 14 19" xfId="4356" xr:uid="{00000000-0005-0000-0000-0000A0200000}"/>
    <cellStyle name="Currency 6 14 2" xfId="1951" xr:uid="{00000000-0005-0000-0000-0000A1200000}"/>
    <cellStyle name="Currency 6 14 20" xfId="3962" xr:uid="{00000000-0005-0000-0000-0000A2200000}"/>
    <cellStyle name="Currency 6 14 21" xfId="6150" xr:uid="{00000000-0005-0000-0000-0000A3200000}"/>
    <cellStyle name="Currency 6 14 22" xfId="6702" xr:uid="{00000000-0005-0000-0000-0000A4200000}"/>
    <cellStyle name="Currency 6 14 23" xfId="8221" xr:uid="{00000000-0005-0000-0000-0000A5200000}"/>
    <cellStyle name="Currency 6 14 24" xfId="7586" xr:uid="{00000000-0005-0000-0000-0000A6200000}"/>
    <cellStyle name="Currency 6 14 25" xfId="8290" xr:uid="{00000000-0005-0000-0000-0000A7200000}"/>
    <cellStyle name="Currency 6 14 26" xfId="7509" xr:uid="{00000000-0005-0000-0000-0000A8200000}"/>
    <cellStyle name="Currency 6 14 27" xfId="8419" xr:uid="{00000000-0005-0000-0000-0000A9200000}"/>
    <cellStyle name="Currency 6 14 28" xfId="7457" xr:uid="{00000000-0005-0000-0000-0000AA200000}"/>
    <cellStyle name="Currency 6 14 29" xfId="8519" xr:uid="{00000000-0005-0000-0000-0000AB200000}"/>
    <cellStyle name="Currency 6 14 3" xfId="1952" xr:uid="{00000000-0005-0000-0000-0000AC200000}"/>
    <cellStyle name="Currency 6 14 30" xfId="7339" xr:uid="{00000000-0005-0000-0000-0000AD200000}"/>
    <cellStyle name="Currency 6 14 31" xfId="8627" xr:uid="{00000000-0005-0000-0000-0000AE200000}"/>
    <cellStyle name="Currency 6 14 32" xfId="7227" xr:uid="{00000000-0005-0000-0000-0000AF200000}"/>
    <cellStyle name="Currency 6 14 33" xfId="8786" xr:uid="{00000000-0005-0000-0000-0000B0200000}"/>
    <cellStyle name="Currency 6 14 34" xfId="6927" xr:uid="{00000000-0005-0000-0000-0000B1200000}"/>
    <cellStyle name="Currency 6 14 35" xfId="8935" xr:uid="{00000000-0005-0000-0000-0000B2200000}"/>
    <cellStyle name="Currency 6 14 36" xfId="6665" xr:uid="{00000000-0005-0000-0000-0000B3200000}"/>
    <cellStyle name="Currency 6 14 37" xfId="9138" xr:uid="{00000000-0005-0000-0000-0000B4200000}"/>
    <cellStyle name="Currency 6 14 38" xfId="6385" xr:uid="{00000000-0005-0000-0000-0000B5200000}"/>
    <cellStyle name="Currency 6 14 39" xfId="9379" xr:uid="{00000000-0005-0000-0000-0000B6200000}"/>
    <cellStyle name="Currency 6 14 4" xfId="1953" xr:uid="{00000000-0005-0000-0000-0000B7200000}"/>
    <cellStyle name="Currency 6 14 40" xfId="6016" xr:uid="{00000000-0005-0000-0000-0000B8200000}"/>
    <cellStyle name="Currency 6 14 41" xfId="9583" xr:uid="{00000000-0005-0000-0000-0000B9200000}"/>
    <cellStyle name="Currency 6 14 42" xfId="10343" xr:uid="{00000000-0005-0000-0000-0000BA200000}"/>
    <cellStyle name="Currency 6 14 43" xfId="11171" xr:uid="{00000000-0005-0000-0000-0000BB200000}"/>
    <cellStyle name="Currency 6 14 44" xfId="11928" xr:uid="{00000000-0005-0000-0000-0000BC200000}"/>
    <cellStyle name="Currency 6 14 45" xfId="12695" xr:uid="{00000000-0005-0000-0000-0000BD200000}"/>
    <cellStyle name="Currency 6 14 46" xfId="13564" xr:uid="{00000000-0005-0000-0000-0000BE200000}"/>
    <cellStyle name="Currency 6 14 47" xfId="14322" xr:uid="{00000000-0005-0000-0000-0000BF200000}"/>
    <cellStyle name="Currency 6 14 5" xfId="1954" xr:uid="{00000000-0005-0000-0000-0000C0200000}"/>
    <cellStyle name="Currency 6 14 6" xfId="1955" xr:uid="{00000000-0005-0000-0000-0000C1200000}"/>
    <cellStyle name="Currency 6 14 7" xfId="1956" xr:uid="{00000000-0005-0000-0000-0000C2200000}"/>
    <cellStyle name="Currency 6 14 8" xfId="1957" xr:uid="{00000000-0005-0000-0000-0000C3200000}"/>
    <cellStyle name="Currency 6 14 9" xfId="1958" xr:uid="{00000000-0005-0000-0000-0000C4200000}"/>
    <cellStyle name="Currency 6 15" xfId="1959" xr:uid="{00000000-0005-0000-0000-0000C5200000}"/>
    <cellStyle name="Currency 6 15 10" xfId="1960" xr:uid="{00000000-0005-0000-0000-0000C6200000}"/>
    <cellStyle name="Currency 6 15 11" xfId="1961" xr:uid="{00000000-0005-0000-0000-0000C7200000}"/>
    <cellStyle name="Currency 6 15 12" xfId="1962" xr:uid="{00000000-0005-0000-0000-0000C8200000}"/>
    <cellStyle name="Currency 6 15 13" xfId="1963" xr:uid="{00000000-0005-0000-0000-0000C9200000}"/>
    <cellStyle name="Currency 6 15 14" xfId="1964" xr:uid="{00000000-0005-0000-0000-0000CA200000}"/>
    <cellStyle name="Currency 6 15 15" xfId="1965" xr:uid="{00000000-0005-0000-0000-0000CB200000}"/>
    <cellStyle name="Currency 6 15 16" xfId="1966" xr:uid="{00000000-0005-0000-0000-0000CC200000}"/>
    <cellStyle name="Currency 6 15 17" xfId="1967" xr:uid="{00000000-0005-0000-0000-0000CD200000}"/>
    <cellStyle name="Currency 6 15 18" xfId="1968" xr:uid="{00000000-0005-0000-0000-0000CE200000}"/>
    <cellStyle name="Currency 6 15 19" xfId="4363" xr:uid="{00000000-0005-0000-0000-0000CF200000}"/>
    <cellStyle name="Currency 6 15 2" xfId="1969" xr:uid="{00000000-0005-0000-0000-0000D0200000}"/>
    <cellStyle name="Currency 6 15 20" xfId="3960" xr:uid="{00000000-0005-0000-0000-0000D1200000}"/>
    <cellStyle name="Currency 6 15 21" xfId="6151" xr:uid="{00000000-0005-0000-0000-0000D2200000}"/>
    <cellStyle name="Currency 6 15 22" xfId="6701" xr:uid="{00000000-0005-0000-0000-0000D3200000}"/>
    <cellStyle name="Currency 6 15 23" xfId="8239" xr:uid="{00000000-0005-0000-0000-0000D4200000}"/>
    <cellStyle name="Currency 6 15 24" xfId="7567" xr:uid="{00000000-0005-0000-0000-0000D5200000}"/>
    <cellStyle name="Currency 6 15 25" xfId="8310" xr:uid="{00000000-0005-0000-0000-0000D6200000}"/>
    <cellStyle name="Currency 6 15 26" xfId="7480" xr:uid="{00000000-0005-0000-0000-0000D7200000}"/>
    <cellStyle name="Currency 6 15 27" xfId="8438" xr:uid="{00000000-0005-0000-0000-0000D8200000}"/>
    <cellStyle name="Currency 6 15 28" xfId="7435" xr:uid="{00000000-0005-0000-0000-0000D9200000}"/>
    <cellStyle name="Currency 6 15 29" xfId="8550" xr:uid="{00000000-0005-0000-0000-0000DA200000}"/>
    <cellStyle name="Currency 6 15 3" xfId="1970" xr:uid="{00000000-0005-0000-0000-0000DB200000}"/>
    <cellStyle name="Currency 6 15 30" xfId="7310" xr:uid="{00000000-0005-0000-0000-0000DC200000}"/>
    <cellStyle name="Currency 6 15 31" xfId="8678" xr:uid="{00000000-0005-0000-0000-0000DD200000}"/>
    <cellStyle name="Currency 6 15 32" xfId="7171" xr:uid="{00000000-0005-0000-0000-0000DE200000}"/>
    <cellStyle name="Currency 6 15 33" xfId="8832" xr:uid="{00000000-0005-0000-0000-0000DF200000}"/>
    <cellStyle name="Currency 6 15 34" xfId="6819" xr:uid="{00000000-0005-0000-0000-0000E0200000}"/>
    <cellStyle name="Currency 6 15 35" xfId="9006" xr:uid="{00000000-0005-0000-0000-0000E1200000}"/>
    <cellStyle name="Currency 6 15 36" xfId="6521" xr:uid="{00000000-0005-0000-0000-0000E2200000}"/>
    <cellStyle name="Currency 6 15 37" xfId="9205" xr:uid="{00000000-0005-0000-0000-0000E3200000}"/>
    <cellStyle name="Currency 6 15 38" xfId="6294" xr:uid="{00000000-0005-0000-0000-0000E4200000}"/>
    <cellStyle name="Currency 6 15 39" xfId="9449" xr:uid="{00000000-0005-0000-0000-0000E5200000}"/>
    <cellStyle name="Currency 6 15 4" xfId="1971" xr:uid="{00000000-0005-0000-0000-0000E6200000}"/>
    <cellStyle name="Currency 6 15 40" xfId="6963" xr:uid="{00000000-0005-0000-0000-0000E7200000}"/>
    <cellStyle name="Currency 6 15 41" xfId="9690" xr:uid="{00000000-0005-0000-0000-0000E8200000}"/>
    <cellStyle name="Currency 6 15 42" xfId="10438" xr:uid="{00000000-0005-0000-0000-0000E9200000}"/>
    <cellStyle name="Currency 6 15 43" xfId="11259" xr:uid="{00000000-0005-0000-0000-0000EA200000}"/>
    <cellStyle name="Currency 6 15 44" xfId="11996" xr:uid="{00000000-0005-0000-0000-0000EB200000}"/>
    <cellStyle name="Currency 6 15 45" xfId="12779" xr:uid="{00000000-0005-0000-0000-0000EC200000}"/>
    <cellStyle name="Currency 6 15 46" xfId="14938" xr:uid="{00000000-0005-0000-0000-0000ED200000}"/>
    <cellStyle name="Currency 6 15 47" xfId="14375" xr:uid="{00000000-0005-0000-0000-0000EE200000}"/>
    <cellStyle name="Currency 6 15 5" xfId="1972" xr:uid="{00000000-0005-0000-0000-0000EF200000}"/>
    <cellStyle name="Currency 6 15 6" xfId="1973" xr:uid="{00000000-0005-0000-0000-0000F0200000}"/>
    <cellStyle name="Currency 6 15 7" xfId="1974" xr:uid="{00000000-0005-0000-0000-0000F1200000}"/>
    <cellStyle name="Currency 6 15 8" xfId="1975" xr:uid="{00000000-0005-0000-0000-0000F2200000}"/>
    <cellStyle name="Currency 6 15 9" xfId="1976" xr:uid="{00000000-0005-0000-0000-0000F3200000}"/>
    <cellStyle name="Currency 6 16" xfId="1977" xr:uid="{00000000-0005-0000-0000-0000F4200000}"/>
    <cellStyle name="Currency 6 16 10" xfId="1978" xr:uid="{00000000-0005-0000-0000-0000F5200000}"/>
    <cellStyle name="Currency 6 16 11" xfId="1979" xr:uid="{00000000-0005-0000-0000-0000F6200000}"/>
    <cellStyle name="Currency 6 16 12" xfId="1980" xr:uid="{00000000-0005-0000-0000-0000F7200000}"/>
    <cellStyle name="Currency 6 16 13" xfId="1981" xr:uid="{00000000-0005-0000-0000-0000F8200000}"/>
    <cellStyle name="Currency 6 16 14" xfId="1982" xr:uid="{00000000-0005-0000-0000-0000F9200000}"/>
    <cellStyle name="Currency 6 16 15" xfId="1983" xr:uid="{00000000-0005-0000-0000-0000FA200000}"/>
    <cellStyle name="Currency 6 16 16" xfId="1984" xr:uid="{00000000-0005-0000-0000-0000FB200000}"/>
    <cellStyle name="Currency 6 16 17" xfId="1985" xr:uid="{00000000-0005-0000-0000-0000FC200000}"/>
    <cellStyle name="Currency 6 16 18" xfId="1986" xr:uid="{00000000-0005-0000-0000-0000FD200000}"/>
    <cellStyle name="Currency 6 16 19" xfId="4365" xr:uid="{00000000-0005-0000-0000-0000FE200000}"/>
    <cellStyle name="Currency 6 16 2" xfId="1987" xr:uid="{00000000-0005-0000-0000-0000FF200000}"/>
    <cellStyle name="Currency 6 16 20" xfId="3948" xr:uid="{00000000-0005-0000-0000-000000210000}"/>
    <cellStyle name="Currency 6 16 21" xfId="6152" xr:uid="{00000000-0005-0000-0000-000001210000}"/>
    <cellStyle name="Currency 6 16 22" xfId="6700" xr:uid="{00000000-0005-0000-0000-000002210000}"/>
    <cellStyle name="Currency 6 16 23" xfId="8257" xr:uid="{00000000-0005-0000-0000-000003210000}"/>
    <cellStyle name="Currency 6 16 24" xfId="7548" xr:uid="{00000000-0005-0000-0000-000004210000}"/>
    <cellStyle name="Currency 6 16 25" xfId="8331" xr:uid="{00000000-0005-0000-0000-000005210000}"/>
    <cellStyle name="Currency 6 16 26" xfId="7458" xr:uid="{00000000-0005-0000-0000-000006210000}"/>
    <cellStyle name="Currency 6 16 27" xfId="8465" xr:uid="{00000000-0005-0000-0000-000007210000}"/>
    <cellStyle name="Currency 6 16 28" xfId="7409" xr:uid="{00000000-0005-0000-0000-000008210000}"/>
    <cellStyle name="Currency 6 16 29" xfId="8571" xr:uid="{00000000-0005-0000-0000-000009210000}"/>
    <cellStyle name="Currency 6 16 3" xfId="1988" xr:uid="{00000000-0005-0000-0000-00000A210000}"/>
    <cellStyle name="Currency 6 16 30" xfId="7286" xr:uid="{00000000-0005-0000-0000-00000B210000}"/>
    <cellStyle name="Currency 6 16 31" xfId="8713" xr:uid="{00000000-0005-0000-0000-00000C210000}"/>
    <cellStyle name="Currency 6 16 32" xfId="7130" xr:uid="{00000000-0005-0000-0000-00000D210000}"/>
    <cellStyle name="Currency 6 16 33" xfId="8882" xr:uid="{00000000-0005-0000-0000-00000E210000}"/>
    <cellStyle name="Currency 6 16 34" xfId="6744" xr:uid="{00000000-0005-0000-0000-00000F210000}"/>
    <cellStyle name="Currency 6 16 35" xfId="9047" xr:uid="{00000000-0005-0000-0000-000010210000}"/>
    <cellStyle name="Currency 6 16 36" xfId="6476" xr:uid="{00000000-0005-0000-0000-000011210000}"/>
    <cellStyle name="Currency 6 16 37" xfId="9284" xr:uid="{00000000-0005-0000-0000-000012210000}"/>
    <cellStyle name="Currency 6 16 38" xfId="6235" xr:uid="{00000000-0005-0000-0000-000013210000}"/>
    <cellStyle name="Currency 6 16 39" xfId="9528" xr:uid="{00000000-0005-0000-0000-000014210000}"/>
    <cellStyle name="Currency 6 16 4" xfId="1989" xr:uid="{00000000-0005-0000-0000-000015210000}"/>
    <cellStyle name="Currency 6 16 40" xfId="7021" xr:uid="{00000000-0005-0000-0000-000016210000}"/>
    <cellStyle name="Currency 6 16 41" xfId="9757" xr:uid="{00000000-0005-0000-0000-000017210000}"/>
    <cellStyle name="Currency 6 16 42" xfId="10500" xr:uid="{00000000-0005-0000-0000-000018210000}"/>
    <cellStyle name="Currency 6 16 43" xfId="11317" xr:uid="{00000000-0005-0000-0000-000019210000}"/>
    <cellStyle name="Currency 6 16 44" xfId="12055" xr:uid="{00000000-0005-0000-0000-00001A210000}"/>
    <cellStyle name="Currency 6 16 45" xfId="12835" xr:uid="{00000000-0005-0000-0000-00001B210000}"/>
    <cellStyle name="Currency 6 16 46" xfId="14967" xr:uid="{00000000-0005-0000-0000-00001C210000}"/>
    <cellStyle name="Currency 6 16 47" xfId="15727" xr:uid="{00000000-0005-0000-0000-00001D210000}"/>
    <cellStyle name="Currency 6 16 5" xfId="1990" xr:uid="{00000000-0005-0000-0000-00001E210000}"/>
    <cellStyle name="Currency 6 16 6" xfId="1991" xr:uid="{00000000-0005-0000-0000-00001F210000}"/>
    <cellStyle name="Currency 6 16 7" xfId="1992" xr:uid="{00000000-0005-0000-0000-000020210000}"/>
    <cellStyle name="Currency 6 16 8" xfId="1993" xr:uid="{00000000-0005-0000-0000-000021210000}"/>
    <cellStyle name="Currency 6 16 9" xfId="1994" xr:uid="{00000000-0005-0000-0000-000022210000}"/>
    <cellStyle name="Currency 6 17" xfId="1995" xr:uid="{00000000-0005-0000-0000-000023210000}"/>
    <cellStyle name="Currency 6 17 10" xfId="1996" xr:uid="{00000000-0005-0000-0000-000024210000}"/>
    <cellStyle name="Currency 6 17 11" xfId="1997" xr:uid="{00000000-0005-0000-0000-000025210000}"/>
    <cellStyle name="Currency 6 17 12" xfId="1998" xr:uid="{00000000-0005-0000-0000-000026210000}"/>
    <cellStyle name="Currency 6 17 13" xfId="1999" xr:uid="{00000000-0005-0000-0000-000027210000}"/>
    <cellStyle name="Currency 6 17 14" xfId="2000" xr:uid="{00000000-0005-0000-0000-000028210000}"/>
    <cellStyle name="Currency 6 17 15" xfId="2001" xr:uid="{00000000-0005-0000-0000-000029210000}"/>
    <cellStyle name="Currency 6 17 16" xfId="2002" xr:uid="{00000000-0005-0000-0000-00002A210000}"/>
    <cellStyle name="Currency 6 17 17" xfId="2003" xr:uid="{00000000-0005-0000-0000-00002B210000}"/>
    <cellStyle name="Currency 6 17 18" xfId="2004" xr:uid="{00000000-0005-0000-0000-00002C210000}"/>
    <cellStyle name="Currency 6 17 19" xfId="4377" xr:uid="{00000000-0005-0000-0000-00002D210000}"/>
    <cellStyle name="Currency 6 17 2" xfId="2005" xr:uid="{00000000-0005-0000-0000-00002E210000}"/>
    <cellStyle name="Currency 6 17 20" xfId="3946" xr:uid="{00000000-0005-0000-0000-00002F210000}"/>
    <cellStyle name="Currency 6 17 21" xfId="6153" xr:uid="{00000000-0005-0000-0000-000030210000}"/>
    <cellStyle name="Currency 6 17 22" xfId="6699" xr:uid="{00000000-0005-0000-0000-000031210000}"/>
    <cellStyle name="Currency 6 17 23" xfId="8275" xr:uid="{00000000-0005-0000-0000-000032210000}"/>
    <cellStyle name="Currency 6 17 24" xfId="7530" xr:uid="{00000000-0005-0000-0000-000033210000}"/>
    <cellStyle name="Currency 6 17 25" xfId="8347" xr:uid="{00000000-0005-0000-0000-000034210000}"/>
    <cellStyle name="Currency 6 17 26" xfId="7438" xr:uid="{00000000-0005-0000-0000-000035210000}"/>
    <cellStyle name="Currency 6 17 27" xfId="8499" xr:uid="{00000000-0005-0000-0000-000036210000}"/>
    <cellStyle name="Currency 6 17 28" xfId="7375" xr:uid="{00000000-0005-0000-0000-000037210000}"/>
    <cellStyle name="Currency 6 17 29" xfId="8596" xr:uid="{00000000-0005-0000-0000-000038210000}"/>
    <cellStyle name="Currency 6 17 3" xfId="2006" xr:uid="{00000000-0005-0000-0000-000039210000}"/>
    <cellStyle name="Currency 6 17 30" xfId="7265" xr:uid="{00000000-0005-0000-0000-00003A210000}"/>
    <cellStyle name="Currency 6 17 31" xfId="8752" xr:uid="{00000000-0005-0000-0000-00003B210000}"/>
    <cellStyle name="Currency 6 17 32" xfId="7111" xr:uid="{00000000-0005-0000-0000-00003C210000}"/>
    <cellStyle name="Currency 6 17 33" xfId="8908" xr:uid="{00000000-0005-0000-0000-00003D210000}"/>
    <cellStyle name="Currency 6 17 34" xfId="6714" xr:uid="{00000000-0005-0000-0000-00003E210000}"/>
    <cellStyle name="Currency 6 17 35" xfId="9070" xr:uid="{00000000-0005-0000-0000-00003F210000}"/>
    <cellStyle name="Currency 6 17 36" xfId="6450" xr:uid="{00000000-0005-0000-0000-000040210000}"/>
    <cellStyle name="Currency 6 17 37" xfId="9307" xr:uid="{00000000-0005-0000-0000-000041210000}"/>
    <cellStyle name="Currency 6 17 38" xfId="6184" xr:uid="{00000000-0005-0000-0000-000042210000}"/>
    <cellStyle name="Currency 6 17 39" xfId="9551" xr:uid="{00000000-0005-0000-0000-000043210000}"/>
    <cellStyle name="Currency 6 17 4" xfId="2007" xr:uid="{00000000-0005-0000-0000-000044210000}"/>
    <cellStyle name="Currency 6 17 40" xfId="10307" xr:uid="{00000000-0005-0000-0000-000045210000}"/>
    <cellStyle name="Currency 6 17 41" xfId="11117" xr:uid="{00000000-0005-0000-0000-000046210000}"/>
    <cellStyle name="Currency 6 17 42" xfId="11871" xr:uid="{00000000-0005-0000-0000-000047210000}"/>
    <cellStyle name="Currency 6 17 43" xfId="12646" xr:uid="{00000000-0005-0000-0000-000048210000}"/>
    <cellStyle name="Currency 6 17 44" xfId="13440" xr:uid="{00000000-0005-0000-0000-000049210000}"/>
    <cellStyle name="Currency 6 17 45" xfId="14181" xr:uid="{00000000-0005-0000-0000-00004A210000}"/>
    <cellStyle name="Currency 6 17 46" xfId="15022" xr:uid="{00000000-0005-0000-0000-00004B210000}"/>
    <cellStyle name="Currency 6 17 47" xfId="15803" xr:uid="{00000000-0005-0000-0000-00004C210000}"/>
    <cellStyle name="Currency 6 17 5" xfId="2008" xr:uid="{00000000-0005-0000-0000-00004D210000}"/>
    <cellStyle name="Currency 6 17 6" xfId="2009" xr:uid="{00000000-0005-0000-0000-00004E210000}"/>
    <cellStyle name="Currency 6 17 7" xfId="2010" xr:uid="{00000000-0005-0000-0000-00004F210000}"/>
    <cellStyle name="Currency 6 17 8" xfId="2011" xr:uid="{00000000-0005-0000-0000-000050210000}"/>
    <cellStyle name="Currency 6 17 9" xfId="2012" xr:uid="{00000000-0005-0000-0000-000051210000}"/>
    <cellStyle name="Currency 6 18" xfId="2013" xr:uid="{00000000-0005-0000-0000-000052210000}"/>
    <cellStyle name="Currency 6 18 10" xfId="2014" xr:uid="{00000000-0005-0000-0000-000053210000}"/>
    <cellStyle name="Currency 6 18 11" xfId="2015" xr:uid="{00000000-0005-0000-0000-000054210000}"/>
    <cellStyle name="Currency 6 18 12" xfId="2016" xr:uid="{00000000-0005-0000-0000-000055210000}"/>
    <cellStyle name="Currency 6 18 13" xfId="2017" xr:uid="{00000000-0005-0000-0000-000056210000}"/>
    <cellStyle name="Currency 6 18 14" xfId="2018" xr:uid="{00000000-0005-0000-0000-000057210000}"/>
    <cellStyle name="Currency 6 18 15" xfId="2019" xr:uid="{00000000-0005-0000-0000-000058210000}"/>
    <cellStyle name="Currency 6 18 16" xfId="2020" xr:uid="{00000000-0005-0000-0000-000059210000}"/>
    <cellStyle name="Currency 6 18 17" xfId="2021" xr:uid="{00000000-0005-0000-0000-00005A210000}"/>
    <cellStyle name="Currency 6 18 18" xfId="2022" xr:uid="{00000000-0005-0000-0000-00005B210000}"/>
    <cellStyle name="Currency 6 18 19" xfId="4378" xr:uid="{00000000-0005-0000-0000-00005C210000}"/>
    <cellStyle name="Currency 6 18 2" xfId="2023" xr:uid="{00000000-0005-0000-0000-00005D210000}"/>
    <cellStyle name="Currency 6 18 20" xfId="3943" xr:uid="{00000000-0005-0000-0000-00005E210000}"/>
    <cellStyle name="Currency 6 18 21" xfId="6154" xr:uid="{00000000-0005-0000-0000-00005F210000}"/>
    <cellStyle name="Currency 6 18 22" xfId="6698" xr:uid="{00000000-0005-0000-0000-000060210000}"/>
    <cellStyle name="Currency 6 18 23" xfId="8293" xr:uid="{00000000-0005-0000-0000-000061210000}"/>
    <cellStyle name="Currency 6 18 24" xfId="7508" xr:uid="{00000000-0005-0000-0000-000062210000}"/>
    <cellStyle name="Currency 6 18 25" xfId="8372" xr:uid="{00000000-0005-0000-0000-000063210000}"/>
    <cellStyle name="Currency 6 18 26" xfId="7412" xr:uid="{00000000-0005-0000-0000-000064210000}"/>
    <cellStyle name="Currency 6 18 27" xfId="8524" xr:uid="{00000000-0005-0000-0000-000065210000}"/>
    <cellStyle name="Currency 6 18 28" xfId="7336" xr:uid="{00000000-0005-0000-0000-000066210000}"/>
    <cellStyle name="Currency 6 18 29" xfId="8634" xr:uid="{00000000-0005-0000-0000-000067210000}"/>
    <cellStyle name="Currency 6 18 3" xfId="2024" xr:uid="{00000000-0005-0000-0000-000068210000}"/>
    <cellStyle name="Currency 6 18 30" xfId="7223" xr:uid="{00000000-0005-0000-0000-000069210000}"/>
    <cellStyle name="Currency 6 18 31" xfId="8789" xr:uid="{00000000-0005-0000-0000-00006A210000}"/>
    <cellStyle name="Currency 6 18 32" xfId="6923" xr:uid="{00000000-0005-0000-0000-00006B210000}"/>
    <cellStyle name="Currency 6 18 33" xfId="8938" xr:uid="{00000000-0005-0000-0000-00006C210000}"/>
    <cellStyle name="Currency 6 18 34" xfId="6661" xr:uid="{00000000-0005-0000-0000-00006D210000}"/>
    <cellStyle name="Currency 6 18 35" xfId="9140" xr:uid="{00000000-0005-0000-0000-00006E210000}"/>
    <cellStyle name="Currency 6 18 36" xfId="6380" xr:uid="{00000000-0005-0000-0000-00006F210000}"/>
    <cellStyle name="Currency 6 18 37" xfId="9381" xr:uid="{00000000-0005-0000-0000-000070210000}"/>
    <cellStyle name="Currency 6 18 38" xfId="6046" xr:uid="{00000000-0005-0000-0000-000071210000}"/>
    <cellStyle name="Currency 6 18 39" xfId="9603" xr:uid="{00000000-0005-0000-0000-000072210000}"/>
    <cellStyle name="Currency 6 18 4" xfId="2025" xr:uid="{00000000-0005-0000-0000-000073210000}"/>
    <cellStyle name="Currency 6 18 40" xfId="10371" xr:uid="{00000000-0005-0000-0000-000074210000}"/>
    <cellStyle name="Currency 6 18 41" xfId="11175" xr:uid="{00000000-0005-0000-0000-000075210000}"/>
    <cellStyle name="Currency 6 18 42" xfId="11929" xr:uid="{00000000-0005-0000-0000-000076210000}"/>
    <cellStyle name="Currency 6 18 43" xfId="12698" xr:uid="{00000000-0005-0000-0000-000077210000}"/>
    <cellStyle name="Currency 6 18 44" xfId="13494" xr:uid="{00000000-0005-0000-0000-000078210000}"/>
    <cellStyle name="Currency 6 18 45" xfId="14230" xr:uid="{00000000-0005-0000-0000-000079210000}"/>
    <cellStyle name="Currency 6 18 46" xfId="15083" xr:uid="{00000000-0005-0000-0000-00007A210000}"/>
    <cellStyle name="Currency 6 18 47" xfId="15834" xr:uid="{00000000-0005-0000-0000-00007B210000}"/>
    <cellStyle name="Currency 6 18 5" xfId="2026" xr:uid="{00000000-0005-0000-0000-00007C210000}"/>
    <cellStyle name="Currency 6 18 6" xfId="2027" xr:uid="{00000000-0005-0000-0000-00007D210000}"/>
    <cellStyle name="Currency 6 18 7" xfId="2028" xr:uid="{00000000-0005-0000-0000-00007E210000}"/>
    <cellStyle name="Currency 6 18 8" xfId="2029" xr:uid="{00000000-0005-0000-0000-00007F210000}"/>
    <cellStyle name="Currency 6 18 9" xfId="2030" xr:uid="{00000000-0005-0000-0000-000080210000}"/>
    <cellStyle name="Currency 6 19" xfId="2031" xr:uid="{00000000-0005-0000-0000-000081210000}"/>
    <cellStyle name="Currency 6 19 10" xfId="2032" xr:uid="{00000000-0005-0000-0000-000082210000}"/>
    <cellStyle name="Currency 6 19 11" xfId="2033" xr:uid="{00000000-0005-0000-0000-000083210000}"/>
    <cellStyle name="Currency 6 19 12" xfId="2034" xr:uid="{00000000-0005-0000-0000-000084210000}"/>
    <cellStyle name="Currency 6 19 13" xfId="2035" xr:uid="{00000000-0005-0000-0000-000085210000}"/>
    <cellStyle name="Currency 6 19 14" xfId="2036" xr:uid="{00000000-0005-0000-0000-000086210000}"/>
    <cellStyle name="Currency 6 19 15" xfId="2037" xr:uid="{00000000-0005-0000-0000-000087210000}"/>
    <cellStyle name="Currency 6 19 16" xfId="2038" xr:uid="{00000000-0005-0000-0000-000088210000}"/>
    <cellStyle name="Currency 6 19 17" xfId="2039" xr:uid="{00000000-0005-0000-0000-000089210000}"/>
    <cellStyle name="Currency 6 19 18" xfId="2040" xr:uid="{00000000-0005-0000-0000-00008A210000}"/>
    <cellStyle name="Currency 6 19 19" xfId="4380" xr:uid="{00000000-0005-0000-0000-00008B210000}"/>
    <cellStyle name="Currency 6 19 2" xfId="2041" xr:uid="{00000000-0005-0000-0000-00008C210000}"/>
    <cellStyle name="Currency 6 19 20" xfId="3941" xr:uid="{00000000-0005-0000-0000-00008D210000}"/>
    <cellStyle name="Currency 6 19 21" xfId="6155" xr:uid="{00000000-0005-0000-0000-00008E210000}"/>
    <cellStyle name="Currency 6 19 22" xfId="6697" xr:uid="{00000000-0005-0000-0000-00008F210000}"/>
    <cellStyle name="Currency 6 19 23" xfId="8311" xr:uid="{00000000-0005-0000-0000-000090210000}"/>
    <cellStyle name="Currency 6 19 24" xfId="7479" xr:uid="{00000000-0005-0000-0000-000091210000}"/>
    <cellStyle name="Currency 6 19 25" xfId="8403" xr:uid="{00000000-0005-0000-0000-000092210000}"/>
    <cellStyle name="Currency 6 19 26" xfId="7382" xr:uid="{00000000-0005-0000-0000-000093210000}"/>
    <cellStyle name="Currency 6 19 27" xfId="8552" xr:uid="{00000000-0005-0000-0000-000094210000}"/>
    <cellStyle name="Currency 6 19 28" xfId="7309" xr:uid="{00000000-0005-0000-0000-000095210000}"/>
    <cellStyle name="Currency 6 19 29" xfId="8679" xr:uid="{00000000-0005-0000-0000-000096210000}"/>
    <cellStyle name="Currency 6 19 3" xfId="2042" xr:uid="{00000000-0005-0000-0000-000097210000}"/>
    <cellStyle name="Currency 6 19 30" xfId="7170" xr:uid="{00000000-0005-0000-0000-000098210000}"/>
    <cellStyle name="Currency 6 19 31" xfId="8833" xr:uid="{00000000-0005-0000-0000-000099210000}"/>
    <cellStyle name="Currency 6 19 32" xfId="6818" xr:uid="{00000000-0005-0000-0000-00009A210000}"/>
    <cellStyle name="Currency 6 19 33" xfId="9008" xr:uid="{00000000-0005-0000-0000-00009B210000}"/>
    <cellStyle name="Currency 6 19 34" xfId="6520" xr:uid="{00000000-0005-0000-0000-00009C210000}"/>
    <cellStyle name="Currency 6 19 35" xfId="9208" xr:uid="{00000000-0005-0000-0000-00009D210000}"/>
    <cellStyle name="Currency 6 19 36" xfId="6293" xr:uid="{00000000-0005-0000-0000-00009E210000}"/>
    <cellStyle name="Currency 6 19 37" xfId="9450" xr:uid="{00000000-0005-0000-0000-00009F210000}"/>
    <cellStyle name="Currency 6 19 38" xfId="6958" xr:uid="{00000000-0005-0000-0000-0000A0210000}"/>
    <cellStyle name="Currency 6 19 39" xfId="9703" xr:uid="{00000000-0005-0000-0000-0000A1210000}"/>
    <cellStyle name="Currency 6 19 4" xfId="2043" xr:uid="{00000000-0005-0000-0000-0000A2210000}"/>
    <cellStyle name="Currency 6 19 40" xfId="10439" xr:uid="{00000000-0005-0000-0000-0000A3210000}"/>
    <cellStyle name="Currency 6 19 41" xfId="11260" xr:uid="{00000000-0005-0000-0000-0000A4210000}"/>
    <cellStyle name="Currency 6 19 42" xfId="11995" xr:uid="{00000000-0005-0000-0000-0000A5210000}"/>
    <cellStyle name="Currency 6 19 43" xfId="12790" xr:uid="{00000000-0005-0000-0000-0000A6210000}"/>
    <cellStyle name="Currency 6 19 44" xfId="13559" xr:uid="{00000000-0005-0000-0000-0000A7210000}"/>
    <cellStyle name="Currency 6 19 45" xfId="14320" xr:uid="{00000000-0005-0000-0000-0000A8210000}"/>
    <cellStyle name="Currency 6 19 46" xfId="15138" xr:uid="{00000000-0005-0000-0000-0000A9210000}"/>
    <cellStyle name="Currency 6 19 47" xfId="15873" xr:uid="{00000000-0005-0000-0000-0000AA210000}"/>
    <cellStyle name="Currency 6 19 5" xfId="2044" xr:uid="{00000000-0005-0000-0000-0000AB210000}"/>
    <cellStyle name="Currency 6 19 6" xfId="2045" xr:uid="{00000000-0005-0000-0000-0000AC210000}"/>
    <cellStyle name="Currency 6 19 7" xfId="2046" xr:uid="{00000000-0005-0000-0000-0000AD210000}"/>
    <cellStyle name="Currency 6 19 8" xfId="2047" xr:uid="{00000000-0005-0000-0000-0000AE210000}"/>
    <cellStyle name="Currency 6 19 9" xfId="2048" xr:uid="{00000000-0005-0000-0000-0000AF210000}"/>
    <cellStyle name="Currency 6 2" xfId="2049" xr:uid="{00000000-0005-0000-0000-0000B0210000}"/>
    <cellStyle name="Currency 6 2 10" xfId="2050" xr:uid="{00000000-0005-0000-0000-0000B1210000}"/>
    <cellStyle name="Currency 6 2 11" xfId="2051" xr:uid="{00000000-0005-0000-0000-0000B2210000}"/>
    <cellStyle name="Currency 6 2 12" xfId="2052" xr:uid="{00000000-0005-0000-0000-0000B3210000}"/>
    <cellStyle name="Currency 6 2 13" xfId="2053" xr:uid="{00000000-0005-0000-0000-0000B4210000}"/>
    <cellStyle name="Currency 6 2 14" xfId="2054" xr:uid="{00000000-0005-0000-0000-0000B5210000}"/>
    <cellStyle name="Currency 6 2 15" xfId="2055" xr:uid="{00000000-0005-0000-0000-0000B6210000}"/>
    <cellStyle name="Currency 6 2 16" xfId="2056" xr:uid="{00000000-0005-0000-0000-0000B7210000}"/>
    <cellStyle name="Currency 6 2 17" xfId="2057" xr:uid="{00000000-0005-0000-0000-0000B8210000}"/>
    <cellStyle name="Currency 6 2 18" xfId="2058" xr:uid="{00000000-0005-0000-0000-0000B9210000}"/>
    <cellStyle name="Currency 6 2 19" xfId="2059" xr:uid="{00000000-0005-0000-0000-0000BA210000}"/>
    <cellStyle name="Currency 6 2 2" xfId="2060" xr:uid="{00000000-0005-0000-0000-0000BB210000}"/>
    <cellStyle name="Currency 6 2 20" xfId="2061" xr:uid="{00000000-0005-0000-0000-0000BC210000}"/>
    <cellStyle name="Currency 6 2 21" xfId="2062" xr:uid="{00000000-0005-0000-0000-0000BD210000}"/>
    <cellStyle name="Currency 6 2 22" xfId="2063" xr:uid="{00000000-0005-0000-0000-0000BE210000}"/>
    <cellStyle name="Currency 6 2 23" xfId="2064" xr:uid="{00000000-0005-0000-0000-0000BF210000}"/>
    <cellStyle name="Currency 6 2 24" xfId="2065" xr:uid="{00000000-0005-0000-0000-0000C0210000}"/>
    <cellStyle name="Currency 6 2 25" xfId="4381" xr:uid="{00000000-0005-0000-0000-0000C1210000}"/>
    <cellStyle name="Currency 6 2 26" xfId="4383" xr:uid="{00000000-0005-0000-0000-0000C2210000}"/>
    <cellStyle name="Currency 6 2 27" xfId="4384" xr:uid="{00000000-0005-0000-0000-0000C3210000}"/>
    <cellStyle name="Currency 6 2 28" xfId="4385" xr:uid="{00000000-0005-0000-0000-0000C4210000}"/>
    <cellStyle name="Currency 6 2 29" xfId="4386" xr:uid="{00000000-0005-0000-0000-0000C5210000}"/>
    <cellStyle name="Currency 6 2 3" xfId="2066" xr:uid="{00000000-0005-0000-0000-0000C6210000}"/>
    <cellStyle name="Currency 6 2 30" xfId="4387" xr:uid="{00000000-0005-0000-0000-0000C7210000}"/>
    <cellStyle name="Currency 6 2 31" xfId="4388" xr:uid="{00000000-0005-0000-0000-0000C8210000}"/>
    <cellStyle name="Currency 6 2 32" xfId="4389" xr:uid="{00000000-0005-0000-0000-0000C9210000}"/>
    <cellStyle name="Currency 6 2 33" xfId="4390" xr:uid="{00000000-0005-0000-0000-0000CA210000}"/>
    <cellStyle name="Currency 6 2 34" xfId="4391" xr:uid="{00000000-0005-0000-0000-0000CB210000}"/>
    <cellStyle name="Currency 6 2 35" xfId="4392" xr:uid="{00000000-0005-0000-0000-0000CC210000}"/>
    <cellStyle name="Currency 6 2 36" xfId="4393" xr:uid="{00000000-0005-0000-0000-0000CD210000}"/>
    <cellStyle name="Currency 6 2 37" xfId="3939" xr:uid="{00000000-0005-0000-0000-0000CE210000}"/>
    <cellStyle name="Currency 6 2 38" xfId="6156" xr:uid="{00000000-0005-0000-0000-0000CF210000}"/>
    <cellStyle name="Currency 6 2 39" xfId="6696" xr:uid="{00000000-0005-0000-0000-0000D0210000}"/>
    <cellStyle name="Currency 6 2 4" xfId="2067" xr:uid="{00000000-0005-0000-0000-0000D1210000}"/>
    <cellStyle name="Currency 6 2 40" xfId="8329" xr:uid="{00000000-0005-0000-0000-0000D2210000}"/>
    <cellStyle name="Currency 6 2 41" xfId="7460" xr:uid="{00000000-0005-0000-0000-0000D3210000}"/>
    <cellStyle name="Currency 6 2 42" xfId="8422" xr:uid="{00000000-0005-0000-0000-0000D4210000}"/>
    <cellStyle name="Currency 6 2 43" xfId="7350" xr:uid="{00000000-0005-0000-0000-0000D5210000}"/>
    <cellStyle name="Currency 6 2 44" xfId="8569" xr:uid="{00000000-0005-0000-0000-0000D6210000}"/>
    <cellStyle name="Currency 6 2 45" xfId="7287" xr:uid="{00000000-0005-0000-0000-0000D7210000}"/>
    <cellStyle name="Currency 6 2 46" xfId="8711" xr:uid="{00000000-0005-0000-0000-0000D8210000}"/>
    <cellStyle name="Currency 6 2 47" xfId="7131" xr:uid="{00000000-0005-0000-0000-0000D9210000}"/>
    <cellStyle name="Currency 6 2 48" xfId="8880" xr:uid="{00000000-0005-0000-0000-0000DA210000}"/>
    <cellStyle name="Currency 6 2 49" xfId="6747" xr:uid="{00000000-0005-0000-0000-0000DB210000}"/>
    <cellStyle name="Currency 6 2 5" xfId="2068" xr:uid="{00000000-0005-0000-0000-0000DC210000}"/>
    <cellStyle name="Currency 6 2 50" xfId="9045" xr:uid="{00000000-0005-0000-0000-0000DD210000}"/>
    <cellStyle name="Currency 6 2 51" xfId="6479" xr:uid="{00000000-0005-0000-0000-0000DE210000}"/>
    <cellStyle name="Currency 6 2 52" xfId="9282" xr:uid="{00000000-0005-0000-0000-0000DF210000}"/>
    <cellStyle name="Currency 6 2 53" xfId="6238" xr:uid="{00000000-0005-0000-0000-0000E0210000}"/>
    <cellStyle name="Currency 6 2 54" xfId="9527" xr:uid="{00000000-0005-0000-0000-0000E1210000}"/>
    <cellStyle name="Currency 6 2 55" xfId="7017" xr:uid="{00000000-0005-0000-0000-0000E2210000}"/>
    <cellStyle name="Currency 6 2 56" xfId="11082" xr:uid="{00000000-0005-0000-0000-0000E3210000}"/>
    <cellStyle name="Currency 6 2 57" xfId="10498" xr:uid="{00000000-0005-0000-0000-0000E4210000}"/>
    <cellStyle name="Currency 6 2 58" xfId="11316" xr:uid="{00000000-0005-0000-0000-0000E5210000}"/>
    <cellStyle name="Currency 6 2 59" xfId="12052" xr:uid="{00000000-0005-0000-0000-0000E6210000}"/>
    <cellStyle name="Currency 6 2 6" xfId="2069" xr:uid="{00000000-0005-0000-0000-0000E7210000}"/>
    <cellStyle name="Currency 6 2 60" xfId="12834" xr:uid="{00000000-0005-0000-0000-0000E8210000}"/>
    <cellStyle name="Currency 6 2 61" xfId="13615" xr:uid="{00000000-0005-0000-0000-0000E9210000}"/>
    <cellStyle name="Currency 6 2 62" xfId="14361" xr:uid="{00000000-0005-0000-0000-0000EA210000}"/>
    <cellStyle name="Currency 6 2 63" xfId="16462" xr:uid="{00000000-0005-0000-0000-0000EB210000}"/>
    <cellStyle name="Currency 6 2 64" xfId="17200" xr:uid="{00000000-0005-0000-0000-0000EC210000}"/>
    <cellStyle name="Currency 6 2 65" xfId="26850" xr:uid="{00000000-0005-0000-0000-0000ED210000}"/>
    <cellStyle name="Currency 6 2 7" xfId="2070" xr:uid="{00000000-0005-0000-0000-0000EE210000}"/>
    <cellStyle name="Currency 6 2 8" xfId="2071" xr:uid="{00000000-0005-0000-0000-0000EF210000}"/>
    <cellStyle name="Currency 6 2 9" xfId="2072" xr:uid="{00000000-0005-0000-0000-0000F0210000}"/>
    <cellStyle name="Currency 6 20" xfId="2073" xr:uid="{00000000-0005-0000-0000-0000F1210000}"/>
    <cellStyle name="Currency 6 20 10" xfId="2074" xr:uid="{00000000-0005-0000-0000-0000F2210000}"/>
    <cellStyle name="Currency 6 20 11" xfId="2075" xr:uid="{00000000-0005-0000-0000-0000F3210000}"/>
    <cellStyle name="Currency 6 20 12" xfId="2076" xr:uid="{00000000-0005-0000-0000-0000F4210000}"/>
    <cellStyle name="Currency 6 20 13" xfId="2077" xr:uid="{00000000-0005-0000-0000-0000F5210000}"/>
    <cellStyle name="Currency 6 20 14" xfId="2078" xr:uid="{00000000-0005-0000-0000-0000F6210000}"/>
    <cellStyle name="Currency 6 20 15" xfId="2079" xr:uid="{00000000-0005-0000-0000-0000F7210000}"/>
    <cellStyle name="Currency 6 20 16" xfId="2080" xr:uid="{00000000-0005-0000-0000-0000F8210000}"/>
    <cellStyle name="Currency 6 20 17" xfId="2081" xr:uid="{00000000-0005-0000-0000-0000F9210000}"/>
    <cellStyle name="Currency 6 20 18" xfId="2082" xr:uid="{00000000-0005-0000-0000-0000FA210000}"/>
    <cellStyle name="Currency 6 20 19" xfId="4394" xr:uid="{00000000-0005-0000-0000-0000FB210000}"/>
    <cellStyle name="Currency 6 20 2" xfId="2083" xr:uid="{00000000-0005-0000-0000-0000FC210000}"/>
    <cellStyle name="Currency 6 20 20" xfId="3936" xr:uid="{00000000-0005-0000-0000-0000FD210000}"/>
    <cellStyle name="Currency 6 20 21" xfId="6164" xr:uid="{00000000-0005-0000-0000-0000FE210000}"/>
    <cellStyle name="Currency 6 20 22" xfId="6688" xr:uid="{00000000-0005-0000-0000-0000FF210000}"/>
    <cellStyle name="Currency 6 20 23" xfId="8362" xr:uid="{00000000-0005-0000-0000-000000220000}"/>
    <cellStyle name="Currency 6 20 24" xfId="7422" xr:uid="{00000000-0005-0000-0000-000001220000}"/>
    <cellStyle name="Currency 6 20 25" xfId="8460" xr:uid="{00000000-0005-0000-0000-000002220000}"/>
    <cellStyle name="Currency 6 20 26" xfId="7316" xr:uid="{00000000-0005-0000-0000-000003220000}"/>
    <cellStyle name="Currency 6 20 27" xfId="8619" xr:uid="{00000000-0005-0000-0000-000004220000}"/>
    <cellStyle name="Currency 6 20 28" xfId="7234" xr:uid="{00000000-0005-0000-0000-000005220000}"/>
    <cellStyle name="Currency 6 20 29" xfId="8777" xr:uid="{00000000-0005-0000-0000-000006220000}"/>
    <cellStyle name="Currency 6 20 3" xfId="2084" xr:uid="{00000000-0005-0000-0000-000007220000}"/>
    <cellStyle name="Currency 6 20 30" xfId="6947" xr:uid="{00000000-0005-0000-0000-000008220000}"/>
    <cellStyle name="Currency 6 20 31" xfId="8929" xr:uid="{00000000-0005-0000-0000-000009220000}"/>
    <cellStyle name="Currency 6 20 32" xfId="6673" xr:uid="{00000000-0005-0000-0000-00000A220000}"/>
    <cellStyle name="Currency 6 20 33" xfId="9111" xr:uid="{00000000-0005-0000-0000-00000B220000}"/>
    <cellStyle name="Currency 6 20 34" xfId="6401" xr:uid="{00000000-0005-0000-0000-00000C220000}"/>
    <cellStyle name="Currency 6 20 35" xfId="9351" xr:uid="{00000000-0005-0000-0000-00000D220000}"/>
    <cellStyle name="Currency 6 20 36" xfId="6089" xr:uid="{00000000-0005-0000-0000-00000E220000}"/>
    <cellStyle name="Currency 6 20 37" xfId="9586" xr:uid="{00000000-0005-0000-0000-00000F220000}"/>
    <cellStyle name="Currency 6 20 38" xfId="10326" xr:uid="{00000000-0005-0000-0000-000010220000}"/>
    <cellStyle name="Currency 6 20 39" xfId="11161" xr:uid="{00000000-0005-0000-0000-000011220000}"/>
    <cellStyle name="Currency 6 20 4" xfId="2085" xr:uid="{00000000-0005-0000-0000-000012220000}"/>
    <cellStyle name="Currency 6 20 40" xfId="11895" xr:uid="{00000000-0005-0000-0000-000013220000}"/>
    <cellStyle name="Currency 6 20 41" xfId="12680" xr:uid="{00000000-0005-0000-0000-000014220000}"/>
    <cellStyle name="Currency 6 20 42" xfId="13461" xr:uid="{00000000-0005-0000-0000-000015220000}"/>
    <cellStyle name="Currency 6 20 43" xfId="14214" xr:uid="{00000000-0005-0000-0000-000016220000}"/>
    <cellStyle name="Currency 6 20 44" xfId="14985" xr:uid="{00000000-0005-0000-0000-000017220000}"/>
    <cellStyle name="Currency 6 20 45" xfId="15732" xr:uid="{00000000-0005-0000-0000-000018220000}"/>
    <cellStyle name="Currency 6 20 46" xfId="16557" xr:uid="{00000000-0005-0000-0000-000019220000}"/>
    <cellStyle name="Currency 6 20 47" xfId="17300" xr:uid="{00000000-0005-0000-0000-00001A220000}"/>
    <cellStyle name="Currency 6 20 5" xfId="2086" xr:uid="{00000000-0005-0000-0000-00001B220000}"/>
    <cellStyle name="Currency 6 20 6" xfId="2087" xr:uid="{00000000-0005-0000-0000-00001C220000}"/>
    <cellStyle name="Currency 6 20 7" xfId="2088" xr:uid="{00000000-0005-0000-0000-00001D220000}"/>
    <cellStyle name="Currency 6 20 8" xfId="2089" xr:uid="{00000000-0005-0000-0000-00001E220000}"/>
    <cellStyle name="Currency 6 20 9" xfId="2090" xr:uid="{00000000-0005-0000-0000-00001F220000}"/>
    <cellStyle name="Currency 6 3" xfId="2091" xr:uid="{00000000-0005-0000-0000-000020220000}"/>
    <cellStyle name="Currency 6 3 10" xfId="2092" xr:uid="{00000000-0005-0000-0000-000021220000}"/>
    <cellStyle name="Currency 6 3 11" xfId="2093" xr:uid="{00000000-0005-0000-0000-000022220000}"/>
    <cellStyle name="Currency 6 3 12" xfId="2094" xr:uid="{00000000-0005-0000-0000-000023220000}"/>
    <cellStyle name="Currency 6 3 13" xfId="2095" xr:uid="{00000000-0005-0000-0000-000024220000}"/>
    <cellStyle name="Currency 6 3 14" xfId="2096" xr:uid="{00000000-0005-0000-0000-000025220000}"/>
    <cellStyle name="Currency 6 3 15" xfId="2097" xr:uid="{00000000-0005-0000-0000-000026220000}"/>
    <cellStyle name="Currency 6 3 16" xfId="2098" xr:uid="{00000000-0005-0000-0000-000027220000}"/>
    <cellStyle name="Currency 6 3 17" xfId="2099" xr:uid="{00000000-0005-0000-0000-000028220000}"/>
    <cellStyle name="Currency 6 3 18" xfId="2100" xr:uid="{00000000-0005-0000-0000-000029220000}"/>
    <cellStyle name="Currency 6 3 19" xfId="2101" xr:uid="{00000000-0005-0000-0000-00002A220000}"/>
    <cellStyle name="Currency 6 3 2" xfId="2102" xr:uid="{00000000-0005-0000-0000-00002B220000}"/>
    <cellStyle name="Currency 6 3 20" xfId="2103" xr:uid="{00000000-0005-0000-0000-00002C220000}"/>
    <cellStyle name="Currency 6 3 21" xfId="2104" xr:uid="{00000000-0005-0000-0000-00002D220000}"/>
    <cellStyle name="Currency 6 3 22" xfId="2105" xr:uid="{00000000-0005-0000-0000-00002E220000}"/>
    <cellStyle name="Currency 6 3 23" xfId="2106" xr:uid="{00000000-0005-0000-0000-00002F220000}"/>
    <cellStyle name="Currency 6 3 24" xfId="2107" xr:uid="{00000000-0005-0000-0000-000030220000}"/>
    <cellStyle name="Currency 6 3 25" xfId="4395" xr:uid="{00000000-0005-0000-0000-000031220000}"/>
    <cellStyle name="Currency 6 3 26" xfId="4397" xr:uid="{00000000-0005-0000-0000-000032220000}"/>
    <cellStyle name="Currency 6 3 27" xfId="4398" xr:uid="{00000000-0005-0000-0000-000033220000}"/>
    <cellStyle name="Currency 6 3 28" xfId="4399" xr:uid="{00000000-0005-0000-0000-000034220000}"/>
    <cellStyle name="Currency 6 3 29" xfId="4400" xr:uid="{00000000-0005-0000-0000-000035220000}"/>
    <cellStyle name="Currency 6 3 3" xfId="2108" xr:uid="{00000000-0005-0000-0000-000036220000}"/>
    <cellStyle name="Currency 6 3 30" xfId="4401" xr:uid="{00000000-0005-0000-0000-000037220000}"/>
    <cellStyle name="Currency 6 3 31" xfId="4402" xr:uid="{00000000-0005-0000-0000-000038220000}"/>
    <cellStyle name="Currency 6 3 32" xfId="4403" xr:uid="{00000000-0005-0000-0000-000039220000}"/>
    <cellStyle name="Currency 6 3 33" xfId="4404" xr:uid="{00000000-0005-0000-0000-00003A220000}"/>
    <cellStyle name="Currency 6 3 34" xfId="4405" xr:uid="{00000000-0005-0000-0000-00003B220000}"/>
    <cellStyle name="Currency 6 3 35" xfId="4406" xr:uid="{00000000-0005-0000-0000-00003C220000}"/>
    <cellStyle name="Currency 6 3 36" xfId="4407" xr:uid="{00000000-0005-0000-0000-00003D220000}"/>
    <cellStyle name="Currency 6 3 37" xfId="3934" xr:uid="{00000000-0005-0000-0000-00003E220000}"/>
    <cellStyle name="Currency 6 3 38" xfId="6165" xr:uid="{00000000-0005-0000-0000-00003F220000}"/>
    <cellStyle name="Currency 6 3 39" xfId="6687" xr:uid="{00000000-0005-0000-0000-000040220000}"/>
    <cellStyle name="Currency 6 3 4" xfId="2109" xr:uid="{00000000-0005-0000-0000-000041220000}"/>
    <cellStyle name="Currency 6 3 40" xfId="8380" xr:uid="{00000000-0005-0000-0000-000042220000}"/>
    <cellStyle name="Currency 6 3 41" xfId="7407" xr:uid="{00000000-0005-0000-0000-000043220000}"/>
    <cellStyle name="Currency 6 3 42" xfId="8479" xr:uid="{00000000-0005-0000-0000-000044220000}"/>
    <cellStyle name="Currency 6 3 43" xfId="7299" xr:uid="{00000000-0005-0000-0000-000045220000}"/>
    <cellStyle name="Currency 6 3 44" xfId="8643" xr:uid="{00000000-0005-0000-0000-000046220000}"/>
    <cellStyle name="Currency 6 3 45" xfId="7214" xr:uid="{00000000-0005-0000-0000-000047220000}"/>
    <cellStyle name="Currency 6 3 46" xfId="8799" xr:uid="{00000000-0005-0000-0000-000048220000}"/>
    <cellStyle name="Currency 6 3 47" xfId="6898" xr:uid="{00000000-0005-0000-0000-000049220000}"/>
    <cellStyle name="Currency 6 3 48" xfId="8964" xr:uid="{00000000-0005-0000-0000-00004A220000}"/>
    <cellStyle name="Currency 6 3 49" xfId="6595" xr:uid="{00000000-0005-0000-0000-00004B220000}"/>
    <cellStyle name="Currency 6 3 5" xfId="2110" xr:uid="{00000000-0005-0000-0000-00004C220000}"/>
    <cellStyle name="Currency 6 3 50" xfId="9166" xr:uid="{00000000-0005-0000-0000-00004D220000}"/>
    <cellStyle name="Currency 6 3 51" xfId="6356" xr:uid="{00000000-0005-0000-0000-00004E220000}"/>
    <cellStyle name="Currency 6 3 52" xfId="9407" xr:uid="{00000000-0005-0000-0000-00004F220000}"/>
    <cellStyle name="Currency 6 3 53" xfId="6006" xr:uid="{00000000-0005-0000-0000-000050220000}"/>
    <cellStyle name="Currency 6 3 54" xfId="9634" xr:uid="{00000000-0005-0000-0000-000051220000}"/>
    <cellStyle name="Currency 6 3 55" xfId="10377" xr:uid="{00000000-0005-0000-0000-000052220000}"/>
    <cellStyle name="Currency 6 3 56" xfId="11208" xr:uid="{00000000-0005-0000-0000-000053220000}"/>
    <cellStyle name="Currency 6 3 57" xfId="11950" xr:uid="{00000000-0005-0000-0000-000054220000}"/>
    <cellStyle name="Currency 6 3 58" xfId="12728" xr:uid="{00000000-0005-0000-0000-000055220000}"/>
    <cellStyle name="Currency 6 3 59" xfId="13516" xr:uid="{00000000-0005-0000-0000-000056220000}"/>
    <cellStyle name="Currency 6 3 6" xfId="2111" xr:uid="{00000000-0005-0000-0000-000057220000}"/>
    <cellStyle name="Currency 6 3 60" xfId="14260" xr:uid="{00000000-0005-0000-0000-000058220000}"/>
    <cellStyle name="Currency 6 3 61" xfId="15039" xr:uid="{00000000-0005-0000-0000-000059220000}"/>
    <cellStyle name="Currency 6 3 62" xfId="15783" xr:uid="{00000000-0005-0000-0000-00005A220000}"/>
    <cellStyle name="Currency 6 3 63" xfId="16581" xr:uid="{00000000-0005-0000-0000-00005B220000}"/>
    <cellStyle name="Currency 6 3 64" xfId="17329" xr:uid="{00000000-0005-0000-0000-00005C220000}"/>
    <cellStyle name="Currency 6 3 65" xfId="26851" xr:uid="{00000000-0005-0000-0000-00005D220000}"/>
    <cellStyle name="Currency 6 3 7" xfId="2112" xr:uid="{00000000-0005-0000-0000-00005E220000}"/>
    <cellStyle name="Currency 6 3 8" xfId="2113" xr:uid="{00000000-0005-0000-0000-00005F220000}"/>
    <cellStyle name="Currency 6 3 9" xfId="2114" xr:uid="{00000000-0005-0000-0000-000060220000}"/>
    <cellStyle name="Currency 6 4" xfId="2115" xr:uid="{00000000-0005-0000-0000-000061220000}"/>
    <cellStyle name="Currency 6 4 10" xfId="2116" xr:uid="{00000000-0005-0000-0000-000062220000}"/>
    <cellStyle name="Currency 6 4 11" xfId="2117" xr:uid="{00000000-0005-0000-0000-000063220000}"/>
    <cellStyle name="Currency 6 4 12" xfId="2118" xr:uid="{00000000-0005-0000-0000-000064220000}"/>
    <cellStyle name="Currency 6 4 13" xfId="2119" xr:uid="{00000000-0005-0000-0000-000065220000}"/>
    <cellStyle name="Currency 6 4 14" xfId="2120" xr:uid="{00000000-0005-0000-0000-000066220000}"/>
    <cellStyle name="Currency 6 4 15" xfId="2121" xr:uid="{00000000-0005-0000-0000-000067220000}"/>
    <cellStyle name="Currency 6 4 16" xfId="2122" xr:uid="{00000000-0005-0000-0000-000068220000}"/>
    <cellStyle name="Currency 6 4 17" xfId="2123" xr:uid="{00000000-0005-0000-0000-000069220000}"/>
    <cellStyle name="Currency 6 4 18" xfId="2124" xr:uid="{00000000-0005-0000-0000-00006A220000}"/>
    <cellStyle name="Currency 6 4 19" xfId="2125" xr:uid="{00000000-0005-0000-0000-00006B220000}"/>
    <cellStyle name="Currency 6 4 2" xfId="2126" xr:uid="{00000000-0005-0000-0000-00006C220000}"/>
    <cellStyle name="Currency 6 4 20" xfId="2127" xr:uid="{00000000-0005-0000-0000-00006D220000}"/>
    <cellStyle name="Currency 6 4 21" xfId="2128" xr:uid="{00000000-0005-0000-0000-00006E220000}"/>
    <cellStyle name="Currency 6 4 22" xfId="2129" xr:uid="{00000000-0005-0000-0000-00006F220000}"/>
    <cellStyle name="Currency 6 4 23" xfId="2130" xr:uid="{00000000-0005-0000-0000-000070220000}"/>
    <cellStyle name="Currency 6 4 24" xfId="2131" xr:uid="{00000000-0005-0000-0000-000071220000}"/>
    <cellStyle name="Currency 6 4 25" xfId="4408" xr:uid="{00000000-0005-0000-0000-000072220000}"/>
    <cellStyle name="Currency 6 4 26" xfId="4409" xr:uid="{00000000-0005-0000-0000-000073220000}"/>
    <cellStyle name="Currency 6 4 27" xfId="4410" xr:uid="{00000000-0005-0000-0000-000074220000}"/>
    <cellStyle name="Currency 6 4 28" xfId="4411" xr:uid="{00000000-0005-0000-0000-000075220000}"/>
    <cellStyle name="Currency 6 4 29" xfId="4412" xr:uid="{00000000-0005-0000-0000-000076220000}"/>
    <cellStyle name="Currency 6 4 3" xfId="2132" xr:uid="{00000000-0005-0000-0000-000077220000}"/>
    <cellStyle name="Currency 6 4 30" xfId="4413" xr:uid="{00000000-0005-0000-0000-000078220000}"/>
    <cellStyle name="Currency 6 4 31" xfId="4414" xr:uid="{00000000-0005-0000-0000-000079220000}"/>
    <cellStyle name="Currency 6 4 32" xfId="4415" xr:uid="{00000000-0005-0000-0000-00007A220000}"/>
    <cellStyle name="Currency 6 4 33" xfId="4416" xr:uid="{00000000-0005-0000-0000-00007B220000}"/>
    <cellStyle name="Currency 6 4 34" xfId="4417" xr:uid="{00000000-0005-0000-0000-00007C220000}"/>
    <cellStyle name="Currency 6 4 35" xfId="4418" xr:uid="{00000000-0005-0000-0000-00007D220000}"/>
    <cellStyle name="Currency 6 4 36" xfId="4419" xr:uid="{00000000-0005-0000-0000-00007E220000}"/>
    <cellStyle name="Currency 6 4 37" xfId="3930" xr:uid="{00000000-0005-0000-0000-00007F220000}"/>
    <cellStyle name="Currency 6 4 38" xfId="6172" xr:uid="{00000000-0005-0000-0000-000080220000}"/>
    <cellStyle name="Currency 6 4 39" xfId="6679" xr:uid="{00000000-0005-0000-0000-000081220000}"/>
    <cellStyle name="Currency 6 4 4" xfId="2133" xr:uid="{00000000-0005-0000-0000-000082220000}"/>
    <cellStyle name="Currency 6 4 40" xfId="8416" xr:uid="{00000000-0005-0000-0000-000083220000}"/>
    <cellStyle name="Currency 6 4 41" xfId="7369" xr:uid="{00000000-0005-0000-0000-000084220000}"/>
    <cellStyle name="Currency 6 4 42" xfId="8523" xr:uid="{00000000-0005-0000-0000-000085220000}"/>
    <cellStyle name="Currency 6 4 43" xfId="7260" xr:uid="{00000000-0005-0000-0000-000086220000}"/>
    <cellStyle name="Currency 6 4 44" xfId="8692" xr:uid="{00000000-0005-0000-0000-000087220000}"/>
    <cellStyle name="Currency 6 4 45" xfId="7151" xr:uid="{00000000-0005-0000-0000-000088220000}"/>
    <cellStyle name="Currency 6 4 46" xfId="8845" xr:uid="{00000000-0005-0000-0000-000089220000}"/>
    <cellStyle name="Currency 6 4 47" xfId="6788" xr:uid="{00000000-0005-0000-0000-00008A220000}"/>
    <cellStyle name="Currency 6 4 48" xfId="9026" xr:uid="{00000000-0005-0000-0000-00008B220000}"/>
    <cellStyle name="Currency 6 4 49" xfId="6504" xr:uid="{00000000-0005-0000-0000-00008C220000}"/>
    <cellStyle name="Currency 6 4 5" xfId="2134" xr:uid="{00000000-0005-0000-0000-00008D220000}"/>
    <cellStyle name="Currency 6 4 50" xfId="9262" xr:uid="{00000000-0005-0000-0000-00008E220000}"/>
    <cellStyle name="Currency 6 4 51" xfId="6268" xr:uid="{00000000-0005-0000-0000-00008F220000}"/>
    <cellStyle name="Currency 6 4 52" xfId="9487" xr:uid="{00000000-0005-0000-0000-000090220000}"/>
    <cellStyle name="Currency 6 4 53" xfId="6982" xr:uid="{00000000-0005-0000-0000-000091220000}"/>
    <cellStyle name="Currency 6 4 54" xfId="9725" xr:uid="{00000000-0005-0000-0000-000092220000}"/>
    <cellStyle name="Currency 6 4 55" xfId="10454" xr:uid="{00000000-0005-0000-0000-000093220000}"/>
    <cellStyle name="Currency 6 4 56" xfId="11285" xr:uid="{00000000-0005-0000-0000-000094220000}"/>
    <cellStyle name="Currency 6 4 57" xfId="12035" xr:uid="{00000000-0005-0000-0000-000095220000}"/>
    <cellStyle name="Currency 6 4 58" xfId="12797" xr:uid="{00000000-0005-0000-0000-000096220000}"/>
    <cellStyle name="Currency 6 4 59" xfId="13575" xr:uid="{00000000-0005-0000-0000-000097220000}"/>
    <cellStyle name="Currency 6 4 6" xfId="2135" xr:uid="{00000000-0005-0000-0000-000098220000}"/>
    <cellStyle name="Currency 6 4 60" xfId="14330" xr:uid="{00000000-0005-0000-0000-000099220000}"/>
    <cellStyle name="Currency 6 4 61" xfId="15096" xr:uid="{00000000-0005-0000-0000-00009A220000}"/>
    <cellStyle name="Currency 6 4 62" xfId="15839" xr:uid="{00000000-0005-0000-0000-00009B220000}"/>
    <cellStyle name="Currency 6 4 63" xfId="17930" xr:uid="{00000000-0005-0000-0000-00009C220000}"/>
    <cellStyle name="Currency 6 4 64" xfId="18652" xr:uid="{00000000-0005-0000-0000-00009D220000}"/>
    <cellStyle name="Currency 6 4 65" xfId="26852" xr:uid="{00000000-0005-0000-0000-00009E220000}"/>
    <cellStyle name="Currency 6 4 7" xfId="2136" xr:uid="{00000000-0005-0000-0000-00009F220000}"/>
    <cellStyle name="Currency 6 4 8" xfId="2137" xr:uid="{00000000-0005-0000-0000-0000A0220000}"/>
    <cellStyle name="Currency 6 4 9" xfId="2138" xr:uid="{00000000-0005-0000-0000-0000A1220000}"/>
    <cellStyle name="Currency 6 5" xfId="2139" xr:uid="{00000000-0005-0000-0000-0000A2220000}"/>
    <cellStyle name="Currency 6 5 10" xfId="2140" xr:uid="{00000000-0005-0000-0000-0000A3220000}"/>
    <cellStyle name="Currency 6 5 11" xfId="2141" xr:uid="{00000000-0005-0000-0000-0000A4220000}"/>
    <cellStyle name="Currency 6 5 12" xfId="2142" xr:uid="{00000000-0005-0000-0000-0000A5220000}"/>
    <cellStyle name="Currency 6 5 13" xfId="2143" xr:uid="{00000000-0005-0000-0000-0000A6220000}"/>
    <cellStyle name="Currency 6 5 14" xfId="2144" xr:uid="{00000000-0005-0000-0000-0000A7220000}"/>
    <cellStyle name="Currency 6 5 15" xfId="2145" xr:uid="{00000000-0005-0000-0000-0000A8220000}"/>
    <cellStyle name="Currency 6 5 16" xfId="2146" xr:uid="{00000000-0005-0000-0000-0000A9220000}"/>
    <cellStyle name="Currency 6 5 17" xfId="2147" xr:uid="{00000000-0005-0000-0000-0000AA220000}"/>
    <cellStyle name="Currency 6 5 18" xfId="2148" xr:uid="{00000000-0005-0000-0000-0000AB220000}"/>
    <cellStyle name="Currency 6 5 19" xfId="2149" xr:uid="{00000000-0005-0000-0000-0000AC220000}"/>
    <cellStyle name="Currency 6 5 2" xfId="2150" xr:uid="{00000000-0005-0000-0000-0000AD220000}"/>
    <cellStyle name="Currency 6 5 20" xfId="2151" xr:uid="{00000000-0005-0000-0000-0000AE220000}"/>
    <cellStyle name="Currency 6 5 21" xfId="2152" xr:uid="{00000000-0005-0000-0000-0000AF220000}"/>
    <cellStyle name="Currency 6 5 22" xfId="2153" xr:uid="{00000000-0005-0000-0000-0000B0220000}"/>
    <cellStyle name="Currency 6 5 23" xfId="2154" xr:uid="{00000000-0005-0000-0000-0000B1220000}"/>
    <cellStyle name="Currency 6 5 24" xfId="2155" xr:uid="{00000000-0005-0000-0000-0000B2220000}"/>
    <cellStyle name="Currency 6 5 25" xfId="4421" xr:uid="{00000000-0005-0000-0000-0000B3220000}"/>
    <cellStyle name="Currency 6 5 26" xfId="4422" xr:uid="{00000000-0005-0000-0000-0000B4220000}"/>
    <cellStyle name="Currency 6 5 27" xfId="4423" xr:uid="{00000000-0005-0000-0000-0000B5220000}"/>
    <cellStyle name="Currency 6 5 28" xfId="4424" xr:uid="{00000000-0005-0000-0000-0000B6220000}"/>
    <cellStyle name="Currency 6 5 29" xfId="4425" xr:uid="{00000000-0005-0000-0000-0000B7220000}"/>
    <cellStyle name="Currency 6 5 3" xfId="2156" xr:uid="{00000000-0005-0000-0000-0000B8220000}"/>
    <cellStyle name="Currency 6 5 30" xfId="4426" xr:uid="{00000000-0005-0000-0000-0000B9220000}"/>
    <cellStyle name="Currency 6 5 31" xfId="4427" xr:uid="{00000000-0005-0000-0000-0000BA220000}"/>
    <cellStyle name="Currency 6 5 32" xfId="4428" xr:uid="{00000000-0005-0000-0000-0000BB220000}"/>
    <cellStyle name="Currency 6 5 33" xfId="4429" xr:uid="{00000000-0005-0000-0000-0000BC220000}"/>
    <cellStyle name="Currency 6 5 34" xfId="4430" xr:uid="{00000000-0005-0000-0000-0000BD220000}"/>
    <cellStyle name="Currency 6 5 35" xfId="4431" xr:uid="{00000000-0005-0000-0000-0000BE220000}"/>
    <cellStyle name="Currency 6 5 36" xfId="4432" xr:uid="{00000000-0005-0000-0000-0000BF220000}"/>
    <cellStyle name="Currency 6 5 37" xfId="3927" xr:uid="{00000000-0005-0000-0000-0000C0220000}"/>
    <cellStyle name="Currency 6 5 38" xfId="6180" xr:uid="{00000000-0005-0000-0000-0000C1220000}"/>
    <cellStyle name="Currency 6 5 39" xfId="6671" xr:uid="{00000000-0005-0000-0000-0000C2220000}"/>
    <cellStyle name="Currency 6 5 4" xfId="2157" xr:uid="{00000000-0005-0000-0000-0000C3220000}"/>
    <cellStyle name="Currency 6 5 40" xfId="8450" xr:uid="{00000000-0005-0000-0000-0000C4220000}"/>
    <cellStyle name="Currency 6 5 41" xfId="7327" xr:uid="{00000000-0005-0000-0000-0000C5220000}"/>
    <cellStyle name="Currency 6 5 42" xfId="8565" xr:uid="{00000000-0005-0000-0000-0000C6220000}"/>
    <cellStyle name="Currency 6 5 43" xfId="7211" xr:uid="{00000000-0005-0000-0000-0000C7220000}"/>
    <cellStyle name="Currency 6 5 44" xfId="8760" xr:uid="{00000000-0005-0000-0000-0000C8220000}"/>
    <cellStyle name="Currency 6 5 45" xfId="7105" xr:uid="{00000000-0005-0000-0000-0000C9220000}"/>
    <cellStyle name="Currency 6 5 46" xfId="8916" xr:uid="{00000000-0005-0000-0000-0000CA220000}"/>
    <cellStyle name="Currency 6 5 47" xfId="6691" xr:uid="{00000000-0005-0000-0000-0000CB220000}"/>
    <cellStyle name="Currency 6 5 48" xfId="9095" xr:uid="{00000000-0005-0000-0000-0000CC220000}"/>
    <cellStyle name="Currency 6 5 49" xfId="6415" xr:uid="{00000000-0005-0000-0000-0000CD220000}"/>
    <cellStyle name="Currency 6 5 5" xfId="2158" xr:uid="{00000000-0005-0000-0000-0000CE220000}"/>
    <cellStyle name="Currency 6 5 50" xfId="9334" xr:uid="{00000000-0005-0000-0000-0000CF220000}"/>
    <cellStyle name="Currency 6 5 51" xfId="6102" xr:uid="{00000000-0005-0000-0000-0000D0220000}"/>
    <cellStyle name="Currency 6 5 52" xfId="9576" xr:uid="{00000000-0005-0000-0000-0000D1220000}"/>
    <cellStyle name="Currency 6 5 53" xfId="10311" xr:uid="{00000000-0005-0000-0000-0000D2220000}"/>
    <cellStyle name="Currency 6 5 54" xfId="11150" xr:uid="{00000000-0005-0000-0000-0000D3220000}"/>
    <cellStyle name="Currency 6 5 55" xfId="11875" xr:uid="{00000000-0005-0000-0000-0000D4220000}"/>
    <cellStyle name="Currency 6 5 56" xfId="12675" xr:uid="{00000000-0005-0000-0000-0000D5220000}"/>
    <cellStyle name="Currency 6 5 57" xfId="13445" xr:uid="{00000000-0005-0000-0000-0000D6220000}"/>
    <cellStyle name="Currency 6 5 58" xfId="14204" xr:uid="{00000000-0005-0000-0000-0000D7220000}"/>
    <cellStyle name="Currency 6 5 59" xfId="14969" xr:uid="{00000000-0005-0000-0000-0000D8220000}"/>
    <cellStyle name="Currency 6 5 6" xfId="2159" xr:uid="{00000000-0005-0000-0000-0000D9220000}"/>
    <cellStyle name="Currency 6 5 60" xfId="15724" xr:uid="{00000000-0005-0000-0000-0000DA220000}"/>
    <cellStyle name="Currency 6 5 61" xfId="16484" xr:uid="{00000000-0005-0000-0000-0000DB220000}"/>
    <cellStyle name="Currency 6 5 62" xfId="17223" xr:uid="{00000000-0005-0000-0000-0000DC220000}"/>
    <cellStyle name="Currency 6 5 63" xfId="17997" xr:uid="{00000000-0005-0000-0000-0000DD220000}"/>
    <cellStyle name="Currency 6 5 64" xfId="18718" xr:uid="{00000000-0005-0000-0000-0000DE220000}"/>
    <cellStyle name="Currency 6 5 65" xfId="26853" xr:uid="{00000000-0005-0000-0000-0000DF220000}"/>
    <cellStyle name="Currency 6 5 7" xfId="2160" xr:uid="{00000000-0005-0000-0000-0000E0220000}"/>
    <cellStyle name="Currency 6 5 8" xfId="2161" xr:uid="{00000000-0005-0000-0000-0000E1220000}"/>
    <cellStyle name="Currency 6 5 9" xfId="2162" xr:uid="{00000000-0005-0000-0000-0000E2220000}"/>
    <cellStyle name="Currency 6 6" xfId="2163" xr:uid="{00000000-0005-0000-0000-0000E3220000}"/>
    <cellStyle name="Currency 6 6 10" xfId="2164" xr:uid="{00000000-0005-0000-0000-0000E4220000}"/>
    <cellStyle name="Currency 6 6 11" xfId="2165" xr:uid="{00000000-0005-0000-0000-0000E5220000}"/>
    <cellStyle name="Currency 6 6 12" xfId="2166" xr:uid="{00000000-0005-0000-0000-0000E6220000}"/>
    <cellStyle name="Currency 6 6 13" xfId="2167" xr:uid="{00000000-0005-0000-0000-0000E7220000}"/>
    <cellStyle name="Currency 6 6 14" xfId="2168" xr:uid="{00000000-0005-0000-0000-0000E8220000}"/>
    <cellStyle name="Currency 6 6 15" xfId="2169" xr:uid="{00000000-0005-0000-0000-0000E9220000}"/>
    <cellStyle name="Currency 6 6 16" xfId="2170" xr:uid="{00000000-0005-0000-0000-0000EA220000}"/>
    <cellStyle name="Currency 6 6 17" xfId="2171" xr:uid="{00000000-0005-0000-0000-0000EB220000}"/>
    <cellStyle name="Currency 6 6 18" xfId="2172" xr:uid="{00000000-0005-0000-0000-0000EC220000}"/>
    <cellStyle name="Currency 6 6 19" xfId="2173" xr:uid="{00000000-0005-0000-0000-0000ED220000}"/>
    <cellStyle name="Currency 6 6 2" xfId="2174" xr:uid="{00000000-0005-0000-0000-0000EE220000}"/>
    <cellStyle name="Currency 6 6 20" xfId="2175" xr:uid="{00000000-0005-0000-0000-0000EF220000}"/>
    <cellStyle name="Currency 6 6 21" xfId="2176" xr:uid="{00000000-0005-0000-0000-0000F0220000}"/>
    <cellStyle name="Currency 6 6 22" xfId="2177" xr:uid="{00000000-0005-0000-0000-0000F1220000}"/>
    <cellStyle name="Currency 6 6 23" xfId="2178" xr:uid="{00000000-0005-0000-0000-0000F2220000}"/>
    <cellStyle name="Currency 6 6 24" xfId="2179" xr:uid="{00000000-0005-0000-0000-0000F3220000}"/>
    <cellStyle name="Currency 6 6 25" xfId="4433" xr:uid="{00000000-0005-0000-0000-0000F4220000}"/>
    <cellStyle name="Currency 6 6 26" xfId="4435" xr:uid="{00000000-0005-0000-0000-0000F5220000}"/>
    <cellStyle name="Currency 6 6 27" xfId="4436" xr:uid="{00000000-0005-0000-0000-0000F6220000}"/>
    <cellStyle name="Currency 6 6 28" xfId="4437" xr:uid="{00000000-0005-0000-0000-0000F7220000}"/>
    <cellStyle name="Currency 6 6 29" xfId="4438" xr:uid="{00000000-0005-0000-0000-0000F8220000}"/>
    <cellStyle name="Currency 6 6 3" xfId="2180" xr:uid="{00000000-0005-0000-0000-0000F9220000}"/>
    <cellStyle name="Currency 6 6 30" xfId="4439" xr:uid="{00000000-0005-0000-0000-0000FA220000}"/>
    <cellStyle name="Currency 6 6 31" xfId="4440" xr:uid="{00000000-0005-0000-0000-0000FB220000}"/>
    <cellStyle name="Currency 6 6 32" xfId="4441" xr:uid="{00000000-0005-0000-0000-0000FC220000}"/>
    <cellStyle name="Currency 6 6 33" xfId="4442" xr:uid="{00000000-0005-0000-0000-0000FD220000}"/>
    <cellStyle name="Currency 6 6 34" xfId="4443" xr:uid="{00000000-0005-0000-0000-0000FE220000}"/>
    <cellStyle name="Currency 6 6 35" xfId="4444" xr:uid="{00000000-0005-0000-0000-0000FF220000}"/>
    <cellStyle name="Currency 6 6 36" xfId="4445" xr:uid="{00000000-0005-0000-0000-000000230000}"/>
    <cellStyle name="Currency 6 6 37" xfId="3908" xr:uid="{00000000-0005-0000-0000-000001230000}"/>
    <cellStyle name="Currency 6 6 38" xfId="6188" xr:uid="{00000000-0005-0000-0000-000002230000}"/>
    <cellStyle name="Currency 6 6 39" xfId="6663" xr:uid="{00000000-0005-0000-0000-000003230000}"/>
    <cellStyle name="Currency 6 6 4" xfId="2181" xr:uid="{00000000-0005-0000-0000-000004230000}"/>
    <cellStyle name="Currency 6 6 40" xfId="8486" xr:uid="{00000000-0005-0000-0000-000005230000}"/>
    <cellStyle name="Currency 6 6 41" xfId="7292" xr:uid="{00000000-0005-0000-0000-000006230000}"/>
    <cellStyle name="Currency 6 6 42" xfId="8605" xr:uid="{00000000-0005-0000-0000-000007230000}"/>
    <cellStyle name="Currency 6 6 43" xfId="7162" xr:uid="{00000000-0005-0000-0000-000008230000}"/>
    <cellStyle name="Currency 6 6 44" xfId="8806" xr:uid="{00000000-0005-0000-0000-000009230000}"/>
    <cellStyle name="Currency 6 6 45" xfId="6893" xr:uid="{00000000-0005-0000-0000-00000A230000}"/>
    <cellStyle name="Currency 6 6 46" xfId="8971" xr:uid="{00000000-0005-0000-0000-00000B230000}"/>
    <cellStyle name="Currency 6 6 47" xfId="6581" xr:uid="{00000000-0005-0000-0000-00000C230000}"/>
    <cellStyle name="Currency 6 6 48" xfId="9171" xr:uid="{00000000-0005-0000-0000-00000D230000}"/>
    <cellStyle name="Currency 6 6 49" xfId="6349" xr:uid="{00000000-0005-0000-0000-00000E230000}"/>
    <cellStyle name="Currency 6 6 5" xfId="2182" xr:uid="{00000000-0005-0000-0000-00000F230000}"/>
    <cellStyle name="Currency 6 6 50" xfId="9413" xr:uid="{00000000-0005-0000-0000-000010230000}"/>
    <cellStyle name="Currency 6 6 51" xfId="5960" xr:uid="{00000000-0005-0000-0000-000011230000}"/>
    <cellStyle name="Currency 6 6 52" xfId="9658" xr:uid="{00000000-0005-0000-0000-000012230000}"/>
    <cellStyle name="Currency 6 6 53" xfId="10399" xr:uid="{00000000-0005-0000-0000-000013230000}"/>
    <cellStyle name="Currency 6 6 54" xfId="11231" xr:uid="{00000000-0005-0000-0000-000014230000}"/>
    <cellStyle name="Currency 6 6 55" xfId="11952" xr:uid="{00000000-0005-0000-0000-000015230000}"/>
    <cellStyle name="Currency 6 6 56" xfId="12753" xr:uid="{00000000-0005-0000-0000-000016230000}"/>
    <cellStyle name="Currency 6 6 57" xfId="13530" xr:uid="{00000000-0005-0000-0000-000017230000}"/>
    <cellStyle name="Currency 6 6 58" xfId="14282" xr:uid="{00000000-0005-0000-0000-000018230000}"/>
    <cellStyle name="Currency 6 6 59" xfId="15042" xr:uid="{00000000-0005-0000-0000-000019230000}"/>
    <cellStyle name="Currency 6 6 6" xfId="2183" xr:uid="{00000000-0005-0000-0000-00001A230000}"/>
    <cellStyle name="Currency 6 6 60" xfId="15804" xr:uid="{00000000-0005-0000-0000-00001B230000}"/>
    <cellStyle name="Currency 6 6 61" xfId="16567" xr:uid="{00000000-0005-0000-0000-00001C230000}"/>
    <cellStyle name="Currency 6 6 62" xfId="17292" xr:uid="{00000000-0005-0000-0000-00001D230000}"/>
    <cellStyle name="Currency 6 6 63" xfId="18048" xr:uid="{00000000-0005-0000-0000-00001E230000}"/>
    <cellStyle name="Currency 6 6 64" xfId="18759" xr:uid="{00000000-0005-0000-0000-00001F230000}"/>
    <cellStyle name="Currency 6 6 7" xfId="2184" xr:uid="{00000000-0005-0000-0000-000020230000}"/>
    <cellStyle name="Currency 6 6 8" xfId="2185" xr:uid="{00000000-0005-0000-0000-000021230000}"/>
    <cellStyle name="Currency 6 6 9" xfId="2186" xr:uid="{00000000-0005-0000-0000-000022230000}"/>
    <cellStyle name="Currency 6 7" xfId="2187" xr:uid="{00000000-0005-0000-0000-000023230000}"/>
    <cellStyle name="Currency 6 7 10" xfId="2188" xr:uid="{00000000-0005-0000-0000-000024230000}"/>
    <cellStyle name="Currency 6 7 11" xfId="2189" xr:uid="{00000000-0005-0000-0000-000025230000}"/>
    <cellStyle name="Currency 6 7 12" xfId="2190" xr:uid="{00000000-0005-0000-0000-000026230000}"/>
    <cellStyle name="Currency 6 7 13" xfId="2191" xr:uid="{00000000-0005-0000-0000-000027230000}"/>
    <cellStyle name="Currency 6 7 14" xfId="2192" xr:uid="{00000000-0005-0000-0000-000028230000}"/>
    <cellStyle name="Currency 6 7 15" xfId="2193" xr:uid="{00000000-0005-0000-0000-000029230000}"/>
    <cellStyle name="Currency 6 7 16" xfId="2194" xr:uid="{00000000-0005-0000-0000-00002A230000}"/>
    <cellStyle name="Currency 6 7 17" xfId="2195" xr:uid="{00000000-0005-0000-0000-00002B230000}"/>
    <cellStyle name="Currency 6 7 18" xfId="2196" xr:uid="{00000000-0005-0000-0000-00002C230000}"/>
    <cellStyle name="Currency 6 7 19" xfId="2197" xr:uid="{00000000-0005-0000-0000-00002D230000}"/>
    <cellStyle name="Currency 6 7 2" xfId="2198" xr:uid="{00000000-0005-0000-0000-00002E230000}"/>
    <cellStyle name="Currency 6 7 20" xfId="2199" xr:uid="{00000000-0005-0000-0000-00002F230000}"/>
    <cellStyle name="Currency 6 7 21" xfId="2200" xr:uid="{00000000-0005-0000-0000-000030230000}"/>
    <cellStyle name="Currency 6 7 22" xfId="2201" xr:uid="{00000000-0005-0000-0000-000031230000}"/>
    <cellStyle name="Currency 6 7 23" xfId="2202" xr:uid="{00000000-0005-0000-0000-000032230000}"/>
    <cellStyle name="Currency 6 7 24" xfId="2203" xr:uid="{00000000-0005-0000-0000-000033230000}"/>
    <cellStyle name="Currency 6 7 25" xfId="4446" xr:uid="{00000000-0005-0000-0000-000034230000}"/>
    <cellStyle name="Currency 6 7 26" xfId="4447" xr:uid="{00000000-0005-0000-0000-000035230000}"/>
    <cellStyle name="Currency 6 7 27" xfId="4448" xr:uid="{00000000-0005-0000-0000-000036230000}"/>
    <cellStyle name="Currency 6 7 28" xfId="4449" xr:uid="{00000000-0005-0000-0000-000037230000}"/>
    <cellStyle name="Currency 6 7 29" xfId="4450" xr:uid="{00000000-0005-0000-0000-000038230000}"/>
    <cellStyle name="Currency 6 7 3" xfId="2204" xr:uid="{00000000-0005-0000-0000-000039230000}"/>
    <cellStyle name="Currency 6 7 30" xfId="4451" xr:uid="{00000000-0005-0000-0000-00003A230000}"/>
    <cellStyle name="Currency 6 7 31" xfId="4452" xr:uid="{00000000-0005-0000-0000-00003B230000}"/>
    <cellStyle name="Currency 6 7 32" xfId="4453" xr:uid="{00000000-0005-0000-0000-00003C230000}"/>
    <cellStyle name="Currency 6 7 33" xfId="4454" xr:uid="{00000000-0005-0000-0000-00003D230000}"/>
    <cellStyle name="Currency 6 7 34" xfId="4455" xr:uid="{00000000-0005-0000-0000-00003E230000}"/>
    <cellStyle name="Currency 6 7 35" xfId="4456" xr:uid="{00000000-0005-0000-0000-00003F230000}"/>
    <cellStyle name="Currency 6 7 36" xfId="4457" xr:uid="{00000000-0005-0000-0000-000040230000}"/>
    <cellStyle name="Currency 6 7 37" xfId="3893" xr:uid="{00000000-0005-0000-0000-000041230000}"/>
    <cellStyle name="Currency 6 7 38" xfId="6195" xr:uid="{00000000-0005-0000-0000-000042230000}"/>
    <cellStyle name="Currency 6 7 39" xfId="6655" xr:uid="{00000000-0005-0000-0000-000043230000}"/>
    <cellStyle name="Currency 6 7 4" xfId="2205" xr:uid="{00000000-0005-0000-0000-000044230000}"/>
    <cellStyle name="Currency 6 7 40" xfId="8522" xr:uid="{00000000-0005-0000-0000-000045230000}"/>
    <cellStyle name="Currency 6 7 41" xfId="7261" xr:uid="{00000000-0005-0000-0000-000046230000}"/>
    <cellStyle name="Currency 6 7 42" xfId="8649" xr:uid="{00000000-0005-0000-0000-000047230000}"/>
    <cellStyle name="Currency 6 7 43" xfId="7121" xr:uid="{00000000-0005-0000-0000-000048230000}"/>
    <cellStyle name="Currency 6 7 44" xfId="8844" xr:uid="{00000000-0005-0000-0000-000049230000}"/>
    <cellStyle name="Currency 6 7 45" xfId="6789" xr:uid="{00000000-0005-0000-0000-00004A230000}"/>
    <cellStyle name="Currency 6 7 46" xfId="9025" xr:uid="{00000000-0005-0000-0000-00004B230000}"/>
    <cellStyle name="Currency 6 7 47" xfId="6505" xr:uid="{00000000-0005-0000-0000-00004C230000}"/>
    <cellStyle name="Currency 6 7 48" xfId="9261" xr:uid="{00000000-0005-0000-0000-00004D230000}"/>
    <cellStyle name="Currency 6 7 49" xfId="6269" xr:uid="{00000000-0005-0000-0000-00004E230000}"/>
    <cellStyle name="Currency 6 7 5" xfId="2206" xr:uid="{00000000-0005-0000-0000-00004F230000}"/>
    <cellStyle name="Currency 6 7 50" xfId="9486" xr:uid="{00000000-0005-0000-0000-000050230000}"/>
    <cellStyle name="Currency 6 7 51" xfId="6981" xr:uid="{00000000-0005-0000-0000-000051230000}"/>
    <cellStyle name="Currency 6 7 52" xfId="9724" xr:uid="{00000000-0005-0000-0000-000052230000}"/>
    <cellStyle name="Currency 6 7 53" xfId="10453" xr:uid="{00000000-0005-0000-0000-000053230000}"/>
    <cellStyle name="Currency 6 7 54" xfId="11284" xr:uid="{00000000-0005-0000-0000-000054230000}"/>
    <cellStyle name="Currency 6 7 55" xfId="12008" xr:uid="{00000000-0005-0000-0000-000055230000}"/>
    <cellStyle name="Currency 6 7 56" xfId="12806" xr:uid="{00000000-0005-0000-0000-000056230000}"/>
    <cellStyle name="Currency 6 7 57" xfId="13574" xr:uid="{00000000-0005-0000-0000-000057230000}"/>
    <cellStyle name="Currency 6 7 58" xfId="14329" xr:uid="{00000000-0005-0000-0000-000058230000}"/>
    <cellStyle name="Currency 6 7 59" xfId="15094" xr:uid="{00000000-0005-0000-0000-000059230000}"/>
    <cellStyle name="Currency 6 7 6" xfId="2207" xr:uid="{00000000-0005-0000-0000-00005A230000}"/>
    <cellStyle name="Currency 6 7 60" xfId="15843" xr:uid="{00000000-0005-0000-0000-00005B230000}"/>
    <cellStyle name="Currency 6 7 61" xfId="16601" xr:uid="{00000000-0005-0000-0000-00005C230000}"/>
    <cellStyle name="Currency 6 7 62" xfId="17339" xr:uid="{00000000-0005-0000-0000-00005D230000}"/>
    <cellStyle name="Currency 6 7 63" xfId="18094" xr:uid="{00000000-0005-0000-0000-00005E230000}"/>
    <cellStyle name="Currency 6 7 64" xfId="18785" xr:uid="{00000000-0005-0000-0000-00005F230000}"/>
    <cellStyle name="Currency 6 7 7" xfId="2208" xr:uid="{00000000-0005-0000-0000-000060230000}"/>
    <cellStyle name="Currency 6 7 8" xfId="2209" xr:uid="{00000000-0005-0000-0000-000061230000}"/>
    <cellStyle name="Currency 6 7 9" xfId="2210" xr:uid="{00000000-0005-0000-0000-000062230000}"/>
    <cellStyle name="Currency 6 8" xfId="2211" xr:uid="{00000000-0005-0000-0000-000063230000}"/>
    <cellStyle name="Currency 6 8 10" xfId="2212" xr:uid="{00000000-0005-0000-0000-000064230000}"/>
    <cellStyle name="Currency 6 8 11" xfId="2213" xr:uid="{00000000-0005-0000-0000-000065230000}"/>
    <cellStyle name="Currency 6 8 12" xfId="2214" xr:uid="{00000000-0005-0000-0000-000066230000}"/>
    <cellStyle name="Currency 6 8 13" xfId="2215" xr:uid="{00000000-0005-0000-0000-000067230000}"/>
    <cellStyle name="Currency 6 8 14" xfId="2216" xr:uid="{00000000-0005-0000-0000-000068230000}"/>
    <cellStyle name="Currency 6 8 15" xfId="2217" xr:uid="{00000000-0005-0000-0000-000069230000}"/>
    <cellStyle name="Currency 6 8 16" xfId="2218" xr:uid="{00000000-0005-0000-0000-00006A230000}"/>
    <cellStyle name="Currency 6 8 17" xfId="2219" xr:uid="{00000000-0005-0000-0000-00006B230000}"/>
    <cellStyle name="Currency 6 8 18" xfId="2220" xr:uid="{00000000-0005-0000-0000-00006C230000}"/>
    <cellStyle name="Currency 6 8 19" xfId="2221" xr:uid="{00000000-0005-0000-0000-00006D230000}"/>
    <cellStyle name="Currency 6 8 2" xfId="2222" xr:uid="{00000000-0005-0000-0000-00006E230000}"/>
    <cellStyle name="Currency 6 8 20" xfId="2223" xr:uid="{00000000-0005-0000-0000-00006F230000}"/>
    <cellStyle name="Currency 6 8 21" xfId="2224" xr:uid="{00000000-0005-0000-0000-000070230000}"/>
    <cellStyle name="Currency 6 8 22" xfId="2225" xr:uid="{00000000-0005-0000-0000-000071230000}"/>
    <cellStyle name="Currency 6 8 23" xfId="2226" xr:uid="{00000000-0005-0000-0000-000072230000}"/>
    <cellStyle name="Currency 6 8 24" xfId="2227" xr:uid="{00000000-0005-0000-0000-000073230000}"/>
    <cellStyle name="Currency 6 8 25" xfId="4458" xr:uid="{00000000-0005-0000-0000-000074230000}"/>
    <cellStyle name="Currency 6 8 26" xfId="4460" xr:uid="{00000000-0005-0000-0000-000075230000}"/>
    <cellStyle name="Currency 6 8 27" xfId="4461" xr:uid="{00000000-0005-0000-0000-000076230000}"/>
    <cellStyle name="Currency 6 8 28" xfId="4462" xr:uid="{00000000-0005-0000-0000-000077230000}"/>
    <cellStyle name="Currency 6 8 29" xfId="4463" xr:uid="{00000000-0005-0000-0000-000078230000}"/>
    <cellStyle name="Currency 6 8 3" xfId="2228" xr:uid="{00000000-0005-0000-0000-000079230000}"/>
    <cellStyle name="Currency 6 8 30" xfId="4464" xr:uid="{00000000-0005-0000-0000-00007A230000}"/>
    <cellStyle name="Currency 6 8 31" xfId="4465" xr:uid="{00000000-0005-0000-0000-00007B230000}"/>
    <cellStyle name="Currency 6 8 32" xfId="4466" xr:uid="{00000000-0005-0000-0000-00007C230000}"/>
    <cellStyle name="Currency 6 8 33" xfId="4467" xr:uid="{00000000-0005-0000-0000-00007D230000}"/>
    <cellStyle name="Currency 6 8 34" xfId="4468" xr:uid="{00000000-0005-0000-0000-00007E230000}"/>
    <cellStyle name="Currency 6 8 35" xfId="4469" xr:uid="{00000000-0005-0000-0000-00007F230000}"/>
    <cellStyle name="Currency 6 8 36" xfId="4470" xr:uid="{00000000-0005-0000-0000-000080230000}"/>
    <cellStyle name="Currency 6 8 37" xfId="3883" xr:uid="{00000000-0005-0000-0000-000081230000}"/>
    <cellStyle name="Currency 6 8 38" xfId="6199" xr:uid="{00000000-0005-0000-0000-000082230000}"/>
    <cellStyle name="Currency 6 8 39" xfId="6647" xr:uid="{00000000-0005-0000-0000-000083230000}"/>
    <cellStyle name="Currency 6 8 4" xfId="2229" xr:uid="{00000000-0005-0000-0000-000084230000}"/>
    <cellStyle name="Currency 6 8 40" xfId="8553" xr:uid="{00000000-0005-0000-0000-000085230000}"/>
    <cellStyle name="Currency 6 8 41" xfId="7224" xr:uid="{00000000-0005-0000-0000-000086230000}"/>
    <cellStyle name="Currency 6 8 42" xfId="8684" xr:uid="{00000000-0005-0000-0000-000087230000}"/>
    <cellStyle name="Currency 6 8 43" xfId="6928" xr:uid="{00000000-0005-0000-0000-000088230000}"/>
    <cellStyle name="Currency 6 8 44" xfId="8898" xr:uid="{00000000-0005-0000-0000-000089230000}"/>
    <cellStyle name="Currency 6 8 45" xfId="6729" xr:uid="{00000000-0005-0000-0000-00008A230000}"/>
    <cellStyle name="Currency 6 8 46" xfId="9062" xr:uid="{00000000-0005-0000-0000-00008B230000}"/>
    <cellStyle name="Currency 6 8 47" xfId="6463" xr:uid="{00000000-0005-0000-0000-00008C230000}"/>
    <cellStyle name="Currency 6 8 48" xfId="9300" xr:uid="{00000000-0005-0000-0000-00008D230000}"/>
    <cellStyle name="Currency 6 8 49" xfId="6196" xr:uid="{00000000-0005-0000-0000-00008E230000}"/>
    <cellStyle name="Currency 6 8 5" xfId="2230" xr:uid="{00000000-0005-0000-0000-00008F230000}"/>
    <cellStyle name="Currency 6 8 50" xfId="9545" xr:uid="{00000000-0005-0000-0000-000090230000}"/>
    <cellStyle name="Currency 6 8 51" xfId="7057" xr:uid="{00000000-0005-0000-0000-000091230000}"/>
    <cellStyle name="Currency 6 8 52" xfId="11114" xr:uid="{00000000-0005-0000-0000-000092230000}"/>
    <cellStyle name="Currency 6 8 53" xfId="10531" xr:uid="{00000000-0005-0000-0000-000093230000}"/>
    <cellStyle name="Currency 6 8 54" xfId="12644" xr:uid="{00000000-0005-0000-0000-000094230000}"/>
    <cellStyle name="Currency 6 8 55" xfId="13413" xr:uid="{00000000-0005-0000-0000-000095230000}"/>
    <cellStyle name="Currency 6 8 56" xfId="14179" xr:uid="{00000000-0005-0000-0000-000096230000}"/>
    <cellStyle name="Currency 6 8 57" xfId="14941" xr:uid="{00000000-0005-0000-0000-000097230000}"/>
    <cellStyle name="Currency 6 8 58" xfId="15698" xr:uid="{00000000-0005-0000-0000-000098230000}"/>
    <cellStyle name="Currency 6 8 59" xfId="16452" xr:uid="{00000000-0005-0000-0000-000099230000}"/>
    <cellStyle name="Currency 6 8 6" xfId="2231" xr:uid="{00000000-0005-0000-0000-00009A230000}"/>
    <cellStyle name="Currency 6 8 60" xfId="17199" xr:uid="{00000000-0005-0000-0000-00009B230000}"/>
    <cellStyle name="Currency 6 8 61" xfId="17931" xr:uid="{00000000-0005-0000-0000-00009C230000}"/>
    <cellStyle name="Currency 6 8 62" xfId="18654" xr:uid="{00000000-0005-0000-0000-00009D230000}"/>
    <cellStyle name="Currency 6 8 63" xfId="19392" xr:uid="{00000000-0005-0000-0000-00009E230000}"/>
    <cellStyle name="Currency 6 8 64" xfId="20087" xr:uid="{00000000-0005-0000-0000-00009F230000}"/>
    <cellStyle name="Currency 6 8 7" xfId="2232" xr:uid="{00000000-0005-0000-0000-0000A0230000}"/>
    <cellStyle name="Currency 6 8 8" xfId="2233" xr:uid="{00000000-0005-0000-0000-0000A1230000}"/>
    <cellStyle name="Currency 6 8 9" xfId="2234" xr:uid="{00000000-0005-0000-0000-0000A2230000}"/>
    <cellStyle name="Currency 6 9" xfId="2235" xr:uid="{00000000-0005-0000-0000-0000A3230000}"/>
    <cellStyle name="Currency 6 9 10" xfId="2236" xr:uid="{00000000-0005-0000-0000-0000A4230000}"/>
    <cellStyle name="Currency 6 9 10 10" xfId="9143" xr:uid="{00000000-0005-0000-0000-0000A5230000}"/>
    <cellStyle name="Currency 6 9 10 11" xfId="6377" xr:uid="{00000000-0005-0000-0000-0000A6230000}"/>
    <cellStyle name="Currency 6 9 10 12" xfId="9385" xr:uid="{00000000-0005-0000-0000-0000A7230000}"/>
    <cellStyle name="Currency 6 9 10 13" xfId="6042" xr:uid="{00000000-0005-0000-0000-0000A8230000}"/>
    <cellStyle name="Currency 6 9 10 14" xfId="9608" xr:uid="{00000000-0005-0000-0000-0000A9230000}"/>
    <cellStyle name="Currency 6 9 10 15" xfId="10348" xr:uid="{00000000-0005-0000-0000-0000AA230000}"/>
    <cellStyle name="Currency 6 9 10 16" xfId="11182" xr:uid="{00000000-0005-0000-0000-0000AB230000}"/>
    <cellStyle name="Currency 6 9 10 17" xfId="11907" xr:uid="{00000000-0005-0000-0000-0000AC230000}"/>
    <cellStyle name="Currency 6 9 10 18" xfId="12706" xr:uid="{00000000-0005-0000-0000-0000AD230000}"/>
    <cellStyle name="Currency 6 9 10 19" xfId="13473" xr:uid="{00000000-0005-0000-0000-0000AE230000}"/>
    <cellStyle name="Currency 6 9 10 2" xfId="4472" xr:uid="{00000000-0005-0000-0000-0000AF230000}"/>
    <cellStyle name="Currency 6 9 10 20" xfId="14239" xr:uid="{00000000-0005-0000-0000-0000B0230000}"/>
    <cellStyle name="Currency 6 9 10 21" xfId="15000" xr:uid="{00000000-0005-0000-0000-0000B1230000}"/>
    <cellStyle name="Currency 6 9 10 22" xfId="15759" xr:uid="{00000000-0005-0000-0000-0000B2230000}"/>
    <cellStyle name="Currency 6 9 10 23" xfId="16516" xr:uid="{00000000-0005-0000-0000-0000B3230000}"/>
    <cellStyle name="Currency 6 9 10 24" xfId="17245" xr:uid="{00000000-0005-0000-0000-0000B4230000}"/>
    <cellStyle name="Currency 6 9 10 25" xfId="17979" xr:uid="{00000000-0005-0000-0000-0000B5230000}"/>
    <cellStyle name="Currency 6 9 10 26" xfId="18697" xr:uid="{00000000-0005-0000-0000-0000B6230000}"/>
    <cellStyle name="Currency 6 9 10 27" xfId="19438" xr:uid="{00000000-0005-0000-0000-0000B7230000}"/>
    <cellStyle name="Currency 6 9 10 28" xfId="20117" xr:uid="{00000000-0005-0000-0000-0000B8230000}"/>
    <cellStyle name="Currency 6 9 10 3" xfId="3848" xr:uid="{00000000-0005-0000-0000-0000B9230000}"/>
    <cellStyle name="Currency 6 9 10 4" xfId="8580" xr:uid="{00000000-0005-0000-0000-0000BA230000}"/>
    <cellStyle name="Currency 6 9 10 5" xfId="7187" xr:uid="{00000000-0005-0000-0000-0000BB230000}"/>
    <cellStyle name="Currency 6 9 10 6" xfId="8738" xr:uid="{00000000-0005-0000-0000-0000BC230000}"/>
    <cellStyle name="Currency 6 9 10 7" xfId="6842" xr:uid="{00000000-0005-0000-0000-0000BD230000}"/>
    <cellStyle name="Currency 6 9 10 8" xfId="8941" xr:uid="{00000000-0005-0000-0000-0000BE230000}"/>
    <cellStyle name="Currency 6 9 10 9" xfId="6657" xr:uid="{00000000-0005-0000-0000-0000BF230000}"/>
    <cellStyle name="Currency 6 9 11" xfId="2237" xr:uid="{00000000-0005-0000-0000-0000C0230000}"/>
    <cellStyle name="Currency 6 9 11 10" xfId="9145" xr:uid="{00000000-0005-0000-0000-0000C1230000}"/>
    <cellStyle name="Currency 6 9 11 11" xfId="6376" xr:uid="{00000000-0005-0000-0000-0000C2230000}"/>
    <cellStyle name="Currency 6 9 11 12" xfId="9386" xr:uid="{00000000-0005-0000-0000-0000C3230000}"/>
    <cellStyle name="Currency 6 9 11 13" xfId="6039" xr:uid="{00000000-0005-0000-0000-0000C4230000}"/>
    <cellStyle name="Currency 6 9 11 14" xfId="9610" xr:uid="{00000000-0005-0000-0000-0000C5230000}"/>
    <cellStyle name="Currency 6 9 11 15" xfId="10351" xr:uid="{00000000-0005-0000-0000-0000C6230000}"/>
    <cellStyle name="Currency 6 9 11 16" xfId="11184" xr:uid="{00000000-0005-0000-0000-0000C7230000}"/>
    <cellStyle name="Currency 6 9 11 17" xfId="11910" xr:uid="{00000000-0005-0000-0000-0000C8230000}"/>
    <cellStyle name="Currency 6 9 11 18" xfId="12709" xr:uid="{00000000-0005-0000-0000-0000C9230000}"/>
    <cellStyle name="Currency 6 9 11 19" xfId="13476" xr:uid="{00000000-0005-0000-0000-0000CA230000}"/>
    <cellStyle name="Currency 6 9 11 2" xfId="4473" xr:uid="{00000000-0005-0000-0000-0000CB230000}"/>
    <cellStyle name="Currency 6 9 11 20" xfId="14242" xr:uid="{00000000-0005-0000-0000-0000CC230000}"/>
    <cellStyle name="Currency 6 9 11 21" xfId="15001" xr:uid="{00000000-0005-0000-0000-0000CD230000}"/>
    <cellStyle name="Currency 6 9 11 22" xfId="15760" xr:uid="{00000000-0005-0000-0000-0000CE230000}"/>
    <cellStyle name="Currency 6 9 11 23" xfId="16517" xr:uid="{00000000-0005-0000-0000-0000CF230000}"/>
    <cellStyle name="Currency 6 9 11 24" xfId="17246" xr:uid="{00000000-0005-0000-0000-0000D0230000}"/>
    <cellStyle name="Currency 6 9 11 25" xfId="17980" xr:uid="{00000000-0005-0000-0000-0000D1230000}"/>
    <cellStyle name="Currency 6 9 11 26" xfId="18699" xr:uid="{00000000-0005-0000-0000-0000D2230000}"/>
    <cellStyle name="Currency 6 9 11 27" xfId="19439" xr:uid="{00000000-0005-0000-0000-0000D3230000}"/>
    <cellStyle name="Currency 6 9 11 28" xfId="20133" xr:uid="{00000000-0005-0000-0000-0000D4230000}"/>
    <cellStyle name="Currency 6 9 11 3" xfId="3847" xr:uid="{00000000-0005-0000-0000-0000D5230000}"/>
    <cellStyle name="Currency 6 9 11 4" xfId="8581" xr:uid="{00000000-0005-0000-0000-0000D6230000}"/>
    <cellStyle name="Currency 6 9 11 5" xfId="7186" xr:uid="{00000000-0005-0000-0000-0000D7230000}"/>
    <cellStyle name="Currency 6 9 11 6" xfId="8739" xr:uid="{00000000-0005-0000-0000-0000D8230000}"/>
    <cellStyle name="Currency 6 9 11 7" xfId="6840" xr:uid="{00000000-0005-0000-0000-0000D9230000}"/>
    <cellStyle name="Currency 6 9 11 8" xfId="8942" xr:uid="{00000000-0005-0000-0000-0000DA230000}"/>
    <cellStyle name="Currency 6 9 11 9" xfId="6656" xr:uid="{00000000-0005-0000-0000-0000DB230000}"/>
    <cellStyle name="Currency 6 9 12" xfId="2238" xr:uid="{00000000-0005-0000-0000-0000DC230000}"/>
    <cellStyle name="Currency 6 9 12 10" xfId="9146" xr:uid="{00000000-0005-0000-0000-0000DD230000}"/>
    <cellStyle name="Currency 6 9 12 11" xfId="6375" xr:uid="{00000000-0005-0000-0000-0000DE230000}"/>
    <cellStyle name="Currency 6 9 12 12" xfId="9387" xr:uid="{00000000-0005-0000-0000-0000DF230000}"/>
    <cellStyle name="Currency 6 9 12 13" xfId="6037" xr:uid="{00000000-0005-0000-0000-0000E0230000}"/>
    <cellStyle name="Currency 6 9 12 14" xfId="9611" xr:uid="{00000000-0005-0000-0000-0000E1230000}"/>
    <cellStyle name="Currency 6 9 12 15" xfId="10352" xr:uid="{00000000-0005-0000-0000-0000E2230000}"/>
    <cellStyle name="Currency 6 9 12 16" xfId="11185" xr:uid="{00000000-0005-0000-0000-0000E3230000}"/>
    <cellStyle name="Currency 6 9 12 17" xfId="11911" xr:uid="{00000000-0005-0000-0000-0000E4230000}"/>
    <cellStyle name="Currency 6 9 12 18" xfId="12710" xr:uid="{00000000-0005-0000-0000-0000E5230000}"/>
    <cellStyle name="Currency 6 9 12 19" xfId="13477" xr:uid="{00000000-0005-0000-0000-0000E6230000}"/>
    <cellStyle name="Currency 6 9 12 2" xfId="4474" xr:uid="{00000000-0005-0000-0000-0000E7230000}"/>
    <cellStyle name="Currency 6 9 12 20" xfId="14243" xr:uid="{00000000-0005-0000-0000-0000E8230000}"/>
    <cellStyle name="Currency 6 9 12 21" xfId="15002" xr:uid="{00000000-0005-0000-0000-0000E9230000}"/>
    <cellStyle name="Currency 6 9 12 22" xfId="15761" xr:uid="{00000000-0005-0000-0000-0000EA230000}"/>
    <cellStyle name="Currency 6 9 12 23" xfId="16518" xr:uid="{00000000-0005-0000-0000-0000EB230000}"/>
    <cellStyle name="Currency 6 9 12 24" xfId="17247" xr:uid="{00000000-0005-0000-0000-0000EC230000}"/>
    <cellStyle name="Currency 6 9 12 25" xfId="17986" xr:uid="{00000000-0005-0000-0000-0000ED230000}"/>
    <cellStyle name="Currency 6 9 12 26" xfId="18702" xr:uid="{00000000-0005-0000-0000-0000EE230000}"/>
    <cellStyle name="Currency 6 9 12 27" xfId="19440" xr:uid="{00000000-0005-0000-0000-0000EF230000}"/>
    <cellStyle name="Currency 6 9 12 28" xfId="20135" xr:uid="{00000000-0005-0000-0000-0000F0230000}"/>
    <cellStyle name="Currency 6 9 12 3" xfId="3846" xr:uid="{00000000-0005-0000-0000-0000F1230000}"/>
    <cellStyle name="Currency 6 9 12 4" xfId="8582" xr:uid="{00000000-0005-0000-0000-0000F2230000}"/>
    <cellStyle name="Currency 6 9 12 5" xfId="7185" xr:uid="{00000000-0005-0000-0000-0000F3230000}"/>
    <cellStyle name="Currency 6 9 12 6" xfId="8740" xr:uid="{00000000-0005-0000-0000-0000F4230000}"/>
    <cellStyle name="Currency 6 9 12 7" xfId="6839" xr:uid="{00000000-0005-0000-0000-0000F5230000}"/>
    <cellStyle name="Currency 6 9 12 8" xfId="8943" xr:uid="{00000000-0005-0000-0000-0000F6230000}"/>
    <cellStyle name="Currency 6 9 12 9" xfId="6652" xr:uid="{00000000-0005-0000-0000-0000F7230000}"/>
    <cellStyle name="Currency 6 9 13" xfId="2239" xr:uid="{00000000-0005-0000-0000-0000F8230000}"/>
    <cellStyle name="Currency 6 9 13 10" xfId="9147" xr:uid="{00000000-0005-0000-0000-0000F9230000}"/>
    <cellStyle name="Currency 6 9 13 11" xfId="6374" xr:uid="{00000000-0005-0000-0000-0000FA230000}"/>
    <cellStyle name="Currency 6 9 13 12" xfId="9388" xr:uid="{00000000-0005-0000-0000-0000FB230000}"/>
    <cellStyle name="Currency 6 9 13 13" xfId="6036" xr:uid="{00000000-0005-0000-0000-0000FC230000}"/>
    <cellStyle name="Currency 6 9 13 14" xfId="9613" xr:uid="{00000000-0005-0000-0000-0000FD230000}"/>
    <cellStyle name="Currency 6 9 13 15" xfId="10353" xr:uid="{00000000-0005-0000-0000-0000FE230000}"/>
    <cellStyle name="Currency 6 9 13 16" xfId="11186" xr:uid="{00000000-0005-0000-0000-0000FF230000}"/>
    <cellStyle name="Currency 6 9 13 17" xfId="11912" xr:uid="{00000000-0005-0000-0000-000000240000}"/>
    <cellStyle name="Currency 6 9 13 18" xfId="12711" xr:uid="{00000000-0005-0000-0000-000001240000}"/>
    <cellStyle name="Currency 6 9 13 19" xfId="13478" xr:uid="{00000000-0005-0000-0000-000002240000}"/>
    <cellStyle name="Currency 6 9 13 2" xfId="4475" xr:uid="{00000000-0005-0000-0000-000003240000}"/>
    <cellStyle name="Currency 6 9 13 20" xfId="14244" xr:uid="{00000000-0005-0000-0000-000004240000}"/>
    <cellStyle name="Currency 6 9 13 21" xfId="15009" xr:uid="{00000000-0005-0000-0000-000005240000}"/>
    <cellStyle name="Currency 6 9 13 22" xfId="15764" xr:uid="{00000000-0005-0000-0000-000006240000}"/>
    <cellStyle name="Currency 6 9 13 23" xfId="16525" xr:uid="{00000000-0005-0000-0000-000007240000}"/>
    <cellStyle name="Currency 6 9 13 24" xfId="17250" xr:uid="{00000000-0005-0000-0000-000008240000}"/>
    <cellStyle name="Currency 6 9 13 25" xfId="17987" xr:uid="{00000000-0005-0000-0000-000009240000}"/>
    <cellStyle name="Currency 6 9 13 26" xfId="18703" xr:uid="{00000000-0005-0000-0000-00000A240000}"/>
    <cellStyle name="Currency 6 9 13 27" xfId="19442" xr:uid="{00000000-0005-0000-0000-00000B240000}"/>
    <cellStyle name="Currency 6 9 13 28" xfId="20136" xr:uid="{00000000-0005-0000-0000-00000C240000}"/>
    <cellStyle name="Currency 6 9 13 3" xfId="3845" xr:uid="{00000000-0005-0000-0000-00000D240000}"/>
    <cellStyle name="Currency 6 9 13 4" xfId="8583" xr:uid="{00000000-0005-0000-0000-00000E240000}"/>
    <cellStyle name="Currency 6 9 13 5" xfId="7184" xr:uid="{00000000-0005-0000-0000-00000F240000}"/>
    <cellStyle name="Currency 6 9 13 6" xfId="8741" xr:uid="{00000000-0005-0000-0000-000010240000}"/>
    <cellStyle name="Currency 6 9 13 7" xfId="6838" xr:uid="{00000000-0005-0000-0000-000011240000}"/>
    <cellStyle name="Currency 6 9 13 8" xfId="8944" xr:uid="{00000000-0005-0000-0000-000012240000}"/>
    <cellStyle name="Currency 6 9 13 9" xfId="6630" xr:uid="{00000000-0005-0000-0000-000013240000}"/>
    <cellStyle name="Currency 6 9 14" xfId="2240" xr:uid="{00000000-0005-0000-0000-000014240000}"/>
    <cellStyle name="Currency 6 9 14 10" xfId="9148" xr:uid="{00000000-0005-0000-0000-000015240000}"/>
    <cellStyle name="Currency 6 9 14 11" xfId="6373" xr:uid="{00000000-0005-0000-0000-000016240000}"/>
    <cellStyle name="Currency 6 9 14 12" xfId="9389" xr:uid="{00000000-0005-0000-0000-000017240000}"/>
    <cellStyle name="Currency 6 9 14 13" xfId="6035" xr:uid="{00000000-0005-0000-0000-000018240000}"/>
    <cellStyle name="Currency 6 9 14 14" xfId="9614" xr:uid="{00000000-0005-0000-0000-000019240000}"/>
    <cellStyle name="Currency 6 9 14 15" xfId="10354" xr:uid="{00000000-0005-0000-0000-00001A240000}"/>
    <cellStyle name="Currency 6 9 14 16" xfId="11188" xr:uid="{00000000-0005-0000-0000-00001B240000}"/>
    <cellStyle name="Currency 6 9 14 17" xfId="11913" xr:uid="{00000000-0005-0000-0000-00001C240000}"/>
    <cellStyle name="Currency 6 9 14 18" xfId="12712" xr:uid="{00000000-0005-0000-0000-00001D240000}"/>
    <cellStyle name="Currency 6 9 14 19" xfId="13479" xr:uid="{00000000-0005-0000-0000-00001E240000}"/>
    <cellStyle name="Currency 6 9 14 2" xfId="4476" xr:uid="{00000000-0005-0000-0000-00001F240000}"/>
    <cellStyle name="Currency 6 9 14 20" xfId="14245" xr:uid="{00000000-0005-0000-0000-000020240000}"/>
    <cellStyle name="Currency 6 9 14 21" xfId="15010" xr:uid="{00000000-0005-0000-0000-000021240000}"/>
    <cellStyle name="Currency 6 9 14 22" xfId="15767" xr:uid="{00000000-0005-0000-0000-000022240000}"/>
    <cellStyle name="Currency 6 9 14 23" xfId="16526" xr:uid="{00000000-0005-0000-0000-000023240000}"/>
    <cellStyle name="Currency 6 9 14 24" xfId="17253" xr:uid="{00000000-0005-0000-0000-000024240000}"/>
    <cellStyle name="Currency 6 9 14 25" xfId="17988" xr:uid="{00000000-0005-0000-0000-000025240000}"/>
    <cellStyle name="Currency 6 9 14 26" xfId="18704" xr:uid="{00000000-0005-0000-0000-000026240000}"/>
    <cellStyle name="Currency 6 9 14 27" xfId="19443" xr:uid="{00000000-0005-0000-0000-000027240000}"/>
    <cellStyle name="Currency 6 9 14 28" xfId="20138" xr:uid="{00000000-0005-0000-0000-000028240000}"/>
    <cellStyle name="Currency 6 9 14 3" xfId="3844" xr:uid="{00000000-0005-0000-0000-000029240000}"/>
    <cellStyle name="Currency 6 9 14 4" xfId="8584" xr:uid="{00000000-0005-0000-0000-00002A240000}"/>
    <cellStyle name="Currency 6 9 14 5" xfId="7183" xr:uid="{00000000-0005-0000-0000-00002B240000}"/>
    <cellStyle name="Currency 6 9 14 6" xfId="8742" xr:uid="{00000000-0005-0000-0000-00002C240000}"/>
    <cellStyle name="Currency 6 9 14 7" xfId="6837" xr:uid="{00000000-0005-0000-0000-00002D240000}"/>
    <cellStyle name="Currency 6 9 14 8" xfId="8946" xr:uid="{00000000-0005-0000-0000-00002E240000}"/>
    <cellStyle name="Currency 6 9 14 9" xfId="6623" xr:uid="{00000000-0005-0000-0000-00002F240000}"/>
    <cellStyle name="Currency 6 9 15" xfId="2241" xr:uid="{00000000-0005-0000-0000-000030240000}"/>
    <cellStyle name="Currency 6 9 15 10" xfId="9149" xr:uid="{00000000-0005-0000-0000-000031240000}"/>
    <cellStyle name="Currency 6 9 15 11" xfId="6372" xr:uid="{00000000-0005-0000-0000-000032240000}"/>
    <cellStyle name="Currency 6 9 15 12" xfId="9390" xr:uid="{00000000-0005-0000-0000-000033240000}"/>
    <cellStyle name="Currency 6 9 15 13" xfId="6034" xr:uid="{00000000-0005-0000-0000-000034240000}"/>
    <cellStyle name="Currency 6 9 15 14" xfId="9615" xr:uid="{00000000-0005-0000-0000-000035240000}"/>
    <cellStyle name="Currency 6 9 15 15" xfId="10356" xr:uid="{00000000-0005-0000-0000-000036240000}"/>
    <cellStyle name="Currency 6 9 15 16" xfId="11189" xr:uid="{00000000-0005-0000-0000-000037240000}"/>
    <cellStyle name="Currency 6 9 15 17" xfId="11914" xr:uid="{00000000-0005-0000-0000-000038240000}"/>
    <cellStyle name="Currency 6 9 15 18" xfId="12713" xr:uid="{00000000-0005-0000-0000-000039240000}"/>
    <cellStyle name="Currency 6 9 15 19" xfId="13480" xr:uid="{00000000-0005-0000-0000-00003A240000}"/>
    <cellStyle name="Currency 6 9 15 2" xfId="4477" xr:uid="{00000000-0005-0000-0000-00003B240000}"/>
    <cellStyle name="Currency 6 9 15 20" xfId="14246" xr:uid="{00000000-0005-0000-0000-00003C240000}"/>
    <cellStyle name="Currency 6 9 15 21" xfId="15011" xr:uid="{00000000-0005-0000-0000-00003D240000}"/>
    <cellStyle name="Currency 6 9 15 22" xfId="15768" xr:uid="{00000000-0005-0000-0000-00003E240000}"/>
    <cellStyle name="Currency 6 9 15 23" xfId="16527" xr:uid="{00000000-0005-0000-0000-00003F240000}"/>
    <cellStyle name="Currency 6 9 15 24" xfId="17254" xr:uid="{00000000-0005-0000-0000-000040240000}"/>
    <cellStyle name="Currency 6 9 15 25" xfId="17990" xr:uid="{00000000-0005-0000-0000-000041240000}"/>
    <cellStyle name="Currency 6 9 15 26" xfId="18706" xr:uid="{00000000-0005-0000-0000-000042240000}"/>
    <cellStyle name="Currency 6 9 15 27" xfId="19444" xr:uid="{00000000-0005-0000-0000-000043240000}"/>
    <cellStyle name="Currency 6 9 15 28" xfId="20139" xr:uid="{00000000-0005-0000-0000-000044240000}"/>
    <cellStyle name="Currency 6 9 15 3" xfId="3843" xr:uid="{00000000-0005-0000-0000-000045240000}"/>
    <cellStyle name="Currency 6 9 15 4" xfId="8585" xr:uid="{00000000-0005-0000-0000-000046240000}"/>
    <cellStyle name="Currency 6 9 15 5" xfId="7182" xr:uid="{00000000-0005-0000-0000-000047240000}"/>
    <cellStyle name="Currency 6 9 15 6" xfId="8743" xr:uid="{00000000-0005-0000-0000-000048240000}"/>
    <cellStyle name="Currency 6 9 15 7" xfId="6836" xr:uid="{00000000-0005-0000-0000-000049240000}"/>
    <cellStyle name="Currency 6 9 15 8" xfId="8947" xr:uid="{00000000-0005-0000-0000-00004A240000}"/>
    <cellStyle name="Currency 6 9 15 9" xfId="6611" xr:uid="{00000000-0005-0000-0000-00004B240000}"/>
    <cellStyle name="Currency 6 9 16" xfId="2242" xr:uid="{00000000-0005-0000-0000-00004C240000}"/>
    <cellStyle name="Currency 6 9 16 10" xfId="9150" xr:uid="{00000000-0005-0000-0000-00004D240000}"/>
    <cellStyle name="Currency 6 9 16 11" xfId="6370" xr:uid="{00000000-0005-0000-0000-00004E240000}"/>
    <cellStyle name="Currency 6 9 16 12" xfId="9392" xr:uid="{00000000-0005-0000-0000-00004F240000}"/>
    <cellStyle name="Currency 6 9 16 13" xfId="6024" xr:uid="{00000000-0005-0000-0000-000050240000}"/>
    <cellStyle name="Currency 6 9 16 14" xfId="9622" xr:uid="{00000000-0005-0000-0000-000051240000}"/>
    <cellStyle name="Currency 6 9 16 15" xfId="10363" xr:uid="{00000000-0005-0000-0000-000052240000}"/>
    <cellStyle name="Currency 6 9 16 16" xfId="11196" xr:uid="{00000000-0005-0000-0000-000053240000}"/>
    <cellStyle name="Currency 6 9 16 17" xfId="11921" xr:uid="{00000000-0005-0000-0000-000054240000}"/>
    <cellStyle name="Currency 6 9 16 18" xfId="12720" xr:uid="{00000000-0005-0000-0000-000055240000}"/>
    <cellStyle name="Currency 6 9 16 19" xfId="13487" xr:uid="{00000000-0005-0000-0000-000056240000}"/>
    <cellStyle name="Currency 6 9 16 2" xfId="4478" xr:uid="{00000000-0005-0000-0000-000057240000}"/>
    <cellStyle name="Currency 6 9 16 20" xfId="14253" xr:uid="{00000000-0005-0000-0000-000058240000}"/>
    <cellStyle name="Currency 6 9 16 21" xfId="15012" xr:uid="{00000000-0005-0000-0000-000059240000}"/>
    <cellStyle name="Currency 6 9 16 22" xfId="15769" xr:uid="{00000000-0005-0000-0000-00005A240000}"/>
    <cellStyle name="Currency 6 9 16 23" xfId="16528" xr:uid="{00000000-0005-0000-0000-00005B240000}"/>
    <cellStyle name="Currency 6 9 16 24" xfId="17256" xr:uid="{00000000-0005-0000-0000-00005C240000}"/>
    <cellStyle name="Currency 6 9 16 25" xfId="17991" xr:uid="{00000000-0005-0000-0000-00005D240000}"/>
    <cellStyle name="Currency 6 9 16 26" xfId="18707" xr:uid="{00000000-0005-0000-0000-00005E240000}"/>
    <cellStyle name="Currency 6 9 16 27" xfId="19445" xr:uid="{00000000-0005-0000-0000-00005F240000}"/>
    <cellStyle name="Currency 6 9 16 28" xfId="20140" xr:uid="{00000000-0005-0000-0000-000060240000}"/>
    <cellStyle name="Currency 6 9 16 3" xfId="3842" xr:uid="{00000000-0005-0000-0000-000061240000}"/>
    <cellStyle name="Currency 6 9 16 4" xfId="8586" xr:uid="{00000000-0005-0000-0000-000062240000}"/>
    <cellStyle name="Currency 6 9 16 5" xfId="7181" xr:uid="{00000000-0005-0000-0000-000063240000}"/>
    <cellStyle name="Currency 6 9 16 6" xfId="8744" xr:uid="{00000000-0005-0000-0000-000064240000}"/>
    <cellStyle name="Currency 6 9 16 7" xfId="6834" xr:uid="{00000000-0005-0000-0000-000065240000}"/>
    <cellStyle name="Currency 6 9 16 8" xfId="8948" xr:uid="{00000000-0005-0000-0000-000066240000}"/>
    <cellStyle name="Currency 6 9 16 9" xfId="6610" xr:uid="{00000000-0005-0000-0000-000067240000}"/>
    <cellStyle name="Currency 6 9 17" xfId="2243" xr:uid="{00000000-0005-0000-0000-000068240000}"/>
    <cellStyle name="Currency 6 9 17 10" xfId="9152" xr:uid="{00000000-0005-0000-0000-000069240000}"/>
    <cellStyle name="Currency 6 9 17 11" xfId="6369" xr:uid="{00000000-0005-0000-0000-00006A240000}"/>
    <cellStyle name="Currency 6 9 17 12" xfId="9393" xr:uid="{00000000-0005-0000-0000-00006B240000}"/>
    <cellStyle name="Currency 6 9 17 13" xfId="6023" xr:uid="{00000000-0005-0000-0000-00006C240000}"/>
    <cellStyle name="Currency 6 9 17 14" xfId="9623" xr:uid="{00000000-0005-0000-0000-00006D240000}"/>
    <cellStyle name="Currency 6 9 17 15" xfId="10364" xr:uid="{00000000-0005-0000-0000-00006E240000}"/>
    <cellStyle name="Currency 6 9 17 16" xfId="11197" xr:uid="{00000000-0005-0000-0000-00006F240000}"/>
    <cellStyle name="Currency 6 9 17 17" xfId="11922" xr:uid="{00000000-0005-0000-0000-000070240000}"/>
    <cellStyle name="Currency 6 9 17 18" xfId="12721" xr:uid="{00000000-0005-0000-0000-000071240000}"/>
    <cellStyle name="Currency 6 9 17 19" xfId="13488" xr:uid="{00000000-0005-0000-0000-000072240000}"/>
    <cellStyle name="Currency 6 9 17 2" xfId="4479" xr:uid="{00000000-0005-0000-0000-000073240000}"/>
    <cellStyle name="Currency 6 9 17 20" xfId="14254" xr:uid="{00000000-0005-0000-0000-000074240000}"/>
    <cellStyle name="Currency 6 9 17 21" xfId="15013" xr:uid="{00000000-0005-0000-0000-000075240000}"/>
    <cellStyle name="Currency 6 9 17 22" xfId="15770" xr:uid="{00000000-0005-0000-0000-000076240000}"/>
    <cellStyle name="Currency 6 9 17 23" xfId="16529" xr:uid="{00000000-0005-0000-0000-000077240000}"/>
    <cellStyle name="Currency 6 9 17 24" xfId="17257" xr:uid="{00000000-0005-0000-0000-000078240000}"/>
    <cellStyle name="Currency 6 9 17 25" xfId="17992" xr:uid="{00000000-0005-0000-0000-000079240000}"/>
    <cellStyle name="Currency 6 9 17 26" xfId="18714" xr:uid="{00000000-0005-0000-0000-00007A240000}"/>
    <cellStyle name="Currency 6 9 17 27" xfId="19446" xr:uid="{00000000-0005-0000-0000-00007B240000}"/>
    <cellStyle name="Currency 6 9 17 28" xfId="20141" xr:uid="{00000000-0005-0000-0000-00007C240000}"/>
    <cellStyle name="Currency 6 9 17 3" xfId="3841" xr:uid="{00000000-0005-0000-0000-00007D240000}"/>
    <cellStyle name="Currency 6 9 17 4" xfId="8587" xr:uid="{00000000-0005-0000-0000-00007E240000}"/>
    <cellStyle name="Currency 6 9 17 5" xfId="7180" xr:uid="{00000000-0005-0000-0000-00007F240000}"/>
    <cellStyle name="Currency 6 9 17 6" xfId="8745" xr:uid="{00000000-0005-0000-0000-000080240000}"/>
    <cellStyle name="Currency 6 9 17 7" xfId="6832" xr:uid="{00000000-0005-0000-0000-000081240000}"/>
    <cellStyle name="Currency 6 9 17 8" xfId="8950" xr:uid="{00000000-0005-0000-0000-000082240000}"/>
    <cellStyle name="Currency 6 9 17 9" xfId="6609" xr:uid="{00000000-0005-0000-0000-000083240000}"/>
    <cellStyle name="Currency 6 9 18" xfId="2244" xr:uid="{00000000-0005-0000-0000-000084240000}"/>
    <cellStyle name="Currency 6 9 18 10" xfId="9153" xr:uid="{00000000-0005-0000-0000-000085240000}"/>
    <cellStyle name="Currency 6 9 18 11" xfId="6368" xr:uid="{00000000-0005-0000-0000-000086240000}"/>
    <cellStyle name="Currency 6 9 18 12" xfId="9395" xr:uid="{00000000-0005-0000-0000-000087240000}"/>
    <cellStyle name="Currency 6 9 18 13" xfId="6022" xr:uid="{00000000-0005-0000-0000-000088240000}"/>
    <cellStyle name="Currency 6 9 18 14" xfId="9624" xr:uid="{00000000-0005-0000-0000-000089240000}"/>
    <cellStyle name="Currency 6 9 18 15" xfId="10365" xr:uid="{00000000-0005-0000-0000-00008A240000}"/>
    <cellStyle name="Currency 6 9 18 16" xfId="11198" xr:uid="{00000000-0005-0000-0000-00008B240000}"/>
    <cellStyle name="Currency 6 9 18 17" xfId="11923" xr:uid="{00000000-0005-0000-0000-00008C240000}"/>
    <cellStyle name="Currency 6 9 18 18" xfId="12722" xr:uid="{00000000-0005-0000-0000-00008D240000}"/>
    <cellStyle name="Currency 6 9 18 19" xfId="13489" xr:uid="{00000000-0005-0000-0000-00008E240000}"/>
    <cellStyle name="Currency 6 9 18 2" xfId="4480" xr:uid="{00000000-0005-0000-0000-00008F240000}"/>
    <cellStyle name="Currency 6 9 18 20" xfId="14255" xr:uid="{00000000-0005-0000-0000-000090240000}"/>
    <cellStyle name="Currency 6 9 18 21" xfId="15014" xr:uid="{00000000-0005-0000-0000-000091240000}"/>
    <cellStyle name="Currency 6 9 18 22" xfId="15771" xr:uid="{00000000-0005-0000-0000-000092240000}"/>
    <cellStyle name="Currency 6 9 18 23" xfId="16530" xr:uid="{00000000-0005-0000-0000-000093240000}"/>
    <cellStyle name="Currency 6 9 18 24" xfId="17263" xr:uid="{00000000-0005-0000-0000-000094240000}"/>
    <cellStyle name="Currency 6 9 18 25" xfId="17994" xr:uid="{00000000-0005-0000-0000-000095240000}"/>
    <cellStyle name="Currency 6 9 18 26" xfId="18715" xr:uid="{00000000-0005-0000-0000-000096240000}"/>
    <cellStyle name="Currency 6 9 18 27" xfId="19447" xr:uid="{00000000-0005-0000-0000-000097240000}"/>
    <cellStyle name="Currency 6 9 18 28" xfId="20142" xr:uid="{00000000-0005-0000-0000-000098240000}"/>
    <cellStyle name="Currency 6 9 18 3" xfId="3840" xr:uid="{00000000-0005-0000-0000-000099240000}"/>
    <cellStyle name="Currency 6 9 18 4" xfId="8588" xr:uid="{00000000-0005-0000-0000-00009A240000}"/>
    <cellStyle name="Currency 6 9 18 5" xfId="7179" xr:uid="{00000000-0005-0000-0000-00009B240000}"/>
    <cellStyle name="Currency 6 9 18 6" xfId="8746" xr:uid="{00000000-0005-0000-0000-00009C240000}"/>
    <cellStyle name="Currency 6 9 18 7" xfId="6831" xr:uid="{00000000-0005-0000-0000-00009D240000}"/>
    <cellStyle name="Currency 6 9 18 8" xfId="8951" xr:uid="{00000000-0005-0000-0000-00009E240000}"/>
    <cellStyle name="Currency 6 9 18 9" xfId="6608" xr:uid="{00000000-0005-0000-0000-00009F240000}"/>
    <cellStyle name="Currency 6 9 19" xfId="2245" xr:uid="{00000000-0005-0000-0000-0000A0240000}"/>
    <cellStyle name="Currency 6 9 19 10" xfId="9155" xr:uid="{00000000-0005-0000-0000-0000A1240000}"/>
    <cellStyle name="Currency 6 9 19 11" xfId="6366" xr:uid="{00000000-0005-0000-0000-0000A2240000}"/>
    <cellStyle name="Currency 6 9 19 12" xfId="9396" xr:uid="{00000000-0005-0000-0000-0000A3240000}"/>
    <cellStyle name="Currency 6 9 19 13" xfId="6021" xr:uid="{00000000-0005-0000-0000-0000A4240000}"/>
    <cellStyle name="Currency 6 9 19 14" xfId="9625" xr:uid="{00000000-0005-0000-0000-0000A5240000}"/>
    <cellStyle name="Currency 6 9 19 15" xfId="10366" xr:uid="{00000000-0005-0000-0000-0000A6240000}"/>
    <cellStyle name="Currency 6 9 19 16" xfId="11199" xr:uid="{00000000-0005-0000-0000-0000A7240000}"/>
    <cellStyle name="Currency 6 9 19 17" xfId="11924" xr:uid="{00000000-0005-0000-0000-0000A8240000}"/>
    <cellStyle name="Currency 6 9 19 18" xfId="12723" xr:uid="{00000000-0005-0000-0000-0000A9240000}"/>
    <cellStyle name="Currency 6 9 19 19" xfId="13490" xr:uid="{00000000-0005-0000-0000-0000AA240000}"/>
    <cellStyle name="Currency 6 9 19 2" xfId="4481" xr:uid="{00000000-0005-0000-0000-0000AB240000}"/>
    <cellStyle name="Currency 6 9 19 20" xfId="14256" xr:uid="{00000000-0005-0000-0000-0000AC240000}"/>
    <cellStyle name="Currency 6 9 19 21" xfId="15016" xr:uid="{00000000-0005-0000-0000-0000AD240000}"/>
    <cellStyle name="Currency 6 9 19 22" xfId="15778" xr:uid="{00000000-0005-0000-0000-0000AE240000}"/>
    <cellStyle name="Currency 6 9 19 23" xfId="16532" xr:uid="{00000000-0005-0000-0000-0000AF240000}"/>
    <cellStyle name="Currency 6 9 19 24" xfId="17264" xr:uid="{00000000-0005-0000-0000-0000B0240000}"/>
    <cellStyle name="Currency 6 9 19 25" xfId="17995" xr:uid="{00000000-0005-0000-0000-0000B1240000}"/>
    <cellStyle name="Currency 6 9 19 26" xfId="18716" xr:uid="{00000000-0005-0000-0000-0000B2240000}"/>
    <cellStyle name="Currency 6 9 19 27" xfId="19449" xr:uid="{00000000-0005-0000-0000-0000B3240000}"/>
    <cellStyle name="Currency 6 9 19 28" xfId="20143" xr:uid="{00000000-0005-0000-0000-0000B4240000}"/>
    <cellStyle name="Currency 6 9 19 3" xfId="3839" xr:uid="{00000000-0005-0000-0000-0000B5240000}"/>
    <cellStyle name="Currency 6 9 19 4" xfId="8589" xr:uid="{00000000-0005-0000-0000-0000B6240000}"/>
    <cellStyle name="Currency 6 9 19 5" xfId="7178" xr:uid="{00000000-0005-0000-0000-0000B7240000}"/>
    <cellStyle name="Currency 6 9 19 6" xfId="8747" xr:uid="{00000000-0005-0000-0000-0000B8240000}"/>
    <cellStyle name="Currency 6 9 19 7" xfId="6830" xr:uid="{00000000-0005-0000-0000-0000B9240000}"/>
    <cellStyle name="Currency 6 9 19 8" xfId="8952" xr:uid="{00000000-0005-0000-0000-0000BA240000}"/>
    <cellStyle name="Currency 6 9 19 9" xfId="6606" xr:uid="{00000000-0005-0000-0000-0000BB240000}"/>
    <cellStyle name="Currency 6 9 2" xfId="2246" xr:uid="{00000000-0005-0000-0000-0000BC240000}"/>
    <cellStyle name="Currency 6 9 2 10" xfId="2247" xr:uid="{00000000-0005-0000-0000-0000BD240000}"/>
    <cellStyle name="Currency 6 9 2 11" xfId="2248" xr:uid="{00000000-0005-0000-0000-0000BE240000}"/>
    <cellStyle name="Currency 6 9 2 12" xfId="2249" xr:uid="{00000000-0005-0000-0000-0000BF240000}"/>
    <cellStyle name="Currency 6 9 2 13" xfId="2250" xr:uid="{00000000-0005-0000-0000-0000C0240000}"/>
    <cellStyle name="Currency 6 9 2 14" xfId="2251" xr:uid="{00000000-0005-0000-0000-0000C1240000}"/>
    <cellStyle name="Currency 6 9 2 15" xfId="2252" xr:uid="{00000000-0005-0000-0000-0000C2240000}"/>
    <cellStyle name="Currency 6 9 2 16" xfId="2253" xr:uid="{00000000-0005-0000-0000-0000C3240000}"/>
    <cellStyle name="Currency 6 9 2 17" xfId="2254" xr:uid="{00000000-0005-0000-0000-0000C4240000}"/>
    <cellStyle name="Currency 6 9 2 18" xfId="2255" xr:uid="{00000000-0005-0000-0000-0000C5240000}"/>
    <cellStyle name="Currency 6 9 2 19" xfId="4482" xr:uid="{00000000-0005-0000-0000-0000C6240000}"/>
    <cellStyle name="Currency 6 9 2 2" xfId="2256" xr:uid="{00000000-0005-0000-0000-0000C7240000}"/>
    <cellStyle name="Currency 6 9 2 20" xfId="3838" xr:uid="{00000000-0005-0000-0000-0000C8240000}"/>
    <cellStyle name="Currency 6 9 2 21" xfId="6206" xr:uid="{00000000-0005-0000-0000-0000C9240000}"/>
    <cellStyle name="Currency 6 9 2 22" xfId="6638" xr:uid="{00000000-0005-0000-0000-0000CA240000}"/>
    <cellStyle name="Currency 6 9 2 23" xfId="8590" xr:uid="{00000000-0005-0000-0000-0000CB240000}"/>
    <cellStyle name="Currency 6 9 2 24" xfId="7177" xr:uid="{00000000-0005-0000-0000-0000CC240000}"/>
    <cellStyle name="Currency 6 9 2 25" xfId="8748" xr:uid="{00000000-0005-0000-0000-0000CD240000}"/>
    <cellStyle name="Currency 6 9 2 26" xfId="6829" xr:uid="{00000000-0005-0000-0000-0000CE240000}"/>
    <cellStyle name="Currency 6 9 2 27" xfId="8953" xr:uid="{00000000-0005-0000-0000-0000CF240000}"/>
    <cellStyle name="Currency 6 9 2 28" xfId="6605" xr:uid="{00000000-0005-0000-0000-0000D0240000}"/>
    <cellStyle name="Currency 6 9 2 29" xfId="9156" xr:uid="{00000000-0005-0000-0000-0000D1240000}"/>
    <cellStyle name="Currency 6 9 2 3" xfId="2257" xr:uid="{00000000-0005-0000-0000-0000D2240000}"/>
    <cellStyle name="Currency 6 9 2 30" xfId="6365" xr:uid="{00000000-0005-0000-0000-0000D3240000}"/>
    <cellStyle name="Currency 6 9 2 31" xfId="9398" xr:uid="{00000000-0005-0000-0000-0000D4240000}"/>
    <cellStyle name="Currency 6 9 2 32" xfId="6020" xr:uid="{00000000-0005-0000-0000-0000D5240000}"/>
    <cellStyle name="Currency 6 9 2 33" xfId="9626" xr:uid="{00000000-0005-0000-0000-0000D6240000}"/>
    <cellStyle name="Currency 6 9 2 34" xfId="10368" xr:uid="{00000000-0005-0000-0000-0000D7240000}"/>
    <cellStyle name="Currency 6 9 2 35" xfId="11200" xr:uid="{00000000-0005-0000-0000-0000D8240000}"/>
    <cellStyle name="Currency 6 9 2 36" xfId="11925" xr:uid="{00000000-0005-0000-0000-0000D9240000}"/>
    <cellStyle name="Currency 6 9 2 37" xfId="12724" xr:uid="{00000000-0005-0000-0000-0000DA240000}"/>
    <cellStyle name="Currency 6 9 2 38" xfId="13491" xr:uid="{00000000-0005-0000-0000-0000DB240000}"/>
    <cellStyle name="Currency 6 9 2 39" xfId="14257" xr:uid="{00000000-0005-0000-0000-0000DC240000}"/>
    <cellStyle name="Currency 6 9 2 4" xfId="2258" xr:uid="{00000000-0005-0000-0000-0000DD240000}"/>
    <cellStyle name="Currency 6 9 2 40" xfId="15017" xr:uid="{00000000-0005-0000-0000-0000DE240000}"/>
    <cellStyle name="Currency 6 9 2 41" xfId="15779" xr:uid="{00000000-0005-0000-0000-0000DF240000}"/>
    <cellStyle name="Currency 6 9 2 42" xfId="16533" xr:uid="{00000000-0005-0000-0000-0000E0240000}"/>
    <cellStyle name="Currency 6 9 2 43" xfId="17265" xr:uid="{00000000-0005-0000-0000-0000E1240000}"/>
    <cellStyle name="Currency 6 9 2 44" xfId="17996" xr:uid="{00000000-0005-0000-0000-0000E2240000}"/>
    <cellStyle name="Currency 6 9 2 45" xfId="18717" xr:uid="{00000000-0005-0000-0000-0000E3240000}"/>
    <cellStyle name="Currency 6 9 2 46" xfId="19451" xr:uid="{00000000-0005-0000-0000-0000E4240000}"/>
    <cellStyle name="Currency 6 9 2 47" xfId="20144" xr:uid="{00000000-0005-0000-0000-0000E5240000}"/>
    <cellStyle name="Currency 6 9 2 5" xfId="2259" xr:uid="{00000000-0005-0000-0000-0000E6240000}"/>
    <cellStyle name="Currency 6 9 2 6" xfId="2260" xr:uid="{00000000-0005-0000-0000-0000E7240000}"/>
    <cellStyle name="Currency 6 9 2 7" xfId="2261" xr:uid="{00000000-0005-0000-0000-0000E8240000}"/>
    <cellStyle name="Currency 6 9 2 8" xfId="2262" xr:uid="{00000000-0005-0000-0000-0000E9240000}"/>
    <cellStyle name="Currency 6 9 2 9" xfId="2263" xr:uid="{00000000-0005-0000-0000-0000EA240000}"/>
    <cellStyle name="Currency 6 9 20" xfId="2264" xr:uid="{00000000-0005-0000-0000-0000EB240000}"/>
    <cellStyle name="Currency 6 9 20 10" xfId="9173" xr:uid="{00000000-0005-0000-0000-0000EC240000}"/>
    <cellStyle name="Currency 6 9 20 11" xfId="6345" xr:uid="{00000000-0005-0000-0000-0000ED240000}"/>
    <cellStyle name="Currency 6 9 20 12" xfId="9415" xr:uid="{00000000-0005-0000-0000-0000EE240000}"/>
    <cellStyle name="Currency 6 9 20 13" xfId="5956" xr:uid="{00000000-0005-0000-0000-0000EF240000}"/>
    <cellStyle name="Currency 6 9 20 14" xfId="9660" xr:uid="{00000000-0005-0000-0000-0000F0240000}"/>
    <cellStyle name="Currency 6 9 20 15" xfId="10401" xr:uid="{00000000-0005-0000-0000-0000F1240000}"/>
    <cellStyle name="Currency 6 9 20 16" xfId="11233" xr:uid="{00000000-0005-0000-0000-0000F2240000}"/>
    <cellStyle name="Currency 6 9 20 17" xfId="11955" xr:uid="{00000000-0005-0000-0000-0000F3240000}"/>
    <cellStyle name="Currency 6 9 20 18" xfId="12756" xr:uid="{00000000-0005-0000-0000-0000F4240000}"/>
    <cellStyle name="Currency 6 9 20 19" xfId="13520" xr:uid="{00000000-0005-0000-0000-0000F5240000}"/>
    <cellStyle name="Currency 6 9 20 2" xfId="4484" xr:uid="{00000000-0005-0000-0000-0000F6240000}"/>
    <cellStyle name="Currency 6 9 20 20" xfId="14288" xr:uid="{00000000-0005-0000-0000-0000F7240000}"/>
    <cellStyle name="Currency 6 9 20 21" xfId="15045" xr:uid="{00000000-0005-0000-0000-0000F8240000}"/>
    <cellStyle name="Currency 6 9 20 22" xfId="15806" xr:uid="{00000000-0005-0000-0000-0000F9240000}"/>
    <cellStyle name="Currency 6 9 20 23" xfId="16561" xr:uid="{00000000-0005-0000-0000-0000FA240000}"/>
    <cellStyle name="Currency 6 9 20 24" xfId="17294" xr:uid="{00000000-0005-0000-0000-0000FB240000}"/>
    <cellStyle name="Currency 6 9 20 25" xfId="18025" xr:uid="{00000000-0005-0000-0000-0000FC240000}"/>
    <cellStyle name="Currency 6 9 20 26" xfId="18739" xr:uid="{00000000-0005-0000-0000-0000FD240000}"/>
    <cellStyle name="Currency 6 9 20 27" xfId="19463" xr:uid="{00000000-0005-0000-0000-0000FE240000}"/>
    <cellStyle name="Currency 6 9 20 28" xfId="20154" xr:uid="{00000000-0005-0000-0000-0000FF240000}"/>
    <cellStyle name="Currency 6 9 20 3" xfId="3825" xr:uid="{00000000-0005-0000-0000-000000250000}"/>
    <cellStyle name="Currency 6 9 20 4" xfId="8607" xr:uid="{00000000-0005-0000-0000-000001250000}"/>
    <cellStyle name="Currency 6 9 20 5" xfId="7160" xr:uid="{00000000-0005-0000-0000-000002250000}"/>
    <cellStyle name="Currency 6 9 20 6" xfId="8767" xr:uid="{00000000-0005-0000-0000-000003250000}"/>
    <cellStyle name="Currency 6 9 20 7" xfId="6808" xr:uid="{00000000-0005-0000-0000-000004250000}"/>
    <cellStyle name="Currency 6 9 20 8" xfId="8973" xr:uid="{00000000-0005-0000-0000-000005250000}"/>
    <cellStyle name="Currency 6 9 20 9" xfId="6578" xr:uid="{00000000-0005-0000-0000-000006250000}"/>
    <cellStyle name="Currency 6 9 21" xfId="2265" xr:uid="{00000000-0005-0000-0000-000007250000}"/>
    <cellStyle name="Currency 6 9 21 10" xfId="9174" xr:uid="{00000000-0005-0000-0000-000008250000}"/>
    <cellStyle name="Currency 6 9 21 11" xfId="6343" xr:uid="{00000000-0005-0000-0000-000009250000}"/>
    <cellStyle name="Currency 6 9 21 12" xfId="9416" xr:uid="{00000000-0005-0000-0000-00000A250000}"/>
    <cellStyle name="Currency 6 9 21 13" xfId="5955" xr:uid="{00000000-0005-0000-0000-00000B250000}"/>
    <cellStyle name="Currency 6 9 21 14" xfId="9661" xr:uid="{00000000-0005-0000-0000-00000C250000}"/>
    <cellStyle name="Currency 6 9 21 15" xfId="10402" xr:uid="{00000000-0005-0000-0000-00000D250000}"/>
    <cellStyle name="Currency 6 9 21 16" xfId="11234" xr:uid="{00000000-0005-0000-0000-00000E250000}"/>
    <cellStyle name="Currency 6 9 21 17" xfId="11956" xr:uid="{00000000-0005-0000-0000-00000F250000}"/>
    <cellStyle name="Currency 6 9 21 18" xfId="12757" xr:uid="{00000000-0005-0000-0000-000010250000}"/>
    <cellStyle name="Currency 6 9 21 19" xfId="13521" xr:uid="{00000000-0005-0000-0000-000011250000}"/>
    <cellStyle name="Currency 6 9 21 2" xfId="4485" xr:uid="{00000000-0005-0000-0000-000012250000}"/>
    <cellStyle name="Currency 6 9 21 20" xfId="14289" xr:uid="{00000000-0005-0000-0000-000013250000}"/>
    <cellStyle name="Currency 6 9 21 21" xfId="15046" xr:uid="{00000000-0005-0000-0000-000014250000}"/>
    <cellStyle name="Currency 6 9 21 22" xfId="15807" xr:uid="{00000000-0005-0000-0000-000015250000}"/>
    <cellStyle name="Currency 6 9 21 23" xfId="16562" xr:uid="{00000000-0005-0000-0000-000016250000}"/>
    <cellStyle name="Currency 6 9 21 24" xfId="17295" xr:uid="{00000000-0005-0000-0000-000017250000}"/>
    <cellStyle name="Currency 6 9 21 25" xfId="18026" xr:uid="{00000000-0005-0000-0000-000018250000}"/>
    <cellStyle name="Currency 6 9 21 26" xfId="18740" xr:uid="{00000000-0005-0000-0000-000019250000}"/>
    <cellStyle name="Currency 6 9 21 27" xfId="19464" xr:uid="{00000000-0005-0000-0000-00001A250000}"/>
    <cellStyle name="Currency 6 9 21 28" xfId="20156" xr:uid="{00000000-0005-0000-0000-00001B250000}"/>
    <cellStyle name="Currency 6 9 21 3" xfId="3824" xr:uid="{00000000-0005-0000-0000-00001C250000}"/>
    <cellStyle name="Currency 6 9 21 4" xfId="8608" xr:uid="{00000000-0005-0000-0000-00001D250000}"/>
    <cellStyle name="Currency 6 9 21 5" xfId="7159" xr:uid="{00000000-0005-0000-0000-00001E250000}"/>
    <cellStyle name="Currency 6 9 21 6" xfId="8768" xr:uid="{00000000-0005-0000-0000-00001F250000}"/>
    <cellStyle name="Currency 6 9 21 7" xfId="6807" xr:uid="{00000000-0005-0000-0000-000020250000}"/>
    <cellStyle name="Currency 6 9 21 8" xfId="8974" xr:uid="{00000000-0005-0000-0000-000021250000}"/>
    <cellStyle name="Currency 6 9 21 9" xfId="6577" xr:uid="{00000000-0005-0000-0000-000022250000}"/>
    <cellStyle name="Currency 6 9 22" xfId="2266" xr:uid="{00000000-0005-0000-0000-000023250000}"/>
    <cellStyle name="Currency 6 9 22 10" xfId="9175" xr:uid="{00000000-0005-0000-0000-000024250000}"/>
    <cellStyle name="Currency 6 9 22 11" xfId="6342" xr:uid="{00000000-0005-0000-0000-000025250000}"/>
    <cellStyle name="Currency 6 9 22 12" xfId="9417" xr:uid="{00000000-0005-0000-0000-000026250000}"/>
    <cellStyle name="Currency 6 9 22 13" xfId="5954" xr:uid="{00000000-0005-0000-0000-000027250000}"/>
    <cellStyle name="Currency 6 9 22 14" xfId="9664" xr:uid="{00000000-0005-0000-0000-000028250000}"/>
    <cellStyle name="Currency 6 9 22 15" xfId="10403" xr:uid="{00000000-0005-0000-0000-000029250000}"/>
    <cellStyle name="Currency 6 9 22 16" xfId="11235" xr:uid="{00000000-0005-0000-0000-00002A250000}"/>
    <cellStyle name="Currency 6 9 22 17" xfId="11957" xr:uid="{00000000-0005-0000-0000-00002B250000}"/>
    <cellStyle name="Currency 6 9 22 18" xfId="12758" xr:uid="{00000000-0005-0000-0000-00002C250000}"/>
    <cellStyle name="Currency 6 9 22 19" xfId="13522" xr:uid="{00000000-0005-0000-0000-00002D250000}"/>
    <cellStyle name="Currency 6 9 22 2" xfId="4486" xr:uid="{00000000-0005-0000-0000-00002E250000}"/>
    <cellStyle name="Currency 6 9 22 20" xfId="14290" xr:uid="{00000000-0005-0000-0000-00002F250000}"/>
    <cellStyle name="Currency 6 9 22 21" xfId="15047" xr:uid="{00000000-0005-0000-0000-000030250000}"/>
    <cellStyle name="Currency 6 9 22 22" xfId="15808" xr:uid="{00000000-0005-0000-0000-000031250000}"/>
    <cellStyle name="Currency 6 9 22 23" xfId="16563" xr:uid="{00000000-0005-0000-0000-000032250000}"/>
    <cellStyle name="Currency 6 9 22 24" xfId="17296" xr:uid="{00000000-0005-0000-0000-000033250000}"/>
    <cellStyle name="Currency 6 9 22 25" xfId="18028" xr:uid="{00000000-0005-0000-0000-000034250000}"/>
    <cellStyle name="Currency 6 9 22 26" xfId="18741" xr:uid="{00000000-0005-0000-0000-000035250000}"/>
    <cellStyle name="Currency 6 9 22 27" xfId="19466" xr:uid="{00000000-0005-0000-0000-000036250000}"/>
    <cellStyle name="Currency 6 9 22 28" xfId="20159" xr:uid="{00000000-0005-0000-0000-000037250000}"/>
    <cellStyle name="Currency 6 9 22 3" xfId="3823" xr:uid="{00000000-0005-0000-0000-000038250000}"/>
    <cellStyle name="Currency 6 9 22 4" xfId="8609" xr:uid="{00000000-0005-0000-0000-000039250000}"/>
    <cellStyle name="Currency 6 9 22 5" xfId="7158" xr:uid="{00000000-0005-0000-0000-00003A250000}"/>
    <cellStyle name="Currency 6 9 22 6" xfId="8769" xr:uid="{00000000-0005-0000-0000-00003B250000}"/>
    <cellStyle name="Currency 6 9 22 7" xfId="6806" xr:uid="{00000000-0005-0000-0000-00003C250000}"/>
    <cellStyle name="Currency 6 9 22 8" xfId="8975" xr:uid="{00000000-0005-0000-0000-00003D250000}"/>
    <cellStyle name="Currency 6 9 22 9" xfId="6576" xr:uid="{00000000-0005-0000-0000-00003E250000}"/>
    <cellStyle name="Currency 6 9 23" xfId="2267" xr:uid="{00000000-0005-0000-0000-00003F250000}"/>
    <cellStyle name="Currency 6 9 23 10" xfId="9176" xr:uid="{00000000-0005-0000-0000-000040250000}"/>
    <cellStyle name="Currency 6 9 23 11" xfId="6341" xr:uid="{00000000-0005-0000-0000-000041250000}"/>
    <cellStyle name="Currency 6 9 23 12" xfId="9419" xr:uid="{00000000-0005-0000-0000-000042250000}"/>
    <cellStyle name="Currency 6 9 23 13" xfId="5952" xr:uid="{00000000-0005-0000-0000-000043250000}"/>
    <cellStyle name="Currency 6 9 23 14" xfId="9666" xr:uid="{00000000-0005-0000-0000-000044250000}"/>
    <cellStyle name="Currency 6 9 23 15" xfId="10405" xr:uid="{00000000-0005-0000-0000-000045250000}"/>
    <cellStyle name="Currency 6 9 23 16" xfId="11239" xr:uid="{00000000-0005-0000-0000-000046250000}"/>
    <cellStyle name="Currency 6 9 23 17" xfId="11959" xr:uid="{00000000-0005-0000-0000-000047250000}"/>
    <cellStyle name="Currency 6 9 23 18" xfId="12760" xr:uid="{00000000-0005-0000-0000-000048250000}"/>
    <cellStyle name="Currency 6 9 23 19" xfId="13524" xr:uid="{00000000-0005-0000-0000-000049250000}"/>
    <cellStyle name="Currency 6 9 23 2" xfId="4487" xr:uid="{00000000-0005-0000-0000-00004A250000}"/>
    <cellStyle name="Currency 6 9 23 20" xfId="14292" xr:uid="{00000000-0005-0000-0000-00004B250000}"/>
    <cellStyle name="Currency 6 9 23 21" xfId="15048" xr:uid="{00000000-0005-0000-0000-00004C250000}"/>
    <cellStyle name="Currency 6 9 23 22" xfId="15810" xr:uid="{00000000-0005-0000-0000-00004D250000}"/>
    <cellStyle name="Currency 6 9 23 23" xfId="16564" xr:uid="{00000000-0005-0000-0000-00004E250000}"/>
    <cellStyle name="Currency 6 9 23 24" xfId="17298" xr:uid="{00000000-0005-0000-0000-00004F250000}"/>
    <cellStyle name="Currency 6 9 23 25" xfId="18030" xr:uid="{00000000-0005-0000-0000-000050250000}"/>
    <cellStyle name="Currency 6 9 23 26" xfId="18742" xr:uid="{00000000-0005-0000-0000-000051250000}"/>
    <cellStyle name="Currency 6 9 23 27" xfId="19468" xr:uid="{00000000-0005-0000-0000-000052250000}"/>
    <cellStyle name="Currency 6 9 23 28" xfId="20160" xr:uid="{00000000-0005-0000-0000-000053250000}"/>
    <cellStyle name="Currency 6 9 23 3" xfId="3822" xr:uid="{00000000-0005-0000-0000-000054250000}"/>
    <cellStyle name="Currency 6 9 23 4" xfId="8610" xr:uid="{00000000-0005-0000-0000-000055250000}"/>
    <cellStyle name="Currency 6 9 23 5" xfId="7157" xr:uid="{00000000-0005-0000-0000-000056250000}"/>
    <cellStyle name="Currency 6 9 23 6" xfId="8770" xr:uid="{00000000-0005-0000-0000-000057250000}"/>
    <cellStyle name="Currency 6 9 23 7" xfId="6805" xr:uid="{00000000-0005-0000-0000-000058250000}"/>
    <cellStyle name="Currency 6 9 23 8" xfId="8976" xr:uid="{00000000-0005-0000-0000-000059250000}"/>
    <cellStyle name="Currency 6 9 23 9" xfId="6574" xr:uid="{00000000-0005-0000-0000-00005A250000}"/>
    <cellStyle name="Currency 6 9 24" xfId="2268" xr:uid="{00000000-0005-0000-0000-00005B250000}"/>
    <cellStyle name="Currency 6 9 24 10" xfId="9177" xr:uid="{00000000-0005-0000-0000-00005C250000}"/>
    <cellStyle name="Currency 6 9 24 11" xfId="6340" xr:uid="{00000000-0005-0000-0000-00005D250000}"/>
    <cellStyle name="Currency 6 9 24 12" xfId="9420" xr:uid="{00000000-0005-0000-0000-00005E250000}"/>
    <cellStyle name="Currency 6 9 24 13" xfId="5949" xr:uid="{00000000-0005-0000-0000-00005F250000}"/>
    <cellStyle name="Currency 6 9 24 14" xfId="9667" xr:uid="{00000000-0005-0000-0000-000060250000}"/>
    <cellStyle name="Currency 6 9 24 15" xfId="10406" xr:uid="{00000000-0005-0000-0000-000061250000}"/>
    <cellStyle name="Currency 6 9 24 16" xfId="11240" xr:uid="{00000000-0005-0000-0000-000062250000}"/>
    <cellStyle name="Currency 6 9 24 17" xfId="11960" xr:uid="{00000000-0005-0000-0000-000063250000}"/>
    <cellStyle name="Currency 6 9 24 18" xfId="12761" xr:uid="{00000000-0005-0000-0000-000064250000}"/>
    <cellStyle name="Currency 6 9 24 19" xfId="13525" xr:uid="{00000000-0005-0000-0000-000065250000}"/>
    <cellStyle name="Currency 6 9 24 2" xfId="4488" xr:uid="{00000000-0005-0000-0000-000066250000}"/>
    <cellStyle name="Currency 6 9 24 20" xfId="14293" xr:uid="{00000000-0005-0000-0000-000067250000}"/>
    <cellStyle name="Currency 6 9 24 21" xfId="15051" xr:uid="{00000000-0005-0000-0000-000068250000}"/>
    <cellStyle name="Currency 6 9 24 22" xfId="15811" xr:uid="{00000000-0005-0000-0000-000069250000}"/>
    <cellStyle name="Currency 6 9 24 23" xfId="16566" xr:uid="{00000000-0005-0000-0000-00006A250000}"/>
    <cellStyle name="Currency 6 9 24 24" xfId="17299" xr:uid="{00000000-0005-0000-0000-00006B250000}"/>
    <cellStyle name="Currency 6 9 24 25" xfId="18031" xr:uid="{00000000-0005-0000-0000-00006C250000}"/>
    <cellStyle name="Currency 6 9 24 26" xfId="18745" xr:uid="{00000000-0005-0000-0000-00006D250000}"/>
    <cellStyle name="Currency 6 9 24 27" xfId="19469" xr:uid="{00000000-0005-0000-0000-00006E250000}"/>
    <cellStyle name="Currency 6 9 24 28" xfId="20162" xr:uid="{00000000-0005-0000-0000-00006F250000}"/>
    <cellStyle name="Currency 6 9 24 3" xfId="3821" xr:uid="{00000000-0005-0000-0000-000070250000}"/>
    <cellStyle name="Currency 6 9 24 4" xfId="8611" xr:uid="{00000000-0005-0000-0000-000071250000}"/>
    <cellStyle name="Currency 6 9 24 5" xfId="7156" xr:uid="{00000000-0005-0000-0000-000072250000}"/>
    <cellStyle name="Currency 6 9 24 6" xfId="8771" xr:uid="{00000000-0005-0000-0000-000073250000}"/>
    <cellStyle name="Currency 6 9 24 7" xfId="6804" xr:uid="{00000000-0005-0000-0000-000074250000}"/>
    <cellStyle name="Currency 6 9 24 8" xfId="8977" xr:uid="{00000000-0005-0000-0000-000075250000}"/>
    <cellStyle name="Currency 6 9 24 9" xfId="6571" xr:uid="{00000000-0005-0000-0000-000076250000}"/>
    <cellStyle name="Currency 6 9 25" xfId="4471" xr:uid="{00000000-0005-0000-0000-000077250000}"/>
    <cellStyle name="Currency 6 9 26" xfId="4489" xr:uid="{00000000-0005-0000-0000-000078250000}"/>
    <cellStyle name="Currency 6 9 27" xfId="4490" xr:uid="{00000000-0005-0000-0000-000079250000}"/>
    <cellStyle name="Currency 6 9 28" xfId="4491" xr:uid="{00000000-0005-0000-0000-00007A250000}"/>
    <cellStyle name="Currency 6 9 29" xfId="4492" xr:uid="{00000000-0005-0000-0000-00007B250000}"/>
    <cellStyle name="Currency 6 9 3" xfId="2269" xr:uid="{00000000-0005-0000-0000-00007C250000}"/>
    <cellStyle name="Currency 6 9 3 10" xfId="2270" xr:uid="{00000000-0005-0000-0000-00007D250000}"/>
    <cellStyle name="Currency 6 9 3 11" xfId="2271" xr:uid="{00000000-0005-0000-0000-00007E250000}"/>
    <cellStyle name="Currency 6 9 3 12" xfId="2272" xr:uid="{00000000-0005-0000-0000-00007F250000}"/>
    <cellStyle name="Currency 6 9 3 13" xfId="2273" xr:uid="{00000000-0005-0000-0000-000080250000}"/>
    <cellStyle name="Currency 6 9 3 14" xfId="2274" xr:uid="{00000000-0005-0000-0000-000081250000}"/>
    <cellStyle name="Currency 6 9 3 15" xfId="2275" xr:uid="{00000000-0005-0000-0000-000082250000}"/>
    <cellStyle name="Currency 6 9 3 16" xfId="2276" xr:uid="{00000000-0005-0000-0000-000083250000}"/>
    <cellStyle name="Currency 6 9 3 17" xfId="2277" xr:uid="{00000000-0005-0000-0000-000084250000}"/>
    <cellStyle name="Currency 6 9 3 18" xfId="2278" xr:uid="{00000000-0005-0000-0000-000085250000}"/>
    <cellStyle name="Currency 6 9 3 19" xfId="4493" xr:uid="{00000000-0005-0000-0000-000086250000}"/>
    <cellStyle name="Currency 6 9 3 2" xfId="2279" xr:uid="{00000000-0005-0000-0000-000087250000}"/>
    <cellStyle name="Currency 6 9 3 20" xfId="3819" xr:uid="{00000000-0005-0000-0000-000088250000}"/>
    <cellStyle name="Currency 6 9 3 21" xfId="6207" xr:uid="{00000000-0005-0000-0000-000089250000}"/>
    <cellStyle name="Currency 6 9 3 22" xfId="6637" xr:uid="{00000000-0005-0000-0000-00008A250000}"/>
    <cellStyle name="Currency 6 9 3 23" xfId="8617" xr:uid="{00000000-0005-0000-0000-00008B250000}"/>
    <cellStyle name="Currency 6 9 3 24" xfId="7150" xr:uid="{00000000-0005-0000-0000-00008C250000}"/>
    <cellStyle name="Currency 6 9 3 25" xfId="8778" xr:uid="{00000000-0005-0000-0000-00008D250000}"/>
    <cellStyle name="Currency 6 9 3 26" xfId="6790" xr:uid="{00000000-0005-0000-0000-00008E250000}"/>
    <cellStyle name="Currency 6 9 3 27" xfId="8983" xr:uid="{00000000-0005-0000-0000-00008F250000}"/>
    <cellStyle name="Currency 6 9 3 28" xfId="6558" xr:uid="{00000000-0005-0000-0000-000090250000}"/>
    <cellStyle name="Currency 6 9 3 29" xfId="9185" xr:uid="{00000000-0005-0000-0000-000091250000}"/>
    <cellStyle name="Currency 6 9 3 3" xfId="2280" xr:uid="{00000000-0005-0000-0000-000092250000}"/>
    <cellStyle name="Currency 6 9 3 30" xfId="6327" xr:uid="{00000000-0005-0000-0000-000093250000}"/>
    <cellStyle name="Currency 6 9 3 31" xfId="9430" xr:uid="{00000000-0005-0000-0000-000094250000}"/>
    <cellStyle name="Currency 6 9 3 32" xfId="5937" xr:uid="{00000000-0005-0000-0000-000095250000}"/>
    <cellStyle name="Currency 6 9 3 33" xfId="9677" xr:uid="{00000000-0005-0000-0000-000096250000}"/>
    <cellStyle name="Currency 6 9 3 34" xfId="10417" xr:uid="{00000000-0005-0000-0000-000097250000}"/>
    <cellStyle name="Currency 6 9 3 35" xfId="11250" xr:uid="{00000000-0005-0000-0000-000098250000}"/>
    <cellStyle name="Currency 6 9 3 36" xfId="11969" xr:uid="{00000000-0005-0000-0000-000099250000}"/>
    <cellStyle name="Currency 6 9 3 37" xfId="12771" xr:uid="{00000000-0005-0000-0000-00009A250000}"/>
    <cellStyle name="Currency 6 9 3 38" xfId="13535" xr:uid="{00000000-0005-0000-0000-00009B250000}"/>
    <cellStyle name="Currency 6 9 3 39" xfId="14303" xr:uid="{00000000-0005-0000-0000-00009C250000}"/>
    <cellStyle name="Currency 6 9 3 4" xfId="2281" xr:uid="{00000000-0005-0000-0000-00009D250000}"/>
    <cellStyle name="Currency 6 9 3 40" xfId="15060" xr:uid="{00000000-0005-0000-0000-00009E250000}"/>
    <cellStyle name="Currency 6 9 3 41" xfId="15815" xr:uid="{00000000-0005-0000-0000-00009F250000}"/>
    <cellStyle name="Currency 6 9 3 42" xfId="16572" xr:uid="{00000000-0005-0000-0000-0000A0250000}"/>
    <cellStyle name="Currency 6 9 3 43" xfId="17306" xr:uid="{00000000-0005-0000-0000-0000A1250000}"/>
    <cellStyle name="Currency 6 9 3 44" xfId="18037" xr:uid="{00000000-0005-0000-0000-0000A2250000}"/>
    <cellStyle name="Currency 6 9 3 45" xfId="18749" xr:uid="{00000000-0005-0000-0000-0000A3250000}"/>
    <cellStyle name="Currency 6 9 3 46" xfId="19471" xr:uid="{00000000-0005-0000-0000-0000A4250000}"/>
    <cellStyle name="Currency 6 9 3 47" xfId="20165" xr:uid="{00000000-0005-0000-0000-0000A5250000}"/>
    <cellStyle name="Currency 6 9 3 5" xfId="2282" xr:uid="{00000000-0005-0000-0000-0000A6250000}"/>
    <cellStyle name="Currency 6 9 3 6" xfId="2283" xr:uid="{00000000-0005-0000-0000-0000A7250000}"/>
    <cellStyle name="Currency 6 9 3 7" xfId="2284" xr:uid="{00000000-0005-0000-0000-0000A8250000}"/>
    <cellStyle name="Currency 6 9 3 8" xfId="2285" xr:uid="{00000000-0005-0000-0000-0000A9250000}"/>
    <cellStyle name="Currency 6 9 3 9" xfId="2286" xr:uid="{00000000-0005-0000-0000-0000AA250000}"/>
    <cellStyle name="Currency 6 9 30" xfId="4495" xr:uid="{00000000-0005-0000-0000-0000AB250000}"/>
    <cellStyle name="Currency 6 9 31" xfId="4496" xr:uid="{00000000-0005-0000-0000-0000AC250000}"/>
    <cellStyle name="Currency 6 9 32" xfId="4497" xr:uid="{00000000-0005-0000-0000-0000AD250000}"/>
    <cellStyle name="Currency 6 9 33" xfId="4498" xr:uid="{00000000-0005-0000-0000-0000AE250000}"/>
    <cellStyle name="Currency 6 9 34" xfId="4499" xr:uid="{00000000-0005-0000-0000-0000AF250000}"/>
    <cellStyle name="Currency 6 9 35" xfId="4500" xr:uid="{00000000-0005-0000-0000-0000B0250000}"/>
    <cellStyle name="Currency 6 9 36" xfId="4501" xr:uid="{00000000-0005-0000-0000-0000B1250000}"/>
    <cellStyle name="Currency 6 9 37" xfId="3849" xr:uid="{00000000-0005-0000-0000-0000B2250000}"/>
    <cellStyle name="Currency 6 9 38" xfId="6205" xr:uid="{00000000-0005-0000-0000-0000B3250000}"/>
    <cellStyle name="Currency 6 9 38 2" xfId="31101" xr:uid="{00000000-0005-0000-0000-0000B4250000}"/>
    <cellStyle name="Currency 6 9 39" xfId="6639" xr:uid="{00000000-0005-0000-0000-0000B5250000}"/>
    <cellStyle name="Currency 6 9 39 2" xfId="31106" xr:uid="{00000000-0005-0000-0000-0000B6250000}"/>
    <cellStyle name="Currency 6 9 4" xfId="2287" xr:uid="{00000000-0005-0000-0000-0000B7250000}"/>
    <cellStyle name="Currency 6 9 4 10" xfId="2288" xr:uid="{00000000-0005-0000-0000-0000B8250000}"/>
    <cellStyle name="Currency 6 9 4 11" xfId="2289" xr:uid="{00000000-0005-0000-0000-0000B9250000}"/>
    <cellStyle name="Currency 6 9 4 12" xfId="2290" xr:uid="{00000000-0005-0000-0000-0000BA250000}"/>
    <cellStyle name="Currency 6 9 4 13" xfId="2291" xr:uid="{00000000-0005-0000-0000-0000BB250000}"/>
    <cellStyle name="Currency 6 9 4 14" xfId="2292" xr:uid="{00000000-0005-0000-0000-0000BC250000}"/>
    <cellStyle name="Currency 6 9 4 15" xfId="2293" xr:uid="{00000000-0005-0000-0000-0000BD250000}"/>
    <cellStyle name="Currency 6 9 4 16" xfId="2294" xr:uid="{00000000-0005-0000-0000-0000BE250000}"/>
    <cellStyle name="Currency 6 9 4 17" xfId="2295" xr:uid="{00000000-0005-0000-0000-0000BF250000}"/>
    <cellStyle name="Currency 6 9 4 18" xfId="2296" xr:uid="{00000000-0005-0000-0000-0000C0250000}"/>
    <cellStyle name="Currency 6 9 4 19" xfId="4502" xr:uid="{00000000-0005-0000-0000-0000C1250000}"/>
    <cellStyle name="Currency 6 9 4 2" xfId="2297" xr:uid="{00000000-0005-0000-0000-0000C2250000}"/>
    <cellStyle name="Currency 6 9 4 20" xfId="3806" xr:uid="{00000000-0005-0000-0000-0000C3250000}"/>
    <cellStyle name="Currency 6 9 4 21" xfId="6208" xr:uid="{00000000-0005-0000-0000-0000C4250000}"/>
    <cellStyle name="Currency 6 9 4 22" xfId="6636" xr:uid="{00000000-0005-0000-0000-0000C5250000}"/>
    <cellStyle name="Currency 6 9 4 23" xfId="8641" xr:uid="{00000000-0005-0000-0000-0000C6250000}"/>
    <cellStyle name="Currency 6 9 4 24" xfId="7128" xr:uid="{00000000-0005-0000-0000-0000C7250000}"/>
    <cellStyle name="Currency 6 9 4 25" xfId="8804" xr:uid="{00000000-0005-0000-0000-0000C8250000}"/>
    <cellStyle name="Currency 6 9 4 26" xfId="6743" xr:uid="{00000000-0005-0000-0000-0000C9250000}"/>
    <cellStyle name="Currency 6 9 4 27" xfId="9013" xr:uid="{00000000-0005-0000-0000-0000CA250000}"/>
    <cellStyle name="Currency 6 9 4 28" xfId="6514" xr:uid="{00000000-0005-0000-0000-0000CB250000}"/>
    <cellStyle name="Currency 6 9 4 29" xfId="9217" xr:uid="{00000000-0005-0000-0000-0000CC250000}"/>
    <cellStyle name="Currency 6 9 4 3" xfId="2298" xr:uid="{00000000-0005-0000-0000-0000CD250000}"/>
    <cellStyle name="Currency 6 9 4 30" xfId="6280" xr:uid="{00000000-0005-0000-0000-0000CE250000}"/>
    <cellStyle name="Currency 6 9 4 31" xfId="9462" xr:uid="{00000000-0005-0000-0000-0000CF250000}"/>
    <cellStyle name="Currency 6 9 4 32" xfId="6966" xr:uid="{00000000-0005-0000-0000-0000D0250000}"/>
    <cellStyle name="Currency 6 9 4 33" xfId="9710" xr:uid="{00000000-0005-0000-0000-0000D1250000}"/>
    <cellStyle name="Currency 6 9 4 34" xfId="10442" xr:uid="{00000000-0005-0000-0000-0000D2250000}"/>
    <cellStyle name="Currency 6 9 4 35" xfId="11272" xr:uid="{00000000-0005-0000-0000-0000D3250000}"/>
    <cellStyle name="Currency 6 9 4 36" xfId="11999" xr:uid="{00000000-0005-0000-0000-0000D4250000}"/>
    <cellStyle name="Currency 6 9 4 37" xfId="12793" xr:uid="{00000000-0005-0000-0000-0000D5250000}"/>
    <cellStyle name="Currency 6 9 4 38" xfId="13561" xr:uid="{00000000-0005-0000-0000-0000D6250000}"/>
    <cellStyle name="Currency 6 9 4 39" xfId="14324" xr:uid="{00000000-0005-0000-0000-0000D7250000}"/>
    <cellStyle name="Currency 6 9 4 4" xfId="2299" xr:uid="{00000000-0005-0000-0000-0000D8250000}"/>
    <cellStyle name="Currency 6 9 4 40" xfId="15085" xr:uid="{00000000-0005-0000-0000-0000D9250000}"/>
    <cellStyle name="Currency 6 9 4 41" xfId="15835" xr:uid="{00000000-0005-0000-0000-0000DA250000}"/>
    <cellStyle name="Currency 6 9 4 42" xfId="16591" xr:uid="{00000000-0005-0000-0000-0000DB250000}"/>
    <cellStyle name="Currency 6 9 4 43" xfId="17328" xr:uid="{00000000-0005-0000-0000-0000DC250000}"/>
    <cellStyle name="Currency 6 9 4 44" xfId="18059" xr:uid="{00000000-0005-0000-0000-0000DD250000}"/>
    <cellStyle name="Currency 6 9 4 45" xfId="18762" xr:uid="{00000000-0005-0000-0000-0000DE250000}"/>
    <cellStyle name="Currency 6 9 4 46" xfId="19483" xr:uid="{00000000-0005-0000-0000-0000DF250000}"/>
    <cellStyle name="Currency 6 9 4 47" xfId="20178" xr:uid="{00000000-0005-0000-0000-0000E0250000}"/>
    <cellStyle name="Currency 6 9 4 5" xfId="2300" xr:uid="{00000000-0005-0000-0000-0000E1250000}"/>
    <cellStyle name="Currency 6 9 4 6" xfId="2301" xr:uid="{00000000-0005-0000-0000-0000E2250000}"/>
    <cellStyle name="Currency 6 9 4 7" xfId="2302" xr:uid="{00000000-0005-0000-0000-0000E3250000}"/>
    <cellStyle name="Currency 6 9 4 8" xfId="2303" xr:uid="{00000000-0005-0000-0000-0000E4250000}"/>
    <cellStyle name="Currency 6 9 4 9" xfId="2304" xr:uid="{00000000-0005-0000-0000-0000E5250000}"/>
    <cellStyle name="Currency 6 9 40" xfId="8579" xr:uid="{00000000-0005-0000-0000-0000E6250000}"/>
    <cellStyle name="Currency 6 9 41" xfId="7189" xr:uid="{00000000-0005-0000-0000-0000E7250000}"/>
    <cellStyle name="Currency 6 9 42" xfId="8736" xr:uid="{00000000-0005-0000-0000-0000E8250000}"/>
    <cellStyle name="Currency 6 9 43" xfId="6844" xr:uid="{00000000-0005-0000-0000-0000E9250000}"/>
    <cellStyle name="Currency 6 9 44" xfId="8939" xr:uid="{00000000-0005-0000-0000-0000EA250000}"/>
    <cellStyle name="Currency 6 9 45" xfId="6660" xr:uid="{00000000-0005-0000-0000-0000EB250000}"/>
    <cellStyle name="Currency 6 9 46" xfId="9141" xr:uid="{00000000-0005-0000-0000-0000EC250000}"/>
    <cellStyle name="Currency 6 9 47" xfId="6379" xr:uid="{00000000-0005-0000-0000-0000ED250000}"/>
    <cellStyle name="Currency 6 9 48" xfId="9382" xr:uid="{00000000-0005-0000-0000-0000EE250000}"/>
    <cellStyle name="Currency 6 9 49" xfId="6045" xr:uid="{00000000-0005-0000-0000-0000EF250000}"/>
    <cellStyle name="Currency 6 9 5" xfId="2305" xr:uid="{00000000-0005-0000-0000-0000F0250000}"/>
    <cellStyle name="Currency 6 9 5 10" xfId="2306" xr:uid="{00000000-0005-0000-0000-0000F1250000}"/>
    <cellStyle name="Currency 6 9 5 11" xfId="2307" xr:uid="{00000000-0005-0000-0000-0000F2250000}"/>
    <cellStyle name="Currency 6 9 5 12" xfId="2308" xr:uid="{00000000-0005-0000-0000-0000F3250000}"/>
    <cellStyle name="Currency 6 9 5 13" xfId="2309" xr:uid="{00000000-0005-0000-0000-0000F4250000}"/>
    <cellStyle name="Currency 6 9 5 14" xfId="2310" xr:uid="{00000000-0005-0000-0000-0000F5250000}"/>
    <cellStyle name="Currency 6 9 5 15" xfId="2311" xr:uid="{00000000-0005-0000-0000-0000F6250000}"/>
    <cellStyle name="Currency 6 9 5 16" xfId="2312" xr:uid="{00000000-0005-0000-0000-0000F7250000}"/>
    <cellStyle name="Currency 6 9 5 17" xfId="2313" xr:uid="{00000000-0005-0000-0000-0000F8250000}"/>
    <cellStyle name="Currency 6 9 5 18" xfId="2314" xr:uid="{00000000-0005-0000-0000-0000F9250000}"/>
    <cellStyle name="Currency 6 9 5 19" xfId="4503" xr:uid="{00000000-0005-0000-0000-0000FA250000}"/>
    <cellStyle name="Currency 6 9 5 2" xfId="2315" xr:uid="{00000000-0005-0000-0000-0000FB250000}"/>
    <cellStyle name="Currency 6 9 5 20" xfId="3794" xr:uid="{00000000-0005-0000-0000-0000FC250000}"/>
    <cellStyle name="Currency 6 9 5 21" xfId="6209" xr:uid="{00000000-0005-0000-0000-0000FD250000}"/>
    <cellStyle name="Currency 6 9 5 22" xfId="6635" xr:uid="{00000000-0005-0000-0000-0000FE250000}"/>
    <cellStyle name="Currency 6 9 5 23" xfId="8659" xr:uid="{00000000-0005-0000-0000-0000FF250000}"/>
    <cellStyle name="Currency 6 9 5 24" xfId="7113" xr:uid="{00000000-0005-0000-0000-000000260000}"/>
    <cellStyle name="Currency 6 9 5 25" xfId="8823" xr:uid="{00000000-0005-0000-0000-000001260000}"/>
    <cellStyle name="Currency 6 9 5 26" xfId="6725" xr:uid="{00000000-0005-0000-0000-000002260000}"/>
    <cellStyle name="Currency 6 9 5 27" xfId="9034" xr:uid="{00000000-0005-0000-0000-000003260000}"/>
    <cellStyle name="Currency 6 9 5 28" xfId="6492" xr:uid="{00000000-0005-0000-0000-000004260000}"/>
    <cellStyle name="Currency 6 9 5 29" xfId="9270" xr:uid="{00000000-0005-0000-0000-000005260000}"/>
    <cellStyle name="Currency 6 9 5 3" xfId="2316" xr:uid="{00000000-0005-0000-0000-000006260000}"/>
    <cellStyle name="Currency 6 9 5 30" xfId="6256" xr:uid="{00000000-0005-0000-0000-000007260000}"/>
    <cellStyle name="Currency 6 9 5 31" xfId="9515" xr:uid="{00000000-0005-0000-0000-000008260000}"/>
    <cellStyle name="Currency 6 9 5 32" xfId="6994" xr:uid="{00000000-0005-0000-0000-000009260000}"/>
    <cellStyle name="Currency 6 9 5 33" xfId="9734" xr:uid="{00000000-0005-0000-0000-00000A260000}"/>
    <cellStyle name="Currency 6 9 5 34" xfId="10464" xr:uid="{00000000-0005-0000-0000-00000B260000}"/>
    <cellStyle name="Currency 6 9 5 35" xfId="11294" xr:uid="{00000000-0005-0000-0000-00000C260000}"/>
    <cellStyle name="Currency 6 9 5 36" xfId="12018" xr:uid="{00000000-0005-0000-0000-00000D260000}"/>
    <cellStyle name="Currency 6 9 5 37" xfId="12818" xr:uid="{00000000-0005-0000-0000-00000E260000}"/>
    <cellStyle name="Currency 6 9 5 38" xfId="13581" xr:uid="{00000000-0005-0000-0000-00000F260000}"/>
    <cellStyle name="Currency 6 9 5 39" xfId="14347" xr:uid="{00000000-0005-0000-0000-000010260000}"/>
    <cellStyle name="Currency 6 9 5 4" xfId="2317" xr:uid="{00000000-0005-0000-0000-000011260000}"/>
    <cellStyle name="Currency 6 9 5 40" xfId="15106" xr:uid="{00000000-0005-0000-0000-000012260000}"/>
    <cellStyle name="Currency 6 9 5 41" xfId="15856" xr:uid="{00000000-0005-0000-0000-000013260000}"/>
    <cellStyle name="Currency 6 9 5 42" xfId="16610" xr:uid="{00000000-0005-0000-0000-000014260000}"/>
    <cellStyle name="Currency 6 9 5 43" xfId="17341" xr:uid="{00000000-0005-0000-0000-000015260000}"/>
    <cellStyle name="Currency 6 9 5 44" xfId="18071" xr:uid="{00000000-0005-0000-0000-000016260000}"/>
    <cellStyle name="Currency 6 9 5 45" xfId="18772" xr:uid="{00000000-0005-0000-0000-000017260000}"/>
    <cellStyle name="Currency 6 9 5 46" xfId="20764" xr:uid="{00000000-0005-0000-0000-000018260000}"/>
    <cellStyle name="Currency 6 9 5 47" xfId="21436" xr:uid="{00000000-0005-0000-0000-000019260000}"/>
    <cellStyle name="Currency 6 9 5 5" xfId="2318" xr:uid="{00000000-0005-0000-0000-00001A260000}"/>
    <cellStyle name="Currency 6 9 5 6" xfId="2319" xr:uid="{00000000-0005-0000-0000-00001B260000}"/>
    <cellStyle name="Currency 6 9 5 7" xfId="2320" xr:uid="{00000000-0005-0000-0000-00001C260000}"/>
    <cellStyle name="Currency 6 9 5 8" xfId="2321" xr:uid="{00000000-0005-0000-0000-00001D260000}"/>
    <cellStyle name="Currency 6 9 5 9" xfId="2322" xr:uid="{00000000-0005-0000-0000-00001E260000}"/>
    <cellStyle name="Currency 6 9 50" xfId="9604" xr:uid="{00000000-0005-0000-0000-00001F260000}"/>
    <cellStyle name="Currency 6 9 51" xfId="10344" xr:uid="{00000000-0005-0000-0000-000020260000}"/>
    <cellStyle name="Currency 6 9 52" xfId="11178" xr:uid="{00000000-0005-0000-0000-000021260000}"/>
    <cellStyle name="Currency 6 9 53" xfId="11903" xr:uid="{00000000-0005-0000-0000-000022260000}"/>
    <cellStyle name="Currency 6 9 54" xfId="12702" xr:uid="{00000000-0005-0000-0000-000023260000}"/>
    <cellStyle name="Currency 6 9 55" xfId="13469" xr:uid="{00000000-0005-0000-0000-000024260000}"/>
    <cellStyle name="Currency 6 9 56" xfId="14235" xr:uid="{00000000-0005-0000-0000-000025260000}"/>
    <cellStyle name="Currency 6 9 57" xfId="14999" xr:uid="{00000000-0005-0000-0000-000026260000}"/>
    <cellStyle name="Currency 6 9 58" xfId="15756" xr:uid="{00000000-0005-0000-0000-000027260000}"/>
    <cellStyle name="Currency 6 9 59" xfId="16514" xr:uid="{00000000-0005-0000-0000-000028260000}"/>
    <cellStyle name="Currency 6 9 6" xfId="2323" xr:uid="{00000000-0005-0000-0000-000029260000}"/>
    <cellStyle name="Currency 6 9 6 10" xfId="2324" xr:uid="{00000000-0005-0000-0000-00002A260000}"/>
    <cellStyle name="Currency 6 9 6 11" xfId="2325" xr:uid="{00000000-0005-0000-0000-00002B260000}"/>
    <cellStyle name="Currency 6 9 6 12" xfId="2326" xr:uid="{00000000-0005-0000-0000-00002C260000}"/>
    <cellStyle name="Currency 6 9 6 13" xfId="2327" xr:uid="{00000000-0005-0000-0000-00002D260000}"/>
    <cellStyle name="Currency 6 9 6 14" xfId="2328" xr:uid="{00000000-0005-0000-0000-00002E260000}"/>
    <cellStyle name="Currency 6 9 6 15" xfId="2329" xr:uid="{00000000-0005-0000-0000-00002F260000}"/>
    <cellStyle name="Currency 6 9 6 16" xfId="2330" xr:uid="{00000000-0005-0000-0000-000030260000}"/>
    <cellStyle name="Currency 6 9 6 17" xfId="2331" xr:uid="{00000000-0005-0000-0000-000031260000}"/>
    <cellStyle name="Currency 6 9 6 18" xfId="2332" xr:uid="{00000000-0005-0000-0000-000032260000}"/>
    <cellStyle name="Currency 6 9 6 19" xfId="4505" xr:uid="{00000000-0005-0000-0000-000033260000}"/>
    <cellStyle name="Currency 6 9 6 2" xfId="2333" xr:uid="{00000000-0005-0000-0000-000034260000}"/>
    <cellStyle name="Currency 6 9 6 20" xfId="3781" xr:uid="{00000000-0005-0000-0000-000035260000}"/>
    <cellStyle name="Currency 6 9 6 21" xfId="6210" xr:uid="{00000000-0005-0000-0000-000036260000}"/>
    <cellStyle name="Currency 6 9 6 22" xfId="6634" xr:uid="{00000000-0005-0000-0000-000037260000}"/>
    <cellStyle name="Currency 6 9 6 23" xfId="8676" xr:uid="{00000000-0005-0000-0000-000038260000}"/>
    <cellStyle name="Currency 6 9 6 24" xfId="7096" xr:uid="{00000000-0005-0000-0000-000039260000}"/>
    <cellStyle name="Currency 6 9 6 25" xfId="8838" xr:uid="{00000000-0005-0000-0000-00003A260000}"/>
    <cellStyle name="Currency 6 9 6 26" xfId="6680" xr:uid="{00000000-0005-0000-0000-00003B260000}"/>
    <cellStyle name="Currency 6 9 6 27" xfId="9050" xr:uid="{00000000-0005-0000-0000-00003C260000}"/>
    <cellStyle name="Currency 6 9 6 28" xfId="6470" xr:uid="{00000000-0005-0000-0000-00003D260000}"/>
    <cellStyle name="Currency 6 9 6 29" xfId="9288" xr:uid="{00000000-0005-0000-0000-00003E260000}"/>
    <cellStyle name="Currency 6 9 6 3" xfId="2334" xr:uid="{00000000-0005-0000-0000-00003F260000}"/>
    <cellStyle name="Currency 6 9 6 30" xfId="6212" xr:uid="{00000000-0005-0000-0000-000040260000}"/>
    <cellStyle name="Currency 6 9 6 31" xfId="9536" xr:uid="{00000000-0005-0000-0000-000041260000}"/>
    <cellStyle name="Currency 6 9 6 32" xfId="7025" xr:uid="{00000000-0005-0000-0000-000042260000}"/>
    <cellStyle name="Currency 6 9 6 33" xfId="11088" xr:uid="{00000000-0005-0000-0000-000043260000}"/>
    <cellStyle name="Currency 6 9 6 34" xfId="10503" xr:uid="{00000000-0005-0000-0000-000044260000}"/>
    <cellStyle name="Currency 6 9 6 35" xfId="12619" xr:uid="{00000000-0005-0000-0000-000045260000}"/>
    <cellStyle name="Currency 6 9 6 36" xfId="12058" xr:uid="{00000000-0005-0000-0000-000046260000}"/>
    <cellStyle name="Currency 6 9 6 37" xfId="12854" xr:uid="{00000000-0005-0000-0000-000047260000}"/>
    <cellStyle name="Currency 6 9 6 38" xfId="13620" xr:uid="{00000000-0005-0000-0000-000048260000}"/>
    <cellStyle name="Currency 6 9 6 39" xfId="14381" xr:uid="{00000000-0005-0000-0000-000049260000}"/>
    <cellStyle name="Currency 6 9 6 4" xfId="2335" xr:uid="{00000000-0005-0000-0000-00004A260000}"/>
    <cellStyle name="Currency 6 9 6 40" xfId="16448" xr:uid="{00000000-0005-0000-0000-00004B260000}"/>
    <cellStyle name="Currency 6 9 6 41" xfId="15887" xr:uid="{00000000-0005-0000-0000-00004C260000}"/>
    <cellStyle name="Currency 6 9 6 42" xfId="17926" xr:uid="{00000000-0005-0000-0000-00004D260000}"/>
    <cellStyle name="Currency 6 9 6 43" xfId="17370" xr:uid="{00000000-0005-0000-0000-00004E260000}"/>
    <cellStyle name="Currency 6 9 6 44" xfId="19361" xr:uid="{00000000-0005-0000-0000-00004F260000}"/>
    <cellStyle name="Currency 6 9 6 45" xfId="18800" xr:uid="{00000000-0005-0000-0000-000050260000}"/>
    <cellStyle name="Currency 6 9 6 46" xfId="20769" xr:uid="{00000000-0005-0000-0000-000051260000}"/>
    <cellStyle name="Currency 6 9 6 47" xfId="21442" xr:uid="{00000000-0005-0000-0000-000052260000}"/>
    <cellStyle name="Currency 6 9 6 5" xfId="2336" xr:uid="{00000000-0005-0000-0000-000053260000}"/>
    <cellStyle name="Currency 6 9 6 6" xfId="2337" xr:uid="{00000000-0005-0000-0000-000054260000}"/>
    <cellStyle name="Currency 6 9 6 7" xfId="2338" xr:uid="{00000000-0005-0000-0000-000055260000}"/>
    <cellStyle name="Currency 6 9 6 8" xfId="2339" xr:uid="{00000000-0005-0000-0000-000056260000}"/>
    <cellStyle name="Currency 6 9 6 9" xfId="2340" xr:uid="{00000000-0005-0000-0000-000057260000}"/>
    <cellStyle name="Currency 6 9 60" xfId="17242" xr:uid="{00000000-0005-0000-0000-000058260000}"/>
    <cellStyle name="Currency 6 9 61" xfId="17978" xr:uid="{00000000-0005-0000-0000-000059260000}"/>
    <cellStyle name="Currency 6 9 62" xfId="18694" xr:uid="{00000000-0005-0000-0000-00005A260000}"/>
    <cellStyle name="Currency 6 9 63" xfId="19436" xr:uid="{00000000-0005-0000-0000-00005B260000}"/>
    <cellStyle name="Currency 6 9 64" xfId="20116" xr:uid="{00000000-0005-0000-0000-00005C260000}"/>
    <cellStyle name="Currency 6 9 7" xfId="2341" xr:uid="{00000000-0005-0000-0000-00005D260000}"/>
    <cellStyle name="Currency 6 9 8" xfId="2342" xr:uid="{00000000-0005-0000-0000-00005E260000}"/>
    <cellStyle name="Currency 6 9 9" xfId="2343" xr:uid="{00000000-0005-0000-0000-00005F260000}"/>
    <cellStyle name="Currency 6 9 9 10" xfId="9312" xr:uid="{00000000-0005-0000-0000-000060260000}"/>
    <cellStyle name="Currency 6 9 9 11" xfId="6166" xr:uid="{00000000-0005-0000-0000-000061260000}"/>
    <cellStyle name="Currency 6 9 9 12" xfId="9554" xr:uid="{00000000-0005-0000-0000-000062260000}"/>
    <cellStyle name="Currency 6 9 9 13" xfId="7071" xr:uid="{00000000-0005-0000-0000-000063260000}"/>
    <cellStyle name="Currency 6 9 9 14" xfId="11123" xr:uid="{00000000-0005-0000-0000-000064260000}"/>
    <cellStyle name="Currency 6 9 9 15" xfId="10543" xr:uid="{00000000-0005-0000-0000-000065260000}"/>
    <cellStyle name="Currency 6 9 9 16" xfId="12651" xr:uid="{00000000-0005-0000-0000-000066260000}"/>
    <cellStyle name="Currency 6 9 9 17" xfId="13419" xr:uid="{00000000-0005-0000-0000-000067260000}"/>
    <cellStyle name="Currency 6 9 9 18" xfId="14185" xr:uid="{00000000-0005-0000-0000-000068260000}"/>
    <cellStyle name="Currency 6 9 9 19" xfId="14946" xr:uid="{00000000-0005-0000-0000-000069260000}"/>
    <cellStyle name="Currency 6 9 9 2" xfId="4507" xr:uid="{00000000-0005-0000-0000-00006A260000}"/>
    <cellStyle name="Currency 6 9 9 20" xfId="15705" xr:uid="{00000000-0005-0000-0000-00006B260000}"/>
    <cellStyle name="Currency 6 9 9 21" xfId="16464" xr:uid="{00000000-0005-0000-0000-00006C260000}"/>
    <cellStyle name="Currency 6 9 9 22" xfId="17201" xr:uid="{00000000-0005-0000-0000-00006D260000}"/>
    <cellStyle name="Currency 6 9 9 23" xfId="17936" xr:uid="{00000000-0005-0000-0000-00006E260000}"/>
    <cellStyle name="Currency 6 9 9 24" xfId="18657" xr:uid="{00000000-0005-0000-0000-00006F260000}"/>
    <cellStyle name="Currency 6 9 9 25" xfId="19369" xr:uid="{00000000-0005-0000-0000-000070260000}"/>
    <cellStyle name="Currency 6 9 9 26" xfId="20062" xr:uid="{00000000-0005-0000-0000-000071260000}"/>
    <cellStyle name="Currency 6 9 9 27" xfId="20780" xr:uid="{00000000-0005-0000-0000-000072260000}"/>
    <cellStyle name="Currency 6 9 9 28" xfId="21450" xr:uid="{00000000-0005-0000-0000-000073260000}"/>
    <cellStyle name="Currency 6 9 9 3" xfId="3779" xr:uid="{00000000-0005-0000-0000-000074260000}"/>
    <cellStyle name="Currency 6 9 9 4" xfId="8691" xr:uid="{00000000-0005-0000-0000-000075260000}"/>
    <cellStyle name="Currency 6 9 9 5" xfId="6918" xr:uid="{00000000-0005-0000-0000-000076260000}"/>
    <cellStyle name="Currency 6 9 9 6" xfId="8860" xr:uid="{00000000-0005-0000-0000-000077260000}"/>
    <cellStyle name="Currency 6 9 9 7" xfId="6653" xr:uid="{00000000-0005-0000-0000-000078260000}"/>
    <cellStyle name="Currency 6 9 9 8" xfId="9072" xr:uid="{00000000-0005-0000-0000-000079260000}"/>
    <cellStyle name="Currency 6 9 9 9" xfId="6449" xr:uid="{00000000-0005-0000-0000-00007A260000}"/>
    <cellStyle name="Currency 7" xfId="2344" xr:uid="{00000000-0005-0000-0000-00007B260000}"/>
    <cellStyle name="Currency 7 2" xfId="29250" xr:uid="{00000000-0005-0000-0000-00007C260000}"/>
    <cellStyle name="Currency 9" xfId="6213" xr:uid="{00000000-0005-0000-0000-00007D260000}"/>
    <cellStyle name="Currency 9 10" xfId="2345" xr:uid="{00000000-0005-0000-0000-00007E260000}"/>
    <cellStyle name="Currency 9 10 10" xfId="2346" xr:uid="{00000000-0005-0000-0000-00007F260000}"/>
    <cellStyle name="Currency 9 10 10 10" xfId="9316" xr:uid="{00000000-0005-0000-0000-000080260000}"/>
    <cellStyle name="Currency 9 10 10 11" xfId="6160" xr:uid="{00000000-0005-0000-0000-000081260000}"/>
    <cellStyle name="Currency 9 10 10 12" xfId="9558" xr:uid="{00000000-0005-0000-0000-000082260000}"/>
    <cellStyle name="Currency 9 10 10 13" xfId="7079" xr:uid="{00000000-0005-0000-0000-000083260000}"/>
    <cellStyle name="Currency 9 10 10 14" xfId="11129" xr:uid="{00000000-0005-0000-0000-000084260000}"/>
    <cellStyle name="Currency 9 10 10 15" xfId="10547" xr:uid="{00000000-0005-0000-0000-000085260000}"/>
    <cellStyle name="Currency 9 10 10 16" xfId="12656" xr:uid="{00000000-0005-0000-0000-000086260000}"/>
    <cellStyle name="Currency 9 10 10 17" xfId="13424" xr:uid="{00000000-0005-0000-0000-000087260000}"/>
    <cellStyle name="Currency 9 10 10 18" xfId="14189" xr:uid="{00000000-0005-0000-0000-000088260000}"/>
    <cellStyle name="Currency 9 10 10 19" xfId="14950" xr:uid="{00000000-0005-0000-0000-000089260000}"/>
    <cellStyle name="Currency 9 10 10 2" xfId="4509" xr:uid="{00000000-0005-0000-0000-00008A260000}"/>
    <cellStyle name="Currency 9 10 10 20" xfId="15709" xr:uid="{00000000-0005-0000-0000-00008B260000}"/>
    <cellStyle name="Currency 9 10 10 21" xfId="16466" xr:uid="{00000000-0005-0000-0000-00008C260000}"/>
    <cellStyle name="Currency 9 10 10 22" xfId="17208" xr:uid="{00000000-0005-0000-0000-00008D260000}"/>
    <cellStyle name="Currency 9 10 10 23" xfId="17939" xr:uid="{00000000-0005-0000-0000-00008E260000}"/>
    <cellStyle name="Currency 9 10 10 24" xfId="18662" xr:uid="{00000000-0005-0000-0000-00008F260000}"/>
    <cellStyle name="Currency 9 10 10 25" xfId="19372" xr:uid="{00000000-0005-0000-0000-000090260000}"/>
    <cellStyle name="Currency 9 10 10 26" xfId="20067" xr:uid="{00000000-0005-0000-0000-000091260000}"/>
    <cellStyle name="Currency 9 10 10 27" xfId="20782" xr:uid="{00000000-0005-0000-0000-000092260000}"/>
    <cellStyle name="Currency 9 10 10 28" xfId="21452" xr:uid="{00000000-0005-0000-0000-000093260000}"/>
    <cellStyle name="Currency 9 10 10 3" xfId="3777" xr:uid="{00000000-0005-0000-0000-000094260000}"/>
    <cellStyle name="Currency 9 10 10 4" xfId="8694" xr:uid="{00000000-0005-0000-0000-000095260000}"/>
    <cellStyle name="Currency 9 10 10 5" xfId="6913" xr:uid="{00000000-0005-0000-0000-000096260000}"/>
    <cellStyle name="Currency 9 10 10 6" xfId="8864" xr:uid="{00000000-0005-0000-0000-000097260000}"/>
    <cellStyle name="Currency 9 10 10 7" xfId="6649" xr:uid="{00000000-0005-0000-0000-000098260000}"/>
    <cellStyle name="Currency 9 10 10 8" xfId="9076" xr:uid="{00000000-0005-0000-0000-000099260000}"/>
    <cellStyle name="Currency 9 10 10 9" xfId="6446" xr:uid="{00000000-0005-0000-0000-00009A260000}"/>
    <cellStyle name="Currency 9 10 11" xfId="2347" xr:uid="{00000000-0005-0000-0000-00009B260000}"/>
    <cellStyle name="Currency 9 10 11 10" xfId="9317" xr:uid="{00000000-0005-0000-0000-00009C260000}"/>
    <cellStyle name="Currency 9 10 11 11" xfId="6159" xr:uid="{00000000-0005-0000-0000-00009D260000}"/>
    <cellStyle name="Currency 9 10 11 12" xfId="9559" xr:uid="{00000000-0005-0000-0000-00009E260000}"/>
    <cellStyle name="Currency 9 10 11 13" xfId="7080" xr:uid="{00000000-0005-0000-0000-00009F260000}"/>
    <cellStyle name="Currency 9 10 11 14" xfId="11130" xr:uid="{00000000-0005-0000-0000-0000A0260000}"/>
    <cellStyle name="Currency 9 10 11 15" xfId="11858" xr:uid="{00000000-0005-0000-0000-0000A1260000}"/>
    <cellStyle name="Currency 9 10 11 16" xfId="12657" xr:uid="{00000000-0005-0000-0000-0000A2260000}"/>
    <cellStyle name="Currency 9 10 11 17" xfId="13425" xr:uid="{00000000-0005-0000-0000-0000A3260000}"/>
    <cellStyle name="Currency 9 10 11 18" xfId="14190" xr:uid="{00000000-0005-0000-0000-0000A4260000}"/>
    <cellStyle name="Currency 9 10 11 19" xfId="14951" xr:uid="{00000000-0005-0000-0000-0000A5260000}"/>
    <cellStyle name="Currency 9 10 11 2" xfId="4510" xr:uid="{00000000-0005-0000-0000-0000A6260000}"/>
    <cellStyle name="Currency 9 10 11 20" xfId="15710" xr:uid="{00000000-0005-0000-0000-0000A7260000}"/>
    <cellStyle name="Currency 9 10 11 21" xfId="16467" xr:uid="{00000000-0005-0000-0000-0000A8260000}"/>
    <cellStyle name="Currency 9 10 11 22" xfId="17209" xr:uid="{00000000-0005-0000-0000-0000A9260000}"/>
    <cellStyle name="Currency 9 10 11 23" xfId="17940" xr:uid="{00000000-0005-0000-0000-0000AA260000}"/>
    <cellStyle name="Currency 9 10 11 24" xfId="18663" xr:uid="{00000000-0005-0000-0000-0000AB260000}"/>
    <cellStyle name="Currency 9 10 11 25" xfId="19373" xr:uid="{00000000-0005-0000-0000-0000AC260000}"/>
    <cellStyle name="Currency 9 10 11 26" xfId="20069" xr:uid="{00000000-0005-0000-0000-0000AD260000}"/>
    <cellStyle name="Currency 9 10 11 27" xfId="20783" xr:uid="{00000000-0005-0000-0000-0000AE260000}"/>
    <cellStyle name="Currency 9 10 11 28" xfId="21454" xr:uid="{00000000-0005-0000-0000-0000AF260000}"/>
    <cellStyle name="Currency 9 10 11 3" xfId="3776" xr:uid="{00000000-0005-0000-0000-0000B0260000}"/>
    <cellStyle name="Currency 9 10 11 4" xfId="8695" xr:uid="{00000000-0005-0000-0000-0000B1260000}"/>
    <cellStyle name="Currency 9 10 11 5" xfId="6912" xr:uid="{00000000-0005-0000-0000-0000B2260000}"/>
    <cellStyle name="Currency 9 10 11 6" xfId="8865" xr:uid="{00000000-0005-0000-0000-0000B3260000}"/>
    <cellStyle name="Currency 9 10 11 7" xfId="6648" xr:uid="{00000000-0005-0000-0000-0000B4260000}"/>
    <cellStyle name="Currency 9 10 11 8" xfId="9077" xr:uid="{00000000-0005-0000-0000-0000B5260000}"/>
    <cellStyle name="Currency 9 10 11 9" xfId="6445" xr:uid="{00000000-0005-0000-0000-0000B6260000}"/>
    <cellStyle name="Currency 9 10 12" xfId="2348" xr:uid="{00000000-0005-0000-0000-0000B7260000}"/>
    <cellStyle name="Currency 9 10 12 10" xfId="9318" xr:uid="{00000000-0005-0000-0000-0000B8260000}"/>
    <cellStyle name="Currency 9 10 12 11" xfId="6158" xr:uid="{00000000-0005-0000-0000-0000B9260000}"/>
    <cellStyle name="Currency 9 10 12 12" xfId="9560" xr:uid="{00000000-0005-0000-0000-0000BA260000}"/>
    <cellStyle name="Currency 9 10 12 13" xfId="7081" xr:uid="{00000000-0005-0000-0000-0000BB260000}"/>
    <cellStyle name="Currency 9 10 12 14" xfId="11131" xr:uid="{00000000-0005-0000-0000-0000BC260000}"/>
    <cellStyle name="Currency 9 10 12 15" xfId="11859" xr:uid="{00000000-0005-0000-0000-0000BD260000}"/>
    <cellStyle name="Currency 9 10 12 16" xfId="12658" xr:uid="{00000000-0005-0000-0000-0000BE260000}"/>
    <cellStyle name="Currency 9 10 12 17" xfId="13426" xr:uid="{00000000-0005-0000-0000-0000BF260000}"/>
    <cellStyle name="Currency 9 10 12 18" xfId="14191" xr:uid="{00000000-0005-0000-0000-0000C0260000}"/>
    <cellStyle name="Currency 9 10 12 19" xfId="14952" xr:uid="{00000000-0005-0000-0000-0000C1260000}"/>
    <cellStyle name="Currency 9 10 12 2" xfId="4511" xr:uid="{00000000-0005-0000-0000-0000C2260000}"/>
    <cellStyle name="Currency 9 10 12 20" xfId="15711" xr:uid="{00000000-0005-0000-0000-0000C3260000}"/>
    <cellStyle name="Currency 9 10 12 21" xfId="16468" xr:uid="{00000000-0005-0000-0000-0000C4260000}"/>
    <cellStyle name="Currency 9 10 12 22" xfId="17210" xr:uid="{00000000-0005-0000-0000-0000C5260000}"/>
    <cellStyle name="Currency 9 10 12 23" xfId="17941" xr:uid="{00000000-0005-0000-0000-0000C6260000}"/>
    <cellStyle name="Currency 9 10 12 24" xfId="18664" xr:uid="{00000000-0005-0000-0000-0000C7260000}"/>
    <cellStyle name="Currency 9 10 12 25" xfId="19374" xr:uid="{00000000-0005-0000-0000-0000C8260000}"/>
    <cellStyle name="Currency 9 10 12 26" xfId="20070" xr:uid="{00000000-0005-0000-0000-0000C9260000}"/>
    <cellStyle name="Currency 9 10 12 27" xfId="20784" xr:uid="{00000000-0005-0000-0000-0000CA260000}"/>
    <cellStyle name="Currency 9 10 12 28" xfId="21455" xr:uid="{00000000-0005-0000-0000-0000CB260000}"/>
    <cellStyle name="Currency 9 10 12 3" xfId="3775" xr:uid="{00000000-0005-0000-0000-0000CC260000}"/>
    <cellStyle name="Currency 9 10 12 4" xfId="8696" xr:uid="{00000000-0005-0000-0000-0000CD260000}"/>
    <cellStyle name="Currency 9 10 12 5" xfId="6911" xr:uid="{00000000-0005-0000-0000-0000CE260000}"/>
    <cellStyle name="Currency 9 10 12 6" xfId="8866" xr:uid="{00000000-0005-0000-0000-0000CF260000}"/>
    <cellStyle name="Currency 9 10 12 7" xfId="6646" xr:uid="{00000000-0005-0000-0000-0000D0260000}"/>
    <cellStyle name="Currency 9 10 12 8" xfId="9078" xr:uid="{00000000-0005-0000-0000-0000D1260000}"/>
    <cellStyle name="Currency 9 10 12 9" xfId="6444" xr:uid="{00000000-0005-0000-0000-0000D2260000}"/>
    <cellStyle name="Currency 9 10 13" xfId="2349" xr:uid="{00000000-0005-0000-0000-0000D3260000}"/>
    <cellStyle name="Currency 9 10 13 10" xfId="9319" xr:uid="{00000000-0005-0000-0000-0000D4260000}"/>
    <cellStyle name="Currency 9 10 13 11" xfId="6157" xr:uid="{00000000-0005-0000-0000-0000D5260000}"/>
    <cellStyle name="Currency 9 10 13 12" xfId="9561" xr:uid="{00000000-0005-0000-0000-0000D6260000}"/>
    <cellStyle name="Currency 9 10 13 13" xfId="7082" xr:uid="{00000000-0005-0000-0000-0000D7260000}"/>
    <cellStyle name="Currency 9 10 13 14" xfId="11132" xr:uid="{00000000-0005-0000-0000-0000D8260000}"/>
    <cellStyle name="Currency 9 10 13 15" xfId="11860" xr:uid="{00000000-0005-0000-0000-0000D9260000}"/>
    <cellStyle name="Currency 9 10 13 16" xfId="12659" xr:uid="{00000000-0005-0000-0000-0000DA260000}"/>
    <cellStyle name="Currency 9 10 13 17" xfId="13427" xr:uid="{00000000-0005-0000-0000-0000DB260000}"/>
    <cellStyle name="Currency 9 10 13 18" xfId="14192" xr:uid="{00000000-0005-0000-0000-0000DC260000}"/>
    <cellStyle name="Currency 9 10 13 19" xfId="14953" xr:uid="{00000000-0005-0000-0000-0000DD260000}"/>
    <cellStyle name="Currency 9 10 13 2" xfId="4512" xr:uid="{00000000-0005-0000-0000-0000DE260000}"/>
    <cellStyle name="Currency 9 10 13 20" xfId="15712" xr:uid="{00000000-0005-0000-0000-0000DF260000}"/>
    <cellStyle name="Currency 9 10 13 21" xfId="16469" xr:uid="{00000000-0005-0000-0000-0000E0260000}"/>
    <cellStyle name="Currency 9 10 13 22" xfId="17211" xr:uid="{00000000-0005-0000-0000-0000E1260000}"/>
    <cellStyle name="Currency 9 10 13 23" xfId="17942" xr:uid="{00000000-0005-0000-0000-0000E2260000}"/>
    <cellStyle name="Currency 9 10 13 24" xfId="18665" xr:uid="{00000000-0005-0000-0000-0000E3260000}"/>
    <cellStyle name="Currency 9 10 13 25" xfId="19375" xr:uid="{00000000-0005-0000-0000-0000E4260000}"/>
    <cellStyle name="Currency 9 10 13 26" xfId="20071" xr:uid="{00000000-0005-0000-0000-0000E5260000}"/>
    <cellStyle name="Currency 9 10 13 27" xfId="20787" xr:uid="{00000000-0005-0000-0000-0000E6260000}"/>
    <cellStyle name="Currency 9 10 13 28" xfId="21456" xr:uid="{00000000-0005-0000-0000-0000E7260000}"/>
    <cellStyle name="Currency 9 10 13 3" xfId="3774" xr:uid="{00000000-0005-0000-0000-0000E8260000}"/>
    <cellStyle name="Currency 9 10 13 4" xfId="8697" xr:uid="{00000000-0005-0000-0000-0000E9260000}"/>
    <cellStyle name="Currency 9 10 13 5" xfId="6910" xr:uid="{00000000-0005-0000-0000-0000EA260000}"/>
    <cellStyle name="Currency 9 10 13 6" xfId="8867" xr:uid="{00000000-0005-0000-0000-0000EB260000}"/>
    <cellStyle name="Currency 9 10 13 7" xfId="6645" xr:uid="{00000000-0005-0000-0000-0000EC260000}"/>
    <cellStyle name="Currency 9 10 13 8" xfId="9080" xr:uid="{00000000-0005-0000-0000-0000ED260000}"/>
    <cellStyle name="Currency 9 10 13 9" xfId="6443" xr:uid="{00000000-0005-0000-0000-0000EE260000}"/>
    <cellStyle name="Currency 9 10 14" xfId="2350" xr:uid="{00000000-0005-0000-0000-0000EF260000}"/>
    <cellStyle name="Currency 9 10 14 10" xfId="9320" xr:uid="{00000000-0005-0000-0000-0000F0260000}"/>
    <cellStyle name="Currency 9 10 14 11" xfId="6146" xr:uid="{00000000-0005-0000-0000-0000F1260000}"/>
    <cellStyle name="Currency 9 10 14 12" xfId="9562" xr:uid="{00000000-0005-0000-0000-0000F2260000}"/>
    <cellStyle name="Currency 9 10 14 13" xfId="10298" xr:uid="{00000000-0005-0000-0000-0000F3260000}"/>
    <cellStyle name="Currency 9 10 14 14" xfId="11133" xr:uid="{00000000-0005-0000-0000-0000F4260000}"/>
    <cellStyle name="Currency 9 10 14 15" xfId="11861" xr:uid="{00000000-0005-0000-0000-0000F5260000}"/>
    <cellStyle name="Currency 9 10 14 16" xfId="12660" xr:uid="{00000000-0005-0000-0000-0000F6260000}"/>
    <cellStyle name="Currency 9 10 14 17" xfId="13428" xr:uid="{00000000-0005-0000-0000-0000F7260000}"/>
    <cellStyle name="Currency 9 10 14 18" xfId="14193" xr:uid="{00000000-0005-0000-0000-0000F8260000}"/>
    <cellStyle name="Currency 9 10 14 19" xfId="14954" xr:uid="{00000000-0005-0000-0000-0000F9260000}"/>
    <cellStyle name="Currency 9 10 14 2" xfId="4513" xr:uid="{00000000-0005-0000-0000-0000FA260000}"/>
    <cellStyle name="Currency 9 10 14 20" xfId="15713" xr:uid="{00000000-0005-0000-0000-0000FB260000}"/>
    <cellStyle name="Currency 9 10 14 21" xfId="16470" xr:uid="{00000000-0005-0000-0000-0000FC260000}"/>
    <cellStyle name="Currency 9 10 14 22" xfId="17212" xr:uid="{00000000-0005-0000-0000-0000FD260000}"/>
    <cellStyle name="Currency 9 10 14 23" xfId="17943" xr:uid="{00000000-0005-0000-0000-0000FE260000}"/>
    <cellStyle name="Currency 9 10 14 24" xfId="18666" xr:uid="{00000000-0005-0000-0000-0000FF260000}"/>
    <cellStyle name="Currency 9 10 14 25" xfId="19376" xr:uid="{00000000-0005-0000-0000-000000270000}"/>
    <cellStyle name="Currency 9 10 14 26" xfId="20072" xr:uid="{00000000-0005-0000-0000-000001270000}"/>
    <cellStyle name="Currency 9 10 14 27" xfId="20788" xr:uid="{00000000-0005-0000-0000-000002270000}"/>
    <cellStyle name="Currency 9 10 14 28" xfId="21458" xr:uid="{00000000-0005-0000-0000-000003270000}"/>
    <cellStyle name="Currency 9 10 14 3" xfId="3766" xr:uid="{00000000-0005-0000-0000-000004270000}"/>
    <cellStyle name="Currency 9 10 14 4" xfId="8698" xr:uid="{00000000-0005-0000-0000-000005270000}"/>
    <cellStyle name="Currency 9 10 14 5" xfId="6909" xr:uid="{00000000-0005-0000-0000-000006270000}"/>
    <cellStyle name="Currency 9 10 14 6" xfId="8868" xr:uid="{00000000-0005-0000-0000-000007270000}"/>
    <cellStyle name="Currency 9 10 14 7" xfId="6644" xr:uid="{00000000-0005-0000-0000-000008270000}"/>
    <cellStyle name="Currency 9 10 14 8" xfId="9081" xr:uid="{00000000-0005-0000-0000-000009270000}"/>
    <cellStyle name="Currency 9 10 14 9" xfId="6442" xr:uid="{00000000-0005-0000-0000-00000A270000}"/>
    <cellStyle name="Currency 9 10 15" xfId="2351" xr:uid="{00000000-0005-0000-0000-00000B270000}"/>
    <cellStyle name="Currency 9 10 15 10" xfId="9321" xr:uid="{00000000-0005-0000-0000-00000C270000}"/>
    <cellStyle name="Currency 9 10 15 11" xfId="6112" xr:uid="{00000000-0005-0000-0000-00000D270000}"/>
    <cellStyle name="Currency 9 10 15 12" xfId="9563" xr:uid="{00000000-0005-0000-0000-00000E270000}"/>
    <cellStyle name="Currency 9 10 15 13" xfId="10299" xr:uid="{00000000-0005-0000-0000-00000F270000}"/>
    <cellStyle name="Currency 9 10 15 14" xfId="11134" xr:uid="{00000000-0005-0000-0000-000010270000}"/>
    <cellStyle name="Currency 9 10 15 15" xfId="11862" xr:uid="{00000000-0005-0000-0000-000011270000}"/>
    <cellStyle name="Currency 9 10 15 16" xfId="12661" xr:uid="{00000000-0005-0000-0000-000012270000}"/>
    <cellStyle name="Currency 9 10 15 17" xfId="13429" xr:uid="{00000000-0005-0000-0000-000013270000}"/>
    <cellStyle name="Currency 9 10 15 18" xfId="14194" xr:uid="{00000000-0005-0000-0000-000014270000}"/>
    <cellStyle name="Currency 9 10 15 19" xfId="14955" xr:uid="{00000000-0005-0000-0000-000015270000}"/>
    <cellStyle name="Currency 9 10 15 2" xfId="4514" xr:uid="{00000000-0005-0000-0000-000016270000}"/>
    <cellStyle name="Currency 9 10 15 20" xfId="15714" xr:uid="{00000000-0005-0000-0000-000017270000}"/>
    <cellStyle name="Currency 9 10 15 21" xfId="16471" xr:uid="{00000000-0005-0000-0000-000018270000}"/>
    <cellStyle name="Currency 9 10 15 22" xfId="17213" xr:uid="{00000000-0005-0000-0000-000019270000}"/>
    <cellStyle name="Currency 9 10 15 23" xfId="17944" xr:uid="{00000000-0005-0000-0000-00001A270000}"/>
    <cellStyle name="Currency 9 10 15 24" xfId="18667" xr:uid="{00000000-0005-0000-0000-00001B270000}"/>
    <cellStyle name="Currency 9 10 15 25" xfId="19379" xr:uid="{00000000-0005-0000-0000-00001C270000}"/>
    <cellStyle name="Currency 9 10 15 26" xfId="20073" xr:uid="{00000000-0005-0000-0000-00001D270000}"/>
    <cellStyle name="Currency 9 10 15 27" xfId="20789" xr:uid="{00000000-0005-0000-0000-00001E270000}"/>
    <cellStyle name="Currency 9 10 15 28" xfId="21460" xr:uid="{00000000-0005-0000-0000-00001F270000}"/>
    <cellStyle name="Currency 9 10 15 3" xfId="3761" xr:uid="{00000000-0005-0000-0000-000020270000}"/>
    <cellStyle name="Currency 9 10 15 4" xfId="8699" xr:uid="{00000000-0005-0000-0000-000021270000}"/>
    <cellStyle name="Currency 9 10 15 5" xfId="6907" xr:uid="{00000000-0005-0000-0000-000022270000}"/>
    <cellStyle name="Currency 9 10 15 6" xfId="8869" xr:uid="{00000000-0005-0000-0000-000023270000}"/>
    <cellStyle name="Currency 9 10 15 7" xfId="6643" xr:uid="{00000000-0005-0000-0000-000024270000}"/>
    <cellStyle name="Currency 9 10 15 8" xfId="9082" xr:uid="{00000000-0005-0000-0000-000025270000}"/>
    <cellStyle name="Currency 9 10 15 9" xfId="6440" xr:uid="{00000000-0005-0000-0000-000026270000}"/>
    <cellStyle name="Currency 9 10 16" xfId="2352" xr:uid="{00000000-0005-0000-0000-000027270000}"/>
    <cellStyle name="Currency 9 10 16 10" xfId="9322" xr:uid="{00000000-0005-0000-0000-000028270000}"/>
    <cellStyle name="Currency 9 10 16 11" xfId="6111" xr:uid="{00000000-0005-0000-0000-000029270000}"/>
    <cellStyle name="Currency 9 10 16 12" xfId="9564" xr:uid="{00000000-0005-0000-0000-00002A270000}"/>
    <cellStyle name="Currency 9 10 16 13" xfId="10300" xr:uid="{00000000-0005-0000-0000-00002B270000}"/>
    <cellStyle name="Currency 9 10 16 14" xfId="11135" xr:uid="{00000000-0005-0000-0000-00002C270000}"/>
    <cellStyle name="Currency 9 10 16 15" xfId="11863" xr:uid="{00000000-0005-0000-0000-00002D270000}"/>
    <cellStyle name="Currency 9 10 16 16" xfId="12662" xr:uid="{00000000-0005-0000-0000-00002E270000}"/>
    <cellStyle name="Currency 9 10 16 17" xfId="13430" xr:uid="{00000000-0005-0000-0000-00002F270000}"/>
    <cellStyle name="Currency 9 10 16 18" xfId="14195" xr:uid="{00000000-0005-0000-0000-000030270000}"/>
    <cellStyle name="Currency 9 10 16 19" xfId="14956" xr:uid="{00000000-0005-0000-0000-000031270000}"/>
    <cellStyle name="Currency 9 10 16 2" xfId="4515" xr:uid="{00000000-0005-0000-0000-000032270000}"/>
    <cellStyle name="Currency 9 10 16 20" xfId="15715" xr:uid="{00000000-0005-0000-0000-000033270000}"/>
    <cellStyle name="Currency 9 10 16 21" xfId="16474" xr:uid="{00000000-0005-0000-0000-000034270000}"/>
    <cellStyle name="Currency 9 10 16 22" xfId="17214" xr:uid="{00000000-0005-0000-0000-000035270000}"/>
    <cellStyle name="Currency 9 10 16 23" xfId="17947" xr:uid="{00000000-0005-0000-0000-000036270000}"/>
    <cellStyle name="Currency 9 10 16 24" xfId="18668" xr:uid="{00000000-0005-0000-0000-000037270000}"/>
    <cellStyle name="Currency 9 10 16 25" xfId="19380" xr:uid="{00000000-0005-0000-0000-000038270000}"/>
    <cellStyle name="Currency 9 10 16 26" xfId="20074" xr:uid="{00000000-0005-0000-0000-000039270000}"/>
    <cellStyle name="Currency 9 10 16 27" xfId="20790" xr:uid="{00000000-0005-0000-0000-00003A270000}"/>
    <cellStyle name="Currency 9 10 16 28" xfId="21461" xr:uid="{00000000-0005-0000-0000-00003B270000}"/>
    <cellStyle name="Currency 9 10 16 3" xfId="3760" xr:uid="{00000000-0005-0000-0000-00003C270000}"/>
    <cellStyle name="Currency 9 10 16 4" xfId="8700" xr:uid="{00000000-0005-0000-0000-00003D270000}"/>
    <cellStyle name="Currency 9 10 16 5" xfId="6906" xr:uid="{00000000-0005-0000-0000-00003E270000}"/>
    <cellStyle name="Currency 9 10 16 6" xfId="8870" xr:uid="{00000000-0005-0000-0000-00003F270000}"/>
    <cellStyle name="Currency 9 10 16 7" xfId="6642" xr:uid="{00000000-0005-0000-0000-000040270000}"/>
    <cellStyle name="Currency 9 10 16 8" xfId="9083" xr:uid="{00000000-0005-0000-0000-000041270000}"/>
    <cellStyle name="Currency 9 10 16 9" xfId="6439" xr:uid="{00000000-0005-0000-0000-000042270000}"/>
    <cellStyle name="Currency 9 10 17" xfId="2353" xr:uid="{00000000-0005-0000-0000-000043270000}"/>
    <cellStyle name="Currency 9 10 17 10" xfId="9323" xr:uid="{00000000-0005-0000-0000-000044270000}"/>
    <cellStyle name="Currency 9 10 17 11" xfId="6110" xr:uid="{00000000-0005-0000-0000-000045270000}"/>
    <cellStyle name="Currency 9 10 17 12" xfId="9565" xr:uid="{00000000-0005-0000-0000-000046270000}"/>
    <cellStyle name="Currency 9 10 17 13" xfId="10301" xr:uid="{00000000-0005-0000-0000-000047270000}"/>
    <cellStyle name="Currency 9 10 17 14" xfId="11136" xr:uid="{00000000-0005-0000-0000-000048270000}"/>
    <cellStyle name="Currency 9 10 17 15" xfId="11864" xr:uid="{00000000-0005-0000-0000-000049270000}"/>
    <cellStyle name="Currency 9 10 17 16" xfId="12663" xr:uid="{00000000-0005-0000-0000-00004A270000}"/>
    <cellStyle name="Currency 9 10 17 17" xfId="13431" xr:uid="{00000000-0005-0000-0000-00004B270000}"/>
    <cellStyle name="Currency 9 10 17 18" xfId="14196" xr:uid="{00000000-0005-0000-0000-00004C270000}"/>
    <cellStyle name="Currency 9 10 17 19" xfId="14957" xr:uid="{00000000-0005-0000-0000-00004D270000}"/>
    <cellStyle name="Currency 9 10 17 2" xfId="4516" xr:uid="{00000000-0005-0000-0000-00004E270000}"/>
    <cellStyle name="Currency 9 10 17 20" xfId="15716" xr:uid="{00000000-0005-0000-0000-00004F270000}"/>
    <cellStyle name="Currency 9 10 17 21" xfId="16476" xr:uid="{00000000-0005-0000-0000-000050270000}"/>
    <cellStyle name="Currency 9 10 17 22" xfId="17215" xr:uid="{00000000-0005-0000-0000-000051270000}"/>
    <cellStyle name="Currency 9 10 17 23" xfId="17949" xr:uid="{00000000-0005-0000-0000-000052270000}"/>
    <cellStyle name="Currency 9 10 17 24" xfId="18669" xr:uid="{00000000-0005-0000-0000-000053270000}"/>
    <cellStyle name="Currency 9 10 17 25" xfId="19381" xr:uid="{00000000-0005-0000-0000-000054270000}"/>
    <cellStyle name="Currency 9 10 17 26" xfId="20075" xr:uid="{00000000-0005-0000-0000-000055270000}"/>
    <cellStyle name="Currency 9 10 17 27" xfId="20791" xr:uid="{00000000-0005-0000-0000-000056270000}"/>
    <cellStyle name="Currency 9 10 17 28" xfId="21462" xr:uid="{00000000-0005-0000-0000-000057270000}"/>
    <cellStyle name="Currency 9 10 17 3" xfId="3759" xr:uid="{00000000-0005-0000-0000-000058270000}"/>
    <cellStyle name="Currency 9 10 17 4" xfId="8701" xr:uid="{00000000-0005-0000-0000-000059270000}"/>
    <cellStyle name="Currency 9 10 17 5" xfId="6905" xr:uid="{00000000-0005-0000-0000-00005A270000}"/>
    <cellStyle name="Currency 9 10 17 6" xfId="8871" xr:uid="{00000000-0005-0000-0000-00005B270000}"/>
    <cellStyle name="Currency 9 10 17 7" xfId="6641" xr:uid="{00000000-0005-0000-0000-00005C270000}"/>
    <cellStyle name="Currency 9 10 17 8" xfId="9084" xr:uid="{00000000-0005-0000-0000-00005D270000}"/>
    <cellStyle name="Currency 9 10 17 9" xfId="6436" xr:uid="{00000000-0005-0000-0000-00005E270000}"/>
    <cellStyle name="Currency 9 10 18" xfId="2354" xr:uid="{00000000-0005-0000-0000-00005F270000}"/>
    <cellStyle name="Currency 9 10 18 10" xfId="9324" xr:uid="{00000000-0005-0000-0000-000060270000}"/>
    <cellStyle name="Currency 9 10 18 11" xfId="6109" xr:uid="{00000000-0005-0000-0000-000061270000}"/>
    <cellStyle name="Currency 9 10 18 12" xfId="9566" xr:uid="{00000000-0005-0000-0000-000062270000}"/>
    <cellStyle name="Currency 9 10 18 13" xfId="10302" xr:uid="{00000000-0005-0000-0000-000063270000}"/>
    <cellStyle name="Currency 9 10 18 14" xfId="11137" xr:uid="{00000000-0005-0000-0000-000064270000}"/>
    <cellStyle name="Currency 9 10 18 15" xfId="11865" xr:uid="{00000000-0005-0000-0000-000065270000}"/>
    <cellStyle name="Currency 9 10 18 16" xfId="12664" xr:uid="{00000000-0005-0000-0000-000066270000}"/>
    <cellStyle name="Currency 9 10 18 17" xfId="13432" xr:uid="{00000000-0005-0000-0000-000067270000}"/>
    <cellStyle name="Currency 9 10 18 18" xfId="14197" xr:uid="{00000000-0005-0000-0000-000068270000}"/>
    <cellStyle name="Currency 9 10 18 19" xfId="14958" xr:uid="{00000000-0005-0000-0000-000069270000}"/>
    <cellStyle name="Currency 9 10 18 2" xfId="4517" xr:uid="{00000000-0005-0000-0000-00006A270000}"/>
    <cellStyle name="Currency 9 10 18 20" xfId="15717" xr:uid="{00000000-0005-0000-0000-00006B270000}"/>
    <cellStyle name="Currency 9 10 18 21" xfId="16477" xr:uid="{00000000-0005-0000-0000-00006C270000}"/>
    <cellStyle name="Currency 9 10 18 22" xfId="17216" xr:uid="{00000000-0005-0000-0000-00006D270000}"/>
    <cellStyle name="Currency 9 10 18 23" xfId="17950" xr:uid="{00000000-0005-0000-0000-00006E270000}"/>
    <cellStyle name="Currency 9 10 18 24" xfId="18670" xr:uid="{00000000-0005-0000-0000-00006F270000}"/>
    <cellStyle name="Currency 9 10 18 25" xfId="19382" xr:uid="{00000000-0005-0000-0000-000070270000}"/>
    <cellStyle name="Currency 9 10 18 26" xfId="20076" xr:uid="{00000000-0005-0000-0000-000071270000}"/>
    <cellStyle name="Currency 9 10 18 27" xfId="20793" xr:uid="{00000000-0005-0000-0000-000072270000}"/>
    <cellStyle name="Currency 9 10 18 28" xfId="21464" xr:uid="{00000000-0005-0000-0000-000073270000}"/>
    <cellStyle name="Currency 9 10 18 3" xfId="3758" xr:uid="{00000000-0005-0000-0000-000074270000}"/>
    <cellStyle name="Currency 9 10 18 4" xfId="8702" xr:uid="{00000000-0005-0000-0000-000075270000}"/>
    <cellStyle name="Currency 9 10 18 5" xfId="6904" xr:uid="{00000000-0005-0000-0000-000076270000}"/>
    <cellStyle name="Currency 9 10 18 6" xfId="8872" xr:uid="{00000000-0005-0000-0000-000077270000}"/>
    <cellStyle name="Currency 9 10 18 7" xfId="6640" xr:uid="{00000000-0005-0000-0000-000078270000}"/>
    <cellStyle name="Currency 9 10 18 8" xfId="9085" xr:uid="{00000000-0005-0000-0000-000079270000}"/>
    <cellStyle name="Currency 9 10 18 9" xfId="6423" xr:uid="{00000000-0005-0000-0000-00007A270000}"/>
    <cellStyle name="Currency 9 10 19" xfId="2355" xr:uid="{00000000-0005-0000-0000-00007B270000}"/>
    <cellStyle name="Currency 9 10 19 10" xfId="9325" xr:uid="{00000000-0005-0000-0000-00007C270000}"/>
    <cellStyle name="Currency 9 10 19 11" xfId="6108" xr:uid="{00000000-0005-0000-0000-00007D270000}"/>
    <cellStyle name="Currency 9 10 19 12" xfId="9567" xr:uid="{00000000-0005-0000-0000-00007E270000}"/>
    <cellStyle name="Currency 9 10 19 13" xfId="10304" xr:uid="{00000000-0005-0000-0000-00007F270000}"/>
    <cellStyle name="Currency 9 10 19 14" xfId="11139" xr:uid="{00000000-0005-0000-0000-000080270000}"/>
    <cellStyle name="Currency 9 10 19 15" xfId="11868" xr:uid="{00000000-0005-0000-0000-000081270000}"/>
    <cellStyle name="Currency 9 10 19 16" xfId="12667" xr:uid="{00000000-0005-0000-0000-000082270000}"/>
    <cellStyle name="Currency 9 10 19 17" xfId="13435" xr:uid="{00000000-0005-0000-0000-000083270000}"/>
    <cellStyle name="Currency 9 10 19 18" xfId="14200" xr:uid="{00000000-0005-0000-0000-000084270000}"/>
    <cellStyle name="Currency 9 10 19 19" xfId="14961" xr:uid="{00000000-0005-0000-0000-000085270000}"/>
    <cellStyle name="Currency 9 10 19 2" xfId="4518" xr:uid="{00000000-0005-0000-0000-000086270000}"/>
    <cellStyle name="Currency 9 10 19 20" xfId="15720" xr:uid="{00000000-0005-0000-0000-000087270000}"/>
    <cellStyle name="Currency 9 10 19 21" xfId="16479" xr:uid="{00000000-0005-0000-0000-000088270000}"/>
    <cellStyle name="Currency 9 10 19 22" xfId="17217" xr:uid="{00000000-0005-0000-0000-000089270000}"/>
    <cellStyle name="Currency 9 10 19 23" xfId="17952" xr:uid="{00000000-0005-0000-0000-00008A270000}"/>
    <cellStyle name="Currency 9 10 19 24" xfId="18671" xr:uid="{00000000-0005-0000-0000-00008B270000}"/>
    <cellStyle name="Currency 9 10 19 25" xfId="19385" xr:uid="{00000000-0005-0000-0000-00008C270000}"/>
    <cellStyle name="Currency 9 10 19 26" xfId="20077" xr:uid="{00000000-0005-0000-0000-00008D270000}"/>
    <cellStyle name="Currency 9 10 19 27" xfId="20794" xr:uid="{00000000-0005-0000-0000-00008E270000}"/>
    <cellStyle name="Currency 9 10 19 28" xfId="21465" xr:uid="{00000000-0005-0000-0000-00008F270000}"/>
    <cellStyle name="Currency 9 10 19 3" xfId="3757" xr:uid="{00000000-0005-0000-0000-000090270000}"/>
    <cellStyle name="Currency 9 10 19 4" xfId="8703" xr:uid="{00000000-0005-0000-0000-000091270000}"/>
    <cellStyle name="Currency 9 10 19 5" xfId="6903" xr:uid="{00000000-0005-0000-0000-000092270000}"/>
    <cellStyle name="Currency 9 10 19 6" xfId="8873" xr:uid="{00000000-0005-0000-0000-000093270000}"/>
    <cellStyle name="Currency 9 10 19 7" xfId="6633" xr:uid="{00000000-0005-0000-0000-000094270000}"/>
    <cellStyle name="Currency 9 10 19 8" xfId="9086" xr:uid="{00000000-0005-0000-0000-000095270000}"/>
    <cellStyle name="Currency 9 10 19 9" xfId="6422" xr:uid="{00000000-0005-0000-0000-000096270000}"/>
    <cellStyle name="Currency 9 10 2" xfId="2356" xr:uid="{00000000-0005-0000-0000-000097270000}"/>
    <cellStyle name="Currency 9 10 2 10" xfId="2357" xr:uid="{00000000-0005-0000-0000-000098270000}"/>
    <cellStyle name="Currency 9 10 2 11" xfId="2358" xr:uid="{00000000-0005-0000-0000-000099270000}"/>
    <cellStyle name="Currency 9 10 2 12" xfId="2359" xr:uid="{00000000-0005-0000-0000-00009A270000}"/>
    <cellStyle name="Currency 9 10 2 13" xfId="2360" xr:uid="{00000000-0005-0000-0000-00009B270000}"/>
    <cellStyle name="Currency 9 10 2 14" xfId="2361" xr:uid="{00000000-0005-0000-0000-00009C270000}"/>
    <cellStyle name="Currency 9 10 2 15" xfId="2362" xr:uid="{00000000-0005-0000-0000-00009D270000}"/>
    <cellStyle name="Currency 9 10 2 16" xfId="2363" xr:uid="{00000000-0005-0000-0000-00009E270000}"/>
    <cellStyle name="Currency 9 10 2 17" xfId="2364" xr:uid="{00000000-0005-0000-0000-00009F270000}"/>
    <cellStyle name="Currency 9 10 2 18" xfId="2365" xr:uid="{00000000-0005-0000-0000-0000A0270000}"/>
    <cellStyle name="Currency 9 10 2 19" xfId="4519" xr:uid="{00000000-0005-0000-0000-0000A1270000}"/>
    <cellStyle name="Currency 9 10 2 2" xfId="2366" xr:uid="{00000000-0005-0000-0000-0000A2270000}"/>
    <cellStyle name="Currency 9 10 2 20" xfId="3756" xr:uid="{00000000-0005-0000-0000-0000A3270000}"/>
    <cellStyle name="Currency 9 10 2 21" xfId="6215" xr:uid="{00000000-0005-0000-0000-0000A4270000}"/>
    <cellStyle name="Currency 9 10 2 22" xfId="6628" xr:uid="{00000000-0005-0000-0000-0000A5270000}"/>
    <cellStyle name="Currency 9 10 2 23" xfId="8704" xr:uid="{00000000-0005-0000-0000-0000A6270000}"/>
    <cellStyle name="Currency 9 10 2 24" xfId="6902" xr:uid="{00000000-0005-0000-0000-0000A7270000}"/>
    <cellStyle name="Currency 9 10 2 25" xfId="8874" xr:uid="{00000000-0005-0000-0000-0000A8270000}"/>
    <cellStyle name="Currency 9 10 2 26" xfId="6631" xr:uid="{00000000-0005-0000-0000-0000A9270000}"/>
    <cellStyle name="Currency 9 10 2 27" xfId="9087" xr:uid="{00000000-0005-0000-0000-0000AA270000}"/>
    <cellStyle name="Currency 9 10 2 28" xfId="6420" xr:uid="{00000000-0005-0000-0000-0000AB270000}"/>
    <cellStyle name="Currency 9 10 2 29" xfId="9327" xr:uid="{00000000-0005-0000-0000-0000AC270000}"/>
    <cellStyle name="Currency 9 10 2 3" xfId="2367" xr:uid="{00000000-0005-0000-0000-0000AD270000}"/>
    <cellStyle name="Currency 9 10 2 30" xfId="6106" xr:uid="{00000000-0005-0000-0000-0000AE270000}"/>
    <cellStyle name="Currency 9 10 2 31" xfId="9570" xr:uid="{00000000-0005-0000-0000-0000AF270000}"/>
    <cellStyle name="Currency 9 10 2 32" xfId="10306" xr:uid="{00000000-0005-0000-0000-0000B0270000}"/>
    <cellStyle name="Currency 9 10 2 33" xfId="11141" xr:uid="{00000000-0005-0000-0000-0000B1270000}"/>
    <cellStyle name="Currency 9 10 2 34" xfId="11870" xr:uid="{00000000-0005-0000-0000-0000B2270000}"/>
    <cellStyle name="Currency 9 10 2 35" xfId="12669" xr:uid="{00000000-0005-0000-0000-0000B3270000}"/>
    <cellStyle name="Currency 9 10 2 36" xfId="13437" xr:uid="{00000000-0005-0000-0000-0000B4270000}"/>
    <cellStyle name="Currency 9 10 2 37" xfId="14202" xr:uid="{00000000-0005-0000-0000-0000B5270000}"/>
    <cellStyle name="Currency 9 10 2 38" xfId="14963" xr:uid="{00000000-0005-0000-0000-0000B6270000}"/>
    <cellStyle name="Currency 9 10 2 39" xfId="15722" xr:uid="{00000000-0005-0000-0000-0000B7270000}"/>
    <cellStyle name="Currency 9 10 2 4" xfId="2368" xr:uid="{00000000-0005-0000-0000-0000B8270000}"/>
    <cellStyle name="Currency 9 10 2 40" xfId="16482" xr:uid="{00000000-0005-0000-0000-0000B9270000}"/>
    <cellStyle name="Currency 9 10 2 41" xfId="17218" xr:uid="{00000000-0005-0000-0000-0000BA270000}"/>
    <cellStyle name="Currency 9 10 2 42" xfId="17954" xr:uid="{00000000-0005-0000-0000-0000BB270000}"/>
    <cellStyle name="Currency 9 10 2 43" xfId="18673" xr:uid="{00000000-0005-0000-0000-0000BC270000}"/>
    <cellStyle name="Currency 9 10 2 44" xfId="19386" xr:uid="{00000000-0005-0000-0000-0000BD270000}"/>
    <cellStyle name="Currency 9 10 2 45" xfId="20079" xr:uid="{00000000-0005-0000-0000-0000BE270000}"/>
    <cellStyle name="Currency 9 10 2 46" xfId="20796" xr:uid="{00000000-0005-0000-0000-0000BF270000}"/>
    <cellStyle name="Currency 9 10 2 47" xfId="21467" xr:uid="{00000000-0005-0000-0000-0000C0270000}"/>
    <cellStyle name="Currency 9 10 2 5" xfId="2369" xr:uid="{00000000-0005-0000-0000-0000C1270000}"/>
    <cellStyle name="Currency 9 10 2 6" xfId="2370" xr:uid="{00000000-0005-0000-0000-0000C2270000}"/>
    <cellStyle name="Currency 9 10 2 7" xfId="2371" xr:uid="{00000000-0005-0000-0000-0000C3270000}"/>
    <cellStyle name="Currency 9 10 2 8" xfId="2372" xr:uid="{00000000-0005-0000-0000-0000C4270000}"/>
    <cellStyle name="Currency 9 10 2 9" xfId="2373" xr:uid="{00000000-0005-0000-0000-0000C5270000}"/>
    <cellStyle name="Currency 9 10 20" xfId="2374" xr:uid="{00000000-0005-0000-0000-0000C6270000}"/>
    <cellStyle name="Currency 9 10 20 10" xfId="9353" xr:uid="{00000000-0005-0000-0000-0000C7270000}"/>
    <cellStyle name="Currency 9 10 20 11" xfId="6085" xr:uid="{00000000-0005-0000-0000-0000C8270000}"/>
    <cellStyle name="Currency 9 10 20 12" xfId="9588" xr:uid="{00000000-0005-0000-0000-0000C9270000}"/>
    <cellStyle name="Currency 9 10 20 13" xfId="10328" xr:uid="{00000000-0005-0000-0000-0000CA270000}"/>
    <cellStyle name="Currency 9 10 20 14" xfId="11163" xr:uid="{00000000-0005-0000-0000-0000CB270000}"/>
    <cellStyle name="Currency 9 10 20 15" xfId="11886" xr:uid="{00000000-0005-0000-0000-0000CC270000}"/>
    <cellStyle name="Currency 9 10 20 16" xfId="12687" xr:uid="{00000000-0005-0000-0000-0000CD270000}"/>
    <cellStyle name="Currency 9 10 20 17" xfId="13452" xr:uid="{00000000-0005-0000-0000-0000CE270000}"/>
    <cellStyle name="Currency 9 10 20 18" xfId="14220" xr:uid="{00000000-0005-0000-0000-0000CF270000}"/>
    <cellStyle name="Currency 9 10 20 19" xfId="14976" xr:uid="{00000000-0005-0000-0000-0000D0270000}"/>
    <cellStyle name="Currency 9 10 20 2" xfId="4521" xr:uid="{00000000-0005-0000-0000-0000D1270000}"/>
    <cellStyle name="Currency 9 10 20 20" xfId="15740" xr:uid="{00000000-0005-0000-0000-0000D2270000}"/>
    <cellStyle name="Currency 9 10 20 21" xfId="16491" xr:uid="{00000000-0005-0000-0000-0000D3270000}"/>
    <cellStyle name="Currency 9 10 20 22" xfId="17232" xr:uid="{00000000-0005-0000-0000-0000D4270000}"/>
    <cellStyle name="Currency 9 10 20 23" xfId="17962" xr:uid="{00000000-0005-0000-0000-0000D5270000}"/>
    <cellStyle name="Currency 9 10 20 24" xfId="18683" xr:uid="{00000000-0005-0000-0000-0000D6270000}"/>
    <cellStyle name="Currency 9 10 20 25" xfId="19395" xr:uid="{00000000-0005-0000-0000-0000D7270000}"/>
    <cellStyle name="Currency 9 10 20 26" xfId="20090" xr:uid="{00000000-0005-0000-0000-0000D8270000}"/>
    <cellStyle name="Currency 9 10 20 27" xfId="20804" xr:uid="{00000000-0005-0000-0000-0000D9270000}"/>
    <cellStyle name="Currency 9 10 20 28" xfId="21476" xr:uid="{00000000-0005-0000-0000-0000DA270000}"/>
    <cellStyle name="Currency 9 10 20 3" xfId="3754" xr:uid="{00000000-0005-0000-0000-0000DB270000}"/>
    <cellStyle name="Currency 9 10 20 4" xfId="8721" xr:uid="{00000000-0005-0000-0000-0000DC270000}"/>
    <cellStyle name="Currency 9 10 20 5" xfId="6885" xr:uid="{00000000-0005-0000-0000-0000DD270000}"/>
    <cellStyle name="Currency 9 10 20 6" xfId="8888" xr:uid="{00000000-0005-0000-0000-0000DE270000}"/>
    <cellStyle name="Currency 9 10 20 7" xfId="6594" xr:uid="{00000000-0005-0000-0000-0000DF270000}"/>
    <cellStyle name="Currency 9 10 20 8" xfId="9113" xr:uid="{00000000-0005-0000-0000-0000E0270000}"/>
    <cellStyle name="Currency 9 10 20 9" xfId="6399" xr:uid="{00000000-0005-0000-0000-0000E1270000}"/>
    <cellStyle name="Currency 9 10 21" xfId="2375" xr:uid="{00000000-0005-0000-0000-0000E2270000}"/>
    <cellStyle name="Currency 9 10 21 10" xfId="9355" xr:uid="{00000000-0005-0000-0000-0000E3270000}"/>
    <cellStyle name="Currency 9 10 21 11" xfId="6083" xr:uid="{00000000-0005-0000-0000-0000E4270000}"/>
    <cellStyle name="Currency 9 10 21 12" xfId="9590" xr:uid="{00000000-0005-0000-0000-0000E5270000}"/>
    <cellStyle name="Currency 9 10 21 13" xfId="10330" xr:uid="{00000000-0005-0000-0000-0000E6270000}"/>
    <cellStyle name="Currency 9 10 21 14" xfId="11165" xr:uid="{00000000-0005-0000-0000-0000E7270000}"/>
    <cellStyle name="Currency 9 10 21 15" xfId="11888" xr:uid="{00000000-0005-0000-0000-0000E8270000}"/>
    <cellStyle name="Currency 9 10 21 16" xfId="12689" xr:uid="{00000000-0005-0000-0000-0000E9270000}"/>
    <cellStyle name="Currency 9 10 21 17" xfId="13454" xr:uid="{00000000-0005-0000-0000-0000EA270000}"/>
    <cellStyle name="Currency 9 10 21 18" xfId="14222" xr:uid="{00000000-0005-0000-0000-0000EB270000}"/>
    <cellStyle name="Currency 9 10 21 19" xfId="14978" xr:uid="{00000000-0005-0000-0000-0000EC270000}"/>
    <cellStyle name="Currency 9 10 21 2" xfId="4522" xr:uid="{00000000-0005-0000-0000-0000ED270000}"/>
    <cellStyle name="Currency 9 10 21 20" xfId="15742" xr:uid="{00000000-0005-0000-0000-0000EE270000}"/>
    <cellStyle name="Currency 9 10 21 21" xfId="16492" xr:uid="{00000000-0005-0000-0000-0000EF270000}"/>
    <cellStyle name="Currency 9 10 21 22" xfId="17233" xr:uid="{00000000-0005-0000-0000-0000F0270000}"/>
    <cellStyle name="Currency 9 10 21 23" xfId="17964" xr:uid="{00000000-0005-0000-0000-0000F1270000}"/>
    <cellStyle name="Currency 9 10 21 24" xfId="18685" xr:uid="{00000000-0005-0000-0000-0000F2270000}"/>
    <cellStyle name="Currency 9 10 21 25" xfId="19396" xr:uid="{00000000-0005-0000-0000-0000F3270000}"/>
    <cellStyle name="Currency 9 10 21 26" xfId="20092" xr:uid="{00000000-0005-0000-0000-0000F4270000}"/>
    <cellStyle name="Currency 9 10 21 27" xfId="20810" xr:uid="{00000000-0005-0000-0000-0000F5270000}"/>
    <cellStyle name="Currency 9 10 21 28" xfId="21482" xr:uid="{00000000-0005-0000-0000-0000F6270000}"/>
    <cellStyle name="Currency 9 10 21 3" xfId="3753" xr:uid="{00000000-0005-0000-0000-0000F7270000}"/>
    <cellStyle name="Currency 9 10 21 4" xfId="8722" xr:uid="{00000000-0005-0000-0000-0000F8270000}"/>
    <cellStyle name="Currency 9 10 21 5" xfId="6884" xr:uid="{00000000-0005-0000-0000-0000F9270000}"/>
    <cellStyle name="Currency 9 10 21 6" xfId="8890" xr:uid="{00000000-0005-0000-0000-0000FA270000}"/>
    <cellStyle name="Currency 9 10 21 7" xfId="6591" xr:uid="{00000000-0005-0000-0000-0000FB270000}"/>
    <cellStyle name="Currency 9 10 21 8" xfId="9114" xr:uid="{00000000-0005-0000-0000-0000FC270000}"/>
    <cellStyle name="Currency 9 10 21 9" xfId="6398" xr:uid="{00000000-0005-0000-0000-0000FD270000}"/>
    <cellStyle name="Currency 9 10 22" xfId="2376" xr:uid="{00000000-0005-0000-0000-0000FE270000}"/>
    <cellStyle name="Currency 9 10 22 10" xfId="9356" xr:uid="{00000000-0005-0000-0000-0000FF270000}"/>
    <cellStyle name="Currency 9 10 22 11" xfId="6082" xr:uid="{00000000-0005-0000-0000-000000280000}"/>
    <cellStyle name="Currency 9 10 22 12" xfId="9591" xr:uid="{00000000-0005-0000-0000-000001280000}"/>
    <cellStyle name="Currency 9 10 22 13" xfId="10331" xr:uid="{00000000-0005-0000-0000-000002280000}"/>
    <cellStyle name="Currency 9 10 22 14" xfId="11166" xr:uid="{00000000-0005-0000-0000-000003280000}"/>
    <cellStyle name="Currency 9 10 22 15" xfId="11889" xr:uid="{00000000-0005-0000-0000-000004280000}"/>
    <cellStyle name="Currency 9 10 22 16" xfId="12690" xr:uid="{00000000-0005-0000-0000-000005280000}"/>
    <cellStyle name="Currency 9 10 22 17" xfId="13455" xr:uid="{00000000-0005-0000-0000-000006280000}"/>
    <cellStyle name="Currency 9 10 22 18" xfId="14223" xr:uid="{00000000-0005-0000-0000-000007280000}"/>
    <cellStyle name="Currency 9 10 22 19" xfId="14979" xr:uid="{00000000-0005-0000-0000-000008280000}"/>
    <cellStyle name="Currency 9 10 22 2" xfId="4523" xr:uid="{00000000-0005-0000-0000-000009280000}"/>
    <cellStyle name="Currency 9 10 22 20" xfId="15743" xr:uid="{00000000-0005-0000-0000-00000A280000}"/>
    <cellStyle name="Currency 9 10 22 21" xfId="16493" xr:uid="{00000000-0005-0000-0000-00000B280000}"/>
    <cellStyle name="Currency 9 10 22 22" xfId="17234" xr:uid="{00000000-0005-0000-0000-00000C280000}"/>
    <cellStyle name="Currency 9 10 22 23" xfId="17965" xr:uid="{00000000-0005-0000-0000-00000D280000}"/>
    <cellStyle name="Currency 9 10 22 24" xfId="18686" xr:uid="{00000000-0005-0000-0000-00000E280000}"/>
    <cellStyle name="Currency 9 10 22 25" xfId="19397" xr:uid="{00000000-0005-0000-0000-00000F280000}"/>
    <cellStyle name="Currency 9 10 22 26" xfId="20094" xr:uid="{00000000-0005-0000-0000-000010280000}"/>
    <cellStyle name="Currency 9 10 22 27" xfId="20812" xr:uid="{00000000-0005-0000-0000-000011280000}"/>
    <cellStyle name="Currency 9 10 22 28" xfId="21483" xr:uid="{00000000-0005-0000-0000-000012280000}"/>
    <cellStyle name="Currency 9 10 22 3" xfId="3752" xr:uid="{00000000-0005-0000-0000-000013280000}"/>
    <cellStyle name="Currency 9 10 22 4" xfId="8723" xr:uid="{00000000-0005-0000-0000-000014280000}"/>
    <cellStyle name="Currency 9 10 22 5" xfId="6883" xr:uid="{00000000-0005-0000-0000-000015280000}"/>
    <cellStyle name="Currency 9 10 22 6" xfId="8891" xr:uid="{00000000-0005-0000-0000-000016280000}"/>
    <cellStyle name="Currency 9 10 22 7" xfId="6590" xr:uid="{00000000-0005-0000-0000-000017280000}"/>
    <cellStyle name="Currency 9 10 22 8" xfId="9116" xr:uid="{00000000-0005-0000-0000-000018280000}"/>
    <cellStyle name="Currency 9 10 22 9" xfId="6397" xr:uid="{00000000-0005-0000-0000-000019280000}"/>
    <cellStyle name="Currency 9 10 23" xfId="2377" xr:uid="{00000000-0005-0000-0000-00001A280000}"/>
    <cellStyle name="Currency 9 10 23 10" xfId="9357" xr:uid="{00000000-0005-0000-0000-00001B280000}"/>
    <cellStyle name="Currency 9 10 23 11" xfId="6081" xr:uid="{00000000-0005-0000-0000-00001C280000}"/>
    <cellStyle name="Currency 9 10 23 12" xfId="9592" xr:uid="{00000000-0005-0000-0000-00001D280000}"/>
    <cellStyle name="Currency 9 10 23 13" xfId="10332" xr:uid="{00000000-0005-0000-0000-00001E280000}"/>
    <cellStyle name="Currency 9 10 23 14" xfId="11167" xr:uid="{00000000-0005-0000-0000-00001F280000}"/>
    <cellStyle name="Currency 9 10 23 15" xfId="11890" xr:uid="{00000000-0005-0000-0000-000020280000}"/>
    <cellStyle name="Currency 9 10 23 16" xfId="12691" xr:uid="{00000000-0005-0000-0000-000021280000}"/>
    <cellStyle name="Currency 9 10 23 17" xfId="13456" xr:uid="{00000000-0005-0000-0000-000022280000}"/>
    <cellStyle name="Currency 9 10 23 18" xfId="14224" xr:uid="{00000000-0005-0000-0000-000023280000}"/>
    <cellStyle name="Currency 9 10 23 19" xfId="14980" xr:uid="{00000000-0005-0000-0000-000024280000}"/>
    <cellStyle name="Currency 9 10 23 2" xfId="4524" xr:uid="{00000000-0005-0000-0000-000025280000}"/>
    <cellStyle name="Currency 9 10 23 20" xfId="15744" xr:uid="{00000000-0005-0000-0000-000026280000}"/>
    <cellStyle name="Currency 9 10 23 21" xfId="16496" xr:uid="{00000000-0005-0000-0000-000027280000}"/>
    <cellStyle name="Currency 9 10 23 22" xfId="17235" xr:uid="{00000000-0005-0000-0000-000028280000}"/>
    <cellStyle name="Currency 9 10 23 23" xfId="17966" xr:uid="{00000000-0005-0000-0000-000029280000}"/>
    <cellStyle name="Currency 9 10 23 24" xfId="18687" xr:uid="{00000000-0005-0000-0000-00002A280000}"/>
    <cellStyle name="Currency 9 10 23 25" xfId="19399" xr:uid="{00000000-0005-0000-0000-00002B280000}"/>
    <cellStyle name="Currency 9 10 23 26" xfId="20095" xr:uid="{00000000-0005-0000-0000-00002C280000}"/>
    <cellStyle name="Currency 9 10 23 27" xfId="20813" xr:uid="{00000000-0005-0000-0000-00002D280000}"/>
    <cellStyle name="Currency 9 10 23 28" xfId="21484" xr:uid="{00000000-0005-0000-0000-00002E280000}"/>
    <cellStyle name="Currency 9 10 23 3" xfId="3751" xr:uid="{00000000-0005-0000-0000-00002F280000}"/>
    <cellStyle name="Currency 9 10 23 4" xfId="8724" xr:uid="{00000000-0005-0000-0000-000030280000}"/>
    <cellStyle name="Currency 9 10 23 5" xfId="6882" xr:uid="{00000000-0005-0000-0000-000031280000}"/>
    <cellStyle name="Currency 9 10 23 6" xfId="8892" xr:uid="{00000000-0005-0000-0000-000032280000}"/>
    <cellStyle name="Currency 9 10 23 7" xfId="6589" xr:uid="{00000000-0005-0000-0000-000033280000}"/>
    <cellStyle name="Currency 9 10 23 8" xfId="9117" xr:uid="{00000000-0005-0000-0000-000034280000}"/>
    <cellStyle name="Currency 9 10 23 9" xfId="6396" xr:uid="{00000000-0005-0000-0000-000035280000}"/>
    <cellStyle name="Currency 9 10 24" xfId="2378" xr:uid="{00000000-0005-0000-0000-000036280000}"/>
    <cellStyle name="Currency 9 10 24 10" xfId="9358" xr:uid="{00000000-0005-0000-0000-000037280000}"/>
    <cellStyle name="Currency 9 10 24 11" xfId="6080" xr:uid="{00000000-0005-0000-0000-000038280000}"/>
    <cellStyle name="Currency 9 10 24 12" xfId="9593" xr:uid="{00000000-0005-0000-0000-000039280000}"/>
    <cellStyle name="Currency 9 10 24 13" xfId="10333" xr:uid="{00000000-0005-0000-0000-00003A280000}"/>
    <cellStyle name="Currency 9 10 24 14" xfId="11168" xr:uid="{00000000-0005-0000-0000-00003B280000}"/>
    <cellStyle name="Currency 9 10 24 15" xfId="11891" xr:uid="{00000000-0005-0000-0000-00003C280000}"/>
    <cellStyle name="Currency 9 10 24 16" xfId="12692" xr:uid="{00000000-0005-0000-0000-00003D280000}"/>
    <cellStyle name="Currency 9 10 24 17" xfId="13457" xr:uid="{00000000-0005-0000-0000-00003E280000}"/>
    <cellStyle name="Currency 9 10 24 18" xfId="14225" xr:uid="{00000000-0005-0000-0000-00003F280000}"/>
    <cellStyle name="Currency 9 10 24 19" xfId="14981" xr:uid="{00000000-0005-0000-0000-000040280000}"/>
    <cellStyle name="Currency 9 10 24 2" xfId="4525" xr:uid="{00000000-0005-0000-0000-000041280000}"/>
    <cellStyle name="Currency 9 10 24 20" xfId="15745" xr:uid="{00000000-0005-0000-0000-000042280000}"/>
    <cellStyle name="Currency 9 10 24 21" xfId="16497" xr:uid="{00000000-0005-0000-0000-000043280000}"/>
    <cellStyle name="Currency 9 10 24 22" xfId="17237" xr:uid="{00000000-0005-0000-0000-000044280000}"/>
    <cellStyle name="Currency 9 10 24 23" xfId="17968" xr:uid="{00000000-0005-0000-0000-000045280000}"/>
    <cellStyle name="Currency 9 10 24 24" xfId="18688" xr:uid="{00000000-0005-0000-0000-000046280000}"/>
    <cellStyle name="Currency 9 10 24 25" xfId="19400" xr:uid="{00000000-0005-0000-0000-000047280000}"/>
    <cellStyle name="Currency 9 10 24 26" xfId="20096" xr:uid="{00000000-0005-0000-0000-000048280000}"/>
    <cellStyle name="Currency 9 10 24 27" xfId="20815" xr:uid="{00000000-0005-0000-0000-000049280000}"/>
    <cellStyle name="Currency 9 10 24 28" xfId="21485" xr:uid="{00000000-0005-0000-0000-00004A280000}"/>
    <cellStyle name="Currency 9 10 24 3" xfId="3750" xr:uid="{00000000-0005-0000-0000-00004B280000}"/>
    <cellStyle name="Currency 9 10 24 4" xfId="8725" xr:uid="{00000000-0005-0000-0000-00004C280000}"/>
    <cellStyle name="Currency 9 10 24 5" xfId="6875" xr:uid="{00000000-0005-0000-0000-00004D280000}"/>
    <cellStyle name="Currency 9 10 24 6" xfId="8893" xr:uid="{00000000-0005-0000-0000-00004E280000}"/>
    <cellStyle name="Currency 9 10 24 7" xfId="6588" xr:uid="{00000000-0005-0000-0000-00004F280000}"/>
    <cellStyle name="Currency 9 10 24 8" xfId="9118" xr:uid="{00000000-0005-0000-0000-000050280000}"/>
    <cellStyle name="Currency 9 10 24 9" xfId="6395" xr:uid="{00000000-0005-0000-0000-000051280000}"/>
    <cellStyle name="Currency 9 10 25" xfId="4508" xr:uid="{00000000-0005-0000-0000-000052280000}"/>
    <cellStyle name="Currency 9 10 26" xfId="4526" xr:uid="{00000000-0005-0000-0000-000053280000}"/>
    <cellStyle name="Currency 9 10 27" xfId="4527" xr:uid="{00000000-0005-0000-0000-000054280000}"/>
    <cellStyle name="Currency 9 10 28" xfId="4528" xr:uid="{00000000-0005-0000-0000-000055280000}"/>
    <cellStyle name="Currency 9 10 29" xfId="4529" xr:uid="{00000000-0005-0000-0000-000056280000}"/>
    <cellStyle name="Currency 9 10 3" xfId="2379" xr:uid="{00000000-0005-0000-0000-000057280000}"/>
    <cellStyle name="Currency 9 10 3 10" xfId="2380" xr:uid="{00000000-0005-0000-0000-000058280000}"/>
    <cellStyle name="Currency 9 10 3 11" xfId="2381" xr:uid="{00000000-0005-0000-0000-000059280000}"/>
    <cellStyle name="Currency 9 10 3 12" xfId="2382" xr:uid="{00000000-0005-0000-0000-00005A280000}"/>
    <cellStyle name="Currency 9 10 3 13" xfId="2383" xr:uid="{00000000-0005-0000-0000-00005B280000}"/>
    <cellStyle name="Currency 9 10 3 14" xfId="2384" xr:uid="{00000000-0005-0000-0000-00005C280000}"/>
    <cellStyle name="Currency 9 10 3 15" xfId="2385" xr:uid="{00000000-0005-0000-0000-00005D280000}"/>
    <cellStyle name="Currency 9 10 3 16" xfId="2386" xr:uid="{00000000-0005-0000-0000-00005E280000}"/>
    <cellStyle name="Currency 9 10 3 17" xfId="2387" xr:uid="{00000000-0005-0000-0000-00005F280000}"/>
    <cellStyle name="Currency 9 10 3 18" xfId="2388" xr:uid="{00000000-0005-0000-0000-000060280000}"/>
    <cellStyle name="Currency 9 10 3 19" xfId="4530" xr:uid="{00000000-0005-0000-0000-000061280000}"/>
    <cellStyle name="Currency 9 10 3 2" xfId="2389" xr:uid="{00000000-0005-0000-0000-000062280000}"/>
    <cellStyle name="Currency 9 10 3 20" xfId="3749" xr:uid="{00000000-0005-0000-0000-000063280000}"/>
    <cellStyle name="Currency 9 10 3 21" xfId="6216" xr:uid="{00000000-0005-0000-0000-000064280000}"/>
    <cellStyle name="Currency 9 10 3 22" xfId="6627" xr:uid="{00000000-0005-0000-0000-000065280000}"/>
    <cellStyle name="Currency 9 10 3 23" xfId="8731" xr:uid="{00000000-0005-0000-0000-000066280000}"/>
    <cellStyle name="Currency 9 10 3 24" xfId="6851" xr:uid="{00000000-0005-0000-0000-000067280000}"/>
    <cellStyle name="Currency 9 10 3 25" xfId="8899" xr:uid="{00000000-0005-0000-0000-000068280000}"/>
    <cellStyle name="Currency 9 10 3 26" xfId="6583" xr:uid="{00000000-0005-0000-0000-000069280000}"/>
    <cellStyle name="Currency 9 10 3 27" xfId="9137" xr:uid="{00000000-0005-0000-0000-00006A280000}"/>
    <cellStyle name="Currency 9 10 3 28" xfId="6387" xr:uid="{00000000-0005-0000-0000-00006B280000}"/>
    <cellStyle name="Currency 9 10 3 29" xfId="9378" xr:uid="{00000000-0005-0000-0000-00006C280000}"/>
    <cellStyle name="Currency 9 10 3 3" xfId="2390" xr:uid="{00000000-0005-0000-0000-00006D280000}"/>
    <cellStyle name="Currency 9 10 3 30" xfId="6050" xr:uid="{00000000-0005-0000-0000-00006E280000}"/>
    <cellStyle name="Currency 9 10 3 31" xfId="9599" xr:uid="{00000000-0005-0000-0000-00006F280000}"/>
    <cellStyle name="Currency 9 10 3 32" xfId="10341" xr:uid="{00000000-0005-0000-0000-000070280000}"/>
    <cellStyle name="Currency 9 10 3 33" xfId="11174" xr:uid="{00000000-0005-0000-0000-000071280000}"/>
    <cellStyle name="Currency 9 10 3 34" xfId="11900" xr:uid="{00000000-0005-0000-0000-000072280000}"/>
    <cellStyle name="Currency 9 10 3 35" xfId="12697" xr:uid="{00000000-0005-0000-0000-000073280000}"/>
    <cellStyle name="Currency 9 10 3 36" xfId="13466" xr:uid="{00000000-0005-0000-0000-000074280000}"/>
    <cellStyle name="Currency 9 10 3 37" xfId="14231" xr:uid="{00000000-0005-0000-0000-000075280000}"/>
    <cellStyle name="Currency 9 10 3 38" xfId="14989" xr:uid="{00000000-0005-0000-0000-000076280000}"/>
    <cellStyle name="Currency 9 10 3 39" xfId="15754" xr:uid="{00000000-0005-0000-0000-000077280000}"/>
    <cellStyle name="Currency 9 10 3 4" xfId="2391" xr:uid="{00000000-0005-0000-0000-000078280000}"/>
    <cellStyle name="Currency 9 10 3 40" xfId="16505" xr:uid="{00000000-0005-0000-0000-000079280000}"/>
    <cellStyle name="Currency 9 10 3 41" xfId="17240" xr:uid="{00000000-0005-0000-0000-00007A280000}"/>
    <cellStyle name="Currency 9 10 3 42" xfId="17972" xr:uid="{00000000-0005-0000-0000-00007B280000}"/>
    <cellStyle name="Currency 9 10 3 43" xfId="18692" xr:uid="{00000000-0005-0000-0000-00007C280000}"/>
    <cellStyle name="Currency 9 10 3 44" xfId="19404" xr:uid="{00000000-0005-0000-0000-00007D280000}"/>
    <cellStyle name="Currency 9 10 3 45" xfId="20100" xr:uid="{00000000-0005-0000-0000-00007E280000}"/>
    <cellStyle name="Currency 9 10 3 46" xfId="20816" xr:uid="{00000000-0005-0000-0000-00007F280000}"/>
    <cellStyle name="Currency 9 10 3 47" xfId="21487" xr:uid="{00000000-0005-0000-0000-000080280000}"/>
    <cellStyle name="Currency 9 10 3 5" xfId="2392" xr:uid="{00000000-0005-0000-0000-000081280000}"/>
    <cellStyle name="Currency 9 10 3 6" xfId="2393" xr:uid="{00000000-0005-0000-0000-000082280000}"/>
    <cellStyle name="Currency 9 10 3 7" xfId="2394" xr:uid="{00000000-0005-0000-0000-000083280000}"/>
    <cellStyle name="Currency 9 10 3 8" xfId="2395" xr:uid="{00000000-0005-0000-0000-000084280000}"/>
    <cellStyle name="Currency 9 10 3 9" xfId="2396" xr:uid="{00000000-0005-0000-0000-000085280000}"/>
    <cellStyle name="Currency 9 10 30" xfId="4532" xr:uid="{00000000-0005-0000-0000-000086280000}"/>
    <cellStyle name="Currency 9 10 31" xfId="4533" xr:uid="{00000000-0005-0000-0000-000087280000}"/>
    <cellStyle name="Currency 9 10 32" xfId="4534" xr:uid="{00000000-0005-0000-0000-000088280000}"/>
    <cellStyle name="Currency 9 10 33" xfId="4535" xr:uid="{00000000-0005-0000-0000-000089280000}"/>
    <cellStyle name="Currency 9 10 34" xfId="4536" xr:uid="{00000000-0005-0000-0000-00008A280000}"/>
    <cellStyle name="Currency 9 10 35" xfId="4537" xr:uid="{00000000-0005-0000-0000-00008B280000}"/>
    <cellStyle name="Currency 9 10 36" xfId="4538" xr:uid="{00000000-0005-0000-0000-00008C280000}"/>
    <cellStyle name="Currency 9 10 37" xfId="3778" xr:uid="{00000000-0005-0000-0000-00008D280000}"/>
    <cellStyle name="Currency 9 10 38" xfId="6214" xr:uid="{00000000-0005-0000-0000-00008E280000}"/>
    <cellStyle name="Currency 9 10 38 2" xfId="31102" xr:uid="{00000000-0005-0000-0000-00008F280000}"/>
    <cellStyle name="Currency 9 10 39" xfId="6629" xr:uid="{00000000-0005-0000-0000-000090280000}"/>
    <cellStyle name="Currency 9 10 39 2" xfId="31105" xr:uid="{00000000-0005-0000-0000-000091280000}"/>
    <cellStyle name="Currency 9 10 4" xfId="2397" xr:uid="{00000000-0005-0000-0000-000092280000}"/>
    <cellStyle name="Currency 9 10 4 10" xfId="2398" xr:uid="{00000000-0005-0000-0000-000093280000}"/>
    <cellStyle name="Currency 9 10 4 11" xfId="2399" xr:uid="{00000000-0005-0000-0000-000094280000}"/>
    <cellStyle name="Currency 9 10 4 12" xfId="2400" xr:uid="{00000000-0005-0000-0000-000095280000}"/>
    <cellStyle name="Currency 9 10 4 13" xfId="2401" xr:uid="{00000000-0005-0000-0000-000096280000}"/>
    <cellStyle name="Currency 9 10 4 14" xfId="2402" xr:uid="{00000000-0005-0000-0000-000097280000}"/>
    <cellStyle name="Currency 9 10 4 15" xfId="2403" xr:uid="{00000000-0005-0000-0000-000098280000}"/>
    <cellStyle name="Currency 9 10 4 16" xfId="2404" xr:uid="{00000000-0005-0000-0000-000099280000}"/>
    <cellStyle name="Currency 9 10 4 17" xfId="2405" xr:uid="{00000000-0005-0000-0000-00009A280000}"/>
    <cellStyle name="Currency 9 10 4 18" xfId="2406" xr:uid="{00000000-0005-0000-0000-00009B280000}"/>
    <cellStyle name="Currency 9 10 4 19" xfId="4539" xr:uid="{00000000-0005-0000-0000-00009C280000}"/>
    <cellStyle name="Currency 9 10 4 2" xfId="2407" xr:uid="{00000000-0005-0000-0000-00009D280000}"/>
    <cellStyle name="Currency 9 10 4 20" xfId="3736" xr:uid="{00000000-0005-0000-0000-00009E280000}"/>
    <cellStyle name="Currency 9 10 4 21" xfId="6217" xr:uid="{00000000-0005-0000-0000-00009F280000}"/>
    <cellStyle name="Currency 9 10 4 22" xfId="6626" xr:uid="{00000000-0005-0000-0000-0000A0280000}"/>
    <cellStyle name="Currency 9 10 4 23" xfId="8756" xr:uid="{00000000-0005-0000-0000-0000A1280000}"/>
    <cellStyle name="Currency 9 10 4 24" xfId="6820" xr:uid="{00000000-0005-0000-0000-0000A2280000}"/>
    <cellStyle name="Currency 9 10 4 25" xfId="8927" xr:uid="{00000000-0005-0000-0000-0000A3280000}"/>
    <cellStyle name="Currency 9 10 4 26" xfId="6541" xr:uid="{00000000-0005-0000-0000-0000A4280000}"/>
    <cellStyle name="Currency 9 10 4 27" xfId="9164" xr:uid="{00000000-0005-0000-0000-0000A5280000}"/>
    <cellStyle name="Currency 9 10 4 28" xfId="6358" xr:uid="{00000000-0005-0000-0000-0000A6280000}"/>
    <cellStyle name="Currency 9 10 4 29" xfId="9405" xr:uid="{00000000-0005-0000-0000-0000A7280000}"/>
    <cellStyle name="Currency 9 10 4 3" xfId="2408" xr:uid="{00000000-0005-0000-0000-0000A8280000}"/>
    <cellStyle name="Currency 9 10 4 30" xfId="6010" xr:uid="{00000000-0005-0000-0000-0000A9280000}"/>
    <cellStyle name="Currency 9 10 4 31" xfId="9633" xr:uid="{00000000-0005-0000-0000-0000AA280000}"/>
    <cellStyle name="Currency 9 10 4 32" xfId="10376" xr:uid="{00000000-0005-0000-0000-0000AB280000}"/>
    <cellStyle name="Currency 9 10 4 33" xfId="11207" xr:uid="{00000000-0005-0000-0000-0000AC280000}"/>
    <cellStyle name="Currency 9 10 4 34" xfId="11933" xr:uid="{00000000-0005-0000-0000-0000AD280000}"/>
    <cellStyle name="Currency 9 10 4 35" xfId="12731" xr:uid="{00000000-0005-0000-0000-0000AE280000}"/>
    <cellStyle name="Currency 9 10 4 36" xfId="13499" xr:uid="{00000000-0005-0000-0000-0000AF280000}"/>
    <cellStyle name="Currency 9 10 4 37" xfId="14262" xr:uid="{00000000-0005-0000-0000-0000B0280000}"/>
    <cellStyle name="Currency 9 10 4 38" xfId="15021" xr:uid="{00000000-0005-0000-0000-0000B1280000}"/>
    <cellStyle name="Currency 9 10 4 39" xfId="15786" xr:uid="{00000000-0005-0000-0000-0000B2280000}"/>
    <cellStyle name="Currency 9 10 4 4" xfId="2409" xr:uid="{00000000-0005-0000-0000-0000B3280000}"/>
    <cellStyle name="Currency 9 10 4 40" xfId="16555" xr:uid="{00000000-0005-0000-0000-0000B4280000}"/>
    <cellStyle name="Currency 9 10 4 41" xfId="17268" xr:uid="{00000000-0005-0000-0000-0000B5280000}"/>
    <cellStyle name="Currency 9 10 4 42" xfId="18016" xr:uid="{00000000-0005-0000-0000-0000B6280000}"/>
    <cellStyle name="Currency 9 10 4 43" xfId="18721" xr:uid="{00000000-0005-0000-0000-0000B7280000}"/>
    <cellStyle name="Currency 9 10 4 44" xfId="19420" xr:uid="{00000000-0005-0000-0000-0000B8280000}"/>
    <cellStyle name="Currency 9 10 4 45" xfId="20115" xr:uid="{00000000-0005-0000-0000-0000B9280000}"/>
    <cellStyle name="Currency 9 10 4 46" xfId="20841" xr:uid="{00000000-0005-0000-0000-0000BA280000}"/>
    <cellStyle name="Currency 9 10 4 47" xfId="21511" xr:uid="{00000000-0005-0000-0000-0000BB280000}"/>
    <cellStyle name="Currency 9 10 4 5" xfId="2410" xr:uid="{00000000-0005-0000-0000-0000BC280000}"/>
    <cellStyle name="Currency 9 10 4 6" xfId="2411" xr:uid="{00000000-0005-0000-0000-0000BD280000}"/>
    <cellStyle name="Currency 9 10 4 7" xfId="2412" xr:uid="{00000000-0005-0000-0000-0000BE280000}"/>
    <cellStyle name="Currency 9 10 4 8" xfId="2413" xr:uid="{00000000-0005-0000-0000-0000BF280000}"/>
    <cellStyle name="Currency 9 10 4 9" xfId="2414" xr:uid="{00000000-0005-0000-0000-0000C0280000}"/>
    <cellStyle name="Currency 9 10 40" xfId="8693" xr:uid="{00000000-0005-0000-0000-0000C1280000}"/>
    <cellStyle name="Currency 9 10 41" xfId="6915" xr:uid="{00000000-0005-0000-0000-0000C2280000}"/>
    <cellStyle name="Currency 9 10 42" xfId="8862" xr:uid="{00000000-0005-0000-0000-0000C3280000}"/>
    <cellStyle name="Currency 9 10 43" xfId="6651" xr:uid="{00000000-0005-0000-0000-0000C4280000}"/>
    <cellStyle name="Currency 9 10 44" xfId="9075" xr:uid="{00000000-0005-0000-0000-0000C5280000}"/>
    <cellStyle name="Currency 9 10 45" xfId="6448" xr:uid="{00000000-0005-0000-0000-0000C6280000}"/>
    <cellStyle name="Currency 9 10 46" xfId="9314" xr:uid="{00000000-0005-0000-0000-0000C7280000}"/>
    <cellStyle name="Currency 9 10 47" xfId="6163" xr:uid="{00000000-0005-0000-0000-0000C8280000}"/>
    <cellStyle name="Currency 9 10 48" xfId="9555" xr:uid="{00000000-0005-0000-0000-0000C9280000}"/>
    <cellStyle name="Currency 9 10 49" xfId="7072" xr:uid="{00000000-0005-0000-0000-0000CA280000}"/>
    <cellStyle name="Currency 9 10 5" xfId="2415" xr:uid="{00000000-0005-0000-0000-0000CB280000}"/>
    <cellStyle name="Currency 9 10 5 10" xfId="2416" xr:uid="{00000000-0005-0000-0000-0000CC280000}"/>
    <cellStyle name="Currency 9 10 5 11" xfId="2417" xr:uid="{00000000-0005-0000-0000-0000CD280000}"/>
    <cellStyle name="Currency 9 10 5 12" xfId="2418" xr:uid="{00000000-0005-0000-0000-0000CE280000}"/>
    <cellStyle name="Currency 9 10 5 13" xfId="2419" xr:uid="{00000000-0005-0000-0000-0000CF280000}"/>
    <cellStyle name="Currency 9 10 5 14" xfId="2420" xr:uid="{00000000-0005-0000-0000-0000D0280000}"/>
    <cellStyle name="Currency 9 10 5 15" xfId="2421" xr:uid="{00000000-0005-0000-0000-0000D1280000}"/>
    <cellStyle name="Currency 9 10 5 16" xfId="2422" xr:uid="{00000000-0005-0000-0000-0000D2280000}"/>
    <cellStyle name="Currency 9 10 5 17" xfId="2423" xr:uid="{00000000-0005-0000-0000-0000D3280000}"/>
    <cellStyle name="Currency 9 10 5 18" xfId="2424" xr:uid="{00000000-0005-0000-0000-0000D4280000}"/>
    <cellStyle name="Currency 9 10 5 19" xfId="4541" xr:uid="{00000000-0005-0000-0000-0000D5280000}"/>
    <cellStyle name="Currency 9 10 5 2" xfId="2425" xr:uid="{00000000-0005-0000-0000-0000D6280000}"/>
    <cellStyle name="Currency 9 10 5 20" xfId="3734" xr:uid="{00000000-0005-0000-0000-0000D7280000}"/>
    <cellStyle name="Currency 9 10 5 21" xfId="6218" xr:uid="{00000000-0005-0000-0000-0000D8280000}"/>
    <cellStyle name="Currency 9 10 5 22" xfId="6625" xr:uid="{00000000-0005-0000-0000-0000D9280000}"/>
    <cellStyle name="Currency 9 10 5 23" xfId="8774" xr:uid="{00000000-0005-0000-0000-0000DA280000}"/>
    <cellStyle name="Currency 9 10 5 24" xfId="6801" xr:uid="{00000000-0005-0000-0000-0000DB280000}"/>
    <cellStyle name="Currency 9 10 5 25" xfId="8945" xr:uid="{00000000-0005-0000-0000-0000DC280000}"/>
    <cellStyle name="Currency 9 10 5 26" xfId="6513" xr:uid="{00000000-0005-0000-0000-0000DD280000}"/>
    <cellStyle name="Currency 9 10 5 27" xfId="9180" xr:uid="{00000000-0005-0000-0000-0000DE280000}"/>
    <cellStyle name="Currency 9 10 5 28" xfId="6332" xr:uid="{00000000-0005-0000-0000-0000DF280000}"/>
    <cellStyle name="Currency 9 10 5 29" xfId="9423" xr:uid="{00000000-0005-0000-0000-0000E0280000}"/>
    <cellStyle name="Currency 9 10 5 3" xfId="2426" xr:uid="{00000000-0005-0000-0000-0000E1280000}"/>
    <cellStyle name="Currency 9 10 5 30" xfId="5946" xr:uid="{00000000-0005-0000-0000-0000E2280000}"/>
    <cellStyle name="Currency 9 10 5 31" xfId="9670" xr:uid="{00000000-0005-0000-0000-0000E3280000}"/>
    <cellStyle name="Currency 9 10 5 32" xfId="10410" xr:uid="{00000000-0005-0000-0000-0000E4280000}"/>
    <cellStyle name="Currency 9 10 5 33" xfId="11244" xr:uid="{00000000-0005-0000-0000-0000E5280000}"/>
    <cellStyle name="Currency 9 10 5 34" xfId="11963" xr:uid="{00000000-0005-0000-0000-0000E6280000}"/>
    <cellStyle name="Currency 9 10 5 35" xfId="12765" xr:uid="{00000000-0005-0000-0000-0000E7280000}"/>
    <cellStyle name="Currency 9 10 5 36" xfId="13529" xr:uid="{00000000-0005-0000-0000-0000E8280000}"/>
    <cellStyle name="Currency 9 10 5 37" xfId="14297" xr:uid="{00000000-0005-0000-0000-0000E9280000}"/>
    <cellStyle name="Currency 9 10 5 38" xfId="15050" xr:uid="{00000000-0005-0000-0000-0000EA280000}"/>
    <cellStyle name="Currency 9 10 5 39" xfId="15814" xr:uid="{00000000-0005-0000-0000-0000EB280000}"/>
    <cellStyle name="Currency 9 10 5 4" xfId="2427" xr:uid="{00000000-0005-0000-0000-0000EC280000}"/>
    <cellStyle name="Currency 9 10 5 40" xfId="16569" xr:uid="{00000000-0005-0000-0000-0000ED280000}"/>
    <cellStyle name="Currency 9 10 5 41" xfId="17302" xr:uid="{00000000-0005-0000-0000-0000EE280000}"/>
    <cellStyle name="Currency 9 10 5 42" xfId="18033" xr:uid="{00000000-0005-0000-0000-0000EF280000}"/>
    <cellStyle name="Currency 9 10 5 43" xfId="18746" xr:uid="{00000000-0005-0000-0000-0000F0280000}"/>
    <cellStyle name="Currency 9 10 5 44" xfId="19452" xr:uid="{00000000-0005-0000-0000-0000F1280000}"/>
    <cellStyle name="Currency 9 10 5 45" xfId="20147" xr:uid="{00000000-0005-0000-0000-0000F2280000}"/>
    <cellStyle name="Currency 9 10 5 46" xfId="20850" xr:uid="{00000000-0005-0000-0000-0000F3280000}"/>
    <cellStyle name="Currency 9 10 5 47" xfId="21519" xr:uid="{00000000-0005-0000-0000-0000F4280000}"/>
    <cellStyle name="Currency 9 10 5 5" xfId="2428" xr:uid="{00000000-0005-0000-0000-0000F5280000}"/>
    <cellStyle name="Currency 9 10 5 6" xfId="2429" xr:uid="{00000000-0005-0000-0000-0000F6280000}"/>
    <cellStyle name="Currency 9 10 5 7" xfId="2430" xr:uid="{00000000-0005-0000-0000-0000F7280000}"/>
    <cellStyle name="Currency 9 10 5 8" xfId="2431" xr:uid="{00000000-0005-0000-0000-0000F8280000}"/>
    <cellStyle name="Currency 9 10 5 9" xfId="2432" xr:uid="{00000000-0005-0000-0000-0000F9280000}"/>
    <cellStyle name="Currency 9 10 50" xfId="11127" xr:uid="{00000000-0005-0000-0000-0000FA280000}"/>
    <cellStyle name="Currency 9 10 51" xfId="10545" xr:uid="{00000000-0005-0000-0000-0000FB280000}"/>
    <cellStyle name="Currency 9 10 52" xfId="12654" xr:uid="{00000000-0005-0000-0000-0000FC280000}"/>
    <cellStyle name="Currency 9 10 53" xfId="13422" xr:uid="{00000000-0005-0000-0000-0000FD280000}"/>
    <cellStyle name="Currency 9 10 54" xfId="14187" xr:uid="{00000000-0005-0000-0000-0000FE280000}"/>
    <cellStyle name="Currency 9 10 55" xfId="14948" xr:uid="{00000000-0005-0000-0000-0000FF280000}"/>
    <cellStyle name="Currency 9 10 56" xfId="15707" xr:uid="{00000000-0005-0000-0000-000000290000}"/>
    <cellStyle name="Currency 9 10 57" xfId="16465" xr:uid="{00000000-0005-0000-0000-000001290000}"/>
    <cellStyle name="Currency 9 10 58" xfId="17204" xr:uid="{00000000-0005-0000-0000-000002290000}"/>
    <cellStyle name="Currency 9 10 59" xfId="17937" xr:uid="{00000000-0005-0000-0000-000003290000}"/>
    <cellStyle name="Currency 9 10 6" xfId="2433" xr:uid="{00000000-0005-0000-0000-000004290000}"/>
    <cellStyle name="Currency 9 10 6 10" xfId="2434" xr:uid="{00000000-0005-0000-0000-000005290000}"/>
    <cellStyle name="Currency 9 10 6 11" xfId="2435" xr:uid="{00000000-0005-0000-0000-000006290000}"/>
    <cellStyle name="Currency 9 10 6 12" xfId="2436" xr:uid="{00000000-0005-0000-0000-000007290000}"/>
    <cellStyle name="Currency 9 10 6 13" xfId="2437" xr:uid="{00000000-0005-0000-0000-000008290000}"/>
    <cellStyle name="Currency 9 10 6 14" xfId="2438" xr:uid="{00000000-0005-0000-0000-000009290000}"/>
    <cellStyle name="Currency 9 10 6 15" xfId="2439" xr:uid="{00000000-0005-0000-0000-00000A290000}"/>
    <cellStyle name="Currency 9 10 6 16" xfId="2440" xr:uid="{00000000-0005-0000-0000-00000B290000}"/>
    <cellStyle name="Currency 9 10 6 17" xfId="2441" xr:uid="{00000000-0005-0000-0000-00000C290000}"/>
    <cellStyle name="Currency 9 10 6 18" xfId="2442" xr:uid="{00000000-0005-0000-0000-00000D290000}"/>
    <cellStyle name="Currency 9 10 6 19" xfId="4543" xr:uid="{00000000-0005-0000-0000-00000E290000}"/>
    <cellStyle name="Currency 9 10 6 2" xfId="2443" xr:uid="{00000000-0005-0000-0000-00000F290000}"/>
    <cellStyle name="Currency 9 10 6 20" xfId="3732" xr:uid="{00000000-0005-0000-0000-000010290000}"/>
    <cellStyle name="Currency 9 10 6 21" xfId="6219" xr:uid="{00000000-0005-0000-0000-000011290000}"/>
    <cellStyle name="Currency 9 10 6 22" xfId="6624" xr:uid="{00000000-0005-0000-0000-000012290000}"/>
    <cellStyle name="Currency 9 10 6 23" xfId="8792" xr:uid="{00000000-0005-0000-0000-000013290000}"/>
    <cellStyle name="Currency 9 10 6 24" xfId="6758" xr:uid="{00000000-0005-0000-0000-000014290000}"/>
    <cellStyle name="Currency 9 10 6 25" xfId="8965" xr:uid="{00000000-0005-0000-0000-000015290000}"/>
    <cellStyle name="Currency 9 10 6 26" xfId="6493" xr:uid="{00000000-0005-0000-0000-000016290000}"/>
    <cellStyle name="Currency 9 10 6 27" xfId="9200" xr:uid="{00000000-0005-0000-0000-000017290000}"/>
    <cellStyle name="Currency 9 10 6 28" xfId="6300" xr:uid="{00000000-0005-0000-0000-000018290000}"/>
    <cellStyle name="Currency 9 10 6 29" xfId="9443" xr:uid="{00000000-0005-0000-0000-000019290000}"/>
    <cellStyle name="Currency 9 10 6 3" xfId="2444" xr:uid="{00000000-0005-0000-0000-00001A290000}"/>
    <cellStyle name="Currency 9 10 6 30" xfId="5921" xr:uid="{00000000-0005-0000-0000-00001B290000}"/>
    <cellStyle name="Currency 9 10 6 31" xfId="9695" xr:uid="{00000000-0005-0000-0000-00001C290000}"/>
    <cellStyle name="Currency 9 10 6 32" xfId="10431" xr:uid="{00000000-0005-0000-0000-00001D290000}"/>
    <cellStyle name="Currency 9 10 6 33" xfId="11263" xr:uid="{00000000-0005-0000-0000-00001E290000}"/>
    <cellStyle name="Currency 9 10 6 34" xfId="11986" xr:uid="{00000000-0005-0000-0000-00001F290000}"/>
    <cellStyle name="Currency 9 10 6 35" xfId="12785" xr:uid="{00000000-0005-0000-0000-000020290000}"/>
    <cellStyle name="Currency 9 10 6 36" xfId="13550" xr:uid="{00000000-0005-0000-0000-000021290000}"/>
    <cellStyle name="Currency 9 10 6 37" xfId="14316" xr:uid="{00000000-0005-0000-0000-000022290000}"/>
    <cellStyle name="Currency 9 10 6 38" xfId="15072" xr:uid="{00000000-0005-0000-0000-000023290000}"/>
    <cellStyle name="Currency 9 10 6 39" xfId="15830" xr:uid="{00000000-0005-0000-0000-000024290000}"/>
    <cellStyle name="Currency 9 10 6 4" xfId="2445" xr:uid="{00000000-0005-0000-0000-000025290000}"/>
    <cellStyle name="Currency 9 10 6 40" xfId="16583" xr:uid="{00000000-0005-0000-0000-000026290000}"/>
    <cellStyle name="Currency 9 10 6 41" xfId="17312" xr:uid="{00000000-0005-0000-0000-000027290000}"/>
    <cellStyle name="Currency 9 10 6 42" xfId="18043" xr:uid="{00000000-0005-0000-0000-000028290000}"/>
    <cellStyle name="Currency 9 10 6 43" xfId="18757" xr:uid="{00000000-0005-0000-0000-000029290000}"/>
    <cellStyle name="Currency 9 10 6 44" xfId="19465" xr:uid="{00000000-0005-0000-0000-00002A290000}"/>
    <cellStyle name="Currency 9 10 6 45" xfId="20158" xr:uid="{00000000-0005-0000-0000-00002B290000}"/>
    <cellStyle name="Currency 9 10 6 46" xfId="20857" xr:uid="{00000000-0005-0000-0000-00002C290000}"/>
    <cellStyle name="Currency 9 10 6 47" xfId="21525" xr:uid="{00000000-0005-0000-0000-00002D290000}"/>
    <cellStyle name="Currency 9 10 6 5" xfId="2446" xr:uid="{00000000-0005-0000-0000-00002E290000}"/>
    <cellStyle name="Currency 9 10 6 6" xfId="2447" xr:uid="{00000000-0005-0000-0000-00002F290000}"/>
    <cellStyle name="Currency 9 10 6 7" xfId="2448" xr:uid="{00000000-0005-0000-0000-000030290000}"/>
    <cellStyle name="Currency 9 10 6 8" xfId="2449" xr:uid="{00000000-0005-0000-0000-000031290000}"/>
    <cellStyle name="Currency 9 10 6 9" xfId="2450" xr:uid="{00000000-0005-0000-0000-000032290000}"/>
    <cellStyle name="Currency 9 10 60" xfId="18659" xr:uid="{00000000-0005-0000-0000-000033290000}"/>
    <cellStyle name="Currency 9 10 61" xfId="19371" xr:uid="{00000000-0005-0000-0000-000034290000}"/>
    <cellStyle name="Currency 9 10 62" xfId="20065" xr:uid="{00000000-0005-0000-0000-000035290000}"/>
    <cellStyle name="Currency 9 10 63" xfId="20781" xr:uid="{00000000-0005-0000-0000-000036290000}"/>
    <cellStyle name="Currency 9 10 64" xfId="21451" xr:uid="{00000000-0005-0000-0000-000037290000}"/>
    <cellStyle name="Currency 9 10 7" xfId="2451" xr:uid="{00000000-0005-0000-0000-000038290000}"/>
    <cellStyle name="Currency 9 10 8" xfId="2452" xr:uid="{00000000-0005-0000-0000-000039290000}"/>
    <cellStyle name="Currency 9 10 9" xfId="2453" xr:uid="{00000000-0005-0000-0000-00003A290000}"/>
    <cellStyle name="Currency 9 10 9 10" xfId="9482" xr:uid="{00000000-0005-0000-0000-00003B290000}"/>
    <cellStyle name="Currency 9 10 9 11" xfId="6977" xr:uid="{00000000-0005-0000-0000-00003C290000}"/>
    <cellStyle name="Currency 9 10 9 12" xfId="9719" xr:uid="{00000000-0005-0000-0000-00003D290000}"/>
    <cellStyle name="Currency 9 10 9 13" xfId="10449" xr:uid="{00000000-0005-0000-0000-00003E290000}"/>
    <cellStyle name="Currency 9 10 9 14" xfId="11280" xr:uid="{00000000-0005-0000-0000-00003F290000}"/>
    <cellStyle name="Currency 9 10 9 15" xfId="12004" xr:uid="{00000000-0005-0000-0000-000040290000}"/>
    <cellStyle name="Currency 9 10 9 16" xfId="12802" xr:uid="{00000000-0005-0000-0000-000041290000}"/>
    <cellStyle name="Currency 9 10 9 17" xfId="13568" xr:uid="{00000000-0005-0000-0000-000042290000}"/>
    <cellStyle name="Currency 9 10 9 18" xfId="14333" xr:uid="{00000000-0005-0000-0000-000043290000}"/>
    <cellStyle name="Currency 9 10 9 19" xfId="15089" xr:uid="{00000000-0005-0000-0000-000044290000}"/>
    <cellStyle name="Currency 9 10 9 2" xfId="4545" xr:uid="{00000000-0005-0000-0000-000045290000}"/>
    <cellStyle name="Currency 9 10 9 20" xfId="15846" xr:uid="{00000000-0005-0000-0000-000046290000}"/>
    <cellStyle name="Currency 9 10 9 21" xfId="16595" xr:uid="{00000000-0005-0000-0000-000047290000}"/>
    <cellStyle name="Currency 9 10 9 22" xfId="17335" xr:uid="{00000000-0005-0000-0000-000048290000}"/>
    <cellStyle name="Currency 9 10 9 23" xfId="18064" xr:uid="{00000000-0005-0000-0000-000049290000}"/>
    <cellStyle name="Currency 9 10 9 24" xfId="18768" xr:uid="{00000000-0005-0000-0000-00004A290000}"/>
    <cellStyle name="Currency 9 10 9 25" xfId="19476" xr:uid="{00000000-0005-0000-0000-00004B290000}"/>
    <cellStyle name="Currency 9 10 9 26" xfId="20170" xr:uid="{00000000-0005-0000-0000-00004C290000}"/>
    <cellStyle name="Currency 9 10 9 27" xfId="20868" xr:uid="{00000000-0005-0000-0000-00004D290000}"/>
    <cellStyle name="Currency 9 10 9 28" xfId="21536" xr:uid="{00000000-0005-0000-0000-00004E290000}"/>
    <cellStyle name="Currency 9 10 9 3" xfId="3730" xr:uid="{00000000-0005-0000-0000-00004F290000}"/>
    <cellStyle name="Currency 9 10 9 4" xfId="8811" xr:uid="{00000000-0005-0000-0000-000050290000}"/>
    <cellStyle name="Currency 9 10 9 5" xfId="6736" xr:uid="{00000000-0005-0000-0000-000051290000}"/>
    <cellStyle name="Currency 9 10 9 6" xfId="8985" xr:uid="{00000000-0005-0000-0000-000052290000}"/>
    <cellStyle name="Currency 9 10 9 7" xfId="6472" xr:uid="{00000000-0005-0000-0000-000053290000}"/>
    <cellStyle name="Currency 9 10 9 8" xfId="9236" xr:uid="{00000000-0005-0000-0000-000054290000}"/>
    <cellStyle name="Currency 9 10 9 9" xfId="6275" xr:uid="{00000000-0005-0000-0000-000055290000}"/>
    <cellStyle name="Currency 9 11" xfId="2454" xr:uid="{00000000-0005-0000-0000-000056290000}"/>
    <cellStyle name="Currency 9 11 10" xfId="2455" xr:uid="{00000000-0005-0000-0000-000057290000}"/>
    <cellStyle name="Currency 9 11 11" xfId="2456" xr:uid="{00000000-0005-0000-0000-000058290000}"/>
    <cellStyle name="Currency 9 11 12" xfId="2457" xr:uid="{00000000-0005-0000-0000-000059290000}"/>
    <cellStyle name="Currency 9 11 13" xfId="2458" xr:uid="{00000000-0005-0000-0000-00005A290000}"/>
    <cellStyle name="Currency 9 11 14" xfId="2459" xr:uid="{00000000-0005-0000-0000-00005B290000}"/>
    <cellStyle name="Currency 9 11 15" xfId="2460" xr:uid="{00000000-0005-0000-0000-00005C290000}"/>
    <cellStyle name="Currency 9 11 16" xfId="2461" xr:uid="{00000000-0005-0000-0000-00005D290000}"/>
    <cellStyle name="Currency 9 11 17" xfId="2462" xr:uid="{00000000-0005-0000-0000-00005E290000}"/>
    <cellStyle name="Currency 9 11 18" xfId="2463" xr:uid="{00000000-0005-0000-0000-00005F290000}"/>
    <cellStyle name="Currency 9 11 19" xfId="4546" xr:uid="{00000000-0005-0000-0000-000060290000}"/>
    <cellStyle name="Currency 9 11 2" xfId="2464" xr:uid="{00000000-0005-0000-0000-000061290000}"/>
    <cellStyle name="Currency 9 11 20" xfId="3729" xr:uid="{00000000-0005-0000-0000-000062290000}"/>
    <cellStyle name="Currency 9 11 21" xfId="6222" xr:uid="{00000000-0005-0000-0000-000063290000}"/>
    <cellStyle name="Currency 9 11 22" xfId="6621" xr:uid="{00000000-0005-0000-0000-000064290000}"/>
    <cellStyle name="Currency 9 11 23" xfId="8812" xr:uid="{00000000-0005-0000-0000-000065290000}"/>
    <cellStyle name="Currency 9 11 24" xfId="6735" xr:uid="{00000000-0005-0000-0000-000066290000}"/>
    <cellStyle name="Currency 9 11 25" xfId="8986" xr:uid="{00000000-0005-0000-0000-000067290000}"/>
    <cellStyle name="Currency 9 11 26" xfId="6471" xr:uid="{00000000-0005-0000-0000-000068290000}"/>
    <cellStyle name="Currency 9 11 27" xfId="9238" xr:uid="{00000000-0005-0000-0000-000069290000}"/>
    <cellStyle name="Currency 9 11 28" xfId="6273" xr:uid="{00000000-0005-0000-0000-00006A290000}"/>
    <cellStyle name="Currency 9 11 29" xfId="9483" xr:uid="{00000000-0005-0000-0000-00006B290000}"/>
    <cellStyle name="Currency 9 11 3" xfId="2465" xr:uid="{00000000-0005-0000-0000-00006C290000}"/>
    <cellStyle name="Currency 9 11 30" xfId="6978" xr:uid="{00000000-0005-0000-0000-00006D290000}"/>
    <cellStyle name="Currency 9 11 31" xfId="9720" xr:uid="{00000000-0005-0000-0000-00006E290000}"/>
    <cellStyle name="Currency 9 11 32" xfId="10450" xr:uid="{00000000-0005-0000-0000-00006F290000}"/>
    <cellStyle name="Currency 9 11 33" xfId="11281" xr:uid="{00000000-0005-0000-0000-000070290000}"/>
    <cellStyle name="Currency 9 11 34" xfId="12005" xr:uid="{00000000-0005-0000-0000-000071290000}"/>
    <cellStyle name="Currency 9 11 35" xfId="12803" xr:uid="{00000000-0005-0000-0000-000072290000}"/>
    <cellStyle name="Currency 9 11 36" xfId="13569" xr:uid="{00000000-0005-0000-0000-000073290000}"/>
    <cellStyle name="Currency 9 11 37" xfId="14334" xr:uid="{00000000-0005-0000-0000-000074290000}"/>
    <cellStyle name="Currency 9 11 38" xfId="15090" xr:uid="{00000000-0005-0000-0000-000075290000}"/>
    <cellStyle name="Currency 9 11 39" xfId="15847" xr:uid="{00000000-0005-0000-0000-000076290000}"/>
    <cellStyle name="Currency 9 11 4" xfId="2466" xr:uid="{00000000-0005-0000-0000-000077290000}"/>
    <cellStyle name="Currency 9 11 40" xfId="16596" xr:uid="{00000000-0005-0000-0000-000078290000}"/>
    <cellStyle name="Currency 9 11 41" xfId="17336" xr:uid="{00000000-0005-0000-0000-000079290000}"/>
    <cellStyle name="Currency 9 11 42" xfId="18065" xr:uid="{00000000-0005-0000-0000-00007A290000}"/>
    <cellStyle name="Currency 9 11 43" xfId="18769" xr:uid="{00000000-0005-0000-0000-00007B290000}"/>
    <cellStyle name="Currency 9 11 44" xfId="19477" xr:uid="{00000000-0005-0000-0000-00007C290000}"/>
    <cellStyle name="Currency 9 11 45" xfId="20173" xr:uid="{00000000-0005-0000-0000-00007D290000}"/>
    <cellStyle name="Currency 9 11 46" xfId="20869" xr:uid="{00000000-0005-0000-0000-00007E290000}"/>
    <cellStyle name="Currency 9 11 47" xfId="21538" xr:uid="{00000000-0005-0000-0000-00007F290000}"/>
    <cellStyle name="Currency 9 11 5" xfId="2467" xr:uid="{00000000-0005-0000-0000-000080290000}"/>
    <cellStyle name="Currency 9 11 6" xfId="2468" xr:uid="{00000000-0005-0000-0000-000081290000}"/>
    <cellStyle name="Currency 9 11 7" xfId="2469" xr:uid="{00000000-0005-0000-0000-000082290000}"/>
    <cellStyle name="Currency 9 11 8" xfId="2470" xr:uid="{00000000-0005-0000-0000-000083290000}"/>
    <cellStyle name="Currency 9 11 9" xfId="2471" xr:uid="{00000000-0005-0000-0000-000084290000}"/>
    <cellStyle name="Currency 9 12" xfId="2472" xr:uid="{00000000-0005-0000-0000-000085290000}"/>
    <cellStyle name="Currency 9 12 10" xfId="2473" xr:uid="{00000000-0005-0000-0000-000086290000}"/>
    <cellStyle name="Currency 9 12 11" xfId="2474" xr:uid="{00000000-0005-0000-0000-000087290000}"/>
    <cellStyle name="Currency 9 12 12" xfId="2475" xr:uid="{00000000-0005-0000-0000-000088290000}"/>
    <cellStyle name="Currency 9 12 13" xfId="2476" xr:uid="{00000000-0005-0000-0000-000089290000}"/>
    <cellStyle name="Currency 9 12 14" xfId="2477" xr:uid="{00000000-0005-0000-0000-00008A290000}"/>
    <cellStyle name="Currency 9 12 15" xfId="2478" xr:uid="{00000000-0005-0000-0000-00008B290000}"/>
    <cellStyle name="Currency 9 12 16" xfId="2479" xr:uid="{00000000-0005-0000-0000-00008C290000}"/>
    <cellStyle name="Currency 9 12 17" xfId="2480" xr:uid="{00000000-0005-0000-0000-00008D290000}"/>
    <cellStyle name="Currency 9 12 18" xfId="2481" xr:uid="{00000000-0005-0000-0000-00008E290000}"/>
    <cellStyle name="Currency 9 12 19" xfId="4548" xr:uid="{00000000-0005-0000-0000-00008F290000}"/>
    <cellStyle name="Currency 9 12 2" xfId="2482" xr:uid="{00000000-0005-0000-0000-000090290000}"/>
    <cellStyle name="Currency 9 12 20" xfId="3727" xr:uid="{00000000-0005-0000-0000-000091290000}"/>
    <cellStyle name="Currency 9 12 21" xfId="6223" xr:uid="{00000000-0005-0000-0000-000092290000}"/>
    <cellStyle name="Currency 9 12 22" xfId="6620" xr:uid="{00000000-0005-0000-0000-000093290000}"/>
    <cellStyle name="Currency 9 12 23" xfId="8827" xr:uid="{00000000-0005-0000-0000-000094290000}"/>
    <cellStyle name="Currency 9 12 24" xfId="6713" xr:uid="{00000000-0005-0000-0000-000095290000}"/>
    <cellStyle name="Currency 9 12 25" xfId="9005" xr:uid="{00000000-0005-0000-0000-000096290000}"/>
    <cellStyle name="Currency 9 12 26" xfId="6457" xr:uid="{00000000-0005-0000-0000-000097290000}"/>
    <cellStyle name="Currency 9 12 27" xfId="9275" xr:uid="{00000000-0005-0000-0000-000098290000}"/>
    <cellStyle name="Currency 9 12 28" xfId="6249" xr:uid="{00000000-0005-0000-0000-000099290000}"/>
    <cellStyle name="Currency 9 12 29" xfId="9521" xr:uid="{00000000-0005-0000-0000-00009A290000}"/>
    <cellStyle name="Currency 9 12 3" xfId="2483" xr:uid="{00000000-0005-0000-0000-00009B290000}"/>
    <cellStyle name="Currency 9 12 30" xfId="7002" xr:uid="{00000000-0005-0000-0000-00009C290000}"/>
    <cellStyle name="Currency 9 12 31" xfId="9742" xr:uid="{00000000-0005-0000-0000-00009D290000}"/>
    <cellStyle name="Currency 9 12 32" xfId="10471" xr:uid="{00000000-0005-0000-0000-00009E290000}"/>
    <cellStyle name="Currency 9 12 33" xfId="11301" xr:uid="{00000000-0005-0000-0000-00009F290000}"/>
    <cellStyle name="Currency 9 12 34" xfId="12025" xr:uid="{00000000-0005-0000-0000-0000A0290000}"/>
    <cellStyle name="Currency 9 12 35" xfId="12825" xr:uid="{00000000-0005-0000-0000-0000A1290000}"/>
    <cellStyle name="Currency 9 12 36" xfId="13588" xr:uid="{00000000-0005-0000-0000-0000A2290000}"/>
    <cellStyle name="Currency 9 12 37" xfId="14353" xr:uid="{00000000-0005-0000-0000-0000A3290000}"/>
    <cellStyle name="Currency 9 12 38" xfId="15108" xr:uid="{00000000-0005-0000-0000-0000A4290000}"/>
    <cellStyle name="Currency 9 12 39" xfId="15866" xr:uid="{00000000-0005-0000-0000-0000A5290000}"/>
    <cellStyle name="Currency 9 12 4" xfId="2484" xr:uid="{00000000-0005-0000-0000-0000A6290000}"/>
    <cellStyle name="Currency 9 12 40" xfId="16621" xr:uid="{00000000-0005-0000-0000-0000A7290000}"/>
    <cellStyle name="Currency 9 12 41" xfId="17345" xr:uid="{00000000-0005-0000-0000-0000A8290000}"/>
    <cellStyle name="Currency 9 12 42" xfId="18079" xr:uid="{00000000-0005-0000-0000-0000A9290000}"/>
    <cellStyle name="Currency 9 12 43" xfId="18777" xr:uid="{00000000-0005-0000-0000-0000AA290000}"/>
    <cellStyle name="Currency 9 12 44" xfId="19484" xr:uid="{00000000-0005-0000-0000-0000AB290000}"/>
    <cellStyle name="Currency 9 12 45" xfId="20179" xr:uid="{00000000-0005-0000-0000-0000AC290000}"/>
    <cellStyle name="Currency 9 12 46" xfId="22114" xr:uid="{00000000-0005-0000-0000-0000AD290000}"/>
    <cellStyle name="Currency 9 12 47" xfId="22759" xr:uid="{00000000-0005-0000-0000-0000AE290000}"/>
    <cellStyle name="Currency 9 12 5" xfId="2485" xr:uid="{00000000-0005-0000-0000-0000AF290000}"/>
    <cellStyle name="Currency 9 12 6" xfId="2486" xr:uid="{00000000-0005-0000-0000-0000B0290000}"/>
    <cellStyle name="Currency 9 12 7" xfId="2487" xr:uid="{00000000-0005-0000-0000-0000B1290000}"/>
    <cellStyle name="Currency 9 12 8" xfId="2488" xr:uid="{00000000-0005-0000-0000-0000B2290000}"/>
    <cellStyle name="Currency 9 12 9" xfId="2489" xr:uid="{00000000-0005-0000-0000-0000B3290000}"/>
    <cellStyle name="Currency 9 13" xfId="2490" xr:uid="{00000000-0005-0000-0000-0000B4290000}"/>
    <cellStyle name="Currency 9 13 10" xfId="2491" xr:uid="{00000000-0005-0000-0000-0000B5290000}"/>
    <cellStyle name="Currency 9 13 11" xfId="2492" xr:uid="{00000000-0005-0000-0000-0000B6290000}"/>
    <cellStyle name="Currency 9 13 12" xfId="2493" xr:uid="{00000000-0005-0000-0000-0000B7290000}"/>
    <cellStyle name="Currency 9 13 13" xfId="2494" xr:uid="{00000000-0005-0000-0000-0000B8290000}"/>
    <cellStyle name="Currency 9 13 14" xfId="2495" xr:uid="{00000000-0005-0000-0000-0000B9290000}"/>
    <cellStyle name="Currency 9 13 15" xfId="2496" xr:uid="{00000000-0005-0000-0000-0000BA290000}"/>
    <cellStyle name="Currency 9 13 16" xfId="2497" xr:uid="{00000000-0005-0000-0000-0000BB290000}"/>
    <cellStyle name="Currency 9 13 17" xfId="2498" xr:uid="{00000000-0005-0000-0000-0000BC290000}"/>
    <cellStyle name="Currency 9 13 18" xfId="2499" xr:uid="{00000000-0005-0000-0000-0000BD290000}"/>
    <cellStyle name="Currency 9 13 19" xfId="4550" xr:uid="{00000000-0005-0000-0000-0000BE290000}"/>
    <cellStyle name="Currency 9 13 2" xfId="2500" xr:uid="{00000000-0005-0000-0000-0000BF290000}"/>
    <cellStyle name="Currency 9 13 20" xfId="3725" xr:uid="{00000000-0005-0000-0000-0000C0290000}"/>
    <cellStyle name="Currency 9 13 21" xfId="6224" xr:uid="{00000000-0005-0000-0000-0000C1290000}"/>
    <cellStyle name="Currency 9 13 22" xfId="6619" xr:uid="{00000000-0005-0000-0000-0000C2290000}"/>
    <cellStyle name="Currency 9 13 23" xfId="8841" xr:uid="{00000000-0005-0000-0000-0000C3290000}"/>
    <cellStyle name="Currency 9 13 24" xfId="6676" xr:uid="{00000000-0005-0000-0000-0000C4290000}"/>
    <cellStyle name="Currency 9 13 25" xfId="9024" xr:uid="{00000000-0005-0000-0000-0000C5290000}"/>
    <cellStyle name="Currency 9 13 26" xfId="6421" xr:uid="{00000000-0005-0000-0000-0000C6290000}"/>
    <cellStyle name="Currency 9 13 27" xfId="9289" xr:uid="{00000000-0005-0000-0000-0000C7290000}"/>
    <cellStyle name="Currency 9 13 28" xfId="6204" xr:uid="{00000000-0005-0000-0000-0000C8290000}"/>
    <cellStyle name="Currency 9 13 29" xfId="9537" xr:uid="{00000000-0005-0000-0000-0000C9290000}"/>
    <cellStyle name="Currency 9 13 3" xfId="2501" xr:uid="{00000000-0005-0000-0000-0000CA290000}"/>
    <cellStyle name="Currency 9 13 30" xfId="7038" xr:uid="{00000000-0005-0000-0000-0000CB290000}"/>
    <cellStyle name="Currency 9 13 31" xfId="11108" xr:uid="{00000000-0005-0000-0000-0000CC290000}"/>
    <cellStyle name="Currency 9 13 32" xfId="10525" xr:uid="{00000000-0005-0000-0000-0000CD290000}"/>
    <cellStyle name="Currency 9 13 33" xfId="12639" xr:uid="{00000000-0005-0000-0000-0000CE290000}"/>
    <cellStyle name="Currency 9 13 34" xfId="13410" xr:uid="{00000000-0005-0000-0000-0000CF290000}"/>
    <cellStyle name="Currency 9 13 35" xfId="14175" xr:uid="{00000000-0005-0000-0000-0000D0290000}"/>
    <cellStyle name="Currency 9 13 36" xfId="14937" xr:uid="{00000000-0005-0000-0000-0000D1290000}"/>
    <cellStyle name="Currency 9 13 37" xfId="15693" xr:uid="{00000000-0005-0000-0000-0000D2290000}"/>
    <cellStyle name="Currency 9 13 38" xfId="16447" xr:uid="{00000000-0005-0000-0000-0000D3290000}"/>
    <cellStyle name="Currency 9 13 39" xfId="17197" xr:uid="{00000000-0005-0000-0000-0000D4290000}"/>
    <cellStyle name="Currency 9 13 4" xfId="2502" xr:uid="{00000000-0005-0000-0000-0000D5290000}"/>
    <cellStyle name="Currency 9 13 40" xfId="17927" xr:uid="{00000000-0005-0000-0000-0000D6290000}"/>
    <cellStyle name="Currency 9 13 41" xfId="17371" xr:uid="{00000000-0005-0000-0000-0000D7290000}"/>
    <cellStyle name="Currency 9 13 42" xfId="19362" xr:uid="{00000000-0005-0000-0000-0000D8290000}"/>
    <cellStyle name="Currency 9 13 43" xfId="20060" xr:uid="{00000000-0005-0000-0000-0000D9290000}"/>
    <cellStyle name="Currency 9 13 44" xfId="20763" xr:uid="{00000000-0005-0000-0000-0000DA290000}"/>
    <cellStyle name="Currency 9 13 45" xfId="21435" xr:uid="{00000000-0005-0000-0000-0000DB290000}"/>
    <cellStyle name="Currency 9 13 46" xfId="22119" xr:uid="{00000000-0005-0000-0000-0000DC290000}"/>
    <cellStyle name="Currency 9 13 47" xfId="22763" xr:uid="{00000000-0005-0000-0000-0000DD290000}"/>
    <cellStyle name="Currency 9 13 5" xfId="2503" xr:uid="{00000000-0005-0000-0000-0000DE290000}"/>
    <cellStyle name="Currency 9 13 6" xfId="2504" xr:uid="{00000000-0005-0000-0000-0000DF290000}"/>
    <cellStyle name="Currency 9 13 7" xfId="2505" xr:uid="{00000000-0005-0000-0000-0000E0290000}"/>
    <cellStyle name="Currency 9 13 8" xfId="2506" xr:uid="{00000000-0005-0000-0000-0000E1290000}"/>
    <cellStyle name="Currency 9 13 9" xfId="2507" xr:uid="{00000000-0005-0000-0000-0000E2290000}"/>
    <cellStyle name="Currency 9 14" xfId="2508" xr:uid="{00000000-0005-0000-0000-0000E3290000}"/>
    <cellStyle name="Currency 9 14 10" xfId="2509" xr:uid="{00000000-0005-0000-0000-0000E4290000}"/>
    <cellStyle name="Currency 9 14 11" xfId="2510" xr:uid="{00000000-0005-0000-0000-0000E5290000}"/>
    <cellStyle name="Currency 9 14 12" xfId="2511" xr:uid="{00000000-0005-0000-0000-0000E6290000}"/>
    <cellStyle name="Currency 9 14 13" xfId="2512" xr:uid="{00000000-0005-0000-0000-0000E7290000}"/>
    <cellStyle name="Currency 9 14 14" xfId="2513" xr:uid="{00000000-0005-0000-0000-0000E8290000}"/>
    <cellStyle name="Currency 9 14 15" xfId="2514" xr:uid="{00000000-0005-0000-0000-0000E9290000}"/>
    <cellStyle name="Currency 9 14 16" xfId="2515" xr:uid="{00000000-0005-0000-0000-0000EA290000}"/>
    <cellStyle name="Currency 9 14 17" xfId="2516" xr:uid="{00000000-0005-0000-0000-0000EB290000}"/>
    <cellStyle name="Currency 9 14 18" xfId="2517" xr:uid="{00000000-0005-0000-0000-0000EC290000}"/>
    <cellStyle name="Currency 9 14 19" xfId="4551" xr:uid="{00000000-0005-0000-0000-0000ED290000}"/>
    <cellStyle name="Currency 9 14 2" xfId="2518" xr:uid="{00000000-0005-0000-0000-0000EE290000}"/>
    <cellStyle name="Currency 9 14 20" xfId="3722" xr:uid="{00000000-0005-0000-0000-0000EF290000}"/>
    <cellStyle name="Currency 9 14 21" xfId="6225" xr:uid="{00000000-0005-0000-0000-0000F0290000}"/>
    <cellStyle name="Currency 9 14 22" xfId="6618" xr:uid="{00000000-0005-0000-0000-0000F1290000}"/>
    <cellStyle name="Currency 9 14 23" xfId="8859" xr:uid="{00000000-0005-0000-0000-0000F2290000}"/>
    <cellStyle name="Currency 9 14 24" xfId="6654" xr:uid="{00000000-0005-0000-0000-0000F3290000}"/>
    <cellStyle name="Currency 9 14 25" xfId="9042" xr:uid="{00000000-0005-0000-0000-0000F4290000}"/>
    <cellStyle name="Currency 9 14 26" xfId="6402" xr:uid="{00000000-0005-0000-0000-0000F5290000}"/>
    <cellStyle name="Currency 9 14 27" xfId="9309" xr:uid="{00000000-0005-0000-0000-0000F6290000}"/>
    <cellStyle name="Currency 9 14 28" xfId="6167" xr:uid="{00000000-0005-0000-0000-0000F7290000}"/>
    <cellStyle name="Currency 9 14 29" xfId="9553" xr:uid="{00000000-0005-0000-0000-0000F8290000}"/>
    <cellStyle name="Currency 9 14 3" xfId="2519" xr:uid="{00000000-0005-0000-0000-0000F9290000}"/>
    <cellStyle name="Currency 9 14 30" xfId="7069" xr:uid="{00000000-0005-0000-0000-0000FA290000}"/>
    <cellStyle name="Currency 9 14 31" xfId="11122" xr:uid="{00000000-0005-0000-0000-0000FB290000}"/>
    <cellStyle name="Currency 9 14 32" xfId="10542" xr:uid="{00000000-0005-0000-0000-0000FC290000}"/>
    <cellStyle name="Currency 9 14 33" xfId="12650" xr:uid="{00000000-0005-0000-0000-0000FD290000}"/>
    <cellStyle name="Currency 9 14 34" xfId="13418" xr:uid="{00000000-0005-0000-0000-0000FE290000}"/>
    <cellStyle name="Currency 9 14 35" xfId="14184" xr:uid="{00000000-0005-0000-0000-0000FF290000}"/>
    <cellStyle name="Currency 9 14 36" xfId="14945" xr:uid="{00000000-0005-0000-0000-0000002A0000}"/>
    <cellStyle name="Currency 9 14 37" xfId="15704" xr:uid="{00000000-0005-0000-0000-0000012A0000}"/>
    <cellStyle name="Currency 9 14 38" xfId="16460" xr:uid="{00000000-0005-0000-0000-0000022A0000}"/>
    <cellStyle name="Currency 9 14 39" xfId="17205" xr:uid="{00000000-0005-0000-0000-0000032A0000}"/>
    <cellStyle name="Currency 9 14 4" xfId="2520" xr:uid="{00000000-0005-0000-0000-0000042A0000}"/>
    <cellStyle name="Currency 9 14 40" xfId="17935" xr:uid="{00000000-0005-0000-0000-0000052A0000}"/>
    <cellStyle name="Currency 9 14 41" xfId="18656" xr:uid="{00000000-0005-0000-0000-0000062A0000}"/>
    <cellStyle name="Currency 9 14 42" xfId="19368" xr:uid="{00000000-0005-0000-0000-0000072A0000}"/>
    <cellStyle name="Currency 9 14 43" xfId="20063" xr:uid="{00000000-0005-0000-0000-0000082A0000}"/>
    <cellStyle name="Currency 9 14 44" xfId="20767" xr:uid="{00000000-0005-0000-0000-0000092A0000}"/>
    <cellStyle name="Currency 9 14 45" xfId="21439" xr:uid="{00000000-0005-0000-0000-00000A2A0000}"/>
    <cellStyle name="Currency 9 14 46" xfId="22126" xr:uid="{00000000-0005-0000-0000-00000B2A0000}"/>
    <cellStyle name="Currency 9 14 47" xfId="22769" xr:uid="{00000000-0005-0000-0000-00000C2A0000}"/>
    <cellStyle name="Currency 9 14 5" xfId="2521" xr:uid="{00000000-0005-0000-0000-00000D2A0000}"/>
    <cellStyle name="Currency 9 14 6" xfId="2522" xr:uid="{00000000-0005-0000-0000-00000E2A0000}"/>
    <cellStyle name="Currency 9 14 7" xfId="2523" xr:uid="{00000000-0005-0000-0000-00000F2A0000}"/>
    <cellStyle name="Currency 9 14 8" xfId="2524" xr:uid="{00000000-0005-0000-0000-0000102A0000}"/>
    <cellStyle name="Currency 9 14 9" xfId="2525" xr:uid="{00000000-0005-0000-0000-0000112A0000}"/>
    <cellStyle name="Currency 9 15" xfId="2526" xr:uid="{00000000-0005-0000-0000-0000122A0000}"/>
    <cellStyle name="Currency 9 15 10" xfId="2527" xr:uid="{00000000-0005-0000-0000-0000132A0000}"/>
    <cellStyle name="Currency 9 15 11" xfId="2528" xr:uid="{00000000-0005-0000-0000-0000142A0000}"/>
    <cellStyle name="Currency 9 15 12" xfId="2529" xr:uid="{00000000-0005-0000-0000-0000152A0000}"/>
    <cellStyle name="Currency 9 15 13" xfId="2530" xr:uid="{00000000-0005-0000-0000-0000162A0000}"/>
    <cellStyle name="Currency 9 15 14" xfId="2531" xr:uid="{00000000-0005-0000-0000-0000172A0000}"/>
    <cellStyle name="Currency 9 15 15" xfId="2532" xr:uid="{00000000-0005-0000-0000-0000182A0000}"/>
    <cellStyle name="Currency 9 15 16" xfId="2533" xr:uid="{00000000-0005-0000-0000-0000192A0000}"/>
    <cellStyle name="Currency 9 15 17" xfId="2534" xr:uid="{00000000-0005-0000-0000-00001A2A0000}"/>
    <cellStyle name="Currency 9 15 18" xfId="2535" xr:uid="{00000000-0005-0000-0000-00001B2A0000}"/>
    <cellStyle name="Currency 9 15 19" xfId="4554" xr:uid="{00000000-0005-0000-0000-00001C2A0000}"/>
    <cellStyle name="Currency 9 15 2" xfId="2536" xr:uid="{00000000-0005-0000-0000-00001D2A0000}"/>
    <cellStyle name="Currency 9 15 20" xfId="3720" xr:uid="{00000000-0005-0000-0000-00001E2A0000}"/>
    <cellStyle name="Currency 9 15 21" xfId="6226" xr:uid="{00000000-0005-0000-0000-00001F2A0000}"/>
    <cellStyle name="Currency 9 15 22" xfId="6617" xr:uid="{00000000-0005-0000-0000-0000202A0000}"/>
    <cellStyle name="Currency 9 15 23" xfId="8877" xr:uid="{00000000-0005-0000-0000-0000212A0000}"/>
    <cellStyle name="Currency 9 15 24" xfId="6622" xr:uid="{00000000-0005-0000-0000-0000222A0000}"/>
    <cellStyle name="Currency 9 15 25" xfId="9055" xr:uid="{00000000-0005-0000-0000-0000232A0000}"/>
    <cellStyle name="Currency 9 15 26" xfId="6381" xr:uid="{00000000-0005-0000-0000-0000242A0000}"/>
    <cellStyle name="Currency 9 15 27" xfId="9330" xr:uid="{00000000-0005-0000-0000-0000252A0000}"/>
    <cellStyle name="Currency 9 15 28" xfId="6103" xr:uid="{00000000-0005-0000-0000-0000262A0000}"/>
    <cellStyle name="Currency 9 15 29" xfId="9573" xr:uid="{00000000-0005-0000-0000-0000272A0000}"/>
    <cellStyle name="Currency 9 15 3" xfId="2537" xr:uid="{00000000-0005-0000-0000-0000282A0000}"/>
    <cellStyle name="Currency 9 15 30" xfId="10310" xr:uid="{00000000-0005-0000-0000-0000292A0000}"/>
    <cellStyle name="Currency 9 15 31" xfId="11147" xr:uid="{00000000-0005-0000-0000-00002A2A0000}"/>
    <cellStyle name="Currency 9 15 32" xfId="11874" xr:uid="{00000000-0005-0000-0000-00002B2A0000}"/>
    <cellStyle name="Currency 9 15 33" xfId="12672" xr:uid="{00000000-0005-0000-0000-00002C2A0000}"/>
    <cellStyle name="Currency 9 15 34" xfId="13442" xr:uid="{00000000-0005-0000-0000-00002D2A0000}"/>
    <cellStyle name="Currency 9 15 35" xfId="14206" xr:uid="{00000000-0005-0000-0000-00002E2A0000}"/>
    <cellStyle name="Currency 9 15 36" xfId="14966" xr:uid="{00000000-0005-0000-0000-00002F2A0000}"/>
    <cellStyle name="Currency 9 15 37" xfId="15726" xr:uid="{00000000-0005-0000-0000-0000302A0000}"/>
    <cellStyle name="Currency 9 15 38" xfId="16481" xr:uid="{00000000-0005-0000-0000-0000312A0000}"/>
    <cellStyle name="Currency 9 15 39" xfId="17226" xr:uid="{00000000-0005-0000-0000-0000322A0000}"/>
    <cellStyle name="Currency 9 15 4" xfId="2538" xr:uid="{00000000-0005-0000-0000-0000332A0000}"/>
    <cellStyle name="Currency 9 15 40" xfId="17955" xr:uid="{00000000-0005-0000-0000-0000342A0000}"/>
    <cellStyle name="Currency 9 15 41" xfId="18676" xr:uid="{00000000-0005-0000-0000-0000352A0000}"/>
    <cellStyle name="Currency 9 15 42" xfId="19388" xr:uid="{00000000-0005-0000-0000-0000362A0000}"/>
    <cellStyle name="Currency 9 15 43" xfId="20083" xr:uid="{00000000-0005-0000-0000-0000372A0000}"/>
    <cellStyle name="Currency 9 15 44" xfId="20777" xr:uid="{00000000-0005-0000-0000-0000382A0000}"/>
    <cellStyle name="Currency 9 15 45" xfId="21447" xr:uid="{00000000-0005-0000-0000-0000392A0000}"/>
    <cellStyle name="Currency 9 15 46" xfId="22131" xr:uid="{00000000-0005-0000-0000-00003A2A0000}"/>
    <cellStyle name="Currency 9 15 47" xfId="22773" xr:uid="{00000000-0005-0000-0000-00003B2A0000}"/>
    <cellStyle name="Currency 9 15 5" xfId="2539" xr:uid="{00000000-0005-0000-0000-00003C2A0000}"/>
    <cellStyle name="Currency 9 15 6" xfId="2540" xr:uid="{00000000-0005-0000-0000-00003D2A0000}"/>
    <cellStyle name="Currency 9 15 7" xfId="2541" xr:uid="{00000000-0005-0000-0000-00003E2A0000}"/>
    <cellStyle name="Currency 9 15 8" xfId="2542" xr:uid="{00000000-0005-0000-0000-00003F2A0000}"/>
    <cellStyle name="Currency 9 15 9" xfId="2543" xr:uid="{00000000-0005-0000-0000-0000402A0000}"/>
    <cellStyle name="Currency 9 16" xfId="2544" xr:uid="{00000000-0005-0000-0000-0000412A0000}"/>
    <cellStyle name="Currency 9 16 10" xfId="2545" xr:uid="{00000000-0005-0000-0000-0000422A0000}"/>
    <cellStyle name="Currency 9 16 11" xfId="2546" xr:uid="{00000000-0005-0000-0000-0000432A0000}"/>
    <cellStyle name="Currency 9 16 12" xfId="2547" xr:uid="{00000000-0005-0000-0000-0000442A0000}"/>
    <cellStyle name="Currency 9 16 13" xfId="2548" xr:uid="{00000000-0005-0000-0000-0000452A0000}"/>
    <cellStyle name="Currency 9 16 14" xfId="2549" xr:uid="{00000000-0005-0000-0000-0000462A0000}"/>
    <cellStyle name="Currency 9 16 15" xfId="2550" xr:uid="{00000000-0005-0000-0000-0000472A0000}"/>
    <cellStyle name="Currency 9 16 16" xfId="2551" xr:uid="{00000000-0005-0000-0000-0000482A0000}"/>
    <cellStyle name="Currency 9 16 17" xfId="2552" xr:uid="{00000000-0005-0000-0000-0000492A0000}"/>
    <cellStyle name="Currency 9 16 18" xfId="2553" xr:uid="{00000000-0005-0000-0000-00004A2A0000}"/>
    <cellStyle name="Currency 9 16 19" xfId="4556" xr:uid="{00000000-0005-0000-0000-00004B2A0000}"/>
    <cellStyle name="Currency 9 16 2" xfId="2554" xr:uid="{00000000-0005-0000-0000-00004C2A0000}"/>
    <cellStyle name="Currency 9 16 20" xfId="3718" xr:uid="{00000000-0005-0000-0000-00004D2A0000}"/>
    <cellStyle name="Currency 9 16 21" xfId="6227" xr:uid="{00000000-0005-0000-0000-00004E2A0000}"/>
    <cellStyle name="Currency 9 16 22" xfId="6616" xr:uid="{00000000-0005-0000-0000-00004F2A0000}"/>
    <cellStyle name="Currency 9 16 23" xfId="8889" xr:uid="{00000000-0005-0000-0000-0000502A0000}"/>
    <cellStyle name="Currency 9 16 24" xfId="6592" xr:uid="{00000000-0005-0000-0000-0000512A0000}"/>
    <cellStyle name="Currency 9 16 25" xfId="9073" xr:uid="{00000000-0005-0000-0000-0000522A0000}"/>
    <cellStyle name="Currency 9 16 26" xfId="6362" xr:uid="{00000000-0005-0000-0000-0000532A0000}"/>
    <cellStyle name="Currency 9 16 27" xfId="9354" xr:uid="{00000000-0005-0000-0000-0000542A0000}"/>
    <cellStyle name="Currency 9 16 28" xfId="6084" xr:uid="{00000000-0005-0000-0000-0000552A0000}"/>
    <cellStyle name="Currency 9 16 29" xfId="9589" xr:uid="{00000000-0005-0000-0000-0000562A0000}"/>
    <cellStyle name="Currency 9 16 3" xfId="2555" xr:uid="{00000000-0005-0000-0000-0000572A0000}"/>
    <cellStyle name="Currency 9 16 30" xfId="10329" xr:uid="{00000000-0005-0000-0000-0000582A0000}"/>
    <cellStyle name="Currency 9 16 31" xfId="11164" xr:uid="{00000000-0005-0000-0000-0000592A0000}"/>
    <cellStyle name="Currency 9 16 32" xfId="11887" xr:uid="{00000000-0005-0000-0000-00005A2A0000}"/>
    <cellStyle name="Currency 9 16 33" xfId="12688" xr:uid="{00000000-0005-0000-0000-00005B2A0000}"/>
    <cellStyle name="Currency 9 16 34" xfId="13453" xr:uid="{00000000-0005-0000-0000-00005C2A0000}"/>
    <cellStyle name="Currency 9 16 35" xfId="14221" xr:uid="{00000000-0005-0000-0000-00005D2A0000}"/>
    <cellStyle name="Currency 9 16 36" xfId="14977" xr:uid="{00000000-0005-0000-0000-00005E2A0000}"/>
    <cellStyle name="Currency 9 16 37" xfId="15741" xr:uid="{00000000-0005-0000-0000-00005F2A0000}"/>
    <cellStyle name="Currency 9 16 38" xfId="16490" xr:uid="{00000000-0005-0000-0000-0000602A0000}"/>
    <cellStyle name="Currency 9 16 39" xfId="17236" xr:uid="{00000000-0005-0000-0000-0000612A0000}"/>
    <cellStyle name="Currency 9 16 4" xfId="2556" xr:uid="{00000000-0005-0000-0000-0000622A0000}"/>
    <cellStyle name="Currency 9 16 40" xfId="17963" xr:uid="{00000000-0005-0000-0000-0000632A0000}"/>
    <cellStyle name="Currency 9 16 41" xfId="18684" xr:uid="{00000000-0005-0000-0000-0000642A0000}"/>
    <cellStyle name="Currency 9 16 42" xfId="19394" xr:uid="{00000000-0005-0000-0000-0000652A0000}"/>
    <cellStyle name="Currency 9 16 43" xfId="20093" xr:uid="{00000000-0005-0000-0000-0000662A0000}"/>
    <cellStyle name="Currency 9 16 44" xfId="20792" xr:uid="{00000000-0005-0000-0000-0000672A0000}"/>
    <cellStyle name="Currency 9 16 45" xfId="21463" xr:uid="{00000000-0005-0000-0000-0000682A0000}"/>
    <cellStyle name="Currency 9 16 46" xfId="22138" xr:uid="{00000000-0005-0000-0000-0000692A0000}"/>
    <cellStyle name="Currency 9 16 47" xfId="22784" xr:uid="{00000000-0005-0000-0000-00006A2A0000}"/>
    <cellStyle name="Currency 9 16 5" xfId="2557" xr:uid="{00000000-0005-0000-0000-00006B2A0000}"/>
    <cellStyle name="Currency 9 16 6" xfId="2558" xr:uid="{00000000-0005-0000-0000-00006C2A0000}"/>
    <cellStyle name="Currency 9 16 7" xfId="2559" xr:uid="{00000000-0005-0000-0000-00006D2A0000}"/>
    <cellStyle name="Currency 9 16 8" xfId="2560" xr:uid="{00000000-0005-0000-0000-00006E2A0000}"/>
    <cellStyle name="Currency 9 16 9" xfId="2561" xr:uid="{00000000-0005-0000-0000-00006F2A0000}"/>
    <cellStyle name="Currency 9 17" xfId="2562" xr:uid="{00000000-0005-0000-0000-0000702A0000}"/>
    <cellStyle name="Currency 9 17 10" xfId="2563" xr:uid="{00000000-0005-0000-0000-0000712A0000}"/>
    <cellStyle name="Currency 9 17 11" xfId="2564" xr:uid="{00000000-0005-0000-0000-0000722A0000}"/>
    <cellStyle name="Currency 9 17 12" xfId="2565" xr:uid="{00000000-0005-0000-0000-0000732A0000}"/>
    <cellStyle name="Currency 9 17 13" xfId="2566" xr:uid="{00000000-0005-0000-0000-0000742A0000}"/>
    <cellStyle name="Currency 9 17 14" xfId="2567" xr:uid="{00000000-0005-0000-0000-0000752A0000}"/>
    <cellStyle name="Currency 9 17 15" xfId="2568" xr:uid="{00000000-0005-0000-0000-0000762A0000}"/>
    <cellStyle name="Currency 9 17 16" xfId="2569" xr:uid="{00000000-0005-0000-0000-0000772A0000}"/>
    <cellStyle name="Currency 9 17 17" xfId="2570" xr:uid="{00000000-0005-0000-0000-0000782A0000}"/>
    <cellStyle name="Currency 9 17 18" xfId="2571" xr:uid="{00000000-0005-0000-0000-0000792A0000}"/>
    <cellStyle name="Currency 9 17 19" xfId="4558" xr:uid="{00000000-0005-0000-0000-00007A2A0000}"/>
    <cellStyle name="Currency 9 17 2" xfId="2572" xr:uid="{00000000-0005-0000-0000-00007B2A0000}"/>
    <cellStyle name="Currency 9 17 20" xfId="3715" xr:uid="{00000000-0005-0000-0000-00007C2A0000}"/>
    <cellStyle name="Currency 9 17 21" xfId="6228" xr:uid="{00000000-0005-0000-0000-00007D2A0000}"/>
    <cellStyle name="Currency 9 17 22" xfId="6615" xr:uid="{00000000-0005-0000-0000-00007E2A0000}"/>
    <cellStyle name="Currency 9 17 23" xfId="8906" xr:uid="{00000000-0005-0000-0000-00007F2A0000}"/>
    <cellStyle name="Currency 9 17 24" xfId="6575" xr:uid="{00000000-0005-0000-0000-0000802A0000}"/>
    <cellStyle name="Currency 9 17 25" xfId="9092" xr:uid="{00000000-0005-0000-0000-0000812A0000}"/>
    <cellStyle name="Currency 9 17 26" xfId="6346" xr:uid="{00000000-0005-0000-0000-0000822A0000}"/>
    <cellStyle name="Currency 9 17 27" xfId="9384" xr:uid="{00000000-0005-0000-0000-0000832A0000}"/>
    <cellStyle name="Currency 9 17 28" xfId="6043" xr:uid="{00000000-0005-0000-0000-0000842A0000}"/>
    <cellStyle name="Currency 9 17 29" xfId="9607" xr:uid="{00000000-0005-0000-0000-0000852A0000}"/>
    <cellStyle name="Currency 9 17 3" xfId="2573" xr:uid="{00000000-0005-0000-0000-0000862A0000}"/>
    <cellStyle name="Currency 9 17 30" xfId="10347" xr:uid="{00000000-0005-0000-0000-0000872A0000}"/>
    <cellStyle name="Currency 9 17 31" xfId="11181" xr:uid="{00000000-0005-0000-0000-0000882A0000}"/>
    <cellStyle name="Currency 9 17 32" xfId="11906" xr:uid="{00000000-0005-0000-0000-0000892A0000}"/>
    <cellStyle name="Currency 9 17 33" xfId="12705" xr:uid="{00000000-0005-0000-0000-00008A2A0000}"/>
    <cellStyle name="Currency 9 17 34" xfId="13472" xr:uid="{00000000-0005-0000-0000-00008B2A0000}"/>
    <cellStyle name="Currency 9 17 35" xfId="14238" xr:uid="{00000000-0005-0000-0000-00008C2A0000}"/>
    <cellStyle name="Currency 9 17 36" xfId="14995" xr:uid="{00000000-0005-0000-0000-00008D2A0000}"/>
    <cellStyle name="Currency 9 17 37" xfId="15763" xr:uid="{00000000-0005-0000-0000-00008E2A0000}"/>
    <cellStyle name="Currency 9 17 38" xfId="16510" xr:uid="{00000000-0005-0000-0000-00008F2A0000}"/>
    <cellStyle name="Currency 9 17 39" xfId="17249" xr:uid="{00000000-0005-0000-0000-0000902A0000}"/>
    <cellStyle name="Currency 9 17 4" xfId="2574" xr:uid="{00000000-0005-0000-0000-0000912A0000}"/>
    <cellStyle name="Currency 9 17 40" xfId="17977" xr:uid="{00000000-0005-0000-0000-0000922A0000}"/>
    <cellStyle name="Currency 9 17 41" xfId="18698" xr:uid="{00000000-0005-0000-0000-0000932A0000}"/>
    <cellStyle name="Currency 9 17 42" xfId="19408" xr:uid="{00000000-0005-0000-0000-0000942A0000}"/>
    <cellStyle name="Currency 9 17 43" xfId="20103" xr:uid="{00000000-0005-0000-0000-0000952A0000}"/>
    <cellStyle name="Currency 9 17 44" xfId="20802" xr:uid="{00000000-0005-0000-0000-0000962A0000}"/>
    <cellStyle name="Currency 9 17 45" xfId="21471" xr:uid="{00000000-0005-0000-0000-0000972A0000}"/>
    <cellStyle name="Currency 9 17 46" xfId="22147" xr:uid="{00000000-0005-0000-0000-0000982A0000}"/>
    <cellStyle name="Currency 9 17 47" xfId="22802" xr:uid="{00000000-0005-0000-0000-0000992A0000}"/>
    <cellStyle name="Currency 9 17 5" xfId="2575" xr:uid="{00000000-0005-0000-0000-00009A2A0000}"/>
    <cellStyle name="Currency 9 17 6" xfId="2576" xr:uid="{00000000-0005-0000-0000-00009B2A0000}"/>
    <cellStyle name="Currency 9 17 7" xfId="2577" xr:uid="{00000000-0005-0000-0000-00009C2A0000}"/>
    <cellStyle name="Currency 9 17 8" xfId="2578" xr:uid="{00000000-0005-0000-0000-00009D2A0000}"/>
    <cellStyle name="Currency 9 17 9" xfId="2579" xr:uid="{00000000-0005-0000-0000-00009E2A0000}"/>
    <cellStyle name="Currency 9 18" xfId="2580" xr:uid="{00000000-0005-0000-0000-00009F2A0000}"/>
    <cellStyle name="Currency 9 18 10" xfId="2581" xr:uid="{00000000-0005-0000-0000-0000A02A0000}"/>
    <cellStyle name="Currency 9 18 11" xfId="2582" xr:uid="{00000000-0005-0000-0000-0000A12A0000}"/>
    <cellStyle name="Currency 9 18 12" xfId="2583" xr:uid="{00000000-0005-0000-0000-0000A22A0000}"/>
    <cellStyle name="Currency 9 18 13" xfId="2584" xr:uid="{00000000-0005-0000-0000-0000A32A0000}"/>
    <cellStyle name="Currency 9 18 14" xfId="2585" xr:uid="{00000000-0005-0000-0000-0000A42A0000}"/>
    <cellStyle name="Currency 9 18 15" xfId="2586" xr:uid="{00000000-0005-0000-0000-0000A52A0000}"/>
    <cellStyle name="Currency 9 18 16" xfId="2587" xr:uid="{00000000-0005-0000-0000-0000A62A0000}"/>
    <cellStyle name="Currency 9 18 17" xfId="2588" xr:uid="{00000000-0005-0000-0000-0000A72A0000}"/>
    <cellStyle name="Currency 9 18 18" xfId="2589" xr:uid="{00000000-0005-0000-0000-0000A82A0000}"/>
    <cellStyle name="Currency 9 18 19" xfId="4560" xr:uid="{00000000-0005-0000-0000-0000A92A0000}"/>
    <cellStyle name="Currency 9 18 2" xfId="2590" xr:uid="{00000000-0005-0000-0000-0000AA2A0000}"/>
    <cellStyle name="Currency 9 18 20" xfId="3713" xr:uid="{00000000-0005-0000-0000-0000AB2A0000}"/>
    <cellStyle name="Currency 9 18 21" xfId="6229" xr:uid="{00000000-0005-0000-0000-0000AC2A0000}"/>
    <cellStyle name="Currency 9 18 22" xfId="6614" xr:uid="{00000000-0005-0000-0000-0000AD2A0000}"/>
    <cellStyle name="Currency 9 18 23" xfId="8924" xr:uid="{00000000-0005-0000-0000-0000AE2A0000}"/>
    <cellStyle name="Currency 9 18 24" xfId="6543" xr:uid="{00000000-0005-0000-0000-0000AF2A0000}"/>
    <cellStyle name="Currency 9 18 25" xfId="9115" xr:uid="{00000000-0005-0000-0000-0000B02A0000}"/>
    <cellStyle name="Currency 9 18 26" xfId="6322" xr:uid="{00000000-0005-0000-0000-0000B12A0000}"/>
    <cellStyle name="Currency 9 18 27" xfId="9403" xr:uid="{00000000-0005-0000-0000-0000B22A0000}"/>
    <cellStyle name="Currency 9 18 28" xfId="6013" xr:uid="{00000000-0005-0000-0000-0000B32A0000}"/>
    <cellStyle name="Currency 9 18 29" xfId="9631" xr:uid="{00000000-0005-0000-0000-0000B42A0000}"/>
    <cellStyle name="Currency 9 18 3" xfId="2591" xr:uid="{00000000-0005-0000-0000-0000B52A0000}"/>
    <cellStyle name="Currency 9 18 30" xfId="10372" xr:uid="{00000000-0005-0000-0000-0000B62A0000}"/>
    <cellStyle name="Currency 9 18 31" xfId="11205" xr:uid="{00000000-0005-0000-0000-0000B72A0000}"/>
    <cellStyle name="Currency 9 18 32" xfId="11930" xr:uid="{00000000-0005-0000-0000-0000B82A0000}"/>
    <cellStyle name="Currency 9 18 33" xfId="12727" xr:uid="{00000000-0005-0000-0000-0000B92A0000}"/>
    <cellStyle name="Currency 9 18 34" xfId="13495" xr:uid="{00000000-0005-0000-0000-0000BA2A0000}"/>
    <cellStyle name="Currency 9 18 35" xfId="14259" xr:uid="{00000000-0005-0000-0000-0000BB2A0000}"/>
    <cellStyle name="Currency 9 18 36" xfId="15019" xr:uid="{00000000-0005-0000-0000-0000BC2A0000}"/>
    <cellStyle name="Currency 9 18 37" xfId="15784" xr:uid="{00000000-0005-0000-0000-0000BD2A0000}"/>
    <cellStyle name="Currency 9 18 38" xfId="16536" xr:uid="{00000000-0005-0000-0000-0000BE2A0000}"/>
    <cellStyle name="Currency 9 18 39" xfId="17269" xr:uid="{00000000-0005-0000-0000-0000BF2A0000}"/>
    <cellStyle name="Currency 9 18 4" xfId="2592" xr:uid="{00000000-0005-0000-0000-0000C02A0000}"/>
    <cellStyle name="Currency 9 18 40" xfId="17999" xr:uid="{00000000-0005-0000-0000-0000C12A0000}"/>
    <cellStyle name="Currency 9 18 41" xfId="18720" xr:uid="{00000000-0005-0000-0000-0000C22A0000}"/>
    <cellStyle name="Currency 9 18 42" xfId="19419" xr:uid="{00000000-0005-0000-0000-0000C32A0000}"/>
    <cellStyle name="Currency 9 18 43" xfId="20113" xr:uid="{00000000-0005-0000-0000-0000C42A0000}"/>
    <cellStyle name="Currency 9 18 44" xfId="20817" xr:uid="{00000000-0005-0000-0000-0000C52A0000}"/>
    <cellStyle name="Currency 9 18 45" xfId="21488" xr:uid="{00000000-0005-0000-0000-0000C62A0000}"/>
    <cellStyle name="Currency 9 18 46" xfId="22165" xr:uid="{00000000-0005-0000-0000-0000C72A0000}"/>
    <cellStyle name="Currency 9 18 47" xfId="22805" xr:uid="{00000000-0005-0000-0000-0000C82A0000}"/>
    <cellStyle name="Currency 9 18 5" xfId="2593" xr:uid="{00000000-0005-0000-0000-0000C92A0000}"/>
    <cellStyle name="Currency 9 18 6" xfId="2594" xr:uid="{00000000-0005-0000-0000-0000CA2A0000}"/>
    <cellStyle name="Currency 9 18 7" xfId="2595" xr:uid="{00000000-0005-0000-0000-0000CB2A0000}"/>
    <cellStyle name="Currency 9 18 8" xfId="2596" xr:uid="{00000000-0005-0000-0000-0000CC2A0000}"/>
    <cellStyle name="Currency 9 18 9" xfId="2597" xr:uid="{00000000-0005-0000-0000-0000CD2A0000}"/>
    <cellStyle name="Currency 9 19" xfId="2598" xr:uid="{00000000-0005-0000-0000-0000CE2A0000}"/>
    <cellStyle name="Currency 9 19 10" xfId="2599" xr:uid="{00000000-0005-0000-0000-0000CF2A0000}"/>
    <cellStyle name="Currency 9 19 11" xfId="2600" xr:uid="{00000000-0005-0000-0000-0000D02A0000}"/>
    <cellStyle name="Currency 9 19 12" xfId="2601" xr:uid="{00000000-0005-0000-0000-0000D12A0000}"/>
    <cellStyle name="Currency 9 19 13" xfId="2602" xr:uid="{00000000-0005-0000-0000-0000D22A0000}"/>
    <cellStyle name="Currency 9 19 14" xfId="2603" xr:uid="{00000000-0005-0000-0000-0000D32A0000}"/>
    <cellStyle name="Currency 9 19 15" xfId="2604" xr:uid="{00000000-0005-0000-0000-0000D42A0000}"/>
    <cellStyle name="Currency 9 19 16" xfId="2605" xr:uid="{00000000-0005-0000-0000-0000D52A0000}"/>
    <cellStyle name="Currency 9 19 17" xfId="2606" xr:uid="{00000000-0005-0000-0000-0000D62A0000}"/>
    <cellStyle name="Currency 9 19 18" xfId="2607" xr:uid="{00000000-0005-0000-0000-0000D72A0000}"/>
    <cellStyle name="Currency 9 19 19" xfId="4562" xr:uid="{00000000-0005-0000-0000-0000D82A0000}"/>
    <cellStyle name="Currency 9 19 2" xfId="2608" xr:uid="{00000000-0005-0000-0000-0000D92A0000}"/>
    <cellStyle name="Currency 9 19 20" xfId="3711" xr:uid="{00000000-0005-0000-0000-0000DA2A0000}"/>
    <cellStyle name="Currency 9 19 21" xfId="6230" xr:uid="{00000000-0005-0000-0000-0000DB2A0000}"/>
    <cellStyle name="Currency 9 19 22" xfId="6613" xr:uid="{00000000-0005-0000-0000-0000DC2A0000}"/>
    <cellStyle name="Currency 9 19 23" xfId="8940" xr:uid="{00000000-0005-0000-0000-0000DD2A0000}"/>
    <cellStyle name="Currency 9 19 24" xfId="6516" xr:uid="{00000000-0005-0000-0000-0000DE2A0000}"/>
    <cellStyle name="Currency 9 19 25" xfId="9144" xr:uid="{00000000-0005-0000-0000-0000DF2A0000}"/>
    <cellStyle name="Currency 9 19 26" xfId="6292" xr:uid="{00000000-0005-0000-0000-0000E02A0000}"/>
    <cellStyle name="Currency 9 19 27" xfId="9418" xr:uid="{00000000-0005-0000-0000-0000E12A0000}"/>
    <cellStyle name="Currency 9 19 28" xfId="5953" xr:uid="{00000000-0005-0000-0000-0000E22A0000}"/>
    <cellStyle name="Currency 9 19 29" xfId="9665" xr:uid="{00000000-0005-0000-0000-0000E32A0000}"/>
    <cellStyle name="Currency 9 19 3" xfId="2609" xr:uid="{00000000-0005-0000-0000-0000E42A0000}"/>
    <cellStyle name="Currency 9 19 30" xfId="10404" xr:uid="{00000000-0005-0000-0000-0000E52A0000}"/>
    <cellStyle name="Currency 9 19 31" xfId="11238" xr:uid="{00000000-0005-0000-0000-0000E62A0000}"/>
    <cellStyle name="Currency 9 19 32" xfId="11958" xr:uid="{00000000-0005-0000-0000-0000E72A0000}"/>
    <cellStyle name="Currency 9 19 33" xfId="12759" xr:uid="{00000000-0005-0000-0000-0000E82A0000}"/>
    <cellStyle name="Currency 9 19 34" xfId="13523" xr:uid="{00000000-0005-0000-0000-0000E92A0000}"/>
    <cellStyle name="Currency 9 19 35" xfId="14291" xr:uid="{00000000-0005-0000-0000-0000EA2A0000}"/>
    <cellStyle name="Currency 9 19 36" xfId="15044" xr:uid="{00000000-0005-0000-0000-0000EB2A0000}"/>
    <cellStyle name="Currency 9 19 37" xfId="15812" xr:uid="{00000000-0005-0000-0000-0000EC2A0000}"/>
    <cellStyle name="Currency 9 19 38" xfId="16560" xr:uid="{00000000-0005-0000-0000-0000ED2A0000}"/>
    <cellStyle name="Currency 9 19 39" xfId="17301" xr:uid="{00000000-0005-0000-0000-0000EE2A0000}"/>
    <cellStyle name="Currency 9 19 4" xfId="2610" xr:uid="{00000000-0005-0000-0000-0000EF2A0000}"/>
    <cellStyle name="Currency 9 19 40" xfId="18027" xr:uid="{00000000-0005-0000-0000-0000F02A0000}"/>
    <cellStyle name="Currency 9 19 41" xfId="18744" xr:uid="{00000000-0005-0000-0000-0000F12A0000}"/>
    <cellStyle name="Currency 9 19 42" xfId="19448" xr:uid="{00000000-0005-0000-0000-0000F22A0000}"/>
    <cellStyle name="Currency 9 19 43" xfId="20146" xr:uid="{00000000-0005-0000-0000-0000F32A0000}"/>
    <cellStyle name="Currency 9 19 44" xfId="20837" xr:uid="{00000000-0005-0000-0000-0000F42A0000}"/>
    <cellStyle name="Currency 9 19 45" xfId="21507" xr:uid="{00000000-0005-0000-0000-0000F52A0000}"/>
    <cellStyle name="Currency 9 19 46" xfId="22171" xr:uid="{00000000-0005-0000-0000-0000F62A0000}"/>
    <cellStyle name="Currency 9 19 47" xfId="22811" xr:uid="{00000000-0005-0000-0000-0000F72A0000}"/>
    <cellStyle name="Currency 9 19 5" xfId="2611" xr:uid="{00000000-0005-0000-0000-0000F82A0000}"/>
    <cellStyle name="Currency 9 19 6" xfId="2612" xr:uid="{00000000-0005-0000-0000-0000F92A0000}"/>
    <cellStyle name="Currency 9 19 7" xfId="2613" xr:uid="{00000000-0005-0000-0000-0000FA2A0000}"/>
    <cellStyle name="Currency 9 19 8" xfId="2614" xr:uid="{00000000-0005-0000-0000-0000FB2A0000}"/>
    <cellStyle name="Currency 9 19 9" xfId="2615" xr:uid="{00000000-0005-0000-0000-0000FC2A0000}"/>
    <cellStyle name="Currency 9 2" xfId="2616" xr:uid="{00000000-0005-0000-0000-0000FD2A0000}"/>
    <cellStyle name="Currency 9 2 10" xfId="2617" xr:uid="{00000000-0005-0000-0000-0000FE2A0000}"/>
    <cellStyle name="Currency 9 2 11" xfId="2618" xr:uid="{00000000-0005-0000-0000-0000FF2A0000}"/>
    <cellStyle name="Currency 9 2 12" xfId="2619" xr:uid="{00000000-0005-0000-0000-0000002B0000}"/>
    <cellStyle name="Currency 9 2 13" xfId="2620" xr:uid="{00000000-0005-0000-0000-0000012B0000}"/>
    <cellStyle name="Currency 9 2 14" xfId="2621" xr:uid="{00000000-0005-0000-0000-0000022B0000}"/>
    <cellStyle name="Currency 9 2 15" xfId="2622" xr:uid="{00000000-0005-0000-0000-0000032B0000}"/>
    <cellStyle name="Currency 9 2 16" xfId="2623" xr:uid="{00000000-0005-0000-0000-0000042B0000}"/>
    <cellStyle name="Currency 9 2 17" xfId="2624" xr:uid="{00000000-0005-0000-0000-0000052B0000}"/>
    <cellStyle name="Currency 9 2 18" xfId="2625" xr:uid="{00000000-0005-0000-0000-0000062B0000}"/>
    <cellStyle name="Currency 9 2 19" xfId="2626" xr:uid="{00000000-0005-0000-0000-0000072B0000}"/>
    <cellStyle name="Currency 9 2 2" xfId="2627" xr:uid="{00000000-0005-0000-0000-0000082B0000}"/>
    <cellStyle name="Currency 9 2 20" xfId="2628" xr:uid="{00000000-0005-0000-0000-0000092B0000}"/>
    <cellStyle name="Currency 9 2 21" xfId="2629" xr:uid="{00000000-0005-0000-0000-00000A2B0000}"/>
    <cellStyle name="Currency 9 2 22" xfId="2630" xr:uid="{00000000-0005-0000-0000-00000B2B0000}"/>
    <cellStyle name="Currency 9 2 23" xfId="2631" xr:uid="{00000000-0005-0000-0000-00000C2B0000}"/>
    <cellStyle name="Currency 9 2 24" xfId="2632" xr:uid="{00000000-0005-0000-0000-00000D2B0000}"/>
    <cellStyle name="Currency 9 2 25" xfId="4568" xr:uid="{00000000-0005-0000-0000-00000E2B0000}"/>
    <cellStyle name="Currency 9 2 26" xfId="4578" xr:uid="{00000000-0005-0000-0000-00000F2B0000}"/>
    <cellStyle name="Currency 9 2 27" xfId="4579" xr:uid="{00000000-0005-0000-0000-0000102B0000}"/>
    <cellStyle name="Currency 9 2 28" xfId="4580" xr:uid="{00000000-0005-0000-0000-0000112B0000}"/>
    <cellStyle name="Currency 9 2 29" xfId="4581" xr:uid="{00000000-0005-0000-0000-0000122B0000}"/>
    <cellStyle name="Currency 9 2 3" xfId="2633" xr:uid="{00000000-0005-0000-0000-0000132B0000}"/>
    <cellStyle name="Currency 9 2 30" xfId="4583" xr:uid="{00000000-0005-0000-0000-0000142B0000}"/>
    <cellStyle name="Currency 9 2 31" xfId="4584" xr:uid="{00000000-0005-0000-0000-0000152B0000}"/>
    <cellStyle name="Currency 9 2 32" xfId="4585" xr:uid="{00000000-0005-0000-0000-0000162B0000}"/>
    <cellStyle name="Currency 9 2 33" xfId="4586" xr:uid="{00000000-0005-0000-0000-0000172B0000}"/>
    <cellStyle name="Currency 9 2 34" xfId="4587" xr:uid="{00000000-0005-0000-0000-0000182B0000}"/>
    <cellStyle name="Currency 9 2 35" xfId="4588" xr:uid="{00000000-0005-0000-0000-0000192B0000}"/>
    <cellStyle name="Currency 9 2 36" xfId="4589" xr:uid="{00000000-0005-0000-0000-00001A2B0000}"/>
    <cellStyle name="Currency 9 2 37" xfId="3702" xr:uid="{00000000-0005-0000-0000-00001B2B0000}"/>
    <cellStyle name="Currency 9 2 38" xfId="6231" xr:uid="{00000000-0005-0000-0000-00001C2B0000}"/>
    <cellStyle name="Currency 9 2 39" xfId="6612" xr:uid="{00000000-0005-0000-0000-00001D2B0000}"/>
    <cellStyle name="Currency 9 2 4" xfId="2634" xr:uid="{00000000-0005-0000-0000-00001E2B0000}"/>
    <cellStyle name="Currency 9 2 40" xfId="8958" xr:uid="{00000000-0005-0000-0000-00001F2B0000}"/>
    <cellStyle name="Currency 9 2 41" xfId="6501" xr:uid="{00000000-0005-0000-0000-0000202B0000}"/>
    <cellStyle name="Currency 9 2 42" xfId="9162" xr:uid="{00000000-0005-0000-0000-0000212B0000}"/>
    <cellStyle name="Currency 9 2 43" xfId="6271" xr:uid="{00000000-0005-0000-0000-0000222B0000}"/>
    <cellStyle name="Currency 9 2 44" xfId="9439" xr:uid="{00000000-0005-0000-0000-0000232B0000}"/>
    <cellStyle name="Currency 9 2 45" xfId="5928" xr:uid="{00000000-0005-0000-0000-0000242B0000}"/>
    <cellStyle name="Currency 9 2 46" xfId="9687" xr:uid="{00000000-0005-0000-0000-0000252B0000}"/>
    <cellStyle name="Currency 9 2 47" xfId="10426" xr:uid="{00000000-0005-0000-0000-0000262B0000}"/>
    <cellStyle name="Currency 9 2 48" xfId="11258" xr:uid="{00000000-0005-0000-0000-0000272B0000}"/>
    <cellStyle name="Currency 9 2 49" xfId="11979" xr:uid="{00000000-0005-0000-0000-0000282B0000}"/>
    <cellStyle name="Currency 9 2 5" xfId="2635" xr:uid="{00000000-0005-0000-0000-0000292B0000}"/>
    <cellStyle name="Currency 9 2 50" xfId="12778" xr:uid="{00000000-0005-0000-0000-00002A2B0000}"/>
    <cellStyle name="Currency 9 2 51" xfId="13545" xr:uid="{00000000-0005-0000-0000-00002B2B0000}"/>
    <cellStyle name="Currency 9 2 52" xfId="14309" xr:uid="{00000000-0005-0000-0000-00002C2B0000}"/>
    <cellStyle name="Currency 9 2 53" xfId="15066" xr:uid="{00000000-0005-0000-0000-00002D2B0000}"/>
    <cellStyle name="Currency 9 2 54" xfId="15823" xr:uid="{00000000-0005-0000-0000-00002E2B0000}"/>
    <cellStyle name="Currency 9 2 55" xfId="16575" xr:uid="{00000000-0005-0000-0000-00002F2B0000}"/>
    <cellStyle name="Currency 9 2 56" xfId="17310" xr:uid="{00000000-0005-0000-0000-0000302B0000}"/>
    <cellStyle name="Currency 9 2 57" xfId="18039" xr:uid="{00000000-0005-0000-0000-0000312B0000}"/>
    <cellStyle name="Currency 9 2 58" xfId="18754" xr:uid="{00000000-0005-0000-0000-0000322B0000}"/>
    <cellStyle name="Currency 9 2 59" xfId="19458" xr:uid="{00000000-0005-0000-0000-0000332B0000}"/>
    <cellStyle name="Currency 9 2 6" xfId="2636" xr:uid="{00000000-0005-0000-0000-0000342B0000}"/>
    <cellStyle name="Currency 9 2 60" xfId="20153" xr:uid="{00000000-0005-0000-0000-0000352B0000}"/>
    <cellStyle name="Currency 9 2 61" xfId="20844" xr:uid="{00000000-0005-0000-0000-0000362B0000}"/>
    <cellStyle name="Currency 9 2 62" xfId="21514" xr:uid="{00000000-0005-0000-0000-0000372B0000}"/>
    <cellStyle name="Currency 9 2 63" xfId="22177" xr:uid="{00000000-0005-0000-0000-0000382B0000}"/>
    <cellStyle name="Currency 9 2 64" xfId="22815" xr:uid="{00000000-0005-0000-0000-0000392B0000}"/>
    <cellStyle name="Currency 9 2 65" xfId="26854" xr:uid="{00000000-0005-0000-0000-00003A2B0000}"/>
    <cellStyle name="Currency 9 2 7" xfId="2637" xr:uid="{00000000-0005-0000-0000-00003B2B0000}"/>
    <cellStyle name="Currency 9 2 8" xfId="2638" xr:uid="{00000000-0005-0000-0000-00003C2B0000}"/>
    <cellStyle name="Currency 9 2 9" xfId="2639" xr:uid="{00000000-0005-0000-0000-00003D2B0000}"/>
    <cellStyle name="Currency 9 20" xfId="2640" xr:uid="{00000000-0005-0000-0000-00003E2B0000}"/>
    <cellStyle name="Currency 9 20 10" xfId="2641" xr:uid="{00000000-0005-0000-0000-00003F2B0000}"/>
    <cellStyle name="Currency 9 20 11" xfId="2642" xr:uid="{00000000-0005-0000-0000-0000402B0000}"/>
    <cellStyle name="Currency 9 20 12" xfId="2643" xr:uid="{00000000-0005-0000-0000-0000412B0000}"/>
    <cellStyle name="Currency 9 20 13" xfId="2644" xr:uid="{00000000-0005-0000-0000-0000422B0000}"/>
    <cellStyle name="Currency 9 20 14" xfId="2645" xr:uid="{00000000-0005-0000-0000-0000432B0000}"/>
    <cellStyle name="Currency 9 20 15" xfId="2646" xr:uid="{00000000-0005-0000-0000-0000442B0000}"/>
    <cellStyle name="Currency 9 20 16" xfId="2647" xr:uid="{00000000-0005-0000-0000-0000452B0000}"/>
    <cellStyle name="Currency 9 20 17" xfId="2648" xr:uid="{00000000-0005-0000-0000-0000462B0000}"/>
    <cellStyle name="Currency 9 20 18" xfId="2649" xr:uid="{00000000-0005-0000-0000-0000472B0000}"/>
    <cellStyle name="Currency 9 20 19" xfId="4593" xr:uid="{00000000-0005-0000-0000-0000482B0000}"/>
    <cellStyle name="Currency 9 20 2" xfId="2650" xr:uid="{00000000-0005-0000-0000-0000492B0000}"/>
    <cellStyle name="Currency 9 20 20" xfId="5351" xr:uid="{00000000-0005-0000-0000-00004A2B0000}"/>
    <cellStyle name="Currency 9 20 21" xfId="6237" xr:uid="{00000000-0005-0000-0000-00004B2B0000}"/>
    <cellStyle name="Currency 9 20 22" xfId="6604" xr:uid="{00000000-0005-0000-0000-00004C2B0000}"/>
    <cellStyle name="Currency 9 20 23" xfId="8992" xr:uid="{00000000-0005-0000-0000-00004D2B0000}"/>
    <cellStyle name="Currency 9 20 24" xfId="6467" xr:uid="{00000000-0005-0000-0000-00004E2B0000}"/>
    <cellStyle name="Currency 9 20 25" xfId="9197" xr:uid="{00000000-0005-0000-0000-00004F2B0000}"/>
    <cellStyle name="Currency 9 20 26" xfId="6211" xr:uid="{00000000-0005-0000-0000-0000502B0000}"/>
    <cellStyle name="Currency 9 20 27" xfId="9489" xr:uid="{00000000-0005-0000-0000-0000512B0000}"/>
    <cellStyle name="Currency 9 20 28" xfId="6984" xr:uid="{00000000-0005-0000-0000-0000522B0000}"/>
    <cellStyle name="Currency 9 20 29" xfId="9727" xr:uid="{00000000-0005-0000-0000-0000532B0000}"/>
    <cellStyle name="Currency 9 20 3" xfId="2651" xr:uid="{00000000-0005-0000-0000-0000542B0000}"/>
    <cellStyle name="Currency 9 20 30" xfId="10455" xr:uid="{00000000-0005-0000-0000-0000552B0000}"/>
    <cellStyle name="Currency 9 20 31" xfId="11287" xr:uid="{00000000-0005-0000-0000-0000562B0000}"/>
    <cellStyle name="Currency 9 20 32" xfId="12009" xr:uid="{00000000-0005-0000-0000-0000572B0000}"/>
    <cellStyle name="Currency 9 20 33" xfId="12809" xr:uid="{00000000-0005-0000-0000-0000582B0000}"/>
    <cellStyle name="Currency 9 20 34" xfId="13573" xr:uid="{00000000-0005-0000-0000-0000592B0000}"/>
    <cellStyle name="Currency 9 20 35" xfId="14338" xr:uid="{00000000-0005-0000-0000-00005A2B0000}"/>
    <cellStyle name="Currency 9 20 36" xfId="15093" xr:uid="{00000000-0005-0000-0000-00005B2B0000}"/>
    <cellStyle name="Currency 9 20 37" xfId="15851" xr:uid="{00000000-0005-0000-0000-00005C2B0000}"/>
    <cellStyle name="Currency 9 20 38" xfId="16599" xr:uid="{00000000-0005-0000-0000-00005D2B0000}"/>
    <cellStyle name="Currency 9 20 39" xfId="17340" xr:uid="{00000000-0005-0000-0000-00005E2B0000}"/>
    <cellStyle name="Currency 9 20 4" xfId="2652" xr:uid="{00000000-0005-0000-0000-00005F2B0000}"/>
    <cellStyle name="Currency 9 20 40" xfId="18068" xr:uid="{00000000-0005-0000-0000-0000602B0000}"/>
    <cellStyle name="Currency 9 20 41" xfId="18771" xr:uid="{00000000-0005-0000-0000-0000612B0000}"/>
    <cellStyle name="Currency 9 20 42" xfId="19479" xr:uid="{00000000-0005-0000-0000-0000622B0000}"/>
    <cellStyle name="Currency 9 20 43" xfId="20174" xr:uid="{00000000-0005-0000-0000-0000632B0000}"/>
    <cellStyle name="Currency 9 20 44" xfId="20858" xr:uid="{00000000-0005-0000-0000-0000642B0000}"/>
    <cellStyle name="Currency 9 20 45" xfId="21526" xr:uid="{00000000-0005-0000-0000-0000652B0000}"/>
    <cellStyle name="Currency 9 20 46" xfId="22193" xr:uid="{00000000-0005-0000-0000-0000662B0000}"/>
    <cellStyle name="Currency 9 20 47" xfId="22852" xr:uid="{00000000-0005-0000-0000-0000672B0000}"/>
    <cellStyle name="Currency 9 20 5" xfId="2653" xr:uid="{00000000-0005-0000-0000-0000682B0000}"/>
    <cellStyle name="Currency 9 20 6" xfId="2654" xr:uid="{00000000-0005-0000-0000-0000692B0000}"/>
    <cellStyle name="Currency 9 20 7" xfId="2655" xr:uid="{00000000-0005-0000-0000-00006A2B0000}"/>
    <cellStyle name="Currency 9 20 8" xfId="2656" xr:uid="{00000000-0005-0000-0000-00006B2B0000}"/>
    <cellStyle name="Currency 9 20 9" xfId="2657" xr:uid="{00000000-0005-0000-0000-00006C2B0000}"/>
    <cellStyle name="Currency 9 21" xfId="2658" xr:uid="{00000000-0005-0000-0000-00006D2B0000}"/>
    <cellStyle name="Currency 9 22" xfId="2659" xr:uid="{00000000-0005-0000-0000-00006E2B0000}"/>
    <cellStyle name="Currency 9 23" xfId="2660" xr:uid="{00000000-0005-0000-0000-00006F2B0000}"/>
    <cellStyle name="Currency 9 24" xfId="2661" xr:uid="{00000000-0005-0000-0000-0000702B0000}"/>
    <cellStyle name="Currency 9 25" xfId="2662" xr:uid="{00000000-0005-0000-0000-0000712B0000}"/>
    <cellStyle name="Currency 9 26" xfId="2663" xr:uid="{00000000-0005-0000-0000-0000722B0000}"/>
    <cellStyle name="Currency 9 27" xfId="2664" xr:uid="{00000000-0005-0000-0000-0000732B0000}"/>
    <cellStyle name="Currency 9 28" xfId="2665" xr:uid="{00000000-0005-0000-0000-0000742B0000}"/>
    <cellStyle name="Currency 9 29" xfId="2666" xr:uid="{00000000-0005-0000-0000-0000752B0000}"/>
    <cellStyle name="Currency 9 3" xfId="2667" xr:uid="{00000000-0005-0000-0000-0000762B0000}"/>
    <cellStyle name="Currency 9 3 10" xfId="2668" xr:uid="{00000000-0005-0000-0000-0000772B0000}"/>
    <cellStyle name="Currency 9 3 11" xfId="2669" xr:uid="{00000000-0005-0000-0000-0000782B0000}"/>
    <cellStyle name="Currency 9 3 12" xfId="2670" xr:uid="{00000000-0005-0000-0000-0000792B0000}"/>
    <cellStyle name="Currency 9 3 13" xfId="2671" xr:uid="{00000000-0005-0000-0000-00007A2B0000}"/>
    <cellStyle name="Currency 9 3 14" xfId="2672" xr:uid="{00000000-0005-0000-0000-00007B2B0000}"/>
    <cellStyle name="Currency 9 3 15" xfId="2673" xr:uid="{00000000-0005-0000-0000-00007C2B0000}"/>
    <cellStyle name="Currency 9 3 16" xfId="2674" xr:uid="{00000000-0005-0000-0000-00007D2B0000}"/>
    <cellStyle name="Currency 9 3 17" xfId="2675" xr:uid="{00000000-0005-0000-0000-00007E2B0000}"/>
    <cellStyle name="Currency 9 3 18" xfId="2676" xr:uid="{00000000-0005-0000-0000-00007F2B0000}"/>
    <cellStyle name="Currency 9 3 19" xfId="2677" xr:uid="{00000000-0005-0000-0000-0000802B0000}"/>
    <cellStyle name="Currency 9 3 2" xfId="2678" xr:uid="{00000000-0005-0000-0000-0000812B0000}"/>
    <cellStyle name="Currency 9 3 20" xfId="2679" xr:uid="{00000000-0005-0000-0000-0000822B0000}"/>
    <cellStyle name="Currency 9 3 21" xfId="2680" xr:uid="{00000000-0005-0000-0000-0000832B0000}"/>
    <cellStyle name="Currency 9 3 22" xfId="2681" xr:uid="{00000000-0005-0000-0000-0000842B0000}"/>
    <cellStyle name="Currency 9 3 23" xfId="2682" xr:uid="{00000000-0005-0000-0000-0000852B0000}"/>
    <cellStyle name="Currency 9 3 24" xfId="2683" xr:uid="{00000000-0005-0000-0000-0000862B0000}"/>
    <cellStyle name="Currency 9 3 25" xfId="4595" xr:uid="{00000000-0005-0000-0000-0000872B0000}"/>
    <cellStyle name="Currency 9 3 26" xfId="4597" xr:uid="{00000000-0005-0000-0000-0000882B0000}"/>
    <cellStyle name="Currency 9 3 27" xfId="4598" xr:uid="{00000000-0005-0000-0000-0000892B0000}"/>
    <cellStyle name="Currency 9 3 28" xfId="4599" xr:uid="{00000000-0005-0000-0000-00008A2B0000}"/>
    <cellStyle name="Currency 9 3 29" xfId="4600" xr:uid="{00000000-0005-0000-0000-00008B2B0000}"/>
    <cellStyle name="Currency 9 3 3" xfId="2684" xr:uid="{00000000-0005-0000-0000-00008C2B0000}"/>
    <cellStyle name="Currency 9 3 30" xfId="4601" xr:uid="{00000000-0005-0000-0000-00008D2B0000}"/>
    <cellStyle name="Currency 9 3 31" xfId="4602" xr:uid="{00000000-0005-0000-0000-00008E2B0000}"/>
    <cellStyle name="Currency 9 3 32" xfId="4603" xr:uid="{00000000-0005-0000-0000-00008F2B0000}"/>
    <cellStyle name="Currency 9 3 33" xfId="4604" xr:uid="{00000000-0005-0000-0000-0000902B0000}"/>
    <cellStyle name="Currency 9 3 34" xfId="4605" xr:uid="{00000000-0005-0000-0000-0000912B0000}"/>
    <cellStyle name="Currency 9 3 35" xfId="4606" xr:uid="{00000000-0005-0000-0000-0000922B0000}"/>
    <cellStyle name="Currency 9 3 36" xfId="4607" xr:uid="{00000000-0005-0000-0000-0000932B0000}"/>
    <cellStyle name="Currency 9 3 37" xfId="5352" xr:uid="{00000000-0005-0000-0000-0000942B0000}"/>
    <cellStyle name="Currency 9 3 38" xfId="6242" xr:uid="{00000000-0005-0000-0000-0000952B0000}"/>
    <cellStyle name="Currency 9 3 39" xfId="6599" xr:uid="{00000000-0005-0000-0000-0000962B0000}"/>
    <cellStyle name="Currency 9 3 4" xfId="2685" xr:uid="{00000000-0005-0000-0000-0000972B0000}"/>
    <cellStyle name="Currency 9 3 40" xfId="9016" xr:uid="{00000000-0005-0000-0000-0000982B0000}"/>
    <cellStyle name="Currency 9 3 41" xfId="6441" xr:uid="{00000000-0005-0000-0000-0000992B0000}"/>
    <cellStyle name="Currency 9 3 42" xfId="9237" xr:uid="{00000000-0005-0000-0000-00009A2B0000}"/>
    <cellStyle name="Currency 9 3 43" xfId="6161" xr:uid="{00000000-0005-0000-0000-00009B2B0000}"/>
    <cellStyle name="Currency 9 3 44" xfId="9532" xr:uid="{00000000-0005-0000-0000-00009C2B0000}"/>
    <cellStyle name="Currency 9 3 45" xfId="7020" xr:uid="{00000000-0005-0000-0000-00009D2B0000}"/>
    <cellStyle name="Currency 9 3 46" xfId="11085" xr:uid="{00000000-0005-0000-0000-00009E2B0000}"/>
    <cellStyle name="Currency 9 3 47" xfId="10499" xr:uid="{00000000-0005-0000-0000-00009F2B0000}"/>
    <cellStyle name="Currency 9 3 48" xfId="12616" xr:uid="{00000000-0005-0000-0000-0000A02B0000}"/>
    <cellStyle name="Currency 9 3 49" xfId="12053" xr:uid="{00000000-0005-0000-0000-0000A12B0000}"/>
    <cellStyle name="Currency 9 3 5" xfId="2686" xr:uid="{00000000-0005-0000-0000-0000A22B0000}"/>
    <cellStyle name="Currency 9 3 50" xfId="12850" xr:uid="{00000000-0005-0000-0000-0000A32B0000}"/>
    <cellStyle name="Currency 9 3 51" xfId="13616" xr:uid="{00000000-0005-0000-0000-0000A42B0000}"/>
    <cellStyle name="Currency 9 3 52" xfId="14377" xr:uid="{00000000-0005-0000-0000-0000A52B0000}"/>
    <cellStyle name="Currency 9 3 53" xfId="15134" xr:uid="{00000000-0005-0000-0000-0000A62B0000}"/>
    <cellStyle name="Currency 9 3 54" xfId="15888" xr:uid="{00000000-0005-0000-0000-0000A72B0000}"/>
    <cellStyle name="Currency 9 3 55" xfId="16639" xr:uid="{00000000-0005-0000-0000-0000A82B0000}"/>
    <cellStyle name="Currency 9 3 56" xfId="17367" xr:uid="{00000000-0005-0000-0000-0000A92B0000}"/>
    <cellStyle name="Currency 9 3 57" xfId="18096" xr:uid="{00000000-0005-0000-0000-0000AA2B0000}"/>
    <cellStyle name="Currency 9 3 58" xfId="18799" xr:uid="{00000000-0005-0000-0000-0000AB2B0000}"/>
    <cellStyle name="Currency 9 3 59" xfId="19507" xr:uid="{00000000-0005-0000-0000-0000AC2B0000}"/>
    <cellStyle name="Currency 9 3 6" xfId="2687" xr:uid="{00000000-0005-0000-0000-0000AD2B0000}"/>
    <cellStyle name="Currency 9 3 60" xfId="20199" xr:uid="{00000000-0005-0000-0000-0000AE2B0000}"/>
    <cellStyle name="Currency 9 3 61" xfId="20884" xr:uid="{00000000-0005-0000-0000-0000AF2B0000}"/>
    <cellStyle name="Currency 9 3 62" xfId="21552" xr:uid="{00000000-0005-0000-0000-0000B02B0000}"/>
    <cellStyle name="Currency 9 3 63" xfId="23398" xr:uid="{00000000-0005-0000-0000-0000B12B0000}"/>
    <cellStyle name="Currency 9 3 64" xfId="24020" xr:uid="{00000000-0005-0000-0000-0000B22B0000}"/>
    <cellStyle name="Currency 9 3 65" xfId="26855" xr:uid="{00000000-0005-0000-0000-0000B32B0000}"/>
    <cellStyle name="Currency 9 3 7" xfId="2688" xr:uid="{00000000-0005-0000-0000-0000B42B0000}"/>
    <cellStyle name="Currency 9 3 8" xfId="2689" xr:uid="{00000000-0005-0000-0000-0000B52B0000}"/>
    <cellStyle name="Currency 9 3 9" xfId="2690" xr:uid="{00000000-0005-0000-0000-0000B62B0000}"/>
    <cellStyle name="Currency 9 30" xfId="2691" xr:uid="{00000000-0005-0000-0000-0000B72B0000}"/>
    <cellStyle name="Currency 9 31" xfId="2692" xr:uid="{00000000-0005-0000-0000-0000B82B0000}"/>
    <cellStyle name="Currency 9 32" xfId="2693" xr:uid="{00000000-0005-0000-0000-0000B92B0000}"/>
    <cellStyle name="Currency 9 33" xfId="2694" xr:uid="{00000000-0005-0000-0000-0000BA2B0000}"/>
    <cellStyle name="Currency 9 34" xfId="2695" xr:uid="{00000000-0005-0000-0000-0000BB2B0000}"/>
    <cellStyle name="Currency 9 35" xfId="2696" xr:uid="{00000000-0005-0000-0000-0000BC2B0000}"/>
    <cellStyle name="Currency 9 36" xfId="2697" xr:uid="{00000000-0005-0000-0000-0000BD2B0000}"/>
    <cellStyle name="Currency 9 37" xfId="2698" xr:uid="{00000000-0005-0000-0000-0000BE2B0000}"/>
    <cellStyle name="Currency 9 38" xfId="2699" xr:uid="{00000000-0005-0000-0000-0000BF2B0000}"/>
    <cellStyle name="Currency 9 39" xfId="2700" xr:uid="{00000000-0005-0000-0000-0000C02B0000}"/>
    <cellStyle name="Currency 9 4" xfId="2701" xr:uid="{00000000-0005-0000-0000-0000C12B0000}"/>
    <cellStyle name="Currency 9 4 10" xfId="2702" xr:uid="{00000000-0005-0000-0000-0000C22B0000}"/>
    <cellStyle name="Currency 9 4 11" xfId="2703" xr:uid="{00000000-0005-0000-0000-0000C32B0000}"/>
    <cellStyle name="Currency 9 4 12" xfId="2704" xr:uid="{00000000-0005-0000-0000-0000C42B0000}"/>
    <cellStyle name="Currency 9 4 13" xfId="2705" xr:uid="{00000000-0005-0000-0000-0000C52B0000}"/>
    <cellStyle name="Currency 9 4 14" xfId="2706" xr:uid="{00000000-0005-0000-0000-0000C62B0000}"/>
    <cellStyle name="Currency 9 4 15" xfId="2707" xr:uid="{00000000-0005-0000-0000-0000C72B0000}"/>
    <cellStyle name="Currency 9 4 16" xfId="2708" xr:uid="{00000000-0005-0000-0000-0000C82B0000}"/>
    <cellStyle name="Currency 9 4 17" xfId="2709" xr:uid="{00000000-0005-0000-0000-0000C92B0000}"/>
    <cellStyle name="Currency 9 4 18" xfId="2710" xr:uid="{00000000-0005-0000-0000-0000CA2B0000}"/>
    <cellStyle name="Currency 9 4 19" xfId="2711" xr:uid="{00000000-0005-0000-0000-0000CB2B0000}"/>
    <cellStyle name="Currency 9 4 2" xfId="2712" xr:uid="{00000000-0005-0000-0000-0000CC2B0000}"/>
    <cellStyle name="Currency 9 4 20" xfId="2713" xr:uid="{00000000-0005-0000-0000-0000CD2B0000}"/>
    <cellStyle name="Currency 9 4 21" xfId="2714" xr:uid="{00000000-0005-0000-0000-0000CE2B0000}"/>
    <cellStyle name="Currency 9 4 22" xfId="2715" xr:uid="{00000000-0005-0000-0000-0000CF2B0000}"/>
    <cellStyle name="Currency 9 4 23" xfId="2716" xr:uid="{00000000-0005-0000-0000-0000D02B0000}"/>
    <cellStyle name="Currency 9 4 24" xfId="2717" xr:uid="{00000000-0005-0000-0000-0000D12B0000}"/>
    <cellStyle name="Currency 9 4 25" xfId="4609" xr:uid="{00000000-0005-0000-0000-0000D22B0000}"/>
    <cellStyle name="Currency 9 4 26" xfId="4610" xr:uid="{00000000-0005-0000-0000-0000D32B0000}"/>
    <cellStyle name="Currency 9 4 27" xfId="4611" xr:uid="{00000000-0005-0000-0000-0000D42B0000}"/>
    <cellStyle name="Currency 9 4 28" xfId="4612" xr:uid="{00000000-0005-0000-0000-0000D52B0000}"/>
    <cellStyle name="Currency 9 4 29" xfId="4613" xr:uid="{00000000-0005-0000-0000-0000D62B0000}"/>
    <cellStyle name="Currency 9 4 3" xfId="2718" xr:uid="{00000000-0005-0000-0000-0000D72B0000}"/>
    <cellStyle name="Currency 9 4 30" xfId="4615" xr:uid="{00000000-0005-0000-0000-0000D82B0000}"/>
    <cellStyle name="Currency 9 4 31" xfId="4616" xr:uid="{00000000-0005-0000-0000-0000D92B0000}"/>
    <cellStyle name="Currency 9 4 32" xfId="4617" xr:uid="{00000000-0005-0000-0000-0000DA2B0000}"/>
    <cellStyle name="Currency 9 4 33" xfId="4618" xr:uid="{00000000-0005-0000-0000-0000DB2B0000}"/>
    <cellStyle name="Currency 9 4 34" xfId="4619" xr:uid="{00000000-0005-0000-0000-0000DC2B0000}"/>
    <cellStyle name="Currency 9 4 35" xfId="4620" xr:uid="{00000000-0005-0000-0000-0000DD2B0000}"/>
    <cellStyle name="Currency 9 4 36" xfId="4621" xr:uid="{00000000-0005-0000-0000-0000DE2B0000}"/>
    <cellStyle name="Currency 9 4 37" xfId="5353" xr:uid="{00000000-0005-0000-0000-0000DF2B0000}"/>
    <cellStyle name="Currency 9 4 38" xfId="6250" xr:uid="{00000000-0005-0000-0000-0000E02B0000}"/>
    <cellStyle name="Currency 9 4 39" xfId="6593" xr:uid="{00000000-0005-0000-0000-0000E12B0000}"/>
    <cellStyle name="Currency 9 4 4" xfId="2719" xr:uid="{00000000-0005-0000-0000-0000E22B0000}"/>
    <cellStyle name="Currency 9 4 40" xfId="9054" xr:uid="{00000000-0005-0000-0000-0000E32B0000}"/>
    <cellStyle name="Currency 9 4 41" xfId="6382" xr:uid="{00000000-0005-0000-0000-0000E42B0000}"/>
    <cellStyle name="Currency 9 4 42" xfId="9295" xr:uid="{00000000-0005-0000-0000-0000E52B0000}"/>
    <cellStyle name="Currency 9 4 43" xfId="6049" xr:uid="{00000000-0005-0000-0000-0000E62B0000}"/>
    <cellStyle name="Currency 9 4 44" xfId="9572" xr:uid="{00000000-0005-0000-0000-0000E72B0000}"/>
    <cellStyle name="Currency 9 4 45" xfId="10309" xr:uid="{00000000-0005-0000-0000-0000E82B0000}"/>
    <cellStyle name="Currency 9 4 46" xfId="11146" xr:uid="{00000000-0005-0000-0000-0000E92B0000}"/>
    <cellStyle name="Currency 9 4 47" xfId="11873" xr:uid="{00000000-0005-0000-0000-0000EA2B0000}"/>
    <cellStyle name="Currency 9 4 48" xfId="12671" xr:uid="{00000000-0005-0000-0000-0000EB2B0000}"/>
    <cellStyle name="Currency 9 4 49" xfId="13441" xr:uid="{00000000-0005-0000-0000-0000EC2B0000}"/>
    <cellStyle name="Currency 9 4 5" xfId="2720" xr:uid="{00000000-0005-0000-0000-0000ED2B0000}"/>
    <cellStyle name="Currency 9 4 50" xfId="14205" xr:uid="{00000000-0005-0000-0000-0000EE2B0000}"/>
    <cellStyle name="Currency 9 4 51" xfId="14965" xr:uid="{00000000-0005-0000-0000-0000EF2B0000}"/>
    <cellStyle name="Currency 9 4 52" xfId="15725" xr:uid="{00000000-0005-0000-0000-0000F02B0000}"/>
    <cellStyle name="Currency 9 4 53" xfId="16480" xr:uid="{00000000-0005-0000-0000-0000F12B0000}"/>
    <cellStyle name="Currency 9 4 54" xfId="17225" xr:uid="{00000000-0005-0000-0000-0000F22B0000}"/>
    <cellStyle name="Currency 9 4 55" xfId="17953" xr:uid="{00000000-0005-0000-0000-0000F32B0000}"/>
    <cellStyle name="Currency 9 4 56" xfId="18678" xr:uid="{00000000-0005-0000-0000-0000F42B0000}"/>
    <cellStyle name="Currency 9 4 57" xfId="19387" xr:uid="{00000000-0005-0000-0000-0000F52B0000}"/>
    <cellStyle name="Currency 9 4 58" xfId="20082" xr:uid="{00000000-0005-0000-0000-0000F62B0000}"/>
    <cellStyle name="Currency 9 4 59" xfId="20776" xr:uid="{00000000-0005-0000-0000-0000F72B0000}"/>
    <cellStyle name="Currency 9 4 6" xfId="2721" xr:uid="{00000000-0005-0000-0000-0000F82B0000}"/>
    <cellStyle name="Currency 9 4 60" xfId="21448" xr:uid="{00000000-0005-0000-0000-0000F92B0000}"/>
    <cellStyle name="Currency 9 4 61" xfId="22124" xr:uid="{00000000-0005-0000-0000-0000FA2B0000}"/>
    <cellStyle name="Currency 9 4 62" xfId="22768" xr:uid="{00000000-0005-0000-0000-0000FB2B0000}"/>
    <cellStyle name="Currency 9 4 63" xfId="23409" xr:uid="{00000000-0005-0000-0000-0000FC2B0000}"/>
    <cellStyle name="Currency 9 4 64" xfId="24028" xr:uid="{00000000-0005-0000-0000-0000FD2B0000}"/>
    <cellStyle name="Currency 9 4 65" xfId="26856" xr:uid="{00000000-0005-0000-0000-0000FE2B0000}"/>
    <cellStyle name="Currency 9 4 7" xfId="2722" xr:uid="{00000000-0005-0000-0000-0000FF2B0000}"/>
    <cellStyle name="Currency 9 4 8" xfId="2723" xr:uid="{00000000-0005-0000-0000-0000002C0000}"/>
    <cellStyle name="Currency 9 4 9" xfId="2724" xr:uid="{00000000-0005-0000-0000-0000012C0000}"/>
    <cellStyle name="Currency 9 40" xfId="2725" xr:uid="{00000000-0005-0000-0000-0000022C0000}"/>
    <cellStyle name="Currency 9 41" xfId="2726" xr:uid="{00000000-0005-0000-0000-0000032C0000}"/>
    <cellStyle name="Currency 9 5" xfId="2727" xr:uid="{00000000-0005-0000-0000-0000042C0000}"/>
    <cellStyle name="Currency 9 5 10" xfId="2728" xr:uid="{00000000-0005-0000-0000-0000052C0000}"/>
    <cellStyle name="Currency 9 5 11" xfId="2729" xr:uid="{00000000-0005-0000-0000-0000062C0000}"/>
    <cellStyle name="Currency 9 5 12" xfId="2730" xr:uid="{00000000-0005-0000-0000-0000072C0000}"/>
    <cellStyle name="Currency 9 5 13" xfId="2731" xr:uid="{00000000-0005-0000-0000-0000082C0000}"/>
    <cellStyle name="Currency 9 5 14" xfId="2732" xr:uid="{00000000-0005-0000-0000-0000092C0000}"/>
    <cellStyle name="Currency 9 5 15" xfId="2733" xr:uid="{00000000-0005-0000-0000-00000A2C0000}"/>
    <cellStyle name="Currency 9 5 16" xfId="2734" xr:uid="{00000000-0005-0000-0000-00000B2C0000}"/>
    <cellStyle name="Currency 9 5 17" xfId="2735" xr:uid="{00000000-0005-0000-0000-00000C2C0000}"/>
    <cellStyle name="Currency 9 5 18" xfId="2736" xr:uid="{00000000-0005-0000-0000-00000D2C0000}"/>
    <cellStyle name="Currency 9 5 19" xfId="2737" xr:uid="{00000000-0005-0000-0000-00000E2C0000}"/>
    <cellStyle name="Currency 9 5 2" xfId="2738" xr:uid="{00000000-0005-0000-0000-00000F2C0000}"/>
    <cellStyle name="Currency 9 5 20" xfId="2739" xr:uid="{00000000-0005-0000-0000-0000102C0000}"/>
    <cellStyle name="Currency 9 5 21" xfId="2740" xr:uid="{00000000-0005-0000-0000-0000112C0000}"/>
    <cellStyle name="Currency 9 5 22" xfId="2741" xr:uid="{00000000-0005-0000-0000-0000122C0000}"/>
    <cellStyle name="Currency 9 5 23" xfId="2742" xr:uid="{00000000-0005-0000-0000-0000132C0000}"/>
    <cellStyle name="Currency 9 5 24" xfId="2743" xr:uid="{00000000-0005-0000-0000-0000142C0000}"/>
    <cellStyle name="Currency 9 5 25" xfId="4625" xr:uid="{00000000-0005-0000-0000-0000152C0000}"/>
    <cellStyle name="Currency 9 5 26" xfId="4628" xr:uid="{00000000-0005-0000-0000-0000162C0000}"/>
    <cellStyle name="Currency 9 5 27" xfId="4629" xr:uid="{00000000-0005-0000-0000-0000172C0000}"/>
    <cellStyle name="Currency 9 5 28" xfId="4630" xr:uid="{00000000-0005-0000-0000-0000182C0000}"/>
    <cellStyle name="Currency 9 5 29" xfId="4631" xr:uid="{00000000-0005-0000-0000-0000192C0000}"/>
    <cellStyle name="Currency 9 5 3" xfId="2744" xr:uid="{00000000-0005-0000-0000-00001A2C0000}"/>
    <cellStyle name="Currency 9 5 30" xfId="4632" xr:uid="{00000000-0005-0000-0000-00001B2C0000}"/>
    <cellStyle name="Currency 9 5 31" xfId="4633" xr:uid="{00000000-0005-0000-0000-00001C2C0000}"/>
    <cellStyle name="Currency 9 5 32" xfId="4634" xr:uid="{00000000-0005-0000-0000-00001D2C0000}"/>
    <cellStyle name="Currency 9 5 33" xfId="4635" xr:uid="{00000000-0005-0000-0000-00001E2C0000}"/>
    <cellStyle name="Currency 9 5 34" xfId="4636" xr:uid="{00000000-0005-0000-0000-00001F2C0000}"/>
    <cellStyle name="Currency 9 5 35" xfId="4637" xr:uid="{00000000-0005-0000-0000-0000202C0000}"/>
    <cellStyle name="Currency 9 5 36" xfId="4638" xr:uid="{00000000-0005-0000-0000-0000212C0000}"/>
    <cellStyle name="Currency 9 5 37" xfId="5354" xr:uid="{00000000-0005-0000-0000-0000222C0000}"/>
    <cellStyle name="Currency 9 5 38" xfId="6258" xr:uid="{00000000-0005-0000-0000-0000232C0000}"/>
    <cellStyle name="Currency 9 5 39" xfId="6586" xr:uid="{00000000-0005-0000-0000-0000242C0000}"/>
    <cellStyle name="Currency 9 5 4" xfId="2745" xr:uid="{00000000-0005-0000-0000-0000252C0000}"/>
    <cellStyle name="Currency 9 5 40" xfId="9091" xr:uid="{00000000-0005-0000-0000-0000262C0000}"/>
    <cellStyle name="Currency 9 5 41" xfId="6347" xr:uid="{00000000-0005-0000-0000-0000272C0000}"/>
    <cellStyle name="Currency 9 5 42" xfId="9336" xr:uid="{00000000-0005-0000-0000-0000282C0000}"/>
    <cellStyle name="Currency 9 5 43" xfId="6004" xr:uid="{00000000-0005-0000-0000-0000292C0000}"/>
    <cellStyle name="Currency 9 5 44" xfId="9606" xr:uid="{00000000-0005-0000-0000-00002A2C0000}"/>
    <cellStyle name="Currency 9 5 45" xfId="10346" xr:uid="{00000000-0005-0000-0000-00002B2C0000}"/>
    <cellStyle name="Currency 9 5 46" xfId="11180" xr:uid="{00000000-0005-0000-0000-00002C2C0000}"/>
    <cellStyle name="Currency 9 5 47" xfId="11905" xr:uid="{00000000-0005-0000-0000-00002D2C0000}"/>
    <cellStyle name="Currency 9 5 48" xfId="12704" xr:uid="{00000000-0005-0000-0000-00002E2C0000}"/>
    <cellStyle name="Currency 9 5 49" xfId="13471" xr:uid="{00000000-0005-0000-0000-00002F2C0000}"/>
    <cellStyle name="Currency 9 5 5" xfId="2746" xr:uid="{00000000-0005-0000-0000-0000302C0000}"/>
    <cellStyle name="Currency 9 5 50" xfId="14237" xr:uid="{00000000-0005-0000-0000-0000312C0000}"/>
    <cellStyle name="Currency 9 5 51" xfId="14994" xr:uid="{00000000-0005-0000-0000-0000322C0000}"/>
    <cellStyle name="Currency 9 5 52" xfId="15762" xr:uid="{00000000-0005-0000-0000-0000332C0000}"/>
    <cellStyle name="Currency 9 5 53" xfId="16509" xr:uid="{00000000-0005-0000-0000-0000342C0000}"/>
    <cellStyle name="Currency 9 5 54" xfId="17248" xr:uid="{00000000-0005-0000-0000-0000352C0000}"/>
    <cellStyle name="Currency 9 5 55" xfId="17973" xr:uid="{00000000-0005-0000-0000-0000362C0000}"/>
    <cellStyle name="Currency 9 5 56" xfId="18701" xr:uid="{00000000-0005-0000-0000-0000372C0000}"/>
    <cellStyle name="Currency 9 5 57" xfId="19406" xr:uid="{00000000-0005-0000-0000-0000382C0000}"/>
    <cellStyle name="Currency 9 5 58" xfId="20102" xr:uid="{00000000-0005-0000-0000-0000392C0000}"/>
    <cellStyle name="Currency 9 5 59" xfId="20800" xr:uid="{00000000-0005-0000-0000-00003A2C0000}"/>
    <cellStyle name="Currency 9 5 6" xfId="2747" xr:uid="{00000000-0005-0000-0000-00003B2C0000}"/>
    <cellStyle name="Currency 9 5 60" xfId="21472" xr:uid="{00000000-0005-0000-0000-00003C2C0000}"/>
    <cellStyle name="Currency 9 5 61" xfId="22135" xr:uid="{00000000-0005-0000-0000-00003D2C0000}"/>
    <cellStyle name="Currency 9 5 62" xfId="22782" xr:uid="{00000000-0005-0000-0000-00003E2C0000}"/>
    <cellStyle name="Currency 9 5 63" xfId="23431" xr:uid="{00000000-0005-0000-0000-00003F2C0000}"/>
    <cellStyle name="Currency 9 5 64" xfId="24034" xr:uid="{00000000-0005-0000-0000-0000402C0000}"/>
    <cellStyle name="Currency 9 5 65" xfId="26857" xr:uid="{00000000-0005-0000-0000-0000412C0000}"/>
    <cellStyle name="Currency 9 5 7" xfId="2748" xr:uid="{00000000-0005-0000-0000-0000422C0000}"/>
    <cellStyle name="Currency 9 5 8" xfId="2749" xr:uid="{00000000-0005-0000-0000-0000432C0000}"/>
    <cellStyle name="Currency 9 5 9" xfId="2750" xr:uid="{00000000-0005-0000-0000-0000442C0000}"/>
    <cellStyle name="Currency 9 6" xfId="2751" xr:uid="{00000000-0005-0000-0000-0000452C0000}"/>
    <cellStyle name="Currency 9 6 10" xfId="2752" xr:uid="{00000000-0005-0000-0000-0000462C0000}"/>
    <cellStyle name="Currency 9 6 11" xfId="2753" xr:uid="{00000000-0005-0000-0000-0000472C0000}"/>
    <cellStyle name="Currency 9 6 12" xfId="2754" xr:uid="{00000000-0005-0000-0000-0000482C0000}"/>
    <cellStyle name="Currency 9 6 13" xfId="2755" xr:uid="{00000000-0005-0000-0000-0000492C0000}"/>
    <cellStyle name="Currency 9 6 14" xfId="2756" xr:uid="{00000000-0005-0000-0000-00004A2C0000}"/>
    <cellStyle name="Currency 9 6 15" xfId="2757" xr:uid="{00000000-0005-0000-0000-00004B2C0000}"/>
    <cellStyle name="Currency 9 6 16" xfId="2758" xr:uid="{00000000-0005-0000-0000-00004C2C0000}"/>
    <cellStyle name="Currency 9 6 17" xfId="2759" xr:uid="{00000000-0005-0000-0000-00004D2C0000}"/>
    <cellStyle name="Currency 9 6 18" xfId="2760" xr:uid="{00000000-0005-0000-0000-00004E2C0000}"/>
    <cellStyle name="Currency 9 6 19" xfId="2761" xr:uid="{00000000-0005-0000-0000-00004F2C0000}"/>
    <cellStyle name="Currency 9 6 2" xfId="2762" xr:uid="{00000000-0005-0000-0000-0000502C0000}"/>
    <cellStyle name="Currency 9 6 20" xfId="2763" xr:uid="{00000000-0005-0000-0000-0000512C0000}"/>
    <cellStyle name="Currency 9 6 21" xfId="2764" xr:uid="{00000000-0005-0000-0000-0000522C0000}"/>
    <cellStyle name="Currency 9 6 22" xfId="2765" xr:uid="{00000000-0005-0000-0000-0000532C0000}"/>
    <cellStyle name="Currency 9 6 23" xfId="2766" xr:uid="{00000000-0005-0000-0000-0000542C0000}"/>
    <cellStyle name="Currency 9 6 24" xfId="2767" xr:uid="{00000000-0005-0000-0000-0000552C0000}"/>
    <cellStyle name="Currency 9 6 25" xfId="4644" xr:uid="{00000000-0005-0000-0000-0000562C0000}"/>
    <cellStyle name="Currency 9 6 26" xfId="4652" xr:uid="{00000000-0005-0000-0000-0000572C0000}"/>
    <cellStyle name="Currency 9 6 27" xfId="4653" xr:uid="{00000000-0005-0000-0000-0000582C0000}"/>
    <cellStyle name="Currency 9 6 28" xfId="4654" xr:uid="{00000000-0005-0000-0000-0000592C0000}"/>
    <cellStyle name="Currency 9 6 29" xfId="4655" xr:uid="{00000000-0005-0000-0000-00005A2C0000}"/>
    <cellStyle name="Currency 9 6 3" xfId="2768" xr:uid="{00000000-0005-0000-0000-00005B2C0000}"/>
    <cellStyle name="Currency 9 6 30" xfId="4656" xr:uid="{00000000-0005-0000-0000-00005C2C0000}"/>
    <cellStyle name="Currency 9 6 31" xfId="4657" xr:uid="{00000000-0005-0000-0000-00005D2C0000}"/>
    <cellStyle name="Currency 9 6 32" xfId="4658" xr:uid="{00000000-0005-0000-0000-00005E2C0000}"/>
    <cellStyle name="Currency 9 6 33" xfId="4659" xr:uid="{00000000-0005-0000-0000-00005F2C0000}"/>
    <cellStyle name="Currency 9 6 34" xfId="4660" xr:uid="{00000000-0005-0000-0000-0000602C0000}"/>
    <cellStyle name="Currency 9 6 35" xfId="4661" xr:uid="{00000000-0005-0000-0000-0000612C0000}"/>
    <cellStyle name="Currency 9 6 36" xfId="4662" xr:uid="{00000000-0005-0000-0000-0000622C0000}"/>
    <cellStyle name="Currency 9 6 37" xfId="5355" xr:uid="{00000000-0005-0000-0000-0000632C0000}"/>
    <cellStyle name="Currency 9 6 38" xfId="6266" xr:uid="{00000000-0005-0000-0000-0000642C0000}"/>
    <cellStyle name="Currency 9 6 39" xfId="6580" xr:uid="{00000000-0005-0000-0000-0000652C0000}"/>
    <cellStyle name="Currency 9 6 4" xfId="2769" xr:uid="{00000000-0005-0000-0000-0000662C0000}"/>
    <cellStyle name="Currency 9 6 40" xfId="9126" xr:uid="{00000000-0005-0000-0000-0000672C0000}"/>
    <cellStyle name="Currency 9 6 41" xfId="6311" xr:uid="{00000000-0005-0000-0000-0000682C0000}"/>
    <cellStyle name="Currency 9 6 42" xfId="9369" xr:uid="{00000000-0005-0000-0000-0000692C0000}"/>
    <cellStyle name="Currency 9 6 43" xfId="5939" xr:uid="{00000000-0005-0000-0000-00006A2C0000}"/>
    <cellStyle name="Currency 9 6 44" xfId="9641" xr:uid="{00000000-0005-0000-0000-00006B2C0000}"/>
    <cellStyle name="Currency 9 6 45" xfId="10384" xr:uid="{00000000-0005-0000-0000-00006C2C0000}"/>
    <cellStyle name="Currency 9 6 46" xfId="11214" xr:uid="{00000000-0005-0000-0000-00006D2C0000}"/>
    <cellStyle name="Currency 9 6 47" xfId="11939" xr:uid="{00000000-0005-0000-0000-00006E2C0000}"/>
    <cellStyle name="Currency 9 6 48" xfId="12737" xr:uid="{00000000-0005-0000-0000-00006F2C0000}"/>
    <cellStyle name="Currency 9 6 49" xfId="13505" xr:uid="{00000000-0005-0000-0000-0000702C0000}"/>
    <cellStyle name="Currency 9 6 5" xfId="2770" xr:uid="{00000000-0005-0000-0000-0000712C0000}"/>
    <cellStyle name="Currency 9 6 50" xfId="14268" xr:uid="{00000000-0005-0000-0000-0000722C0000}"/>
    <cellStyle name="Currency 9 6 51" xfId="15028" xr:uid="{00000000-0005-0000-0000-0000732C0000}"/>
    <cellStyle name="Currency 9 6 52" xfId="15792" xr:uid="{00000000-0005-0000-0000-0000742C0000}"/>
    <cellStyle name="Currency 9 6 53" xfId="16545" xr:uid="{00000000-0005-0000-0000-0000752C0000}"/>
    <cellStyle name="Currency 9 6 54" xfId="17279" xr:uid="{00000000-0005-0000-0000-0000762C0000}"/>
    <cellStyle name="Currency 9 6 55" xfId="18006" xr:uid="{00000000-0005-0000-0000-0000772C0000}"/>
    <cellStyle name="Currency 9 6 56" xfId="18731" xr:uid="{00000000-0005-0000-0000-0000782C0000}"/>
    <cellStyle name="Currency 9 6 57" xfId="19427" xr:uid="{00000000-0005-0000-0000-0000792C0000}"/>
    <cellStyle name="Currency 9 6 58" xfId="20123" xr:uid="{00000000-0005-0000-0000-00007A2C0000}"/>
    <cellStyle name="Currency 9 6 59" xfId="20825" xr:uid="{00000000-0005-0000-0000-00007B2C0000}"/>
    <cellStyle name="Currency 9 6 6" xfId="2771" xr:uid="{00000000-0005-0000-0000-00007C2C0000}"/>
    <cellStyle name="Currency 9 6 60" xfId="21497" xr:uid="{00000000-0005-0000-0000-00007D2C0000}"/>
    <cellStyle name="Currency 9 6 61" xfId="22155" xr:uid="{00000000-0005-0000-0000-00007E2C0000}"/>
    <cellStyle name="Currency 9 6 62" xfId="22800" xr:uid="{00000000-0005-0000-0000-00007F2C0000}"/>
    <cellStyle name="Currency 9 6 63" xfId="23438" xr:uid="{00000000-0005-0000-0000-0000802C0000}"/>
    <cellStyle name="Currency 9 6 64" xfId="24038" xr:uid="{00000000-0005-0000-0000-0000812C0000}"/>
    <cellStyle name="Currency 9 6 7" xfId="2772" xr:uid="{00000000-0005-0000-0000-0000822C0000}"/>
    <cellStyle name="Currency 9 6 8" xfId="2773" xr:uid="{00000000-0005-0000-0000-0000832C0000}"/>
    <cellStyle name="Currency 9 6 9" xfId="2774" xr:uid="{00000000-0005-0000-0000-0000842C0000}"/>
    <cellStyle name="Currency 9 7" xfId="2775" xr:uid="{00000000-0005-0000-0000-0000852C0000}"/>
    <cellStyle name="Currency 9 7 10" xfId="2776" xr:uid="{00000000-0005-0000-0000-0000862C0000}"/>
    <cellStyle name="Currency 9 7 11" xfId="2777" xr:uid="{00000000-0005-0000-0000-0000872C0000}"/>
    <cellStyle name="Currency 9 7 12" xfId="2778" xr:uid="{00000000-0005-0000-0000-0000882C0000}"/>
    <cellStyle name="Currency 9 7 13" xfId="2779" xr:uid="{00000000-0005-0000-0000-0000892C0000}"/>
    <cellStyle name="Currency 9 7 14" xfId="2780" xr:uid="{00000000-0005-0000-0000-00008A2C0000}"/>
    <cellStyle name="Currency 9 7 15" xfId="2781" xr:uid="{00000000-0005-0000-0000-00008B2C0000}"/>
    <cellStyle name="Currency 9 7 16" xfId="2782" xr:uid="{00000000-0005-0000-0000-00008C2C0000}"/>
    <cellStyle name="Currency 9 7 17" xfId="2783" xr:uid="{00000000-0005-0000-0000-00008D2C0000}"/>
    <cellStyle name="Currency 9 7 18" xfId="2784" xr:uid="{00000000-0005-0000-0000-00008E2C0000}"/>
    <cellStyle name="Currency 9 7 19" xfId="2785" xr:uid="{00000000-0005-0000-0000-00008F2C0000}"/>
    <cellStyle name="Currency 9 7 2" xfId="2786" xr:uid="{00000000-0005-0000-0000-0000902C0000}"/>
    <cellStyle name="Currency 9 7 20" xfId="2787" xr:uid="{00000000-0005-0000-0000-0000912C0000}"/>
    <cellStyle name="Currency 9 7 21" xfId="2788" xr:uid="{00000000-0005-0000-0000-0000922C0000}"/>
    <cellStyle name="Currency 9 7 22" xfId="2789" xr:uid="{00000000-0005-0000-0000-0000932C0000}"/>
    <cellStyle name="Currency 9 7 23" xfId="2790" xr:uid="{00000000-0005-0000-0000-0000942C0000}"/>
    <cellStyle name="Currency 9 7 24" xfId="2791" xr:uid="{00000000-0005-0000-0000-0000952C0000}"/>
    <cellStyle name="Currency 9 7 25" xfId="4663" xr:uid="{00000000-0005-0000-0000-0000962C0000}"/>
    <cellStyle name="Currency 9 7 26" xfId="4664" xr:uid="{00000000-0005-0000-0000-0000972C0000}"/>
    <cellStyle name="Currency 9 7 27" xfId="4665" xr:uid="{00000000-0005-0000-0000-0000982C0000}"/>
    <cellStyle name="Currency 9 7 28" xfId="4666" xr:uid="{00000000-0005-0000-0000-0000992C0000}"/>
    <cellStyle name="Currency 9 7 29" xfId="4667" xr:uid="{00000000-0005-0000-0000-00009A2C0000}"/>
    <cellStyle name="Currency 9 7 3" xfId="2792" xr:uid="{00000000-0005-0000-0000-00009B2C0000}"/>
    <cellStyle name="Currency 9 7 30" xfId="4668" xr:uid="{00000000-0005-0000-0000-00009C2C0000}"/>
    <cellStyle name="Currency 9 7 31" xfId="4669" xr:uid="{00000000-0005-0000-0000-00009D2C0000}"/>
    <cellStyle name="Currency 9 7 32" xfId="4670" xr:uid="{00000000-0005-0000-0000-00009E2C0000}"/>
    <cellStyle name="Currency 9 7 33" xfId="4671" xr:uid="{00000000-0005-0000-0000-00009F2C0000}"/>
    <cellStyle name="Currency 9 7 34" xfId="4672" xr:uid="{00000000-0005-0000-0000-0000A02C0000}"/>
    <cellStyle name="Currency 9 7 35" xfId="4673" xr:uid="{00000000-0005-0000-0000-0000A12C0000}"/>
    <cellStyle name="Currency 9 7 36" xfId="4674" xr:uid="{00000000-0005-0000-0000-0000A22C0000}"/>
    <cellStyle name="Currency 9 7 37" xfId="5356" xr:uid="{00000000-0005-0000-0000-0000A32C0000}"/>
    <cellStyle name="Currency 9 7 38" xfId="6274" xr:uid="{00000000-0005-0000-0000-0000A42C0000}"/>
    <cellStyle name="Currency 9 7 39" xfId="6572" xr:uid="{00000000-0005-0000-0000-0000A52C0000}"/>
    <cellStyle name="Currency 9 7 4" xfId="2793" xr:uid="{00000000-0005-0000-0000-0000A62C0000}"/>
    <cellStyle name="Currency 9 7 40" xfId="9158" xr:uid="{00000000-0005-0000-0000-0000A72C0000}"/>
    <cellStyle name="Currency 9 7 41" xfId="6277" xr:uid="{00000000-0005-0000-0000-0000A82C0000}"/>
    <cellStyle name="Currency 9 7 42" xfId="9404" xr:uid="{00000000-0005-0000-0000-0000A92C0000}"/>
    <cellStyle name="Currency 9 7 43" xfId="6972" xr:uid="{00000000-0005-0000-0000-0000AA2C0000}"/>
    <cellStyle name="Currency 9 7 44" xfId="9681" xr:uid="{00000000-0005-0000-0000-0000AB2C0000}"/>
    <cellStyle name="Currency 9 7 45" xfId="10421" xr:uid="{00000000-0005-0000-0000-0000AC2C0000}"/>
    <cellStyle name="Currency 9 7 46" xfId="11253" xr:uid="{00000000-0005-0000-0000-0000AD2C0000}"/>
    <cellStyle name="Currency 9 7 47" xfId="11974" xr:uid="{00000000-0005-0000-0000-0000AE2C0000}"/>
    <cellStyle name="Currency 9 7 48" xfId="12776" xr:uid="{00000000-0005-0000-0000-0000AF2C0000}"/>
    <cellStyle name="Currency 9 7 49" xfId="13540" xr:uid="{00000000-0005-0000-0000-0000B02C0000}"/>
    <cellStyle name="Currency 9 7 5" xfId="2794" xr:uid="{00000000-0005-0000-0000-0000B12C0000}"/>
    <cellStyle name="Currency 9 7 50" xfId="14307" xr:uid="{00000000-0005-0000-0000-0000B22C0000}"/>
    <cellStyle name="Currency 9 7 51" xfId="15061" xr:uid="{00000000-0005-0000-0000-0000B32C0000}"/>
    <cellStyle name="Currency 9 7 52" xfId="15821" xr:uid="{00000000-0005-0000-0000-0000B42C0000}"/>
    <cellStyle name="Currency 9 7 53" xfId="16573" xr:uid="{00000000-0005-0000-0000-0000B52C0000}"/>
    <cellStyle name="Currency 9 7 54" xfId="17308" xr:uid="{00000000-0005-0000-0000-0000B62C0000}"/>
    <cellStyle name="Currency 9 7 55" xfId="18036" xr:uid="{00000000-0005-0000-0000-0000B72C0000}"/>
    <cellStyle name="Currency 9 7 56" xfId="18753" xr:uid="{00000000-0005-0000-0000-0000B82C0000}"/>
    <cellStyle name="Currency 9 7 57" xfId="19456" xr:uid="{00000000-0005-0000-0000-0000B92C0000}"/>
    <cellStyle name="Currency 9 7 58" xfId="20151" xr:uid="{00000000-0005-0000-0000-0000BA2C0000}"/>
    <cellStyle name="Currency 9 7 59" xfId="20843" xr:uid="{00000000-0005-0000-0000-0000BB2C0000}"/>
    <cellStyle name="Currency 9 7 6" xfId="2795" xr:uid="{00000000-0005-0000-0000-0000BC2C0000}"/>
    <cellStyle name="Currency 9 7 60" xfId="21513" xr:uid="{00000000-0005-0000-0000-0000BD2C0000}"/>
    <cellStyle name="Currency 9 7 61" xfId="22170" xr:uid="{00000000-0005-0000-0000-0000BE2C0000}"/>
    <cellStyle name="Currency 9 7 62" xfId="22809" xr:uid="{00000000-0005-0000-0000-0000BF2C0000}"/>
    <cellStyle name="Currency 9 7 63" xfId="23445" xr:uid="{00000000-0005-0000-0000-0000C02C0000}"/>
    <cellStyle name="Currency 9 7 64" xfId="24043" xr:uid="{00000000-0005-0000-0000-0000C12C0000}"/>
    <cellStyle name="Currency 9 7 7" xfId="2796" xr:uid="{00000000-0005-0000-0000-0000C22C0000}"/>
    <cellStyle name="Currency 9 7 8" xfId="2797" xr:uid="{00000000-0005-0000-0000-0000C32C0000}"/>
    <cellStyle name="Currency 9 7 9" xfId="2798" xr:uid="{00000000-0005-0000-0000-0000C42C0000}"/>
    <cellStyle name="Currency 9 8" xfId="2799" xr:uid="{00000000-0005-0000-0000-0000C52C0000}"/>
    <cellStyle name="Currency 9 8 10" xfId="2800" xr:uid="{00000000-0005-0000-0000-0000C62C0000}"/>
    <cellStyle name="Currency 9 8 11" xfId="2801" xr:uid="{00000000-0005-0000-0000-0000C72C0000}"/>
    <cellStyle name="Currency 9 8 12" xfId="2802" xr:uid="{00000000-0005-0000-0000-0000C82C0000}"/>
    <cellStyle name="Currency 9 8 13" xfId="2803" xr:uid="{00000000-0005-0000-0000-0000C92C0000}"/>
    <cellStyle name="Currency 9 8 14" xfId="2804" xr:uid="{00000000-0005-0000-0000-0000CA2C0000}"/>
    <cellStyle name="Currency 9 8 15" xfId="2805" xr:uid="{00000000-0005-0000-0000-0000CB2C0000}"/>
    <cellStyle name="Currency 9 8 16" xfId="2806" xr:uid="{00000000-0005-0000-0000-0000CC2C0000}"/>
    <cellStyle name="Currency 9 8 17" xfId="2807" xr:uid="{00000000-0005-0000-0000-0000CD2C0000}"/>
    <cellStyle name="Currency 9 8 18" xfId="2808" xr:uid="{00000000-0005-0000-0000-0000CE2C0000}"/>
    <cellStyle name="Currency 9 8 19" xfId="2809" xr:uid="{00000000-0005-0000-0000-0000CF2C0000}"/>
    <cellStyle name="Currency 9 8 2" xfId="2810" xr:uid="{00000000-0005-0000-0000-0000D02C0000}"/>
    <cellStyle name="Currency 9 8 20" xfId="2811" xr:uid="{00000000-0005-0000-0000-0000D12C0000}"/>
    <cellStyle name="Currency 9 8 21" xfId="2812" xr:uid="{00000000-0005-0000-0000-0000D22C0000}"/>
    <cellStyle name="Currency 9 8 22" xfId="2813" xr:uid="{00000000-0005-0000-0000-0000D32C0000}"/>
    <cellStyle name="Currency 9 8 23" xfId="2814" xr:uid="{00000000-0005-0000-0000-0000D42C0000}"/>
    <cellStyle name="Currency 9 8 24" xfId="2815" xr:uid="{00000000-0005-0000-0000-0000D52C0000}"/>
    <cellStyle name="Currency 9 8 25" xfId="4676" xr:uid="{00000000-0005-0000-0000-0000D62C0000}"/>
    <cellStyle name="Currency 9 8 26" xfId="4677" xr:uid="{00000000-0005-0000-0000-0000D72C0000}"/>
    <cellStyle name="Currency 9 8 27" xfId="4678" xr:uid="{00000000-0005-0000-0000-0000D82C0000}"/>
    <cellStyle name="Currency 9 8 28" xfId="4679" xr:uid="{00000000-0005-0000-0000-0000D92C0000}"/>
    <cellStyle name="Currency 9 8 29" xfId="4680" xr:uid="{00000000-0005-0000-0000-0000DA2C0000}"/>
    <cellStyle name="Currency 9 8 3" xfId="2816" xr:uid="{00000000-0005-0000-0000-0000DB2C0000}"/>
    <cellStyle name="Currency 9 8 30" xfId="4681" xr:uid="{00000000-0005-0000-0000-0000DC2C0000}"/>
    <cellStyle name="Currency 9 8 31" xfId="4682" xr:uid="{00000000-0005-0000-0000-0000DD2C0000}"/>
    <cellStyle name="Currency 9 8 32" xfId="4683" xr:uid="{00000000-0005-0000-0000-0000DE2C0000}"/>
    <cellStyle name="Currency 9 8 33" xfId="4684" xr:uid="{00000000-0005-0000-0000-0000DF2C0000}"/>
    <cellStyle name="Currency 9 8 34" xfId="4685" xr:uid="{00000000-0005-0000-0000-0000E02C0000}"/>
    <cellStyle name="Currency 9 8 35" xfId="4686" xr:uid="{00000000-0005-0000-0000-0000E12C0000}"/>
    <cellStyle name="Currency 9 8 36" xfId="4687" xr:uid="{00000000-0005-0000-0000-0000E22C0000}"/>
    <cellStyle name="Currency 9 8 37" xfId="5357" xr:uid="{00000000-0005-0000-0000-0000E32C0000}"/>
    <cellStyle name="Currency 9 8 38" xfId="6279" xr:uid="{00000000-0005-0000-0000-0000E42C0000}"/>
    <cellStyle name="Currency 9 8 39" xfId="6564" xr:uid="{00000000-0005-0000-0000-0000E52C0000}"/>
    <cellStyle name="Currency 9 8 4" xfId="2817" xr:uid="{00000000-0005-0000-0000-0000E62C0000}"/>
    <cellStyle name="Currency 9 8 40" xfId="9189" xr:uid="{00000000-0005-0000-0000-0000E72C0000}"/>
    <cellStyle name="Currency 9 8 41" xfId="6234" xr:uid="{00000000-0005-0000-0000-0000E82C0000}"/>
    <cellStyle name="Currency 9 8 42" xfId="9436" xr:uid="{00000000-0005-0000-0000-0000E92C0000}"/>
    <cellStyle name="Currency 9 8 43" xfId="7012" xr:uid="{00000000-0005-0000-0000-0000EA2C0000}"/>
    <cellStyle name="Currency 9 8 44" xfId="9718" xr:uid="{00000000-0005-0000-0000-0000EB2C0000}"/>
    <cellStyle name="Currency 9 8 45" xfId="10448" xr:uid="{00000000-0005-0000-0000-0000EC2C0000}"/>
    <cellStyle name="Currency 9 8 46" xfId="11279" xr:uid="{00000000-0005-0000-0000-0000ED2C0000}"/>
    <cellStyle name="Currency 9 8 47" xfId="12003" xr:uid="{00000000-0005-0000-0000-0000EE2C0000}"/>
    <cellStyle name="Currency 9 8 48" xfId="12801" xr:uid="{00000000-0005-0000-0000-0000EF2C0000}"/>
    <cellStyle name="Currency 9 8 49" xfId="13567" xr:uid="{00000000-0005-0000-0000-0000F02C0000}"/>
    <cellStyle name="Currency 9 8 5" xfId="2818" xr:uid="{00000000-0005-0000-0000-0000F12C0000}"/>
    <cellStyle name="Currency 9 8 50" xfId="14332" xr:uid="{00000000-0005-0000-0000-0000F22C0000}"/>
    <cellStyle name="Currency 9 8 51" xfId="15088" xr:uid="{00000000-0005-0000-0000-0000F32C0000}"/>
    <cellStyle name="Currency 9 8 52" xfId="15845" xr:uid="{00000000-0005-0000-0000-0000F42C0000}"/>
    <cellStyle name="Currency 9 8 53" xfId="16594" xr:uid="{00000000-0005-0000-0000-0000F52C0000}"/>
    <cellStyle name="Currency 9 8 54" xfId="17338" xr:uid="{00000000-0005-0000-0000-0000F62C0000}"/>
    <cellStyle name="Currency 9 8 55" xfId="18062" xr:uid="{00000000-0005-0000-0000-0000F72C0000}"/>
    <cellStyle name="Currency 9 8 56" xfId="18770" xr:uid="{00000000-0005-0000-0000-0000F82C0000}"/>
    <cellStyle name="Currency 9 8 57" xfId="19475" xr:uid="{00000000-0005-0000-0000-0000F92C0000}"/>
    <cellStyle name="Currency 9 8 58" xfId="20172" xr:uid="{00000000-0005-0000-0000-0000FA2C0000}"/>
    <cellStyle name="Currency 9 8 59" xfId="20855" xr:uid="{00000000-0005-0000-0000-0000FB2C0000}"/>
    <cellStyle name="Currency 9 8 6" xfId="2819" xr:uid="{00000000-0005-0000-0000-0000FC2C0000}"/>
    <cellStyle name="Currency 9 8 60" xfId="21524" xr:uid="{00000000-0005-0000-0000-0000FD2C0000}"/>
    <cellStyle name="Currency 9 8 61" xfId="22181" xr:uid="{00000000-0005-0000-0000-0000FE2C0000}"/>
    <cellStyle name="Currency 9 8 62" xfId="22818" xr:uid="{00000000-0005-0000-0000-0000FF2C0000}"/>
    <cellStyle name="Currency 9 8 63" xfId="23455" xr:uid="{00000000-0005-0000-0000-0000002D0000}"/>
    <cellStyle name="Currency 9 8 64" xfId="24047" xr:uid="{00000000-0005-0000-0000-0000012D0000}"/>
    <cellStyle name="Currency 9 8 7" xfId="2820" xr:uid="{00000000-0005-0000-0000-0000022D0000}"/>
    <cellStyle name="Currency 9 8 8" xfId="2821" xr:uid="{00000000-0005-0000-0000-0000032D0000}"/>
    <cellStyle name="Currency 9 8 9" xfId="2822" xr:uid="{00000000-0005-0000-0000-0000042D0000}"/>
    <cellStyle name="Currency 9 9" xfId="2823" xr:uid="{00000000-0005-0000-0000-0000052D0000}"/>
    <cellStyle name="Currency 9 9 10" xfId="2824" xr:uid="{00000000-0005-0000-0000-0000062D0000}"/>
    <cellStyle name="Currency 9 9 10 10" xfId="11320" xr:uid="{00000000-0005-0000-0000-0000072D0000}"/>
    <cellStyle name="Currency 9 9 10 11" xfId="12039" xr:uid="{00000000-0005-0000-0000-0000082D0000}"/>
    <cellStyle name="Currency 9 9 10 12" xfId="12838" xr:uid="{00000000-0005-0000-0000-0000092D0000}"/>
    <cellStyle name="Currency 9 9 10 13" xfId="13604" xr:uid="{00000000-0005-0000-0000-00000A2D0000}"/>
    <cellStyle name="Currency 9 9 10 14" xfId="14364" xr:uid="{00000000-0005-0000-0000-00000B2D0000}"/>
    <cellStyle name="Currency 9 9 10 15" xfId="15123" xr:uid="{00000000-0005-0000-0000-00000C2D0000}"/>
    <cellStyle name="Currency 9 9 10 16" xfId="15876" xr:uid="{00000000-0005-0000-0000-00000D2D0000}"/>
    <cellStyle name="Currency 9 9 10 17" xfId="16628" xr:uid="{00000000-0005-0000-0000-00000E2D0000}"/>
    <cellStyle name="Currency 9 9 10 18" xfId="17355" xr:uid="{00000000-0005-0000-0000-00000F2D0000}"/>
    <cellStyle name="Currency 9 9 10 19" xfId="18083" xr:uid="{00000000-0005-0000-0000-0000102D0000}"/>
    <cellStyle name="Currency 9 9 10 2" xfId="4689" xr:uid="{00000000-0005-0000-0000-0000112D0000}"/>
    <cellStyle name="Currency 9 9 10 20" xfId="18788" xr:uid="{00000000-0005-0000-0000-0000122D0000}"/>
    <cellStyle name="Currency 9 9 10 21" xfId="19495" xr:uid="{00000000-0005-0000-0000-0000132D0000}"/>
    <cellStyle name="Currency 9 9 10 22" xfId="20188" xr:uid="{00000000-0005-0000-0000-0000142D0000}"/>
    <cellStyle name="Currency 9 9 10 23" xfId="20872" xr:uid="{00000000-0005-0000-0000-0000152D0000}"/>
    <cellStyle name="Currency 9 9 10 24" xfId="21541" xr:uid="{00000000-0005-0000-0000-0000162D0000}"/>
    <cellStyle name="Currency 9 9 10 25" xfId="22195" xr:uid="{00000000-0005-0000-0000-0000172D0000}"/>
    <cellStyle name="Currency 9 9 10 26" xfId="22838" xr:uid="{00000000-0005-0000-0000-0000182D0000}"/>
    <cellStyle name="Currency 9 9 10 27" xfId="23477" xr:uid="{00000000-0005-0000-0000-0000192D0000}"/>
    <cellStyle name="Currency 9 9 10 28" xfId="24052" xr:uid="{00000000-0005-0000-0000-00001A2D0000}"/>
    <cellStyle name="Currency 9 9 10 3" xfId="5359" xr:uid="{00000000-0005-0000-0000-00001B2D0000}"/>
    <cellStyle name="Currency 9 9 10 4" xfId="9221" xr:uid="{00000000-0005-0000-0000-00001C2D0000}"/>
    <cellStyle name="Currency 9 9 10 5" xfId="6179" xr:uid="{00000000-0005-0000-0000-00001D2D0000}"/>
    <cellStyle name="Currency 9 9 10 6" xfId="9469" xr:uid="{00000000-0005-0000-0000-00001E2D0000}"/>
    <cellStyle name="Currency 9 9 10 7" xfId="7044" xr:uid="{00000000-0005-0000-0000-00001F2D0000}"/>
    <cellStyle name="Currency 9 9 10 8" xfId="9760" xr:uid="{00000000-0005-0000-0000-0000202D0000}"/>
    <cellStyle name="Currency 9 9 10 9" xfId="10484" xr:uid="{00000000-0005-0000-0000-0000212D0000}"/>
    <cellStyle name="Currency 9 9 11" xfId="2825" xr:uid="{00000000-0005-0000-0000-0000222D0000}"/>
    <cellStyle name="Currency 9 9 11 10" xfId="11321" xr:uid="{00000000-0005-0000-0000-0000232D0000}"/>
    <cellStyle name="Currency 9 9 11 11" xfId="12040" xr:uid="{00000000-0005-0000-0000-0000242D0000}"/>
    <cellStyle name="Currency 9 9 11 12" xfId="12839" xr:uid="{00000000-0005-0000-0000-0000252D0000}"/>
    <cellStyle name="Currency 9 9 11 13" xfId="13605" xr:uid="{00000000-0005-0000-0000-0000262D0000}"/>
    <cellStyle name="Currency 9 9 11 14" xfId="14365" xr:uid="{00000000-0005-0000-0000-0000272D0000}"/>
    <cellStyle name="Currency 9 9 11 15" xfId="15124" xr:uid="{00000000-0005-0000-0000-0000282D0000}"/>
    <cellStyle name="Currency 9 9 11 16" xfId="15877" xr:uid="{00000000-0005-0000-0000-0000292D0000}"/>
    <cellStyle name="Currency 9 9 11 17" xfId="16629" xr:uid="{00000000-0005-0000-0000-00002A2D0000}"/>
    <cellStyle name="Currency 9 9 11 18" xfId="17356" xr:uid="{00000000-0005-0000-0000-00002B2D0000}"/>
    <cellStyle name="Currency 9 9 11 19" xfId="18084" xr:uid="{00000000-0005-0000-0000-00002C2D0000}"/>
    <cellStyle name="Currency 9 9 11 2" xfId="4690" xr:uid="{00000000-0005-0000-0000-00002D2D0000}"/>
    <cellStyle name="Currency 9 9 11 20" xfId="18789" xr:uid="{00000000-0005-0000-0000-00002E2D0000}"/>
    <cellStyle name="Currency 9 9 11 21" xfId="19496" xr:uid="{00000000-0005-0000-0000-00002F2D0000}"/>
    <cellStyle name="Currency 9 9 11 22" xfId="20189" xr:uid="{00000000-0005-0000-0000-0000302D0000}"/>
    <cellStyle name="Currency 9 9 11 23" xfId="20873" xr:uid="{00000000-0005-0000-0000-0000312D0000}"/>
    <cellStyle name="Currency 9 9 11 24" xfId="21542" xr:uid="{00000000-0005-0000-0000-0000322D0000}"/>
    <cellStyle name="Currency 9 9 11 25" xfId="22196" xr:uid="{00000000-0005-0000-0000-0000332D0000}"/>
    <cellStyle name="Currency 9 9 11 26" xfId="22839" xr:uid="{00000000-0005-0000-0000-0000342D0000}"/>
    <cellStyle name="Currency 9 9 11 27" xfId="23478" xr:uid="{00000000-0005-0000-0000-0000352D0000}"/>
    <cellStyle name="Currency 9 9 11 28" xfId="24058" xr:uid="{00000000-0005-0000-0000-0000362D0000}"/>
    <cellStyle name="Currency 9 9 11 3" xfId="5360" xr:uid="{00000000-0005-0000-0000-0000372D0000}"/>
    <cellStyle name="Currency 9 9 11 4" xfId="9222" xr:uid="{00000000-0005-0000-0000-0000382D0000}"/>
    <cellStyle name="Currency 9 9 11 5" xfId="6178" xr:uid="{00000000-0005-0000-0000-0000392D0000}"/>
    <cellStyle name="Currency 9 9 11 6" xfId="9470" xr:uid="{00000000-0005-0000-0000-00003A2D0000}"/>
    <cellStyle name="Currency 9 9 11 7" xfId="7045" xr:uid="{00000000-0005-0000-0000-00003B2D0000}"/>
    <cellStyle name="Currency 9 9 11 8" xfId="9761" xr:uid="{00000000-0005-0000-0000-00003C2D0000}"/>
    <cellStyle name="Currency 9 9 11 9" xfId="10485" xr:uid="{00000000-0005-0000-0000-00003D2D0000}"/>
    <cellStyle name="Currency 9 9 12" xfId="2826" xr:uid="{00000000-0005-0000-0000-00003E2D0000}"/>
    <cellStyle name="Currency 9 9 12 10" xfId="11322" xr:uid="{00000000-0005-0000-0000-00003F2D0000}"/>
    <cellStyle name="Currency 9 9 12 11" xfId="12041" xr:uid="{00000000-0005-0000-0000-0000402D0000}"/>
    <cellStyle name="Currency 9 9 12 12" xfId="12840" xr:uid="{00000000-0005-0000-0000-0000412D0000}"/>
    <cellStyle name="Currency 9 9 12 13" xfId="13606" xr:uid="{00000000-0005-0000-0000-0000422D0000}"/>
    <cellStyle name="Currency 9 9 12 14" xfId="14366" xr:uid="{00000000-0005-0000-0000-0000432D0000}"/>
    <cellStyle name="Currency 9 9 12 15" xfId="15125" xr:uid="{00000000-0005-0000-0000-0000442D0000}"/>
    <cellStyle name="Currency 9 9 12 16" xfId="15878" xr:uid="{00000000-0005-0000-0000-0000452D0000}"/>
    <cellStyle name="Currency 9 9 12 17" xfId="16630" xr:uid="{00000000-0005-0000-0000-0000462D0000}"/>
    <cellStyle name="Currency 9 9 12 18" xfId="17357" xr:uid="{00000000-0005-0000-0000-0000472D0000}"/>
    <cellStyle name="Currency 9 9 12 19" xfId="18085" xr:uid="{00000000-0005-0000-0000-0000482D0000}"/>
    <cellStyle name="Currency 9 9 12 2" xfId="4691" xr:uid="{00000000-0005-0000-0000-0000492D0000}"/>
    <cellStyle name="Currency 9 9 12 20" xfId="18790" xr:uid="{00000000-0005-0000-0000-00004A2D0000}"/>
    <cellStyle name="Currency 9 9 12 21" xfId="19497" xr:uid="{00000000-0005-0000-0000-00004B2D0000}"/>
    <cellStyle name="Currency 9 9 12 22" xfId="20190" xr:uid="{00000000-0005-0000-0000-00004C2D0000}"/>
    <cellStyle name="Currency 9 9 12 23" xfId="20874" xr:uid="{00000000-0005-0000-0000-00004D2D0000}"/>
    <cellStyle name="Currency 9 9 12 24" xfId="21543" xr:uid="{00000000-0005-0000-0000-00004E2D0000}"/>
    <cellStyle name="Currency 9 9 12 25" xfId="22197" xr:uid="{00000000-0005-0000-0000-00004F2D0000}"/>
    <cellStyle name="Currency 9 9 12 26" xfId="22840" xr:uid="{00000000-0005-0000-0000-0000502D0000}"/>
    <cellStyle name="Currency 9 9 12 27" xfId="23479" xr:uid="{00000000-0005-0000-0000-0000512D0000}"/>
    <cellStyle name="Currency 9 9 12 28" xfId="24059" xr:uid="{00000000-0005-0000-0000-0000522D0000}"/>
    <cellStyle name="Currency 9 9 12 3" xfId="5361" xr:uid="{00000000-0005-0000-0000-0000532D0000}"/>
    <cellStyle name="Currency 9 9 12 4" xfId="9223" xr:uid="{00000000-0005-0000-0000-0000542D0000}"/>
    <cellStyle name="Currency 9 9 12 5" xfId="6177" xr:uid="{00000000-0005-0000-0000-0000552D0000}"/>
    <cellStyle name="Currency 9 9 12 6" xfId="9471" xr:uid="{00000000-0005-0000-0000-0000562D0000}"/>
    <cellStyle name="Currency 9 9 12 7" xfId="7046" xr:uid="{00000000-0005-0000-0000-0000572D0000}"/>
    <cellStyle name="Currency 9 9 12 8" xfId="9762" xr:uid="{00000000-0005-0000-0000-0000582D0000}"/>
    <cellStyle name="Currency 9 9 12 9" xfId="10486" xr:uid="{00000000-0005-0000-0000-0000592D0000}"/>
    <cellStyle name="Currency 9 9 13" xfId="2827" xr:uid="{00000000-0005-0000-0000-00005A2D0000}"/>
    <cellStyle name="Currency 9 9 13 10" xfId="11323" xr:uid="{00000000-0005-0000-0000-00005B2D0000}"/>
    <cellStyle name="Currency 9 9 13 11" xfId="12042" xr:uid="{00000000-0005-0000-0000-00005C2D0000}"/>
    <cellStyle name="Currency 9 9 13 12" xfId="12841" xr:uid="{00000000-0005-0000-0000-00005D2D0000}"/>
    <cellStyle name="Currency 9 9 13 13" xfId="13607" xr:uid="{00000000-0005-0000-0000-00005E2D0000}"/>
    <cellStyle name="Currency 9 9 13 14" xfId="14367" xr:uid="{00000000-0005-0000-0000-00005F2D0000}"/>
    <cellStyle name="Currency 9 9 13 15" xfId="15126" xr:uid="{00000000-0005-0000-0000-0000602D0000}"/>
    <cellStyle name="Currency 9 9 13 16" xfId="15879" xr:uid="{00000000-0005-0000-0000-0000612D0000}"/>
    <cellStyle name="Currency 9 9 13 17" xfId="16631" xr:uid="{00000000-0005-0000-0000-0000622D0000}"/>
    <cellStyle name="Currency 9 9 13 18" xfId="17358" xr:uid="{00000000-0005-0000-0000-0000632D0000}"/>
    <cellStyle name="Currency 9 9 13 19" xfId="18086" xr:uid="{00000000-0005-0000-0000-0000642D0000}"/>
    <cellStyle name="Currency 9 9 13 2" xfId="4692" xr:uid="{00000000-0005-0000-0000-0000652D0000}"/>
    <cellStyle name="Currency 9 9 13 20" xfId="18791" xr:uid="{00000000-0005-0000-0000-0000662D0000}"/>
    <cellStyle name="Currency 9 9 13 21" xfId="19498" xr:uid="{00000000-0005-0000-0000-0000672D0000}"/>
    <cellStyle name="Currency 9 9 13 22" xfId="20191" xr:uid="{00000000-0005-0000-0000-0000682D0000}"/>
    <cellStyle name="Currency 9 9 13 23" xfId="20875" xr:uid="{00000000-0005-0000-0000-0000692D0000}"/>
    <cellStyle name="Currency 9 9 13 24" xfId="21544" xr:uid="{00000000-0005-0000-0000-00006A2D0000}"/>
    <cellStyle name="Currency 9 9 13 25" xfId="22198" xr:uid="{00000000-0005-0000-0000-00006B2D0000}"/>
    <cellStyle name="Currency 9 9 13 26" xfId="22841" xr:uid="{00000000-0005-0000-0000-00006C2D0000}"/>
    <cellStyle name="Currency 9 9 13 27" xfId="23480" xr:uid="{00000000-0005-0000-0000-00006D2D0000}"/>
    <cellStyle name="Currency 9 9 13 28" xfId="24060" xr:uid="{00000000-0005-0000-0000-00006E2D0000}"/>
    <cellStyle name="Currency 9 9 13 3" xfId="5362" xr:uid="{00000000-0005-0000-0000-00006F2D0000}"/>
    <cellStyle name="Currency 9 9 13 4" xfId="9224" xr:uid="{00000000-0005-0000-0000-0000702D0000}"/>
    <cellStyle name="Currency 9 9 13 5" xfId="6176" xr:uid="{00000000-0005-0000-0000-0000712D0000}"/>
    <cellStyle name="Currency 9 9 13 6" xfId="9472" xr:uid="{00000000-0005-0000-0000-0000722D0000}"/>
    <cellStyle name="Currency 9 9 13 7" xfId="7047" xr:uid="{00000000-0005-0000-0000-0000732D0000}"/>
    <cellStyle name="Currency 9 9 13 8" xfId="9763" xr:uid="{00000000-0005-0000-0000-0000742D0000}"/>
    <cellStyle name="Currency 9 9 13 9" xfId="10487" xr:uid="{00000000-0005-0000-0000-0000752D0000}"/>
    <cellStyle name="Currency 9 9 14" xfId="2828" xr:uid="{00000000-0005-0000-0000-0000762D0000}"/>
    <cellStyle name="Currency 9 9 14 10" xfId="11324" xr:uid="{00000000-0005-0000-0000-0000772D0000}"/>
    <cellStyle name="Currency 9 9 14 11" xfId="12043" xr:uid="{00000000-0005-0000-0000-0000782D0000}"/>
    <cellStyle name="Currency 9 9 14 12" xfId="12842" xr:uid="{00000000-0005-0000-0000-0000792D0000}"/>
    <cellStyle name="Currency 9 9 14 13" xfId="13608" xr:uid="{00000000-0005-0000-0000-00007A2D0000}"/>
    <cellStyle name="Currency 9 9 14 14" xfId="14368" xr:uid="{00000000-0005-0000-0000-00007B2D0000}"/>
    <cellStyle name="Currency 9 9 14 15" xfId="15127" xr:uid="{00000000-0005-0000-0000-00007C2D0000}"/>
    <cellStyle name="Currency 9 9 14 16" xfId="15880" xr:uid="{00000000-0005-0000-0000-00007D2D0000}"/>
    <cellStyle name="Currency 9 9 14 17" xfId="16632" xr:uid="{00000000-0005-0000-0000-00007E2D0000}"/>
    <cellStyle name="Currency 9 9 14 18" xfId="17359" xr:uid="{00000000-0005-0000-0000-00007F2D0000}"/>
    <cellStyle name="Currency 9 9 14 19" xfId="18087" xr:uid="{00000000-0005-0000-0000-0000802D0000}"/>
    <cellStyle name="Currency 9 9 14 2" xfId="4693" xr:uid="{00000000-0005-0000-0000-0000812D0000}"/>
    <cellStyle name="Currency 9 9 14 20" xfId="18792" xr:uid="{00000000-0005-0000-0000-0000822D0000}"/>
    <cellStyle name="Currency 9 9 14 21" xfId="19499" xr:uid="{00000000-0005-0000-0000-0000832D0000}"/>
    <cellStyle name="Currency 9 9 14 22" xfId="20192" xr:uid="{00000000-0005-0000-0000-0000842D0000}"/>
    <cellStyle name="Currency 9 9 14 23" xfId="20876" xr:uid="{00000000-0005-0000-0000-0000852D0000}"/>
    <cellStyle name="Currency 9 9 14 24" xfId="21545" xr:uid="{00000000-0005-0000-0000-0000862D0000}"/>
    <cellStyle name="Currency 9 9 14 25" xfId="22199" xr:uid="{00000000-0005-0000-0000-0000872D0000}"/>
    <cellStyle name="Currency 9 9 14 26" xfId="22842" xr:uid="{00000000-0005-0000-0000-0000882D0000}"/>
    <cellStyle name="Currency 9 9 14 27" xfId="23482" xr:uid="{00000000-0005-0000-0000-0000892D0000}"/>
    <cellStyle name="Currency 9 9 14 28" xfId="24061" xr:uid="{00000000-0005-0000-0000-00008A2D0000}"/>
    <cellStyle name="Currency 9 9 14 3" xfId="5363" xr:uid="{00000000-0005-0000-0000-00008B2D0000}"/>
    <cellStyle name="Currency 9 9 14 4" xfId="9225" xr:uid="{00000000-0005-0000-0000-00008C2D0000}"/>
    <cellStyle name="Currency 9 9 14 5" xfId="6175" xr:uid="{00000000-0005-0000-0000-00008D2D0000}"/>
    <cellStyle name="Currency 9 9 14 6" xfId="9473" xr:uid="{00000000-0005-0000-0000-00008E2D0000}"/>
    <cellStyle name="Currency 9 9 14 7" xfId="7048" xr:uid="{00000000-0005-0000-0000-00008F2D0000}"/>
    <cellStyle name="Currency 9 9 14 8" xfId="9764" xr:uid="{00000000-0005-0000-0000-0000902D0000}"/>
    <cellStyle name="Currency 9 9 14 9" xfId="10488" xr:uid="{00000000-0005-0000-0000-0000912D0000}"/>
    <cellStyle name="Currency 9 9 15" xfId="2829" xr:uid="{00000000-0005-0000-0000-0000922D0000}"/>
    <cellStyle name="Currency 9 9 15 10" xfId="11325" xr:uid="{00000000-0005-0000-0000-0000932D0000}"/>
    <cellStyle name="Currency 9 9 15 11" xfId="12044" xr:uid="{00000000-0005-0000-0000-0000942D0000}"/>
    <cellStyle name="Currency 9 9 15 12" xfId="12843" xr:uid="{00000000-0005-0000-0000-0000952D0000}"/>
    <cellStyle name="Currency 9 9 15 13" xfId="13609" xr:uid="{00000000-0005-0000-0000-0000962D0000}"/>
    <cellStyle name="Currency 9 9 15 14" xfId="14369" xr:uid="{00000000-0005-0000-0000-0000972D0000}"/>
    <cellStyle name="Currency 9 9 15 15" xfId="15128" xr:uid="{00000000-0005-0000-0000-0000982D0000}"/>
    <cellStyle name="Currency 9 9 15 16" xfId="15881" xr:uid="{00000000-0005-0000-0000-0000992D0000}"/>
    <cellStyle name="Currency 9 9 15 17" xfId="16633" xr:uid="{00000000-0005-0000-0000-00009A2D0000}"/>
    <cellStyle name="Currency 9 9 15 18" xfId="17360" xr:uid="{00000000-0005-0000-0000-00009B2D0000}"/>
    <cellStyle name="Currency 9 9 15 19" xfId="18088" xr:uid="{00000000-0005-0000-0000-00009C2D0000}"/>
    <cellStyle name="Currency 9 9 15 2" xfId="4694" xr:uid="{00000000-0005-0000-0000-00009D2D0000}"/>
    <cellStyle name="Currency 9 9 15 20" xfId="18793" xr:uid="{00000000-0005-0000-0000-00009E2D0000}"/>
    <cellStyle name="Currency 9 9 15 21" xfId="19500" xr:uid="{00000000-0005-0000-0000-00009F2D0000}"/>
    <cellStyle name="Currency 9 9 15 22" xfId="20193" xr:uid="{00000000-0005-0000-0000-0000A02D0000}"/>
    <cellStyle name="Currency 9 9 15 23" xfId="20877" xr:uid="{00000000-0005-0000-0000-0000A12D0000}"/>
    <cellStyle name="Currency 9 9 15 24" xfId="21546" xr:uid="{00000000-0005-0000-0000-0000A22D0000}"/>
    <cellStyle name="Currency 9 9 15 25" xfId="22200" xr:uid="{00000000-0005-0000-0000-0000A32D0000}"/>
    <cellStyle name="Currency 9 9 15 26" xfId="22843" xr:uid="{00000000-0005-0000-0000-0000A42D0000}"/>
    <cellStyle name="Currency 9 9 15 27" xfId="23483" xr:uid="{00000000-0005-0000-0000-0000A52D0000}"/>
    <cellStyle name="Currency 9 9 15 28" xfId="24062" xr:uid="{00000000-0005-0000-0000-0000A62D0000}"/>
    <cellStyle name="Currency 9 9 15 3" xfId="5364" xr:uid="{00000000-0005-0000-0000-0000A72D0000}"/>
    <cellStyle name="Currency 9 9 15 4" xfId="9226" xr:uid="{00000000-0005-0000-0000-0000A82D0000}"/>
    <cellStyle name="Currency 9 9 15 5" xfId="6174" xr:uid="{00000000-0005-0000-0000-0000A92D0000}"/>
    <cellStyle name="Currency 9 9 15 6" xfId="9474" xr:uid="{00000000-0005-0000-0000-0000AA2D0000}"/>
    <cellStyle name="Currency 9 9 15 7" xfId="7049" xr:uid="{00000000-0005-0000-0000-0000AB2D0000}"/>
    <cellStyle name="Currency 9 9 15 8" xfId="9765" xr:uid="{00000000-0005-0000-0000-0000AC2D0000}"/>
    <cellStyle name="Currency 9 9 15 9" xfId="10489" xr:uid="{00000000-0005-0000-0000-0000AD2D0000}"/>
    <cellStyle name="Currency 9 9 16" xfId="2830" xr:uid="{00000000-0005-0000-0000-0000AE2D0000}"/>
    <cellStyle name="Currency 9 9 16 10" xfId="11326" xr:uid="{00000000-0005-0000-0000-0000AF2D0000}"/>
    <cellStyle name="Currency 9 9 16 11" xfId="12045" xr:uid="{00000000-0005-0000-0000-0000B02D0000}"/>
    <cellStyle name="Currency 9 9 16 12" xfId="12844" xr:uid="{00000000-0005-0000-0000-0000B12D0000}"/>
    <cellStyle name="Currency 9 9 16 13" xfId="13610" xr:uid="{00000000-0005-0000-0000-0000B22D0000}"/>
    <cellStyle name="Currency 9 9 16 14" xfId="14370" xr:uid="{00000000-0005-0000-0000-0000B32D0000}"/>
    <cellStyle name="Currency 9 9 16 15" xfId="15129" xr:uid="{00000000-0005-0000-0000-0000B42D0000}"/>
    <cellStyle name="Currency 9 9 16 16" xfId="15882" xr:uid="{00000000-0005-0000-0000-0000B52D0000}"/>
    <cellStyle name="Currency 9 9 16 17" xfId="16634" xr:uid="{00000000-0005-0000-0000-0000B62D0000}"/>
    <cellStyle name="Currency 9 9 16 18" xfId="17361" xr:uid="{00000000-0005-0000-0000-0000B72D0000}"/>
    <cellStyle name="Currency 9 9 16 19" xfId="18089" xr:uid="{00000000-0005-0000-0000-0000B82D0000}"/>
    <cellStyle name="Currency 9 9 16 2" xfId="4695" xr:uid="{00000000-0005-0000-0000-0000B92D0000}"/>
    <cellStyle name="Currency 9 9 16 20" xfId="18794" xr:uid="{00000000-0005-0000-0000-0000BA2D0000}"/>
    <cellStyle name="Currency 9 9 16 21" xfId="19501" xr:uid="{00000000-0005-0000-0000-0000BB2D0000}"/>
    <cellStyle name="Currency 9 9 16 22" xfId="20194" xr:uid="{00000000-0005-0000-0000-0000BC2D0000}"/>
    <cellStyle name="Currency 9 9 16 23" xfId="20878" xr:uid="{00000000-0005-0000-0000-0000BD2D0000}"/>
    <cellStyle name="Currency 9 9 16 24" xfId="21547" xr:uid="{00000000-0005-0000-0000-0000BE2D0000}"/>
    <cellStyle name="Currency 9 9 16 25" xfId="22201" xr:uid="{00000000-0005-0000-0000-0000BF2D0000}"/>
    <cellStyle name="Currency 9 9 16 26" xfId="22844" xr:uid="{00000000-0005-0000-0000-0000C02D0000}"/>
    <cellStyle name="Currency 9 9 16 27" xfId="23484" xr:uid="{00000000-0005-0000-0000-0000C12D0000}"/>
    <cellStyle name="Currency 9 9 16 28" xfId="24063" xr:uid="{00000000-0005-0000-0000-0000C22D0000}"/>
    <cellStyle name="Currency 9 9 16 3" xfId="5365" xr:uid="{00000000-0005-0000-0000-0000C32D0000}"/>
    <cellStyle name="Currency 9 9 16 4" xfId="9227" xr:uid="{00000000-0005-0000-0000-0000C42D0000}"/>
    <cellStyle name="Currency 9 9 16 5" xfId="6173" xr:uid="{00000000-0005-0000-0000-0000C52D0000}"/>
    <cellStyle name="Currency 9 9 16 6" xfId="9475" xr:uid="{00000000-0005-0000-0000-0000C62D0000}"/>
    <cellStyle name="Currency 9 9 16 7" xfId="7050" xr:uid="{00000000-0005-0000-0000-0000C72D0000}"/>
    <cellStyle name="Currency 9 9 16 8" xfId="9766" xr:uid="{00000000-0005-0000-0000-0000C82D0000}"/>
    <cellStyle name="Currency 9 9 16 9" xfId="10490" xr:uid="{00000000-0005-0000-0000-0000C92D0000}"/>
    <cellStyle name="Currency 9 9 17" xfId="2831" xr:uid="{00000000-0005-0000-0000-0000CA2D0000}"/>
    <cellStyle name="Currency 9 9 17 10" xfId="11327" xr:uid="{00000000-0005-0000-0000-0000CB2D0000}"/>
    <cellStyle name="Currency 9 9 17 11" xfId="12046" xr:uid="{00000000-0005-0000-0000-0000CC2D0000}"/>
    <cellStyle name="Currency 9 9 17 12" xfId="12845" xr:uid="{00000000-0005-0000-0000-0000CD2D0000}"/>
    <cellStyle name="Currency 9 9 17 13" xfId="13611" xr:uid="{00000000-0005-0000-0000-0000CE2D0000}"/>
    <cellStyle name="Currency 9 9 17 14" xfId="14371" xr:uid="{00000000-0005-0000-0000-0000CF2D0000}"/>
    <cellStyle name="Currency 9 9 17 15" xfId="15130" xr:uid="{00000000-0005-0000-0000-0000D02D0000}"/>
    <cellStyle name="Currency 9 9 17 16" xfId="15883" xr:uid="{00000000-0005-0000-0000-0000D12D0000}"/>
    <cellStyle name="Currency 9 9 17 17" xfId="16635" xr:uid="{00000000-0005-0000-0000-0000D22D0000}"/>
    <cellStyle name="Currency 9 9 17 18" xfId="17362" xr:uid="{00000000-0005-0000-0000-0000D32D0000}"/>
    <cellStyle name="Currency 9 9 17 19" xfId="18090" xr:uid="{00000000-0005-0000-0000-0000D42D0000}"/>
    <cellStyle name="Currency 9 9 17 2" xfId="4696" xr:uid="{00000000-0005-0000-0000-0000D52D0000}"/>
    <cellStyle name="Currency 9 9 17 20" xfId="18795" xr:uid="{00000000-0005-0000-0000-0000D62D0000}"/>
    <cellStyle name="Currency 9 9 17 21" xfId="19502" xr:uid="{00000000-0005-0000-0000-0000D72D0000}"/>
    <cellStyle name="Currency 9 9 17 22" xfId="20195" xr:uid="{00000000-0005-0000-0000-0000D82D0000}"/>
    <cellStyle name="Currency 9 9 17 23" xfId="20879" xr:uid="{00000000-0005-0000-0000-0000D92D0000}"/>
    <cellStyle name="Currency 9 9 17 24" xfId="21548" xr:uid="{00000000-0005-0000-0000-0000DA2D0000}"/>
    <cellStyle name="Currency 9 9 17 25" xfId="22202" xr:uid="{00000000-0005-0000-0000-0000DB2D0000}"/>
    <cellStyle name="Currency 9 9 17 26" xfId="22845" xr:uid="{00000000-0005-0000-0000-0000DC2D0000}"/>
    <cellStyle name="Currency 9 9 17 27" xfId="23485" xr:uid="{00000000-0005-0000-0000-0000DD2D0000}"/>
    <cellStyle name="Currency 9 9 17 28" xfId="24064" xr:uid="{00000000-0005-0000-0000-0000DE2D0000}"/>
    <cellStyle name="Currency 9 9 17 3" xfId="5366" xr:uid="{00000000-0005-0000-0000-0000DF2D0000}"/>
    <cellStyle name="Currency 9 9 17 4" xfId="9228" xr:uid="{00000000-0005-0000-0000-0000E02D0000}"/>
    <cellStyle name="Currency 9 9 17 5" xfId="6171" xr:uid="{00000000-0005-0000-0000-0000E12D0000}"/>
    <cellStyle name="Currency 9 9 17 6" xfId="9476" xr:uid="{00000000-0005-0000-0000-0000E22D0000}"/>
    <cellStyle name="Currency 9 9 17 7" xfId="7051" xr:uid="{00000000-0005-0000-0000-0000E32D0000}"/>
    <cellStyle name="Currency 9 9 17 8" xfId="11078" xr:uid="{00000000-0005-0000-0000-0000E42D0000}"/>
    <cellStyle name="Currency 9 9 17 9" xfId="10492" xr:uid="{00000000-0005-0000-0000-0000E52D0000}"/>
    <cellStyle name="Currency 9 9 18" xfId="2832" xr:uid="{00000000-0005-0000-0000-0000E62D0000}"/>
    <cellStyle name="Currency 9 9 18 10" xfId="12611" xr:uid="{00000000-0005-0000-0000-0000E72D0000}"/>
    <cellStyle name="Currency 9 9 18 11" xfId="12047" xr:uid="{00000000-0005-0000-0000-0000E82D0000}"/>
    <cellStyle name="Currency 9 9 18 12" xfId="12846" xr:uid="{00000000-0005-0000-0000-0000E92D0000}"/>
    <cellStyle name="Currency 9 9 18 13" xfId="13612" xr:uid="{00000000-0005-0000-0000-0000EA2D0000}"/>
    <cellStyle name="Currency 9 9 18 14" xfId="14372" xr:uid="{00000000-0005-0000-0000-0000EB2D0000}"/>
    <cellStyle name="Currency 9 9 18 15" xfId="15131" xr:uid="{00000000-0005-0000-0000-0000EC2D0000}"/>
    <cellStyle name="Currency 9 9 18 16" xfId="15884" xr:uid="{00000000-0005-0000-0000-0000ED2D0000}"/>
    <cellStyle name="Currency 9 9 18 17" xfId="16636" xr:uid="{00000000-0005-0000-0000-0000EE2D0000}"/>
    <cellStyle name="Currency 9 9 18 18" xfId="17363" xr:uid="{00000000-0005-0000-0000-0000EF2D0000}"/>
    <cellStyle name="Currency 9 9 18 19" xfId="18091" xr:uid="{00000000-0005-0000-0000-0000F02D0000}"/>
    <cellStyle name="Currency 9 9 18 2" xfId="4697" xr:uid="{00000000-0005-0000-0000-0000F12D0000}"/>
    <cellStyle name="Currency 9 9 18 20" xfId="18796" xr:uid="{00000000-0005-0000-0000-0000F22D0000}"/>
    <cellStyle name="Currency 9 9 18 21" xfId="19503" xr:uid="{00000000-0005-0000-0000-0000F32D0000}"/>
    <cellStyle name="Currency 9 9 18 22" xfId="20196" xr:uid="{00000000-0005-0000-0000-0000F42D0000}"/>
    <cellStyle name="Currency 9 9 18 23" xfId="20880" xr:uid="{00000000-0005-0000-0000-0000F52D0000}"/>
    <cellStyle name="Currency 9 9 18 24" xfId="21549" xr:uid="{00000000-0005-0000-0000-0000F62D0000}"/>
    <cellStyle name="Currency 9 9 18 25" xfId="22203" xr:uid="{00000000-0005-0000-0000-0000F72D0000}"/>
    <cellStyle name="Currency 9 9 18 26" xfId="22846" xr:uid="{00000000-0005-0000-0000-0000F82D0000}"/>
    <cellStyle name="Currency 9 9 18 27" xfId="23486" xr:uid="{00000000-0005-0000-0000-0000F92D0000}"/>
    <cellStyle name="Currency 9 9 18 28" xfId="24065" xr:uid="{00000000-0005-0000-0000-0000FA2D0000}"/>
    <cellStyle name="Currency 9 9 18 3" xfId="5367" xr:uid="{00000000-0005-0000-0000-0000FB2D0000}"/>
    <cellStyle name="Currency 9 9 18 4" xfId="9229" xr:uid="{00000000-0005-0000-0000-0000FC2D0000}"/>
    <cellStyle name="Currency 9 9 18 5" xfId="6170" xr:uid="{00000000-0005-0000-0000-0000FD2D0000}"/>
    <cellStyle name="Currency 9 9 18 6" xfId="9477" xr:uid="{00000000-0005-0000-0000-0000FE2D0000}"/>
    <cellStyle name="Currency 9 9 18 7" xfId="7052" xr:uid="{00000000-0005-0000-0000-0000FF2D0000}"/>
    <cellStyle name="Currency 9 9 18 8" xfId="11079" xr:uid="{00000000-0005-0000-0000-0000002E0000}"/>
    <cellStyle name="Currency 9 9 18 9" xfId="10493" xr:uid="{00000000-0005-0000-0000-0000012E0000}"/>
    <cellStyle name="Currency 9 9 19" xfId="2833" xr:uid="{00000000-0005-0000-0000-0000022E0000}"/>
    <cellStyle name="Currency 9 9 19 10" xfId="12612" xr:uid="{00000000-0005-0000-0000-0000032E0000}"/>
    <cellStyle name="Currency 9 9 19 11" xfId="12048" xr:uid="{00000000-0005-0000-0000-0000042E0000}"/>
    <cellStyle name="Currency 9 9 19 12" xfId="12847" xr:uid="{00000000-0005-0000-0000-0000052E0000}"/>
    <cellStyle name="Currency 9 9 19 13" xfId="13613" xr:uid="{00000000-0005-0000-0000-0000062E0000}"/>
    <cellStyle name="Currency 9 9 19 14" xfId="14373" xr:uid="{00000000-0005-0000-0000-0000072E0000}"/>
    <cellStyle name="Currency 9 9 19 15" xfId="15132" xr:uid="{00000000-0005-0000-0000-0000082E0000}"/>
    <cellStyle name="Currency 9 9 19 16" xfId="15885" xr:uid="{00000000-0005-0000-0000-0000092E0000}"/>
    <cellStyle name="Currency 9 9 19 17" xfId="16637" xr:uid="{00000000-0005-0000-0000-00000A2E0000}"/>
    <cellStyle name="Currency 9 9 19 18" xfId="17364" xr:uid="{00000000-0005-0000-0000-00000B2E0000}"/>
    <cellStyle name="Currency 9 9 19 19" xfId="18092" xr:uid="{00000000-0005-0000-0000-00000C2E0000}"/>
    <cellStyle name="Currency 9 9 19 2" xfId="4698" xr:uid="{00000000-0005-0000-0000-00000D2E0000}"/>
    <cellStyle name="Currency 9 9 19 20" xfId="18797" xr:uid="{00000000-0005-0000-0000-00000E2E0000}"/>
    <cellStyle name="Currency 9 9 19 21" xfId="19504" xr:uid="{00000000-0005-0000-0000-00000F2E0000}"/>
    <cellStyle name="Currency 9 9 19 22" xfId="20197" xr:uid="{00000000-0005-0000-0000-0000102E0000}"/>
    <cellStyle name="Currency 9 9 19 23" xfId="20881" xr:uid="{00000000-0005-0000-0000-0000112E0000}"/>
    <cellStyle name="Currency 9 9 19 24" xfId="21550" xr:uid="{00000000-0005-0000-0000-0000122E0000}"/>
    <cellStyle name="Currency 9 9 19 25" xfId="22204" xr:uid="{00000000-0005-0000-0000-0000132E0000}"/>
    <cellStyle name="Currency 9 9 19 26" xfId="22847" xr:uid="{00000000-0005-0000-0000-0000142E0000}"/>
    <cellStyle name="Currency 9 9 19 27" xfId="23487" xr:uid="{00000000-0005-0000-0000-0000152E0000}"/>
    <cellStyle name="Currency 9 9 19 28" xfId="24066" xr:uid="{00000000-0005-0000-0000-0000162E0000}"/>
    <cellStyle name="Currency 9 9 19 3" xfId="5368" xr:uid="{00000000-0005-0000-0000-0000172E0000}"/>
    <cellStyle name="Currency 9 9 19 4" xfId="9230" xr:uid="{00000000-0005-0000-0000-0000182E0000}"/>
    <cellStyle name="Currency 9 9 19 5" xfId="6169" xr:uid="{00000000-0005-0000-0000-0000192E0000}"/>
    <cellStyle name="Currency 9 9 19 6" xfId="9478" xr:uid="{00000000-0005-0000-0000-00001A2E0000}"/>
    <cellStyle name="Currency 9 9 19 7" xfId="7053" xr:uid="{00000000-0005-0000-0000-00001B2E0000}"/>
    <cellStyle name="Currency 9 9 19 8" xfId="11080" xr:uid="{00000000-0005-0000-0000-00001C2E0000}"/>
    <cellStyle name="Currency 9 9 19 9" xfId="10494" xr:uid="{00000000-0005-0000-0000-00001D2E0000}"/>
    <cellStyle name="Currency 9 9 2" xfId="2834" xr:uid="{00000000-0005-0000-0000-00001E2E0000}"/>
    <cellStyle name="Currency 9 9 2 10" xfId="2835" xr:uid="{00000000-0005-0000-0000-00001F2E0000}"/>
    <cellStyle name="Currency 9 9 2 11" xfId="2836" xr:uid="{00000000-0005-0000-0000-0000202E0000}"/>
    <cellStyle name="Currency 9 9 2 12" xfId="2837" xr:uid="{00000000-0005-0000-0000-0000212E0000}"/>
    <cellStyle name="Currency 9 9 2 13" xfId="2838" xr:uid="{00000000-0005-0000-0000-0000222E0000}"/>
    <cellStyle name="Currency 9 9 2 14" xfId="2839" xr:uid="{00000000-0005-0000-0000-0000232E0000}"/>
    <cellStyle name="Currency 9 9 2 15" xfId="2840" xr:uid="{00000000-0005-0000-0000-0000242E0000}"/>
    <cellStyle name="Currency 9 9 2 16" xfId="2841" xr:uid="{00000000-0005-0000-0000-0000252E0000}"/>
    <cellStyle name="Currency 9 9 2 17" xfId="2842" xr:uid="{00000000-0005-0000-0000-0000262E0000}"/>
    <cellStyle name="Currency 9 9 2 18" xfId="2843" xr:uid="{00000000-0005-0000-0000-0000272E0000}"/>
    <cellStyle name="Currency 9 9 2 19" xfId="4699" xr:uid="{00000000-0005-0000-0000-0000282E0000}"/>
    <cellStyle name="Currency 9 9 2 2" xfId="2844" xr:uid="{00000000-0005-0000-0000-0000292E0000}"/>
    <cellStyle name="Currency 9 9 2 20" xfId="5369" xr:uid="{00000000-0005-0000-0000-00002A2E0000}"/>
    <cellStyle name="Currency 9 9 2 21" xfId="6285" xr:uid="{00000000-0005-0000-0000-00002B2E0000}"/>
    <cellStyle name="Currency 9 9 2 22" xfId="6555" xr:uid="{00000000-0005-0000-0000-00002C2E0000}"/>
    <cellStyle name="Currency 9 9 2 23" xfId="9231" xr:uid="{00000000-0005-0000-0000-00002D2E0000}"/>
    <cellStyle name="Currency 9 9 2 24" xfId="6168" xr:uid="{00000000-0005-0000-0000-00002E2E0000}"/>
    <cellStyle name="Currency 9 9 2 25" xfId="9479" xr:uid="{00000000-0005-0000-0000-00002F2E0000}"/>
    <cellStyle name="Currency 9 9 2 26" xfId="7054" xr:uid="{00000000-0005-0000-0000-0000302E0000}"/>
    <cellStyle name="Currency 9 9 2 27" xfId="11081" xr:uid="{00000000-0005-0000-0000-0000312E0000}"/>
    <cellStyle name="Currency 9 9 2 28" xfId="10495" xr:uid="{00000000-0005-0000-0000-0000322E0000}"/>
    <cellStyle name="Currency 9 9 2 29" xfId="12613" xr:uid="{00000000-0005-0000-0000-0000332E0000}"/>
    <cellStyle name="Currency 9 9 2 3" xfId="2845" xr:uid="{00000000-0005-0000-0000-0000342E0000}"/>
    <cellStyle name="Currency 9 9 2 30" xfId="12049" xr:uid="{00000000-0005-0000-0000-0000352E0000}"/>
    <cellStyle name="Currency 9 9 2 31" xfId="12848" xr:uid="{00000000-0005-0000-0000-0000362E0000}"/>
    <cellStyle name="Currency 9 9 2 32" xfId="13614" xr:uid="{00000000-0005-0000-0000-0000372E0000}"/>
    <cellStyle name="Currency 9 9 2 33" xfId="14374" xr:uid="{00000000-0005-0000-0000-0000382E0000}"/>
    <cellStyle name="Currency 9 9 2 34" xfId="15133" xr:uid="{00000000-0005-0000-0000-0000392E0000}"/>
    <cellStyle name="Currency 9 9 2 35" xfId="15886" xr:uid="{00000000-0005-0000-0000-00003A2E0000}"/>
    <cellStyle name="Currency 9 9 2 36" xfId="16638" xr:uid="{00000000-0005-0000-0000-00003B2E0000}"/>
    <cellStyle name="Currency 9 9 2 37" xfId="17365" xr:uid="{00000000-0005-0000-0000-00003C2E0000}"/>
    <cellStyle name="Currency 9 9 2 38" xfId="18093" xr:uid="{00000000-0005-0000-0000-00003D2E0000}"/>
    <cellStyle name="Currency 9 9 2 39" xfId="18798" xr:uid="{00000000-0005-0000-0000-00003E2E0000}"/>
    <cellStyle name="Currency 9 9 2 4" xfId="2846" xr:uid="{00000000-0005-0000-0000-00003F2E0000}"/>
    <cellStyle name="Currency 9 9 2 40" xfId="19505" xr:uid="{00000000-0005-0000-0000-0000402E0000}"/>
    <cellStyle name="Currency 9 9 2 41" xfId="20198" xr:uid="{00000000-0005-0000-0000-0000412E0000}"/>
    <cellStyle name="Currency 9 9 2 42" xfId="20882" xr:uid="{00000000-0005-0000-0000-0000422E0000}"/>
    <cellStyle name="Currency 9 9 2 43" xfId="21551" xr:uid="{00000000-0005-0000-0000-0000432E0000}"/>
    <cellStyle name="Currency 9 9 2 44" xfId="22205" xr:uid="{00000000-0005-0000-0000-0000442E0000}"/>
    <cellStyle name="Currency 9 9 2 45" xfId="22848" xr:uid="{00000000-0005-0000-0000-0000452E0000}"/>
    <cellStyle name="Currency 9 9 2 46" xfId="23488" xr:uid="{00000000-0005-0000-0000-0000462E0000}"/>
    <cellStyle name="Currency 9 9 2 47" xfId="24067" xr:uid="{00000000-0005-0000-0000-0000472E0000}"/>
    <cellStyle name="Currency 9 9 2 5" xfId="2847" xr:uid="{00000000-0005-0000-0000-0000482E0000}"/>
    <cellStyle name="Currency 9 9 2 6" xfId="2848" xr:uid="{00000000-0005-0000-0000-0000492E0000}"/>
    <cellStyle name="Currency 9 9 2 7" xfId="2849" xr:uid="{00000000-0005-0000-0000-00004A2E0000}"/>
    <cellStyle name="Currency 9 9 2 8" xfId="2850" xr:uid="{00000000-0005-0000-0000-00004B2E0000}"/>
    <cellStyle name="Currency 9 9 2 9" xfId="2851" xr:uid="{00000000-0005-0000-0000-00004C2E0000}"/>
    <cellStyle name="Currency 9 9 20" xfId="2852" xr:uid="{00000000-0005-0000-0000-00004D2E0000}"/>
    <cellStyle name="Currency 9 9 20 10" xfId="12627" xr:uid="{00000000-0005-0000-0000-00004E2E0000}"/>
    <cellStyle name="Currency 9 9 20 11" xfId="12071" xr:uid="{00000000-0005-0000-0000-00004F2E0000}"/>
    <cellStyle name="Currency 9 9 20 12" xfId="12867" xr:uid="{00000000-0005-0000-0000-0000502E0000}"/>
    <cellStyle name="Currency 9 9 20 13" xfId="13633" xr:uid="{00000000-0005-0000-0000-0000512E0000}"/>
    <cellStyle name="Currency 9 9 20 14" xfId="14394" xr:uid="{00000000-0005-0000-0000-0000522E0000}"/>
    <cellStyle name="Currency 9 9 20 15" xfId="15151" xr:uid="{00000000-0005-0000-0000-0000532E0000}"/>
    <cellStyle name="Currency 9 9 20 16" xfId="15905" xr:uid="{00000000-0005-0000-0000-0000542E0000}"/>
    <cellStyle name="Currency 9 9 20 17" xfId="16655" xr:uid="{00000000-0005-0000-0000-0000552E0000}"/>
    <cellStyle name="Currency 9 9 20 18" xfId="17384" xr:uid="{00000000-0005-0000-0000-0000562E0000}"/>
    <cellStyle name="Currency 9 9 20 19" xfId="18109" xr:uid="{00000000-0005-0000-0000-0000572E0000}"/>
    <cellStyle name="Currency 9 9 20 2" xfId="4701" xr:uid="{00000000-0005-0000-0000-0000582E0000}"/>
    <cellStyle name="Currency 9 9 20 20" xfId="18819" xr:uid="{00000000-0005-0000-0000-0000592E0000}"/>
    <cellStyle name="Currency 9 9 20 21" xfId="19522" xr:uid="{00000000-0005-0000-0000-00005A2E0000}"/>
    <cellStyle name="Currency 9 9 20 22" xfId="20215" xr:uid="{00000000-0005-0000-0000-00005B2E0000}"/>
    <cellStyle name="Currency 9 9 20 23" xfId="20899" xr:uid="{00000000-0005-0000-0000-00005C2E0000}"/>
    <cellStyle name="Currency 9 9 20 24" xfId="21568" xr:uid="{00000000-0005-0000-0000-00005D2E0000}"/>
    <cellStyle name="Currency 9 9 20 25" xfId="22220" xr:uid="{00000000-0005-0000-0000-00005E2E0000}"/>
    <cellStyle name="Currency 9 9 20 26" xfId="22859" xr:uid="{00000000-0005-0000-0000-00005F2E0000}"/>
    <cellStyle name="Currency 9 9 20 27" xfId="24598" xr:uid="{00000000-0005-0000-0000-0000602E0000}"/>
    <cellStyle name="Currency 9 9 20 28" xfId="25166" xr:uid="{00000000-0005-0000-0000-0000612E0000}"/>
    <cellStyle name="Currency 9 9 20 3" xfId="5370" xr:uid="{00000000-0005-0000-0000-0000622E0000}"/>
    <cellStyle name="Currency 9 9 20 4" xfId="9249" xr:uid="{00000000-0005-0000-0000-0000632E0000}"/>
    <cellStyle name="Currency 9 9 20 5" xfId="6126" xr:uid="{00000000-0005-0000-0000-0000642E0000}"/>
    <cellStyle name="Currency 9 9 20 6" xfId="9497" xr:uid="{00000000-0005-0000-0000-0000652E0000}"/>
    <cellStyle name="Currency 9 9 20 7" xfId="7073" xr:uid="{00000000-0005-0000-0000-0000662E0000}"/>
    <cellStyle name="Currency 9 9 20 8" xfId="11095" xr:uid="{00000000-0005-0000-0000-0000672E0000}"/>
    <cellStyle name="Currency 9 9 20 9" xfId="10512" xr:uid="{00000000-0005-0000-0000-0000682E0000}"/>
    <cellStyle name="Currency 9 9 21" xfId="2853" xr:uid="{00000000-0005-0000-0000-0000692E0000}"/>
    <cellStyle name="Currency 9 9 21 10" xfId="12628" xr:uid="{00000000-0005-0000-0000-00006A2E0000}"/>
    <cellStyle name="Currency 9 9 21 11" xfId="12072" xr:uid="{00000000-0005-0000-0000-00006B2E0000}"/>
    <cellStyle name="Currency 9 9 21 12" xfId="12868" xr:uid="{00000000-0005-0000-0000-00006C2E0000}"/>
    <cellStyle name="Currency 9 9 21 13" xfId="13634" xr:uid="{00000000-0005-0000-0000-00006D2E0000}"/>
    <cellStyle name="Currency 9 9 21 14" xfId="14395" xr:uid="{00000000-0005-0000-0000-00006E2E0000}"/>
    <cellStyle name="Currency 9 9 21 15" xfId="15152" xr:uid="{00000000-0005-0000-0000-00006F2E0000}"/>
    <cellStyle name="Currency 9 9 21 16" xfId="15906" xr:uid="{00000000-0005-0000-0000-0000702E0000}"/>
    <cellStyle name="Currency 9 9 21 17" xfId="16656" xr:uid="{00000000-0005-0000-0000-0000712E0000}"/>
    <cellStyle name="Currency 9 9 21 18" xfId="17385" xr:uid="{00000000-0005-0000-0000-0000722E0000}"/>
    <cellStyle name="Currency 9 9 21 19" xfId="18110" xr:uid="{00000000-0005-0000-0000-0000732E0000}"/>
    <cellStyle name="Currency 9 9 21 2" xfId="4702" xr:uid="{00000000-0005-0000-0000-0000742E0000}"/>
    <cellStyle name="Currency 9 9 21 20" xfId="18820" xr:uid="{00000000-0005-0000-0000-0000752E0000}"/>
    <cellStyle name="Currency 9 9 21 21" xfId="19523" xr:uid="{00000000-0005-0000-0000-0000762E0000}"/>
    <cellStyle name="Currency 9 9 21 22" xfId="20216" xr:uid="{00000000-0005-0000-0000-0000772E0000}"/>
    <cellStyle name="Currency 9 9 21 23" xfId="20900" xr:uid="{00000000-0005-0000-0000-0000782E0000}"/>
    <cellStyle name="Currency 9 9 21 24" xfId="21569" xr:uid="{00000000-0005-0000-0000-0000792E0000}"/>
    <cellStyle name="Currency 9 9 21 25" xfId="22221" xr:uid="{00000000-0005-0000-0000-00007A2E0000}"/>
    <cellStyle name="Currency 9 9 21 26" xfId="22860" xr:uid="{00000000-0005-0000-0000-00007B2E0000}"/>
    <cellStyle name="Currency 9 9 21 27" xfId="24599" xr:uid="{00000000-0005-0000-0000-00007C2E0000}"/>
    <cellStyle name="Currency 9 9 21 28" xfId="25167" xr:uid="{00000000-0005-0000-0000-00007D2E0000}"/>
    <cellStyle name="Currency 9 9 21 3" xfId="5371" xr:uid="{00000000-0005-0000-0000-00007E2E0000}"/>
    <cellStyle name="Currency 9 9 21 4" xfId="9250" xr:uid="{00000000-0005-0000-0000-00007F2E0000}"/>
    <cellStyle name="Currency 9 9 21 5" xfId="6125" xr:uid="{00000000-0005-0000-0000-0000802E0000}"/>
    <cellStyle name="Currency 9 9 21 6" xfId="9498" xr:uid="{00000000-0005-0000-0000-0000812E0000}"/>
    <cellStyle name="Currency 9 9 21 7" xfId="7074" xr:uid="{00000000-0005-0000-0000-0000822E0000}"/>
    <cellStyle name="Currency 9 9 21 8" xfId="11097" xr:uid="{00000000-0005-0000-0000-0000832E0000}"/>
    <cellStyle name="Currency 9 9 21 9" xfId="10513" xr:uid="{00000000-0005-0000-0000-0000842E0000}"/>
    <cellStyle name="Currency 9 9 22" xfId="2854" xr:uid="{00000000-0005-0000-0000-0000852E0000}"/>
    <cellStyle name="Currency 9 9 22 10" xfId="12629" xr:uid="{00000000-0005-0000-0000-0000862E0000}"/>
    <cellStyle name="Currency 9 9 22 11" xfId="12073" xr:uid="{00000000-0005-0000-0000-0000872E0000}"/>
    <cellStyle name="Currency 9 9 22 12" xfId="12869" xr:uid="{00000000-0005-0000-0000-0000882E0000}"/>
    <cellStyle name="Currency 9 9 22 13" xfId="13635" xr:uid="{00000000-0005-0000-0000-0000892E0000}"/>
    <cellStyle name="Currency 9 9 22 14" xfId="14396" xr:uid="{00000000-0005-0000-0000-00008A2E0000}"/>
    <cellStyle name="Currency 9 9 22 15" xfId="15153" xr:uid="{00000000-0005-0000-0000-00008B2E0000}"/>
    <cellStyle name="Currency 9 9 22 16" xfId="15907" xr:uid="{00000000-0005-0000-0000-00008C2E0000}"/>
    <cellStyle name="Currency 9 9 22 17" xfId="16657" xr:uid="{00000000-0005-0000-0000-00008D2E0000}"/>
    <cellStyle name="Currency 9 9 22 18" xfId="17386" xr:uid="{00000000-0005-0000-0000-00008E2E0000}"/>
    <cellStyle name="Currency 9 9 22 19" xfId="18111" xr:uid="{00000000-0005-0000-0000-00008F2E0000}"/>
    <cellStyle name="Currency 9 9 22 2" xfId="4703" xr:uid="{00000000-0005-0000-0000-0000902E0000}"/>
    <cellStyle name="Currency 9 9 22 20" xfId="18821" xr:uid="{00000000-0005-0000-0000-0000912E0000}"/>
    <cellStyle name="Currency 9 9 22 21" xfId="19524" xr:uid="{00000000-0005-0000-0000-0000922E0000}"/>
    <cellStyle name="Currency 9 9 22 22" xfId="20217" xr:uid="{00000000-0005-0000-0000-0000932E0000}"/>
    <cellStyle name="Currency 9 9 22 23" xfId="20901" xr:uid="{00000000-0005-0000-0000-0000942E0000}"/>
    <cellStyle name="Currency 9 9 22 24" xfId="21570" xr:uid="{00000000-0005-0000-0000-0000952E0000}"/>
    <cellStyle name="Currency 9 9 22 25" xfId="22222" xr:uid="{00000000-0005-0000-0000-0000962E0000}"/>
    <cellStyle name="Currency 9 9 22 26" xfId="22861" xr:uid="{00000000-0005-0000-0000-0000972E0000}"/>
    <cellStyle name="Currency 9 9 22 27" xfId="24600" xr:uid="{00000000-0005-0000-0000-0000982E0000}"/>
    <cellStyle name="Currency 9 9 22 28" xfId="25168" xr:uid="{00000000-0005-0000-0000-0000992E0000}"/>
    <cellStyle name="Currency 9 9 22 3" xfId="5372" xr:uid="{00000000-0005-0000-0000-00009A2E0000}"/>
    <cellStyle name="Currency 9 9 22 4" xfId="9251" xr:uid="{00000000-0005-0000-0000-00009B2E0000}"/>
    <cellStyle name="Currency 9 9 22 5" xfId="6124" xr:uid="{00000000-0005-0000-0000-00009C2E0000}"/>
    <cellStyle name="Currency 9 9 22 6" xfId="9499" xr:uid="{00000000-0005-0000-0000-00009D2E0000}"/>
    <cellStyle name="Currency 9 9 22 7" xfId="7075" xr:uid="{00000000-0005-0000-0000-00009E2E0000}"/>
    <cellStyle name="Currency 9 9 22 8" xfId="11098" xr:uid="{00000000-0005-0000-0000-00009F2E0000}"/>
    <cellStyle name="Currency 9 9 22 9" xfId="10514" xr:uid="{00000000-0005-0000-0000-0000A02E0000}"/>
    <cellStyle name="Currency 9 9 23" xfId="2855" xr:uid="{00000000-0005-0000-0000-0000A12E0000}"/>
    <cellStyle name="Currency 9 9 23 10" xfId="12630" xr:uid="{00000000-0005-0000-0000-0000A22E0000}"/>
    <cellStyle name="Currency 9 9 23 11" xfId="12074" xr:uid="{00000000-0005-0000-0000-0000A32E0000}"/>
    <cellStyle name="Currency 9 9 23 12" xfId="12870" xr:uid="{00000000-0005-0000-0000-0000A42E0000}"/>
    <cellStyle name="Currency 9 9 23 13" xfId="13636" xr:uid="{00000000-0005-0000-0000-0000A52E0000}"/>
    <cellStyle name="Currency 9 9 23 14" xfId="14397" xr:uid="{00000000-0005-0000-0000-0000A62E0000}"/>
    <cellStyle name="Currency 9 9 23 15" xfId="15154" xr:uid="{00000000-0005-0000-0000-0000A72E0000}"/>
    <cellStyle name="Currency 9 9 23 16" xfId="15908" xr:uid="{00000000-0005-0000-0000-0000A82E0000}"/>
    <cellStyle name="Currency 9 9 23 17" xfId="16658" xr:uid="{00000000-0005-0000-0000-0000A92E0000}"/>
    <cellStyle name="Currency 9 9 23 18" xfId="17387" xr:uid="{00000000-0005-0000-0000-0000AA2E0000}"/>
    <cellStyle name="Currency 9 9 23 19" xfId="18112" xr:uid="{00000000-0005-0000-0000-0000AB2E0000}"/>
    <cellStyle name="Currency 9 9 23 2" xfId="4704" xr:uid="{00000000-0005-0000-0000-0000AC2E0000}"/>
    <cellStyle name="Currency 9 9 23 20" xfId="18822" xr:uid="{00000000-0005-0000-0000-0000AD2E0000}"/>
    <cellStyle name="Currency 9 9 23 21" xfId="19525" xr:uid="{00000000-0005-0000-0000-0000AE2E0000}"/>
    <cellStyle name="Currency 9 9 23 22" xfId="20218" xr:uid="{00000000-0005-0000-0000-0000AF2E0000}"/>
    <cellStyle name="Currency 9 9 23 23" xfId="20902" xr:uid="{00000000-0005-0000-0000-0000B02E0000}"/>
    <cellStyle name="Currency 9 9 23 24" xfId="21571" xr:uid="{00000000-0005-0000-0000-0000B12E0000}"/>
    <cellStyle name="Currency 9 9 23 25" xfId="22223" xr:uid="{00000000-0005-0000-0000-0000B22E0000}"/>
    <cellStyle name="Currency 9 9 23 26" xfId="22862" xr:uid="{00000000-0005-0000-0000-0000B32E0000}"/>
    <cellStyle name="Currency 9 9 23 27" xfId="24601" xr:uid="{00000000-0005-0000-0000-0000B42E0000}"/>
    <cellStyle name="Currency 9 9 23 28" xfId="25169" xr:uid="{00000000-0005-0000-0000-0000B52E0000}"/>
    <cellStyle name="Currency 9 9 23 3" xfId="5373" xr:uid="{00000000-0005-0000-0000-0000B62E0000}"/>
    <cellStyle name="Currency 9 9 23 4" xfId="9252" xr:uid="{00000000-0005-0000-0000-0000B72E0000}"/>
    <cellStyle name="Currency 9 9 23 5" xfId="6123" xr:uid="{00000000-0005-0000-0000-0000B82E0000}"/>
    <cellStyle name="Currency 9 9 23 6" xfId="9500" xr:uid="{00000000-0005-0000-0000-0000B92E0000}"/>
    <cellStyle name="Currency 9 9 23 7" xfId="7076" xr:uid="{00000000-0005-0000-0000-0000BA2E0000}"/>
    <cellStyle name="Currency 9 9 23 8" xfId="11099" xr:uid="{00000000-0005-0000-0000-0000BB2E0000}"/>
    <cellStyle name="Currency 9 9 23 9" xfId="10515" xr:uid="{00000000-0005-0000-0000-0000BC2E0000}"/>
    <cellStyle name="Currency 9 9 24" xfId="2856" xr:uid="{00000000-0005-0000-0000-0000BD2E0000}"/>
    <cellStyle name="Currency 9 9 24 10" xfId="12631" xr:uid="{00000000-0005-0000-0000-0000BE2E0000}"/>
    <cellStyle name="Currency 9 9 24 11" xfId="12075" xr:uid="{00000000-0005-0000-0000-0000BF2E0000}"/>
    <cellStyle name="Currency 9 9 24 12" xfId="12871" xr:uid="{00000000-0005-0000-0000-0000C02E0000}"/>
    <cellStyle name="Currency 9 9 24 13" xfId="13637" xr:uid="{00000000-0005-0000-0000-0000C12E0000}"/>
    <cellStyle name="Currency 9 9 24 14" xfId="14398" xr:uid="{00000000-0005-0000-0000-0000C22E0000}"/>
    <cellStyle name="Currency 9 9 24 15" xfId="15155" xr:uid="{00000000-0005-0000-0000-0000C32E0000}"/>
    <cellStyle name="Currency 9 9 24 16" xfId="15909" xr:uid="{00000000-0005-0000-0000-0000C42E0000}"/>
    <cellStyle name="Currency 9 9 24 17" xfId="16659" xr:uid="{00000000-0005-0000-0000-0000C52E0000}"/>
    <cellStyle name="Currency 9 9 24 18" xfId="17388" xr:uid="{00000000-0005-0000-0000-0000C62E0000}"/>
    <cellStyle name="Currency 9 9 24 19" xfId="18113" xr:uid="{00000000-0005-0000-0000-0000C72E0000}"/>
    <cellStyle name="Currency 9 9 24 2" xfId="4705" xr:uid="{00000000-0005-0000-0000-0000C82E0000}"/>
    <cellStyle name="Currency 9 9 24 20" xfId="18823" xr:uid="{00000000-0005-0000-0000-0000C92E0000}"/>
    <cellStyle name="Currency 9 9 24 21" xfId="19526" xr:uid="{00000000-0005-0000-0000-0000CA2E0000}"/>
    <cellStyle name="Currency 9 9 24 22" xfId="20219" xr:uid="{00000000-0005-0000-0000-0000CB2E0000}"/>
    <cellStyle name="Currency 9 9 24 23" xfId="20903" xr:uid="{00000000-0005-0000-0000-0000CC2E0000}"/>
    <cellStyle name="Currency 9 9 24 24" xfId="21572" xr:uid="{00000000-0005-0000-0000-0000CD2E0000}"/>
    <cellStyle name="Currency 9 9 24 25" xfId="22224" xr:uid="{00000000-0005-0000-0000-0000CE2E0000}"/>
    <cellStyle name="Currency 9 9 24 26" xfId="22863" xr:uid="{00000000-0005-0000-0000-0000CF2E0000}"/>
    <cellStyle name="Currency 9 9 24 27" xfId="24602" xr:uid="{00000000-0005-0000-0000-0000D02E0000}"/>
    <cellStyle name="Currency 9 9 24 28" xfId="25170" xr:uid="{00000000-0005-0000-0000-0000D12E0000}"/>
    <cellStyle name="Currency 9 9 24 3" xfId="5374" xr:uid="{00000000-0005-0000-0000-0000D22E0000}"/>
    <cellStyle name="Currency 9 9 24 4" xfId="9253" xr:uid="{00000000-0005-0000-0000-0000D32E0000}"/>
    <cellStyle name="Currency 9 9 24 5" xfId="6122" xr:uid="{00000000-0005-0000-0000-0000D42E0000}"/>
    <cellStyle name="Currency 9 9 24 6" xfId="9501" xr:uid="{00000000-0005-0000-0000-0000D52E0000}"/>
    <cellStyle name="Currency 9 9 24 7" xfId="7077" xr:uid="{00000000-0005-0000-0000-0000D62E0000}"/>
    <cellStyle name="Currency 9 9 24 8" xfId="11100" xr:uid="{00000000-0005-0000-0000-0000D72E0000}"/>
    <cellStyle name="Currency 9 9 24 9" xfId="10516" xr:uid="{00000000-0005-0000-0000-0000D82E0000}"/>
    <cellStyle name="Currency 9 9 25" xfId="4688" xr:uid="{00000000-0005-0000-0000-0000D92E0000}"/>
    <cellStyle name="Currency 9 9 26" xfId="4706" xr:uid="{00000000-0005-0000-0000-0000DA2E0000}"/>
    <cellStyle name="Currency 9 9 27" xfId="4707" xr:uid="{00000000-0005-0000-0000-0000DB2E0000}"/>
    <cellStyle name="Currency 9 9 28" xfId="4708" xr:uid="{00000000-0005-0000-0000-0000DC2E0000}"/>
    <cellStyle name="Currency 9 9 29" xfId="4709" xr:uid="{00000000-0005-0000-0000-0000DD2E0000}"/>
    <cellStyle name="Currency 9 9 3" xfId="2857" xr:uid="{00000000-0005-0000-0000-0000DE2E0000}"/>
    <cellStyle name="Currency 9 9 3 10" xfId="2858" xr:uid="{00000000-0005-0000-0000-0000DF2E0000}"/>
    <cellStyle name="Currency 9 9 3 11" xfId="2859" xr:uid="{00000000-0005-0000-0000-0000E02E0000}"/>
    <cellStyle name="Currency 9 9 3 12" xfId="2860" xr:uid="{00000000-0005-0000-0000-0000E12E0000}"/>
    <cellStyle name="Currency 9 9 3 13" xfId="2861" xr:uid="{00000000-0005-0000-0000-0000E22E0000}"/>
    <cellStyle name="Currency 9 9 3 14" xfId="2862" xr:uid="{00000000-0005-0000-0000-0000E32E0000}"/>
    <cellStyle name="Currency 9 9 3 15" xfId="2863" xr:uid="{00000000-0005-0000-0000-0000E42E0000}"/>
    <cellStyle name="Currency 9 9 3 16" xfId="2864" xr:uid="{00000000-0005-0000-0000-0000E52E0000}"/>
    <cellStyle name="Currency 9 9 3 17" xfId="2865" xr:uid="{00000000-0005-0000-0000-0000E62E0000}"/>
    <cellStyle name="Currency 9 9 3 18" xfId="2866" xr:uid="{00000000-0005-0000-0000-0000E72E0000}"/>
    <cellStyle name="Currency 9 9 3 19" xfId="4710" xr:uid="{00000000-0005-0000-0000-0000E82E0000}"/>
    <cellStyle name="Currency 9 9 3 2" xfId="2867" xr:uid="{00000000-0005-0000-0000-0000E92E0000}"/>
    <cellStyle name="Currency 9 9 3 20" xfId="5375" xr:uid="{00000000-0005-0000-0000-0000EA2E0000}"/>
    <cellStyle name="Currency 9 9 3 21" xfId="6286" xr:uid="{00000000-0005-0000-0000-0000EB2E0000}"/>
    <cellStyle name="Currency 9 9 3 22" xfId="6554" xr:uid="{00000000-0005-0000-0000-0000EC2E0000}"/>
    <cellStyle name="Currency 9 9 3 23" xfId="9259" xr:uid="{00000000-0005-0000-0000-0000ED2E0000}"/>
    <cellStyle name="Currency 9 9 3 24" xfId="6115" xr:uid="{00000000-0005-0000-0000-0000EE2E0000}"/>
    <cellStyle name="Currency 9 9 3 25" xfId="9507" xr:uid="{00000000-0005-0000-0000-0000EF2E0000}"/>
    <cellStyle name="Currency 9 9 3 26" xfId="10297" xr:uid="{00000000-0005-0000-0000-0000F02E0000}"/>
    <cellStyle name="Currency 9 9 3 27" xfId="11106" xr:uid="{00000000-0005-0000-0000-0000F12E0000}"/>
    <cellStyle name="Currency 9 9 3 28" xfId="10522" xr:uid="{00000000-0005-0000-0000-0000F22E0000}"/>
    <cellStyle name="Currency 9 9 3 29" xfId="12637" xr:uid="{00000000-0005-0000-0000-0000F32E0000}"/>
    <cellStyle name="Currency 9 9 3 3" xfId="2868" xr:uid="{00000000-0005-0000-0000-0000F42E0000}"/>
    <cellStyle name="Currency 9 9 3 30" xfId="13407" xr:uid="{00000000-0005-0000-0000-0000F52E0000}"/>
    <cellStyle name="Currency 9 9 3 31" xfId="14173" xr:uid="{00000000-0005-0000-0000-0000F62E0000}"/>
    <cellStyle name="Currency 9 9 3 32" xfId="14934" xr:uid="{00000000-0005-0000-0000-0000F72E0000}"/>
    <cellStyle name="Currency 9 9 3 33" xfId="15691" xr:uid="{00000000-0005-0000-0000-0000F82E0000}"/>
    <cellStyle name="Currency 9 9 3 34" xfId="16445" xr:uid="{00000000-0005-0000-0000-0000F92E0000}"/>
    <cellStyle name="Currency 9 9 3 35" xfId="17195" xr:uid="{00000000-0005-0000-0000-0000FA2E0000}"/>
    <cellStyle name="Currency 9 9 3 36" xfId="17924" xr:uid="{00000000-0005-0000-0000-0000FB2E0000}"/>
    <cellStyle name="Currency 9 9 3 37" xfId="18649" xr:uid="{00000000-0005-0000-0000-0000FC2E0000}"/>
    <cellStyle name="Currency 9 9 3 38" xfId="19357" xr:uid="{00000000-0005-0000-0000-0000FD2E0000}"/>
    <cellStyle name="Currency 9 9 3 39" xfId="20059" xr:uid="{00000000-0005-0000-0000-0000FE2E0000}"/>
    <cellStyle name="Currency 9 9 3 4" xfId="2869" xr:uid="{00000000-0005-0000-0000-0000FF2E0000}"/>
    <cellStyle name="Currency 9 9 3 40" xfId="20761" xr:uid="{00000000-0005-0000-0000-0000002F0000}"/>
    <cellStyle name="Currency 9 9 3 41" xfId="20225" xr:uid="{00000000-0005-0000-0000-0000012F0000}"/>
    <cellStyle name="Currency 9 9 3 42" xfId="22111" xr:uid="{00000000-0005-0000-0000-0000022F0000}"/>
    <cellStyle name="Currency 9 9 3 43" xfId="22758" xr:uid="{00000000-0005-0000-0000-0000032F0000}"/>
    <cellStyle name="Currency 9 9 3 44" xfId="23396" xr:uid="{00000000-0005-0000-0000-0000042F0000}"/>
    <cellStyle name="Currency 9 9 3 45" xfId="22864" xr:uid="{00000000-0005-0000-0000-0000052F0000}"/>
    <cellStyle name="Currency 9 9 3 46" xfId="24604" xr:uid="{00000000-0005-0000-0000-0000062F0000}"/>
    <cellStyle name="Currency 9 9 3 47" xfId="25172" xr:uid="{00000000-0005-0000-0000-0000072F0000}"/>
    <cellStyle name="Currency 9 9 3 5" xfId="2870" xr:uid="{00000000-0005-0000-0000-0000082F0000}"/>
    <cellStyle name="Currency 9 9 3 6" xfId="2871" xr:uid="{00000000-0005-0000-0000-0000092F0000}"/>
    <cellStyle name="Currency 9 9 3 7" xfId="2872" xr:uid="{00000000-0005-0000-0000-00000A2F0000}"/>
    <cellStyle name="Currency 9 9 3 8" xfId="2873" xr:uid="{00000000-0005-0000-0000-00000B2F0000}"/>
    <cellStyle name="Currency 9 9 3 9" xfId="2874" xr:uid="{00000000-0005-0000-0000-00000C2F0000}"/>
    <cellStyle name="Currency 9 9 30" xfId="4711" xr:uid="{00000000-0005-0000-0000-00000D2F0000}"/>
    <cellStyle name="Currency 9 9 31" xfId="4712" xr:uid="{00000000-0005-0000-0000-00000E2F0000}"/>
    <cellStyle name="Currency 9 9 32" xfId="4713" xr:uid="{00000000-0005-0000-0000-00000F2F0000}"/>
    <cellStyle name="Currency 9 9 33" xfId="4714" xr:uid="{00000000-0005-0000-0000-0000102F0000}"/>
    <cellStyle name="Currency 9 9 34" xfId="4715" xr:uid="{00000000-0005-0000-0000-0000112F0000}"/>
    <cellStyle name="Currency 9 9 35" xfId="4716" xr:uid="{00000000-0005-0000-0000-0000122F0000}"/>
    <cellStyle name="Currency 9 9 36" xfId="4717" xr:uid="{00000000-0005-0000-0000-0000132F0000}"/>
    <cellStyle name="Currency 9 9 37" xfId="5358" xr:uid="{00000000-0005-0000-0000-0000142F0000}"/>
    <cellStyle name="Currency 9 9 38" xfId="6284" xr:uid="{00000000-0005-0000-0000-0000152F0000}"/>
    <cellStyle name="Currency 9 9 38 2" xfId="31103" xr:uid="{00000000-0005-0000-0000-0000162F0000}"/>
    <cellStyle name="Currency 9 9 39" xfId="6556" xr:uid="{00000000-0005-0000-0000-0000172F0000}"/>
    <cellStyle name="Currency 9 9 39 2" xfId="31104" xr:uid="{00000000-0005-0000-0000-0000182F0000}"/>
    <cellStyle name="Currency 9 9 4" xfId="2875" xr:uid="{00000000-0005-0000-0000-0000192F0000}"/>
    <cellStyle name="Currency 9 9 4 10" xfId="2876" xr:uid="{00000000-0005-0000-0000-00001A2F0000}"/>
    <cellStyle name="Currency 9 9 4 11" xfId="2877" xr:uid="{00000000-0005-0000-0000-00001B2F0000}"/>
    <cellStyle name="Currency 9 9 4 12" xfId="2878" xr:uid="{00000000-0005-0000-0000-00001C2F0000}"/>
    <cellStyle name="Currency 9 9 4 13" xfId="2879" xr:uid="{00000000-0005-0000-0000-00001D2F0000}"/>
    <cellStyle name="Currency 9 9 4 14" xfId="2880" xr:uid="{00000000-0005-0000-0000-00001E2F0000}"/>
    <cellStyle name="Currency 9 9 4 15" xfId="2881" xr:uid="{00000000-0005-0000-0000-00001F2F0000}"/>
    <cellStyle name="Currency 9 9 4 16" xfId="2882" xr:uid="{00000000-0005-0000-0000-0000202F0000}"/>
    <cellStyle name="Currency 9 9 4 17" xfId="2883" xr:uid="{00000000-0005-0000-0000-0000212F0000}"/>
    <cellStyle name="Currency 9 9 4 18" xfId="2884" xr:uid="{00000000-0005-0000-0000-0000222F0000}"/>
    <cellStyle name="Currency 9 9 4 19" xfId="4718" xr:uid="{00000000-0005-0000-0000-0000232F0000}"/>
    <cellStyle name="Currency 9 9 4 2" xfId="2885" xr:uid="{00000000-0005-0000-0000-0000242F0000}"/>
    <cellStyle name="Currency 9 9 4 20" xfId="5376" xr:uid="{00000000-0005-0000-0000-0000252F0000}"/>
    <cellStyle name="Currency 9 9 4 21" xfId="6287" xr:uid="{00000000-0005-0000-0000-0000262F0000}"/>
    <cellStyle name="Currency 9 9 4 22" xfId="6553" xr:uid="{00000000-0005-0000-0000-0000272F0000}"/>
    <cellStyle name="Currency 9 9 4 23" xfId="9281" xr:uid="{00000000-0005-0000-0000-0000282F0000}"/>
    <cellStyle name="Currency 9 9 4 24" xfId="6092" xr:uid="{00000000-0005-0000-0000-0000292F0000}"/>
    <cellStyle name="Currency 9 9 4 25" xfId="9529" xr:uid="{00000000-0005-0000-0000-00002A2F0000}"/>
    <cellStyle name="Currency 9 9 4 26" xfId="10321" xr:uid="{00000000-0005-0000-0000-00002B2F0000}"/>
    <cellStyle name="Currency 9 9 4 27" xfId="11125" xr:uid="{00000000-0005-0000-0000-00002C2F0000}"/>
    <cellStyle name="Currency 9 9 4 28" xfId="10544" xr:uid="{00000000-0005-0000-0000-00002D2F0000}"/>
    <cellStyle name="Currency 9 9 4 29" xfId="12652" xr:uid="{00000000-0005-0000-0000-00002E2F0000}"/>
    <cellStyle name="Currency 9 9 4 3" xfId="2886" xr:uid="{00000000-0005-0000-0000-00002F2F0000}"/>
    <cellStyle name="Currency 9 9 4 30" xfId="13420" xr:uid="{00000000-0005-0000-0000-0000302F0000}"/>
    <cellStyle name="Currency 9 9 4 31" xfId="14186" xr:uid="{00000000-0005-0000-0000-0000312F0000}"/>
    <cellStyle name="Currency 9 9 4 32" xfId="14947" xr:uid="{00000000-0005-0000-0000-0000322F0000}"/>
    <cellStyle name="Currency 9 9 4 33" xfId="15706" xr:uid="{00000000-0005-0000-0000-0000332F0000}"/>
    <cellStyle name="Currency 9 9 4 34" xfId="16461" xr:uid="{00000000-0005-0000-0000-0000342F0000}"/>
    <cellStyle name="Currency 9 9 4 35" xfId="17207" xr:uid="{00000000-0005-0000-0000-0000352F0000}"/>
    <cellStyle name="Currency 9 9 4 36" xfId="17934" xr:uid="{00000000-0005-0000-0000-0000362F0000}"/>
    <cellStyle name="Currency 9 9 4 37" xfId="18661" xr:uid="{00000000-0005-0000-0000-0000372F0000}"/>
    <cellStyle name="Currency 9 9 4 38" xfId="19367" xr:uid="{00000000-0005-0000-0000-0000382F0000}"/>
    <cellStyle name="Currency 9 9 4 39" xfId="20068" xr:uid="{00000000-0005-0000-0000-0000392F0000}"/>
    <cellStyle name="Currency 9 9 4 4" xfId="2887" xr:uid="{00000000-0005-0000-0000-00003A2F0000}"/>
    <cellStyle name="Currency 9 9 4 40" xfId="20768" xr:uid="{00000000-0005-0000-0000-00003B2F0000}"/>
    <cellStyle name="Currency 9 9 4 41" xfId="21441" xr:uid="{00000000-0005-0000-0000-00003C2F0000}"/>
    <cellStyle name="Currency 9 9 4 42" xfId="22118" xr:uid="{00000000-0005-0000-0000-00003D2F0000}"/>
    <cellStyle name="Currency 9 9 4 43" xfId="22762" xr:uid="{00000000-0005-0000-0000-00003E2F0000}"/>
    <cellStyle name="Currency 9 9 4 44" xfId="23401" xr:uid="{00000000-0005-0000-0000-00003F2F0000}"/>
    <cellStyle name="Currency 9 9 4 45" xfId="24022" xr:uid="{00000000-0005-0000-0000-0000402F0000}"/>
    <cellStyle name="Currency 9 9 4 46" xfId="24607" xr:uid="{00000000-0005-0000-0000-0000412F0000}"/>
    <cellStyle name="Currency 9 9 4 47" xfId="25174" xr:uid="{00000000-0005-0000-0000-0000422F0000}"/>
    <cellStyle name="Currency 9 9 4 5" xfId="2888" xr:uid="{00000000-0005-0000-0000-0000432F0000}"/>
    <cellStyle name="Currency 9 9 4 6" xfId="2889" xr:uid="{00000000-0005-0000-0000-0000442F0000}"/>
    <cellStyle name="Currency 9 9 4 7" xfId="2890" xr:uid="{00000000-0005-0000-0000-0000452F0000}"/>
    <cellStyle name="Currency 9 9 4 8" xfId="2891" xr:uid="{00000000-0005-0000-0000-0000462F0000}"/>
    <cellStyle name="Currency 9 9 4 9" xfId="2892" xr:uid="{00000000-0005-0000-0000-0000472F0000}"/>
    <cellStyle name="Currency 9 9 40" xfId="9220" xr:uid="{00000000-0005-0000-0000-0000482F0000}"/>
    <cellStyle name="Currency 9 9 41" xfId="6181" xr:uid="{00000000-0005-0000-0000-0000492F0000}"/>
    <cellStyle name="Currency 9 9 42" xfId="9468" xr:uid="{00000000-0005-0000-0000-00004A2F0000}"/>
    <cellStyle name="Currency 9 9 43" xfId="7043" xr:uid="{00000000-0005-0000-0000-00004B2F0000}"/>
    <cellStyle name="Currency 9 9 44" xfId="9759" xr:uid="{00000000-0005-0000-0000-00004C2F0000}"/>
    <cellStyle name="Currency 9 9 45" xfId="10483" xr:uid="{00000000-0005-0000-0000-00004D2F0000}"/>
    <cellStyle name="Currency 9 9 46" xfId="11319" xr:uid="{00000000-0005-0000-0000-00004E2F0000}"/>
    <cellStyle name="Currency 9 9 47" xfId="12038" xr:uid="{00000000-0005-0000-0000-00004F2F0000}"/>
    <cellStyle name="Currency 9 9 48" xfId="12837" xr:uid="{00000000-0005-0000-0000-0000502F0000}"/>
    <cellStyle name="Currency 9 9 49" xfId="13603" xr:uid="{00000000-0005-0000-0000-0000512F0000}"/>
    <cellStyle name="Currency 9 9 5" xfId="2893" xr:uid="{00000000-0005-0000-0000-0000522F0000}"/>
    <cellStyle name="Currency 9 9 5 10" xfId="2894" xr:uid="{00000000-0005-0000-0000-0000532F0000}"/>
    <cellStyle name="Currency 9 9 5 11" xfId="2895" xr:uid="{00000000-0005-0000-0000-0000542F0000}"/>
    <cellStyle name="Currency 9 9 5 12" xfId="2896" xr:uid="{00000000-0005-0000-0000-0000552F0000}"/>
    <cellStyle name="Currency 9 9 5 13" xfId="2897" xr:uid="{00000000-0005-0000-0000-0000562F0000}"/>
    <cellStyle name="Currency 9 9 5 14" xfId="2898" xr:uid="{00000000-0005-0000-0000-0000572F0000}"/>
    <cellStyle name="Currency 9 9 5 15" xfId="2899" xr:uid="{00000000-0005-0000-0000-0000582F0000}"/>
    <cellStyle name="Currency 9 9 5 16" xfId="2900" xr:uid="{00000000-0005-0000-0000-0000592F0000}"/>
    <cellStyle name="Currency 9 9 5 17" xfId="2901" xr:uid="{00000000-0005-0000-0000-00005A2F0000}"/>
    <cellStyle name="Currency 9 9 5 18" xfId="2902" xr:uid="{00000000-0005-0000-0000-00005B2F0000}"/>
    <cellStyle name="Currency 9 9 5 19" xfId="4720" xr:uid="{00000000-0005-0000-0000-00005C2F0000}"/>
    <cellStyle name="Currency 9 9 5 2" xfId="2903" xr:uid="{00000000-0005-0000-0000-00005D2F0000}"/>
    <cellStyle name="Currency 9 9 5 20" xfId="5377" xr:uid="{00000000-0005-0000-0000-00005E2F0000}"/>
    <cellStyle name="Currency 9 9 5 21" xfId="6288" xr:uid="{00000000-0005-0000-0000-00005F2F0000}"/>
    <cellStyle name="Currency 9 9 5 22" xfId="6552" xr:uid="{00000000-0005-0000-0000-0000602F0000}"/>
    <cellStyle name="Currency 9 9 5 23" xfId="9293" xr:uid="{00000000-0005-0000-0000-0000612F0000}"/>
    <cellStyle name="Currency 9 9 5 24" xfId="6051" xr:uid="{00000000-0005-0000-0000-0000622F0000}"/>
    <cellStyle name="Currency 9 9 5 25" xfId="9543" xr:uid="{00000000-0005-0000-0000-0000632F0000}"/>
    <cellStyle name="Currency 9 9 5 26" xfId="10339" xr:uid="{00000000-0005-0000-0000-0000642F0000}"/>
    <cellStyle name="Currency 9 9 5 27" xfId="11144" xr:uid="{00000000-0005-0000-0000-0000652F0000}"/>
    <cellStyle name="Currency 9 9 5 28" xfId="11872" xr:uid="{00000000-0005-0000-0000-0000662F0000}"/>
    <cellStyle name="Currency 9 9 5 29" xfId="12670" xr:uid="{00000000-0005-0000-0000-0000672F0000}"/>
    <cellStyle name="Currency 9 9 5 3" xfId="2904" xr:uid="{00000000-0005-0000-0000-0000682F0000}"/>
    <cellStyle name="Currency 9 9 5 30" xfId="13439" xr:uid="{00000000-0005-0000-0000-0000692F0000}"/>
    <cellStyle name="Currency 9 9 5 31" xfId="14203" xr:uid="{00000000-0005-0000-0000-00006A2F0000}"/>
    <cellStyle name="Currency 9 9 5 32" xfId="14964" xr:uid="{00000000-0005-0000-0000-00006B2F0000}"/>
    <cellStyle name="Currency 9 9 5 33" xfId="15723" xr:uid="{00000000-0005-0000-0000-00006C2F0000}"/>
    <cellStyle name="Currency 9 9 5 34" xfId="16478" xr:uid="{00000000-0005-0000-0000-00006D2F0000}"/>
    <cellStyle name="Currency 9 9 5 35" xfId="17224" xr:uid="{00000000-0005-0000-0000-00006E2F0000}"/>
    <cellStyle name="Currency 9 9 5 36" xfId="17951" xr:uid="{00000000-0005-0000-0000-00006F2F0000}"/>
    <cellStyle name="Currency 9 9 5 37" xfId="18677" xr:uid="{00000000-0005-0000-0000-0000702F0000}"/>
    <cellStyle name="Currency 9 9 5 38" xfId="19383" xr:uid="{00000000-0005-0000-0000-0000712F0000}"/>
    <cellStyle name="Currency 9 9 5 39" xfId="20084" xr:uid="{00000000-0005-0000-0000-0000722F0000}"/>
    <cellStyle name="Currency 9 9 5 4" xfId="2905" xr:uid="{00000000-0005-0000-0000-0000732F0000}"/>
    <cellStyle name="Currency 9 9 5 40" xfId="20775" xr:uid="{00000000-0005-0000-0000-0000742F0000}"/>
    <cellStyle name="Currency 9 9 5 41" xfId="21446" xr:uid="{00000000-0005-0000-0000-0000752F0000}"/>
    <cellStyle name="Currency 9 9 5 42" xfId="22123" xr:uid="{00000000-0005-0000-0000-0000762F0000}"/>
    <cellStyle name="Currency 9 9 5 43" xfId="22767" xr:uid="{00000000-0005-0000-0000-0000772F0000}"/>
    <cellStyle name="Currency 9 9 5 44" xfId="23405" xr:uid="{00000000-0005-0000-0000-0000782F0000}"/>
    <cellStyle name="Currency 9 9 5 45" xfId="24024" xr:uid="{00000000-0005-0000-0000-0000792F0000}"/>
    <cellStyle name="Currency 9 9 5 46" xfId="24610" xr:uid="{00000000-0005-0000-0000-00007A2F0000}"/>
    <cellStyle name="Currency 9 9 5 47" xfId="25176" xr:uid="{00000000-0005-0000-0000-00007B2F0000}"/>
    <cellStyle name="Currency 9 9 5 5" xfId="2906" xr:uid="{00000000-0005-0000-0000-00007C2F0000}"/>
    <cellStyle name="Currency 9 9 5 6" xfId="2907" xr:uid="{00000000-0005-0000-0000-00007D2F0000}"/>
    <cellStyle name="Currency 9 9 5 7" xfId="2908" xr:uid="{00000000-0005-0000-0000-00007E2F0000}"/>
    <cellStyle name="Currency 9 9 5 8" xfId="2909" xr:uid="{00000000-0005-0000-0000-00007F2F0000}"/>
    <cellStyle name="Currency 9 9 5 9" xfId="2910" xr:uid="{00000000-0005-0000-0000-0000802F0000}"/>
    <cellStyle name="Currency 9 9 50" xfId="14363" xr:uid="{00000000-0005-0000-0000-0000812F0000}"/>
    <cellStyle name="Currency 9 9 51" xfId="15122" xr:uid="{00000000-0005-0000-0000-0000822F0000}"/>
    <cellStyle name="Currency 9 9 52" xfId="15875" xr:uid="{00000000-0005-0000-0000-0000832F0000}"/>
    <cellStyle name="Currency 9 9 53" xfId="16627" xr:uid="{00000000-0005-0000-0000-0000842F0000}"/>
    <cellStyle name="Currency 9 9 54" xfId="17354" xr:uid="{00000000-0005-0000-0000-0000852F0000}"/>
    <cellStyle name="Currency 9 9 55" xfId="18082" xr:uid="{00000000-0005-0000-0000-0000862F0000}"/>
    <cellStyle name="Currency 9 9 56" xfId="18787" xr:uid="{00000000-0005-0000-0000-0000872F0000}"/>
    <cellStyle name="Currency 9 9 57" xfId="19494" xr:uid="{00000000-0005-0000-0000-0000882F0000}"/>
    <cellStyle name="Currency 9 9 58" xfId="20187" xr:uid="{00000000-0005-0000-0000-0000892F0000}"/>
    <cellStyle name="Currency 9 9 59" xfId="20871" xr:uid="{00000000-0005-0000-0000-00008A2F0000}"/>
    <cellStyle name="Currency 9 9 6" xfId="2911" xr:uid="{00000000-0005-0000-0000-00008B2F0000}"/>
    <cellStyle name="Currency 9 9 6 10" xfId="2912" xr:uid="{00000000-0005-0000-0000-00008C2F0000}"/>
    <cellStyle name="Currency 9 9 6 11" xfId="2913" xr:uid="{00000000-0005-0000-0000-00008D2F0000}"/>
    <cellStyle name="Currency 9 9 6 12" xfId="2914" xr:uid="{00000000-0005-0000-0000-00008E2F0000}"/>
    <cellStyle name="Currency 9 9 6 13" xfId="2915" xr:uid="{00000000-0005-0000-0000-00008F2F0000}"/>
    <cellStyle name="Currency 9 9 6 14" xfId="2916" xr:uid="{00000000-0005-0000-0000-0000902F0000}"/>
    <cellStyle name="Currency 9 9 6 15" xfId="2917" xr:uid="{00000000-0005-0000-0000-0000912F0000}"/>
    <cellStyle name="Currency 9 9 6 16" xfId="2918" xr:uid="{00000000-0005-0000-0000-0000922F0000}"/>
    <cellStyle name="Currency 9 9 6 17" xfId="2919" xr:uid="{00000000-0005-0000-0000-0000932F0000}"/>
    <cellStyle name="Currency 9 9 6 18" xfId="2920" xr:uid="{00000000-0005-0000-0000-0000942F0000}"/>
    <cellStyle name="Currency 9 9 6 19" xfId="4721" xr:uid="{00000000-0005-0000-0000-0000952F0000}"/>
    <cellStyle name="Currency 9 9 6 2" xfId="2921" xr:uid="{00000000-0005-0000-0000-0000962F0000}"/>
    <cellStyle name="Currency 9 9 6 20" xfId="5378" xr:uid="{00000000-0005-0000-0000-0000972F0000}"/>
    <cellStyle name="Currency 9 9 6 21" xfId="6289" xr:uid="{00000000-0005-0000-0000-0000982F0000}"/>
    <cellStyle name="Currency 9 9 6 22" xfId="6551" xr:uid="{00000000-0005-0000-0000-0000992F0000}"/>
    <cellStyle name="Currency 9 9 6 23" xfId="9311" xr:uid="{00000000-0005-0000-0000-00009A2F0000}"/>
    <cellStyle name="Currency 9 9 6 24" xfId="6031" xr:uid="{00000000-0005-0000-0000-00009B2F0000}"/>
    <cellStyle name="Currency 9 9 6 25" xfId="9556" xr:uid="{00000000-0005-0000-0000-00009C2F0000}"/>
    <cellStyle name="Currency 9 9 6 26" xfId="10355" xr:uid="{00000000-0005-0000-0000-00009D2F0000}"/>
    <cellStyle name="Currency 9 9 6 27" xfId="11159" xr:uid="{00000000-0005-0000-0000-00009E2F0000}"/>
    <cellStyle name="Currency 9 9 6 28" xfId="11884" xr:uid="{00000000-0005-0000-0000-00009F2F0000}"/>
    <cellStyle name="Currency 9 9 6 29" xfId="12683" xr:uid="{00000000-0005-0000-0000-0000A02F0000}"/>
    <cellStyle name="Currency 9 9 6 3" xfId="2922" xr:uid="{00000000-0005-0000-0000-0000A12F0000}"/>
    <cellStyle name="Currency 9 9 6 30" xfId="13451" xr:uid="{00000000-0005-0000-0000-0000A22F0000}"/>
    <cellStyle name="Currency 9 9 6 31" xfId="14217" xr:uid="{00000000-0005-0000-0000-0000A32F0000}"/>
    <cellStyle name="Currency 9 9 6 32" xfId="14975" xr:uid="{00000000-0005-0000-0000-0000A42F0000}"/>
    <cellStyle name="Currency 9 9 6 33" xfId="15736" xr:uid="{00000000-0005-0000-0000-0000A52F0000}"/>
    <cellStyle name="Currency 9 9 6 34" xfId="16489" xr:uid="{00000000-0005-0000-0000-0000A62F0000}"/>
    <cellStyle name="Currency 9 9 6 35" xfId="17231" xr:uid="{00000000-0005-0000-0000-0000A72F0000}"/>
    <cellStyle name="Currency 9 9 6 36" xfId="17961" xr:uid="{00000000-0005-0000-0000-0000A82F0000}"/>
    <cellStyle name="Currency 9 9 6 37" xfId="18682" xr:uid="{00000000-0005-0000-0000-0000A92F0000}"/>
    <cellStyle name="Currency 9 9 6 38" xfId="19391" xr:uid="{00000000-0005-0000-0000-0000AA2F0000}"/>
    <cellStyle name="Currency 9 9 6 39" xfId="20091" xr:uid="{00000000-0005-0000-0000-0000AB2F0000}"/>
    <cellStyle name="Currency 9 9 6 4" xfId="2923" xr:uid="{00000000-0005-0000-0000-0000AC2F0000}"/>
    <cellStyle name="Currency 9 9 6 40" xfId="20786" xr:uid="{00000000-0005-0000-0000-0000AD2F0000}"/>
    <cellStyle name="Currency 9 9 6 41" xfId="21459" xr:uid="{00000000-0005-0000-0000-0000AE2F0000}"/>
    <cellStyle name="Currency 9 9 6 42" xfId="22128" xr:uid="{00000000-0005-0000-0000-0000AF2F0000}"/>
    <cellStyle name="Currency 9 9 6 43" xfId="22771" xr:uid="{00000000-0005-0000-0000-0000B02F0000}"/>
    <cellStyle name="Currency 9 9 6 44" xfId="23407" xr:uid="{00000000-0005-0000-0000-0000B12F0000}"/>
    <cellStyle name="Currency 9 9 6 45" xfId="24027" xr:uid="{00000000-0005-0000-0000-0000B22F0000}"/>
    <cellStyle name="Currency 9 9 6 46" xfId="24612" xr:uid="{00000000-0005-0000-0000-0000B32F0000}"/>
    <cellStyle name="Currency 9 9 6 47" xfId="25178" xr:uid="{00000000-0005-0000-0000-0000B42F0000}"/>
    <cellStyle name="Currency 9 9 6 5" xfId="2924" xr:uid="{00000000-0005-0000-0000-0000B52F0000}"/>
    <cellStyle name="Currency 9 9 6 6" xfId="2925" xr:uid="{00000000-0005-0000-0000-0000B62F0000}"/>
    <cellStyle name="Currency 9 9 6 7" xfId="2926" xr:uid="{00000000-0005-0000-0000-0000B72F0000}"/>
    <cellStyle name="Currency 9 9 6 8" xfId="2927" xr:uid="{00000000-0005-0000-0000-0000B82F0000}"/>
    <cellStyle name="Currency 9 9 6 9" xfId="2928" xr:uid="{00000000-0005-0000-0000-0000B92F0000}"/>
    <cellStyle name="Currency 9 9 60" xfId="21540" xr:uid="{00000000-0005-0000-0000-0000BA2F0000}"/>
    <cellStyle name="Currency 9 9 61" xfId="22194" xr:uid="{00000000-0005-0000-0000-0000BB2F0000}"/>
    <cellStyle name="Currency 9 9 62" xfId="22837" xr:uid="{00000000-0005-0000-0000-0000BC2F0000}"/>
    <cellStyle name="Currency 9 9 63" xfId="23471" xr:uid="{00000000-0005-0000-0000-0000BD2F0000}"/>
    <cellStyle name="Currency 9 9 64" xfId="24051" xr:uid="{00000000-0005-0000-0000-0000BE2F0000}"/>
    <cellStyle name="Currency 9 9 7" xfId="2929" xr:uid="{00000000-0005-0000-0000-0000BF2F0000}"/>
    <cellStyle name="Currency 9 9 8" xfId="2930" xr:uid="{00000000-0005-0000-0000-0000C02F0000}"/>
    <cellStyle name="Currency 9 9 9" xfId="2931" xr:uid="{00000000-0005-0000-0000-0000C12F0000}"/>
    <cellStyle name="Currency 9 9 9 10" xfId="12700" xr:uid="{00000000-0005-0000-0000-0000C22F0000}"/>
    <cellStyle name="Currency 9 9 9 11" xfId="13468" xr:uid="{00000000-0005-0000-0000-0000C32F0000}"/>
    <cellStyle name="Currency 9 9 9 12" xfId="14233" xr:uid="{00000000-0005-0000-0000-0000C42F0000}"/>
    <cellStyle name="Currency 9 9 9 13" xfId="14992" xr:uid="{00000000-0005-0000-0000-0000C52F0000}"/>
    <cellStyle name="Currency 9 9 9 14" xfId="15757" xr:uid="{00000000-0005-0000-0000-0000C62F0000}"/>
    <cellStyle name="Currency 9 9 9 15" xfId="16504" xr:uid="{00000000-0005-0000-0000-0000C72F0000}"/>
    <cellStyle name="Currency 9 9 9 16" xfId="17243" xr:uid="{00000000-0005-0000-0000-0000C82F0000}"/>
    <cellStyle name="Currency 9 9 9 17" xfId="17971" xr:uid="{00000000-0005-0000-0000-0000C92F0000}"/>
    <cellStyle name="Currency 9 9 9 18" xfId="18696" xr:uid="{00000000-0005-0000-0000-0000CA2F0000}"/>
    <cellStyle name="Currency 9 9 9 19" xfId="19403" xr:uid="{00000000-0005-0000-0000-0000CB2F0000}"/>
    <cellStyle name="Currency 9 9 9 2" xfId="4723" xr:uid="{00000000-0005-0000-0000-0000CC2F0000}"/>
    <cellStyle name="Currency 9 9 9 20" xfId="20101" xr:uid="{00000000-0005-0000-0000-0000CD2F0000}"/>
    <cellStyle name="Currency 9 9 9 21" xfId="20799" xr:uid="{00000000-0005-0000-0000-0000CE2F0000}"/>
    <cellStyle name="Currency 9 9 9 22" xfId="21470" xr:uid="{00000000-0005-0000-0000-0000CF2F0000}"/>
    <cellStyle name="Currency 9 9 9 23" xfId="22134" xr:uid="{00000000-0005-0000-0000-0000D02F0000}"/>
    <cellStyle name="Currency 9 9 9 24" xfId="22781" xr:uid="{00000000-0005-0000-0000-0000D12F0000}"/>
    <cellStyle name="Currency 9 9 9 25" xfId="23417" xr:uid="{00000000-0005-0000-0000-0000D22F0000}"/>
    <cellStyle name="Currency 9 9 9 26" xfId="24030" xr:uid="{00000000-0005-0000-0000-0000D32F0000}"/>
    <cellStyle name="Currency 9 9 9 27" xfId="24615" xr:uid="{00000000-0005-0000-0000-0000D42F0000}"/>
    <cellStyle name="Currency 9 9 9 28" xfId="25180" xr:uid="{00000000-0005-0000-0000-0000D52F0000}"/>
    <cellStyle name="Currency 9 9 9 3" xfId="5379" xr:uid="{00000000-0005-0000-0000-0000D62F0000}"/>
    <cellStyle name="Currency 9 9 9 4" xfId="9331" xr:uid="{00000000-0005-0000-0000-0000D72F0000}"/>
    <cellStyle name="Currency 9 9 9 5" xfId="6011" xr:uid="{00000000-0005-0000-0000-0000D82F0000}"/>
    <cellStyle name="Currency 9 9 9 6" xfId="9574" xr:uid="{00000000-0005-0000-0000-0000D92F0000}"/>
    <cellStyle name="Currency 9 9 9 7" xfId="10374" xr:uid="{00000000-0005-0000-0000-0000DA2F0000}"/>
    <cellStyle name="Currency 9 9 9 8" xfId="11176" xr:uid="{00000000-0005-0000-0000-0000DB2F0000}"/>
    <cellStyle name="Currency 9 9 9 9" xfId="11902" xr:uid="{00000000-0005-0000-0000-0000DC2F0000}"/>
    <cellStyle name="Explanatory Text" xfId="26806" builtinId="53" customBuiltin="1"/>
    <cellStyle name="Explanatory Text 2" xfId="26972" xr:uid="{00000000-0005-0000-0000-0000DE2F0000}"/>
    <cellStyle name="Good" xfId="26797" builtinId="26" customBuiltin="1"/>
    <cellStyle name="Good 2" xfId="26973" xr:uid="{00000000-0005-0000-0000-0000E02F0000}"/>
    <cellStyle name="Heading 1" xfId="26793" builtinId="16" customBuiltin="1"/>
    <cellStyle name="Heading 1 2" xfId="26974" xr:uid="{00000000-0005-0000-0000-0000E22F0000}"/>
    <cellStyle name="Heading 2" xfId="26794" builtinId="17" customBuiltin="1"/>
    <cellStyle name="Heading 2 2" xfId="26975" xr:uid="{00000000-0005-0000-0000-0000E42F0000}"/>
    <cellStyle name="Heading 3" xfId="26795" builtinId="18" customBuiltin="1"/>
    <cellStyle name="Heading 3 2" xfId="26976" xr:uid="{00000000-0005-0000-0000-0000E62F0000}"/>
    <cellStyle name="Heading 4" xfId="26796" builtinId="19" customBuiltin="1"/>
    <cellStyle name="Heading 4 2" xfId="26977" xr:uid="{00000000-0005-0000-0000-0000E82F0000}"/>
    <cellStyle name="Hyperlink" xfId="26932" builtinId="8"/>
    <cellStyle name="Input" xfId="26800" builtinId="20" customBuiltin="1"/>
    <cellStyle name="Input 2" xfId="26978" xr:uid="{00000000-0005-0000-0000-0000EB2F0000}"/>
    <cellStyle name="Linked Cell" xfId="26803" builtinId="24" customBuiltin="1"/>
    <cellStyle name="Linked Cell 2" xfId="26979" xr:uid="{00000000-0005-0000-0000-0000ED2F0000}"/>
    <cellStyle name="Neutral" xfId="26799" builtinId="28" customBuiltin="1"/>
    <cellStyle name="Neutral 2" xfId="26980" xr:uid="{00000000-0005-0000-0000-0000EF2F0000}"/>
    <cellStyle name="Normal" xfId="0" builtinId="0"/>
    <cellStyle name="Normal 10" xfId="2932" xr:uid="{00000000-0005-0000-0000-0000F12F0000}"/>
    <cellStyle name="Normal 10 2" xfId="29210" xr:uid="{00000000-0005-0000-0000-0000F22F0000}"/>
    <cellStyle name="Normal 10 3" xfId="29251" xr:uid="{00000000-0005-0000-0000-0000F32F0000}"/>
    <cellStyle name="Normal 10 4" xfId="28498" xr:uid="{00000000-0005-0000-0000-0000F42F0000}"/>
    <cellStyle name="Normal 100" xfId="19541" xr:uid="{00000000-0005-0000-0000-0000F52F0000}"/>
    <cellStyle name="Normal 100 2" xfId="37850" xr:uid="{00000000-0005-0000-0000-0000F62F0000}"/>
    <cellStyle name="Normal 101" xfId="20240" xr:uid="{00000000-0005-0000-0000-0000F72F0000}"/>
    <cellStyle name="Normal 101 2" xfId="38368" xr:uid="{00000000-0005-0000-0000-0000F82F0000}"/>
    <cellStyle name="Normal 102" xfId="26832" xr:uid="{00000000-0005-0000-0000-0000F92F0000}"/>
    <cellStyle name="Normal 102 2" xfId="44064" xr:uid="{00000000-0005-0000-0000-0000FA2F0000}"/>
    <cellStyle name="Normal 103" xfId="21590" xr:uid="{00000000-0005-0000-0000-0000FB2F0000}"/>
    <cellStyle name="Normal 103 2" xfId="39403" xr:uid="{00000000-0005-0000-0000-0000FC2F0000}"/>
    <cellStyle name="Normal 104" xfId="26835" xr:uid="{00000000-0005-0000-0000-0000FD2F0000}"/>
    <cellStyle name="Normal 104 2" xfId="44067" xr:uid="{00000000-0005-0000-0000-0000FE2F0000}"/>
    <cellStyle name="Normal 105" xfId="22877" xr:uid="{00000000-0005-0000-0000-0000FF2F0000}"/>
    <cellStyle name="Normal 105 2" xfId="40438" xr:uid="{00000000-0005-0000-0000-000000300000}"/>
    <cellStyle name="Normal 106" xfId="23501" xr:uid="{00000000-0005-0000-0000-000001300000}"/>
    <cellStyle name="Normal 106 2" xfId="40956" xr:uid="{00000000-0005-0000-0000-000002300000}"/>
    <cellStyle name="Normal 107" xfId="24080" xr:uid="{00000000-0005-0000-0000-000003300000}"/>
    <cellStyle name="Normal 107 2" xfId="41474" xr:uid="{00000000-0005-0000-0000-000004300000}"/>
    <cellStyle name="Normal 108" xfId="24647" xr:uid="{00000000-0005-0000-0000-000005300000}"/>
    <cellStyle name="Normal 108 2" xfId="41992" xr:uid="{00000000-0005-0000-0000-000006300000}"/>
    <cellStyle name="Normal 109" xfId="25207" xr:uid="{00000000-0005-0000-0000-000007300000}"/>
    <cellStyle name="Normal 109 2" xfId="42510" xr:uid="{00000000-0005-0000-0000-000008300000}"/>
    <cellStyle name="Normal 11" xfId="2933" xr:uid="{00000000-0005-0000-0000-000009300000}"/>
    <cellStyle name="Normal 11 2" xfId="29211" xr:uid="{00000000-0005-0000-0000-00000A300000}"/>
    <cellStyle name="Normal 11 3" xfId="29252" xr:uid="{00000000-0005-0000-0000-00000B300000}"/>
    <cellStyle name="Normal 11 4" xfId="28499" xr:uid="{00000000-0005-0000-0000-00000C300000}"/>
    <cellStyle name="Normal 11 5" xfId="44848" xr:uid="{00000000-0005-0000-0000-00000D300000}"/>
    <cellStyle name="Normal 11 6" xfId="45554" xr:uid="{00000000-0005-0000-0000-00000E300000}"/>
    <cellStyle name="Normal 110" xfId="25757" xr:uid="{00000000-0005-0000-0000-00000F300000}"/>
    <cellStyle name="Normal 110 2" xfId="43028" xr:uid="{00000000-0005-0000-0000-000010300000}"/>
    <cellStyle name="Normal 111" xfId="26836" xr:uid="{00000000-0005-0000-0000-000011300000}"/>
    <cellStyle name="Normal 111 2" xfId="44068" xr:uid="{00000000-0005-0000-0000-000012300000}"/>
    <cellStyle name="Normal 112" xfId="26858" xr:uid="{00000000-0005-0000-0000-000013300000}"/>
    <cellStyle name="Normal 112 2" xfId="44069" xr:uid="{00000000-0005-0000-0000-000014300000}"/>
    <cellStyle name="Normal 113" xfId="26886" xr:uid="{00000000-0005-0000-0000-000015300000}"/>
    <cellStyle name="Normal 113 2" xfId="44097" xr:uid="{00000000-0005-0000-0000-000016300000}"/>
    <cellStyle name="Normal 114" xfId="26888" xr:uid="{00000000-0005-0000-0000-000017300000}"/>
    <cellStyle name="Normal 114 2" xfId="44099" xr:uid="{00000000-0005-0000-0000-000018300000}"/>
    <cellStyle name="Normal 115" xfId="26913" xr:uid="{00000000-0005-0000-0000-000019300000}"/>
    <cellStyle name="Normal 115 2" xfId="44124" xr:uid="{00000000-0005-0000-0000-00001A300000}"/>
    <cellStyle name="Normal 116" xfId="26916" xr:uid="{00000000-0005-0000-0000-00001B300000}"/>
    <cellStyle name="Normal 116 2" xfId="44127" xr:uid="{00000000-0005-0000-0000-00001C300000}"/>
    <cellStyle name="Normal 117" xfId="26917" xr:uid="{00000000-0005-0000-0000-00001D300000}"/>
    <cellStyle name="Normal 117 2" xfId="44128" xr:uid="{00000000-0005-0000-0000-00001E300000}"/>
    <cellStyle name="Normal 118" xfId="26931" xr:uid="{00000000-0005-0000-0000-00001F300000}"/>
    <cellStyle name="Normal 118 2" xfId="44142" xr:uid="{00000000-0005-0000-0000-000020300000}"/>
    <cellStyle name="Normal 119" xfId="26934" xr:uid="{00000000-0005-0000-0000-000021300000}"/>
    <cellStyle name="Normal 119 2" xfId="44144" xr:uid="{00000000-0005-0000-0000-000022300000}"/>
    <cellStyle name="Normal 12" xfId="2934" xr:uid="{00000000-0005-0000-0000-000023300000}"/>
    <cellStyle name="Normal 12 2" xfId="28503" xr:uid="{00000000-0005-0000-0000-000024300000}"/>
    <cellStyle name="Normal 120" xfId="26935" xr:uid="{00000000-0005-0000-0000-000025300000}"/>
    <cellStyle name="Normal 121" xfId="26936" xr:uid="{00000000-0005-0000-0000-000026300000}"/>
    <cellStyle name="Normal 122" xfId="44145" xr:uid="{00000000-0005-0000-0000-000027300000}"/>
    <cellStyle name="Normal 123" xfId="45559" xr:uid="{7AD80F2F-AF77-404D-8E1C-708D7EF2D835}"/>
    <cellStyle name="Normal 124" xfId="45560" xr:uid="{3E0B3B44-C189-445E-AFDB-A959E76F3B5F}"/>
    <cellStyle name="Normal 13" xfId="2935" xr:uid="{00000000-0005-0000-0000-000028300000}"/>
    <cellStyle name="Normal 13 2" xfId="29253" xr:uid="{00000000-0005-0000-0000-000029300000}"/>
    <cellStyle name="Normal 13 3" xfId="29209" xr:uid="{00000000-0005-0000-0000-00002A300000}"/>
    <cellStyle name="Normal 14" xfId="2936" xr:uid="{00000000-0005-0000-0000-00002B300000}"/>
    <cellStyle name="Normal 14 2" xfId="29254" xr:uid="{00000000-0005-0000-0000-00002C300000}"/>
    <cellStyle name="Normal 15" xfId="2937" xr:uid="{00000000-0005-0000-0000-00002D300000}"/>
    <cellStyle name="Normal 15 2" xfId="2938" xr:uid="{00000000-0005-0000-0000-00002E300000}"/>
    <cellStyle name="Normal 15 2 2" xfId="29256" xr:uid="{00000000-0005-0000-0000-00002F300000}"/>
    <cellStyle name="Normal 15 3" xfId="2939" xr:uid="{00000000-0005-0000-0000-000030300000}"/>
    <cellStyle name="Normal 15 3 2" xfId="29257" xr:uid="{00000000-0005-0000-0000-000031300000}"/>
    <cellStyle name="Normal 15 4" xfId="29255" xr:uid="{00000000-0005-0000-0000-000032300000}"/>
    <cellStyle name="Normal 16" xfId="2940" xr:uid="{00000000-0005-0000-0000-000033300000}"/>
    <cellStyle name="Normal 16 2" xfId="29258" xr:uid="{00000000-0005-0000-0000-000034300000}"/>
    <cellStyle name="Normal 17" xfId="2941" xr:uid="{00000000-0005-0000-0000-000035300000}"/>
    <cellStyle name="Normal 17 2" xfId="29259" xr:uid="{00000000-0005-0000-0000-000036300000}"/>
    <cellStyle name="Normal 18" xfId="2942" xr:uid="{00000000-0005-0000-0000-000037300000}"/>
    <cellStyle name="Normal 18 2" xfId="29260" xr:uid="{00000000-0005-0000-0000-000038300000}"/>
    <cellStyle name="Normal 19" xfId="2943" xr:uid="{00000000-0005-0000-0000-000039300000}"/>
    <cellStyle name="Normal 19 2" xfId="29261" xr:uid="{00000000-0005-0000-0000-00003A300000}"/>
    <cellStyle name="Normal 2" xfId="2944" xr:uid="{00000000-0005-0000-0000-00003B300000}"/>
    <cellStyle name="Normal 2 10" xfId="26982" xr:uid="{00000000-0005-0000-0000-00003C300000}"/>
    <cellStyle name="Normal 2 10 10" xfId="28502" xr:uid="{00000000-0005-0000-0000-00003D300000}"/>
    <cellStyle name="Normal 2 10 10 2" xfId="29213" xr:uid="{00000000-0005-0000-0000-00003E300000}"/>
    <cellStyle name="Normal 2 10 10 3" xfId="44850" xr:uid="{00000000-0005-0000-0000-00003F300000}"/>
    <cellStyle name="Normal 2 10 10 4" xfId="45556" xr:uid="{00000000-0005-0000-0000-000040300000}"/>
    <cellStyle name="Normal 2 10 11" xfId="28507" xr:uid="{00000000-0005-0000-0000-000041300000}"/>
    <cellStyle name="Normal 2 10 12" xfId="28505" xr:uid="{00000000-0005-0000-0000-000042300000}"/>
    <cellStyle name="Normal 2 10 12 2" xfId="29214" xr:uid="{00000000-0005-0000-0000-000043300000}"/>
    <cellStyle name="Normal 2 10 12 3" xfId="44851" xr:uid="{00000000-0005-0000-0000-000044300000}"/>
    <cellStyle name="Normal 2 10 12 4" xfId="45557" xr:uid="{00000000-0005-0000-0000-000045300000}"/>
    <cellStyle name="Normal 2 10 13" xfId="44146" xr:uid="{00000000-0005-0000-0000-000046300000}"/>
    <cellStyle name="Normal 2 10 14" xfId="44852" xr:uid="{00000000-0005-0000-0000-000047300000}"/>
    <cellStyle name="Normal 2 10 2" xfId="26983" xr:uid="{00000000-0005-0000-0000-000048300000}"/>
    <cellStyle name="Normal 2 10 3" xfId="26984" xr:uid="{00000000-0005-0000-0000-000049300000}"/>
    <cellStyle name="Normal 2 10 3 2" xfId="26985" xr:uid="{00000000-0005-0000-0000-00004A300000}"/>
    <cellStyle name="Normal 2 10 3 2 2" xfId="28509" xr:uid="{00000000-0005-0000-0000-00004B300000}"/>
    <cellStyle name="Normal 2 10 3 2 3" xfId="44148" xr:uid="{00000000-0005-0000-0000-00004C300000}"/>
    <cellStyle name="Normal 2 10 3 2 4" xfId="44854" xr:uid="{00000000-0005-0000-0000-00004D300000}"/>
    <cellStyle name="Normal 2 10 3 3" xfId="28508" xr:uid="{00000000-0005-0000-0000-00004E300000}"/>
    <cellStyle name="Normal 2 10 3 4" xfId="44147" xr:uid="{00000000-0005-0000-0000-00004F300000}"/>
    <cellStyle name="Normal 2 10 3 5" xfId="44853" xr:uid="{00000000-0005-0000-0000-000050300000}"/>
    <cellStyle name="Normal 2 10 4" xfId="26986" xr:uid="{00000000-0005-0000-0000-000051300000}"/>
    <cellStyle name="Normal 2 10 4 2" xfId="26987" xr:uid="{00000000-0005-0000-0000-000052300000}"/>
    <cellStyle name="Normal 2 10 4 2 2" xfId="28511" xr:uid="{00000000-0005-0000-0000-000053300000}"/>
    <cellStyle name="Normal 2 10 4 2 3" xfId="44150" xr:uid="{00000000-0005-0000-0000-000054300000}"/>
    <cellStyle name="Normal 2 10 4 2 4" xfId="44856" xr:uid="{00000000-0005-0000-0000-000055300000}"/>
    <cellStyle name="Normal 2 10 4 3" xfId="28510" xr:uid="{00000000-0005-0000-0000-000056300000}"/>
    <cellStyle name="Normal 2 10 4 4" xfId="44149" xr:uid="{00000000-0005-0000-0000-000057300000}"/>
    <cellStyle name="Normal 2 10 4 5" xfId="44855" xr:uid="{00000000-0005-0000-0000-000058300000}"/>
    <cellStyle name="Normal 2 10 5" xfId="26988" xr:uid="{00000000-0005-0000-0000-000059300000}"/>
    <cellStyle name="Normal 2 10 5 2" xfId="26989" xr:uid="{00000000-0005-0000-0000-00005A300000}"/>
    <cellStyle name="Normal 2 10 5 2 2" xfId="28513" xr:uid="{00000000-0005-0000-0000-00005B300000}"/>
    <cellStyle name="Normal 2 10 5 2 3" xfId="44152" xr:uid="{00000000-0005-0000-0000-00005C300000}"/>
    <cellStyle name="Normal 2 10 5 2 4" xfId="44858" xr:uid="{00000000-0005-0000-0000-00005D300000}"/>
    <cellStyle name="Normal 2 10 5 3" xfId="28512" xr:uid="{00000000-0005-0000-0000-00005E300000}"/>
    <cellStyle name="Normal 2 10 5 4" xfId="44151" xr:uid="{00000000-0005-0000-0000-00005F300000}"/>
    <cellStyle name="Normal 2 10 5 5" xfId="44857" xr:uid="{00000000-0005-0000-0000-000060300000}"/>
    <cellStyle name="Normal 2 10 6" xfId="26990" xr:uid="{00000000-0005-0000-0000-000061300000}"/>
    <cellStyle name="Normal 2 10 6 2" xfId="26991" xr:uid="{00000000-0005-0000-0000-000062300000}"/>
    <cellStyle name="Normal 2 10 6 2 2" xfId="28515" xr:uid="{00000000-0005-0000-0000-000063300000}"/>
    <cellStyle name="Normal 2 10 6 2 3" xfId="44154" xr:uid="{00000000-0005-0000-0000-000064300000}"/>
    <cellStyle name="Normal 2 10 6 2 4" xfId="44860" xr:uid="{00000000-0005-0000-0000-000065300000}"/>
    <cellStyle name="Normal 2 10 6 3" xfId="28514" xr:uid="{00000000-0005-0000-0000-000066300000}"/>
    <cellStyle name="Normal 2 10 6 4" xfId="44153" xr:uid="{00000000-0005-0000-0000-000067300000}"/>
    <cellStyle name="Normal 2 10 6 5" xfId="44859" xr:uid="{00000000-0005-0000-0000-000068300000}"/>
    <cellStyle name="Normal 2 10 7" xfId="26992" xr:uid="{00000000-0005-0000-0000-000069300000}"/>
    <cellStyle name="Normal 2 10 7 2" xfId="26993" xr:uid="{00000000-0005-0000-0000-00006A300000}"/>
    <cellStyle name="Normal 2 10 7 2 2" xfId="28517" xr:uid="{00000000-0005-0000-0000-00006B300000}"/>
    <cellStyle name="Normal 2 10 7 2 3" xfId="44156" xr:uid="{00000000-0005-0000-0000-00006C300000}"/>
    <cellStyle name="Normal 2 10 7 2 4" xfId="44862" xr:uid="{00000000-0005-0000-0000-00006D300000}"/>
    <cellStyle name="Normal 2 10 7 3" xfId="28516" xr:uid="{00000000-0005-0000-0000-00006E300000}"/>
    <cellStyle name="Normal 2 10 7 4" xfId="44155" xr:uid="{00000000-0005-0000-0000-00006F300000}"/>
    <cellStyle name="Normal 2 10 7 5" xfId="44861" xr:uid="{00000000-0005-0000-0000-000070300000}"/>
    <cellStyle name="Normal 2 10 8" xfId="26994" xr:uid="{00000000-0005-0000-0000-000071300000}"/>
    <cellStyle name="Normal 2 10 8 2" xfId="28518" xr:uid="{00000000-0005-0000-0000-000072300000}"/>
    <cellStyle name="Normal 2 10 8 3" xfId="44157" xr:uid="{00000000-0005-0000-0000-000073300000}"/>
    <cellStyle name="Normal 2 10 8 4" xfId="44863" xr:uid="{00000000-0005-0000-0000-000074300000}"/>
    <cellStyle name="Normal 2 10 9" xfId="26995" xr:uid="{00000000-0005-0000-0000-000075300000}"/>
    <cellStyle name="Normal 2 10 9 2" xfId="28519" xr:uid="{00000000-0005-0000-0000-000076300000}"/>
    <cellStyle name="Normal 2 10 9 3" xfId="44158" xr:uid="{00000000-0005-0000-0000-000077300000}"/>
    <cellStyle name="Normal 2 10 9 4" xfId="44864" xr:uid="{00000000-0005-0000-0000-000078300000}"/>
    <cellStyle name="Normal 2 11" xfId="26996" xr:uid="{00000000-0005-0000-0000-000079300000}"/>
    <cellStyle name="Normal 2 11 10" xfId="28520" xr:uid="{00000000-0005-0000-0000-00007A300000}"/>
    <cellStyle name="Normal 2 11 11" xfId="44159" xr:uid="{00000000-0005-0000-0000-00007B300000}"/>
    <cellStyle name="Normal 2 11 12" xfId="44865" xr:uid="{00000000-0005-0000-0000-00007C300000}"/>
    <cellStyle name="Normal 2 11 2" xfId="26997" xr:uid="{00000000-0005-0000-0000-00007D300000}"/>
    <cellStyle name="Normal 2 11 3" xfId="26998" xr:uid="{00000000-0005-0000-0000-00007E300000}"/>
    <cellStyle name="Normal 2 11 3 2" xfId="26999" xr:uid="{00000000-0005-0000-0000-00007F300000}"/>
    <cellStyle name="Normal 2 11 3 2 2" xfId="28522" xr:uid="{00000000-0005-0000-0000-000080300000}"/>
    <cellStyle name="Normal 2 11 3 2 3" xfId="44161" xr:uid="{00000000-0005-0000-0000-000081300000}"/>
    <cellStyle name="Normal 2 11 3 2 4" xfId="44867" xr:uid="{00000000-0005-0000-0000-000082300000}"/>
    <cellStyle name="Normal 2 11 3 3" xfId="28521" xr:uid="{00000000-0005-0000-0000-000083300000}"/>
    <cellStyle name="Normal 2 11 3 4" xfId="44160" xr:uid="{00000000-0005-0000-0000-000084300000}"/>
    <cellStyle name="Normal 2 11 3 5" xfId="44866" xr:uid="{00000000-0005-0000-0000-000085300000}"/>
    <cellStyle name="Normal 2 11 4" xfId="27000" xr:uid="{00000000-0005-0000-0000-000086300000}"/>
    <cellStyle name="Normal 2 11 4 2" xfId="27001" xr:uid="{00000000-0005-0000-0000-000087300000}"/>
    <cellStyle name="Normal 2 11 4 2 2" xfId="28524" xr:uid="{00000000-0005-0000-0000-000088300000}"/>
    <cellStyle name="Normal 2 11 4 2 3" xfId="44163" xr:uid="{00000000-0005-0000-0000-000089300000}"/>
    <cellStyle name="Normal 2 11 4 2 4" xfId="44869" xr:uid="{00000000-0005-0000-0000-00008A300000}"/>
    <cellStyle name="Normal 2 11 4 3" xfId="28523" xr:uid="{00000000-0005-0000-0000-00008B300000}"/>
    <cellStyle name="Normal 2 11 4 4" xfId="44162" xr:uid="{00000000-0005-0000-0000-00008C300000}"/>
    <cellStyle name="Normal 2 11 4 5" xfId="44868" xr:uid="{00000000-0005-0000-0000-00008D300000}"/>
    <cellStyle name="Normal 2 11 5" xfId="27002" xr:uid="{00000000-0005-0000-0000-00008E300000}"/>
    <cellStyle name="Normal 2 11 5 2" xfId="27003" xr:uid="{00000000-0005-0000-0000-00008F300000}"/>
    <cellStyle name="Normal 2 11 5 2 2" xfId="28526" xr:uid="{00000000-0005-0000-0000-000090300000}"/>
    <cellStyle name="Normal 2 11 5 2 3" xfId="44165" xr:uid="{00000000-0005-0000-0000-000091300000}"/>
    <cellStyle name="Normal 2 11 5 2 4" xfId="44871" xr:uid="{00000000-0005-0000-0000-000092300000}"/>
    <cellStyle name="Normal 2 11 5 3" xfId="28525" xr:uid="{00000000-0005-0000-0000-000093300000}"/>
    <cellStyle name="Normal 2 11 5 4" xfId="44164" xr:uid="{00000000-0005-0000-0000-000094300000}"/>
    <cellStyle name="Normal 2 11 5 5" xfId="44870" xr:uid="{00000000-0005-0000-0000-000095300000}"/>
    <cellStyle name="Normal 2 11 6" xfId="27004" xr:uid="{00000000-0005-0000-0000-000096300000}"/>
    <cellStyle name="Normal 2 11 6 2" xfId="27005" xr:uid="{00000000-0005-0000-0000-000097300000}"/>
    <cellStyle name="Normal 2 11 6 2 2" xfId="28528" xr:uid="{00000000-0005-0000-0000-000098300000}"/>
    <cellStyle name="Normal 2 11 6 2 3" xfId="44167" xr:uid="{00000000-0005-0000-0000-000099300000}"/>
    <cellStyle name="Normal 2 11 6 2 4" xfId="44873" xr:uid="{00000000-0005-0000-0000-00009A300000}"/>
    <cellStyle name="Normal 2 11 6 3" xfId="28527" xr:uid="{00000000-0005-0000-0000-00009B300000}"/>
    <cellStyle name="Normal 2 11 6 4" xfId="44166" xr:uid="{00000000-0005-0000-0000-00009C300000}"/>
    <cellStyle name="Normal 2 11 6 5" xfId="44872" xr:uid="{00000000-0005-0000-0000-00009D300000}"/>
    <cellStyle name="Normal 2 11 7" xfId="27006" xr:uid="{00000000-0005-0000-0000-00009E300000}"/>
    <cellStyle name="Normal 2 11 7 2" xfId="27007" xr:uid="{00000000-0005-0000-0000-00009F300000}"/>
    <cellStyle name="Normal 2 11 7 2 2" xfId="28530" xr:uid="{00000000-0005-0000-0000-0000A0300000}"/>
    <cellStyle name="Normal 2 11 7 2 3" xfId="44169" xr:uid="{00000000-0005-0000-0000-0000A1300000}"/>
    <cellStyle name="Normal 2 11 7 2 4" xfId="44875" xr:uid="{00000000-0005-0000-0000-0000A2300000}"/>
    <cellStyle name="Normal 2 11 7 3" xfId="28529" xr:uid="{00000000-0005-0000-0000-0000A3300000}"/>
    <cellStyle name="Normal 2 11 7 4" xfId="44168" xr:uid="{00000000-0005-0000-0000-0000A4300000}"/>
    <cellStyle name="Normal 2 11 7 5" xfId="44874" xr:uid="{00000000-0005-0000-0000-0000A5300000}"/>
    <cellStyle name="Normal 2 11 8" xfId="27008" xr:uid="{00000000-0005-0000-0000-0000A6300000}"/>
    <cellStyle name="Normal 2 11 8 2" xfId="28531" xr:uid="{00000000-0005-0000-0000-0000A7300000}"/>
    <cellStyle name="Normal 2 11 8 3" xfId="44170" xr:uid="{00000000-0005-0000-0000-0000A8300000}"/>
    <cellStyle name="Normal 2 11 8 4" xfId="44876" xr:uid="{00000000-0005-0000-0000-0000A9300000}"/>
    <cellStyle name="Normal 2 11 9" xfId="27009" xr:uid="{00000000-0005-0000-0000-0000AA300000}"/>
    <cellStyle name="Normal 2 11 9 2" xfId="28532" xr:uid="{00000000-0005-0000-0000-0000AB300000}"/>
    <cellStyle name="Normal 2 11 9 3" xfId="44171" xr:uid="{00000000-0005-0000-0000-0000AC300000}"/>
    <cellStyle name="Normal 2 11 9 4" xfId="44877" xr:uid="{00000000-0005-0000-0000-0000AD300000}"/>
    <cellStyle name="Normal 2 12" xfId="27010" xr:uid="{00000000-0005-0000-0000-0000AE300000}"/>
    <cellStyle name="Normal 2 12 10" xfId="28533" xr:uid="{00000000-0005-0000-0000-0000AF300000}"/>
    <cellStyle name="Normal 2 12 11" xfId="44172" xr:uid="{00000000-0005-0000-0000-0000B0300000}"/>
    <cellStyle name="Normal 2 12 12" xfId="44878" xr:uid="{00000000-0005-0000-0000-0000B1300000}"/>
    <cellStyle name="Normal 2 12 2" xfId="27011" xr:uid="{00000000-0005-0000-0000-0000B2300000}"/>
    <cellStyle name="Normal 2 12 3" xfId="27012" xr:uid="{00000000-0005-0000-0000-0000B3300000}"/>
    <cellStyle name="Normal 2 12 3 2" xfId="27013" xr:uid="{00000000-0005-0000-0000-0000B4300000}"/>
    <cellStyle name="Normal 2 12 3 2 2" xfId="28535" xr:uid="{00000000-0005-0000-0000-0000B5300000}"/>
    <cellStyle name="Normal 2 12 3 2 3" xfId="44174" xr:uid="{00000000-0005-0000-0000-0000B6300000}"/>
    <cellStyle name="Normal 2 12 3 2 4" xfId="44880" xr:uid="{00000000-0005-0000-0000-0000B7300000}"/>
    <cellStyle name="Normal 2 12 3 3" xfId="28534" xr:uid="{00000000-0005-0000-0000-0000B8300000}"/>
    <cellStyle name="Normal 2 12 3 4" xfId="44173" xr:uid="{00000000-0005-0000-0000-0000B9300000}"/>
    <cellStyle name="Normal 2 12 3 5" xfId="44879" xr:uid="{00000000-0005-0000-0000-0000BA300000}"/>
    <cellStyle name="Normal 2 12 4" xfId="27014" xr:uid="{00000000-0005-0000-0000-0000BB300000}"/>
    <cellStyle name="Normal 2 12 4 2" xfId="27015" xr:uid="{00000000-0005-0000-0000-0000BC300000}"/>
    <cellStyle name="Normal 2 12 4 2 2" xfId="28537" xr:uid="{00000000-0005-0000-0000-0000BD300000}"/>
    <cellStyle name="Normal 2 12 4 2 3" xfId="44176" xr:uid="{00000000-0005-0000-0000-0000BE300000}"/>
    <cellStyle name="Normal 2 12 4 2 4" xfId="44882" xr:uid="{00000000-0005-0000-0000-0000BF300000}"/>
    <cellStyle name="Normal 2 12 4 3" xfId="28536" xr:uid="{00000000-0005-0000-0000-0000C0300000}"/>
    <cellStyle name="Normal 2 12 4 4" xfId="44175" xr:uid="{00000000-0005-0000-0000-0000C1300000}"/>
    <cellStyle name="Normal 2 12 4 5" xfId="44881" xr:uid="{00000000-0005-0000-0000-0000C2300000}"/>
    <cellStyle name="Normal 2 12 5" xfId="27016" xr:uid="{00000000-0005-0000-0000-0000C3300000}"/>
    <cellStyle name="Normal 2 12 5 2" xfId="27017" xr:uid="{00000000-0005-0000-0000-0000C4300000}"/>
    <cellStyle name="Normal 2 12 5 2 2" xfId="28539" xr:uid="{00000000-0005-0000-0000-0000C5300000}"/>
    <cellStyle name="Normal 2 12 5 2 3" xfId="44178" xr:uid="{00000000-0005-0000-0000-0000C6300000}"/>
    <cellStyle name="Normal 2 12 5 2 4" xfId="44884" xr:uid="{00000000-0005-0000-0000-0000C7300000}"/>
    <cellStyle name="Normal 2 12 5 3" xfId="28538" xr:uid="{00000000-0005-0000-0000-0000C8300000}"/>
    <cellStyle name="Normal 2 12 5 4" xfId="44177" xr:uid="{00000000-0005-0000-0000-0000C9300000}"/>
    <cellStyle name="Normal 2 12 5 5" xfId="44883" xr:uid="{00000000-0005-0000-0000-0000CA300000}"/>
    <cellStyle name="Normal 2 12 6" xfId="27018" xr:uid="{00000000-0005-0000-0000-0000CB300000}"/>
    <cellStyle name="Normal 2 12 6 2" xfId="27019" xr:uid="{00000000-0005-0000-0000-0000CC300000}"/>
    <cellStyle name="Normal 2 12 6 2 2" xfId="28541" xr:uid="{00000000-0005-0000-0000-0000CD300000}"/>
    <cellStyle name="Normal 2 12 6 2 3" xfId="44180" xr:uid="{00000000-0005-0000-0000-0000CE300000}"/>
    <cellStyle name="Normal 2 12 6 2 4" xfId="44886" xr:uid="{00000000-0005-0000-0000-0000CF300000}"/>
    <cellStyle name="Normal 2 12 6 3" xfId="28540" xr:uid="{00000000-0005-0000-0000-0000D0300000}"/>
    <cellStyle name="Normal 2 12 6 4" xfId="44179" xr:uid="{00000000-0005-0000-0000-0000D1300000}"/>
    <cellStyle name="Normal 2 12 6 5" xfId="44885" xr:uid="{00000000-0005-0000-0000-0000D2300000}"/>
    <cellStyle name="Normal 2 12 7" xfId="27020" xr:uid="{00000000-0005-0000-0000-0000D3300000}"/>
    <cellStyle name="Normal 2 12 7 2" xfId="27021" xr:uid="{00000000-0005-0000-0000-0000D4300000}"/>
    <cellStyle name="Normal 2 12 7 2 2" xfId="28543" xr:uid="{00000000-0005-0000-0000-0000D5300000}"/>
    <cellStyle name="Normal 2 12 7 2 3" xfId="44182" xr:uid="{00000000-0005-0000-0000-0000D6300000}"/>
    <cellStyle name="Normal 2 12 7 2 4" xfId="44888" xr:uid="{00000000-0005-0000-0000-0000D7300000}"/>
    <cellStyle name="Normal 2 12 7 3" xfId="28542" xr:uid="{00000000-0005-0000-0000-0000D8300000}"/>
    <cellStyle name="Normal 2 12 7 4" xfId="44181" xr:uid="{00000000-0005-0000-0000-0000D9300000}"/>
    <cellStyle name="Normal 2 12 7 5" xfId="44887" xr:uid="{00000000-0005-0000-0000-0000DA300000}"/>
    <cellStyle name="Normal 2 12 8" xfId="27022" xr:uid="{00000000-0005-0000-0000-0000DB300000}"/>
    <cellStyle name="Normal 2 12 8 2" xfId="28544" xr:uid="{00000000-0005-0000-0000-0000DC300000}"/>
    <cellStyle name="Normal 2 12 8 3" xfId="44183" xr:uid="{00000000-0005-0000-0000-0000DD300000}"/>
    <cellStyle name="Normal 2 12 8 4" xfId="44889" xr:uid="{00000000-0005-0000-0000-0000DE300000}"/>
    <cellStyle name="Normal 2 12 9" xfId="27023" xr:uid="{00000000-0005-0000-0000-0000DF300000}"/>
    <cellStyle name="Normal 2 12 9 2" xfId="28545" xr:uid="{00000000-0005-0000-0000-0000E0300000}"/>
    <cellStyle name="Normal 2 12 9 3" xfId="44184" xr:uid="{00000000-0005-0000-0000-0000E1300000}"/>
    <cellStyle name="Normal 2 12 9 4" xfId="44890" xr:uid="{00000000-0005-0000-0000-0000E2300000}"/>
    <cellStyle name="Normal 2 13" xfId="27024" xr:uid="{00000000-0005-0000-0000-0000E3300000}"/>
    <cellStyle name="Normal 2 13 2" xfId="27025" xr:uid="{00000000-0005-0000-0000-0000E4300000}"/>
    <cellStyle name="Normal 2 13 2 2" xfId="27026" xr:uid="{00000000-0005-0000-0000-0000E5300000}"/>
    <cellStyle name="Normal 2 13 2 2 2" xfId="28127" xr:uid="{00000000-0005-0000-0000-0000E6300000}"/>
    <cellStyle name="Normal 2 13 2 3" xfId="27027" xr:uid="{00000000-0005-0000-0000-0000E7300000}"/>
    <cellStyle name="Normal 2 13 2 3 2" xfId="27028" xr:uid="{00000000-0005-0000-0000-0000E8300000}"/>
    <cellStyle name="Normal 2 13 2 3 2 2" xfId="28129" xr:uid="{00000000-0005-0000-0000-0000E9300000}"/>
    <cellStyle name="Normal 2 13 2 3 3" xfId="27029" xr:uid="{00000000-0005-0000-0000-0000EA300000}"/>
    <cellStyle name="Normal 2 13 2 3 3 2" xfId="27030" xr:uid="{00000000-0005-0000-0000-0000EB300000}"/>
    <cellStyle name="Normal 2 13 2 3 3 2 2" xfId="27031" xr:uid="{00000000-0005-0000-0000-0000EC300000}"/>
    <cellStyle name="Normal 2 13 2 3 3 2 2 2" xfId="28132" xr:uid="{00000000-0005-0000-0000-0000ED300000}"/>
    <cellStyle name="Normal 2 13 2 3 3 2 3" xfId="27032" xr:uid="{00000000-0005-0000-0000-0000EE300000}"/>
    <cellStyle name="Normal 2 13 2 3 3 2 3 2" xfId="27033" xr:uid="{00000000-0005-0000-0000-0000EF300000}"/>
    <cellStyle name="Normal 2 13 2 3 3 2 3 2 2" xfId="28407" xr:uid="{00000000-0005-0000-0000-0000F0300000}"/>
    <cellStyle name="Normal 2 13 2 3 3 2 3 3" xfId="28133" xr:uid="{00000000-0005-0000-0000-0000F1300000}"/>
    <cellStyle name="Normal 2 13 2 3 3 2 3 3 2 2" xfId="28504" xr:uid="{00000000-0005-0000-0000-0000F2300000}"/>
    <cellStyle name="Normal 2 13 2 3 3 2 4" xfId="28131" xr:uid="{00000000-0005-0000-0000-0000F3300000}"/>
    <cellStyle name="Normal 2 13 2 3 3 3" xfId="27034" xr:uid="{00000000-0005-0000-0000-0000F4300000}"/>
    <cellStyle name="Normal 2 13 2 3 3 3 2" xfId="28134" xr:uid="{00000000-0005-0000-0000-0000F5300000}"/>
    <cellStyle name="Normal 2 13 2 3 3 4" xfId="27035" xr:uid="{00000000-0005-0000-0000-0000F6300000}"/>
    <cellStyle name="Normal 2 13 2 3 3 4 2" xfId="28135" xr:uid="{00000000-0005-0000-0000-0000F7300000}"/>
    <cellStyle name="Normal 2 13 2 3 3 5" xfId="27036" xr:uid="{00000000-0005-0000-0000-0000F8300000}"/>
    <cellStyle name="Normal 2 13 2 3 3 5 2" xfId="27037" xr:uid="{00000000-0005-0000-0000-0000F9300000}"/>
    <cellStyle name="Normal 2 13 2 3 3 5 2 2" xfId="28408" xr:uid="{00000000-0005-0000-0000-0000FA300000}"/>
    <cellStyle name="Normal 2 13 2 3 3 5 3" xfId="28136" xr:uid="{00000000-0005-0000-0000-0000FB300000}"/>
    <cellStyle name="Normal 2 13 2 3 3 6" xfId="28130" xr:uid="{00000000-0005-0000-0000-0000FC300000}"/>
    <cellStyle name="Normal 2 13 2 3 4" xfId="27038" xr:uid="{00000000-0005-0000-0000-0000FD300000}"/>
    <cellStyle name="Normal 2 13 2 3 4 2" xfId="27039" xr:uid="{00000000-0005-0000-0000-0000FE300000}"/>
    <cellStyle name="Normal 2 13 2 3 4 2 2" xfId="28138" xr:uid="{00000000-0005-0000-0000-0000FF300000}"/>
    <cellStyle name="Normal 2 13 2 3 4 3" xfId="27040" xr:uid="{00000000-0005-0000-0000-000000310000}"/>
    <cellStyle name="Normal 2 13 2 3 4 3 2" xfId="27041" xr:uid="{00000000-0005-0000-0000-000001310000}"/>
    <cellStyle name="Normal 2 13 2 3 4 3 2 2" xfId="28409" xr:uid="{00000000-0005-0000-0000-000002310000}"/>
    <cellStyle name="Normal 2 13 2 3 4 3 3" xfId="28139" xr:uid="{00000000-0005-0000-0000-000003310000}"/>
    <cellStyle name="Normal 2 13 2 3 4 4" xfId="28137" xr:uid="{00000000-0005-0000-0000-000004310000}"/>
    <cellStyle name="Normal 2 13 2 3 5" xfId="27042" xr:uid="{00000000-0005-0000-0000-000005310000}"/>
    <cellStyle name="Normal 2 13 2 3 5 2" xfId="27043" xr:uid="{00000000-0005-0000-0000-000006310000}"/>
    <cellStyle name="Normal 2 13 2 3 5 2 2" xfId="28410" xr:uid="{00000000-0005-0000-0000-000007310000}"/>
    <cellStyle name="Normal 2 13 2 3 5 3" xfId="28140" xr:uid="{00000000-0005-0000-0000-000008310000}"/>
    <cellStyle name="Normal 2 13 2 3 6" xfId="28128" xr:uid="{00000000-0005-0000-0000-000009310000}"/>
    <cellStyle name="Normal 2 13 2 4" xfId="28126" xr:uid="{00000000-0005-0000-0000-00000A310000}"/>
    <cellStyle name="Normal 2 13 3" xfId="27044" xr:uid="{00000000-0005-0000-0000-00000B310000}"/>
    <cellStyle name="Normal 2 13 3 2" xfId="28141" xr:uid="{00000000-0005-0000-0000-00000C310000}"/>
    <cellStyle name="Normal 2 13 4" xfId="27045" xr:uid="{00000000-0005-0000-0000-00000D310000}"/>
    <cellStyle name="Normal 2 13 4 2" xfId="27046" xr:uid="{00000000-0005-0000-0000-00000E310000}"/>
    <cellStyle name="Normal 2 13 4 2 2" xfId="28143" xr:uid="{00000000-0005-0000-0000-00000F310000}"/>
    <cellStyle name="Normal 2 13 4 3" xfId="27047" xr:uid="{00000000-0005-0000-0000-000010310000}"/>
    <cellStyle name="Normal 2 13 4 3 2" xfId="27048" xr:uid="{00000000-0005-0000-0000-000011310000}"/>
    <cellStyle name="Normal 2 13 4 3 2 2" xfId="27049" xr:uid="{00000000-0005-0000-0000-000012310000}"/>
    <cellStyle name="Normal 2 13 4 3 2 2 2" xfId="28146" xr:uid="{00000000-0005-0000-0000-000013310000}"/>
    <cellStyle name="Normal 2 13 4 3 2 3" xfId="27050" xr:uid="{00000000-0005-0000-0000-000014310000}"/>
    <cellStyle name="Normal 2 13 4 3 2 3 2" xfId="27051" xr:uid="{00000000-0005-0000-0000-000015310000}"/>
    <cellStyle name="Normal 2 13 4 3 2 3 2 2" xfId="28411" xr:uid="{00000000-0005-0000-0000-000016310000}"/>
    <cellStyle name="Normal 2 13 4 3 2 3 3" xfId="28147" xr:uid="{00000000-0005-0000-0000-000017310000}"/>
    <cellStyle name="Normal 2 13 4 3 2 4" xfId="28145" xr:uid="{00000000-0005-0000-0000-000018310000}"/>
    <cellStyle name="Normal 2 13 4 3 3" xfId="27052" xr:uid="{00000000-0005-0000-0000-000019310000}"/>
    <cellStyle name="Normal 2 13 4 3 3 2" xfId="28148" xr:uid="{00000000-0005-0000-0000-00001A310000}"/>
    <cellStyle name="Normal 2 13 4 3 4" xfId="27053" xr:uid="{00000000-0005-0000-0000-00001B310000}"/>
    <cellStyle name="Normal 2 13 4 3 4 2" xfId="28149" xr:uid="{00000000-0005-0000-0000-00001C310000}"/>
    <cellStyle name="Normal 2 13 4 3 5" xfId="27054" xr:uid="{00000000-0005-0000-0000-00001D310000}"/>
    <cellStyle name="Normal 2 13 4 3 5 2" xfId="27055" xr:uid="{00000000-0005-0000-0000-00001E310000}"/>
    <cellStyle name="Normal 2 13 4 3 5 2 2" xfId="28412" xr:uid="{00000000-0005-0000-0000-00001F310000}"/>
    <cellStyle name="Normal 2 13 4 3 5 3" xfId="28150" xr:uid="{00000000-0005-0000-0000-000020310000}"/>
    <cellStyle name="Normal 2 13 4 3 6" xfId="28144" xr:uid="{00000000-0005-0000-0000-000021310000}"/>
    <cellStyle name="Normal 2 13 4 4" xfId="27056" xr:uid="{00000000-0005-0000-0000-000022310000}"/>
    <cellStyle name="Normal 2 13 4 4 2" xfId="27057" xr:uid="{00000000-0005-0000-0000-000023310000}"/>
    <cellStyle name="Normal 2 13 4 4 2 2" xfId="28152" xr:uid="{00000000-0005-0000-0000-000024310000}"/>
    <cellStyle name="Normal 2 13 4 4 3" xfId="27058" xr:uid="{00000000-0005-0000-0000-000025310000}"/>
    <cellStyle name="Normal 2 13 4 4 3 2" xfId="27059" xr:uid="{00000000-0005-0000-0000-000026310000}"/>
    <cellStyle name="Normal 2 13 4 4 3 2 2" xfId="28413" xr:uid="{00000000-0005-0000-0000-000027310000}"/>
    <cellStyle name="Normal 2 13 4 4 3 3" xfId="28153" xr:uid="{00000000-0005-0000-0000-000028310000}"/>
    <cellStyle name="Normal 2 13 4 4 4" xfId="28151" xr:uid="{00000000-0005-0000-0000-000029310000}"/>
    <cellStyle name="Normal 2 13 4 5" xfId="27060" xr:uid="{00000000-0005-0000-0000-00002A310000}"/>
    <cellStyle name="Normal 2 13 4 5 2" xfId="27061" xr:uid="{00000000-0005-0000-0000-00002B310000}"/>
    <cellStyle name="Normal 2 13 4 5 2 2" xfId="28414" xr:uid="{00000000-0005-0000-0000-00002C310000}"/>
    <cellStyle name="Normal 2 13 4 5 3" xfId="28154" xr:uid="{00000000-0005-0000-0000-00002D310000}"/>
    <cellStyle name="Normal 2 13 4 6" xfId="28142" xr:uid="{00000000-0005-0000-0000-00002E310000}"/>
    <cellStyle name="Normal 2 13 5" xfId="27062" xr:uid="{00000000-0005-0000-0000-00002F310000}"/>
    <cellStyle name="Normal 2 13 5 2" xfId="28485" xr:uid="{00000000-0005-0000-0000-000030310000}"/>
    <cellStyle name="Normal 2 13 6" xfId="27063" xr:uid="{00000000-0005-0000-0000-000031310000}"/>
    <cellStyle name="Normal 2 13 6 2" xfId="28486" xr:uid="{00000000-0005-0000-0000-000032310000}"/>
    <cellStyle name="Normal 2 13 7" xfId="28125" xr:uid="{00000000-0005-0000-0000-000033310000}"/>
    <cellStyle name="Normal 2 14" xfId="27064" xr:uid="{00000000-0005-0000-0000-000034310000}"/>
    <cellStyle name="Normal 2 14 2" xfId="27065" xr:uid="{00000000-0005-0000-0000-000035310000}"/>
    <cellStyle name="Normal 2 14 2 2" xfId="27066" xr:uid="{00000000-0005-0000-0000-000036310000}"/>
    <cellStyle name="Normal 2 14 2 2 2" xfId="28157" xr:uid="{00000000-0005-0000-0000-000037310000}"/>
    <cellStyle name="Normal 2 14 2 3" xfId="27067" xr:uid="{00000000-0005-0000-0000-000038310000}"/>
    <cellStyle name="Normal 2 14 2 3 2" xfId="27068" xr:uid="{00000000-0005-0000-0000-000039310000}"/>
    <cellStyle name="Normal 2 14 2 3 2 2" xfId="28159" xr:uid="{00000000-0005-0000-0000-00003A310000}"/>
    <cellStyle name="Normal 2 14 2 3 3" xfId="27069" xr:uid="{00000000-0005-0000-0000-00003B310000}"/>
    <cellStyle name="Normal 2 14 2 3 3 2" xfId="27070" xr:uid="{00000000-0005-0000-0000-00003C310000}"/>
    <cellStyle name="Normal 2 14 2 3 3 2 2" xfId="27071" xr:uid="{00000000-0005-0000-0000-00003D310000}"/>
    <cellStyle name="Normal 2 14 2 3 3 2 2 2" xfId="28162" xr:uid="{00000000-0005-0000-0000-00003E310000}"/>
    <cellStyle name="Normal 2 14 2 3 3 2 3" xfId="27072" xr:uid="{00000000-0005-0000-0000-00003F310000}"/>
    <cellStyle name="Normal 2 14 2 3 3 2 3 2" xfId="27073" xr:uid="{00000000-0005-0000-0000-000040310000}"/>
    <cellStyle name="Normal 2 14 2 3 3 2 3 2 2" xfId="28415" xr:uid="{00000000-0005-0000-0000-000041310000}"/>
    <cellStyle name="Normal 2 14 2 3 3 2 3 3" xfId="28163" xr:uid="{00000000-0005-0000-0000-000042310000}"/>
    <cellStyle name="Normal 2 14 2 3 3 2 4" xfId="28161" xr:uid="{00000000-0005-0000-0000-000043310000}"/>
    <cellStyle name="Normal 2 14 2 3 3 3" xfId="27074" xr:uid="{00000000-0005-0000-0000-000044310000}"/>
    <cellStyle name="Normal 2 14 2 3 3 3 2" xfId="28164" xr:uid="{00000000-0005-0000-0000-000045310000}"/>
    <cellStyle name="Normal 2 14 2 3 3 4" xfId="27075" xr:uid="{00000000-0005-0000-0000-000046310000}"/>
    <cellStyle name="Normal 2 14 2 3 3 4 2" xfId="28165" xr:uid="{00000000-0005-0000-0000-000047310000}"/>
    <cellStyle name="Normal 2 14 2 3 3 5" xfId="27076" xr:uid="{00000000-0005-0000-0000-000048310000}"/>
    <cellStyle name="Normal 2 14 2 3 3 5 2" xfId="27077" xr:uid="{00000000-0005-0000-0000-000049310000}"/>
    <cellStyle name="Normal 2 14 2 3 3 5 2 2" xfId="28416" xr:uid="{00000000-0005-0000-0000-00004A310000}"/>
    <cellStyle name="Normal 2 14 2 3 3 5 3" xfId="28166" xr:uid="{00000000-0005-0000-0000-00004B310000}"/>
    <cellStyle name="Normal 2 14 2 3 3 6" xfId="28160" xr:uid="{00000000-0005-0000-0000-00004C310000}"/>
    <cellStyle name="Normal 2 14 2 3 4" xfId="27078" xr:uid="{00000000-0005-0000-0000-00004D310000}"/>
    <cellStyle name="Normal 2 14 2 3 4 2" xfId="27079" xr:uid="{00000000-0005-0000-0000-00004E310000}"/>
    <cellStyle name="Normal 2 14 2 3 4 2 2" xfId="28168" xr:uid="{00000000-0005-0000-0000-00004F310000}"/>
    <cellStyle name="Normal 2 14 2 3 4 3" xfId="27080" xr:uid="{00000000-0005-0000-0000-000050310000}"/>
    <cellStyle name="Normal 2 14 2 3 4 3 2" xfId="27081" xr:uid="{00000000-0005-0000-0000-000051310000}"/>
    <cellStyle name="Normal 2 14 2 3 4 3 2 2" xfId="28417" xr:uid="{00000000-0005-0000-0000-000052310000}"/>
    <cellStyle name="Normal 2 14 2 3 4 3 3" xfId="28169" xr:uid="{00000000-0005-0000-0000-000053310000}"/>
    <cellStyle name="Normal 2 14 2 3 4 4" xfId="28167" xr:uid="{00000000-0005-0000-0000-000054310000}"/>
    <cellStyle name="Normal 2 14 2 3 5" xfId="27082" xr:uid="{00000000-0005-0000-0000-000055310000}"/>
    <cellStyle name="Normal 2 14 2 3 5 2" xfId="27083" xr:uid="{00000000-0005-0000-0000-000056310000}"/>
    <cellStyle name="Normal 2 14 2 3 5 2 2" xfId="28418" xr:uid="{00000000-0005-0000-0000-000057310000}"/>
    <cellStyle name="Normal 2 14 2 3 5 3" xfId="28170" xr:uid="{00000000-0005-0000-0000-000058310000}"/>
    <cellStyle name="Normal 2 14 2 3 6" xfId="28158" xr:uid="{00000000-0005-0000-0000-000059310000}"/>
    <cellStyle name="Normal 2 14 2 4" xfId="28156" xr:uid="{00000000-0005-0000-0000-00005A310000}"/>
    <cellStyle name="Normal 2 14 3" xfId="27084" xr:uid="{00000000-0005-0000-0000-00005B310000}"/>
    <cellStyle name="Normal 2 14 3 2" xfId="28171" xr:uid="{00000000-0005-0000-0000-00005C310000}"/>
    <cellStyle name="Normal 2 14 4" xfId="27085" xr:uid="{00000000-0005-0000-0000-00005D310000}"/>
    <cellStyle name="Normal 2 14 4 2" xfId="27086" xr:uid="{00000000-0005-0000-0000-00005E310000}"/>
    <cellStyle name="Normal 2 14 4 2 2" xfId="28173" xr:uid="{00000000-0005-0000-0000-00005F310000}"/>
    <cellStyle name="Normal 2 14 4 3" xfId="27087" xr:uid="{00000000-0005-0000-0000-000060310000}"/>
    <cellStyle name="Normal 2 14 4 3 2" xfId="27088" xr:uid="{00000000-0005-0000-0000-000061310000}"/>
    <cellStyle name="Normal 2 14 4 3 2 2" xfId="27089" xr:uid="{00000000-0005-0000-0000-000062310000}"/>
    <cellStyle name="Normal 2 14 4 3 2 2 2" xfId="28176" xr:uid="{00000000-0005-0000-0000-000063310000}"/>
    <cellStyle name="Normal 2 14 4 3 2 3" xfId="27090" xr:uid="{00000000-0005-0000-0000-000064310000}"/>
    <cellStyle name="Normal 2 14 4 3 2 3 2" xfId="27091" xr:uid="{00000000-0005-0000-0000-000065310000}"/>
    <cellStyle name="Normal 2 14 4 3 2 3 2 2" xfId="28419" xr:uid="{00000000-0005-0000-0000-000066310000}"/>
    <cellStyle name="Normal 2 14 4 3 2 3 3" xfId="28177" xr:uid="{00000000-0005-0000-0000-000067310000}"/>
    <cellStyle name="Normal 2 14 4 3 2 4" xfId="28175" xr:uid="{00000000-0005-0000-0000-000068310000}"/>
    <cellStyle name="Normal 2 14 4 3 3" xfId="27092" xr:uid="{00000000-0005-0000-0000-000069310000}"/>
    <cellStyle name="Normal 2 14 4 3 3 2" xfId="28178" xr:uid="{00000000-0005-0000-0000-00006A310000}"/>
    <cellStyle name="Normal 2 14 4 3 4" xfId="27093" xr:uid="{00000000-0005-0000-0000-00006B310000}"/>
    <cellStyle name="Normal 2 14 4 3 4 2" xfId="28179" xr:uid="{00000000-0005-0000-0000-00006C310000}"/>
    <cellStyle name="Normal 2 14 4 3 5" xfId="27094" xr:uid="{00000000-0005-0000-0000-00006D310000}"/>
    <cellStyle name="Normal 2 14 4 3 5 2" xfId="27095" xr:uid="{00000000-0005-0000-0000-00006E310000}"/>
    <cellStyle name="Normal 2 14 4 3 5 2 2" xfId="28420" xr:uid="{00000000-0005-0000-0000-00006F310000}"/>
    <cellStyle name="Normal 2 14 4 3 5 3" xfId="28180" xr:uid="{00000000-0005-0000-0000-000070310000}"/>
    <cellStyle name="Normal 2 14 4 3 6" xfId="28174" xr:uid="{00000000-0005-0000-0000-000071310000}"/>
    <cellStyle name="Normal 2 14 4 4" xfId="27096" xr:uid="{00000000-0005-0000-0000-000072310000}"/>
    <cellStyle name="Normal 2 14 4 4 2" xfId="27097" xr:uid="{00000000-0005-0000-0000-000073310000}"/>
    <cellStyle name="Normal 2 14 4 4 2 2" xfId="28182" xr:uid="{00000000-0005-0000-0000-000074310000}"/>
    <cellStyle name="Normal 2 14 4 4 3" xfId="27098" xr:uid="{00000000-0005-0000-0000-000075310000}"/>
    <cellStyle name="Normal 2 14 4 4 3 2" xfId="27099" xr:uid="{00000000-0005-0000-0000-000076310000}"/>
    <cellStyle name="Normal 2 14 4 4 3 2 2" xfId="28421" xr:uid="{00000000-0005-0000-0000-000077310000}"/>
    <cellStyle name="Normal 2 14 4 4 3 3" xfId="28183" xr:uid="{00000000-0005-0000-0000-000078310000}"/>
    <cellStyle name="Normal 2 14 4 4 4" xfId="28181" xr:uid="{00000000-0005-0000-0000-000079310000}"/>
    <cellStyle name="Normal 2 14 4 5" xfId="27100" xr:uid="{00000000-0005-0000-0000-00007A310000}"/>
    <cellStyle name="Normal 2 14 4 5 2" xfId="27101" xr:uid="{00000000-0005-0000-0000-00007B310000}"/>
    <cellStyle name="Normal 2 14 4 5 2 2" xfId="28422" xr:uid="{00000000-0005-0000-0000-00007C310000}"/>
    <cellStyle name="Normal 2 14 4 5 3" xfId="28184" xr:uid="{00000000-0005-0000-0000-00007D310000}"/>
    <cellStyle name="Normal 2 14 4 6" xfId="28172" xr:uid="{00000000-0005-0000-0000-00007E310000}"/>
    <cellStyle name="Normal 2 14 5" xfId="27102" xr:uid="{00000000-0005-0000-0000-00007F310000}"/>
    <cellStyle name="Normal 2 14 5 2" xfId="28487" xr:uid="{00000000-0005-0000-0000-000080310000}"/>
    <cellStyle name="Normal 2 14 6" xfId="27103" xr:uid="{00000000-0005-0000-0000-000081310000}"/>
    <cellStyle name="Normal 2 14 6 2" xfId="28488" xr:uid="{00000000-0005-0000-0000-000082310000}"/>
    <cellStyle name="Normal 2 14 7" xfId="28155" xr:uid="{00000000-0005-0000-0000-000083310000}"/>
    <cellStyle name="Normal 2 15" xfId="27104" xr:uid="{00000000-0005-0000-0000-000084310000}"/>
    <cellStyle name="Normal 2 16" xfId="26981" xr:uid="{00000000-0005-0000-0000-000085310000}"/>
    <cellStyle name="Normal 2 2" xfId="2945" xr:uid="{00000000-0005-0000-0000-000086310000}"/>
    <cellStyle name="Normal 2 2 10" xfId="28546" xr:uid="{00000000-0005-0000-0000-000087310000}"/>
    <cellStyle name="Normal 2 2 11" xfId="29262" xr:uid="{00000000-0005-0000-0000-000088310000}"/>
    <cellStyle name="Normal 2 2 12" xfId="27105" xr:uid="{00000000-0005-0000-0000-000089310000}"/>
    <cellStyle name="Normal 2 2 13" xfId="44185" xr:uid="{00000000-0005-0000-0000-00008A310000}"/>
    <cellStyle name="Normal 2 2 14" xfId="44891" xr:uid="{00000000-0005-0000-0000-00008B310000}"/>
    <cellStyle name="Normal 2 2 2" xfId="27106" xr:uid="{00000000-0005-0000-0000-00008C310000}"/>
    <cellStyle name="Normal 2 2 3" xfId="27107" xr:uid="{00000000-0005-0000-0000-00008D310000}"/>
    <cellStyle name="Normal 2 2 3 2" xfId="27108" xr:uid="{00000000-0005-0000-0000-00008E310000}"/>
    <cellStyle name="Normal 2 2 3 2 2" xfId="28548" xr:uid="{00000000-0005-0000-0000-00008F310000}"/>
    <cellStyle name="Normal 2 2 3 2 3" xfId="44187" xr:uid="{00000000-0005-0000-0000-000090310000}"/>
    <cellStyle name="Normal 2 2 3 2 4" xfId="44893" xr:uid="{00000000-0005-0000-0000-000091310000}"/>
    <cellStyle name="Normal 2 2 3 3" xfId="28547" xr:uid="{00000000-0005-0000-0000-000092310000}"/>
    <cellStyle name="Normal 2 2 3 4" xfId="44186" xr:uid="{00000000-0005-0000-0000-000093310000}"/>
    <cellStyle name="Normal 2 2 3 5" xfId="44892" xr:uid="{00000000-0005-0000-0000-000094310000}"/>
    <cellStyle name="Normal 2 2 4" xfId="27109" xr:uid="{00000000-0005-0000-0000-000095310000}"/>
    <cellStyle name="Normal 2 2 4 2" xfId="27110" xr:uid="{00000000-0005-0000-0000-000096310000}"/>
    <cellStyle name="Normal 2 2 4 2 2" xfId="28550" xr:uid="{00000000-0005-0000-0000-000097310000}"/>
    <cellStyle name="Normal 2 2 4 2 3" xfId="44189" xr:uid="{00000000-0005-0000-0000-000098310000}"/>
    <cellStyle name="Normal 2 2 4 2 4" xfId="44895" xr:uid="{00000000-0005-0000-0000-000099310000}"/>
    <cellStyle name="Normal 2 2 4 3" xfId="28549" xr:uid="{00000000-0005-0000-0000-00009A310000}"/>
    <cellStyle name="Normal 2 2 4 4" xfId="44188" xr:uid="{00000000-0005-0000-0000-00009B310000}"/>
    <cellStyle name="Normal 2 2 4 5" xfId="44894" xr:uid="{00000000-0005-0000-0000-00009C310000}"/>
    <cellStyle name="Normal 2 2 5" xfId="27111" xr:uid="{00000000-0005-0000-0000-00009D310000}"/>
    <cellStyle name="Normal 2 2 5 2" xfId="27112" xr:uid="{00000000-0005-0000-0000-00009E310000}"/>
    <cellStyle name="Normal 2 2 5 2 2" xfId="28552" xr:uid="{00000000-0005-0000-0000-00009F310000}"/>
    <cellStyle name="Normal 2 2 5 2 3" xfId="44191" xr:uid="{00000000-0005-0000-0000-0000A0310000}"/>
    <cellStyle name="Normal 2 2 5 2 4" xfId="44897" xr:uid="{00000000-0005-0000-0000-0000A1310000}"/>
    <cellStyle name="Normal 2 2 5 3" xfId="28551" xr:uid="{00000000-0005-0000-0000-0000A2310000}"/>
    <cellStyle name="Normal 2 2 5 4" xfId="44190" xr:uid="{00000000-0005-0000-0000-0000A3310000}"/>
    <cellStyle name="Normal 2 2 5 5" xfId="44896" xr:uid="{00000000-0005-0000-0000-0000A4310000}"/>
    <cellStyle name="Normal 2 2 6" xfId="27113" xr:uid="{00000000-0005-0000-0000-0000A5310000}"/>
    <cellStyle name="Normal 2 2 6 2" xfId="27114" xr:uid="{00000000-0005-0000-0000-0000A6310000}"/>
    <cellStyle name="Normal 2 2 6 2 2" xfId="28554" xr:uid="{00000000-0005-0000-0000-0000A7310000}"/>
    <cellStyle name="Normal 2 2 6 2 3" xfId="44193" xr:uid="{00000000-0005-0000-0000-0000A8310000}"/>
    <cellStyle name="Normal 2 2 6 2 4" xfId="44899" xr:uid="{00000000-0005-0000-0000-0000A9310000}"/>
    <cellStyle name="Normal 2 2 6 3" xfId="28553" xr:uid="{00000000-0005-0000-0000-0000AA310000}"/>
    <cellStyle name="Normal 2 2 6 4" xfId="44192" xr:uid="{00000000-0005-0000-0000-0000AB310000}"/>
    <cellStyle name="Normal 2 2 6 5" xfId="44898" xr:uid="{00000000-0005-0000-0000-0000AC310000}"/>
    <cellStyle name="Normal 2 2 7" xfId="27115" xr:uid="{00000000-0005-0000-0000-0000AD310000}"/>
    <cellStyle name="Normal 2 2 7 2" xfId="27116" xr:uid="{00000000-0005-0000-0000-0000AE310000}"/>
    <cellStyle name="Normal 2 2 7 2 2" xfId="28556" xr:uid="{00000000-0005-0000-0000-0000AF310000}"/>
    <cellStyle name="Normal 2 2 7 2 3" xfId="44195" xr:uid="{00000000-0005-0000-0000-0000B0310000}"/>
    <cellStyle name="Normal 2 2 7 2 4" xfId="44901" xr:uid="{00000000-0005-0000-0000-0000B1310000}"/>
    <cellStyle name="Normal 2 2 7 3" xfId="28555" xr:uid="{00000000-0005-0000-0000-0000B2310000}"/>
    <cellStyle name="Normal 2 2 7 4" xfId="44194" xr:uid="{00000000-0005-0000-0000-0000B3310000}"/>
    <cellStyle name="Normal 2 2 7 5" xfId="44900" xr:uid="{00000000-0005-0000-0000-0000B4310000}"/>
    <cellStyle name="Normal 2 2 8" xfId="27117" xr:uid="{00000000-0005-0000-0000-0000B5310000}"/>
    <cellStyle name="Normal 2 2 8 2" xfId="28557" xr:uid="{00000000-0005-0000-0000-0000B6310000}"/>
    <cellStyle name="Normal 2 2 8 3" xfId="44196" xr:uid="{00000000-0005-0000-0000-0000B7310000}"/>
    <cellStyle name="Normal 2 2 8 4" xfId="44902" xr:uid="{00000000-0005-0000-0000-0000B8310000}"/>
    <cellStyle name="Normal 2 2 9" xfId="27118" xr:uid="{00000000-0005-0000-0000-0000B9310000}"/>
    <cellStyle name="Normal 2 2 9 2" xfId="28558" xr:uid="{00000000-0005-0000-0000-0000BA310000}"/>
    <cellStyle name="Normal 2 2 9 3" xfId="44197" xr:uid="{00000000-0005-0000-0000-0000BB310000}"/>
    <cellStyle name="Normal 2 2 9 4" xfId="44903" xr:uid="{00000000-0005-0000-0000-0000BC310000}"/>
    <cellStyle name="Normal 2 3" xfId="27119" xr:uid="{00000000-0005-0000-0000-0000BD310000}"/>
    <cellStyle name="Normal 2 3 10" xfId="28559" xr:uid="{00000000-0005-0000-0000-0000BE310000}"/>
    <cellStyle name="Normal 2 3 11" xfId="44198" xr:uid="{00000000-0005-0000-0000-0000BF310000}"/>
    <cellStyle name="Normal 2 3 12" xfId="44904" xr:uid="{00000000-0005-0000-0000-0000C0310000}"/>
    <cellStyle name="Normal 2 3 2" xfId="27120" xr:uid="{00000000-0005-0000-0000-0000C1310000}"/>
    <cellStyle name="Normal 2 3 3" xfId="27121" xr:uid="{00000000-0005-0000-0000-0000C2310000}"/>
    <cellStyle name="Normal 2 3 3 2" xfId="27122" xr:uid="{00000000-0005-0000-0000-0000C3310000}"/>
    <cellStyle name="Normal 2 3 3 2 2" xfId="28561" xr:uid="{00000000-0005-0000-0000-0000C4310000}"/>
    <cellStyle name="Normal 2 3 3 2 3" xfId="44200" xr:uid="{00000000-0005-0000-0000-0000C5310000}"/>
    <cellStyle name="Normal 2 3 3 2 4" xfId="44906" xr:uid="{00000000-0005-0000-0000-0000C6310000}"/>
    <cellStyle name="Normal 2 3 3 3" xfId="28560" xr:uid="{00000000-0005-0000-0000-0000C7310000}"/>
    <cellStyle name="Normal 2 3 3 4" xfId="44199" xr:uid="{00000000-0005-0000-0000-0000C8310000}"/>
    <cellStyle name="Normal 2 3 3 5" xfId="44905" xr:uid="{00000000-0005-0000-0000-0000C9310000}"/>
    <cellStyle name="Normal 2 3 4" xfId="27123" xr:uid="{00000000-0005-0000-0000-0000CA310000}"/>
    <cellStyle name="Normal 2 3 4 2" xfId="27124" xr:uid="{00000000-0005-0000-0000-0000CB310000}"/>
    <cellStyle name="Normal 2 3 4 2 2" xfId="28563" xr:uid="{00000000-0005-0000-0000-0000CC310000}"/>
    <cellStyle name="Normal 2 3 4 2 3" xfId="44202" xr:uid="{00000000-0005-0000-0000-0000CD310000}"/>
    <cellStyle name="Normal 2 3 4 2 4" xfId="44908" xr:uid="{00000000-0005-0000-0000-0000CE310000}"/>
    <cellStyle name="Normal 2 3 4 3" xfId="28562" xr:uid="{00000000-0005-0000-0000-0000CF310000}"/>
    <cellStyle name="Normal 2 3 4 4" xfId="44201" xr:uid="{00000000-0005-0000-0000-0000D0310000}"/>
    <cellStyle name="Normal 2 3 4 5" xfId="44907" xr:uid="{00000000-0005-0000-0000-0000D1310000}"/>
    <cellStyle name="Normal 2 3 5" xfId="27125" xr:uid="{00000000-0005-0000-0000-0000D2310000}"/>
    <cellStyle name="Normal 2 3 5 2" xfId="27126" xr:uid="{00000000-0005-0000-0000-0000D3310000}"/>
    <cellStyle name="Normal 2 3 5 2 2" xfId="28565" xr:uid="{00000000-0005-0000-0000-0000D4310000}"/>
    <cellStyle name="Normal 2 3 5 2 3" xfId="44204" xr:uid="{00000000-0005-0000-0000-0000D5310000}"/>
    <cellStyle name="Normal 2 3 5 2 4" xfId="44910" xr:uid="{00000000-0005-0000-0000-0000D6310000}"/>
    <cellStyle name="Normal 2 3 5 3" xfId="28564" xr:uid="{00000000-0005-0000-0000-0000D7310000}"/>
    <cellStyle name="Normal 2 3 5 4" xfId="44203" xr:uid="{00000000-0005-0000-0000-0000D8310000}"/>
    <cellStyle name="Normal 2 3 5 5" xfId="44909" xr:uid="{00000000-0005-0000-0000-0000D9310000}"/>
    <cellStyle name="Normal 2 3 6" xfId="27127" xr:uid="{00000000-0005-0000-0000-0000DA310000}"/>
    <cellStyle name="Normal 2 3 6 2" xfId="27128" xr:uid="{00000000-0005-0000-0000-0000DB310000}"/>
    <cellStyle name="Normal 2 3 6 2 2" xfId="28567" xr:uid="{00000000-0005-0000-0000-0000DC310000}"/>
    <cellStyle name="Normal 2 3 6 2 3" xfId="44206" xr:uid="{00000000-0005-0000-0000-0000DD310000}"/>
    <cellStyle name="Normal 2 3 6 2 4" xfId="44912" xr:uid="{00000000-0005-0000-0000-0000DE310000}"/>
    <cellStyle name="Normal 2 3 6 3" xfId="28566" xr:uid="{00000000-0005-0000-0000-0000DF310000}"/>
    <cellStyle name="Normal 2 3 6 4" xfId="44205" xr:uid="{00000000-0005-0000-0000-0000E0310000}"/>
    <cellStyle name="Normal 2 3 6 5" xfId="44911" xr:uid="{00000000-0005-0000-0000-0000E1310000}"/>
    <cellStyle name="Normal 2 3 7" xfId="27129" xr:uid="{00000000-0005-0000-0000-0000E2310000}"/>
    <cellStyle name="Normal 2 3 7 2" xfId="27130" xr:uid="{00000000-0005-0000-0000-0000E3310000}"/>
    <cellStyle name="Normal 2 3 7 2 2" xfId="28569" xr:uid="{00000000-0005-0000-0000-0000E4310000}"/>
    <cellStyle name="Normal 2 3 7 2 3" xfId="44208" xr:uid="{00000000-0005-0000-0000-0000E5310000}"/>
    <cellStyle name="Normal 2 3 7 2 4" xfId="44914" xr:uid="{00000000-0005-0000-0000-0000E6310000}"/>
    <cellStyle name="Normal 2 3 7 3" xfId="28568" xr:uid="{00000000-0005-0000-0000-0000E7310000}"/>
    <cellStyle name="Normal 2 3 7 4" xfId="44207" xr:uid="{00000000-0005-0000-0000-0000E8310000}"/>
    <cellStyle name="Normal 2 3 7 5" xfId="44913" xr:uid="{00000000-0005-0000-0000-0000E9310000}"/>
    <cellStyle name="Normal 2 3 8" xfId="27131" xr:uid="{00000000-0005-0000-0000-0000EA310000}"/>
    <cellStyle name="Normal 2 3 8 2" xfId="28570" xr:uid="{00000000-0005-0000-0000-0000EB310000}"/>
    <cellStyle name="Normal 2 3 8 3" xfId="44209" xr:uid="{00000000-0005-0000-0000-0000EC310000}"/>
    <cellStyle name="Normal 2 3 8 4" xfId="44915" xr:uid="{00000000-0005-0000-0000-0000ED310000}"/>
    <cellStyle name="Normal 2 3 9" xfId="27132" xr:uid="{00000000-0005-0000-0000-0000EE310000}"/>
    <cellStyle name="Normal 2 3 9 2" xfId="28571" xr:uid="{00000000-0005-0000-0000-0000EF310000}"/>
    <cellStyle name="Normal 2 3 9 3" xfId="44210" xr:uid="{00000000-0005-0000-0000-0000F0310000}"/>
    <cellStyle name="Normal 2 3 9 4" xfId="44916" xr:uid="{00000000-0005-0000-0000-0000F1310000}"/>
    <cellStyle name="Normal 2 4" xfId="27133" xr:uid="{00000000-0005-0000-0000-0000F2310000}"/>
    <cellStyle name="Normal 2 4 10" xfId="28572" xr:uid="{00000000-0005-0000-0000-0000F3310000}"/>
    <cellStyle name="Normal 2 4 11" xfId="44211" xr:uid="{00000000-0005-0000-0000-0000F4310000}"/>
    <cellStyle name="Normal 2 4 12" xfId="44917" xr:uid="{00000000-0005-0000-0000-0000F5310000}"/>
    <cellStyle name="Normal 2 4 2" xfId="27134" xr:uid="{00000000-0005-0000-0000-0000F6310000}"/>
    <cellStyle name="Normal 2 4 3" xfId="27135" xr:uid="{00000000-0005-0000-0000-0000F7310000}"/>
    <cellStyle name="Normal 2 4 3 2" xfId="27136" xr:uid="{00000000-0005-0000-0000-0000F8310000}"/>
    <cellStyle name="Normal 2 4 3 2 2" xfId="28574" xr:uid="{00000000-0005-0000-0000-0000F9310000}"/>
    <cellStyle name="Normal 2 4 3 2 3" xfId="44213" xr:uid="{00000000-0005-0000-0000-0000FA310000}"/>
    <cellStyle name="Normal 2 4 3 2 4" xfId="44919" xr:uid="{00000000-0005-0000-0000-0000FB310000}"/>
    <cellStyle name="Normal 2 4 3 3" xfId="28573" xr:uid="{00000000-0005-0000-0000-0000FC310000}"/>
    <cellStyle name="Normal 2 4 3 4" xfId="44212" xr:uid="{00000000-0005-0000-0000-0000FD310000}"/>
    <cellStyle name="Normal 2 4 3 5" xfId="44918" xr:uid="{00000000-0005-0000-0000-0000FE310000}"/>
    <cellStyle name="Normal 2 4 4" xfId="27137" xr:uid="{00000000-0005-0000-0000-0000FF310000}"/>
    <cellStyle name="Normal 2 4 4 2" xfId="27138" xr:uid="{00000000-0005-0000-0000-000000320000}"/>
    <cellStyle name="Normal 2 4 4 2 2" xfId="28576" xr:uid="{00000000-0005-0000-0000-000001320000}"/>
    <cellStyle name="Normal 2 4 4 2 3" xfId="44215" xr:uid="{00000000-0005-0000-0000-000002320000}"/>
    <cellStyle name="Normal 2 4 4 2 4" xfId="44921" xr:uid="{00000000-0005-0000-0000-000003320000}"/>
    <cellStyle name="Normal 2 4 4 3" xfId="28575" xr:uid="{00000000-0005-0000-0000-000004320000}"/>
    <cellStyle name="Normal 2 4 4 4" xfId="44214" xr:uid="{00000000-0005-0000-0000-000005320000}"/>
    <cellStyle name="Normal 2 4 4 5" xfId="44920" xr:uid="{00000000-0005-0000-0000-000006320000}"/>
    <cellStyle name="Normal 2 4 5" xfId="27139" xr:uid="{00000000-0005-0000-0000-000007320000}"/>
    <cellStyle name="Normal 2 4 5 2" xfId="27140" xr:uid="{00000000-0005-0000-0000-000008320000}"/>
    <cellStyle name="Normal 2 4 5 2 2" xfId="28578" xr:uid="{00000000-0005-0000-0000-000009320000}"/>
    <cellStyle name="Normal 2 4 5 2 3" xfId="44217" xr:uid="{00000000-0005-0000-0000-00000A320000}"/>
    <cellStyle name="Normal 2 4 5 2 4" xfId="44923" xr:uid="{00000000-0005-0000-0000-00000B320000}"/>
    <cellStyle name="Normal 2 4 5 3" xfId="28577" xr:uid="{00000000-0005-0000-0000-00000C320000}"/>
    <cellStyle name="Normal 2 4 5 4" xfId="44216" xr:uid="{00000000-0005-0000-0000-00000D320000}"/>
    <cellStyle name="Normal 2 4 5 5" xfId="44922" xr:uid="{00000000-0005-0000-0000-00000E320000}"/>
    <cellStyle name="Normal 2 4 6" xfId="27141" xr:uid="{00000000-0005-0000-0000-00000F320000}"/>
    <cellStyle name="Normal 2 4 6 2" xfId="27142" xr:uid="{00000000-0005-0000-0000-000010320000}"/>
    <cellStyle name="Normal 2 4 6 2 2" xfId="28580" xr:uid="{00000000-0005-0000-0000-000011320000}"/>
    <cellStyle name="Normal 2 4 6 2 3" xfId="44219" xr:uid="{00000000-0005-0000-0000-000012320000}"/>
    <cellStyle name="Normal 2 4 6 2 4" xfId="44925" xr:uid="{00000000-0005-0000-0000-000013320000}"/>
    <cellStyle name="Normal 2 4 6 3" xfId="28579" xr:uid="{00000000-0005-0000-0000-000014320000}"/>
    <cellStyle name="Normal 2 4 6 4" xfId="44218" xr:uid="{00000000-0005-0000-0000-000015320000}"/>
    <cellStyle name="Normal 2 4 6 5" xfId="44924" xr:uid="{00000000-0005-0000-0000-000016320000}"/>
    <cellStyle name="Normal 2 4 7" xfId="27143" xr:uid="{00000000-0005-0000-0000-000017320000}"/>
    <cellStyle name="Normal 2 4 7 2" xfId="27144" xr:uid="{00000000-0005-0000-0000-000018320000}"/>
    <cellStyle name="Normal 2 4 7 2 2" xfId="28582" xr:uid="{00000000-0005-0000-0000-000019320000}"/>
    <cellStyle name="Normal 2 4 7 2 3" xfId="44221" xr:uid="{00000000-0005-0000-0000-00001A320000}"/>
    <cellStyle name="Normal 2 4 7 2 4" xfId="44927" xr:uid="{00000000-0005-0000-0000-00001B320000}"/>
    <cellStyle name="Normal 2 4 7 3" xfId="28581" xr:uid="{00000000-0005-0000-0000-00001C320000}"/>
    <cellStyle name="Normal 2 4 7 4" xfId="44220" xr:uid="{00000000-0005-0000-0000-00001D320000}"/>
    <cellStyle name="Normal 2 4 7 5" xfId="44926" xr:uid="{00000000-0005-0000-0000-00001E320000}"/>
    <cellStyle name="Normal 2 4 8" xfId="27145" xr:uid="{00000000-0005-0000-0000-00001F320000}"/>
    <cellStyle name="Normal 2 4 8 2" xfId="28583" xr:uid="{00000000-0005-0000-0000-000020320000}"/>
    <cellStyle name="Normal 2 4 8 3" xfId="44222" xr:uid="{00000000-0005-0000-0000-000021320000}"/>
    <cellStyle name="Normal 2 4 8 4" xfId="44928" xr:uid="{00000000-0005-0000-0000-000022320000}"/>
    <cellStyle name="Normal 2 4 9" xfId="27146" xr:uid="{00000000-0005-0000-0000-000023320000}"/>
    <cellStyle name="Normal 2 4 9 2" xfId="28584" xr:uid="{00000000-0005-0000-0000-000024320000}"/>
    <cellStyle name="Normal 2 4 9 3" xfId="44223" xr:uid="{00000000-0005-0000-0000-000025320000}"/>
    <cellStyle name="Normal 2 4 9 4" xfId="44929" xr:uid="{00000000-0005-0000-0000-000026320000}"/>
    <cellStyle name="Normal 2 5" xfId="27147" xr:uid="{00000000-0005-0000-0000-000027320000}"/>
    <cellStyle name="Normal 2 5 10" xfId="28585" xr:uid="{00000000-0005-0000-0000-000028320000}"/>
    <cellStyle name="Normal 2 5 11" xfId="44224" xr:uid="{00000000-0005-0000-0000-000029320000}"/>
    <cellStyle name="Normal 2 5 12" xfId="44930" xr:uid="{00000000-0005-0000-0000-00002A320000}"/>
    <cellStyle name="Normal 2 5 2" xfId="27148" xr:uid="{00000000-0005-0000-0000-00002B320000}"/>
    <cellStyle name="Normal 2 5 3" xfId="27149" xr:uid="{00000000-0005-0000-0000-00002C320000}"/>
    <cellStyle name="Normal 2 5 3 2" xfId="27150" xr:uid="{00000000-0005-0000-0000-00002D320000}"/>
    <cellStyle name="Normal 2 5 3 2 2" xfId="28587" xr:uid="{00000000-0005-0000-0000-00002E320000}"/>
    <cellStyle name="Normal 2 5 3 2 3" xfId="44226" xr:uid="{00000000-0005-0000-0000-00002F320000}"/>
    <cellStyle name="Normal 2 5 3 2 4" xfId="44932" xr:uid="{00000000-0005-0000-0000-000030320000}"/>
    <cellStyle name="Normal 2 5 3 3" xfId="28586" xr:uid="{00000000-0005-0000-0000-000031320000}"/>
    <cellStyle name="Normal 2 5 3 4" xfId="44225" xr:uid="{00000000-0005-0000-0000-000032320000}"/>
    <cellStyle name="Normal 2 5 3 5" xfId="44931" xr:uid="{00000000-0005-0000-0000-000033320000}"/>
    <cellStyle name="Normal 2 5 4" xfId="27151" xr:uid="{00000000-0005-0000-0000-000034320000}"/>
    <cellStyle name="Normal 2 5 4 2" xfId="27152" xr:uid="{00000000-0005-0000-0000-000035320000}"/>
    <cellStyle name="Normal 2 5 4 2 2" xfId="28589" xr:uid="{00000000-0005-0000-0000-000036320000}"/>
    <cellStyle name="Normal 2 5 4 2 3" xfId="44228" xr:uid="{00000000-0005-0000-0000-000037320000}"/>
    <cellStyle name="Normal 2 5 4 2 4" xfId="44934" xr:uid="{00000000-0005-0000-0000-000038320000}"/>
    <cellStyle name="Normal 2 5 4 3" xfId="28588" xr:uid="{00000000-0005-0000-0000-000039320000}"/>
    <cellStyle name="Normal 2 5 4 4" xfId="44227" xr:uid="{00000000-0005-0000-0000-00003A320000}"/>
    <cellStyle name="Normal 2 5 4 5" xfId="44933" xr:uid="{00000000-0005-0000-0000-00003B320000}"/>
    <cellStyle name="Normal 2 5 5" xfId="27153" xr:uid="{00000000-0005-0000-0000-00003C320000}"/>
    <cellStyle name="Normal 2 5 5 2" xfId="27154" xr:uid="{00000000-0005-0000-0000-00003D320000}"/>
    <cellStyle name="Normal 2 5 5 2 2" xfId="28591" xr:uid="{00000000-0005-0000-0000-00003E320000}"/>
    <cellStyle name="Normal 2 5 5 2 3" xfId="44230" xr:uid="{00000000-0005-0000-0000-00003F320000}"/>
    <cellStyle name="Normal 2 5 5 2 4" xfId="44936" xr:uid="{00000000-0005-0000-0000-000040320000}"/>
    <cellStyle name="Normal 2 5 5 3" xfId="28590" xr:uid="{00000000-0005-0000-0000-000041320000}"/>
    <cellStyle name="Normal 2 5 5 4" xfId="44229" xr:uid="{00000000-0005-0000-0000-000042320000}"/>
    <cellStyle name="Normal 2 5 5 5" xfId="44935" xr:uid="{00000000-0005-0000-0000-000043320000}"/>
    <cellStyle name="Normal 2 5 6" xfId="27155" xr:uid="{00000000-0005-0000-0000-000044320000}"/>
    <cellStyle name="Normal 2 5 6 2" xfId="27156" xr:uid="{00000000-0005-0000-0000-000045320000}"/>
    <cellStyle name="Normal 2 5 6 2 2" xfId="28593" xr:uid="{00000000-0005-0000-0000-000046320000}"/>
    <cellStyle name="Normal 2 5 6 2 3" xfId="44232" xr:uid="{00000000-0005-0000-0000-000047320000}"/>
    <cellStyle name="Normal 2 5 6 2 4" xfId="44938" xr:uid="{00000000-0005-0000-0000-000048320000}"/>
    <cellStyle name="Normal 2 5 6 3" xfId="28592" xr:uid="{00000000-0005-0000-0000-000049320000}"/>
    <cellStyle name="Normal 2 5 6 4" xfId="44231" xr:uid="{00000000-0005-0000-0000-00004A320000}"/>
    <cellStyle name="Normal 2 5 6 5" xfId="44937" xr:uid="{00000000-0005-0000-0000-00004B320000}"/>
    <cellStyle name="Normal 2 5 7" xfId="27157" xr:uid="{00000000-0005-0000-0000-00004C320000}"/>
    <cellStyle name="Normal 2 5 7 2" xfId="27158" xr:uid="{00000000-0005-0000-0000-00004D320000}"/>
    <cellStyle name="Normal 2 5 7 2 2" xfId="28595" xr:uid="{00000000-0005-0000-0000-00004E320000}"/>
    <cellStyle name="Normal 2 5 7 2 3" xfId="44234" xr:uid="{00000000-0005-0000-0000-00004F320000}"/>
    <cellStyle name="Normal 2 5 7 2 4" xfId="44940" xr:uid="{00000000-0005-0000-0000-000050320000}"/>
    <cellStyle name="Normal 2 5 7 3" xfId="28594" xr:uid="{00000000-0005-0000-0000-000051320000}"/>
    <cellStyle name="Normal 2 5 7 4" xfId="44233" xr:uid="{00000000-0005-0000-0000-000052320000}"/>
    <cellStyle name="Normal 2 5 7 5" xfId="44939" xr:uid="{00000000-0005-0000-0000-000053320000}"/>
    <cellStyle name="Normal 2 5 8" xfId="27159" xr:uid="{00000000-0005-0000-0000-000054320000}"/>
    <cellStyle name="Normal 2 5 8 2" xfId="28596" xr:uid="{00000000-0005-0000-0000-000055320000}"/>
    <cellStyle name="Normal 2 5 8 3" xfId="44235" xr:uid="{00000000-0005-0000-0000-000056320000}"/>
    <cellStyle name="Normal 2 5 8 4" xfId="44941" xr:uid="{00000000-0005-0000-0000-000057320000}"/>
    <cellStyle name="Normal 2 5 9" xfId="27160" xr:uid="{00000000-0005-0000-0000-000058320000}"/>
    <cellStyle name="Normal 2 5 9 2" xfId="28597" xr:uid="{00000000-0005-0000-0000-000059320000}"/>
    <cellStyle name="Normal 2 5 9 3" xfId="44236" xr:uid="{00000000-0005-0000-0000-00005A320000}"/>
    <cellStyle name="Normal 2 5 9 4" xfId="44942" xr:uid="{00000000-0005-0000-0000-00005B320000}"/>
    <cellStyle name="Normal 2 6" xfId="27161" xr:uid="{00000000-0005-0000-0000-00005C320000}"/>
    <cellStyle name="Normal 2 6 10" xfId="28598" xr:uid="{00000000-0005-0000-0000-00005D320000}"/>
    <cellStyle name="Normal 2 6 11" xfId="44237" xr:uid="{00000000-0005-0000-0000-00005E320000}"/>
    <cellStyle name="Normal 2 6 12" xfId="44943" xr:uid="{00000000-0005-0000-0000-00005F320000}"/>
    <cellStyle name="Normal 2 6 2" xfId="27162" xr:uid="{00000000-0005-0000-0000-000060320000}"/>
    <cellStyle name="Normal 2 6 3" xfId="27163" xr:uid="{00000000-0005-0000-0000-000061320000}"/>
    <cellStyle name="Normal 2 6 3 2" xfId="27164" xr:uid="{00000000-0005-0000-0000-000062320000}"/>
    <cellStyle name="Normal 2 6 3 2 2" xfId="28600" xr:uid="{00000000-0005-0000-0000-000063320000}"/>
    <cellStyle name="Normal 2 6 3 2 3" xfId="44239" xr:uid="{00000000-0005-0000-0000-000064320000}"/>
    <cellStyle name="Normal 2 6 3 2 4" xfId="44945" xr:uid="{00000000-0005-0000-0000-000065320000}"/>
    <cellStyle name="Normal 2 6 3 3" xfId="28599" xr:uid="{00000000-0005-0000-0000-000066320000}"/>
    <cellStyle name="Normal 2 6 3 4" xfId="44238" xr:uid="{00000000-0005-0000-0000-000067320000}"/>
    <cellStyle name="Normal 2 6 3 5" xfId="44944" xr:uid="{00000000-0005-0000-0000-000068320000}"/>
    <cellStyle name="Normal 2 6 4" xfId="27165" xr:uid="{00000000-0005-0000-0000-000069320000}"/>
    <cellStyle name="Normal 2 6 4 2" xfId="27166" xr:uid="{00000000-0005-0000-0000-00006A320000}"/>
    <cellStyle name="Normal 2 6 4 2 2" xfId="28602" xr:uid="{00000000-0005-0000-0000-00006B320000}"/>
    <cellStyle name="Normal 2 6 4 2 3" xfId="44241" xr:uid="{00000000-0005-0000-0000-00006C320000}"/>
    <cellStyle name="Normal 2 6 4 2 4" xfId="44947" xr:uid="{00000000-0005-0000-0000-00006D320000}"/>
    <cellStyle name="Normal 2 6 4 3" xfId="28601" xr:uid="{00000000-0005-0000-0000-00006E320000}"/>
    <cellStyle name="Normal 2 6 4 4" xfId="44240" xr:uid="{00000000-0005-0000-0000-00006F320000}"/>
    <cellStyle name="Normal 2 6 4 5" xfId="44946" xr:uid="{00000000-0005-0000-0000-000070320000}"/>
    <cellStyle name="Normal 2 6 5" xfId="27167" xr:uid="{00000000-0005-0000-0000-000071320000}"/>
    <cellStyle name="Normal 2 6 5 2" xfId="27168" xr:uid="{00000000-0005-0000-0000-000072320000}"/>
    <cellStyle name="Normal 2 6 5 2 2" xfId="28604" xr:uid="{00000000-0005-0000-0000-000073320000}"/>
    <cellStyle name="Normal 2 6 5 2 3" xfId="44243" xr:uid="{00000000-0005-0000-0000-000074320000}"/>
    <cellStyle name="Normal 2 6 5 2 4" xfId="44949" xr:uid="{00000000-0005-0000-0000-000075320000}"/>
    <cellStyle name="Normal 2 6 5 3" xfId="28603" xr:uid="{00000000-0005-0000-0000-000076320000}"/>
    <cellStyle name="Normal 2 6 5 4" xfId="44242" xr:uid="{00000000-0005-0000-0000-000077320000}"/>
    <cellStyle name="Normal 2 6 5 5" xfId="44948" xr:uid="{00000000-0005-0000-0000-000078320000}"/>
    <cellStyle name="Normal 2 6 6" xfId="27169" xr:uid="{00000000-0005-0000-0000-000079320000}"/>
    <cellStyle name="Normal 2 6 6 2" xfId="27170" xr:uid="{00000000-0005-0000-0000-00007A320000}"/>
    <cellStyle name="Normal 2 6 6 2 2" xfId="28606" xr:uid="{00000000-0005-0000-0000-00007B320000}"/>
    <cellStyle name="Normal 2 6 6 2 3" xfId="44245" xr:uid="{00000000-0005-0000-0000-00007C320000}"/>
    <cellStyle name="Normal 2 6 6 2 4" xfId="44951" xr:uid="{00000000-0005-0000-0000-00007D320000}"/>
    <cellStyle name="Normal 2 6 6 3" xfId="28605" xr:uid="{00000000-0005-0000-0000-00007E320000}"/>
    <cellStyle name="Normal 2 6 6 4" xfId="44244" xr:uid="{00000000-0005-0000-0000-00007F320000}"/>
    <cellStyle name="Normal 2 6 6 5" xfId="44950" xr:uid="{00000000-0005-0000-0000-000080320000}"/>
    <cellStyle name="Normal 2 6 7" xfId="27171" xr:uid="{00000000-0005-0000-0000-000081320000}"/>
    <cellStyle name="Normal 2 6 7 2" xfId="27172" xr:uid="{00000000-0005-0000-0000-000082320000}"/>
    <cellStyle name="Normal 2 6 7 2 2" xfId="28608" xr:uid="{00000000-0005-0000-0000-000083320000}"/>
    <cellStyle name="Normal 2 6 7 2 3" xfId="44247" xr:uid="{00000000-0005-0000-0000-000084320000}"/>
    <cellStyle name="Normal 2 6 7 2 4" xfId="44953" xr:uid="{00000000-0005-0000-0000-000085320000}"/>
    <cellStyle name="Normal 2 6 7 3" xfId="28607" xr:uid="{00000000-0005-0000-0000-000086320000}"/>
    <cellStyle name="Normal 2 6 7 4" xfId="44246" xr:uid="{00000000-0005-0000-0000-000087320000}"/>
    <cellStyle name="Normal 2 6 7 5" xfId="44952" xr:uid="{00000000-0005-0000-0000-000088320000}"/>
    <cellStyle name="Normal 2 6 8" xfId="27173" xr:uid="{00000000-0005-0000-0000-000089320000}"/>
    <cellStyle name="Normal 2 6 8 2" xfId="28609" xr:uid="{00000000-0005-0000-0000-00008A320000}"/>
    <cellStyle name="Normal 2 6 8 3" xfId="44248" xr:uid="{00000000-0005-0000-0000-00008B320000}"/>
    <cellStyle name="Normal 2 6 8 4" xfId="44954" xr:uid="{00000000-0005-0000-0000-00008C320000}"/>
    <cellStyle name="Normal 2 6 9" xfId="27174" xr:uid="{00000000-0005-0000-0000-00008D320000}"/>
    <cellStyle name="Normal 2 6 9 2" xfId="28610" xr:uid="{00000000-0005-0000-0000-00008E320000}"/>
    <cellStyle name="Normal 2 6 9 3" xfId="44249" xr:uid="{00000000-0005-0000-0000-00008F320000}"/>
    <cellStyle name="Normal 2 6 9 4" xfId="44955" xr:uid="{00000000-0005-0000-0000-000090320000}"/>
    <cellStyle name="Normal 2 7" xfId="27175" xr:uid="{00000000-0005-0000-0000-000091320000}"/>
    <cellStyle name="Normal 2 7 10" xfId="28611" xr:uid="{00000000-0005-0000-0000-000092320000}"/>
    <cellStyle name="Normal 2 7 11" xfId="44250" xr:uid="{00000000-0005-0000-0000-000093320000}"/>
    <cellStyle name="Normal 2 7 12" xfId="44956" xr:uid="{00000000-0005-0000-0000-000094320000}"/>
    <cellStyle name="Normal 2 7 2" xfId="27176" xr:uid="{00000000-0005-0000-0000-000095320000}"/>
    <cellStyle name="Normal 2 7 3" xfId="27177" xr:uid="{00000000-0005-0000-0000-000096320000}"/>
    <cellStyle name="Normal 2 7 3 2" xfId="27178" xr:uid="{00000000-0005-0000-0000-000097320000}"/>
    <cellStyle name="Normal 2 7 3 2 2" xfId="28613" xr:uid="{00000000-0005-0000-0000-000098320000}"/>
    <cellStyle name="Normal 2 7 3 2 3" xfId="44252" xr:uid="{00000000-0005-0000-0000-000099320000}"/>
    <cellStyle name="Normal 2 7 3 2 4" xfId="44958" xr:uid="{00000000-0005-0000-0000-00009A320000}"/>
    <cellStyle name="Normal 2 7 3 3" xfId="28612" xr:uid="{00000000-0005-0000-0000-00009B320000}"/>
    <cellStyle name="Normal 2 7 3 4" xfId="44251" xr:uid="{00000000-0005-0000-0000-00009C320000}"/>
    <cellStyle name="Normal 2 7 3 5" xfId="44957" xr:uid="{00000000-0005-0000-0000-00009D320000}"/>
    <cellStyle name="Normal 2 7 4" xfId="27179" xr:uid="{00000000-0005-0000-0000-00009E320000}"/>
    <cellStyle name="Normal 2 7 4 2" xfId="27180" xr:uid="{00000000-0005-0000-0000-00009F320000}"/>
    <cellStyle name="Normal 2 7 4 2 2" xfId="28615" xr:uid="{00000000-0005-0000-0000-0000A0320000}"/>
    <cellStyle name="Normal 2 7 4 2 3" xfId="44254" xr:uid="{00000000-0005-0000-0000-0000A1320000}"/>
    <cellStyle name="Normal 2 7 4 2 4" xfId="44960" xr:uid="{00000000-0005-0000-0000-0000A2320000}"/>
    <cellStyle name="Normal 2 7 4 3" xfId="28614" xr:uid="{00000000-0005-0000-0000-0000A3320000}"/>
    <cellStyle name="Normal 2 7 4 4" xfId="44253" xr:uid="{00000000-0005-0000-0000-0000A4320000}"/>
    <cellStyle name="Normal 2 7 4 5" xfId="44959" xr:uid="{00000000-0005-0000-0000-0000A5320000}"/>
    <cellStyle name="Normal 2 7 5" xfId="27181" xr:uid="{00000000-0005-0000-0000-0000A6320000}"/>
    <cellStyle name="Normal 2 7 5 2" xfId="27182" xr:uid="{00000000-0005-0000-0000-0000A7320000}"/>
    <cellStyle name="Normal 2 7 5 2 2" xfId="28617" xr:uid="{00000000-0005-0000-0000-0000A8320000}"/>
    <cellStyle name="Normal 2 7 5 2 3" xfId="44256" xr:uid="{00000000-0005-0000-0000-0000A9320000}"/>
    <cellStyle name="Normal 2 7 5 2 4" xfId="44962" xr:uid="{00000000-0005-0000-0000-0000AA320000}"/>
    <cellStyle name="Normal 2 7 5 3" xfId="28616" xr:uid="{00000000-0005-0000-0000-0000AB320000}"/>
    <cellStyle name="Normal 2 7 5 4" xfId="44255" xr:uid="{00000000-0005-0000-0000-0000AC320000}"/>
    <cellStyle name="Normal 2 7 5 5" xfId="44961" xr:uid="{00000000-0005-0000-0000-0000AD320000}"/>
    <cellStyle name="Normal 2 7 6" xfId="27183" xr:uid="{00000000-0005-0000-0000-0000AE320000}"/>
    <cellStyle name="Normal 2 7 6 2" xfId="27184" xr:uid="{00000000-0005-0000-0000-0000AF320000}"/>
    <cellStyle name="Normal 2 7 6 2 2" xfId="28619" xr:uid="{00000000-0005-0000-0000-0000B0320000}"/>
    <cellStyle name="Normal 2 7 6 2 3" xfId="44258" xr:uid="{00000000-0005-0000-0000-0000B1320000}"/>
    <cellStyle name="Normal 2 7 6 2 4" xfId="44964" xr:uid="{00000000-0005-0000-0000-0000B2320000}"/>
    <cellStyle name="Normal 2 7 6 3" xfId="28618" xr:uid="{00000000-0005-0000-0000-0000B3320000}"/>
    <cellStyle name="Normal 2 7 6 4" xfId="44257" xr:uid="{00000000-0005-0000-0000-0000B4320000}"/>
    <cellStyle name="Normal 2 7 6 5" xfId="44963" xr:uid="{00000000-0005-0000-0000-0000B5320000}"/>
    <cellStyle name="Normal 2 7 7" xfId="27185" xr:uid="{00000000-0005-0000-0000-0000B6320000}"/>
    <cellStyle name="Normal 2 7 7 2" xfId="27186" xr:uid="{00000000-0005-0000-0000-0000B7320000}"/>
    <cellStyle name="Normal 2 7 7 2 2" xfId="28621" xr:uid="{00000000-0005-0000-0000-0000B8320000}"/>
    <cellStyle name="Normal 2 7 7 2 3" xfId="44260" xr:uid="{00000000-0005-0000-0000-0000B9320000}"/>
    <cellStyle name="Normal 2 7 7 2 4" xfId="44966" xr:uid="{00000000-0005-0000-0000-0000BA320000}"/>
    <cellStyle name="Normal 2 7 7 3" xfId="28620" xr:uid="{00000000-0005-0000-0000-0000BB320000}"/>
    <cellStyle name="Normal 2 7 7 4" xfId="44259" xr:uid="{00000000-0005-0000-0000-0000BC320000}"/>
    <cellStyle name="Normal 2 7 7 5" xfId="44965" xr:uid="{00000000-0005-0000-0000-0000BD320000}"/>
    <cellStyle name="Normal 2 7 8" xfId="27187" xr:uid="{00000000-0005-0000-0000-0000BE320000}"/>
    <cellStyle name="Normal 2 7 8 2" xfId="28622" xr:uid="{00000000-0005-0000-0000-0000BF320000}"/>
    <cellStyle name="Normal 2 7 8 3" xfId="44261" xr:uid="{00000000-0005-0000-0000-0000C0320000}"/>
    <cellStyle name="Normal 2 7 8 4" xfId="44967" xr:uid="{00000000-0005-0000-0000-0000C1320000}"/>
    <cellStyle name="Normal 2 7 9" xfId="27188" xr:uid="{00000000-0005-0000-0000-0000C2320000}"/>
    <cellStyle name="Normal 2 7 9 2" xfId="28623" xr:uid="{00000000-0005-0000-0000-0000C3320000}"/>
    <cellStyle name="Normal 2 7 9 3" xfId="44262" xr:uid="{00000000-0005-0000-0000-0000C4320000}"/>
    <cellStyle name="Normal 2 7 9 4" xfId="44968" xr:uid="{00000000-0005-0000-0000-0000C5320000}"/>
    <cellStyle name="Normal 2 8" xfId="27189" xr:uid="{00000000-0005-0000-0000-0000C6320000}"/>
    <cellStyle name="Normal 2 8 10" xfId="28624" xr:uid="{00000000-0005-0000-0000-0000C7320000}"/>
    <cellStyle name="Normal 2 8 11" xfId="44263" xr:uid="{00000000-0005-0000-0000-0000C8320000}"/>
    <cellStyle name="Normal 2 8 12" xfId="44969" xr:uid="{00000000-0005-0000-0000-0000C9320000}"/>
    <cellStyle name="Normal 2 8 2" xfId="27190" xr:uid="{00000000-0005-0000-0000-0000CA320000}"/>
    <cellStyle name="Normal 2 8 3" xfId="27191" xr:uid="{00000000-0005-0000-0000-0000CB320000}"/>
    <cellStyle name="Normal 2 8 3 2" xfId="27192" xr:uid="{00000000-0005-0000-0000-0000CC320000}"/>
    <cellStyle name="Normal 2 8 3 2 2" xfId="28626" xr:uid="{00000000-0005-0000-0000-0000CD320000}"/>
    <cellStyle name="Normal 2 8 3 2 3" xfId="44265" xr:uid="{00000000-0005-0000-0000-0000CE320000}"/>
    <cellStyle name="Normal 2 8 3 2 4" xfId="44971" xr:uid="{00000000-0005-0000-0000-0000CF320000}"/>
    <cellStyle name="Normal 2 8 3 3" xfId="28625" xr:uid="{00000000-0005-0000-0000-0000D0320000}"/>
    <cellStyle name="Normal 2 8 3 4" xfId="44264" xr:uid="{00000000-0005-0000-0000-0000D1320000}"/>
    <cellStyle name="Normal 2 8 3 5" xfId="44970" xr:uid="{00000000-0005-0000-0000-0000D2320000}"/>
    <cellStyle name="Normal 2 8 4" xfId="27193" xr:uid="{00000000-0005-0000-0000-0000D3320000}"/>
    <cellStyle name="Normal 2 8 4 2" xfId="27194" xr:uid="{00000000-0005-0000-0000-0000D4320000}"/>
    <cellStyle name="Normal 2 8 4 2 2" xfId="28628" xr:uid="{00000000-0005-0000-0000-0000D5320000}"/>
    <cellStyle name="Normal 2 8 4 2 3" xfId="44267" xr:uid="{00000000-0005-0000-0000-0000D6320000}"/>
    <cellStyle name="Normal 2 8 4 2 4" xfId="44973" xr:uid="{00000000-0005-0000-0000-0000D7320000}"/>
    <cellStyle name="Normal 2 8 4 3" xfId="28627" xr:uid="{00000000-0005-0000-0000-0000D8320000}"/>
    <cellStyle name="Normal 2 8 4 4" xfId="44266" xr:uid="{00000000-0005-0000-0000-0000D9320000}"/>
    <cellStyle name="Normal 2 8 4 5" xfId="44972" xr:uid="{00000000-0005-0000-0000-0000DA320000}"/>
    <cellStyle name="Normal 2 8 5" xfId="27195" xr:uid="{00000000-0005-0000-0000-0000DB320000}"/>
    <cellStyle name="Normal 2 8 5 2" xfId="27196" xr:uid="{00000000-0005-0000-0000-0000DC320000}"/>
    <cellStyle name="Normal 2 8 5 2 2" xfId="28630" xr:uid="{00000000-0005-0000-0000-0000DD320000}"/>
    <cellStyle name="Normal 2 8 5 2 3" xfId="44269" xr:uid="{00000000-0005-0000-0000-0000DE320000}"/>
    <cellStyle name="Normal 2 8 5 2 4" xfId="44975" xr:uid="{00000000-0005-0000-0000-0000DF320000}"/>
    <cellStyle name="Normal 2 8 5 3" xfId="28629" xr:uid="{00000000-0005-0000-0000-0000E0320000}"/>
    <cellStyle name="Normal 2 8 5 4" xfId="44268" xr:uid="{00000000-0005-0000-0000-0000E1320000}"/>
    <cellStyle name="Normal 2 8 5 5" xfId="44974" xr:uid="{00000000-0005-0000-0000-0000E2320000}"/>
    <cellStyle name="Normal 2 8 6" xfId="27197" xr:uid="{00000000-0005-0000-0000-0000E3320000}"/>
    <cellStyle name="Normal 2 8 6 2" xfId="27198" xr:uid="{00000000-0005-0000-0000-0000E4320000}"/>
    <cellStyle name="Normal 2 8 6 2 2" xfId="28632" xr:uid="{00000000-0005-0000-0000-0000E5320000}"/>
    <cellStyle name="Normal 2 8 6 2 3" xfId="44271" xr:uid="{00000000-0005-0000-0000-0000E6320000}"/>
    <cellStyle name="Normal 2 8 6 2 4" xfId="44977" xr:uid="{00000000-0005-0000-0000-0000E7320000}"/>
    <cellStyle name="Normal 2 8 6 3" xfId="28631" xr:uid="{00000000-0005-0000-0000-0000E8320000}"/>
    <cellStyle name="Normal 2 8 6 4" xfId="44270" xr:uid="{00000000-0005-0000-0000-0000E9320000}"/>
    <cellStyle name="Normal 2 8 6 5" xfId="44976" xr:uid="{00000000-0005-0000-0000-0000EA320000}"/>
    <cellStyle name="Normal 2 8 7" xfId="27199" xr:uid="{00000000-0005-0000-0000-0000EB320000}"/>
    <cellStyle name="Normal 2 8 7 2" xfId="27200" xr:uid="{00000000-0005-0000-0000-0000EC320000}"/>
    <cellStyle name="Normal 2 8 7 2 2" xfId="28634" xr:uid="{00000000-0005-0000-0000-0000ED320000}"/>
    <cellStyle name="Normal 2 8 7 2 3" xfId="44273" xr:uid="{00000000-0005-0000-0000-0000EE320000}"/>
    <cellStyle name="Normal 2 8 7 2 4" xfId="44979" xr:uid="{00000000-0005-0000-0000-0000EF320000}"/>
    <cellStyle name="Normal 2 8 7 3" xfId="28633" xr:uid="{00000000-0005-0000-0000-0000F0320000}"/>
    <cellStyle name="Normal 2 8 7 4" xfId="44272" xr:uid="{00000000-0005-0000-0000-0000F1320000}"/>
    <cellStyle name="Normal 2 8 7 5" xfId="44978" xr:uid="{00000000-0005-0000-0000-0000F2320000}"/>
    <cellStyle name="Normal 2 8 8" xfId="27201" xr:uid="{00000000-0005-0000-0000-0000F3320000}"/>
    <cellStyle name="Normal 2 8 8 2" xfId="28635" xr:uid="{00000000-0005-0000-0000-0000F4320000}"/>
    <cellStyle name="Normal 2 8 8 3" xfId="44274" xr:uid="{00000000-0005-0000-0000-0000F5320000}"/>
    <cellStyle name="Normal 2 8 8 4" xfId="44980" xr:uid="{00000000-0005-0000-0000-0000F6320000}"/>
    <cellStyle name="Normal 2 8 9" xfId="27202" xr:uid="{00000000-0005-0000-0000-0000F7320000}"/>
    <cellStyle name="Normal 2 8 9 2" xfId="28636" xr:uid="{00000000-0005-0000-0000-0000F8320000}"/>
    <cellStyle name="Normal 2 8 9 3" xfId="44275" xr:uid="{00000000-0005-0000-0000-0000F9320000}"/>
    <cellStyle name="Normal 2 8 9 4" xfId="44981" xr:uid="{00000000-0005-0000-0000-0000FA320000}"/>
    <cellStyle name="Normal 2 9" xfId="27203" xr:uid="{00000000-0005-0000-0000-0000FB320000}"/>
    <cellStyle name="Normal 2 9 10" xfId="28637" xr:uid="{00000000-0005-0000-0000-0000FC320000}"/>
    <cellStyle name="Normal 2 9 11" xfId="44276" xr:uid="{00000000-0005-0000-0000-0000FD320000}"/>
    <cellStyle name="Normal 2 9 12" xfId="44982" xr:uid="{00000000-0005-0000-0000-0000FE320000}"/>
    <cellStyle name="Normal 2 9 2" xfId="27204" xr:uid="{00000000-0005-0000-0000-0000FF320000}"/>
    <cellStyle name="Normal 2 9 3" xfId="27205" xr:uid="{00000000-0005-0000-0000-000000330000}"/>
    <cellStyle name="Normal 2 9 3 2" xfId="27206" xr:uid="{00000000-0005-0000-0000-000001330000}"/>
    <cellStyle name="Normal 2 9 3 2 2" xfId="28639" xr:uid="{00000000-0005-0000-0000-000002330000}"/>
    <cellStyle name="Normal 2 9 3 2 3" xfId="44278" xr:uid="{00000000-0005-0000-0000-000003330000}"/>
    <cellStyle name="Normal 2 9 3 2 4" xfId="44984" xr:uid="{00000000-0005-0000-0000-000004330000}"/>
    <cellStyle name="Normal 2 9 3 3" xfId="28638" xr:uid="{00000000-0005-0000-0000-000005330000}"/>
    <cellStyle name="Normal 2 9 3 4" xfId="44277" xr:uid="{00000000-0005-0000-0000-000006330000}"/>
    <cellStyle name="Normal 2 9 3 5" xfId="44983" xr:uid="{00000000-0005-0000-0000-000007330000}"/>
    <cellStyle name="Normal 2 9 4" xfId="27207" xr:uid="{00000000-0005-0000-0000-000008330000}"/>
    <cellStyle name="Normal 2 9 4 2" xfId="27208" xr:uid="{00000000-0005-0000-0000-000009330000}"/>
    <cellStyle name="Normal 2 9 4 2 2" xfId="28641" xr:uid="{00000000-0005-0000-0000-00000A330000}"/>
    <cellStyle name="Normal 2 9 4 2 3" xfId="44280" xr:uid="{00000000-0005-0000-0000-00000B330000}"/>
    <cellStyle name="Normal 2 9 4 2 4" xfId="44986" xr:uid="{00000000-0005-0000-0000-00000C330000}"/>
    <cellStyle name="Normal 2 9 4 3" xfId="28640" xr:uid="{00000000-0005-0000-0000-00000D330000}"/>
    <cellStyle name="Normal 2 9 4 4" xfId="44279" xr:uid="{00000000-0005-0000-0000-00000E330000}"/>
    <cellStyle name="Normal 2 9 4 5" xfId="44985" xr:uid="{00000000-0005-0000-0000-00000F330000}"/>
    <cellStyle name="Normal 2 9 5" xfId="27209" xr:uid="{00000000-0005-0000-0000-000010330000}"/>
    <cellStyle name="Normal 2 9 5 2" xfId="27210" xr:uid="{00000000-0005-0000-0000-000011330000}"/>
    <cellStyle name="Normal 2 9 5 2 2" xfId="28643" xr:uid="{00000000-0005-0000-0000-000012330000}"/>
    <cellStyle name="Normal 2 9 5 2 3" xfId="44282" xr:uid="{00000000-0005-0000-0000-000013330000}"/>
    <cellStyle name="Normal 2 9 5 2 4" xfId="44988" xr:uid="{00000000-0005-0000-0000-000014330000}"/>
    <cellStyle name="Normal 2 9 5 3" xfId="28642" xr:uid="{00000000-0005-0000-0000-000015330000}"/>
    <cellStyle name="Normal 2 9 5 4" xfId="44281" xr:uid="{00000000-0005-0000-0000-000016330000}"/>
    <cellStyle name="Normal 2 9 5 5" xfId="44987" xr:uid="{00000000-0005-0000-0000-000017330000}"/>
    <cellStyle name="Normal 2 9 6" xfId="27211" xr:uid="{00000000-0005-0000-0000-000018330000}"/>
    <cellStyle name="Normal 2 9 6 2" xfId="27212" xr:uid="{00000000-0005-0000-0000-000019330000}"/>
    <cellStyle name="Normal 2 9 6 2 2" xfId="28645" xr:uid="{00000000-0005-0000-0000-00001A330000}"/>
    <cellStyle name="Normal 2 9 6 2 3" xfId="44284" xr:uid="{00000000-0005-0000-0000-00001B330000}"/>
    <cellStyle name="Normal 2 9 6 2 4" xfId="44990" xr:uid="{00000000-0005-0000-0000-00001C330000}"/>
    <cellStyle name="Normal 2 9 6 3" xfId="28644" xr:uid="{00000000-0005-0000-0000-00001D330000}"/>
    <cellStyle name="Normal 2 9 6 4" xfId="44283" xr:uid="{00000000-0005-0000-0000-00001E330000}"/>
    <cellStyle name="Normal 2 9 6 5" xfId="44989" xr:uid="{00000000-0005-0000-0000-00001F330000}"/>
    <cellStyle name="Normal 2 9 7" xfId="27213" xr:uid="{00000000-0005-0000-0000-000020330000}"/>
    <cellStyle name="Normal 2 9 7 2" xfId="27214" xr:uid="{00000000-0005-0000-0000-000021330000}"/>
    <cellStyle name="Normal 2 9 7 2 2" xfId="28647" xr:uid="{00000000-0005-0000-0000-000022330000}"/>
    <cellStyle name="Normal 2 9 7 2 3" xfId="44286" xr:uid="{00000000-0005-0000-0000-000023330000}"/>
    <cellStyle name="Normal 2 9 7 2 4" xfId="44992" xr:uid="{00000000-0005-0000-0000-000024330000}"/>
    <cellStyle name="Normal 2 9 7 3" xfId="28646" xr:uid="{00000000-0005-0000-0000-000025330000}"/>
    <cellStyle name="Normal 2 9 7 4" xfId="44285" xr:uid="{00000000-0005-0000-0000-000026330000}"/>
    <cellStyle name="Normal 2 9 7 5" xfId="44991" xr:uid="{00000000-0005-0000-0000-000027330000}"/>
    <cellStyle name="Normal 2 9 8" xfId="27215" xr:uid="{00000000-0005-0000-0000-000028330000}"/>
    <cellStyle name="Normal 2 9 8 2" xfId="28648" xr:uid="{00000000-0005-0000-0000-000029330000}"/>
    <cellStyle name="Normal 2 9 8 3" xfId="44287" xr:uid="{00000000-0005-0000-0000-00002A330000}"/>
    <cellStyle name="Normal 2 9 8 4" xfId="44993" xr:uid="{00000000-0005-0000-0000-00002B330000}"/>
    <cellStyle name="Normal 2 9 9" xfId="27216" xr:uid="{00000000-0005-0000-0000-00002C330000}"/>
    <cellStyle name="Normal 2 9 9 2" xfId="28649" xr:uid="{00000000-0005-0000-0000-00002D330000}"/>
    <cellStyle name="Normal 2 9 9 3" xfId="44288" xr:uid="{00000000-0005-0000-0000-00002E330000}"/>
    <cellStyle name="Normal 2 9 9 4" xfId="44994" xr:uid="{00000000-0005-0000-0000-00002F330000}"/>
    <cellStyle name="Normal 20" xfId="2946" xr:uid="{00000000-0005-0000-0000-000030330000}"/>
    <cellStyle name="Normal 20 2" xfId="29263" xr:uid="{00000000-0005-0000-0000-000031330000}"/>
    <cellStyle name="Normal 21" xfId="2947" xr:uid="{00000000-0005-0000-0000-000032330000}"/>
    <cellStyle name="Normal 21 2" xfId="29264" xr:uid="{00000000-0005-0000-0000-000033330000}"/>
    <cellStyle name="Normal 22" xfId="2948" xr:uid="{00000000-0005-0000-0000-000034330000}"/>
    <cellStyle name="Normal 22 2" xfId="29265" xr:uid="{00000000-0005-0000-0000-000035330000}"/>
    <cellStyle name="Normal 23" xfId="2949" xr:uid="{00000000-0005-0000-0000-000036330000}"/>
    <cellStyle name="Normal 23 2" xfId="29266" xr:uid="{00000000-0005-0000-0000-000037330000}"/>
    <cellStyle name="Normal 24" xfId="2950" xr:uid="{00000000-0005-0000-0000-000038330000}"/>
    <cellStyle name="Normal 24 2" xfId="29267" xr:uid="{00000000-0005-0000-0000-000039330000}"/>
    <cellStyle name="Normal 25" xfId="2951" xr:uid="{00000000-0005-0000-0000-00003A330000}"/>
    <cellStyle name="Normal 25 2" xfId="29268" xr:uid="{00000000-0005-0000-0000-00003B330000}"/>
    <cellStyle name="Normal 26" xfId="2952" xr:uid="{00000000-0005-0000-0000-00003C330000}"/>
    <cellStyle name="Normal 26 2" xfId="29269" xr:uid="{00000000-0005-0000-0000-00003D330000}"/>
    <cellStyle name="Normal 27" xfId="2953" xr:uid="{00000000-0005-0000-0000-00003E330000}"/>
    <cellStyle name="Normal 27 2" xfId="29270" xr:uid="{00000000-0005-0000-0000-00003F330000}"/>
    <cellStyle name="Normal 28" xfId="2954" xr:uid="{00000000-0005-0000-0000-000040330000}"/>
    <cellStyle name="Normal 28 2" xfId="29271" xr:uid="{00000000-0005-0000-0000-000041330000}"/>
    <cellStyle name="Normal 29" xfId="2955" xr:uid="{00000000-0005-0000-0000-000042330000}"/>
    <cellStyle name="Normal 29 2" xfId="29272" xr:uid="{00000000-0005-0000-0000-000043330000}"/>
    <cellStyle name="Normal 3" xfId="2956" xr:uid="{00000000-0005-0000-0000-000044330000}"/>
    <cellStyle name="Normal 3 10" xfId="27218" xr:uid="{00000000-0005-0000-0000-000045330000}"/>
    <cellStyle name="Normal 3 10 10" xfId="28650" xr:uid="{00000000-0005-0000-0000-000046330000}"/>
    <cellStyle name="Normal 3 10 11" xfId="44289" xr:uid="{00000000-0005-0000-0000-000047330000}"/>
    <cellStyle name="Normal 3 10 12" xfId="44995" xr:uid="{00000000-0005-0000-0000-000048330000}"/>
    <cellStyle name="Normal 3 10 2" xfId="27219" xr:uid="{00000000-0005-0000-0000-000049330000}"/>
    <cellStyle name="Normal 3 10 3" xfId="27220" xr:uid="{00000000-0005-0000-0000-00004A330000}"/>
    <cellStyle name="Normal 3 10 3 2" xfId="27221" xr:uid="{00000000-0005-0000-0000-00004B330000}"/>
    <cellStyle name="Normal 3 10 3 2 2" xfId="28652" xr:uid="{00000000-0005-0000-0000-00004C330000}"/>
    <cellStyle name="Normal 3 10 3 2 3" xfId="44291" xr:uid="{00000000-0005-0000-0000-00004D330000}"/>
    <cellStyle name="Normal 3 10 3 2 4" xfId="44997" xr:uid="{00000000-0005-0000-0000-00004E330000}"/>
    <cellStyle name="Normal 3 10 3 3" xfId="28651" xr:uid="{00000000-0005-0000-0000-00004F330000}"/>
    <cellStyle name="Normal 3 10 3 4" xfId="44290" xr:uid="{00000000-0005-0000-0000-000050330000}"/>
    <cellStyle name="Normal 3 10 3 5" xfId="44996" xr:uid="{00000000-0005-0000-0000-000051330000}"/>
    <cellStyle name="Normal 3 10 4" xfId="27222" xr:uid="{00000000-0005-0000-0000-000052330000}"/>
    <cellStyle name="Normal 3 10 4 2" xfId="27223" xr:uid="{00000000-0005-0000-0000-000053330000}"/>
    <cellStyle name="Normal 3 10 4 2 2" xfId="28654" xr:uid="{00000000-0005-0000-0000-000054330000}"/>
    <cellStyle name="Normal 3 10 4 2 3" xfId="44293" xr:uid="{00000000-0005-0000-0000-000055330000}"/>
    <cellStyle name="Normal 3 10 4 2 4" xfId="44999" xr:uid="{00000000-0005-0000-0000-000056330000}"/>
    <cellStyle name="Normal 3 10 4 3" xfId="28653" xr:uid="{00000000-0005-0000-0000-000057330000}"/>
    <cellStyle name="Normal 3 10 4 4" xfId="44292" xr:uid="{00000000-0005-0000-0000-000058330000}"/>
    <cellStyle name="Normal 3 10 4 5" xfId="44998" xr:uid="{00000000-0005-0000-0000-000059330000}"/>
    <cellStyle name="Normal 3 10 5" xfId="27224" xr:uid="{00000000-0005-0000-0000-00005A330000}"/>
    <cellStyle name="Normal 3 10 5 2" xfId="27225" xr:uid="{00000000-0005-0000-0000-00005B330000}"/>
    <cellStyle name="Normal 3 10 5 2 2" xfId="28656" xr:uid="{00000000-0005-0000-0000-00005C330000}"/>
    <cellStyle name="Normal 3 10 5 2 3" xfId="44295" xr:uid="{00000000-0005-0000-0000-00005D330000}"/>
    <cellStyle name="Normal 3 10 5 2 4" xfId="45001" xr:uid="{00000000-0005-0000-0000-00005E330000}"/>
    <cellStyle name="Normal 3 10 5 3" xfId="28655" xr:uid="{00000000-0005-0000-0000-00005F330000}"/>
    <cellStyle name="Normal 3 10 5 4" xfId="44294" xr:uid="{00000000-0005-0000-0000-000060330000}"/>
    <cellStyle name="Normal 3 10 5 5" xfId="45000" xr:uid="{00000000-0005-0000-0000-000061330000}"/>
    <cellStyle name="Normal 3 10 6" xfId="27226" xr:uid="{00000000-0005-0000-0000-000062330000}"/>
    <cellStyle name="Normal 3 10 6 2" xfId="27227" xr:uid="{00000000-0005-0000-0000-000063330000}"/>
    <cellStyle name="Normal 3 10 6 2 2" xfId="28658" xr:uid="{00000000-0005-0000-0000-000064330000}"/>
    <cellStyle name="Normal 3 10 6 2 3" xfId="44297" xr:uid="{00000000-0005-0000-0000-000065330000}"/>
    <cellStyle name="Normal 3 10 6 2 4" xfId="45003" xr:uid="{00000000-0005-0000-0000-000066330000}"/>
    <cellStyle name="Normal 3 10 6 3" xfId="28657" xr:uid="{00000000-0005-0000-0000-000067330000}"/>
    <cellStyle name="Normal 3 10 6 4" xfId="44296" xr:uid="{00000000-0005-0000-0000-000068330000}"/>
    <cellStyle name="Normal 3 10 6 5" xfId="45002" xr:uid="{00000000-0005-0000-0000-000069330000}"/>
    <cellStyle name="Normal 3 10 7" xfId="27228" xr:uid="{00000000-0005-0000-0000-00006A330000}"/>
    <cellStyle name="Normal 3 10 7 2" xfId="27229" xr:uid="{00000000-0005-0000-0000-00006B330000}"/>
    <cellStyle name="Normal 3 10 7 2 2" xfId="28660" xr:uid="{00000000-0005-0000-0000-00006C330000}"/>
    <cellStyle name="Normal 3 10 7 2 3" xfId="44299" xr:uid="{00000000-0005-0000-0000-00006D330000}"/>
    <cellStyle name="Normal 3 10 7 2 4" xfId="45005" xr:uid="{00000000-0005-0000-0000-00006E330000}"/>
    <cellStyle name="Normal 3 10 7 3" xfId="28659" xr:uid="{00000000-0005-0000-0000-00006F330000}"/>
    <cellStyle name="Normal 3 10 7 4" xfId="44298" xr:uid="{00000000-0005-0000-0000-000070330000}"/>
    <cellStyle name="Normal 3 10 7 5" xfId="45004" xr:uid="{00000000-0005-0000-0000-000071330000}"/>
    <cellStyle name="Normal 3 10 8" xfId="27230" xr:uid="{00000000-0005-0000-0000-000072330000}"/>
    <cellStyle name="Normal 3 10 8 2" xfId="28661" xr:uid="{00000000-0005-0000-0000-000073330000}"/>
    <cellStyle name="Normal 3 10 8 3" xfId="44300" xr:uid="{00000000-0005-0000-0000-000074330000}"/>
    <cellStyle name="Normal 3 10 8 4" xfId="45006" xr:uid="{00000000-0005-0000-0000-000075330000}"/>
    <cellStyle name="Normal 3 10 9" xfId="27231" xr:uid="{00000000-0005-0000-0000-000076330000}"/>
    <cellStyle name="Normal 3 10 9 2" xfId="28662" xr:uid="{00000000-0005-0000-0000-000077330000}"/>
    <cellStyle name="Normal 3 10 9 3" xfId="44301" xr:uid="{00000000-0005-0000-0000-000078330000}"/>
    <cellStyle name="Normal 3 10 9 4" xfId="45007" xr:uid="{00000000-0005-0000-0000-000079330000}"/>
    <cellStyle name="Normal 3 11" xfId="27232" xr:uid="{00000000-0005-0000-0000-00007A330000}"/>
    <cellStyle name="Normal 3 11 10" xfId="28663" xr:uid="{00000000-0005-0000-0000-00007B330000}"/>
    <cellStyle name="Normal 3 11 11" xfId="44302" xr:uid="{00000000-0005-0000-0000-00007C330000}"/>
    <cellStyle name="Normal 3 11 12" xfId="45008" xr:uid="{00000000-0005-0000-0000-00007D330000}"/>
    <cellStyle name="Normal 3 11 2" xfId="27233" xr:uid="{00000000-0005-0000-0000-00007E330000}"/>
    <cellStyle name="Normal 3 11 3" xfId="27234" xr:uid="{00000000-0005-0000-0000-00007F330000}"/>
    <cellStyle name="Normal 3 11 3 2" xfId="27235" xr:uid="{00000000-0005-0000-0000-000080330000}"/>
    <cellStyle name="Normal 3 11 3 2 2" xfId="28665" xr:uid="{00000000-0005-0000-0000-000081330000}"/>
    <cellStyle name="Normal 3 11 3 2 3" xfId="44304" xr:uid="{00000000-0005-0000-0000-000082330000}"/>
    <cellStyle name="Normal 3 11 3 2 4" xfId="45010" xr:uid="{00000000-0005-0000-0000-000083330000}"/>
    <cellStyle name="Normal 3 11 3 3" xfId="28664" xr:uid="{00000000-0005-0000-0000-000084330000}"/>
    <cellStyle name="Normal 3 11 3 4" xfId="44303" xr:uid="{00000000-0005-0000-0000-000085330000}"/>
    <cellStyle name="Normal 3 11 3 5" xfId="45009" xr:uid="{00000000-0005-0000-0000-000086330000}"/>
    <cellStyle name="Normal 3 11 4" xfId="27236" xr:uid="{00000000-0005-0000-0000-000087330000}"/>
    <cellStyle name="Normal 3 11 4 2" xfId="27237" xr:uid="{00000000-0005-0000-0000-000088330000}"/>
    <cellStyle name="Normal 3 11 4 2 2" xfId="28667" xr:uid="{00000000-0005-0000-0000-000089330000}"/>
    <cellStyle name="Normal 3 11 4 2 3" xfId="44306" xr:uid="{00000000-0005-0000-0000-00008A330000}"/>
    <cellStyle name="Normal 3 11 4 2 4" xfId="45012" xr:uid="{00000000-0005-0000-0000-00008B330000}"/>
    <cellStyle name="Normal 3 11 4 3" xfId="28666" xr:uid="{00000000-0005-0000-0000-00008C330000}"/>
    <cellStyle name="Normal 3 11 4 4" xfId="44305" xr:uid="{00000000-0005-0000-0000-00008D330000}"/>
    <cellStyle name="Normal 3 11 4 5" xfId="45011" xr:uid="{00000000-0005-0000-0000-00008E330000}"/>
    <cellStyle name="Normal 3 11 5" xfId="27238" xr:uid="{00000000-0005-0000-0000-00008F330000}"/>
    <cellStyle name="Normal 3 11 5 2" xfId="27239" xr:uid="{00000000-0005-0000-0000-000090330000}"/>
    <cellStyle name="Normal 3 11 5 2 2" xfId="28669" xr:uid="{00000000-0005-0000-0000-000091330000}"/>
    <cellStyle name="Normal 3 11 5 2 3" xfId="44308" xr:uid="{00000000-0005-0000-0000-000092330000}"/>
    <cellStyle name="Normal 3 11 5 2 4" xfId="45014" xr:uid="{00000000-0005-0000-0000-000093330000}"/>
    <cellStyle name="Normal 3 11 5 3" xfId="28668" xr:uid="{00000000-0005-0000-0000-000094330000}"/>
    <cellStyle name="Normal 3 11 5 4" xfId="44307" xr:uid="{00000000-0005-0000-0000-000095330000}"/>
    <cellStyle name="Normal 3 11 5 5" xfId="45013" xr:uid="{00000000-0005-0000-0000-000096330000}"/>
    <cellStyle name="Normal 3 11 6" xfId="27240" xr:uid="{00000000-0005-0000-0000-000097330000}"/>
    <cellStyle name="Normal 3 11 6 2" xfId="27241" xr:uid="{00000000-0005-0000-0000-000098330000}"/>
    <cellStyle name="Normal 3 11 6 2 2" xfId="28671" xr:uid="{00000000-0005-0000-0000-000099330000}"/>
    <cellStyle name="Normal 3 11 6 2 3" xfId="44310" xr:uid="{00000000-0005-0000-0000-00009A330000}"/>
    <cellStyle name="Normal 3 11 6 2 4" xfId="45016" xr:uid="{00000000-0005-0000-0000-00009B330000}"/>
    <cellStyle name="Normal 3 11 6 3" xfId="28670" xr:uid="{00000000-0005-0000-0000-00009C330000}"/>
    <cellStyle name="Normal 3 11 6 4" xfId="44309" xr:uid="{00000000-0005-0000-0000-00009D330000}"/>
    <cellStyle name="Normal 3 11 6 5" xfId="45015" xr:uid="{00000000-0005-0000-0000-00009E330000}"/>
    <cellStyle name="Normal 3 11 7" xfId="27242" xr:uid="{00000000-0005-0000-0000-00009F330000}"/>
    <cellStyle name="Normal 3 11 7 2" xfId="27243" xr:uid="{00000000-0005-0000-0000-0000A0330000}"/>
    <cellStyle name="Normal 3 11 7 2 2" xfId="28673" xr:uid="{00000000-0005-0000-0000-0000A1330000}"/>
    <cellStyle name="Normal 3 11 7 2 3" xfId="44312" xr:uid="{00000000-0005-0000-0000-0000A2330000}"/>
    <cellStyle name="Normal 3 11 7 2 4" xfId="45018" xr:uid="{00000000-0005-0000-0000-0000A3330000}"/>
    <cellStyle name="Normal 3 11 7 3" xfId="28672" xr:uid="{00000000-0005-0000-0000-0000A4330000}"/>
    <cellStyle name="Normal 3 11 7 4" xfId="44311" xr:uid="{00000000-0005-0000-0000-0000A5330000}"/>
    <cellStyle name="Normal 3 11 7 5" xfId="45017" xr:uid="{00000000-0005-0000-0000-0000A6330000}"/>
    <cellStyle name="Normal 3 11 8" xfId="27244" xr:uid="{00000000-0005-0000-0000-0000A7330000}"/>
    <cellStyle name="Normal 3 11 8 2" xfId="28674" xr:uid="{00000000-0005-0000-0000-0000A8330000}"/>
    <cellStyle name="Normal 3 11 8 3" xfId="44313" xr:uid="{00000000-0005-0000-0000-0000A9330000}"/>
    <cellStyle name="Normal 3 11 8 4" xfId="45019" xr:uid="{00000000-0005-0000-0000-0000AA330000}"/>
    <cellStyle name="Normal 3 11 9" xfId="27245" xr:uid="{00000000-0005-0000-0000-0000AB330000}"/>
    <cellStyle name="Normal 3 11 9 2" xfId="28675" xr:uid="{00000000-0005-0000-0000-0000AC330000}"/>
    <cellStyle name="Normal 3 11 9 3" xfId="44314" xr:uid="{00000000-0005-0000-0000-0000AD330000}"/>
    <cellStyle name="Normal 3 11 9 4" xfId="45020" xr:uid="{00000000-0005-0000-0000-0000AE330000}"/>
    <cellStyle name="Normal 3 12" xfId="27246" xr:uid="{00000000-0005-0000-0000-0000AF330000}"/>
    <cellStyle name="Normal 3 12 10" xfId="28676" xr:uid="{00000000-0005-0000-0000-0000B0330000}"/>
    <cellStyle name="Normal 3 12 11" xfId="44315" xr:uid="{00000000-0005-0000-0000-0000B1330000}"/>
    <cellStyle name="Normal 3 12 12" xfId="45021" xr:uid="{00000000-0005-0000-0000-0000B2330000}"/>
    <cellStyle name="Normal 3 12 2" xfId="27247" xr:uid="{00000000-0005-0000-0000-0000B3330000}"/>
    <cellStyle name="Normal 3 12 3" xfId="27248" xr:uid="{00000000-0005-0000-0000-0000B4330000}"/>
    <cellStyle name="Normal 3 12 3 2" xfId="27249" xr:uid="{00000000-0005-0000-0000-0000B5330000}"/>
    <cellStyle name="Normal 3 12 3 2 2" xfId="28678" xr:uid="{00000000-0005-0000-0000-0000B6330000}"/>
    <cellStyle name="Normal 3 12 3 2 3" xfId="44317" xr:uid="{00000000-0005-0000-0000-0000B7330000}"/>
    <cellStyle name="Normal 3 12 3 2 4" xfId="45023" xr:uid="{00000000-0005-0000-0000-0000B8330000}"/>
    <cellStyle name="Normal 3 12 3 3" xfId="28677" xr:uid="{00000000-0005-0000-0000-0000B9330000}"/>
    <cellStyle name="Normal 3 12 3 4" xfId="44316" xr:uid="{00000000-0005-0000-0000-0000BA330000}"/>
    <cellStyle name="Normal 3 12 3 5" xfId="45022" xr:uid="{00000000-0005-0000-0000-0000BB330000}"/>
    <cellStyle name="Normal 3 12 4" xfId="27250" xr:uid="{00000000-0005-0000-0000-0000BC330000}"/>
    <cellStyle name="Normal 3 12 4 2" xfId="27251" xr:uid="{00000000-0005-0000-0000-0000BD330000}"/>
    <cellStyle name="Normal 3 12 4 2 2" xfId="28680" xr:uid="{00000000-0005-0000-0000-0000BE330000}"/>
    <cellStyle name="Normal 3 12 4 2 3" xfId="44319" xr:uid="{00000000-0005-0000-0000-0000BF330000}"/>
    <cellStyle name="Normal 3 12 4 2 4" xfId="45025" xr:uid="{00000000-0005-0000-0000-0000C0330000}"/>
    <cellStyle name="Normal 3 12 4 3" xfId="28679" xr:uid="{00000000-0005-0000-0000-0000C1330000}"/>
    <cellStyle name="Normal 3 12 4 4" xfId="44318" xr:uid="{00000000-0005-0000-0000-0000C2330000}"/>
    <cellStyle name="Normal 3 12 4 5" xfId="45024" xr:uid="{00000000-0005-0000-0000-0000C3330000}"/>
    <cellStyle name="Normal 3 12 5" xfId="27252" xr:uid="{00000000-0005-0000-0000-0000C4330000}"/>
    <cellStyle name="Normal 3 12 5 2" xfId="27253" xr:uid="{00000000-0005-0000-0000-0000C5330000}"/>
    <cellStyle name="Normal 3 12 5 2 2" xfId="28682" xr:uid="{00000000-0005-0000-0000-0000C6330000}"/>
    <cellStyle name="Normal 3 12 5 2 3" xfId="44321" xr:uid="{00000000-0005-0000-0000-0000C7330000}"/>
    <cellStyle name="Normal 3 12 5 2 4" xfId="45027" xr:uid="{00000000-0005-0000-0000-0000C8330000}"/>
    <cellStyle name="Normal 3 12 5 3" xfId="28681" xr:uid="{00000000-0005-0000-0000-0000C9330000}"/>
    <cellStyle name="Normal 3 12 5 4" xfId="44320" xr:uid="{00000000-0005-0000-0000-0000CA330000}"/>
    <cellStyle name="Normal 3 12 5 5" xfId="45026" xr:uid="{00000000-0005-0000-0000-0000CB330000}"/>
    <cellStyle name="Normal 3 12 6" xfId="27254" xr:uid="{00000000-0005-0000-0000-0000CC330000}"/>
    <cellStyle name="Normal 3 12 6 2" xfId="27255" xr:uid="{00000000-0005-0000-0000-0000CD330000}"/>
    <cellStyle name="Normal 3 12 6 2 2" xfId="28684" xr:uid="{00000000-0005-0000-0000-0000CE330000}"/>
    <cellStyle name="Normal 3 12 6 2 3" xfId="44323" xr:uid="{00000000-0005-0000-0000-0000CF330000}"/>
    <cellStyle name="Normal 3 12 6 2 4" xfId="45029" xr:uid="{00000000-0005-0000-0000-0000D0330000}"/>
    <cellStyle name="Normal 3 12 6 3" xfId="28683" xr:uid="{00000000-0005-0000-0000-0000D1330000}"/>
    <cellStyle name="Normal 3 12 6 4" xfId="44322" xr:uid="{00000000-0005-0000-0000-0000D2330000}"/>
    <cellStyle name="Normal 3 12 6 5" xfId="45028" xr:uid="{00000000-0005-0000-0000-0000D3330000}"/>
    <cellStyle name="Normal 3 12 7" xfId="27256" xr:uid="{00000000-0005-0000-0000-0000D4330000}"/>
    <cellStyle name="Normal 3 12 7 2" xfId="27257" xr:uid="{00000000-0005-0000-0000-0000D5330000}"/>
    <cellStyle name="Normal 3 12 7 2 2" xfId="28686" xr:uid="{00000000-0005-0000-0000-0000D6330000}"/>
    <cellStyle name="Normal 3 12 7 2 3" xfId="44325" xr:uid="{00000000-0005-0000-0000-0000D7330000}"/>
    <cellStyle name="Normal 3 12 7 2 4" xfId="45031" xr:uid="{00000000-0005-0000-0000-0000D8330000}"/>
    <cellStyle name="Normal 3 12 7 3" xfId="28685" xr:uid="{00000000-0005-0000-0000-0000D9330000}"/>
    <cellStyle name="Normal 3 12 7 4" xfId="44324" xr:uid="{00000000-0005-0000-0000-0000DA330000}"/>
    <cellStyle name="Normal 3 12 7 5" xfId="45030" xr:uid="{00000000-0005-0000-0000-0000DB330000}"/>
    <cellStyle name="Normal 3 12 8" xfId="27258" xr:uid="{00000000-0005-0000-0000-0000DC330000}"/>
    <cellStyle name="Normal 3 12 8 2" xfId="28687" xr:uid="{00000000-0005-0000-0000-0000DD330000}"/>
    <cellStyle name="Normal 3 12 8 3" xfId="44326" xr:uid="{00000000-0005-0000-0000-0000DE330000}"/>
    <cellStyle name="Normal 3 12 8 4" xfId="45032" xr:uid="{00000000-0005-0000-0000-0000DF330000}"/>
    <cellStyle name="Normal 3 12 9" xfId="27259" xr:uid="{00000000-0005-0000-0000-0000E0330000}"/>
    <cellStyle name="Normal 3 12 9 2" xfId="28688" xr:uid="{00000000-0005-0000-0000-0000E1330000}"/>
    <cellStyle name="Normal 3 12 9 3" xfId="44327" xr:uid="{00000000-0005-0000-0000-0000E2330000}"/>
    <cellStyle name="Normal 3 12 9 4" xfId="45033" xr:uid="{00000000-0005-0000-0000-0000E3330000}"/>
    <cellStyle name="Normal 3 13" xfId="27260" xr:uid="{00000000-0005-0000-0000-0000E4330000}"/>
    <cellStyle name="Normal 3 13 10" xfId="28689" xr:uid="{00000000-0005-0000-0000-0000E5330000}"/>
    <cellStyle name="Normal 3 13 11" xfId="44328" xr:uid="{00000000-0005-0000-0000-0000E6330000}"/>
    <cellStyle name="Normal 3 13 12" xfId="45034" xr:uid="{00000000-0005-0000-0000-0000E7330000}"/>
    <cellStyle name="Normal 3 13 2" xfId="27261" xr:uid="{00000000-0005-0000-0000-0000E8330000}"/>
    <cellStyle name="Normal 3 13 3" xfId="27262" xr:uid="{00000000-0005-0000-0000-0000E9330000}"/>
    <cellStyle name="Normal 3 13 3 2" xfId="27263" xr:uid="{00000000-0005-0000-0000-0000EA330000}"/>
    <cellStyle name="Normal 3 13 3 2 2" xfId="28691" xr:uid="{00000000-0005-0000-0000-0000EB330000}"/>
    <cellStyle name="Normal 3 13 3 2 3" xfId="44330" xr:uid="{00000000-0005-0000-0000-0000EC330000}"/>
    <cellStyle name="Normal 3 13 3 2 4" xfId="45036" xr:uid="{00000000-0005-0000-0000-0000ED330000}"/>
    <cellStyle name="Normal 3 13 3 3" xfId="28690" xr:uid="{00000000-0005-0000-0000-0000EE330000}"/>
    <cellStyle name="Normal 3 13 3 4" xfId="44329" xr:uid="{00000000-0005-0000-0000-0000EF330000}"/>
    <cellStyle name="Normal 3 13 3 5" xfId="45035" xr:uid="{00000000-0005-0000-0000-0000F0330000}"/>
    <cellStyle name="Normal 3 13 4" xfId="27264" xr:uid="{00000000-0005-0000-0000-0000F1330000}"/>
    <cellStyle name="Normal 3 13 4 2" xfId="27265" xr:uid="{00000000-0005-0000-0000-0000F2330000}"/>
    <cellStyle name="Normal 3 13 4 2 2" xfId="28693" xr:uid="{00000000-0005-0000-0000-0000F3330000}"/>
    <cellStyle name="Normal 3 13 4 2 3" xfId="44332" xr:uid="{00000000-0005-0000-0000-0000F4330000}"/>
    <cellStyle name="Normal 3 13 4 2 4" xfId="45038" xr:uid="{00000000-0005-0000-0000-0000F5330000}"/>
    <cellStyle name="Normal 3 13 4 3" xfId="28692" xr:uid="{00000000-0005-0000-0000-0000F6330000}"/>
    <cellStyle name="Normal 3 13 4 4" xfId="44331" xr:uid="{00000000-0005-0000-0000-0000F7330000}"/>
    <cellStyle name="Normal 3 13 4 5" xfId="45037" xr:uid="{00000000-0005-0000-0000-0000F8330000}"/>
    <cellStyle name="Normal 3 13 5" xfId="27266" xr:uid="{00000000-0005-0000-0000-0000F9330000}"/>
    <cellStyle name="Normal 3 13 5 2" xfId="27267" xr:uid="{00000000-0005-0000-0000-0000FA330000}"/>
    <cellStyle name="Normal 3 13 5 2 2" xfId="28695" xr:uid="{00000000-0005-0000-0000-0000FB330000}"/>
    <cellStyle name="Normal 3 13 5 2 3" xfId="44334" xr:uid="{00000000-0005-0000-0000-0000FC330000}"/>
    <cellStyle name="Normal 3 13 5 2 4" xfId="45040" xr:uid="{00000000-0005-0000-0000-0000FD330000}"/>
    <cellStyle name="Normal 3 13 5 3" xfId="28694" xr:uid="{00000000-0005-0000-0000-0000FE330000}"/>
    <cellStyle name="Normal 3 13 5 4" xfId="44333" xr:uid="{00000000-0005-0000-0000-0000FF330000}"/>
    <cellStyle name="Normal 3 13 5 5" xfId="45039" xr:uid="{00000000-0005-0000-0000-000000340000}"/>
    <cellStyle name="Normal 3 13 6" xfId="27268" xr:uid="{00000000-0005-0000-0000-000001340000}"/>
    <cellStyle name="Normal 3 13 6 2" xfId="27269" xr:uid="{00000000-0005-0000-0000-000002340000}"/>
    <cellStyle name="Normal 3 13 6 2 2" xfId="28697" xr:uid="{00000000-0005-0000-0000-000003340000}"/>
    <cellStyle name="Normal 3 13 6 2 3" xfId="44336" xr:uid="{00000000-0005-0000-0000-000004340000}"/>
    <cellStyle name="Normal 3 13 6 2 4" xfId="45042" xr:uid="{00000000-0005-0000-0000-000005340000}"/>
    <cellStyle name="Normal 3 13 6 3" xfId="28696" xr:uid="{00000000-0005-0000-0000-000006340000}"/>
    <cellStyle name="Normal 3 13 6 4" xfId="44335" xr:uid="{00000000-0005-0000-0000-000007340000}"/>
    <cellStyle name="Normal 3 13 6 5" xfId="45041" xr:uid="{00000000-0005-0000-0000-000008340000}"/>
    <cellStyle name="Normal 3 13 7" xfId="27270" xr:uid="{00000000-0005-0000-0000-000009340000}"/>
    <cellStyle name="Normal 3 13 7 2" xfId="27271" xr:uid="{00000000-0005-0000-0000-00000A340000}"/>
    <cellStyle name="Normal 3 13 7 2 2" xfId="28699" xr:uid="{00000000-0005-0000-0000-00000B340000}"/>
    <cellStyle name="Normal 3 13 7 2 3" xfId="44338" xr:uid="{00000000-0005-0000-0000-00000C340000}"/>
    <cellStyle name="Normal 3 13 7 2 4" xfId="45044" xr:uid="{00000000-0005-0000-0000-00000D340000}"/>
    <cellStyle name="Normal 3 13 7 3" xfId="28698" xr:uid="{00000000-0005-0000-0000-00000E340000}"/>
    <cellStyle name="Normal 3 13 7 4" xfId="44337" xr:uid="{00000000-0005-0000-0000-00000F340000}"/>
    <cellStyle name="Normal 3 13 7 5" xfId="45043" xr:uid="{00000000-0005-0000-0000-000010340000}"/>
    <cellStyle name="Normal 3 13 8" xfId="27272" xr:uid="{00000000-0005-0000-0000-000011340000}"/>
    <cellStyle name="Normal 3 13 8 2" xfId="28700" xr:uid="{00000000-0005-0000-0000-000012340000}"/>
    <cellStyle name="Normal 3 13 8 3" xfId="44339" xr:uid="{00000000-0005-0000-0000-000013340000}"/>
    <cellStyle name="Normal 3 13 8 4" xfId="45045" xr:uid="{00000000-0005-0000-0000-000014340000}"/>
    <cellStyle name="Normal 3 13 9" xfId="27273" xr:uid="{00000000-0005-0000-0000-000015340000}"/>
    <cellStyle name="Normal 3 13 9 2" xfId="28701" xr:uid="{00000000-0005-0000-0000-000016340000}"/>
    <cellStyle name="Normal 3 13 9 3" xfId="44340" xr:uid="{00000000-0005-0000-0000-000017340000}"/>
    <cellStyle name="Normal 3 13 9 4" xfId="45046" xr:uid="{00000000-0005-0000-0000-000018340000}"/>
    <cellStyle name="Normal 3 14" xfId="27274" xr:uid="{00000000-0005-0000-0000-000019340000}"/>
    <cellStyle name="Normal 3 14 10" xfId="28702" xr:uid="{00000000-0005-0000-0000-00001A340000}"/>
    <cellStyle name="Normal 3 14 11" xfId="44341" xr:uid="{00000000-0005-0000-0000-00001B340000}"/>
    <cellStyle name="Normal 3 14 12" xfId="45047" xr:uid="{00000000-0005-0000-0000-00001C340000}"/>
    <cellStyle name="Normal 3 14 2" xfId="27275" xr:uid="{00000000-0005-0000-0000-00001D340000}"/>
    <cellStyle name="Normal 3 14 3" xfId="27276" xr:uid="{00000000-0005-0000-0000-00001E340000}"/>
    <cellStyle name="Normal 3 14 3 2" xfId="27277" xr:uid="{00000000-0005-0000-0000-00001F340000}"/>
    <cellStyle name="Normal 3 14 3 2 2" xfId="28704" xr:uid="{00000000-0005-0000-0000-000020340000}"/>
    <cellStyle name="Normal 3 14 3 2 3" xfId="44343" xr:uid="{00000000-0005-0000-0000-000021340000}"/>
    <cellStyle name="Normal 3 14 3 2 4" xfId="45049" xr:uid="{00000000-0005-0000-0000-000022340000}"/>
    <cellStyle name="Normal 3 14 3 3" xfId="28703" xr:uid="{00000000-0005-0000-0000-000023340000}"/>
    <cellStyle name="Normal 3 14 3 4" xfId="44342" xr:uid="{00000000-0005-0000-0000-000024340000}"/>
    <cellStyle name="Normal 3 14 3 5" xfId="45048" xr:uid="{00000000-0005-0000-0000-000025340000}"/>
    <cellStyle name="Normal 3 14 4" xfId="27278" xr:uid="{00000000-0005-0000-0000-000026340000}"/>
    <cellStyle name="Normal 3 14 4 2" xfId="27279" xr:uid="{00000000-0005-0000-0000-000027340000}"/>
    <cellStyle name="Normal 3 14 4 2 2" xfId="28706" xr:uid="{00000000-0005-0000-0000-000028340000}"/>
    <cellStyle name="Normal 3 14 4 2 3" xfId="44345" xr:uid="{00000000-0005-0000-0000-000029340000}"/>
    <cellStyle name="Normal 3 14 4 2 4" xfId="45051" xr:uid="{00000000-0005-0000-0000-00002A340000}"/>
    <cellStyle name="Normal 3 14 4 3" xfId="28705" xr:uid="{00000000-0005-0000-0000-00002B340000}"/>
    <cellStyle name="Normal 3 14 4 4" xfId="44344" xr:uid="{00000000-0005-0000-0000-00002C340000}"/>
    <cellStyle name="Normal 3 14 4 5" xfId="45050" xr:uid="{00000000-0005-0000-0000-00002D340000}"/>
    <cellStyle name="Normal 3 14 5" xfId="27280" xr:uid="{00000000-0005-0000-0000-00002E340000}"/>
    <cellStyle name="Normal 3 14 5 2" xfId="27281" xr:uid="{00000000-0005-0000-0000-00002F340000}"/>
    <cellStyle name="Normal 3 14 5 2 2" xfId="28708" xr:uid="{00000000-0005-0000-0000-000030340000}"/>
    <cellStyle name="Normal 3 14 5 2 3" xfId="44347" xr:uid="{00000000-0005-0000-0000-000031340000}"/>
    <cellStyle name="Normal 3 14 5 2 4" xfId="45053" xr:uid="{00000000-0005-0000-0000-000032340000}"/>
    <cellStyle name="Normal 3 14 5 3" xfId="28707" xr:uid="{00000000-0005-0000-0000-000033340000}"/>
    <cellStyle name="Normal 3 14 5 4" xfId="44346" xr:uid="{00000000-0005-0000-0000-000034340000}"/>
    <cellStyle name="Normal 3 14 5 5" xfId="45052" xr:uid="{00000000-0005-0000-0000-000035340000}"/>
    <cellStyle name="Normal 3 14 6" xfId="27282" xr:uid="{00000000-0005-0000-0000-000036340000}"/>
    <cellStyle name="Normal 3 14 6 2" xfId="27283" xr:uid="{00000000-0005-0000-0000-000037340000}"/>
    <cellStyle name="Normal 3 14 6 2 2" xfId="28710" xr:uid="{00000000-0005-0000-0000-000038340000}"/>
    <cellStyle name="Normal 3 14 6 2 3" xfId="44349" xr:uid="{00000000-0005-0000-0000-000039340000}"/>
    <cellStyle name="Normal 3 14 6 2 4" xfId="45055" xr:uid="{00000000-0005-0000-0000-00003A340000}"/>
    <cellStyle name="Normal 3 14 6 3" xfId="28709" xr:uid="{00000000-0005-0000-0000-00003B340000}"/>
    <cellStyle name="Normal 3 14 6 4" xfId="44348" xr:uid="{00000000-0005-0000-0000-00003C340000}"/>
    <cellStyle name="Normal 3 14 6 5" xfId="45054" xr:uid="{00000000-0005-0000-0000-00003D340000}"/>
    <cellStyle name="Normal 3 14 7" xfId="27284" xr:uid="{00000000-0005-0000-0000-00003E340000}"/>
    <cellStyle name="Normal 3 14 7 2" xfId="27285" xr:uid="{00000000-0005-0000-0000-00003F340000}"/>
    <cellStyle name="Normal 3 14 7 2 2" xfId="28712" xr:uid="{00000000-0005-0000-0000-000040340000}"/>
    <cellStyle name="Normal 3 14 7 2 3" xfId="44351" xr:uid="{00000000-0005-0000-0000-000041340000}"/>
    <cellStyle name="Normal 3 14 7 2 4" xfId="45057" xr:uid="{00000000-0005-0000-0000-000042340000}"/>
    <cellStyle name="Normal 3 14 7 3" xfId="28711" xr:uid="{00000000-0005-0000-0000-000043340000}"/>
    <cellStyle name="Normal 3 14 7 4" xfId="44350" xr:uid="{00000000-0005-0000-0000-000044340000}"/>
    <cellStyle name="Normal 3 14 7 5" xfId="45056" xr:uid="{00000000-0005-0000-0000-000045340000}"/>
    <cellStyle name="Normal 3 14 8" xfId="27286" xr:uid="{00000000-0005-0000-0000-000046340000}"/>
    <cellStyle name="Normal 3 14 8 2" xfId="28713" xr:uid="{00000000-0005-0000-0000-000047340000}"/>
    <cellStyle name="Normal 3 14 8 3" xfId="44352" xr:uid="{00000000-0005-0000-0000-000048340000}"/>
    <cellStyle name="Normal 3 14 8 4" xfId="45058" xr:uid="{00000000-0005-0000-0000-000049340000}"/>
    <cellStyle name="Normal 3 14 9" xfId="27287" xr:uid="{00000000-0005-0000-0000-00004A340000}"/>
    <cellStyle name="Normal 3 14 9 2" xfId="28714" xr:uid="{00000000-0005-0000-0000-00004B340000}"/>
    <cellStyle name="Normal 3 14 9 3" xfId="44353" xr:uid="{00000000-0005-0000-0000-00004C340000}"/>
    <cellStyle name="Normal 3 14 9 4" xfId="45059" xr:uid="{00000000-0005-0000-0000-00004D340000}"/>
    <cellStyle name="Normal 3 15" xfId="27288" xr:uid="{00000000-0005-0000-0000-00004E340000}"/>
    <cellStyle name="Normal 3 16" xfId="29273" xr:uid="{00000000-0005-0000-0000-00004F340000}"/>
    <cellStyle name="Normal 3 17" xfId="27217" xr:uid="{00000000-0005-0000-0000-000050340000}"/>
    <cellStyle name="Normal 3 2" xfId="26880" xr:uid="{00000000-0005-0000-0000-000051340000}"/>
    <cellStyle name="Normal 3 2 10" xfId="28715" xr:uid="{00000000-0005-0000-0000-000052340000}"/>
    <cellStyle name="Normal 3 2 11" xfId="44091" xr:uid="{00000000-0005-0000-0000-000053340000}"/>
    <cellStyle name="Normal 3 2 12" xfId="27289" xr:uid="{00000000-0005-0000-0000-000054340000}"/>
    <cellStyle name="Normal 3 2 13" xfId="44354" xr:uid="{00000000-0005-0000-0000-000055340000}"/>
    <cellStyle name="Normal 3 2 14" xfId="45060" xr:uid="{00000000-0005-0000-0000-000056340000}"/>
    <cellStyle name="Normal 3 2 2" xfId="27290" xr:uid="{00000000-0005-0000-0000-000057340000}"/>
    <cellStyle name="Normal 3 2 3" xfId="27291" xr:uid="{00000000-0005-0000-0000-000058340000}"/>
    <cellStyle name="Normal 3 2 3 2" xfId="27292" xr:uid="{00000000-0005-0000-0000-000059340000}"/>
    <cellStyle name="Normal 3 2 3 2 2" xfId="28717" xr:uid="{00000000-0005-0000-0000-00005A340000}"/>
    <cellStyle name="Normal 3 2 3 2 3" xfId="44356" xr:uid="{00000000-0005-0000-0000-00005B340000}"/>
    <cellStyle name="Normal 3 2 3 2 4" xfId="45062" xr:uid="{00000000-0005-0000-0000-00005C340000}"/>
    <cellStyle name="Normal 3 2 3 3" xfId="28716" xr:uid="{00000000-0005-0000-0000-00005D340000}"/>
    <cellStyle name="Normal 3 2 3 4" xfId="44355" xr:uid="{00000000-0005-0000-0000-00005E340000}"/>
    <cellStyle name="Normal 3 2 3 5" xfId="45061" xr:uid="{00000000-0005-0000-0000-00005F340000}"/>
    <cellStyle name="Normal 3 2 4" xfId="27293" xr:uid="{00000000-0005-0000-0000-000060340000}"/>
    <cellStyle name="Normal 3 2 4 2" xfId="27294" xr:uid="{00000000-0005-0000-0000-000061340000}"/>
    <cellStyle name="Normal 3 2 4 2 2" xfId="28719" xr:uid="{00000000-0005-0000-0000-000062340000}"/>
    <cellStyle name="Normal 3 2 4 2 3" xfId="44358" xr:uid="{00000000-0005-0000-0000-000063340000}"/>
    <cellStyle name="Normal 3 2 4 2 4" xfId="45064" xr:uid="{00000000-0005-0000-0000-000064340000}"/>
    <cellStyle name="Normal 3 2 4 3" xfId="28718" xr:uid="{00000000-0005-0000-0000-000065340000}"/>
    <cellStyle name="Normal 3 2 4 4" xfId="44357" xr:uid="{00000000-0005-0000-0000-000066340000}"/>
    <cellStyle name="Normal 3 2 4 5" xfId="45063" xr:uid="{00000000-0005-0000-0000-000067340000}"/>
    <cellStyle name="Normal 3 2 5" xfId="27295" xr:uid="{00000000-0005-0000-0000-000068340000}"/>
    <cellStyle name="Normal 3 2 5 2" xfId="27296" xr:uid="{00000000-0005-0000-0000-000069340000}"/>
    <cellStyle name="Normal 3 2 5 2 2" xfId="28721" xr:uid="{00000000-0005-0000-0000-00006A340000}"/>
    <cellStyle name="Normal 3 2 5 2 3" xfId="44360" xr:uid="{00000000-0005-0000-0000-00006B340000}"/>
    <cellStyle name="Normal 3 2 5 2 4" xfId="45066" xr:uid="{00000000-0005-0000-0000-00006C340000}"/>
    <cellStyle name="Normal 3 2 5 3" xfId="28720" xr:uid="{00000000-0005-0000-0000-00006D340000}"/>
    <cellStyle name="Normal 3 2 5 4" xfId="44359" xr:uid="{00000000-0005-0000-0000-00006E340000}"/>
    <cellStyle name="Normal 3 2 5 5" xfId="45065" xr:uid="{00000000-0005-0000-0000-00006F340000}"/>
    <cellStyle name="Normal 3 2 6" xfId="27297" xr:uid="{00000000-0005-0000-0000-000070340000}"/>
    <cellStyle name="Normal 3 2 6 2" xfId="27298" xr:uid="{00000000-0005-0000-0000-000071340000}"/>
    <cellStyle name="Normal 3 2 6 2 2" xfId="28723" xr:uid="{00000000-0005-0000-0000-000072340000}"/>
    <cellStyle name="Normal 3 2 6 2 3" xfId="44362" xr:uid="{00000000-0005-0000-0000-000073340000}"/>
    <cellStyle name="Normal 3 2 6 2 4" xfId="45068" xr:uid="{00000000-0005-0000-0000-000074340000}"/>
    <cellStyle name="Normal 3 2 6 3" xfId="28722" xr:uid="{00000000-0005-0000-0000-000075340000}"/>
    <cellStyle name="Normal 3 2 6 4" xfId="44361" xr:uid="{00000000-0005-0000-0000-000076340000}"/>
    <cellStyle name="Normal 3 2 6 5" xfId="45067" xr:uid="{00000000-0005-0000-0000-000077340000}"/>
    <cellStyle name="Normal 3 2 7" xfId="27299" xr:uid="{00000000-0005-0000-0000-000078340000}"/>
    <cellStyle name="Normal 3 2 7 2" xfId="27300" xr:uid="{00000000-0005-0000-0000-000079340000}"/>
    <cellStyle name="Normal 3 2 7 2 2" xfId="28725" xr:uid="{00000000-0005-0000-0000-00007A340000}"/>
    <cellStyle name="Normal 3 2 7 2 3" xfId="44364" xr:uid="{00000000-0005-0000-0000-00007B340000}"/>
    <cellStyle name="Normal 3 2 7 2 4" xfId="45070" xr:uid="{00000000-0005-0000-0000-00007C340000}"/>
    <cellStyle name="Normal 3 2 7 3" xfId="28724" xr:uid="{00000000-0005-0000-0000-00007D340000}"/>
    <cellStyle name="Normal 3 2 7 4" xfId="44363" xr:uid="{00000000-0005-0000-0000-00007E340000}"/>
    <cellStyle name="Normal 3 2 7 5" xfId="45069" xr:uid="{00000000-0005-0000-0000-00007F340000}"/>
    <cellStyle name="Normal 3 2 8" xfId="27301" xr:uid="{00000000-0005-0000-0000-000080340000}"/>
    <cellStyle name="Normal 3 2 8 2" xfId="28726" xr:uid="{00000000-0005-0000-0000-000081340000}"/>
    <cellStyle name="Normal 3 2 8 3" xfId="44365" xr:uid="{00000000-0005-0000-0000-000082340000}"/>
    <cellStyle name="Normal 3 2 8 4" xfId="45071" xr:uid="{00000000-0005-0000-0000-000083340000}"/>
    <cellStyle name="Normal 3 2 9" xfId="27302" xr:uid="{00000000-0005-0000-0000-000084340000}"/>
    <cellStyle name="Normal 3 2 9 2" xfId="28727" xr:uid="{00000000-0005-0000-0000-000085340000}"/>
    <cellStyle name="Normal 3 2 9 3" xfId="44366" xr:uid="{00000000-0005-0000-0000-000086340000}"/>
    <cellStyle name="Normal 3 2 9 4" xfId="45072" xr:uid="{00000000-0005-0000-0000-000087340000}"/>
    <cellStyle name="Normal 3 3" xfId="27303" xr:uid="{00000000-0005-0000-0000-000088340000}"/>
    <cellStyle name="Normal 3 3 10" xfId="28728" xr:uid="{00000000-0005-0000-0000-000089340000}"/>
    <cellStyle name="Normal 3 3 11" xfId="44367" xr:uid="{00000000-0005-0000-0000-00008A340000}"/>
    <cellStyle name="Normal 3 3 12" xfId="45073" xr:uid="{00000000-0005-0000-0000-00008B340000}"/>
    <cellStyle name="Normal 3 3 2" xfId="27304" xr:uid="{00000000-0005-0000-0000-00008C340000}"/>
    <cellStyle name="Normal 3 3 3" xfId="27305" xr:uid="{00000000-0005-0000-0000-00008D340000}"/>
    <cellStyle name="Normal 3 3 3 2" xfId="27306" xr:uid="{00000000-0005-0000-0000-00008E340000}"/>
    <cellStyle name="Normal 3 3 3 2 2" xfId="28730" xr:uid="{00000000-0005-0000-0000-00008F340000}"/>
    <cellStyle name="Normal 3 3 3 2 3" xfId="44369" xr:uid="{00000000-0005-0000-0000-000090340000}"/>
    <cellStyle name="Normal 3 3 3 2 4" xfId="45075" xr:uid="{00000000-0005-0000-0000-000091340000}"/>
    <cellStyle name="Normal 3 3 3 3" xfId="28729" xr:uid="{00000000-0005-0000-0000-000092340000}"/>
    <cellStyle name="Normal 3 3 3 4" xfId="44368" xr:uid="{00000000-0005-0000-0000-000093340000}"/>
    <cellStyle name="Normal 3 3 3 5" xfId="45074" xr:uid="{00000000-0005-0000-0000-000094340000}"/>
    <cellStyle name="Normal 3 3 4" xfId="27307" xr:uid="{00000000-0005-0000-0000-000095340000}"/>
    <cellStyle name="Normal 3 3 4 2" xfId="27308" xr:uid="{00000000-0005-0000-0000-000096340000}"/>
    <cellStyle name="Normal 3 3 4 2 2" xfId="28732" xr:uid="{00000000-0005-0000-0000-000097340000}"/>
    <cellStyle name="Normal 3 3 4 2 3" xfId="44371" xr:uid="{00000000-0005-0000-0000-000098340000}"/>
    <cellStyle name="Normal 3 3 4 2 4" xfId="45077" xr:uid="{00000000-0005-0000-0000-000099340000}"/>
    <cellStyle name="Normal 3 3 4 3" xfId="28731" xr:uid="{00000000-0005-0000-0000-00009A340000}"/>
    <cellStyle name="Normal 3 3 4 4" xfId="44370" xr:uid="{00000000-0005-0000-0000-00009B340000}"/>
    <cellStyle name="Normal 3 3 4 5" xfId="45076" xr:uid="{00000000-0005-0000-0000-00009C340000}"/>
    <cellStyle name="Normal 3 3 5" xfId="27309" xr:uid="{00000000-0005-0000-0000-00009D340000}"/>
    <cellStyle name="Normal 3 3 5 2" xfId="27310" xr:uid="{00000000-0005-0000-0000-00009E340000}"/>
    <cellStyle name="Normal 3 3 5 2 2" xfId="28734" xr:uid="{00000000-0005-0000-0000-00009F340000}"/>
    <cellStyle name="Normal 3 3 5 2 3" xfId="44373" xr:uid="{00000000-0005-0000-0000-0000A0340000}"/>
    <cellStyle name="Normal 3 3 5 2 4" xfId="45079" xr:uid="{00000000-0005-0000-0000-0000A1340000}"/>
    <cellStyle name="Normal 3 3 5 3" xfId="28733" xr:uid="{00000000-0005-0000-0000-0000A2340000}"/>
    <cellStyle name="Normal 3 3 5 4" xfId="44372" xr:uid="{00000000-0005-0000-0000-0000A3340000}"/>
    <cellStyle name="Normal 3 3 5 5" xfId="45078" xr:uid="{00000000-0005-0000-0000-0000A4340000}"/>
    <cellStyle name="Normal 3 3 6" xfId="27311" xr:uid="{00000000-0005-0000-0000-0000A5340000}"/>
    <cellStyle name="Normal 3 3 6 2" xfId="27312" xr:uid="{00000000-0005-0000-0000-0000A6340000}"/>
    <cellStyle name="Normal 3 3 6 2 2" xfId="28736" xr:uid="{00000000-0005-0000-0000-0000A7340000}"/>
    <cellStyle name="Normal 3 3 6 2 3" xfId="44375" xr:uid="{00000000-0005-0000-0000-0000A8340000}"/>
    <cellStyle name="Normal 3 3 6 2 4" xfId="45081" xr:uid="{00000000-0005-0000-0000-0000A9340000}"/>
    <cellStyle name="Normal 3 3 6 3" xfId="28735" xr:uid="{00000000-0005-0000-0000-0000AA340000}"/>
    <cellStyle name="Normal 3 3 6 4" xfId="44374" xr:uid="{00000000-0005-0000-0000-0000AB340000}"/>
    <cellStyle name="Normal 3 3 6 5" xfId="45080" xr:uid="{00000000-0005-0000-0000-0000AC340000}"/>
    <cellStyle name="Normal 3 3 7" xfId="27313" xr:uid="{00000000-0005-0000-0000-0000AD340000}"/>
    <cellStyle name="Normal 3 3 7 2" xfId="27314" xr:uid="{00000000-0005-0000-0000-0000AE340000}"/>
    <cellStyle name="Normal 3 3 7 2 2" xfId="28738" xr:uid="{00000000-0005-0000-0000-0000AF340000}"/>
    <cellStyle name="Normal 3 3 7 2 3" xfId="44377" xr:uid="{00000000-0005-0000-0000-0000B0340000}"/>
    <cellStyle name="Normal 3 3 7 2 4" xfId="45083" xr:uid="{00000000-0005-0000-0000-0000B1340000}"/>
    <cellStyle name="Normal 3 3 7 3" xfId="28737" xr:uid="{00000000-0005-0000-0000-0000B2340000}"/>
    <cellStyle name="Normal 3 3 7 4" xfId="44376" xr:uid="{00000000-0005-0000-0000-0000B3340000}"/>
    <cellStyle name="Normal 3 3 7 5" xfId="45082" xr:uid="{00000000-0005-0000-0000-0000B4340000}"/>
    <cellStyle name="Normal 3 3 8" xfId="27315" xr:uid="{00000000-0005-0000-0000-0000B5340000}"/>
    <cellStyle name="Normal 3 3 8 2" xfId="28739" xr:uid="{00000000-0005-0000-0000-0000B6340000}"/>
    <cellStyle name="Normal 3 3 8 3" xfId="44378" xr:uid="{00000000-0005-0000-0000-0000B7340000}"/>
    <cellStyle name="Normal 3 3 8 4" xfId="45084" xr:uid="{00000000-0005-0000-0000-0000B8340000}"/>
    <cellStyle name="Normal 3 3 9" xfId="27316" xr:uid="{00000000-0005-0000-0000-0000B9340000}"/>
    <cellStyle name="Normal 3 3 9 2" xfId="28740" xr:uid="{00000000-0005-0000-0000-0000BA340000}"/>
    <cellStyle name="Normal 3 3 9 3" xfId="44379" xr:uid="{00000000-0005-0000-0000-0000BB340000}"/>
    <cellStyle name="Normal 3 3 9 4" xfId="45085" xr:uid="{00000000-0005-0000-0000-0000BC340000}"/>
    <cellStyle name="Normal 3 4" xfId="27317" xr:uid="{00000000-0005-0000-0000-0000BD340000}"/>
    <cellStyle name="Normal 3 4 10" xfId="28741" xr:uid="{00000000-0005-0000-0000-0000BE340000}"/>
    <cellStyle name="Normal 3 4 11" xfId="44380" xr:uid="{00000000-0005-0000-0000-0000BF340000}"/>
    <cellStyle name="Normal 3 4 12" xfId="45086" xr:uid="{00000000-0005-0000-0000-0000C0340000}"/>
    <cellStyle name="Normal 3 4 2" xfId="27318" xr:uid="{00000000-0005-0000-0000-0000C1340000}"/>
    <cellStyle name="Normal 3 4 3" xfId="27319" xr:uid="{00000000-0005-0000-0000-0000C2340000}"/>
    <cellStyle name="Normal 3 4 3 2" xfId="27320" xr:uid="{00000000-0005-0000-0000-0000C3340000}"/>
    <cellStyle name="Normal 3 4 3 2 2" xfId="28743" xr:uid="{00000000-0005-0000-0000-0000C4340000}"/>
    <cellStyle name="Normal 3 4 3 2 3" xfId="44382" xr:uid="{00000000-0005-0000-0000-0000C5340000}"/>
    <cellStyle name="Normal 3 4 3 2 4" xfId="45088" xr:uid="{00000000-0005-0000-0000-0000C6340000}"/>
    <cellStyle name="Normal 3 4 3 3" xfId="28742" xr:uid="{00000000-0005-0000-0000-0000C7340000}"/>
    <cellStyle name="Normal 3 4 3 4" xfId="44381" xr:uid="{00000000-0005-0000-0000-0000C8340000}"/>
    <cellStyle name="Normal 3 4 3 5" xfId="45087" xr:uid="{00000000-0005-0000-0000-0000C9340000}"/>
    <cellStyle name="Normal 3 4 4" xfId="27321" xr:uid="{00000000-0005-0000-0000-0000CA340000}"/>
    <cellStyle name="Normal 3 4 4 2" xfId="27322" xr:uid="{00000000-0005-0000-0000-0000CB340000}"/>
    <cellStyle name="Normal 3 4 4 2 2" xfId="28745" xr:uid="{00000000-0005-0000-0000-0000CC340000}"/>
    <cellStyle name="Normal 3 4 4 2 3" xfId="44384" xr:uid="{00000000-0005-0000-0000-0000CD340000}"/>
    <cellStyle name="Normal 3 4 4 2 4" xfId="45090" xr:uid="{00000000-0005-0000-0000-0000CE340000}"/>
    <cellStyle name="Normal 3 4 4 3" xfId="28744" xr:uid="{00000000-0005-0000-0000-0000CF340000}"/>
    <cellStyle name="Normal 3 4 4 4" xfId="44383" xr:uid="{00000000-0005-0000-0000-0000D0340000}"/>
    <cellStyle name="Normal 3 4 4 5" xfId="45089" xr:uid="{00000000-0005-0000-0000-0000D1340000}"/>
    <cellStyle name="Normal 3 4 5" xfId="27323" xr:uid="{00000000-0005-0000-0000-0000D2340000}"/>
    <cellStyle name="Normal 3 4 5 2" xfId="27324" xr:uid="{00000000-0005-0000-0000-0000D3340000}"/>
    <cellStyle name="Normal 3 4 5 2 2" xfId="28747" xr:uid="{00000000-0005-0000-0000-0000D4340000}"/>
    <cellStyle name="Normal 3 4 5 2 3" xfId="44386" xr:uid="{00000000-0005-0000-0000-0000D5340000}"/>
    <cellStyle name="Normal 3 4 5 2 4" xfId="45092" xr:uid="{00000000-0005-0000-0000-0000D6340000}"/>
    <cellStyle name="Normal 3 4 5 3" xfId="28746" xr:uid="{00000000-0005-0000-0000-0000D7340000}"/>
    <cellStyle name="Normal 3 4 5 4" xfId="44385" xr:uid="{00000000-0005-0000-0000-0000D8340000}"/>
    <cellStyle name="Normal 3 4 5 5" xfId="45091" xr:uid="{00000000-0005-0000-0000-0000D9340000}"/>
    <cellStyle name="Normal 3 4 6" xfId="27325" xr:uid="{00000000-0005-0000-0000-0000DA340000}"/>
    <cellStyle name="Normal 3 4 6 2" xfId="27326" xr:uid="{00000000-0005-0000-0000-0000DB340000}"/>
    <cellStyle name="Normal 3 4 6 2 2" xfId="28749" xr:uid="{00000000-0005-0000-0000-0000DC340000}"/>
    <cellStyle name="Normal 3 4 6 2 3" xfId="44388" xr:uid="{00000000-0005-0000-0000-0000DD340000}"/>
    <cellStyle name="Normal 3 4 6 2 4" xfId="45094" xr:uid="{00000000-0005-0000-0000-0000DE340000}"/>
    <cellStyle name="Normal 3 4 6 3" xfId="28748" xr:uid="{00000000-0005-0000-0000-0000DF340000}"/>
    <cellStyle name="Normal 3 4 6 4" xfId="44387" xr:uid="{00000000-0005-0000-0000-0000E0340000}"/>
    <cellStyle name="Normal 3 4 6 5" xfId="45093" xr:uid="{00000000-0005-0000-0000-0000E1340000}"/>
    <cellStyle name="Normal 3 4 7" xfId="27327" xr:uid="{00000000-0005-0000-0000-0000E2340000}"/>
    <cellStyle name="Normal 3 4 7 2" xfId="27328" xr:uid="{00000000-0005-0000-0000-0000E3340000}"/>
    <cellStyle name="Normal 3 4 7 2 2" xfId="28751" xr:uid="{00000000-0005-0000-0000-0000E4340000}"/>
    <cellStyle name="Normal 3 4 7 2 3" xfId="44390" xr:uid="{00000000-0005-0000-0000-0000E5340000}"/>
    <cellStyle name="Normal 3 4 7 2 4" xfId="45096" xr:uid="{00000000-0005-0000-0000-0000E6340000}"/>
    <cellStyle name="Normal 3 4 7 3" xfId="28750" xr:uid="{00000000-0005-0000-0000-0000E7340000}"/>
    <cellStyle name="Normal 3 4 7 4" xfId="44389" xr:uid="{00000000-0005-0000-0000-0000E8340000}"/>
    <cellStyle name="Normal 3 4 7 5" xfId="45095" xr:uid="{00000000-0005-0000-0000-0000E9340000}"/>
    <cellStyle name="Normal 3 4 8" xfId="27329" xr:uid="{00000000-0005-0000-0000-0000EA340000}"/>
    <cellStyle name="Normal 3 4 8 2" xfId="28752" xr:uid="{00000000-0005-0000-0000-0000EB340000}"/>
    <cellStyle name="Normal 3 4 8 3" xfId="44391" xr:uid="{00000000-0005-0000-0000-0000EC340000}"/>
    <cellStyle name="Normal 3 4 8 4" xfId="45097" xr:uid="{00000000-0005-0000-0000-0000ED340000}"/>
    <cellStyle name="Normal 3 4 9" xfId="27330" xr:uid="{00000000-0005-0000-0000-0000EE340000}"/>
    <cellStyle name="Normal 3 4 9 2" xfId="28753" xr:uid="{00000000-0005-0000-0000-0000EF340000}"/>
    <cellStyle name="Normal 3 4 9 3" xfId="44392" xr:uid="{00000000-0005-0000-0000-0000F0340000}"/>
    <cellStyle name="Normal 3 4 9 4" xfId="45098" xr:uid="{00000000-0005-0000-0000-0000F1340000}"/>
    <cellStyle name="Normal 3 5" xfId="27331" xr:uid="{00000000-0005-0000-0000-0000F2340000}"/>
    <cellStyle name="Normal 3 5 10" xfId="28754" xr:uid="{00000000-0005-0000-0000-0000F3340000}"/>
    <cellStyle name="Normal 3 5 11" xfId="44393" xr:uid="{00000000-0005-0000-0000-0000F4340000}"/>
    <cellStyle name="Normal 3 5 12" xfId="45099" xr:uid="{00000000-0005-0000-0000-0000F5340000}"/>
    <cellStyle name="Normal 3 5 2" xfId="27332" xr:uid="{00000000-0005-0000-0000-0000F6340000}"/>
    <cellStyle name="Normal 3 5 3" xfId="27333" xr:uid="{00000000-0005-0000-0000-0000F7340000}"/>
    <cellStyle name="Normal 3 5 3 2" xfId="27334" xr:uid="{00000000-0005-0000-0000-0000F8340000}"/>
    <cellStyle name="Normal 3 5 3 2 2" xfId="28756" xr:uid="{00000000-0005-0000-0000-0000F9340000}"/>
    <cellStyle name="Normal 3 5 3 2 3" xfId="44395" xr:uid="{00000000-0005-0000-0000-0000FA340000}"/>
    <cellStyle name="Normal 3 5 3 2 4" xfId="45101" xr:uid="{00000000-0005-0000-0000-0000FB340000}"/>
    <cellStyle name="Normal 3 5 3 3" xfId="28755" xr:uid="{00000000-0005-0000-0000-0000FC340000}"/>
    <cellStyle name="Normal 3 5 3 4" xfId="44394" xr:uid="{00000000-0005-0000-0000-0000FD340000}"/>
    <cellStyle name="Normal 3 5 3 5" xfId="45100" xr:uid="{00000000-0005-0000-0000-0000FE340000}"/>
    <cellStyle name="Normal 3 5 4" xfId="27335" xr:uid="{00000000-0005-0000-0000-0000FF340000}"/>
    <cellStyle name="Normal 3 5 4 2" xfId="27336" xr:uid="{00000000-0005-0000-0000-000000350000}"/>
    <cellStyle name="Normal 3 5 4 2 2" xfId="28758" xr:uid="{00000000-0005-0000-0000-000001350000}"/>
    <cellStyle name="Normal 3 5 4 2 3" xfId="44397" xr:uid="{00000000-0005-0000-0000-000002350000}"/>
    <cellStyle name="Normal 3 5 4 2 4" xfId="45103" xr:uid="{00000000-0005-0000-0000-000003350000}"/>
    <cellStyle name="Normal 3 5 4 3" xfId="28757" xr:uid="{00000000-0005-0000-0000-000004350000}"/>
    <cellStyle name="Normal 3 5 4 4" xfId="44396" xr:uid="{00000000-0005-0000-0000-000005350000}"/>
    <cellStyle name="Normal 3 5 4 5" xfId="45102" xr:uid="{00000000-0005-0000-0000-000006350000}"/>
    <cellStyle name="Normal 3 5 5" xfId="27337" xr:uid="{00000000-0005-0000-0000-000007350000}"/>
    <cellStyle name="Normal 3 5 5 2" xfId="27338" xr:uid="{00000000-0005-0000-0000-000008350000}"/>
    <cellStyle name="Normal 3 5 5 2 2" xfId="28760" xr:uid="{00000000-0005-0000-0000-000009350000}"/>
    <cellStyle name="Normal 3 5 5 2 3" xfId="44399" xr:uid="{00000000-0005-0000-0000-00000A350000}"/>
    <cellStyle name="Normal 3 5 5 2 4" xfId="45105" xr:uid="{00000000-0005-0000-0000-00000B350000}"/>
    <cellStyle name="Normal 3 5 5 3" xfId="28759" xr:uid="{00000000-0005-0000-0000-00000C350000}"/>
    <cellStyle name="Normal 3 5 5 4" xfId="44398" xr:uid="{00000000-0005-0000-0000-00000D350000}"/>
    <cellStyle name="Normal 3 5 5 5" xfId="45104" xr:uid="{00000000-0005-0000-0000-00000E350000}"/>
    <cellStyle name="Normal 3 5 6" xfId="27339" xr:uid="{00000000-0005-0000-0000-00000F350000}"/>
    <cellStyle name="Normal 3 5 6 2" xfId="27340" xr:uid="{00000000-0005-0000-0000-000010350000}"/>
    <cellStyle name="Normal 3 5 6 2 2" xfId="28762" xr:uid="{00000000-0005-0000-0000-000011350000}"/>
    <cellStyle name="Normal 3 5 6 2 3" xfId="44401" xr:uid="{00000000-0005-0000-0000-000012350000}"/>
    <cellStyle name="Normal 3 5 6 2 4" xfId="45107" xr:uid="{00000000-0005-0000-0000-000013350000}"/>
    <cellStyle name="Normal 3 5 6 3" xfId="28761" xr:uid="{00000000-0005-0000-0000-000014350000}"/>
    <cellStyle name="Normal 3 5 6 4" xfId="44400" xr:uid="{00000000-0005-0000-0000-000015350000}"/>
    <cellStyle name="Normal 3 5 6 5" xfId="45106" xr:uid="{00000000-0005-0000-0000-000016350000}"/>
    <cellStyle name="Normal 3 5 7" xfId="27341" xr:uid="{00000000-0005-0000-0000-000017350000}"/>
    <cellStyle name="Normal 3 5 7 2" xfId="27342" xr:uid="{00000000-0005-0000-0000-000018350000}"/>
    <cellStyle name="Normal 3 5 7 2 2" xfId="28764" xr:uid="{00000000-0005-0000-0000-000019350000}"/>
    <cellStyle name="Normal 3 5 7 2 3" xfId="44403" xr:uid="{00000000-0005-0000-0000-00001A350000}"/>
    <cellStyle name="Normal 3 5 7 2 4" xfId="45109" xr:uid="{00000000-0005-0000-0000-00001B350000}"/>
    <cellStyle name="Normal 3 5 7 3" xfId="28763" xr:uid="{00000000-0005-0000-0000-00001C350000}"/>
    <cellStyle name="Normal 3 5 7 4" xfId="44402" xr:uid="{00000000-0005-0000-0000-00001D350000}"/>
    <cellStyle name="Normal 3 5 7 5" xfId="45108" xr:uid="{00000000-0005-0000-0000-00001E350000}"/>
    <cellStyle name="Normal 3 5 8" xfId="27343" xr:uid="{00000000-0005-0000-0000-00001F350000}"/>
    <cellStyle name="Normal 3 5 8 2" xfId="28765" xr:uid="{00000000-0005-0000-0000-000020350000}"/>
    <cellStyle name="Normal 3 5 8 3" xfId="44404" xr:uid="{00000000-0005-0000-0000-000021350000}"/>
    <cellStyle name="Normal 3 5 8 4" xfId="45110" xr:uid="{00000000-0005-0000-0000-000022350000}"/>
    <cellStyle name="Normal 3 5 9" xfId="27344" xr:uid="{00000000-0005-0000-0000-000023350000}"/>
    <cellStyle name="Normal 3 5 9 2" xfId="28766" xr:uid="{00000000-0005-0000-0000-000024350000}"/>
    <cellStyle name="Normal 3 5 9 3" xfId="44405" xr:uid="{00000000-0005-0000-0000-000025350000}"/>
    <cellStyle name="Normal 3 5 9 4" xfId="45111" xr:uid="{00000000-0005-0000-0000-000026350000}"/>
    <cellStyle name="Normal 3 6" xfId="27345" xr:uid="{00000000-0005-0000-0000-000027350000}"/>
    <cellStyle name="Normal 3 6 10" xfId="28767" xr:uid="{00000000-0005-0000-0000-000028350000}"/>
    <cellStyle name="Normal 3 6 11" xfId="44406" xr:uid="{00000000-0005-0000-0000-000029350000}"/>
    <cellStyle name="Normal 3 6 12" xfId="45112" xr:uid="{00000000-0005-0000-0000-00002A350000}"/>
    <cellStyle name="Normal 3 6 2" xfId="27346" xr:uid="{00000000-0005-0000-0000-00002B350000}"/>
    <cellStyle name="Normal 3 6 3" xfId="27347" xr:uid="{00000000-0005-0000-0000-00002C350000}"/>
    <cellStyle name="Normal 3 6 3 2" xfId="27348" xr:uid="{00000000-0005-0000-0000-00002D350000}"/>
    <cellStyle name="Normal 3 6 3 2 2" xfId="28769" xr:uid="{00000000-0005-0000-0000-00002E350000}"/>
    <cellStyle name="Normal 3 6 3 2 3" xfId="44408" xr:uid="{00000000-0005-0000-0000-00002F350000}"/>
    <cellStyle name="Normal 3 6 3 2 4" xfId="45114" xr:uid="{00000000-0005-0000-0000-000030350000}"/>
    <cellStyle name="Normal 3 6 3 3" xfId="28768" xr:uid="{00000000-0005-0000-0000-000031350000}"/>
    <cellStyle name="Normal 3 6 3 4" xfId="44407" xr:uid="{00000000-0005-0000-0000-000032350000}"/>
    <cellStyle name="Normal 3 6 3 5" xfId="45113" xr:uid="{00000000-0005-0000-0000-000033350000}"/>
    <cellStyle name="Normal 3 6 4" xfId="27349" xr:uid="{00000000-0005-0000-0000-000034350000}"/>
    <cellStyle name="Normal 3 6 4 2" xfId="27350" xr:uid="{00000000-0005-0000-0000-000035350000}"/>
    <cellStyle name="Normal 3 6 4 2 2" xfId="28771" xr:uid="{00000000-0005-0000-0000-000036350000}"/>
    <cellStyle name="Normal 3 6 4 2 3" xfId="44410" xr:uid="{00000000-0005-0000-0000-000037350000}"/>
    <cellStyle name="Normal 3 6 4 2 4" xfId="45116" xr:uid="{00000000-0005-0000-0000-000038350000}"/>
    <cellStyle name="Normal 3 6 4 3" xfId="28770" xr:uid="{00000000-0005-0000-0000-000039350000}"/>
    <cellStyle name="Normal 3 6 4 4" xfId="44409" xr:uid="{00000000-0005-0000-0000-00003A350000}"/>
    <cellStyle name="Normal 3 6 4 5" xfId="45115" xr:uid="{00000000-0005-0000-0000-00003B350000}"/>
    <cellStyle name="Normal 3 6 5" xfId="27351" xr:uid="{00000000-0005-0000-0000-00003C350000}"/>
    <cellStyle name="Normal 3 6 5 2" xfId="27352" xr:uid="{00000000-0005-0000-0000-00003D350000}"/>
    <cellStyle name="Normal 3 6 5 2 2" xfId="28773" xr:uid="{00000000-0005-0000-0000-00003E350000}"/>
    <cellStyle name="Normal 3 6 5 2 3" xfId="44412" xr:uid="{00000000-0005-0000-0000-00003F350000}"/>
    <cellStyle name="Normal 3 6 5 2 4" xfId="45118" xr:uid="{00000000-0005-0000-0000-000040350000}"/>
    <cellStyle name="Normal 3 6 5 3" xfId="28772" xr:uid="{00000000-0005-0000-0000-000041350000}"/>
    <cellStyle name="Normal 3 6 5 4" xfId="44411" xr:uid="{00000000-0005-0000-0000-000042350000}"/>
    <cellStyle name="Normal 3 6 5 5" xfId="45117" xr:uid="{00000000-0005-0000-0000-000043350000}"/>
    <cellStyle name="Normal 3 6 6" xfId="27353" xr:uid="{00000000-0005-0000-0000-000044350000}"/>
    <cellStyle name="Normal 3 6 6 2" xfId="27354" xr:uid="{00000000-0005-0000-0000-000045350000}"/>
    <cellStyle name="Normal 3 6 6 2 2" xfId="28775" xr:uid="{00000000-0005-0000-0000-000046350000}"/>
    <cellStyle name="Normal 3 6 6 2 3" xfId="44414" xr:uid="{00000000-0005-0000-0000-000047350000}"/>
    <cellStyle name="Normal 3 6 6 2 4" xfId="45120" xr:uid="{00000000-0005-0000-0000-000048350000}"/>
    <cellStyle name="Normal 3 6 6 3" xfId="28774" xr:uid="{00000000-0005-0000-0000-000049350000}"/>
    <cellStyle name="Normal 3 6 6 4" xfId="44413" xr:uid="{00000000-0005-0000-0000-00004A350000}"/>
    <cellStyle name="Normal 3 6 6 5" xfId="45119" xr:uid="{00000000-0005-0000-0000-00004B350000}"/>
    <cellStyle name="Normal 3 6 7" xfId="27355" xr:uid="{00000000-0005-0000-0000-00004C350000}"/>
    <cellStyle name="Normal 3 6 7 2" xfId="27356" xr:uid="{00000000-0005-0000-0000-00004D350000}"/>
    <cellStyle name="Normal 3 6 7 2 2" xfId="28777" xr:uid="{00000000-0005-0000-0000-00004E350000}"/>
    <cellStyle name="Normal 3 6 7 2 3" xfId="44416" xr:uid="{00000000-0005-0000-0000-00004F350000}"/>
    <cellStyle name="Normal 3 6 7 2 4" xfId="45122" xr:uid="{00000000-0005-0000-0000-000050350000}"/>
    <cellStyle name="Normal 3 6 7 3" xfId="28776" xr:uid="{00000000-0005-0000-0000-000051350000}"/>
    <cellStyle name="Normal 3 6 7 4" xfId="44415" xr:uid="{00000000-0005-0000-0000-000052350000}"/>
    <cellStyle name="Normal 3 6 7 5" xfId="45121" xr:uid="{00000000-0005-0000-0000-000053350000}"/>
    <cellStyle name="Normal 3 6 8" xfId="27357" xr:uid="{00000000-0005-0000-0000-000054350000}"/>
    <cellStyle name="Normal 3 6 8 2" xfId="28778" xr:uid="{00000000-0005-0000-0000-000055350000}"/>
    <cellStyle name="Normal 3 6 8 3" xfId="44417" xr:uid="{00000000-0005-0000-0000-000056350000}"/>
    <cellStyle name="Normal 3 6 8 4" xfId="45123" xr:uid="{00000000-0005-0000-0000-000057350000}"/>
    <cellStyle name="Normal 3 6 9" xfId="27358" xr:uid="{00000000-0005-0000-0000-000058350000}"/>
    <cellStyle name="Normal 3 6 9 2" xfId="28779" xr:uid="{00000000-0005-0000-0000-000059350000}"/>
    <cellStyle name="Normal 3 6 9 3" xfId="44418" xr:uid="{00000000-0005-0000-0000-00005A350000}"/>
    <cellStyle name="Normal 3 6 9 4" xfId="45124" xr:uid="{00000000-0005-0000-0000-00005B350000}"/>
    <cellStyle name="Normal 3 7" xfId="27359" xr:uid="{00000000-0005-0000-0000-00005C350000}"/>
    <cellStyle name="Normal 3 7 10" xfId="28780" xr:uid="{00000000-0005-0000-0000-00005D350000}"/>
    <cellStyle name="Normal 3 7 11" xfId="44419" xr:uid="{00000000-0005-0000-0000-00005E350000}"/>
    <cellStyle name="Normal 3 7 12" xfId="45125" xr:uid="{00000000-0005-0000-0000-00005F350000}"/>
    <cellStyle name="Normal 3 7 2" xfId="27360" xr:uid="{00000000-0005-0000-0000-000060350000}"/>
    <cellStyle name="Normal 3 7 3" xfId="27361" xr:uid="{00000000-0005-0000-0000-000061350000}"/>
    <cellStyle name="Normal 3 7 3 2" xfId="27362" xr:uid="{00000000-0005-0000-0000-000062350000}"/>
    <cellStyle name="Normal 3 7 3 2 2" xfId="28782" xr:uid="{00000000-0005-0000-0000-000063350000}"/>
    <cellStyle name="Normal 3 7 3 2 3" xfId="44421" xr:uid="{00000000-0005-0000-0000-000064350000}"/>
    <cellStyle name="Normal 3 7 3 2 4" xfId="45127" xr:uid="{00000000-0005-0000-0000-000065350000}"/>
    <cellStyle name="Normal 3 7 3 3" xfId="28781" xr:uid="{00000000-0005-0000-0000-000066350000}"/>
    <cellStyle name="Normal 3 7 3 4" xfId="44420" xr:uid="{00000000-0005-0000-0000-000067350000}"/>
    <cellStyle name="Normal 3 7 3 5" xfId="45126" xr:uid="{00000000-0005-0000-0000-000068350000}"/>
    <cellStyle name="Normal 3 7 4" xfId="27363" xr:uid="{00000000-0005-0000-0000-000069350000}"/>
    <cellStyle name="Normal 3 7 4 2" xfId="27364" xr:uid="{00000000-0005-0000-0000-00006A350000}"/>
    <cellStyle name="Normal 3 7 4 2 2" xfId="28784" xr:uid="{00000000-0005-0000-0000-00006B350000}"/>
    <cellStyle name="Normal 3 7 4 2 3" xfId="44423" xr:uid="{00000000-0005-0000-0000-00006C350000}"/>
    <cellStyle name="Normal 3 7 4 2 4" xfId="45129" xr:uid="{00000000-0005-0000-0000-00006D350000}"/>
    <cellStyle name="Normal 3 7 4 3" xfId="28783" xr:uid="{00000000-0005-0000-0000-00006E350000}"/>
    <cellStyle name="Normal 3 7 4 4" xfId="44422" xr:uid="{00000000-0005-0000-0000-00006F350000}"/>
    <cellStyle name="Normal 3 7 4 5" xfId="45128" xr:uid="{00000000-0005-0000-0000-000070350000}"/>
    <cellStyle name="Normal 3 7 5" xfId="27365" xr:uid="{00000000-0005-0000-0000-000071350000}"/>
    <cellStyle name="Normal 3 7 5 2" xfId="27366" xr:uid="{00000000-0005-0000-0000-000072350000}"/>
    <cellStyle name="Normal 3 7 5 2 2" xfId="28786" xr:uid="{00000000-0005-0000-0000-000073350000}"/>
    <cellStyle name="Normal 3 7 5 2 3" xfId="44425" xr:uid="{00000000-0005-0000-0000-000074350000}"/>
    <cellStyle name="Normal 3 7 5 2 4" xfId="45131" xr:uid="{00000000-0005-0000-0000-000075350000}"/>
    <cellStyle name="Normal 3 7 5 3" xfId="28785" xr:uid="{00000000-0005-0000-0000-000076350000}"/>
    <cellStyle name="Normal 3 7 5 4" xfId="44424" xr:uid="{00000000-0005-0000-0000-000077350000}"/>
    <cellStyle name="Normal 3 7 5 5" xfId="45130" xr:uid="{00000000-0005-0000-0000-000078350000}"/>
    <cellStyle name="Normal 3 7 6" xfId="27367" xr:uid="{00000000-0005-0000-0000-000079350000}"/>
    <cellStyle name="Normal 3 7 6 2" xfId="27368" xr:uid="{00000000-0005-0000-0000-00007A350000}"/>
    <cellStyle name="Normal 3 7 6 2 2" xfId="28788" xr:uid="{00000000-0005-0000-0000-00007B350000}"/>
    <cellStyle name="Normal 3 7 6 2 3" xfId="44427" xr:uid="{00000000-0005-0000-0000-00007C350000}"/>
    <cellStyle name="Normal 3 7 6 2 4" xfId="45133" xr:uid="{00000000-0005-0000-0000-00007D350000}"/>
    <cellStyle name="Normal 3 7 6 3" xfId="28787" xr:uid="{00000000-0005-0000-0000-00007E350000}"/>
    <cellStyle name="Normal 3 7 6 4" xfId="44426" xr:uid="{00000000-0005-0000-0000-00007F350000}"/>
    <cellStyle name="Normal 3 7 6 5" xfId="45132" xr:uid="{00000000-0005-0000-0000-000080350000}"/>
    <cellStyle name="Normal 3 7 7" xfId="27369" xr:uid="{00000000-0005-0000-0000-000081350000}"/>
    <cellStyle name="Normal 3 7 7 2" xfId="27370" xr:uid="{00000000-0005-0000-0000-000082350000}"/>
    <cellStyle name="Normal 3 7 7 2 2" xfId="28790" xr:uid="{00000000-0005-0000-0000-000083350000}"/>
    <cellStyle name="Normal 3 7 7 2 3" xfId="44429" xr:uid="{00000000-0005-0000-0000-000084350000}"/>
    <cellStyle name="Normal 3 7 7 2 4" xfId="45135" xr:uid="{00000000-0005-0000-0000-000085350000}"/>
    <cellStyle name="Normal 3 7 7 3" xfId="28789" xr:uid="{00000000-0005-0000-0000-000086350000}"/>
    <cellStyle name="Normal 3 7 7 4" xfId="44428" xr:uid="{00000000-0005-0000-0000-000087350000}"/>
    <cellStyle name="Normal 3 7 7 5" xfId="45134" xr:uid="{00000000-0005-0000-0000-000088350000}"/>
    <cellStyle name="Normal 3 7 8" xfId="27371" xr:uid="{00000000-0005-0000-0000-000089350000}"/>
    <cellStyle name="Normal 3 7 8 2" xfId="28791" xr:uid="{00000000-0005-0000-0000-00008A350000}"/>
    <cellStyle name="Normal 3 7 8 3" xfId="44430" xr:uid="{00000000-0005-0000-0000-00008B350000}"/>
    <cellStyle name="Normal 3 7 8 4" xfId="45136" xr:uid="{00000000-0005-0000-0000-00008C350000}"/>
    <cellStyle name="Normal 3 7 9" xfId="27372" xr:uid="{00000000-0005-0000-0000-00008D350000}"/>
    <cellStyle name="Normal 3 7 9 2" xfId="28792" xr:uid="{00000000-0005-0000-0000-00008E350000}"/>
    <cellStyle name="Normal 3 7 9 3" xfId="44431" xr:uid="{00000000-0005-0000-0000-00008F350000}"/>
    <cellStyle name="Normal 3 7 9 4" xfId="45137" xr:uid="{00000000-0005-0000-0000-000090350000}"/>
    <cellStyle name="Normal 3 8" xfId="27373" xr:uid="{00000000-0005-0000-0000-000091350000}"/>
    <cellStyle name="Normal 3 8 10" xfId="28793" xr:uid="{00000000-0005-0000-0000-000092350000}"/>
    <cellStyle name="Normal 3 8 11" xfId="44432" xr:uid="{00000000-0005-0000-0000-000093350000}"/>
    <cellStyle name="Normal 3 8 12" xfId="45138" xr:uid="{00000000-0005-0000-0000-000094350000}"/>
    <cellStyle name="Normal 3 8 2" xfId="27374" xr:uid="{00000000-0005-0000-0000-000095350000}"/>
    <cellStyle name="Normal 3 8 3" xfId="27375" xr:uid="{00000000-0005-0000-0000-000096350000}"/>
    <cellStyle name="Normal 3 8 3 2" xfId="27376" xr:uid="{00000000-0005-0000-0000-000097350000}"/>
    <cellStyle name="Normal 3 8 3 2 2" xfId="28795" xr:uid="{00000000-0005-0000-0000-000098350000}"/>
    <cellStyle name="Normal 3 8 3 2 3" xfId="44434" xr:uid="{00000000-0005-0000-0000-000099350000}"/>
    <cellStyle name="Normal 3 8 3 2 4" xfId="45140" xr:uid="{00000000-0005-0000-0000-00009A350000}"/>
    <cellStyle name="Normal 3 8 3 3" xfId="28794" xr:uid="{00000000-0005-0000-0000-00009B350000}"/>
    <cellStyle name="Normal 3 8 3 4" xfId="44433" xr:uid="{00000000-0005-0000-0000-00009C350000}"/>
    <cellStyle name="Normal 3 8 3 5" xfId="45139" xr:uid="{00000000-0005-0000-0000-00009D350000}"/>
    <cellStyle name="Normal 3 8 4" xfId="27377" xr:uid="{00000000-0005-0000-0000-00009E350000}"/>
    <cellStyle name="Normal 3 8 4 2" xfId="27378" xr:uid="{00000000-0005-0000-0000-00009F350000}"/>
    <cellStyle name="Normal 3 8 4 2 2" xfId="28797" xr:uid="{00000000-0005-0000-0000-0000A0350000}"/>
    <cellStyle name="Normal 3 8 4 2 3" xfId="44436" xr:uid="{00000000-0005-0000-0000-0000A1350000}"/>
    <cellStyle name="Normal 3 8 4 2 4" xfId="45142" xr:uid="{00000000-0005-0000-0000-0000A2350000}"/>
    <cellStyle name="Normal 3 8 4 3" xfId="28796" xr:uid="{00000000-0005-0000-0000-0000A3350000}"/>
    <cellStyle name="Normal 3 8 4 4" xfId="44435" xr:uid="{00000000-0005-0000-0000-0000A4350000}"/>
    <cellStyle name="Normal 3 8 4 5" xfId="45141" xr:uid="{00000000-0005-0000-0000-0000A5350000}"/>
    <cellStyle name="Normal 3 8 5" xfId="27379" xr:uid="{00000000-0005-0000-0000-0000A6350000}"/>
    <cellStyle name="Normal 3 8 5 2" xfId="27380" xr:uid="{00000000-0005-0000-0000-0000A7350000}"/>
    <cellStyle name="Normal 3 8 5 2 2" xfId="28799" xr:uid="{00000000-0005-0000-0000-0000A8350000}"/>
    <cellStyle name="Normal 3 8 5 2 3" xfId="44438" xr:uid="{00000000-0005-0000-0000-0000A9350000}"/>
    <cellStyle name="Normal 3 8 5 2 4" xfId="45144" xr:uid="{00000000-0005-0000-0000-0000AA350000}"/>
    <cellStyle name="Normal 3 8 5 3" xfId="28798" xr:uid="{00000000-0005-0000-0000-0000AB350000}"/>
    <cellStyle name="Normal 3 8 5 4" xfId="44437" xr:uid="{00000000-0005-0000-0000-0000AC350000}"/>
    <cellStyle name="Normal 3 8 5 5" xfId="45143" xr:uid="{00000000-0005-0000-0000-0000AD350000}"/>
    <cellStyle name="Normal 3 8 6" xfId="27381" xr:uid="{00000000-0005-0000-0000-0000AE350000}"/>
    <cellStyle name="Normal 3 8 6 2" xfId="27382" xr:uid="{00000000-0005-0000-0000-0000AF350000}"/>
    <cellStyle name="Normal 3 8 6 2 2" xfId="28801" xr:uid="{00000000-0005-0000-0000-0000B0350000}"/>
    <cellStyle name="Normal 3 8 6 2 3" xfId="44440" xr:uid="{00000000-0005-0000-0000-0000B1350000}"/>
    <cellStyle name="Normal 3 8 6 2 4" xfId="45146" xr:uid="{00000000-0005-0000-0000-0000B2350000}"/>
    <cellStyle name="Normal 3 8 6 3" xfId="28800" xr:uid="{00000000-0005-0000-0000-0000B3350000}"/>
    <cellStyle name="Normal 3 8 6 4" xfId="44439" xr:uid="{00000000-0005-0000-0000-0000B4350000}"/>
    <cellStyle name="Normal 3 8 6 5" xfId="45145" xr:uid="{00000000-0005-0000-0000-0000B5350000}"/>
    <cellStyle name="Normal 3 8 7" xfId="27383" xr:uid="{00000000-0005-0000-0000-0000B6350000}"/>
    <cellStyle name="Normal 3 8 7 2" xfId="27384" xr:uid="{00000000-0005-0000-0000-0000B7350000}"/>
    <cellStyle name="Normal 3 8 7 2 2" xfId="28803" xr:uid="{00000000-0005-0000-0000-0000B8350000}"/>
    <cellStyle name="Normal 3 8 7 2 3" xfId="44442" xr:uid="{00000000-0005-0000-0000-0000B9350000}"/>
    <cellStyle name="Normal 3 8 7 2 4" xfId="45148" xr:uid="{00000000-0005-0000-0000-0000BA350000}"/>
    <cellStyle name="Normal 3 8 7 3" xfId="28802" xr:uid="{00000000-0005-0000-0000-0000BB350000}"/>
    <cellStyle name="Normal 3 8 7 4" xfId="44441" xr:uid="{00000000-0005-0000-0000-0000BC350000}"/>
    <cellStyle name="Normal 3 8 7 5" xfId="45147" xr:uid="{00000000-0005-0000-0000-0000BD350000}"/>
    <cellStyle name="Normal 3 8 8" xfId="27385" xr:uid="{00000000-0005-0000-0000-0000BE350000}"/>
    <cellStyle name="Normal 3 8 8 2" xfId="28804" xr:uid="{00000000-0005-0000-0000-0000BF350000}"/>
    <cellStyle name="Normal 3 8 8 3" xfId="44443" xr:uid="{00000000-0005-0000-0000-0000C0350000}"/>
    <cellStyle name="Normal 3 8 8 4" xfId="45149" xr:uid="{00000000-0005-0000-0000-0000C1350000}"/>
    <cellStyle name="Normal 3 8 9" xfId="27386" xr:uid="{00000000-0005-0000-0000-0000C2350000}"/>
    <cellStyle name="Normal 3 8 9 2" xfId="28805" xr:uid="{00000000-0005-0000-0000-0000C3350000}"/>
    <cellStyle name="Normal 3 8 9 3" xfId="44444" xr:uid="{00000000-0005-0000-0000-0000C4350000}"/>
    <cellStyle name="Normal 3 8 9 4" xfId="45150" xr:uid="{00000000-0005-0000-0000-0000C5350000}"/>
    <cellStyle name="Normal 3 9" xfId="27387" xr:uid="{00000000-0005-0000-0000-0000C6350000}"/>
    <cellStyle name="Normal 3 9 10" xfId="28806" xr:uid="{00000000-0005-0000-0000-0000C7350000}"/>
    <cellStyle name="Normal 3 9 11" xfId="44445" xr:uid="{00000000-0005-0000-0000-0000C8350000}"/>
    <cellStyle name="Normal 3 9 12" xfId="45151" xr:uid="{00000000-0005-0000-0000-0000C9350000}"/>
    <cellStyle name="Normal 3 9 2" xfId="27388" xr:uid="{00000000-0005-0000-0000-0000CA350000}"/>
    <cellStyle name="Normal 3 9 3" xfId="27389" xr:uid="{00000000-0005-0000-0000-0000CB350000}"/>
    <cellStyle name="Normal 3 9 3 2" xfId="27390" xr:uid="{00000000-0005-0000-0000-0000CC350000}"/>
    <cellStyle name="Normal 3 9 3 2 2" xfId="28808" xr:uid="{00000000-0005-0000-0000-0000CD350000}"/>
    <cellStyle name="Normal 3 9 3 2 3" xfId="44447" xr:uid="{00000000-0005-0000-0000-0000CE350000}"/>
    <cellStyle name="Normal 3 9 3 2 4" xfId="45153" xr:uid="{00000000-0005-0000-0000-0000CF350000}"/>
    <cellStyle name="Normal 3 9 3 3" xfId="28807" xr:uid="{00000000-0005-0000-0000-0000D0350000}"/>
    <cellStyle name="Normal 3 9 3 4" xfId="44446" xr:uid="{00000000-0005-0000-0000-0000D1350000}"/>
    <cellStyle name="Normal 3 9 3 5" xfId="45152" xr:uid="{00000000-0005-0000-0000-0000D2350000}"/>
    <cellStyle name="Normal 3 9 4" xfId="27391" xr:uid="{00000000-0005-0000-0000-0000D3350000}"/>
    <cellStyle name="Normal 3 9 4 2" xfId="27392" xr:uid="{00000000-0005-0000-0000-0000D4350000}"/>
    <cellStyle name="Normal 3 9 4 2 2" xfId="28810" xr:uid="{00000000-0005-0000-0000-0000D5350000}"/>
    <cellStyle name="Normal 3 9 4 2 3" xfId="44449" xr:uid="{00000000-0005-0000-0000-0000D6350000}"/>
    <cellStyle name="Normal 3 9 4 2 4" xfId="45155" xr:uid="{00000000-0005-0000-0000-0000D7350000}"/>
    <cellStyle name="Normal 3 9 4 3" xfId="28809" xr:uid="{00000000-0005-0000-0000-0000D8350000}"/>
    <cellStyle name="Normal 3 9 4 4" xfId="44448" xr:uid="{00000000-0005-0000-0000-0000D9350000}"/>
    <cellStyle name="Normal 3 9 4 5" xfId="45154" xr:uid="{00000000-0005-0000-0000-0000DA350000}"/>
    <cellStyle name="Normal 3 9 5" xfId="27393" xr:uid="{00000000-0005-0000-0000-0000DB350000}"/>
    <cellStyle name="Normal 3 9 5 2" xfId="27394" xr:uid="{00000000-0005-0000-0000-0000DC350000}"/>
    <cellStyle name="Normal 3 9 5 2 2" xfId="28812" xr:uid="{00000000-0005-0000-0000-0000DD350000}"/>
    <cellStyle name="Normal 3 9 5 2 3" xfId="44451" xr:uid="{00000000-0005-0000-0000-0000DE350000}"/>
    <cellStyle name="Normal 3 9 5 2 4" xfId="45157" xr:uid="{00000000-0005-0000-0000-0000DF350000}"/>
    <cellStyle name="Normal 3 9 5 3" xfId="28811" xr:uid="{00000000-0005-0000-0000-0000E0350000}"/>
    <cellStyle name="Normal 3 9 5 4" xfId="44450" xr:uid="{00000000-0005-0000-0000-0000E1350000}"/>
    <cellStyle name="Normal 3 9 5 5" xfId="45156" xr:uid="{00000000-0005-0000-0000-0000E2350000}"/>
    <cellStyle name="Normal 3 9 6" xfId="27395" xr:uid="{00000000-0005-0000-0000-0000E3350000}"/>
    <cellStyle name="Normal 3 9 6 2" xfId="27396" xr:uid="{00000000-0005-0000-0000-0000E4350000}"/>
    <cellStyle name="Normal 3 9 6 2 2" xfId="28814" xr:uid="{00000000-0005-0000-0000-0000E5350000}"/>
    <cellStyle name="Normal 3 9 6 2 3" xfId="44453" xr:uid="{00000000-0005-0000-0000-0000E6350000}"/>
    <cellStyle name="Normal 3 9 6 2 4" xfId="45159" xr:uid="{00000000-0005-0000-0000-0000E7350000}"/>
    <cellStyle name="Normal 3 9 6 3" xfId="28813" xr:uid="{00000000-0005-0000-0000-0000E8350000}"/>
    <cellStyle name="Normal 3 9 6 4" xfId="44452" xr:uid="{00000000-0005-0000-0000-0000E9350000}"/>
    <cellStyle name="Normal 3 9 6 5" xfId="45158" xr:uid="{00000000-0005-0000-0000-0000EA350000}"/>
    <cellStyle name="Normal 3 9 7" xfId="27397" xr:uid="{00000000-0005-0000-0000-0000EB350000}"/>
    <cellStyle name="Normal 3 9 7 2" xfId="27398" xr:uid="{00000000-0005-0000-0000-0000EC350000}"/>
    <cellStyle name="Normal 3 9 7 2 2" xfId="28816" xr:uid="{00000000-0005-0000-0000-0000ED350000}"/>
    <cellStyle name="Normal 3 9 7 2 3" xfId="44455" xr:uid="{00000000-0005-0000-0000-0000EE350000}"/>
    <cellStyle name="Normal 3 9 7 2 4" xfId="45161" xr:uid="{00000000-0005-0000-0000-0000EF350000}"/>
    <cellStyle name="Normal 3 9 7 3" xfId="28815" xr:uid="{00000000-0005-0000-0000-0000F0350000}"/>
    <cellStyle name="Normal 3 9 7 4" xfId="44454" xr:uid="{00000000-0005-0000-0000-0000F1350000}"/>
    <cellStyle name="Normal 3 9 7 5" xfId="45160" xr:uid="{00000000-0005-0000-0000-0000F2350000}"/>
    <cellStyle name="Normal 3 9 8" xfId="27399" xr:uid="{00000000-0005-0000-0000-0000F3350000}"/>
    <cellStyle name="Normal 3 9 8 2" xfId="28817" xr:uid="{00000000-0005-0000-0000-0000F4350000}"/>
    <cellStyle name="Normal 3 9 8 3" xfId="44456" xr:uid="{00000000-0005-0000-0000-0000F5350000}"/>
    <cellStyle name="Normal 3 9 8 4" xfId="45162" xr:uid="{00000000-0005-0000-0000-0000F6350000}"/>
    <cellStyle name="Normal 3 9 9" xfId="27400" xr:uid="{00000000-0005-0000-0000-0000F7350000}"/>
    <cellStyle name="Normal 3 9 9 2" xfId="28818" xr:uid="{00000000-0005-0000-0000-0000F8350000}"/>
    <cellStyle name="Normal 3 9 9 3" xfId="44457" xr:uid="{00000000-0005-0000-0000-0000F9350000}"/>
    <cellStyle name="Normal 3 9 9 4" xfId="45163" xr:uid="{00000000-0005-0000-0000-0000FA350000}"/>
    <cellStyle name="Normal 30" xfId="2957" xr:uid="{00000000-0005-0000-0000-0000FB350000}"/>
    <cellStyle name="Normal 30 2" xfId="29274" xr:uid="{00000000-0005-0000-0000-0000FC350000}"/>
    <cellStyle name="Normal 31" xfId="2958" xr:uid="{00000000-0005-0000-0000-0000FD350000}"/>
    <cellStyle name="Normal 31 2" xfId="29275" xr:uid="{00000000-0005-0000-0000-0000FE350000}"/>
    <cellStyle name="Normal 32" xfId="2959" xr:uid="{00000000-0005-0000-0000-0000FF350000}"/>
    <cellStyle name="Normal 32 2" xfId="2960" xr:uid="{00000000-0005-0000-0000-000000360000}"/>
    <cellStyle name="Normal 32 2 2" xfId="29277" xr:uid="{00000000-0005-0000-0000-000001360000}"/>
    <cellStyle name="Normal 32 3" xfId="2961" xr:uid="{00000000-0005-0000-0000-000002360000}"/>
    <cellStyle name="Normal 32 3 2" xfId="29278" xr:uid="{00000000-0005-0000-0000-000003360000}"/>
    <cellStyle name="Normal 32 4" xfId="29276" xr:uid="{00000000-0005-0000-0000-000004360000}"/>
    <cellStyle name="Normal 33" xfId="2962" xr:uid="{00000000-0005-0000-0000-000005360000}"/>
    <cellStyle name="Normal 33 2" xfId="29279" xr:uid="{00000000-0005-0000-0000-000006360000}"/>
    <cellStyle name="Normal 34" xfId="2963" xr:uid="{00000000-0005-0000-0000-000007360000}"/>
    <cellStyle name="Normal 34 2" xfId="29280" xr:uid="{00000000-0005-0000-0000-000008360000}"/>
    <cellStyle name="Normal 35" xfId="2964" xr:uid="{00000000-0005-0000-0000-000009360000}"/>
    <cellStyle name="Normal 35 2" xfId="29281" xr:uid="{00000000-0005-0000-0000-00000A360000}"/>
    <cellStyle name="Normal 36" xfId="2965" xr:uid="{00000000-0005-0000-0000-00000B360000}"/>
    <cellStyle name="Normal 36 2" xfId="29282" xr:uid="{00000000-0005-0000-0000-00000C360000}"/>
    <cellStyle name="Normal 37" xfId="2966" xr:uid="{00000000-0005-0000-0000-00000D360000}"/>
    <cellStyle name="Normal 37 2" xfId="29283" xr:uid="{00000000-0005-0000-0000-00000E360000}"/>
    <cellStyle name="Normal 38" xfId="2967" xr:uid="{00000000-0005-0000-0000-00000F360000}"/>
    <cellStyle name="Normal 38 2" xfId="29284" xr:uid="{00000000-0005-0000-0000-000010360000}"/>
    <cellStyle name="Normal 39" xfId="2968" xr:uid="{00000000-0005-0000-0000-000011360000}"/>
    <cellStyle name="Normal 39 2" xfId="29285" xr:uid="{00000000-0005-0000-0000-000012360000}"/>
    <cellStyle name="Normal 4" xfId="2969" xr:uid="{00000000-0005-0000-0000-000013360000}"/>
    <cellStyle name="Normal 4 10" xfId="27402" xr:uid="{00000000-0005-0000-0000-000014360000}"/>
    <cellStyle name="Normal 4 10 10" xfId="28819" xr:uid="{00000000-0005-0000-0000-000015360000}"/>
    <cellStyle name="Normal 4 10 11" xfId="44458" xr:uid="{00000000-0005-0000-0000-000016360000}"/>
    <cellStyle name="Normal 4 10 12" xfId="45164" xr:uid="{00000000-0005-0000-0000-000017360000}"/>
    <cellStyle name="Normal 4 10 2" xfId="27403" xr:uid="{00000000-0005-0000-0000-000018360000}"/>
    <cellStyle name="Normal 4 10 3" xfId="27404" xr:uid="{00000000-0005-0000-0000-000019360000}"/>
    <cellStyle name="Normal 4 10 3 2" xfId="27405" xr:uid="{00000000-0005-0000-0000-00001A360000}"/>
    <cellStyle name="Normal 4 10 3 2 2" xfId="28821" xr:uid="{00000000-0005-0000-0000-00001B360000}"/>
    <cellStyle name="Normal 4 10 3 2 3" xfId="44460" xr:uid="{00000000-0005-0000-0000-00001C360000}"/>
    <cellStyle name="Normal 4 10 3 2 4" xfId="45166" xr:uid="{00000000-0005-0000-0000-00001D360000}"/>
    <cellStyle name="Normal 4 10 3 3" xfId="28820" xr:uid="{00000000-0005-0000-0000-00001E360000}"/>
    <cellStyle name="Normal 4 10 3 4" xfId="44459" xr:uid="{00000000-0005-0000-0000-00001F360000}"/>
    <cellStyle name="Normal 4 10 3 5" xfId="45165" xr:uid="{00000000-0005-0000-0000-000020360000}"/>
    <cellStyle name="Normal 4 10 4" xfId="27406" xr:uid="{00000000-0005-0000-0000-000021360000}"/>
    <cellStyle name="Normal 4 10 4 2" xfId="27407" xr:uid="{00000000-0005-0000-0000-000022360000}"/>
    <cellStyle name="Normal 4 10 4 2 2" xfId="28823" xr:uid="{00000000-0005-0000-0000-000023360000}"/>
    <cellStyle name="Normal 4 10 4 2 3" xfId="44462" xr:uid="{00000000-0005-0000-0000-000024360000}"/>
    <cellStyle name="Normal 4 10 4 2 4" xfId="45168" xr:uid="{00000000-0005-0000-0000-000025360000}"/>
    <cellStyle name="Normal 4 10 4 3" xfId="28822" xr:uid="{00000000-0005-0000-0000-000026360000}"/>
    <cellStyle name="Normal 4 10 4 4" xfId="44461" xr:uid="{00000000-0005-0000-0000-000027360000}"/>
    <cellStyle name="Normal 4 10 4 5" xfId="45167" xr:uid="{00000000-0005-0000-0000-000028360000}"/>
    <cellStyle name="Normal 4 10 5" xfId="27408" xr:uid="{00000000-0005-0000-0000-000029360000}"/>
    <cellStyle name="Normal 4 10 5 2" xfId="27409" xr:uid="{00000000-0005-0000-0000-00002A360000}"/>
    <cellStyle name="Normal 4 10 5 2 2" xfId="28825" xr:uid="{00000000-0005-0000-0000-00002B360000}"/>
    <cellStyle name="Normal 4 10 5 2 3" xfId="44464" xr:uid="{00000000-0005-0000-0000-00002C360000}"/>
    <cellStyle name="Normal 4 10 5 2 4" xfId="45170" xr:uid="{00000000-0005-0000-0000-00002D360000}"/>
    <cellStyle name="Normal 4 10 5 3" xfId="28824" xr:uid="{00000000-0005-0000-0000-00002E360000}"/>
    <cellStyle name="Normal 4 10 5 4" xfId="44463" xr:uid="{00000000-0005-0000-0000-00002F360000}"/>
    <cellStyle name="Normal 4 10 5 5" xfId="45169" xr:uid="{00000000-0005-0000-0000-000030360000}"/>
    <cellStyle name="Normal 4 10 6" xfId="27410" xr:uid="{00000000-0005-0000-0000-000031360000}"/>
    <cellStyle name="Normal 4 10 6 2" xfId="27411" xr:uid="{00000000-0005-0000-0000-000032360000}"/>
    <cellStyle name="Normal 4 10 6 2 2" xfId="28827" xr:uid="{00000000-0005-0000-0000-000033360000}"/>
    <cellStyle name="Normal 4 10 6 2 3" xfId="44466" xr:uid="{00000000-0005-0000-0000-000034360000}"/>
    <cellStyle name="Normal 4 10 6 2 4" xfId="45172" xr:uid="{00000000-0005-0000-0000-000035360000}"/>
    <cellStyle name="Normal 4 10 6 3" xfId="28826" xr:uid="{00000000-0005-0000-0000-000036360000}"/>
    <cellStyle name="Normal 4 10 6 4" xfId="44465" xr:uid="{00000000-0005-0000-0000-000037360000}"/>
    <cellStyle name="Normal 4 10 6 5" xfId="45171" xr:uid="{00000000-0005-0000-0000-000038360000}"/>
    <cellStyle name="Normal 4 10 7" xfId="27412" xr:uid="{00000000-0005-0000-0000-000039360000}"/>
    <cellStyle name="Normal 4 10 7 2" xfId="27413" xr:uid="{00000000-0005-0000-0000-00003A360000}"/>
    <cellStyle name="Normal 4 10 7 2 2" xfId="28829" xr:uid="{00000000-0005-0000-0000-00003B360000}"/>
    <cellStyle name="Normal 4 10 7 2 3" xfId="44468" xr:uid="{00000000-0005-0000-0000-00003C360000}"/>
    <cellStyle name="Normal 4 10 7 2 4" xfId="45174" xr:uid="{00000000-0005-0000-0000-00003D360000}"/>
    <cellStyle name="Normal 4 10 7 3" xfId="28828" xr:uid="{00000000-0005-0000-0000-00003E360000}"/>
    <cellStyle name="Normal 4 10 7 4" xfId="44467" xr:uid="{00000000-0005-0000-0000-00003F360000}"/>
    <cellStyle name="Normal 4 10 7 5" xfId="45173" xr:uid="{00000000-0005-0000-0000-000040360000}"/>
    <cellStyle name="Normal 4 10 8" xfId="27414" xr:uid="{00000000-0005-0000-0000-000041360000}"/>
    <cellStyle name="Normal 4 10 8 2" xfId="28830" xr:uid="{00000000-0005-0000-0000-000042360000}"/>
    <cellStyle name="Normal 4 10 8 3" xfId="44469" xr:uid="{00000000-0005-0000-0000-000043360000}"/>
    <cellStyle name="Normal 4 10 8 4" xfId="45175" xr:uid="{00000000-0005-0000-0000-000044360000}"/>
    <cellStyle name="Normal 4 10 9" xfId="27415" xr:uid="{00000000-0005-0000-0000-000045360000}"/>
    <cellStyle name="Normal 4 10 9 2" xfId="28831" xr:uid="{00000000-0005-0000-0000-000046360000}"/>
    <cellStyle name="Normal 4 10 9 3" xfId="44470" xr:uid="{00000000-0005-0000-0000-000047360000}"/>
    <cellStyle name="Normal 4 10 9 4" xfId="45176" xr:uid="{00000000-0005-0000-0000-000048360000}"/>
    <cellStyle name="Normal 4 11" xfId="27416" xr:uid="{00000000-0005-0000-0000-000049360000}"/>
    <cellStyle name="Normal 4 11 10" xfId="28832" xr:uid="{00000000-0005-0000-0000-00004A360000}"/>
    <cellStyle name="Normal 4 11 11" xfId="44471" xr:uid="{00000000-0005-0000-0000-00004B360000}"/>
    <cellStyle name="Normal 4 11 12" xfId="45177" xr:uid="{00000000-0005-0000-0000-00004C360000}"/>
    <cellStyle name="Normal 4 11 2" xfId="27417" xr:uid="{00000000-0005-0000-0000-00004D360000}"/>
    <cellStyle name="Normal 4 11 3" xfId="27418" xr:uid="{00000000-0005-0000-0000-00004E360000}"/>
    <cellStyle name="Normal 4 11 3 2" xfId="27419" xr:uid="{00000000-0005-0000-0000-00004F360000}"/>
    <cellStyle name="Normal 4 11 3 2 2" xfId="28834" xr:uid="{00000000-0005-0000-0000-000050360000}"/>
    <cellStyle name="Normal 4 11 3 2 3" xfId="44473" xr:uid="{00000000-0005-0000-0000-000051360000}"/>
    <cellStyle name="Normal 4 11 3 2 4" xfId="45179" xr:uid="{00000000-0005-0000-0000-000052360000}"/>
    <cellStyle name="Normal 4 11 3 3" xfId="28833" xr:uid="{00000000-0005-0000-0000-000053360000}"/>
    <cellStyle name="Normal 4 11 3 4" xfId="44472" xr:uid="{00000000-0005-0000-0000-000054360000}"/>
    <cellStyle name="Normal 4 11 3 5" xfId="45178" xr:uid="{00000000-0005-0000-0000-000055360000}"/>
    <cellStyle name="Normal 4 11 4" xfId="27420" xr:uid="{00000000-0005-0000-0000-000056360000}"/>
    <cellStyle name="Normal 4 11 4 2" xfId="27421" xr:uid="{00000000-0005-0000-0000-000057360000}"/>
    <cellStyle name="Normal 4 11 4 2 2" xfId="28836" xr:uid="{00000000-0005-0000-0000-000058360000}"/>
    <cellStyle name="Normal 4 11 4 2 3" xfId="44475" xr:uid="{00000000-0005-0000-0000-000059360000}"/>
    <cellStyle name="Normal 4 11 4 2 4" xfId="45181" xr:uid="{00000000-0005-0000-0000-00005A360000}"/>
    <cellStyle name="Normal 4 11 4 3" xfId="28835" xr:uid="{00000000-0005-0000-0000-00005B360000}"/>
    <cellStyle name="Normal 4 11 4 4" xfId="44474" xr:uid="{00000000-0005-0000-0000-00005C360000}"/>
    <cellStyle name="Normal 4 11 4 5" xfId="45180" xr:uid="{00000000-0005-0000-0000-00005D360000}"/>
    <cellStyle name="Normal 4 11 5" xfId="27422" xr:uid="{00000000-0005-0000-0000-00005E360000}"/>
    <cellStyle name="Normal 4 11 5 2" xfId="27423" xr:uid="{00000000-0005-0000-0000-00005F360000}"/>
    <cellStyle name="Normal 4 11 5 2 2" xfId="28838" xr:uid="{00000000-0005-0000-0000-000060360000}"/>
    <cellStyle name="Normal 4 11 5 2 3" xfId="44477" xr:uid="{00000000-0005-0000-0000-000061360000}"/>
    <cellStyle name="Normal 4 11 5 2 4" xfId="45183" xr:uid="{00000000-0005-0000-0000-000062360000}"/>
    <cellStyle name="Normal 4 11 5 3" xfId="28837" xr:uid="{00000000-0005-0000-0000-000063360000}"/>
    <cellStyle name="Normal 4 11 5 4" xfId="44476" xr:uid="{00000000-0005-0000-0000-000064360000}"/>
    <cellStyle name="Normal 4 11 5 5" xfId="45182" xr:uid="{00000000-0005-0000-0000-000065360000}"/>
    <cellStyle name="Normal 4 11 6" xfId="27424" xr:uid="{00000000-0005-0000-0000-000066360000}"/>
    <cellStyle name="Normal 4 11 6 2" xfId="27425" xr:uid="{00000000-0005-0000-0000-000067360000}"/>
    <cellStyle name="Normal 4 11 6 2 2" xfId="28840" xr:uid="{00000000-0005-0000-0000-000068360000}"/>
    <cellStyle name="Normal 4 11 6 2 3" xfId="44479" xr:uid="{00000000-0005-0000-0000-000069360000}"/>
    <cellStyle name="Normal 4 11 6 2 4" xfId="45185" xr:uid="{00000000-0005-0000-0000-00006A360000}"/>
    <cellStyle name="Normal 4 11 6 3" xfId="28839" xr:uid="{00000000-0005-0000-0000-00006B360000}"/>
    <cellStyle name="Normal 4 11 6 4" xfId="44478" xr:uid="{00000000-0005-0000-0000-00006C360000}"/>
    <cellStyle name="Normal 4 11 6 5" xfId="45184" xr:uid="{00000000-0005-0000-0000-00006D360000}"/>
    <cellStyle name="Normal 4 11 7" xfId="27426" xr:uid="{00000000-0005-0000-0000-00006E360000}"/>
    <cellStyle name="Normal 4 11 7 2" xfId="27427" xr:uid="{00000000-0005-0000-0000-00006F360000}"/>
    <cellStyle name="Normal 4 11 7 2 2" xfId="28842" xr:uid="{00000000-0005-0000-0000-000070360000}"/>
    <cellStyle name="Normal 4 11 7 2 3" xfId="44481" xr:uid="{00000000-0005-0000-0000-000071360000}"/>
    <cellStyle name="Normal 4 11 7 2 4" xfId="45187" xr:uid="{00000000-0005-0000-0000-000072360000}"/>
    <cellStyle name="Normal 4 11 7 3" xfId="28841" xr:uid="{00000000-0005-0000-0000-000073360000}"/>
    <cellStyle name="Normal 4 11 7 4" xfId="44480" xr:uid="{00000000-0005-0000-0000-000074360000}"/>
    <cellStyle name="Normal 4 11 7 5" xfId="45186" xr:uid="{00000000-0005-0000-0000-000075360000}"/>
    <cellStyle name="Normal 4 11 8" xfId="27428" xr:uid="{00000000-0005-0000-0000-000076360000}"/>
    <cellStyle name="Normal 4 11 8 2" xfId="28843" xr:uid="{00000000-0005-0000-0000-000077360000}"/>
    <cellStyle name="Normal 4 11 8 3" xfId="44482" xr:uid="{00000000-0005-0000-0000-000078360000}"/>
    <cellStyle name="Normal 4 11 8 4" xfId="45188" xr:uid="{00000000-0005-0000-0000-000079360000}"/>
    <cellStyle name="Normal 4 11 9" xfId="27429" xr:uid="{00000000-0005-0000-0000-00007A360000}"/>
    <cellStyle name="Normal 4 11 9 2" xfId="28844" xr:uid="{00000000-0005-0000-0000-00007B360000}"/>
    <cellStyle name="Normal 4 11 9 3" xfId="44483" xr:uid="{00000000-0005-0000-0000-00007C360000}"/>
    <cellStyle name="Normal 4 11 9 4" xfId="45189" xr:uid="{00000000-0005-0000-0000-00007D360000}"/>
    <cellStyle name="Normal 4 12" xfId="27430" xr:uid="{00000000-0005-0000-0000-00007E360000}"/>
    <cellStyle name="Normal 4 12 10" xfId="28845" xr:uid="{00000000-0005-0000-0000-00007F360000}"/>
    <cellStyle name="Normal 4 12 11" xfId="44484" xr:uid="{00000000-0005-0000-0000-000080360000}"/>
    <cellStyle name="Normal 4 12 12" xfId="45190" xr:uid="{00000000-0005-0000-0000-000081360000}"/>
    <cellStyle name="Normal 4 12 2" xfId="27431" xr:uid="{00000000-0005-0000-0000-000082360000}"/>
    <cellStyle name="Normal 4 12 3" xfId="27432" xr:uid="{00000000-0005-0000-0000-000083360000}"/>
    <cellStyle name="Normal 4 12 3 2" xfId="27433" xr:uid="{00000000-0005-0000-0000-000084360000}"/>
    <cellStyle name="Normal 4 12 3 2 2" xfId="28847" xr:uid="{00000000-0005-0000-0000-000085360000}"/>
    <cellStyle name="Normal 4 12 3 2 3" xfId="44486" xr:uid="{00000000-0005-0000-0000-000086360000}"/>
    <cellStyle name="Normal 4 12 3 2 4" xfId="45192" xr:uid="{00000000-0005-0000-0000-000087360000}"/>
    <cellStyle name="Normal 4 12 3 3" xfId="28846" xr:uid="{00000000-0005-0000-0000-000088360000}"/>
    <cellStyle name="Normal 4 12 3 4" xfId="44485" xr:uid="{00000000-0005-0000-0000-000089360000}"/>
    <cellStyle name="Normal 4 12 3 5" xfId="45191" xr:uid="{00000000-0005-0000-0000-00008A360000}"/>
    <cellStyle name="Normal 4 12 4" xfId="27434" xr:uid="{00000000-0005-0000-0000-00008B360000}"/>
    <cellStyle name="Normal 4 12 4 2" xfId="27435" xr:uid="{00000000-0005-0000-0000-00008C360000}"/>
    <cellStyle name="Normal 4 12 4 2 2" xfId="28849" xr:uid="{00000000-0005-0000-0000-00008D360000}"/>
    <cellStyle name="Normal 4 12 4 2 3" xfId="44488" xr:uid="{00000000-0005-0000-0000-00008E360000}"/>
    <cellStyle name="Normal 4 12 4 2 4" xfId="45194" xr:uid="{00000000-0005-0000-0000-00008F360000}"/>
    <cellStyle name="Normal 4 12 4 3" xfId="28848" xr:uid="{00000000-0005-0000-0000-000090360000}"/>
    <cellStyle name="Normal 4 12 4 4" xfId="44487" xr:uid="{00000000-0005-0000-0000-000091360000}"/>
    <cellStyle name="Normal 4 12 4 5" xfId="45193" xr:uid="{00000000-0005-0000-0000-000092360000}"/>
    <cellStyle name="Normal 4 12 5" xfId="27436" xr:uid="{00000000-0005-0000-0000-000093360000}"/>
    <cellStyle name="Normal 4 12 5 2" xfId="27437" xr:uid="{00000000-0005-0000-0000-000094360000}"/>
    <cellStyle name="Normal 4 12 5 2 2" xfId="28851" xr:uid="{00000000-0005-0000-0000-000095360000}"/>
    <cellStyle name="Normal 4 12 5 2 3" xfId="44490" xr:uid="{00000000-0005-0000-0000-000096360000}"/>
    <cellStyle name="Normal 4 12 5 2 4" xfId="45196" xr:uid="{00000000-0005-0000-0000-000097360000}"/>
    <cellStyle name="Normal 4 12 5 3" xfId="28850" xr:uid="{00000000-0005-0000-0000-000098360000}"/>
    <cellStyle name="Normal 4 12 5 4" xfId="44489" xr:uid="{00000000-0005-0000-0000-000099360000}"/>
    <cellStyle name="Normal 4 12 5 5" xfId="45195" xr:uid="{00000000-0005-0000-0000-00009A360000}"/>
    <cellStyle name="Normal 4 12 6" xfId="27438" xr:uid="{00000000-0005-0000-0000-00009B360000}"/>
    <cellStyle name="Normal 4 12 6 2" xfId="27439" xr:uid="{00000000-0005-0000-0000-00009C360000}"/>
    <cellStyle name="Normal 4 12 6 2 2" xfId="28853" xr:uid="{00000000-0005-0000-0000-00009D360000}"/>
    <cellStyle name="Normal 4 12 6 2 3" xfId="44492" xr:uid="{00000000-0005-0000-0000-00009E360000}"/>
    <cellStyle name="Normal 4 12 6 2 4" xfId="45198" xr:uid="{00000000-0005-0000-0000-00009F360000}"/>
    <cellStyle name="Normal 4 12 6 3" xfId="28852" xr:uid="{00000000-0005-0000-0000-0000A0360000}"/>
    <cellStyle name="Normal 4 12 6 4" xfId="44491" xr:uid="{00000000-0005-0000-0000-0000A1360000}"/>
    <cellStyle name="Normal 4 12 6 5" xfId="45197" xr:uid="{00000000-0005-0000-0000-0000A2360000}"/>
    <cellStyle name="Normal 4 12 7" xfId="27440" xr:uid="{00000000-0005-0000-0000-0000A3360000}"/>
    <cellStyle name="Normal 4 12 7 2" xfId="27441" xr:uid="{00000000-0005-0000-0000-0000A4360000}"/>
    <cellStyle name="Normal 4 12 7 2 2" xfId="28855" xr:uid="{00000000-0005-0000-0000-0000A5360000}"/>
    <cellStyle name="Normal 4 12 7 2 3" xfId="44494" xr:uid="{00000000-0005-0000-0000-0000A6360000}"/>
    <cellStyle name="Normal 4 12 7 2 4" xfId="45200" xr:uid="{00000000-0005-0000-0000-0000A7360000}"/>
    <cellStyle name="Normal 4 12 7 3" xfId="28854" xr:uid="{00000000-0005-0000-0000-0000A8360000}"/>
    <cellStyle name="Normal 4 12 7 4" xfId="44493" xr:uid="{00000000-0005-0000-0000-0000A9360000}"/>
    <cellStyle name="Normal 4 12 7 5" xfId="45199" xr:uid="{00000000-0005-0000-0000-0000AA360000}"/>
    <cellStyle name="Normal 4 12 8" xfId="27442" xr:uid="{00000000-0005-0000-0000-0000AB360000}"/>
    <cellStyle name="Normal 4 12 8 2" xfId="28856" xr:uid="{00000000-0005-0000-0000-0000AC360000}"/>
    <cellStyle name="Normal 4 12 8 3" xfId="44495" xr:uid="{00000000-0005-0000-0000-0000AD360000}"/>
    <cellStyle name="Normal 4 12 8 4" xfId="45201" xr:uid="{00000000-0005-0000-0000-0000AE360000}"/>
    <cellStyle name="Normal 4 12 9" xfId="27443" xr:uid="{00000000-0005-0000-0000-0000AF360000}"/>
    <cellStyle name="Normal 4 12 9 2" xfId="28857" xr:uid="{00000000-0005-0000-0000-0000B0360000}"/>
    <cellStyle name="Normal 4 12 9 3" xfId="44496" xr:uid="{00000000-0005-0000-0000-0000B1360000}"/>
    <cellStyle name="Normal 4 12 9 4" xfId="45202" xr:uid="{00000000-0005-0000-0000-0000B2360000}"/>
    <cellStyle name="Normal 4 13" xfId="27444" xr:uid="{00000000-0005-0000-0000-0000B3360000}"/>
    <cellStyle name="Normal 4 13 10" xfId="28858" xr:uid="{00000000-0005-0000-0000-0000B4360000}"/>
    <cellStyle name="Normal 4 13 11" xfId="44497" xr:uid="{00000000-0005-0000-0000-0000B5360000}"/>
    <cellStyle name="Normal 4 13 12" xfId="45203" xr:uid="{00000000-0005-0000-0000-0000B6360000}"/>
    <cellStyle name="Normal 4 13 2" xfId="27445" xr:uid="{00000000-0005-0000-0000-0000B7360000}"/>
    <cellStyle name="Normal 4 13 3" xfId="27446" xr:uid="{00000000-0005-0000-0000-0000B8360000}"/>
    <cellStyle name="Normal 4 13 3 2" xfId="27447" xr:uid="{00000000-0005-0000-0000-0000B9360000}"/>
    <cellStyle name="Normal 4 13 3 2 2" xfId="28860" xr:uid="{00000000-0005-0000-0000-0000BA360000}"/>
    <cellStyle name="Normal 4 13 3 2 3" xfId="44499" xr:uid="{00000000-0005-0000-0000-0000BB360000}"/>
    <cellStyle name="Normal 4 13 3 2 4" xfId="45205" xr:uid="{00000000-0005-0000-0000-0000BC360000}"/>
    <cellStyle name="Normal 4 13 3 3" xfId="28859" xr:uid="{00000000-0005-0000-0000-0000BD360000}"/>
    <cellStyle name="Normal 4 13 3 4" xfId="44498" xr:uid="{00000000-0005-0000-0000-0000BE360000}"/>
    <cellStyle name="Normal 4 13 3 5" xfId="45204" xr:uid="{00000000-0005-0000-0000-0000BF360000}"/>
    <cellStyle name="Normal 4 13 4" xfId="27448" xr:uid="{00000000-0005-0000-0000-0000C0360000}"/>
    <cellStyle name="Normal 4 13 4 2" xfId="27449" xr:uid="{00000000-0005-0000-0000-0000C1360000}"/>
    <cellStyle name="Normal 4 13 4 2 2" xfId="28862" xr:uid="{00000000-0005-0000-0000-0000C2360000}"/>
    <cellStyle name="Normal 4 13 4 2 3" xfId="44501" xr:uid="{00000000-0005-0000-0000-0000C3360000}"/>
    <cellStyle name="Normal 4 13 4 2 4" xfId="45207" xr:uid="{00000000-0005-0000-0000-0000C4360000}"/>
    <cellStyle name="Normal 4 13 4 3" xfId="28861" xr:uid="{00000000-0005-0000-0000-0000C5360000}"/>
    <cellStyle name="Normal 4 13 4 4" xfId="44500" xr:uid="{00000000-0005-0000-0000-0000C6360000}"/>
    <cellStyle name="Normal 4 13 4 5" xfId="45206" xr:uid="{00000000-0005-0000-0000-0000C7360000}"/>
    <cellStyle name="Normal 4 13 5" xfId="27450" xr:uid="{00000000-0005-0000-0000-0000C8360000}"/>
    <cellStyle name="Normal 4 13 5 2" xfId="27451" xr:uid="{00000000-0005-0000-0000-0000C9360000}"/>
    <cellStyle name="Normal 4 13 5 2 2" xfId="28864" xr:uid="{00000000-0005-0000-0000-0000CA360000}"/>
    <cellStyle name="Normal 4 13 5 2 3" xfId="44503" xr:uid="{00000000-0005-0000-0000-0000CB360000}"/>
    <cellStyle name="Normal 4 13 5 2 4" xfId="45209" xr:uid="{00000000-0005-0000-0000-0000CC360000}"/>
    <cellStyle name="Normal 4 13 5 3" xfId="28863" xr:uid="{00000000-0005-0000-0000-0000CD360000}"/>
    <cellStyle name="Normal 4 13 5 4" xfId="44502" xr:uid="{00000000-0005-0000-0000-0000CE360000}"/>
    <cellStyle name="Normal 4 13 5 5" xfId="45208" xr:uid="{00000000-0005-0000-0000-0000CF360000}"/>
    <cellStyle name="Normal 4 13 6" xfId="27452" xr:uid="{00000000-0005-0000-0000-0000D0360000}"/>
    <cellStyle name="Normal 4 13 6 2" xfId="27453" xr:uid="{00000000-0005-0000-0000-0000D1360000}"/>
    <cellStyle name="Normal 4 13 6 2 2" xfId="28866" xr:uid="{00000000-0005-0000-0000-0000D2360000}"/>
    <cellStyle name="Normal 4 13 6 2 3" xfId="44505" xr:uid="{00000000-0005-0000-0000-0000D3360000}"/>
    <cellStyle name="Normal 4 13 6 2 4" xfId="45211" xr:uid="{00000000-0005-0000-0000-0000D4360000}"/>
    <cellStyle name="Normal 4 13 6 3" xfId="28865" xr:uid="{00000000-0005-0000-0000-0000D5360000}"/>
    <cellStyle name="Normal 4 13 6 4" xfId="44504" xr:uid="{00000000-0005-0000-0000-0000D6360000}"/>
    <cellStyle name="Normal 4 13 6 5" xfId="45210" xr:uid="{00000000-0005-0000-0000-0000D7360000}"/>
    <cellStyle name="Normal 4 13 7" xfId="27454" xr:uid="{00000000-0005-0000-0000-0000D8360000}"/>
    <cellStyle name="Normal 4 13 7 2" xfId="27455" xr:uid="{00000000-0005-0000-0000-0000D9360000}"/>
    <cellStyle name="Normal 4 13 7 2 2" xfId="28868" xr:uid="{00000000-0005-0000-0000-0000DA360000}"/>
    <cellStyle name="Normal 4 13 7 2 3" xfId="44507" xr:uid="{00000000-0005-0000-0000-0000DB360000}"/>
    <cellStyle name="Normal 4 13 7 2 4" xfId="45213" xr:uid="{00000000-0005-0000-0000-0000DC360000}"/>
    <cellStyle name="Normal 4 13 7 3" xfId="28867" xr:uid="{00000000-0005-0000-0000-0000DD360000}"/>
    <cellStyle name="Normal 4 13 7 4" xfId="44506" xr:uid="{00000000-0005-0000-0000-0000DE360000}"/>
    <cellStyle name="Normal 4 13 7 5" xfId="45212" xr:uid="{00000000-0005-0000-0000-0000DF360000}"/>
    <cellStyle name="Normal 4 13 8" xfId="27456" xr:uid="{00000000-0005-0000-0000-0000E0360000}"/>
    <cellStyle name="Normal 4 13 8 2" xfId="28869" xr:uid="{00000000-0005-0000-0000-0000E1360000}"/>
    <cellStyle name="Normal 4 13 8 3" xfId="44508" xr:uid="{00000000-0005-0000-0000-0000E2360000}"/>
    <cellStyle name="Normal 4 13 8 4" xfId="45214" xr:uid="{00000000-0005-0000-0000-0000E3360000}"/>
    <cellStyle name="Normal 4 13 9" xfId="27457" xr:uid="{00000000-0005-0000-0000-0000E4360000}"/>
    <cellStyle name="Normal 4 13 9 2" xfId="28870" xr:uid="{00000000-0005-0000-0000-0000E5360000}"/>
    <cellStyle name="Normal 4 13 9 3" xfId="44509" xr:uid="{00000000-0005-0000-0000-0000E6360000}"/>
    <cellStyle name="Normal 4 13 9 4" xfId="45215" xr:uid="{00000000-0005-0000-0000-0000E7360000}"/>
    <cellStyle name="Normal 4 14" xfId="27458" xr:uid="{00000000-0005-0000-0000-0000E8360000}"/>
    <cellStyle name="Normal 4 14 10" xfId="28871" xr:uid="{00000000-0005-0000-0000-0000E9360000}"/>
    <cellStyle name="Normal 4 14 11" xfId="44510" xr:uid="{00000000-0005-0000-0000-0000EA360000}"/>
    <cellStyle name="Normal 4 14 12" xfId="45216" xr:uid="{00000000-0005-0000-0000-0000EB360000}"/>
    <cellStyle name="Normal 4 14 2" xfId="27459" xr:uid="{00000000-0005-0000-0000-0000EC360000}"/>
    <cellStyle name="Normal 4 14 3" xfId="27460" xr:uid="{00000000-0005-0000-0000-0000ED360000}"/>
    <cellStyle name="Normal 4 14 3 2" xfId="27461" xr:uid="{00000000-0005-0000-0000-0000EE360000}"/>
    <cellStyle name="Normal 4 14 3 2 2" xfId="28873" xr:uid="{00000000-0005-0000-0000-0000EF360000}"/>
    <cellStyle name="Normal 4 14 3 2 3" xfId="44512" xr:uid="{00000000-0005-0000-0000-0000F0360000}"/>
    <cellStyle name="Normal 4 14 3 2 4" xfId="45218" xr:uid="{00000000-0005-0000-0000-0000F1360000}"/>
    <cellStyle name="Normal 4 14 3 3" xfId="28872" xr:uid="{00000000-0005-0000-0000-0000F2360000}"/>
    <cellStyle name="Normal 4 14 3 4" xfId="44511" xr:uid="{00000000-0005-0000-0000-0000F3360000}"/>
    <cellStyle name="Normal 4 14 3 5" xfId="45217" xr:uid="{00000000-0005-0000-0000-0000F4360000}"/>
    <cellStyle name="Normal 4 14 4" xfId="27462" xr:uid="{00000000-0005-0000-0000-0000F5360000}"/>
    <cellStyle name="Normal 4 14 4 2" xfId="27463" xr:uid="{00000000-0005-0000-0000-0000F6360000}"/>
    <cellStyle name="Normal 4 14 4 2 2" xfId="28875" xr:uid="{00000000-0005-0000-0000-0000F7360000}"/>
    <cellStyle name="Normal 4 14 4 2 3" xfId="44514" xr:uid="{00000000-0005-0000-0000-0000F8360000}"/>
    <cellStyle name="Normal 4 14 4 2 4" xfId="45220" xr:uid="{00000000-0005-0000-0000-0000F9360000}"/>
    <cellStyle name="Normal 4 14 4 3" xfId="28874" xr:uid="{00000000-0005-0000-0000-0000FA360000}"/>
    <cellStyle name="Normal 4 14 4 4" xfId="44513" xr:uid="{00000000-0005-0000-0000-0000FB360000}"/>
    <cellStyle name="Normal 4 14 4 5" xfId="45219" xr:uid="{00000000-0005-0000-0000-0000FC360000}"/>
    <cellStyle name="Normal 4 14 5" xfId="27464" xr:uid="{00000000-0005-0000-0000-0000FD360000}"/>
    <cellStyle name="Normal 4 14 5 2" xfId="27465" xr:uid="{00000000-0005-0000-0000-0000FE360000}"/>
    <cellStyle name="Normal 4 14 5 2 2" xfId="28877" xr:uid="{00000000-0005-0000-0000-0000FF360000}"/>
    <cellStyle name="Normal 4 14 5 2 3" xfId="44516" xr:uid="{00000000-0005-0000-0000-000000370000}"/>
    <cellStyle name="Normal 4 14 5 2 4" xfId="45222" xr:uid="{00000000-0005-0000-0000-000001370000}"/>
    <cellStyle name="Normal 4 14 5 3" xfId="28876" xr:uid="{00000000-0005-0000-0000-000002370000}"/>
    <cellStyle name="Normal 4 14 5 4" xfId="44515" xr:uid="{00000000-0005-0000-0000-000003370000}"/>
    <cellStyle name="Normal 4 14 5 5" xfId="45221" xr:uid="{00000000-0005-0000-0000-000004370000}"/>
    <cellStyle name="Normal 4 14 6" xfId="27466" xr:uid="{00000000-0005-0000-0000-000005370000}"/>
    <cellStyle name="Normal 4 14 6 2" xfId="27467" xr:uid="{00000000-0005-0000-0000-000006370000}"/>
    <cellStyle name="Normal 4 14 6 2 2" xfId="28879" xr:uid="{00000000-0005-0000-0000-000007370000}"/>
    <cellStyle name="Normal 4 14 6 2 3" xfId="44518" xr:uid="{00000000-0005-0000-0000-000008370000}"/>
    <cellStyle name="Normal 4 14 6 2 4" xfId="45224" xr:uid="{00000000-0005-0000-0000-000009370000}"/>
    <cellStyle name="Normal 4 14 6 3" xfId="28878" xr:uid="{00000000-0005-0000-0000-00000A370000}"/>
    <cellStyle name="Normal 4 14 6 4" xfId="44517" xr:uid="{00000000-0005-0000-0000-00000B370000}"/>
    <cellStyle name="Normal 4 14 6 5" xfId="45223" xr:uid="{00000000-0005-0000-0000-00000C370000}"/>
    <cellStyle name="Normal 4 14 7" xfId="27468" xr:uid="{00000000-0005-0000-0000-00000D370000}"/>
    <cellStyle name="Normal 4 14 7 2" xfId="27469" xr:uid="{00000000-0005-0000-0000-00000E370000}"/>
    <cellStyle name="Normal 4 14 7 2 2" xfId="28881" xr:uid="{00000000-0005-0000-0000-00000F370000}"/>
    <cellStyle name="Normal 4 14 7 2 3" xfId="44520" xr:uid="{00000000-0005-0000-0000-000010370000}"/>
    <cellStyle name="Normal 4 14 7 2 4" xfId="45226" xr:uid="{00000000-0005-0000-0000-000011370000}"/>
    <cellStyle name="Normal 4 14 7 3" xfId="28880" xr:uid="{00000000-0005-0000-0000-000012370000}"/>
    <cellStyle name="Normal 4 14 7 4" xfId="44519" xr:uid="{00000000-0005-0000-0000-000013370000}"/>
    <cellStyle name="Normal 4 14 7 5" xfId="45225" xr:uid="{00000000-0005-0000-0000-000014370000}"/>
    <cellStyle name="Normal 4 14 8" xfId="27470" xr:uid="{00000000-0005-0000-0000-000015370000}"/>
    <cellStyle name="Normal 4 14 8 2" xfId="28882" xr:uid="{00000000-0005-0000-0000-000016370000}"/>
    <cellStyle name="Normal 4 14 8 3" xfId="44521" xr:uid="{00000000-0005-0000-0000-000017370000}"/>
    <cellStyle name="Normal 4 14 8 4" xfId="45227" xr:uid="{00000000-0005-0000-0000-000018370000}"/>
    <cellStyle name="Normal 4 14 9" xfId="27471" xr:uid="{00000000-0005-0000-0000-000019370000}"/>
    <cellStyle name="Normal 4 14 9 2" xfId="28883" xr:uid="{00000000-0005-0000-0000-00001A370000}"/>
    <cellStyle name="Normal 4 14 9 3" xfId="44522" xr:uid="{00000000-0005-0000-0000-00001B370000}"/>
    <cellStyle name="Normal 4 14 9 4" xfId="45228" xr:uid="{00000000-0005-0000-0000-00001C370000}"/>
    <cellStyle name="Normal 4 15" xfId="27472" xr:uid="{00000000-0005-0000-0000-00001D370000}"/>
    <cellStyle name="Normal 4 16" xfId="29286" xr:uid="{00000000-0005-0000-0000-00001E370000}"/>
    <cellStyle name="Normal 4 17" xfId="27401" xr:uid="{00000000-0005-0000-0000-00001F370000}"/>
    <cellStyle name="Normal 4 2" xfId="26881" xr:uid="{00000000-0005-0000-0000-000020370000}"/>
    <cellStyle name="Normal 4 2 10" xfId="28884" xr:uid="{00000000-0005-0000-0000-000021370000}"/>
    <cellStyle name="Normal 4 2 11" xfId="44092" xr:uid="{00000000-0005-0000-0000-000022370000}"/>
    <cellStyle name="Normal 4 2 12" xfId="27473" xr:uid="{00000000-0005-0000-0000-000023370000}"/>
    <cellStyle name="Normal 4 2 13" xfId="44523" xr:uid="{00000000-0005-0000-0000-000024370000}"/>
    <cellStyle name="Normal 4 2 14" xfId="45229" xr:uid="{00000000-0005-0000-0000-000025370000}"/>
    <cellStyle name="Normal 4 2 2" xfId="27474" xr:uid="{00000000-0005-0000-0000-000026370000}"/>
    <cellStyle name="Normal 4 2 3" xfId="27475" xr:uid="{00000000-0005-0000-0000-000027370000}"/>
    <cellStyle name="Normal 4 2 3 2" xfId="27476" xr:uid="{00000000-0005-0000-0000-000028370000}"/>
    <cellStyle name="Normal 4 2 3 2 2" xfId="28886" xr:uid="{00000000-0005-0000-0000-000029370000}"/>
    <cellStyle name="Normal 4 2 3 2 3" xfId="44525" xr:uid="{00000000-0005-0000-0000-00002A370000}"/>
    <cellStyle name="Normal 4 2 3 2 4" xfId="45231" xr:uid="{00000000-0005-0000-0000-00002B370000}"/>
    <cellStyle name="Normal 4 2 3 3" xfId="28885" xr:uid="{00000000-0005-0000-0000-00002C370000}"/>
    <cellStyle name="Normal 4 2 3 4" xfId="44524" xr:uid="{00000000-0005-0000-0000-00002D370000}"/>
    <cellStyle name="Normal 4 2 3 5" xfId="45230" xr:uid="{00000000-0005-0000-0000-00002E370000}"/>
    <cellStyle name="Normal 4 2 4" xfId="27477" xr:uid="{00000000-0005-0000-0000-00002F370000}"/>
    <cellStyle name="Normal 4 2 4 2" xfId="27478" xr:uid="{00000000-0005-0000-0000-000030370000}"/>
    <cellStyle name="Normal 4 2 4 2 2" xfId="28888" xr:uid="{00000000-0005-0000-0000-000031370000}"/>
    <cellStyle name="Normal 4 2 4 2 3" xfId="44527" xr:uid="{00000000-0005-0000-0000-000032370000}"/>
    <cellStyle name="Normal 4 2 4 2 4" xfId="45233" xr:uid="{00000000-0005-0000-0000-000033370000}"/>
    <cellStyle name="Normal 4 2 4 3" xfId="28887" xr:uid="{00000000-0005-0000-0000-000034370000}"/>
    <cellStyle name="Normal 4 2 4 4" xfId="44526" xr:uid="{00000000-0005-0000-0000-000035370000}"/>
    <cellStyle name="Normal 4 2 4 5" xfId="45232" xr:uid="{00000000-0005-0000-0000-000036370000}"/>
    <cellStyle name="Normal 4 2 5" xfId="27479" xr:uid="{00000000-0005-0000-0000-000037370000}"/>
    <cellStyle name="Normal 4 2 5 2" xfId="27480" xr:uid="{00000000-0005-0000-0000-000038370000}"/>
    <cellStyle name="Normal 4 2 5 2 2" xfId="28890" xr:uid="{00000000-0005-0000-0000-000039370000}"/>
    <cellStyle name="Normal 4 2 5 2 3" xfId="44529" xr:uid="{00000000-0005-0000-0000-00003A370000}"/>
    <cellStyle name="Normal 4 2 5 2 4" xfId="45235" xr:uid="{00000000-0005-0000-0000-00003B370000}"/>
    <cellStyle name="Normal 4 2 5 3" xfId="28889" xr:uid="{00000000-0005-0000-0000-00003C370000}"/>
    <cellStyle name="Normal 4 2 5 4" xfId="44528" xr:uid="{00000000-0005-0000-0000-00003D370000}"/>
    <cellStyle name="Normal 4 2 5 5" xfId="45234" xr:uid="{00000000-0005-0000-0000-00003E370000}"/>
    <cellStyle name="Normal 4 2 6" xfId="27481" xr:uid="{00000000-0005-0000-0000-00003F370000}"/>
    <cellStyle name="Normal 4 2 6 2" xfId="27482" xr:uid="{00000000-0005-0000-0000-000040370000}"/>
    <cellStyle name="Normal 4 2 6 2 2" xfId="28892" xr:uid="{00000000-0005-0000-0000-000041370000}"/>
    <cellStyle name="Normal 4 2 6 2 3" xfId="44531" xr:uid="{00000000-0005-0000-0000-000042370000}"/>
    <cellStyle name="Normal 4 2 6 2 4" xfId="45237" xr:uid="{00000000-0005-0000-0000-000043370000}"/>
    <cellStyle name="Normal 4 2 6 3" xfId="28891" xr:uid="{00000000-0005-0000-0000-000044370000}"/>
    <cellStyle name="Normal 4 2 6 4" xfId="44530" xr:uid="{00000000-0005-0000-0000-000045370000}"/>
    <cellStyle name="Normal 4 2 6 5" xfId="45236" xr:uid="{00000000-0005-0000-0000-000046370000}"/>
    <cellStyle name="Normal 4 2 7" xfId="27483" xr:uid="{00000000-0005-0000-0000-000047370000}"/>
    <cellStyle name="Normal 4 2 7 2" xfId="27484" xr:uid="{00000000-0005-0000-0000-000048370000}"/>
    <cellStyle name="Normal 4 2 7 2 2" xfId="28894" xr:uid="{00000000-0005-0000-0000-000049370000}"/>
    <cellStyle name="Normal 4 2 7 2 3" xfId="44533" xr:uid="{00000000-0005-0000-0000-00004A370000}"/>
    <cellStyle name="Normal 4 2 7 2 4" xfId="45239" xr:uid="{00000000-0005-0000-0000-00004B370000}"/>
    <cellStyle name="Normal 4 2 7 3" xfId="28893" xr:uid="{00000000-0005-0000-0000-00004C370000}"/>
    <cellStyle name="Normal 4 2 7 4" xfId="44532" xr:uid="{00000000-0005-0000-0000-00004D370000}"/>
    <cellStyle name="Normal 4 2 7 5" xfId="45238" xr:uid="{00000000-0005-0000-0000-00004E370000}"/>
    <cellStyle name="Normal 4 2 8" xfId="27485" xr:uid="{00000000-0005-0000-0000-00004F370000}"/>
    <cellStyle name="Normal 4 2 8 2" xfId="28895" xr:uid="{00000000-0005-0000-0000-000050370000}"/>
    <cellStyle name="Normal 4 2 8 3" xfId="44534" xr:uid="{00000000-0005-0000-0000-000051370000}"/>
    <cellStyle name="Normal 4 2 8 4" xfId="45240" xr:uid="{00000000-0005-0000-0000-000052370000}"/>
    <cellStyle name="Normal 4 2 9" xfId="27486" xr:uid="{00000000-0005-0000-0000-000053370000}"/>
    <cellStyle name="Normal 4 2 9 2" xfId="28896" xr:uid="{00000000-0005-0000-0000-000054370000}"/>
    <cellStyle name="Normal 4 2 9 3" xfId="44535" xr:uid="{00000000-0005-0000-0000-000055370000}"/>
    <cellStyle name="Normal 4 2 9 4" xfId="45241" xr:uid="{00000000-0005-0000-0000-000056370000}"/>
    <cellStyle name="Normal 4 3" xfId="27487" xr:uid="{00000000-0005-0000-0000-000057370000}"/>
    <cellStyle name="Normal 4 3 10" xfId="28897" xr:uid="{00000000-0005-0000-0000-000058370000}"/>
    <cellStyle name="Normal 4 3 11" xfId="44536" xr:uid="{00000000-0005-0000-0000-000059370000}"/>
    <cellStyle name="Normal 4 3 12" xfId="45242" xr:uid="{00000000-0005-0000-0000-00005A370000}"/>
    <cellStyle name="Normal 4 3 2" xfId="27488" xr:uid="{00000000-0005-0000-0000-00005B370000}"/>
    <cellStyle name="Normal 4 3 3" xfId="27489" xr:uid="{00000000-0005-0000-0000-00005C370000}"/>
    <cellStyle name="Normal 4 3 3 2" xfId="27490" xr:uid="{00000000-0005-0000-0000-00005D370000}"/>
    <cellStyle name="Normal 4 3 3 2 2" xfId="28899" xr:uid="{00000000-0005-0000-0000-00005E370000}"/>
    <cellStyle name="Normal 4 3 3 2 3" xfId="44538" xr:uid="{00000000-0005-0000-0000-00005F370000}"/>
    <cellStyle name="Normal 4 3 3 2 4" xfId="45244" xr:uid="{00000000-0005-0000-0000-000060370000}"/>
    <cellStyle name="Normal 4 3 3 3" xfId="28898" xr:uid="{00000000-0005-0000-0000-000061370000}"/>
    <cellStyle name="Normal 4 3 3 4" xfId="44537" xr:uid="{00000000-0005-0000-0000-000062370000}"/>
    <cellStyle name="Normal 4 3 3 5" xfId="45243" xr:uid="{00000000-0005-0000-0000-000063370000}"/>
    <cellStyle name="Normal 4 3 4" xfId="27491" xr:uid="{00000000-0005-0000-0000-000064370000}"/>
    <cellStyle name="Normal 4 3 4 2" xfId="27492" xr:uid="{00000000-0005-0000-0000-000065370000}"/>
    <cellStyle name="Normal 4 3 4 2 2" xfId="28901" xr:uid="{00000000-0005-0000-0000-000066370000}"/>
    <cellStyle name="Normal 4 3 4 2 3" xfId="44540" xr:uid="{00000000-0005-0000-0000-000067370000}"/>
    <cellStyle name="Normal 4 3 4 2 4" xfId="45246" xr:uid="{00000000-0005-0000-0000-000068370000}"/>
    <cellStyle name="Normal 4 3 4 3" xfId="28900" xr:uid="{00000000-0005-0000-0000-000069370000}"/>
    <cellStyle name="Normal 4 3 4 4" xfId="44539" xr:uid="{00000000-0005-0000-0000-00006A370000}"/>
    <cellStyle name="Normal 4 3 4 5" xfId="45245" xr:uid="{00000000-0005-0000-0000-00006B370000}"/>
    <cellStyle name="Normal 4 3 5" xfId="27493" xr:uid="{00000000-0005-0000-0000-00006C370000}"/>
    <cellStyle name="Normal 4 3 5 2" xfId="27494" xr:uid="{00000000-0005-0000-0000-00006D370000}"/>
    <cellStyle name="Normal 4 3 5 2 2" xfId="28903" xr:uid="{00000000-0005-0000-0000-00006E370000}"/>
    <cellStyle name="Normal 4 3 5 2 3" xfId="44542" xr:uid="{00000000-0005-0000-0000-00006F370000}"/>
    <cellStyle name="Normal 4 3 5 2 4" xfId="45248" xr:uid="{00000000-0005-0000-0000-000070370000}"/>
    <cellStyle name="Normal 4 3 5 3" xfId="28902" xr:uid="{00000000-0005-0000-0000-000071370000}"/>
    <cellStyle name="Normal 4 3 5 4" xfId="44541" xr:uid="{00000000-0005-0000-0000-000072370000}"/>
    <cellStyle name="Normal 4 3 5 5" xfId="45247" xr:uid="{00000000-0005-0000-0000-000073370000}"/>
    <cellStyle name="Normal 4 3 6" xfId="27495" xr:uid="{00000000-0005-0000-0000-000074370000}"/>
    <cellStyle name="Normal 4 3 6 2" xfId="27496" xr:uid="{00000000-0005-0000-0000-000075370000}"/>
    <cellStyle name="Normal 4 3 6 2 2" xfId="28905" xr:uid="{00000000-0005-0000-0000-000076370000}"/>
    <cellStyle name="Normal 4 3 6 2 3" xfId="44544" xr:uid="{00000000-0005-0000-0000-000077370000}"/>
    <cellStyle name="Normal 4 3 6 2 4" xfId="45250" xr:uid="{00000000-0005-0000-0000-000078370000}"/>
    <cellStyle name="Normal 4 3 6 3" xfId="28904" xr:uid="{00000000-0005-0000-0000-000079370000}"/>
    <cellStyle name="Normal 4 3 6 4" xfId="44543" xr:uid="{00000000-0005-0000-0000-00007A370000}"/>
    <cellStyle name="Normal 4 3 6 5" xfId="45249" xr:uid="{00000000-0005-0000-0000-00007B370000}"/>
    <cellStyle name="Normal 4 3 7" xfId="27497" xr:uid="{00000000-0005-0000-0000-00007C370000}"/>
    <cellStyle name="Normal 4 3 7 2" xfId="27498" xr:uid="{00000000-0005-0000-0000-00007D370000}"/>
    <cellStyle name="Normal 4 3 7 2 2" xfId="28907" xr:uid="{00000000-0005-0000-0000-00007E370000}"/>
    <cellStyle name="Normal 4 3 7 2 3" xfId="44546" xr:uid="{00000000-0005-0000-0000-00007F370000}"/>
    <cellStyle name="Normal 4 3 7 2 4" xfId="45252" xr:uid="{00000000-0005-0000-0000-000080370000}"/>
    <cellStyle name="Normal 4 3 7 3" xfId="28906" xr:uid="{00000000-0005-0000-0000-000081370000}"/>
    <cellStyle name="Normal 4 3 7 4" xfId="44545" xr:uid="{00000000-0005-0000-0000-000082370000}"/>
    <cellStyle name="Normal 4 3 7 5" xfId="45251" xr:uid="{00000000-0005-0000-0000-000083370000}"/>
    <cellStyle name="Normal 4 3 8" xfId="27499" xr:uid="{00000000-0005-0000-0000-000084370000}"/>
    <cellStyle name="Normal 4 3 8 2" xfId="28908" xr:uid="{00000000-0005-0000-0000-000085370000}"/>
    <cellStyle name="Normal 4 3 8 3" xfId="44547" xr:uid="{00000000-0005-0000-0000-000086370000}"/>
    <cellStyle name="Normal 4 3 8 4" xfId="45253" xr:uid="{00000000-0005-0000-0000-000087370000}"/>
    <cellStyle name="Normal 4 3 9" xfId="27500" xr:uid="{00000000-0005-0000-0000-000088370000}"/>
    <cellStyle name="Normal 4 3 9 2" xfId="28909" xr:uid="{00000000-0005-0000-0000-000089370000}"/>
    <cellStyle name="Normal 4 3 9 3" xfId="44548" xr:uid="{00000000-0005-0000-0000-00008A370000}"/>
    <cellStyle name="Normal 4 3 9 4" xfId="45254" xr:uid="{00000000-0005-0000-0000-00008B370000}"/>
    <cellStyle name="Normal 4 4" xfId="27501" xr:uid="{00000000-0005-0000-0000-00008C370000}"/>
    <cellStyle name="Normal 4 4 10" xfId="28910" xr:uid="{00000000-0005-0000-0000-00008D370000}"/>
    <cellStyle name="Normal 4 4 11" xfId="44549" xr:uid="{00000000-0005-0000-0000-00008E370000}"/>
    <cellStyle name="Normal 4 4 12" xfId="45255" xr:uid="{00000000-0005-0000-0000-00008F370000}"/>
    <cellStyle name="Normal 4 4 2" xfId="27502" xr:uid="{00000000-0005-0000-0000-000090370000}"/>
    <cellStyle name="Normal 4 4 3" xfId="27503" xr:uid="{00000000-0005-0000-0000-000091370000}"/>
    <cellStyle name="Normal 4 4 3 2" xfId="27504" xr:uid="{00000000-0005-0000-0000-000092370000}"/>
    <cellStyle name="Normal 4 4 3 2 2" xfId="28912" xr:uid="{00000000-0005-0000-0000-000093370000}"/>
    <cellStyle name="Normal 4 4 3 2 3" xfId="44551" xr:uid="{00000000-0005-0000-0000-000094370000}"/>
    <cellStyle name="Normal 4 4 3 2 4" xfId="45257" xr:uid="{00000000-0005-0000-0000-000095370000}"/>
    <cellStyle name="Normal 4 4 3 3" xfId="28911" xr:uid="{00000000-0005-0000-0000-000096370000}"/>
    <cellStyle name="Normal 4 4 3 4" xfId="44550" xr:uid="{00000000-0005-0000-0000-000097370000}"/>
    <cellStyle name="Normal 4 4 3 5" xfId="45256" xr:uid="{00000000-0005-0000-0000-000098370000}"/>
    <cellStyle name="Normal 4 4 4" xfId="27505" xr:uid="{00000000-0005-0000-0000-000099370000}"/>
    <cellStyle name="Normal 4 4 4 2" xfId="27506" xr:uid="{00000000-0005-0000-0000-00009A370000}"/>
    <cellStyle name="Normal 4 4 4 2 2" xfId="28914" xr:uid="{00000000-0005-0000-0000-00009B370000}"/>
    <cellStyle name="Normal 4 4 4 2 3" xfId="44553" xr:uid="{00000000-0005-0000-0000-00009C370000}"/>
    <cellStyle name="Normal 4 4 4 2 4" xfId="45259" xr:uid="{00000000-0005-0000-0000-00009D370000}"/>
    <cellStyle name="Normal 4 4 4 3" xfId="28913" xr:uid="{00000000-0005-0000-0000-00009E370000}"/>
    <cellStyle name="Normal 4 4 4 4" xfId="44552" xr:uid="{00000000-0005-0000-0000-00009F370000}"/>
    <cellStyle name="Normal 4 4 4 5" xfId="45258" xr:uid="{00000000-0005-0000-0000-0000A0370000}"/>
    <cellStyle name="Normal 4 4 5" xfId="27507" xr:uid="{00000000-0005-0000-0000-0000A1370000}"/>
    <cellStyle name="Normal 4 4 5 2" xfId="27508" xr:uid="{00000000-0005-0000-0000-0000A2370000}"/>
    <cellStyle name="Normal 4 4 5 2 2" xfId="28916" xr:uid="{00000000-0005-0000-0000-0000A3370000}"/>
    <cellStyle name="Normal 4 4 5 2 3" xfId="44555" xr:uid="{00000000-0005-0000-0000-0000A4370000}"/>
    <cellStyle name="Normal 4 4 5 2 4" xfId="45261" xr:uid="{00000000-0005-0000-0000-0000A5370000}"/>
    <cellStyle name="Normal 4 4 5 3" xfId="28915" xr:uid="{00000000-0005-0000-0000-0000A6370000}"/>
    <cellStyle name="Normal 4 4 5 4" xfId="44554" xr:uid="{00000000-0005-0000-0000-0000A7370000}"/>
    <cellStyle name="Normal 4 4 5 5" xfId="45260" xr:uid="{00000000-0005-0000-0000-0000A8370000}"/>
    <cellStyle name="Normal 4 4 6" xfId="27509" xr:uid="{00000000-0005-0000-0000-0000A9370000}"/>
    <cellStyle name="Normal 4 4 6 2" xfId="27510" xr:uid="{00000000-0005-0000-0000-0000AA370000}"/>
    <cellStyle name="Normal 4 4 6 2 2" xfId="28918" xr:uid="{00000000-0005-0000-0000-0000AB370000}"/>
    <cellStyle name="Normal 4 4 6 2 3" xfId="44557" xr:uid="{00000000-0005-0000-0000-0000AC370000}"/>
    <cellStyle name="Normal 4 4 6 2 4" xfId="45263" xr:uid="{00000000-0005-0000-0000-0000AD370000}"/>
    <cellStyle name="Normal 4 4 6 3" xfId="28917" xr:uid="{00000000-0005-0000-0000-0000AE370000}"/>
    <cellStyle name="Normal 4 4 6 4" xfId="44556" xr:uid="{00000000-0005-0000-0000-0000AF370000}"/>
    <cellStyle name="Normal 4 4 6 5" xfId="45262" xr:uid="{00000000-0005-0000-0000-0000B0370000}"/>
    <cellStyle name="Normal 4 4 7" xfId="27511" xr:uid="{00000000-0005-0000-0000-0000B1370000}"/>
    <cellStyle name="Normal 4 4 7 2" xfId="27512" xr:uid="{00000000-0005-0000-0000-0000B2370000}"/>
    <cellStyle name="Normal 4 4 7 2 2" xfId="28920" xr:uid="{00000000-0005-0000-0000-0000B3370000}"/>
    <cellStyle name="Normal 4 4 7 2 3" xfId="44559" xr:uid="{00000000-0005-0000-0000-0000B4370000}"/>
    <cellStyle name="Normal 4 4 7 2 4" xfId="45265" xr:uid="{00000000-0005-0000-0000-0000B5370000}"/>
    <cellStyle name="Normal 4 4 7 3" xfId="28919" xr:uid="{00000000-0005-0000-0000-0000B6370000}"/>
    <cellStyle name="Normal 4 4 7 4" xfId="44558" xr:uid="{00000000-0005-0000-0000-0000B7370000}"/>
    <cellStyle name="Normal 4 4 7 5" xfId="45264" xr:uid="{00000000-0005-0000-0000-0000B8370000}"/>
    <cellStyle name="Normal 4 4 8" xfId="27513" xr:uid="{00000000-0005-0000-0000-0000B9370000}"/>
    <cellStyle name="Normal 4 4 8 2" xfId="28921" xr:uid="{00000000-0005-0000-0000-0000BA370000}"/>
    <cellStyle name="Normal 4 4 8 3" xfId="44560" xr:uid="{00000000-0005-0000-0000-0000BB370000}"/>
    <cellStyle name="Normal 4 4 8 4" xfId="45266" xr:uid="{00000000-0005-0000-0000-0000BC370000}"/>
    <cellStyle name="Normal 4 4 9" xfId="27514" xr:uid="{00000000-0005-0000-0000-0000BD370000}"/>
    <cellStyle name="Normal 4 4 9 2" xfId="28922" xr:uid="{00000000-0005-0000-0000-0000BE370000}"/>
    <cellStyle name="Normal 4 4 9 3" xfId="44561" xr:uid="{00000000-0005-0000-0000-0000BF370000}"/>
    <cellStyle name="Normal 4 4 9 4" xfId="45267" xr:uid="{00000000-0005-0000-0000-0000C0370000}"/>
    <cellStyle name="Normal 4 5" xfId="27515" xr:uid="{00000000-0005-0000-0000-0000C1370000}"/>
    <cellStyle name="Normal 4 5 10" xfId="28923" xr:uid="{00000000-0005-0000-0000-0000C2370000}"/>
    <cellStyle name="Normal 4 5 11" xfId="44562" xr:uid="{00000000-0005-0000-0000-0000C3370000}"/>
    <cellStyle name="Normal 4 5 12" xfId="45268" xr:uid="{00000000-0005-0000-0000-0000C4370000}"/>
    <cellStyle name="Normal 4 5 2" xfId="27516" xr:uid="{00000000-0005-0000-0000-0000C5370000}"/>
    <cellStyle name="Normal 4 5 3" xfId="27517" xr:uid="{00000000-0005-0000-0000-0000C6370000}"/>
    <cellStyle name="Normal 4 5 3 2" xfId="27518" xr:uid="{00000000-0005-0000-0000-0000C7370000}"/>
    <cellStyle name="Normal 4 5 3 2 2" xfId="28925" xr:uid="{00000000-0005-0000-0000-0000C8370000}"/>
    <cellStyle name="Normal 4 5 3 2 3" xfId="44564" xr:uid="{00000000-0005-0000-0000-0000C9370000}"/>
    <cellStyle name="Normal 4 5 3 2 4" xfId="45270" xr:uid="{00000000-0005-0000-0000-0000CA370000}"/>
    <cellStyle name="Normal 4 5 3 3" xfId="28924" xr:uid="{00000000-0005-0000-0000-0000CB370000}"/>
    <cellStyle name="Normal 4 5 3 4" xfId="44563" xr:uid="{00000000-0005-0000-0000-0000CC370000}"/>
    <cellStyle name="Normal 4 5 3 5" xfId="45269" xr:uid="{00000000-0005-0000-0000-0000CD370000}"/>
    <cellStyle name="Normal 4 5 4" xfId="27519" xr:uid="{00000000-0005-0000-0000-0000CE370000}"/>
    <cellStyle name="Normal 4 5 4 2" xfId="27520" xr:uid="{00000000-0005-0000-0000-0000CF370000}"/>
    <cellStyle name="Normal 4 5 4 2 2" xfId="28927" xr:uid="{00000000-0005-0000-0000-0000D0370000}"/>
    <cellStyle name="Normal 4 5 4 2 3" xfId="44566" xr:uid="{00000000-0005-0000-0000-0000D1370000}"/>
    <cellStyle name="Normal 4 5 4 2 4" xfId="45272" xr:uid="{00000000-0005-0000-0000-0000D2370000}"/>
    <cellStyle name="Normal 4 5 4 3" xfId="28926" xr:uid="{00000000-0005-0000-0000-0000D3370000}"/>
    <cellStyle name="Normal 4 5 4 4" xfId="44565" xr:uid="{00000000-0005-0000-0000-0000D4370000}"/>
    <cellStyle name="Normal 4 5 4 5" xfId="45271" xr:uid="{00000000-0005-0000-0000-0000D5370000}"/>
    <cellStyle name="Normal 4 5 5" xfId="27521" xr:uid="{00000000-0005-0000-0000-0000D6370000}"/>
    <cellStyle name="Normal 4 5 5 2" xfId="27522" xr:uid="{00000000-0005-0000-0000-0000D7370000}"/>
    <cellStyle name="Normal 4 5 5 2 2" xfId="28929" xr:uid="{00000000-0005-0000-0000-0000D8370000}"/>
    <cellStyle name="Normal 4 5 5 2 3" xfId="44568" xr:uid="{00000000-0005-0000-0000-0000D9370000}"/>
    <cellStyle name="Normal 4 5 5 2 4" xfId="45274" xr:uid="{00000000-0005-0000-0000-0000DA370000}"/>
    <cellStyle name="Normal 4 5 5 3" xfId="28928" xr:uid="{00000000-0005-0000-0000-0000DB370000}"/>
    <cellStyle name="Normal 4 5 5 4" xfId="44567" xr:uid="{00000000-0005-0000-0000-0000DC370000}"/>
    <cellStyle name="Normal 4 5 5 5" xfId="45273" xr:uid="{00000000-0005-0000-0000-0000DD370000}"/>
    <cellStyle name="Normal 4 5 6" xfId="27523" xr:uid="{00000000-0005-0000-0000-0000DE370000}"/>
    <cellStyle name="Normal 4 5 6 2" xfId="27524" xr:uid="{00000000-0005-0000-0000-0000DF370000}"/>
    <cellStyle name="Normal 4 5 6 2 2" xfId="28931" xr:uid="{00000000-0005-0000-0000-0000E0370000}"/>
    <cellStyle name="Normal 4 5 6 2 3" xfId="44570" xr:uid="{00000000-0005-0000-0000-0000E1370000}"/>
    <cellStyle name="Normal 4 5 6 2 4" xfId="45276" xr:uid="{00000000-0005-0000-0000-0000E2370000}"/>
    <cellStyle name="Normal 4 5 6 3" xfId="28930" xr:uid="{00000000-0005-0000-0000-0000E3370000}"/>
    <cellStyle name="Normal 4 5 6 4" xfId="44569" xr:uid="{00000000-0005-0000-0000-0000E4370000}"/>
    <cellStyle name="Normal 4 5 6 5" xfId="45275" xr:uid="{00000000-0005-0000-0000-0000E5370000}"/>
    <cellStyle name="Normal 4 5 7" xfId="27525" xr:uid="{00000000-0005-0000-0000-0000E6370000}"/>
    <cellStyle name="Normal 4 5 7 2" xfId="27526" xr:uid="{00000000-0005-0000-0000-0000E7370000}"/>
    <cellStyle name="Normal 4 5 7 2 2" xfId="28933" xr:uid="{00000000-0005-0000-0000-0000E8370000}"/>
    <cellStyle name="Normal 4 5 7 2 3" xfId="44572" xr:uid="{00000000-0005-0000-0000-0000E9370000}"/>
    <cellStyle name="Normal 4 5 7 2 4" xfId="45278" xr:uid="{00000000-0005-0000-0000-0000EA370000}"/>
    <cellStyle name="Normal 4 5 7 3" xfId="28932" xr:uid="{00000000-0005-0000-0000-0000EB370000}"/>
    <cellStyle name="Normal 4 5 7 4" xfId="44571" xr:uid="{00000000-0005-0000-0000-0000EC370000}"/>
    <cellStyle name="Normal 4 5 7 5" xfId="45277" xr:uid="{00000000-0005-0000-0000-0000ED370000}"/>
    <cellStyle name="Normal 4 5 8" xfId="27527" xr:uid="{00000000-0005-0000-0000-0000EE370000}"/>
    <cellStyle name="Normal 4 5 8 2" xfId="28934" xr:uid="{00000000-0005-0000-0000-0000EF370000}"/>
    <cellStyle name="Normal 4 5 8 3" xfId="44573" xr:uid="{00000000-0005-0000-0000-0000F0370000}"/>
    <cellStyle name="Normal 4 5 8 4" xfId="45279" xr:uid="{00000000-0005-0000-0000-0000F1370000}"/>
    <cellStyle name="Normal 4 5 9" xfId="27528" xr:uid="{00000000-0005-0000-0000-0000F2370000}"/>
    <cellStyle name="Normal 4 5 9 2" xfId="28935" xr:uid="{00000000-0005-0000-0000-0000F3370000}"/>
    <cellStyle name="Normal 4 5 9 3" xfId="44574" xr:uid="{00000000-0005-0000-0000-0000F4370000}"/>
    <cellStyle name="Normal 4 5 9 4" xfId="45280" xr:uid="{00000000-0005-0000-0000-0000F5370000}"/>
    <cellStyle name="Normal 4 6" xfId="27529" xr:uid="{00000000-0005-0000-0000-0000F6370000}"/>
    <cellStyle name="Normal 4 6 10" xfId="28936" xr:uid="{00000000-0005-0000-0000-0000F7370000}"/>
    <cellStyle name="Normal 4 6 11" xfId="44575" xr:uid="{00000000-0005-0000-0000-0000F8370000}"/>
    <cellStyle name="Normal 4 6 12" xfId="45281" xr:uid="{00000000-0005-0000-0000-0000F9370000}"/>
    <cellStyle name="Normal 4 6 2" xfId="27530" xr:uid="{00000000-0005-0000-0000-0000FA370000}"/>
    <cellStyle name="Normal 4 6 3" xfId="27531" xr:uid="{00000000-0005-0000-0000-0000FB370000}"/>
    <cellStyle name="Normal 4 6 3 2" xfId="27532" xr:uid="{00000000-0005-0000-0000-0000FC370000}"/>
    <cellStyle name="Normal 4 6 3 2 2" xfId="28938" xr:uid="{00000000-0005-0000-0000-0000FD370000}"/>
    <cellStyle name="Normal 4 6 3 2 3" xfId="44577" xr:uid="{00000000-0005-0000-0000-0000FE370000}"/>
    <cellStyle name="Normal 4 6 3 2 4" xfId="45283" xr:uid="{00000000-0005-0000-0000-0000FF370000}"/>
    <cellStyle name="Normal 4 6 3 3" xfId="28937" xr:uid="{00000000-0005-0000-0000-000000380000}"/>
    <cellStyle name="Normal 4 6 3 4" xfId="44576" xr:uid="{00000000-0005-0000-0000-000001380000}"/>
    <cellStyle name="Normal 4 6 3 5" xfId="45282" xr:uid="{00000000-0005-0000-0000-000002380000}"/>
    <cellStyle name="Normal 4 6 4" xfId="27533" xr:uid="{00000000-0005-0000-0000-000003380000}"/>
    <cellStyle name="Normal 4 6 4 2" xfId="27534" xr:uid="{00000000-0005-0000-0000-000004380000}"/>
    <cellStyle name="Normal 4 6 4 2 2" xfId="28940" xr:uid="{00000000-0005-0000-0000-000005380000}"/>
    <cellStyle name="Normal 4 6 4 2 3" xfId="44579" xr:uid="{00000000-0005-0000-0000-000006380000}"/>
    <cellStyle name="Normal 4 6 4 2 4" xfId="45285" xr:uid="{00000000-0005-0000-0000-000007380000}"/>
    <cellStyle name="Normal 4 6 4 3" xfId="28939" xr:uid="{00000000-0005-0000-0000-000008380000}"/>
    <cellStyle name="Normal 4 6 4 4" xfId="44578" xr:uid="{00000000-0005-0000-0000-000009380000}"/>
    <cellStyle name="Normal 4 6 4 5" xfId="45284" xr:uid="{00000000-0005-0000-0000-00000A380000}"/>
    <cellStyle name="Normal 4 6 5" xfId="27535" xr:uid="{00000000-0005-0000-0000-00000B380000}"/>
    <cellStyle name="Normal 4 6 5 2" xfId="27536" xr:uid="{00000000-0005-0000-0000-00000C380000}"/>
    <cellStyle name="Normal 4 6 5 2 2" xfId="28942" xr:uid="{00000000-0005-0000-0000-00000D380000}"/>
    <cellStyle name="Normal 4 6 5 2 3" xfId="44581" xr:uid="{00000000-0005-0000-0000-00000E380000}"/>
    <cellStyle name="Normal 4 6 5 2 4" xfId="45287" xr:uid="{00000000-0005-0000-0000-00000F380000}"/>
    <cellStyle name="Normal 4 6 5 3" xfId="28941" xr:uid="{00000000-0005-0000-0000-000010380000}"/>
    <cellStyle name="Normal 4 6 5 4" xfId="44580" xr:uid="{00000000-0005-0000-0000-000011380000}"/>
    <cellStyle name="Normal 4 6 5 5" xfId="45286" xr:uid="{00000000-0005-0000-0000-000012380000}"/>
    <cellStyle name="Normal 4 6 6" xfId="27537" xr:uid="{00000000-0005-0000-0000-000013380000}"/>
    <cellStyle name="Normal 4 6 6 2" xfId="27538" xr:uid="{00000000-0005-0000-0000-000014380000}"/>
    <cellStyle name="Normal 4 6 6 2 2" xfId="28944" xr:uid="{00000000-0005-0000-0000-000015380000}"/>
    <cellStyle name="Normal 4 6 6 2 3" xfId="44583" xr:uid="{00000000-0005-0000-0000-000016380000}"/>
    <cellStyle name="Normal 4 6 6 2 4" xfId="45289" xr:uid="{00000000-0005-0000-0000-000017380000}"/>
    <cellStyle name="Normal 4 6 6 3" xfId="28943" xr:uid="{00000000-0005-0000-0000-000018380000}"/>
    <cellStyle name="Normal 4 6 6 4" xfId="44582" xr:uid="{00000000-0005-0000-0000-000019380000}"/>
    <cellStyle name="Normal 4 6 6 5" xfId="45288" xr:uid="{00000000-0005-0000-0000-00001A380000}"/>
    <cellStyle name="Normal 4 6 7" xfId="27539" xr:uid="{00000000-0005-0000-0000-00001B380000}"/>
    <cellStyle name="Normal 4 6 7 2" xfId="27540" xr:uid="{00000000-0005-0000-0000-00001C380000}"/>
    <cellStyle name="Normal 4 6 7 2 2" xfId="28946" xr:uid="{00000000-0005-0000-0000-00001D380000}"/>
    <cellStyle name="Normal 4 6 7 2 3" xfId="44585" xr:uid="{00000000-0005-0000-0000-00001E380000}"/>
    <cellStyle name="Normal 4 6 7 2 4" xfId="45291" xr:uid="{00000000-0005-0000-0000-00001F380000}"/>
    <cellStyle name="Normal 4 6 7 3" xfId="28945" xr:uid="{00000000-0005-0000-0000-000020380000}"/>
    <cellStyle name="Normal 4 6 7 4" xfId="44584" xr:uid="{00000000-0005-0000-0000-000021380000}"/>
    <cellStyle name="Normal 4 6 7 5" xfId="45290" xr:uid="{00000000-0005-0000-0000-000022380000}"/>
    <cellStyle name="Normal 4 6 8" xfId="27541" xr:uid="{00000000-0005-0000-0000-000023380000}"/>
    <cellStyle name="Normal 4 6 8 2" xfId="28947" xr:uid="{00000000-0005-0000-0000-000024380000}"/>
    <cellStyle name="Normal 4 6 8 3" xfId="44586" xr:uid="{00000000-0005-0000-0000-000025380000}"/>
    <cellStyle name="Normal 4 6 8 4" xfId="45292" xr:uid="{00000000-0005-0000-0000-000026380000}"/>
    <cellStyle name="Normal 4 6 9" xfId="27542" xr:uid="{00000000-0005-0000-0000-000027380000}"/>
    <cellStyle name="Normal 4 6 9 2" xfId="28948" xr:uid="{00000000-0005-0000-0000-000028380000}"/>
    <cellStyle name="Normal 4 6 9 3" xfId="44587" xr:uid="{00000000-0005-0000-0000-000029380000}"/>
    <cellStyle name="Normal 4 6 9 4" xfId="45293" xr:uid="{00000000-0005-0000-0000-00002A380000}"/>
    <cellStyle name="Normal 4 7" xfId="27543" xr:uid="{00000000-0005-0000-0000-00002B380000}"/>
    <cellStyle name="Normal 4 7 10" xfId="28949" xr:uid="{00000000-0005-0000-0000-00002C380000}"/>
    <cellStyle name="Normal 4 7 11" xfId="44588" xr:uid="{00000000-0005-0000-0000-00002D380000}"/>
    <cellStyle name="Normal 4 7 12" xfId="45294" xr:uid="{00000000-0005-0000-0000-00002E380000}"/>
    <cellStyle name="Normal 4 7 2" xfId="27544" xr:uid="{00000000-0005-0000-0000-00002F380000}"/>
    <cellStyle name="Normal 4 7 3" xfId="27545" xr:uid="{00000000-0005-0000-0000-000030380000}"/>
    <cellStyle name="Normal 4 7 3 2" xfId="27546" xr:uid="{00000000-0005-0000-0000-000031380000}"/>
    <cellStyle name="Normal 4 7 3 2 2" xfId="28951" xr:uid="{00000000-0005-0000-0000-000032380000}"/>
    <cellStyle name="Normal 4 7 3 2 3" xfId="44590" xr:uid="{00000000-0005-0000-0000-000033380000}"/>
    <cellStyle name="Normal 4 7 3 2 4" xfId="45296" xr:uid="{00000000-0005-0000-0000-000034380000}"/>
    <cellStyle name="Normal 4 7 3 3" xfId="28950" xr:uid="{00000000-0005-0000-0000-000035380000}"/>
    <cellStyle name="Normal 4 7 3 4" xfId="44589" xr:uid="{00000000-0005-0000-0000-000036380000}"/>
    <cellStyle name="Normal 4 7 3 5" xfId="45295" xr:uid="{00000000-0005-0000-0000-000037380000}"/>
    <cellStyle name="Normal 4 7 4" xfId="27547" xr:uid="{00000000-0005-0000-0000-000038380000}"/>
    <cellStyle name="Normal 4 7 4 2" xfId="27548" xr:uid="{00000000-0005-0000-0000-000039380000}"/>
    <cellStyle name="Normal 4 7 4 2 2" xfId="28953" xr:uid="{00000000-0005-0000-0000-00003A380000}"/>
    <cellStyle name="Normal 4 7 4 2 3" xfId="44592" xr:uid="{00000000-0005-0000-0000-00003B380000}"/>
    <cellStyle name="Normal 4 7 4 2 4" xfId="45298" xr:uid="{00000000-0005-0000-0000-00003C380000}"/>
    <cellStyle name="Normal 4 7 4 3" xfId="28952" xr:uid="{00000000-0005-0000-0000-00003D380000}"/>
    <cellStyle name="Normal 4 7 4 4" xfId="44591" xr:uid="{00000000-0005-0000-0000-00003E380000}"/>
    <cellStyle name="Normal 4 7 4 5" xfId="45297" xr:uid="{00000000-0005-0000-0000-00003F380000}"/>
    <cellStyle name="Normal 4 7 5" xfId="27549" xr:uid="{00000000-0005-0000-0000-000040380000}"/>
    <cellStyle name="Normal 4 7 5 2" xfId="27550" xr:uid="{00000000-0005-0000-0000-000041380000}"/>
    <cellStyle name="Normal 4 7 5 2 2" xfId="28955" xr:uid="{00000000-0005-0000-0000-000042380000}"/>
    <cellStyle name="Normal 4 7 5 2 3" xfId="44594" xr:uid="{00000000-0005-0000-0000-000043380000}"/>
    <cellStyle name="Normal 4 7 5 2 4" xfId="45300" xr:uid="{00000000-0005-0000-0000-000044380000}"/>
    <cellStyle name="Normal 4 7 5 3" xfId="28954" xr:uid="{00000000-0005-0000-0000-000045380000}"/>
    <cellStyle name="Normal 4 7 5 4" xfId="44593" xr:uid="{00000000-0005-0000-0000-000046380000}"/>
    <cellStyle name="Normal 4 7 5 5" xfId="45299" xr:uid="{00000000-0005-0000-0000-000047380000}"/>
    <cellStyle name="Normal 4 7 6" xfId="27551" xr:uid="{00000000-0005-0000-0000-000048380000}"/>
    <cellStyle name="Normal 4 7 6 2" xfId="27552" xr:uid="{00000000-0005-0000-0000-000049380000}"/>
    <cellStyle name="Normal 4 7 6 2 2" xfId="28957" xr:uid="{00000000-0005-0000-0000-00004A380000}"/>
    <cellStyle name="Normal 4 7 6 2 3" xfId="44596" xr:uid="{00000000-0005-0000-0000-00004B380000}"/>
    <cellStyle name="Normal 4 7 6 2 4" xfId="45302" xr:uid="{00000000-0005-0000-0000-00004C380000}"/>
    <cellStyle name="Normal 4 7 6 3" xfId="28956" xr:uid="{00000000-0005-0000-0000-00004D380000}"/>
    <cellStyle name="Normal 4 7 6 4" xfId="44595" xr:uid="{00000000-0005-0000-0000-00004E380000}"/>
    <cellStyle name="Normal 4 7 6 5" xfId="45301" xr:uid="{00000000-0005-0000-0000-00004F380000}"/>
    <cellStyle name="Normal 4 7 7" xfId="27553" xr:uid="{00000000-0005-0000-0000-000050380000}"/>
    <cellStyle name="Normal 4 7 7 2" xfId="27554" xr:uid="{00000000-0005-0000-0000-000051380000}"/>
    <cellStyle name="Normal 4 7 7 2 2" xfId="28959" xr:uid="{00000000-0005-0000-0000-000052380000}"/>
    <cellStyle name="Normal 4 7 7 2 3" xfId="44598" xr:uid="{00000000-0005-0000-0000-000053380000}"/>
    <cellStyle name="Normal 4 7 7 2 4" xfId="45304" xr:uid="{00000000-0005-0000-0000-000054380000}"/>
    <cellStyle name="Normal 4 7 7 3" xfId="28958" xr:uid="{00000000-0005-0000-0000-000055380000}"/>
    <cellStyle name="Normal 4 7 7 4" xfId="44597" xr:uid="{00000000-0005-0000-0000-000056380000}"/>
    <cellStyle name="Normal 4 7 7 5" xfId="45303" xr:uid="{00000000-0005-0000-0000-000057380000}"/>
    <cellStyle name="Normal 4 7 8" xfId="27555" xr:uid="{00000000-0005-0000-0000-000058380000}"/>
    <cellStyle name="Normal 4 7 8 2" xfId="28960" xr:uid="{00000000-0005-0000-0000-000059380000}"/>
    <cellStyle name="Normal 4 7 8 3" xfId="44599" xr:uid="{00000000-0005-0000-0000-00005A380000}"/>
    <cellStyle name="Normal 4 7 8 4" xfId="45305" xr:uid="{00000000-0005-0000-0000-00005B380000}"/>
    <cellStyle name="Normal 4 7 9" xfId="27556" xr:uid="{00000000-0005-0000-0000-00005C380000}"/>
    <cellStyle name="Normal 4 7 9 2" xfId="28961" xr:uid="{00000000-0005-0000-0000-00005D380000}"/>
    <cellStyle name="Normal 4 7 9 3" xfId="44600" xr:uid="{00000000-0005-0000-0000-00005E380000}"/>
    <cellStyle name="Normal 4 7 9 4" xfId="45306" xr:uid="{00000000-0005-0000-0000-00005F380000}"/>
    <cellStyle name="Normal 4 8" xfId="27557" xr:uid="{00000000-0005-0000-0000-000060380000}"/>
    <cellStyle name="Normal 4 8 10" xfId="28962" xr:uid="{00000000-0005-0000-0000-000061380000}"/>
    <cellStyle name="Normal 4 8 11" xfId="44601" xr:uid="{00000000-0005-0000-0000-000062380000}"/>
    <cellStyle name="Normal 4 8 12" xfId="45307" xr:uid="{00000000-0005-0000-0000-000063380000}"/>
    <cellStyle name="Normal 4 8 2" xfId="27558" xr:uid="{00000000-0005-0000-0000-000064380000}"/>
    <cellStyle name="Normal 4 8 3" xfId="27559" xr:uid="{00000000-0005-0000-0000-000065380000}"/>
    <cellStyle name="Normal 4 8 3 2" xfId="27560" xr:uid="{00000000-0005-0000-0000-000066380000}"/>
    <cellStyle name="Normal 4 8 3 2 2" xfId="28964" xr:uid="{00000000-0005-0000-0000-000067380000}"/>
    <cellStyle name="Normal 4 8 3 2 3" xfId="44603" xr:uid="{00000000-0005-0000-0000-000068380000}"/>
    <cellStyle name="Normal 4 8 3 2 4" xfId="45309" xr:uid="{00000000-0005-0000-0000-000069380000}"/>
    <cellStyle name="Normal 4 8 3 3" xfId="28963" xr:uid="{00000000-0005-0000-0000-00006A380000}"/>
    <cellStyle name="Normal 4 8 3 4" xfId="44602" xr:uid="{00000000-0005-0000-0000-00006B380000}"/>
    <cellStyle name="Normal 4 8 3 5" xfId="45308" xr:uid="{00000000-0005-0000-0000-00006C380000}"/>
    <cellStyle name="Normal 4 8 4" xfId="27561" xr:uid="{00000000-0005-0000-0000-00006D380000}"/>
    <cellStyle name="Normal 4 8 4 2" xfId="27562" xr:uid="{00000000-0005-0000-0000-00006E380000}"/>
    <cellStyle name="Normal 4 8 4 2 2" xfId="28966" xr:uid="{00000000-0005-0000-0000-00006F380000}"/>
    <cellStyle name="Normal 4 8 4 2 3" xfId="44605" xr:uid="{00000000-0005-0000-0000-000070380000}"/>
    <cellStyle name="Normal 4 8 4 2 4" xfId="45311" xr:uid="{00000000-0005-0000-0000-000071380000}"/>
    <cellStyle name="Normal 4 8 4 3" xfId="28965" xr:uid="{00000000-0005-0000-0000-000072380000}"/>
    <cellStyle name="Normal 4 8 4 4" xfId="44604" xr:uid="{00000000-0005-0000-0000-000073380000}"/>
    <cellStyle name="Normal 4 8 4 5" xfId="45310" xr:uid="{00000000-0005-0000-0000-000074380000}"/>
    <cellStyle name="Normal 4 8 5" xfId="27563" xr:uid="{00000000-0005-0000-0000-000075380000}"/>
    <cellStyle name="Normal 4 8 5 2" xfId="27564" xr:uid="{00000000-0005-0000-0000-000076380000}"/>
    <cellStyle name="Normal 4 8 5 2 2" xfId="28968" xr:uid="{00000000-0005-0000-0000-000077380000}"/>
    <cellStyle name="Normal 4 8 5 2 3" xfId="44607" xr:uid="{00000000-0005-0000-0000-000078380000}"/>
    <cellStyle name="Normal 4 8 5 2 4" xfId="45313" xr:uid="{00000000-0005-0000-0000-000079380000}"/>
    <cellStyle name="Normal 4 8 5 3" xfId="28967" xr:uid="{00000000-0005-0000-0000-00007A380000}"/>
    <cellStyle name="Normal 4 8 5 4" xfId="44606" xr:uid="{00000000-0005-0000-0000-00007B380000}"/>
    <cellStyle name="Normal 4 8 5 5" xfId="45312" xr:uid="{00000000-0005-0000-0000-00007C380000}"/>
    <cellStyle name="Normal 4 8 6" xfId="27565" xr:uid="{00000000-0005-0000-0000-00007D380000}"/>
    <cellStyle name="Normal 4 8 6 2" xfId="27566" xr:uid="{00000000-0005-0000-0000-00007E380000}"/>
    <cellStyle name="Normal 4 8 6 2 2" xfId="28970" xr:uid="{00000000-0005-0000-0000-00007F380000}"/>
    <cellStyle name="Normal 4 8 6 2 3" xfId="44609" xr:uid="{00000000-0005-0000-0000-000080380000}"/>
    <cellStyle name="Normal 4 8 6 2 4" xfId="45315" xr:uid="{00000000-0005-0000-0000-000081380000}"/>
    <cellStyle name="Normal 4 8 6 3" xfId="28969" xr:uid="{00000000-0005-0000-0000-000082380000}"/>
    <cellStyle name="Normal 4 8 6 4" xfId="44608" xr:uid="{00000000-0005-0000-0000-000083380000}"/>
    <cellStyle name="Normal 4 8 6 5" xfId="45314" xr:uid="{00000000-0005-0000-0000-000084380000}"/>
    <cellStyle name="Normal 4 8 7" xfId="27567" xr:uid="{00000000-0005-0000-0000-000085380000}"/>
    <cellStyle name="Normal 4 8 7 2" xfId="27568" xr:uid="{00000000-0005-0000-0000-000086380000}"/>
    <cellStyle name="Normal 4 8 7 2 2" xfId="28972" xr:uid="{00000000-0005-0000-0000-000087380000}"/>
    <cellStyle name="Normal 4 8 7 2 3" xfId="44611" xr:uid="{00000000-0005-0000-0000-000088380000}"/>
    <cellStyle name="Normal 4 8 7 2 4" xfId="45317" xr:uid="{00000000-0005-0000-0000-000089380000}"/>
    <cellStyle name="Normal 4 8 7 3" xfId="28971" xr:uid="{00000000-0005-0000-0000-00008A380000}"/>
    <cellStyle name="Normal 4 8 7 4" xfId="44610" xr:uid="{00000000-0005-0000-0000-00008B380000}"/>
    <cellStyle name="Normal 4 8 7 5" xfId="45316" xr:uid="{00000000-0005-0000-0000-00008C380000}"/>
    <cellStyle name="Normal 4 8 8" xfId="27569" xr:uid="{00000000-0005-0000-0000-00008D380000}"/>
    <cellStyle name="Normal 4 8 8 2" xfId="28973" xr:uid="{00000000-0005-0000-0000-00008E380000}"/>
    <cellStyle name="Normal 4 8 8 3" xfId="44612" xr:uid="{00000000-0005-0000-0000-00008F380000}"/>
    <cellStyle name="Normal 4 8 8 4" xfId="45318" xr:uid="{00000000-0005-0000-0000-000090380000}"/>
    <cellStyle name="Normal 4 8 9" xfId="27570" xr:uid="{00000000-0005-0000-0000-000091380000}"/>
    <cellStyle name="Normal 4 8 9 2" xfId="28974" xr:uid="{00000000-0005-0000-0000-000092380000}"/>
    <cellStyle name="Normal 4 8 9 3" xfId="44613" xr:uid="{00000000-0005-0000-0000-000093380000}"/>
    <cellStyle name="Normal 4 8 9 4" xfId="45319" xr:uid="{00000000-0005-0000-0000-000094380000}"/>
    <cellStyle name="Normal 4 9" xfId="27571" xr:uid="{00000000-0005-0000-0000-000095380000}"/>
    <cellStyle name="Normal 4 9 10" xfId="28975" xr:uid="{00000000-0005-0000-0000-000096380000}"/>
    <cellStyle name="Normal 4 9 11" xfId="44614" xr:uid="{00000000-0005-0000-0000-000097380000}"/>
    <cellStyle name="Normal 4 9 12" xfId="45320" xr:uid="{00000000-0005-0000-0000-000098380000}"/>
    <cellStyle name="Normal 4 9 2" xfId="27572" xr:uid="{00000000-0005-0000-0000-000099380000}"/>
    <cellStyle name="Normal 4 9 3" xfId="27573" xr:uid="{00000000-0005-0000-0000-00009A380000}"/>
    <cellStyle name="Normal 4 9 3 2" xfId="27574" xr:uid="{00000000-0005-0000-0000-00009B380000}"/>
    <cellStyle name="Normal 4 9 3 2 2" xfId="28977" xr:uid="{00000000-0005-0000-0000-00009C380000}"/>
    <cellStyle name="Normal 4 9 3 2 3" xfId="44616" xr:uid="{00000000-0005-0000-0000-00009D380000}"/>
    <cellStyle name="Normal 4 9 3 2 4" xfId="45322" xr:uid="{00000000-0005-0000-0000-00009E380000}"/>
    <cellStyle name="Normal 4 9 3 3" xfId="28976" xr:uid="{00000000-0005-0000-0000-00009F380000}"/>
    <cellStyle name="Normal 4 9 3 4" xfId="44615" xr:uid="{00000000-0005-0000-0000-0000A0380000}"/>
    <cellStyle name="Normal 4 9 3 5" xfId="45321" xr:uid="{00000000-0005-0000-0000-0000A1380000}"/>
    <cellStyle name="Normal 4 9 4" xfId="27575" xr:uid="{00000000-0005-0000-0000-0000A2380000}"/>
    <cellStyle name="Normal 4 9 4 2" xfId="27576" xr:uid="{00000000-0005-0000-0000-0000A3380000}"/>
    <cellStyle name="Normal 4 9 4 2 2" xfId="28979" xr:uid="{00000000-0005-0000-0000-0000A4380000}"/>
    <cellStyle name="Normal 4 9 4 2 3" xfId="44618" xr:uid="{00000000-0005-0000-0000-0000A5380000}"/>
    <cellStyle name="Normal 4 9 4 2 4" xfId="45324" xr:uid="{00000000-0005-0000-0000-0000A6380000}"/>
    <cellStyle name="Normal 4 9 4 3" xfId="28978" xr:uid="{00000000-0005-0000-0000-0000A7380000}"/>
    <cellStyle name="Normal 4 9 4 4" xfId="44617" xr:uid="{00000000-0005-0000-0000-0000A8380000}"/>
    <cellStyle name="Normal 4 9 4 5" xfId="45323" xr:uid="{00000000-0005-0000-0000-0000A9380000}"/>
    <cellStyle name="Normal 4 9 5" xfId="27577" xr:uid="{00000000-0005-0000-0000-0000AA380000}"/>
    <cellStyle name="Normal 4 9 5 2" xfId="27578" xr:uid="{00000000-0005-0000-0000-0000AB380000}"/>
    <cellStyle name="Normal 4 9 5 2 2" xfId="28981" xr:uid="{00000000-0005-0000-0000-0000AC380000}"/>
    <cellStyle name="Normal 4 9 5 2 3" xfId="44620" xr:uid="{00000000-0005-0000-0000-0000AD380000}"/>
    <cellStyle name="Normal 4 9 5 2 4" xfId="45326" xr:uid="{00000000-0005-0000-0000-0000AE380000}"/>
    <cellStyle name="Normal 4 9 5 3" xfId="28980" xr:uid="{00000000-0005-0000-0000-0000AF380000}"/>
    <cellStyle name="Normal 4 9 5 4" xfId="44619" xr:uid="{00000000-0005-0000-0000-0000B0380000}"/>
    <cellStyle name="Normal 4 9 5 5" xfId="45325" xr:uid="{00000000-0005-0000-0000-0000B1380000}"/>
    <cellStyle name="Normal 4 9 6" xfId="27579" xr:uid="{00000000-0005-0000-0000-0000B2380000}"/>
    <cellStyle name="Normal 4 9 6 2" xfId="27580" xr:uid="{00000000-0005-0000-0000-0000B3380000}"/>
    <cellStyle name="Normal 4 9 6 2 2" xfId="28983" xr:uid="{00000000-0005-0000-0000-0000B4380000}"/>
    <cellStyle name="Normal 4 9 6 2 3" xfId="44622" xr:uid="{00000000-0005-0000-0000-0000B5380000}"/>
    <cellStyle name="Normal 4 9 6 2 4" xfId="45328" xr:uid="{00000000-0005-0000-0000-0000B6380000}"/>
    <cellStyle name="Normal 4 9 6 3" xfId="28982" xr:uid="{00000000-0005-0000-0000-0000B7380000}"/>
    <cellStyle name="Normal 4 9 6 4" xfId="44621" xr:uid="{00000000-0005-0000-0000-0000B8380000}"/>
    <cellStyle name="Normal 4 9 6 5" xfId="45327" xr:uid="{00000000-0005-0000-0000-0000B9380000}"/>
    <cellStyle name="Normal 4 9 7" xfId="27581" xr:uid="{00000000-0005-0000-0000-0000BA380000}"/>
    <cellStyle name="Normal 4 9 7 2" xfId="27582" xr:uid="{00000000-0005-0000-0000-0000BB380000}"/>
    <cellStyle name="Normal 4 9 7 2 2" xfId="28985" xr:uid="{00000000-0005-0000-0000-0000BC380000}"/>
    <cellStyle name="Normal 4 9 7 2 3" xfId="44624" xr:uid="{00000000-0005-0000-0000-0000BD380000}"/>
    <cellStyle name="Normal 4 9 7 2 4" xfId="45330" xr:uid="{00000000-0005-0000-0000-0000BE380000}"/>
    <cellStyle name="Normal 4 9 7 3" xfId="28984" xr:uid="{00000000-0005-0000-0000-0000BF380000}"/>
    <cellStyle name="Normal 4 9 7 4" xfId="44623" xr:uid="{00000000-0005-0000-0000-0000C0380000}"/>
    <cellStyle name="Normal 4 9 7 5" xfId="45329" xr:uid="{00000000-0005-0000-0000-0000C1380000}"/>
    <cellStyle name="Normal 4 9 8" xfId="27583" xr:uid="{00000000-0005-0000-0000-0000C2380000}"/>
    <cellStyle name="Normal 4 9 8 2" xfId="28986" xr:uid="{00000000-0005-0000-0000-0000C3380000}"/>
    <cellStyle name="Normal 4 9 8 3" xfId="44625" xr:uid="{00000000-0005-0000-0000-0000C4380000}"/>
    <cellStyle name="Normal 4 9 8 4" xfId="45331" xr:uid="{00000000-0005-0000-0000-0000C5380000}"/>
    <cellStyle name="Normal 4 9 9" xfId="27584" xr:uid="{00000000-0005-0000-0000-0000C6380000}"/>
    <cellStyle name="Normal 4 9 9 2" xfId="28987" xr:uid="{00000000-0005-0000-0000-0000C7380000}"/>
    <cellStyle name="Normal 4 9 9 3" xfId="44626" xr:uid="{00000000-0005-0000-0000-0000C8380000}"/>
    <cellStyle name="Normal 4 9 9 4" xfId="45332" xr:uid="{00000000-0005-0000-0000-0000C9380000}"/>
    <cellStyle name="Normal 40" xfId="2970" xr:uid="{00000000-0005-0000-0000-0000CA380000}"/>
    <cellStyle name="Normal 40 2" xfId="29287" xr:uid="{00000000-0005-0000-0000-0000CB380000}"/>
    <cellStyle name="Normal 41" xfId="2971" xr:uid="{00000000-0005-0000-0000-0000CC380000}"/>
    <cellStyle name="Normal 41 2" xfId="2972" xr:uid="{00000000-0005-0000-0000-0000CD380000}"/>
    <cellStyle name="Normal 41 2 2" xfId="29289" xr:uid="{00000000-0005-0000-0000-0000CE380000}"/>
    <cellStyle name="Normal 41 3" xfId="29288" xr:uid="{00000000-0005-0000-0000-0000CF380000}"/>
    <cellStyle name="Normal 42" xfId="2973" xr:uid="{00000000-0005-0000-0000-0000D0380000}"/>
    <cellStyle name="Normal 42 2" xfId="2974" xr:uid="{00000000-0005-0000-0000-0000D1380000}"/>
    <cellStyle name="Normal 42 2 2" xfId="29291" xr:uid="{00000000-0005-0000-0000-0000D2380000}"/>
    <cellStyle name="Normal 42 3" xfId="2975" xr:uid="{00000000-0005-0000-0000-0000D3380000}"/>
    <cellStyle name="Normal 42 3 2" xfId="29292" xr:uid="{00000000-0005-0000-0000-0000D4380000}"/>
    <cellStyle name="Normal 42 4" xfId="2976" xr:uid="{00000000-0005-0000-0000-0000D5380000}"/>
    <cellStyle name="Normal 42 4 2" xfId="29293" xr:uid="{00000000-0005-0000-0000-0000D6380000}"/>
    <cellStyle name="Normal 42 5" xfId="2977" xr:uid="{00000000-0005-0000-0000-0000D7380000}"/>
    <cellStyle name="Normal 42 5 2" xfId="29294" xr:uid="{00000000-0005-0000-0000-0000D8380000}"/>
    <cellStyle name="Normal 42 6" xfId="29290" xr:uid="{00000000-0005-0000-0000-0000D9380000}"/>
    <cellStyle name="Normal 43" xfId="2978" xr:uid="{00000000-0005-0000-0000-0000DA380000}"/>
    <cellStyle name="Normal 43 2" xfId="29295" xr:uid="{00000000-0005-0000-0000-0000DB380000}"/>
    <cellStyle name="Normal 44" xfId="2979" xr:uid="{00000000-0005-0000-0000-0000DC380000}"/>
    <cellStyle name="Normal 44 2" xfId="29296" xr:uid="{00000000-0005-0000-0000-0000DD380000}"/>
    <cellStyle name="Normal 45" xfId="2980" xr:uid="{00000000-0005-0000-0000-0000DE380000}"/>
    <cellStyle name="Normal 45 2" xfId="29297" xr:uid="{00000000-0005-0000-0000-0000DF380000}"/>
    <cellStyle name="Normal 46" xfId="2981" xr:uid="{00000000-0005-0000-0000-0000E0380000}"/>
    <cellStyle name="Normal 46 2" xfId="29298" xr:uid="{00000000-0005-0000-0000-0000E1380000}"/>
    <cellStyle name="Normal 47" xfId="2982" xr:uid="{00000000-0005-0000-0000-0000E2380000}"/>
    <cellStyle name="Normal 47 2" xfId="29299" xr:uid="{00000000-0005-0000-0000-0000E3380000}"/>
    <cellStyle name="Normal 48" xfId="2983" xr:uid="{00000000-0005-0000-0000-0000E4380000}"/>
    <cellStyle name="Normal 48 2" xfId="29300" xr:uid="{00000000-0005-0000-0000-0000E5380000}"/>
    <cellStyle name="Normal 49" xfId="2984" xr:uid="{00000000-0005-0000-0000-0000E6380000}"/>
    <cellStyle name="Normal 49 2" xfId="29301" xr:uid="{00000000-0005-0000-0000-0000E7380000}"/>
    <cellStyle name="Normal 5" xfId="2985" xr:uid="{00000000-0005-0000-0000-0000E8380000}"/>
    <cellStyle name="Normal 5 10" xfId="2986" xr:uid="{00000000-0005-0000-0000-0000E9380000}"/>
    <cellStyle name="Normal 5 10 10" xfId="28988" xr:uid="{00000000-0005-0000-0000-0000EA380000}"/>
    <cellStyle name="Normal 5 10 11" xfId="29303" xr:uid="{00000000-0005-0000-0000-0000EB380000}"/>
    <cellStyle name="Normal 5 10 12" xfId="27586" xr:uid="{00000000-0005-0000-0000-0000EC380000}"/>
    <cellStyle name="Normal 5 10 13" xfId="44627" xr:uid="{00000000-0005-0000-0000-0000ED380000}"/>
    <cellStyle name="Normal 5 10 14" xfId="45333" xr:uid="{00000000-0005-0000-0000-0000EE380000}"/>
    <cellStyle name="Normal 5 10 2" xfId="27587" xr:uid="{00000000-0005-0000-0000-0000EF380000}"/>
    <cellStyle name="Normal 5 10 3" xfId="27588" xr:uid="{00000000-0005-0000-0000-0000F0380000}"/>
    <cellStyle name="Normal 5 10 3 2" xfId="27589" xr:uid="{00000000-0005-0000-0000-0000F1380000}"/>
    <cellStyle name="Normal 5 10 3 2 2" xfId="28990" xr:uid="{00000000-0005-0000-0000-0000F2380000}"/>
    <cellStyle name="Normal 5 10 3 2 3" xfId="44629" xr:uid="{00000000-0005-0000-0000-0000F3380000}"/>
    <cellStyle name="Normal 5 10 3 2 4" xfId="45335" xr:uid="{00000000-0005-0000-0000-0000F4380000}"/>
    <cellStyle name="Normal 5 10 3 3" xfId="28989" xr:uid="{00000000-0005-0000-0000-0000F5380000}"/>
    <cellStyle name="Normal 5 10 3 4" xfId="44628" xr:uid="{00000000-0005-0000-0000-0000F6380000}"/>
    <cellStyle name="Normal 5 10 3 5" xfId="45334" xr:uid="{00000000-0005-0000-0000-0000F7380000}"/>
    <cellStyle name="Normal 5 10 4" xfId="27590" xr:uid="{00000000-0005-0000-0000-0000F8380000}"/>
    <cellStyle name="Normal 5 10 4 2" xfId="27591" xr:uid="{00000000-0005-0000-0000-0000F9380000}"/>
    <cellStyle name="Normal 5 10 4 2 2" xfId="28992" xr:uid="{00000000-0005-0000-0000-0000FA380000}"/>
    <cellStyle name="Normal 5 10 4 2 3" xfId="44631" xr:uid="{00000000-0005-0000-0000-0000FB380000}"/>
    <cellStyle name="Normal 5 10 4 2 4" xfId="45337" xr:uid="{00000000-0005-0000-0000-0000FC380000}"/>
    <cellStyle name="Normal 5 10 4 3" xfId="28991" xr:uid="{00000000-0005-0000-0000-0000FD380000}"/>
    <cellStyle name="Normal 5 10 4 4" xfId="44630" xr:uid="{00000000-0005-0000-0000-0000FE380000}"/>
    <cellStyle name="Normal 5 10 4 5" xfId="45336" xr:uid="{00000000-0005-0000-0000-0000FF380000}"/>
    <cellStyle name="Normal 5 10 5" xfId="27592" xr:uid="{00000000-0005-0000-0000-000000390000}"/>
    <cellStyle name="Normal 5 10 5 2" xfId="27593" xr:uid="{00000000-0005-0000-0000-000001390000}"/>
    <cellStyle name="Normal 5 10 5 2 2" xfId="28994" xr:uid="{00000000-0005-0000-0000-000002390000}"/>
    <cellStyle name="Normal 5 10 5 2 3" xfId="44633" xr:uid="{00000000-0005-0000-0000-000003390000}"/>
    <cellStyle name="Normal 5 10 5 2 4" xfId="45339" xr:uid="{00000000-0005-0000-0000-000004390000}"/>
    <cellStyle name="Normal 5 10 5 3" xfId="28993" xr:uid="{00000000-0005-0000-0000-000005390000}"/>
    <cellStyle name="Normal 5 10 5 4" xfId="44632" xr:uid="{00000000-0005-0000-0000-000006390000}"/>
    <cellStyle name="Normal 5 10 5 5" xfId="45338" xr:uid="{00000000-0005-0000-0000-000007390000}"/>
    <cellStyle name="Normal 5 10 6" xfId="27594" xr:uid="{00000000-0005-0000-0000-000008390000}"/>
    <cellStyle name="Normal 5 10 6 2" xfId="27595" xr:uid="{00000000-0005-0000-0000-000009390000}"/>
    <cellStyle name="Normal 5 10 6 2 2" xfId="28996" xr:uid="{00000000-0005-0000-0000-00000A390000}"/>
    <cellStyle name="Normal 5 10 6 2 3" xfId="44635" xr:uid="{00000000-0005-0000-0000-00000B390000}"/>
    <cellStyle name="Normal 5 10 6 2 4" xfId="45341" xr:uid="{00000000-0005-0000-0000-00000C390000}"/>
    <cellStyle name="Normal 5 10 6 3" xfId="28995" xr:uid="{00000000-0005-0000-0000-00000D390000}"/>
    <cellStyle name="Normal 5 10 6 4" xfId="44634" xr:uid="{00000000-0005-0000-0000-00000E390000}"/>
    <cellStyle name="Normal 5 10 6 5" xfId="45340" xr:uid="{00000000-0005-0000-0000-00000F390000}"/>
    <cellStyle name="Normal 5 10 7" xfId="27596" xr:uid="{00000000-0005-0000-0000-000010390000}"/>
    <cellStyle name="Normal 5 10 7 2" xfId="27597" xr:uid="{00000000-0005-0000-0000-000011390000}"/>
    <cellStyle name="Normal 5 10 7 2 2" xfId="28998" xr:uid="{00000000-0005-0000-0000-000012390000}"/>
    <cellStyle name="Normal 5 10 7 2 3" xfId="44637" xr:uid="{00000000-0005-0000-0000-000013390000}"/>
    <cellStyle name="Normal 5 10 7 2 4" xfId="45343" xr:uid="{00000000-0005-0000-0000-000014390000}"/>
    <cellStyle name="Normal 5 10 7 3" xfId="28997" xr:uid="{00000000-0005-0000-0000-000015390000}"/>
    <cellStyle name="Normal 5 10 7 4" xfId="44636" xr:uid="{00000000-0005-0000-0000-000016390000}"/>
    <cellStyle name="Normal 5 10 7 5" xfId="45342" xr:uid="{00000000-0005-0000-0000-000017390000}"/>
    <cellStyle name="Normal 5 10 8" xfId="27598" xr:uid="{00000000-0005-0000-0000-000018390000}"/>
    <cellStyle name="Normal 5 10 8 2" xfId="28999" xr:uid="{00000000-0005-0000-0000-000019390000}"/>
    <cellStyle name="Normal 5 10 8 3" xfId="44638" xr:uid="{00000000-0005-0000-0000-00001A390000}"/>
    <cellStyle name="Normal 5 10 8 4" xfId="45344" xr:uid="{00000000-0005-0000-0000-00001B390000}"/>
    <cellStyle name="Normal 5 10 9" xfId="27599" xr:uid="{00000000-0005-0000-0000-00001C390000}"/>
    <cellStyle name="Normal 5 10 9 2" xfId="29000" xr:uid="{00000000-0005-0000-0000-00001D390000}"/>
    <cellStyle name="Normal 5 10 9 3" xfId="44639" xr:uid="{00000000-0005-0000-0000-00001E390000}"/>
    <cellStyle name="Normal 5 10 9 4" xfId="45345" xr:uid="{00000000-0005-0000-0000-00001F390000}"/>
    <cellStyle name="Normal 5 100" xfId="4725" xr:uid="{00000000-0005-0000-0000-000020390000}"/>
    <cellStyle name="Normal 5 100 2" xfId="29985" xr:uid="{00000000-0005-0000-0000-000021390000}"/>
    <cellStyle name="Normal 5 101" xfId="4726" xr:uid="{00000000-0005-0000-0000-000022390000}"/>
    <cellStyle name="Normal 5 101 2" xfId="29986" xr:uid="{00000000-0005-0000-0000-000023390000}"/>
    <cellStyle name="Normal 5 102" xfId="4727" xr:uid="{00000000-0005-0000-0000-000024390000}"/>
    <cellStyle name="Normal 5 102 2" xfId="29987" xr:uid="{00000000-0005-0000-0000-000025390000}"/>
    <cellStyle name="Normal 5 103" xfId="4728" xr:uid="{00000000-0005-0000-0000-000026390000}"/>
    <cellStyle name="Normal 5 103 2" xfId="29988" xr:uid="{00000000-0005-0000-0000-000027390000}"/>
    <cellStyle name="Normal 5 104" xfId="4729" xr:uid="{00000000-0005-0000-0000-000028390000}"/>
    <cellStyle name="Normal 5 104 2" xfId="29989" xr:uid="{00000000-0005-0000-0000-000029390000}"/>
    <cellStyle name="Normal 5 105" xfId="4730" xr:uid="{00000000-0005-0000-0000-00002A390000}"/>
    <cellStyle name="Normal 5 105 2" xfId="29990" xr:uid="{00000000-0005-0000-0000-00002B390000}"/>
    <cellStyle name="Normal 5 106" xfId="4731" xr:uid="{00000000-0005-0000-0000-00002C390000}"/>
    <cellStyle name="Normal 5 106 2" xfId="29991" xr:uid="{00000000-0005-0000-0000-00002D390000}"/>
    <cellStyle name="Normal 5 107" xfId="4732" xr:uid="{00000000-0005-0000-0000-00002E390000}"/>
    <cellStyle name="Normal 5 107 2" xfId="29992" xr:uid="{00000000-0005-0000-0000-00002F390000}"/>
    <cellStyle name="Normal 5 108" xfId="29302" xr:uid="{00000000-0005-0000-0000-000030390000}"/>
    <cellStyle name="Normal 5 109" xfId="27585" xr:uid="{00000000-0005-0000-0000-000031390000}"/>
    <cellStyle name="Normal 5 11" xfId="2987" xr:uid="{00000000-0005-0000-0000-000032390000}"/>
    <cellStyle name="Normal 5 11 10" xfId="29001" xr:uid="{00000000-0005-0000-0000-000033390000}"/>
    <cellStyle name="Normal 5 11 11" xfId="29304" xr:uid="{00000000-0005-0000-0000-000034390000}"/>
    <cellStyle name="Normal 5 11 12" xfId="27600" xr:uid="{00000000-0005-0000-0000-000035390000}"/>
    <cellStyle name="Normal 5 11 13" xfId="44640" xr:uid="{00000000-0005-0000-0000-000036390000}"/>
    <cellStyle name="Normal 5 11 14" xfId="45346" xr:uid="{00000000-0005-0000-0000-000037390000}"/>
    <cellStyle name="Normal 5 11 2" xfId="27601" xr:uid="{00000000-0005-0000-0000-000038390000}"/>
    <cellStyle name="Normal 5 11 3" xfId="27602" xr:uid="{00000000-0005-0000-0000-000039390000}"/>
    <cellStyle name="Normal 5 11 3 2" xfId="27603" xr:uid="{00000000-0005-0000-0000-00003A390000}"/>
    <cellStyle name="Normal 5 11 3 2 2" xfId="29003" xr:uid="{00000000-0005-0000-0000-00003B390000}"/>
    <cellStyle name="Normal 5 11 3 2 3" xfId="44642" xr:uid="{00000000-0005-0000-0000-00003C390000}"/>
    <cellStyle name="Normal 5 11 3 2 4" xfId="45348" xr:uid="{00000000-0005-0000-0000-00003D390000}"/>
    <cellStyle name="Normal 5 11 3 3" xfId="29002" xr:uid="{00000000-0005-0000-0000-00003E390000}"/>
    <cellStyle name="Normal 5 11 3 4" xfId="44641" xr:uid="{00000000-0005-0000-0000-00003F390000}"/>
    <cellStyle name="Normal 5 11 3 5" xfId="45347" xr:uid="{00000000-0005-0000-0000-000040390000}"/>
    <cellStyle name="Normal 5 11 4" xfId="27604" xr:uid="{00000000-0005-0000-0000-000041390000}"/>
    <cellStyle name="Normal 5 11 4 2" xfId="27605" xr:uid="{00000000-0005-0000-0000-000042390000}"/>
    <cellStyle name="Normal 5 11 4 2 2" xfId="29005" xr:uid="{00000000-0005-0000-0000-000043390000}"/>
    <cellStyle name="Normal 5 11 4 2 3" xfId="44644" xr:uid="{00000000-0005-0000-0000-000044390000}"/>
    <cellStyle name="Normal 5 11 4 2 4" xfId="45350" xr:uid="{00000000-0005-0000-0000-000045390000}"/>
    <cellStyle name="Normal 5 11 4 3" xfId="29004" xr:uid="{00000000-0005-0000-0000-000046390000}"/>
    <cellStyle name="Normal 5 11 4 4" xfId="44643" xr:uid="{00000000-0005-0000-0000-000047390000}"/>
    <cellStyle name="Normal 5 11 4 5" xfId="45349" xr:uid="{00000000-0005-0000-0000-000048390000}"/>
    <cellStyle name="Normal 5 11 5" xfId="27606" xr:uid="{00000000-0005-0000-0000-000049390000}"/>
    <cellStyle name="Normal 5 11 5 2" xfId="27607" xr:uid="{00000000-0005-0000-0000-00004A390000}"/>
    <cellStyle name="Normal 5 11 5 2 2" xfId="29007" xr:uid="{00000000-0005-0000-0000-00004B390000}"/>
    <cellStyle name="Normal 5 11 5 2 3" xfId="44646" xr:uid="{00000000-0005-0000-0000-00004C390000}"/>
    <cellStyle name="Normal 5 11 5 2 4" xfId="45352" xr:uid="{00000000-0005-0000-0000-00004D390000}"/>
    <cellStyle name="Normal 5 11 5 3" xfId="29006" xr:uid="{00000000-0005-0000-0000-00004E390000}"/>
    <cellStyle name="Normal 5 11 5 4" xfId="44645" xr:uid="{00000000-0005-0000-0000-00004F390000}"/>
    <cellStyle name="Normal 5 11 5 5" xfId="45351" xr:uid="{00000000-0005-0000-0000-000050390000}"/>
    <cellStyle name="Normal 5 11 6" xfId="27608" xr:uid="{00000000-0005-0000-0000-000051390000}"/>
    <cellStyle name="Normal 5 11 6 2" xfId="27609" xr:uid="{00000000-0005-0000-0000-000052390000}"/>
    <cellStyle name="Normal 5 11 6 2 2" xfId="29009" xr:uid="{00000000-0005-0000-0000-000053390000}"/>
    <cellStyle name="Normal 5 11 6 2 3" xfId="44648" xr:uid="{00000000-0005-0000-0000-000054390000}"/>
    <cellStyle name="Normal 5 11 6 2 4" xfId="45354" xr:uid="{00000000-0005-0000-0000-000055390000}"/>
    <cellStyle name="Normal 5 11 6 3" xfId="29008" xr:uid="{00000000-0005-0000-0000-000056390000}"/>
    <cellStyle name="Normal 5 11 6 4" xfId="44647" xr:uid="{00000000-0005-0000-0000-000057390000}"/>
    <cellStyle name="Normal 5 11 6 5" xfId="45353" xr:uid="{00000000-0005-0000-0000-000058390000}"/>
    <cellStyle name="Normal 5 11 7" xfId="27610" xr:uid="{00000000-0005-0000-0000-000059390000}"/>
    <cellStyle name="Normal 5 11 7 2" xfId="27611" xr:uid="{00000000-0005-0000-0000-00005A390000}"/>
    <cellStyle name="Normal 5 11 7 2 2" xfId="29011" xr:uid="{00000000-0005-0000-0000-00005B390000}"/>
    <cellStyle name="Normal 5 11 7 2 3" xfId="44650" xr:uid="{00000000-0005-0000-0000-00005C390000}"/>
    <cellStyle name="Normal 5 11 7 2 4" xfId="45356" xr:uid="{00000000-0005-0000-0000-00005D390000}"/>
    <cellStyle name="Normal 5 11 7 3" xfId="29010" xr:uid="{00000000-0005-0000-0000-00005E390000}"/>
    <cellStyle name="Normal 5 11 7 4" xfId="44649" xr:uid="{00000000-0005-0000-0000-00005F390000}"/>
    <cellStyle name="Normal 5 11 7 5" xfId="45355" xr:uid="{00000000-0005-0000-0000-000060390000}"/>
    <cellStyle name="Normal 5 11 8" xfId="27612" xr:uid="{00000000-0005-0000-0000-000061390000}"/>
    <cellStyle name="Normal 5 11 8 2" xfId="29012" xr:uid="{00000000-0005-0000-0000-000062390000}"/>
    <cellStyle name="Normal 5 11 8 3" xfId="44651" xr:uid="{00000000-0005-0000-0000-000063390000}"/>
    <cellStyle name="Normal 5 11 8 4" xfId="45357" xr:uid="{00000000-0005-0000-0000-000064390000}"/>
    <cellStyle name="Normal 5 11 9" xfId="27613" xr:uid="{00000000-0005-0000-0000-000065390000}"/>
    <cellStyle name="Normal 5 11 9 2" xfId="29013" xr:uid="{00000000-0005-0000-0000-000066390000}"/>
    <cellStyle name="Normal 5 11 9 3" xfId="44652" xr:uid="{00000000-0005-0000-0000-000067390000}"/>
    <cellStyle name="Normal 5 11 9 4" xfId="45358" xr:uid="{00000000-0005-0000-0000-000068390000}"/>
    <cellStyle name="Normal 5 12" xfId="2988" xr:uid="{00000000-0005-0000-0000-000069390000}"/>
    <cellStyle name="Normal 5 12 10" xfId="29014" xr:uid="{00000000-0005-0000-0000-00006A390000}"/>
    <cellStyle name="Normal 5 12 11" xfId="29305" xr:uid="{00000000-0005-0000-0000-00006B390000}"/>
    <cellStyle name="Normal 5 12 12" xfId="27614" xr:uid="{00000000-0005-0000-0000-00006C390000}"/>
    <cellStyle name="Normal 5 12 13" xfId="44653" xr:uid="{00000000-0005-0000-0000-00006D390000}"/>
    <cellStyle name="Normal 5 12 14" xfId="45359" xr:uid="{00000000-0005-0000-0000-00006E390000}"/>
    <cellStyle name="Normal 5 12 2" xfId="27615" xr:uid="{00000000-0005-0000-0000-00006F390000}"/>
    <cellStyle name="Normal 5 12 3" xfId="27616" xr:uid="{00000000-0005-0000-0000-000070390000}"/>
    <cellStyle name="Normal 5 12 3 2" xfId="27617" xr:uid="{00000000-0005-0000-0000-000071390000}"/>
    <cellStyle name="Normal 5 12 3 2 2" xfId="29016" xr:uid="{00000000-0005-0000-0000-000072390000}"/>
    <cellStyle name="Normal 5 12 3 2 3" xfId="44655" xr:uid="{00000000-0005-0000-0000-000073390000}"/>
    <cellStyle name="Normal 5 12 3 2 4" xfId="45361" xr:uid="{00000000-0005-0000-0000-000074390000}"/>
    <cellStyle name="Normal 5 12 3 3" xfId="29015" xr:uid="{00000000-0005-0000-0000-000075390000}"/>
    <cellStyle name="Normal 5 12 3 4" xfId="44654" xr:uid="{00000000-0005-0000-0000-000076390000}"/>
    <cellStyle name="Normal 5 12 3 5" xfId="45360" xr:uid="{00000000-0005-0000-0000-000077390000}"/>
    <cellStyle name="Normal 5 12 4" xfId="27618" xr:uid="{00000000-0005-0000-0000-000078390000}"/>
    <cellStyle name="Normal 5 12 4 2" xfId="27619" xr:uid="{00000000-0005-0000-0000-000079390000}"/>
    <cellStyle name="Normal 5 12 4 2 2" xfId="29018" xr:uid="{00000000-0005-0000-0000-00007A390000}"/>
    <cellStyle name="Normal 5 12 4 2 3" xfId="44657" xr:uid="{00000000-0005-0000-0000-00007B390000}"/>
    <cellStyle name="Normal 5 12 4 2 4" xfId="45363" xr:uid="{00000000-0005-0000-0000-00007C390000}"/>
    <cellStyle name="Normal 5 12 4 3" xfId="29017" xr:uid="{00000000-0005-0000-0000-00007D390000}"/>
    <cellStyle name="Normal 5 12 4 4" xfId="44656" xr:uid="{00000000-0005-0000-0000-00007E390000}"/>
    <cellStyle name="Normal 5 12 4 5" xfId="45362" xr:uid="{00000000-0005-0000-0000-00007F390000}"/>
    <cellStyle name="Normal 5 12 5" xfId="27620" xr:uid="{00000000-0005-0000-0000-000080390000}"/>
    <cellStyle name="Normal 5 12 5 2" xfId="27621" xr:uid="{00000000-0005-0000-0000-000081390000}"/>
    <cellStyle name="Normal 5 12 5 2 2" xfId="29020" xr:uid="{00000000-0005-0000-0000-000082390000}"/>
    <cellStyle name="Normal 5 12 5 2 3" xfId="44659" xr:uid="{00000000-0005-0000-0000-000083390000}"/>
    <cellStyle name="Normal 5 12 5 2 4" xfId="45365" xr:uid="{00000000-0005-0000-0000-000084390000}"/>
    <cellStyle name="Normal 5 12 5 3" xfId="29019" xr:uid="{00000000-0005-0000-0000-000085390000}"/>
    <cellStyle name="Normal 5 12 5 4" xfId="44658" xr:uid="{00000000-0005-0000-0000-000086390000}"/>
    <cellStyle name="Normal 5 12 5 5" xfId="45364" xr:uid="{00000000-0005-0000-0000-000087390000}"/>
    <cellStyle name="Normal 5 12 6" xfId="27622" xr:uid="{00000000-0005-0000-0000-000088390000}"/>
    <cellStyle name="Normal 5 12 6 2" xfId="27623" xr:uid="{00000000-0005-0000-0000-000089390000}"/>
    <cellStyle name="Normal 5 12 6 2 2" xfId="29022" xr:uid="{00000000-0005-0000-0000-00008A390000}"/>
    <cellStyle name="Normal 5 12 6 2 3" xfId="44661" xr:uid="{00000000-0005-0000-0000-00008B390000}"/>
    <cellStyle name="Normal 5 12 6 2 4" xfId="45367" xr:uid="{00000000-0005-0000-0000-00008C390000}"/>
    <cellStyle name="Normal 5 12 6 3" xfId="29021" xr:uid="{00000000-0005-0000-0000-00008D390000}"/>
    <cellStyle name="Normal 5 12 6 4" xfId="44660" xr:uid="{00000000-0005-0000-0000-00008E390000}"/>
    <cellStyle name="Normal 5 12 6 5" xfId="45366" xr:uid="{00000000-0005-0000-0000-00008F390000}"/>
    <cellStyle name="Normal 5 12 7" xfId="27624" xr:uid="{00000000-0005-0000-0000-000090390000}"/>
    <cellStyle name="Normal 5 12 7 2" xfId="27625" xr:uid="{00000000-0005-0000-0000-000091390000}"/>
    <cellStyle name="Normal 5 12 7 2 2" xfId="29024" xr:uid="{00000000-0005-0000-0000-000092390000}"/>
    <cellStyle name="Normal 5 12 7 2 3" xfId="44663" xr:uid="{00000000-0005-0000-0000-000093390000}"/>
    <cellStyle name="Normal 5 12 7 2 4" xfId="45369" xr:uid="{00000000-0005-0000-0000-000094390000}"/>
    <cellStyle name="Normal 5 12 7 3" xfId="29023" xr:uid="{00000000-0005-0000-0000-000095390000}"/>
    <cellStyle name="Normal 5 12 7 4" xfId="44662" xr:uid="{00000000-0005-0000-0000-000096390000}"/>
    <cellStyle name="Normal 5 12 7 5" xfId="45368" xr:uid="{00000000-0005-0000-0000-000097390000}"/>
    <cellStyle name="Normal 5 12 8" xfId="27626" xr:uid="{00000000-0005-0000-0000-000098390000}"/>
    <cellStyle name="Normal 5 12 8 2" xfId="29025" xr:uid="{00000000-0005-0000-0000-000099390000}"/>
    <cellStyle name="Normal 5 12 8 3" xfId="44664" xr:uid="{00000000-0005-0000-0000-00009A390000}"/>
    <cellStyle name="Normal 5 12 8 4" xfId="45370" xr:uid="{00000000-0005-0000-0000-00009B390000}"/>
    <cellStyle name="Normal 5 12 9" xfId="27627" xr:uid="{00000000-0005-0000-0000-00009C390000}"/>
    <cellStyle name="Normal 5 12 9 2" xfId="29026" xr:uid="{00000000-0005-0000-0000-00009D390000}"/>
    <cellStyle name="Normal 5 12 9 3" xfId="44665" xr:uid="{00000000-0005-0000-0000-00009E390000}"/>
    <cellStyle name="Normal 5 12 9 4" xfId="45371" xr:uid="{00000000-0005-0000-0000-00009F390000}"/>
    <cellStyle name="Normal 5 13" xfId="2989" xr:uid="{00000000-0005-0000-0000-0000A0390000}"/>
    <cellStyle name="Normal 5 13 10" xfId="29027" xr:uid="{00000000-0005-0000-0000-0000A1390000}"/>
    <cellStyle name="Normal 5 13 11" xfId="29306" xr:uid="{00000000-0005-0000-0000-0000A2390000}"/>
    <cellStyle name="Normal 5 13 12" xfId="27628" xr:uid="{00000000-0005-0000-0000-0000A3390000}"/>
    <cellStyle name="Normal 5 13 13" xfId="44666" xr:uid="{00000000-0005-0000-0000-0000A4390000}"/>
    <cellStyle name="Normal 5 13 14" xfId="45372" xr:uid="{00000000-0005-0000-0000-0000A5390000}"/>
    <cellStyle name="Normal 5 13 2" xfId="27629" xr:uid="{00000000-0005-0000-0000-0000A6390000}"/>
    <cellStyle name="Normal 5 13 3" xfId="27630" xr:uid="{00000000-0005-0000-0000-0000A7390000}"/>
    <cellStyle name="Normal 5 13 3 2" xfId="27631" xr:uid="{00000000-0005-0000-0000-0000A8390000}"/>
    <cellStyle name="Normal 5 13 3 2 2" xfId="29029" xr:uid="{00000000-0005-0000-0000-0000A9390000}"/>
    <cellStyle name="Normal 5 13 3 2 3" xfId="44668" xr:uid="{00000000-0005-0000-0000-0000AA390000}"/>
    <cellStyle name="Normal 5 13 3 2 4" xfId="45374" xr:uid="{00000000-0005-0000-0000-0000AB390000}"/>
    <cellStyle name="Normal 5 13 3 3" xfId="29028" xr:uid="{00000000-0005-0000-0000-0000AC390000}"/>
    <cellStyle name="Normal 5 13 3 4" xfId="44667" xr:uid="{00000000-0005-0000-0000-0000AD390000}"/>
    <cellStyle name="Normal 5 13 3 5" xfId="45373" xr:uid="{00000000-0005-0000-0000-0000AE390000}"/>
    <cellStyle name="Normal 5 13 4" xfId="27632" xr:uid="{00000000-0005-0000-0000-0000AF390000}"/>
    <cellStyle name="Normal 5 13 4 2" xfId="27633" xr:uid="{00000000-0005-0000-0000-0000B0390000}"/>
    <cellStyle name="Normal 5 13 4 2 2" xfId="29031" xr:uid="{00000000-0005-0000-0000-0000B1390000}"/>
    <cellStyle name="Normal 5 13 4 2 3" xfId="44670" xr:uid="{00000000-0005-0000-0000-0000B2390000}"/>
    <cellStyle name="Normal 5 13 4 2 4" xfId="45376" xr:uid="{00000000-0005-0000-0000-0000B3390000}"/>
    <cellStyle name="Normal 5 13 4 3" xfId="29030" xr:uid="{00000000-0005-0000-0000-0000B4390000}"/>
    <cellStyle name="Normal 5 13 4 4" xfId="44669" xr:uid="{00000000-0005-0000-0000-0000B5390000}"/>
    <cellStyle name="Normal 5 13 4 5" xfId="45375" xr:uid="{00000000-0005-0000-0000-0000B6390000}"/>
    <cellStyle name="Normal 5 13 5" xfId="27634" xr:uid="{00000000-0005-0000-0000-0000B7390000}"/>
    <cellStyle name="Normal 5 13 5 2" xfId="27635" xr:uid="{00000000-0005-0000-0000-0000B8390000}"/>
    <cellStyle name="Normal 5 13 5 2 2" xfId="29033" xr:uid="{00000000-0005-0000-0000-0000B9390000}"/>
    <cellStyle name="Normal 5 13 5 2 3" xfId="44672" xr:uid="{00000000-0005-0000-0000-0000BA390000}"/>
    <cellStyle name="Normal 5 13 5 2 4" xfId="45378" xr:uid="{00000000-0005-0000-0000-0000BB390000}"/>
    <cellStyle name="Normal 5 13 5 3" xfId="29032" xr:uid="{00000000-0005-0000-0000-0000BC390000}"/>
    <cellStyle name="Normal 5 13 5 4" xfId="44671" xr:uid="{00000000-0005-0000-0000-0000BD390000}"/>
    <cellStyle name="Normal 5 13 5 5" xfId="45377" xr:uid="{00000000-0005-0000-0000-0000BE390000}"/>
    <cellStyle name="Normal 5 13 6" xfId="27636" xr:uid="{00000000-0005-0000-0000-0000BF390000}"/>
    <cellStyle name="Normal 5 13 6 2" xfId="27637" xr:uid="{00000000-0005-0000-0000-0000C0390000}"/>
    <cellStyle name="Normal 5 13 6 2 2" xfId="29035" xr:uid="{00000000-0005-0000-0000-0000C1390000}"/>
    <cellStyle name="Normal 5 13 6 2 3" xfId="44674" xr:uid="{00000000-0005-0000-0000-0000C2390000}"/>
    <cellStyle name="Normal 5 13 6 2 4" xfId="45380" xr:uid="{00000000-0005-0000-0000-0000C3390000}"/>
    <cellStyle name="Normal 5 13 6 3" xfId="29034" xr:uid="{00000000-0005-0000-0000-0000C4390000}"/>
    <cellStyle name="Normal 5 13 6 4" xfId="44673" xr:uid="{00000000-0005-0000-0000-0000C5390000}"/>
    <cellStyle name="Normal 5 13 6 5" xfId="45379" xr:uid="{00000000-0005-0000-0000-0000C6390000}"/>
    <cellStyle name="Normal 5 13 7" xfId="27638" xr:uid="{00000000-0005-0000-0000-0000C7390000}"/>
    <cellStyle name="Normal 5 13 7 2" xfId="27639" xr:uid="{00000000-0005-0000-0000-0000C8390000}"/>
    <cellStyle name="Normal 5 13 7 2 2" xfId="29037" xr:uid="{00000000-0005-0000-0000-0000C9390000}"/>
    <cellStyle name="Normal 5 13 7 2 3" xfId="44676" xr:uid="{00000000-0005-0000-0000-0000CA390000}"/>
    <cellStyle name="Normal 5 13 7 2 4" xfId="45382" xr:uid="{00000000-0005-0000-0000-0000CB390000}"/>
    <cellStyle name="Normal 5 13 7 3" xfId="29036" xr:uid="{00000000-0005-0000-0000-0000CC390000}"/>
    <cellStyle name="Normal 5 13 7 4" xfId="44675" xr:uid="{00000000-0005-0000-0000-0000CD390000}"/>
    <cellStyle name="Normal 5 13 7 5" xfId="45381" xr:uid="{00000000-0005-0000-0000-0000CE390000}"/>
    <cellStyle name="Normal 5 13 8" xfId="27640" xr:uid="{00000000-0005-0000-0000-0000CF390000}"/>
    <cellStyle name="Normal 5 13 8 2" xfId="29038" xr:uid="{00000000-0005-0000-0000-0000D0390000}"/>
    <cellStyle name="Normal 5 13 8 3" xfId="44677" xr:uid="{00000000-0005-0000-0000-0000D1390000}"/>
    <cellStyle name="Normal 5 13 8 4" xfId="45383" xr:uid="{00000000-0005-0000-0000-0000D2390000}"/>
    <cellStyle name="Normal 5 13 9" xfId="27641" xr:uid="{00000000-0005-0000-0000-0000D3390000}"/>
    <cellStyle name="Normal 5 13 9 2" xfId="29039" xr:uid="{00000000-0005-0000-0000-0000D4390000}"/>
    <cellStyle name="Normal 5 13 9 3" xfId="44678" xr:uid="{00000000-0005-0000-0000-0000D5390000}"/>
    <cellStyle name="Normal 5 13 9 4" xfId="45384" xr:uid="{00000000-0005-0000-0000-0000D6390000}"/>
    <cellStyle name="Normal 5 14" xfId="2990" xr:uid="{00000000-0005-0000-0000-0000D7390000}"/>
    <cellStyle name="Normal 5 14 10" xfId="29040" xr:uid="{00000000-0005-0000-0000-0000D8390000}"/>
    <cellStyle name="Normal 5 14 11" xfId="29307" xr:uid="{00000000-0005-0000-0000-0000D9390000}"/>
    <cellStyle name="Normal 5 14 12" xfId="27642" xr:uid="{00000000-0005-0000-0000-0000DA390000}"/>
    <cellStyle name="Normal 5 14 13" xfId="44679" xr:uid="{00000000-0005-0000-0000-0000DB390000}"/>
    <cellStyle name="Normal 5 14 14" xfId="45385" xr:uid="{00000000-0005-0000-0000-0000DC390000}"/>
    <cellStyle name="Normal 5 14 2" xfId="27643" xr:uid="{00000000-0005-0000-0000-0000DD390000}"/>
    <cellStyle name="Normal 5 14 3" xfId="27644" xr:uid="{00000000-0005-0000-0000-0000DE390000}"/>
    <cellStyle name="Normal 5 14 3 2" xfId="27645" xr:uid="{00000000-0005-0000-0000-0000DF390000}"/>
    <cellStyle name="Normal 5 14 3 2 2" xfId="29042" xr:uid="{00000000-0005-0000-0000-0000E0390000}"/>
    <cellStyle name="Normal 5 14 3 2 3" xfId="44681" xr:uid="{00000000-0005-0000-0000-0000E1390000}"/>
    <cellStyle name="Normal 5 14 3 2 4" xfId="45387" xr:uid="{00000000-0005-0000-0000-0000E2390000}"/>
    <cellStyle name="Normal 5 14 3 3" xfId="29041" xr:uid="{00000000-0005-0000-0000-0000E3390000}"/>
    <cellStyle name="Normal 5 14 3 4" xfId="44680" xr:uid="{00000000-0005-0000-0000-0000E4390000}"/>
    <cellStyle name="Normal 5 14 3 5" xfId="45386" xr:uid="{00000000-0005-0000-0000-0000E5390000}"/>
    <cellStyle name="Normal 5 14 4" xfId="27646" xr:uid="{00000000-0005-0000-0000-0000E6390000}"/>
    <cellStyle name="Normal 5 14 4 2" xfId="27647" xr:uid="{00000000-0005-0000-0000-0000E7390000}"/>
    <cellStyle name="Normal 5 14 4 2 2" xfId="29044" xr:uid="{00000000-0005-0000-0000-0000E8390000}"/>
    <cellStyle name="Normal 5 14 4 2 3" xfId="44683" xr:uid="{00000000-0005-0000-0000-0000E9390000}"/>
    <cellStyle name="Normal 5 14 4 2 4" xfId="45389" xr:uid="{00000000-0005-0000-0000-0000EA390000}"/>
    <cellStyle name="Normal 5 14 4 3" xfId="29043" xr:uid="{00000000-0005-0000-0000-0000EB390000}"/>
    <cellStyle name="Normal 5 14 4 4" xfId="44682" xr:uid="{00000000-0005-0000-0000-0000EC390000}"/>
    <cellStyle name="Normal 5 14 4 5" xfId="45388" xr:uid="{00000000-0005-0000-0000-0000ED390000}"/>
    <cellStyle name="Normal 5 14 5" xfId="27648" xr:uid="{00000000-0005-0000-0000-0000EE390000}"/>
    <cellStyle name="Normal 5 14 5 2" xfId="27649" xr:uid="{00000000-0005-0000-0000-0000EF390000}"/>
    <cellStyle name="Normal 5 14 5 2 2" xfId="29046" xr:uid="{00000000-0005-0000-0000-0000F0390000}"/>
    <cellStyle name="Normal 5 14 5 2 3" xfId="44685" xr:uid="{00000000-0005-0000-0000-0000F1390000}"/>
    <cellStyle name="Normal 5 14 5 2 4" xfId="45391" xr:uid="{00000000-0005-0000-0000-0000F2390000}"/>
    <cellStyle name="Normal 5 14 5 3" xfId="29045" xr:uid="{00000000-0005-0000-0000-0000F3390000}"/>
    <cellStyle name="Normal 5 14 5 4" xfId="44684" xr:uid="{00000000-0005-0000-0000-0000F4390000}"/>
    <cellStyle name="Normal 5 14 5 5" xfId="45390" xr:uid="{00000000-0005-0000-0000-0000F5390000}"/>
    <cellStyle name="Normal 5 14 6" xfId="27650" xr:uid="{00000000-0005-0000-0000-0000F6390000}"/>
    <cellStyle name="Normal 5 14 6 2" xfId="27651" xr:uid="{00000000-0005-0000-0000-0000F7390000}"/>
    <cellStyle name="Normal 5 14 6 2 2" xfId="29048" xr:uid="{00000000-0005-0000-0000-0000F8390000}"/>
    <cellStyle name="Normal 5 14 6 2 3" xfId="44687" xr:uid="{00000000-0005-0000-0000-0000F9390000}"/>
    <cellStyle name="Normal 5 14 6 2 4" xfId="45393" xr:uid="{00000000-0005-0000-0000-0000FA390000}"/>
    <cellStyle name="Normal 5 14 6 3" xfId="29047" xr:uid="{00000000-0005-0000-0000-0000FB390000}"/>
    <cellStyle name="Normal 5 14 6 4" xfId="44686" xr:uid="{00000000-0005-0000-0000-0000FC390000}"/>
    <cellStyle name="Normal 5 14 6 5" xfId="45392" xr:uid="{00000000-0005-0000-0000-0000FD390000}"/>
    <cellStyle name="Normal 5 14 7" xfId="27652" xr:uid="{00000000-0005-0000-0000-0000FE390000}"/>
    <cellStyle name="Normal 5 14 7 2" xfId="27653" xr:uid="{00000000-0005-0000-0000-0000FF390000}"/>
    <cellStyle name="Normal 5 14 7 2 2" xfId="29050" xr:uid="{00000000-0005-0000-0000-0000003A0000}"/>
    <cellStyle name="Normal 5 14 7 2 3" xfId="44689" xr:uid="{00000000-0005-0000-0000-0000013A0000}"/>
    <cellStyle name="Normal 5 14 7 2 4" xfId="45395" xr:uid="{00000000-0005-0000-0000-0000023A0000}"/>
    <cellStyle name="Normal 5 14 7 3" xfId="29049" xr:uid="{00000000-0005-0000-0000-0000033A0000}"/>
    <cellStyle name="Normal 5 14 7 4" xfId="44688" xr:uid="{00000000-0005-0000-0000-0000043A0000}"/>
    <cellStyle name="Normal 5 14 7 5" xfId="45394" xr:uid="{00000000-0005-0000-0000-0000053A0000}"/>
    <cellStyle name="Normal 5 14 8" xfId="27654" xr:uid="{00000000-0005-0000-0000-0000063A0000}"/>
    <cellStyle name="Normal 5 14 8 2" xfId="29051" xr:uid="{00000000-0005-0000-0000-0000073A0000}"/>
    <cellStyle name="Normal 5 14 8 3" xfId="44690" xr:uid="{00000000-0005-0000-0000-0000083A0000}"/>
    <cellStyle name="Normal 5 14 8 4" xfId="45396" xr:uid="{00000000-0005-0000-0000-0000093A0000}"/>
    <cellStyle name="Normal 5 14 9" xfId="27655" xr:uid="{00000000-0005-0000-0000-00000A3A0000}"/>
    <cellStyle name="Normal 5 14 9 2" xfId="29052" xr:uid="{00000000-0005-0000-0000-00000B3A0000}"/>
    <cellStyle name="Normal 5 14 9 3" xfId="44691" xr:uid="{00000000-0005-0000-0000-00000C3A0000}"/>
    <cellStyle name="Normal 5 14 9 4" xfId="45397" xr:uid="{00000000-0005-0000-0000-00000D3A0000}"/>
    <cellStyle name="Normal 5 15" xfId="2991" xr:uid="{00000000-0005-0000-0000-00000E3A0000}"/>
    <cellStyle name="Normal 5 15 2" xfId="29308" xr:uid="{00000000-0005-0000-0000-00000F3A0000}"/>
    <cellStyle name="Normal 5 15 3" xfId="27656" xr:uid="{00000000-0005-0000-0000-0000103A0000}"/>
    <cellStyle name="Normal 5 16" xfId="2992" xr:uid="{00000000-0005-0000-0000-0000113A0000}"/>
    <cellStyle name="Normal 5 16 2" xfId="29309" xr:uid="{00000000-0005-0000-0000-0000123A0000}"/>
    <cellStyle name="Normal 5 17" xfId="2993" xr:uid="{00000000-0005-0000-0000-0000133A0000}"/>
    <cellStyle name="Normal 5 17 2" xfId="29310" xr:uid="{00000000-0005-0000-0000-0000143A0000}"/>
    <cellStyle name="Normal 5 18" xfId="2994" xr:uid="{00000000-0005-0000-0000-0000153A0000}"/>
    <cellStyle name="Normal 5 18 2" xfId="29311" xr:uid="{00000000-0005-0000-0000-0000163A0000}"/>
    <cellStyle name="Normal 5 19" xfId="2995" xr:uid="{00000000-0005-0000-0000-0000173A0000}"/>
    <cellStyle name="Normal 5 19 2" xfId="29312" xr:uid="{00000000-0005-0000-0000-0000183A0000}"/>
    <cellStyle name="Normal 5 2" xfId="2996" xr:uid="{00000000-0005-0000-0000-0000193A0000}"/>
    <cellStyle name="Normal 5 2 10" xfId="29053" xr:uid="{00000000-0005-0000-0000-00001A3A0000}"/>
    <cellStyle name="Normal 5 2 11" xfId="29313" xr:uid="{00000000-0005-0000-0000-00001B3A0000}"/>
    <cellStyle name="Normal 5 2 12" xfId="27657" xr:uid="{00000000-0005-0000-0000-00001C3A0000}"/>
    <cellStyle name="Normal 5 2 13" xfId="44692" xr:uid="{00000000-0005-0000-0000-00001D3A0000}"/>
    <cellStyle name="Normal 5 2 14" xfId="45398" xr:uid="{00000000-0005-0000-0000-00001E3A0000}"/>
    <cellStyle name="Normal 5 2 2" xfId="27658" xr:uid="{00000000-0005-0000-0000-00001F3A0000}"/>
    <cellStyle name="Normal 5 2 2 2" xfId="45558" xr:uid="{EC126C0C-61CD-4F2C-8FB4-FC698D0D2628}"/>
    <cellStyle name="Normal 5 2 3" xfId="27659" xr:uid="{00000000-0005-0000-0000-0000203A0000}"/>
    <cellStyle name="Normal 5 2 3 2" xfId="27660" xr:uid="{00000000-0005-0000-0000-0000213A0000}"/>
    <cellStyle name="Normal 5 2 3 2 2" xfId="29055" xr:uid="{00000000-0005-0000-0000-0000223A0000}"/>
    <cellStyle name="Normal 5 2 3 2 3" xfId="44694" xr:uid="{00000000-0005-0000-0000-0000233A0000}"/>
    <cellStyle name="Normal 5 2 3 2 4" xfId="45400" xr:uid="{00000000-0005-0000-0000-0000243A0000}"/>
    <cellStyle name="Normal 5 2 3 3" xfId="29054" xr:uid="{00000000-0005-0000-0000-0000253A0000}"/>
    <cellStyle name="Normal 5 2 3 4" xfId="44693" xr:uid="{00000000-0005-0000-0000-0000263A0000}"/>
    <cellStyle name="Normal 5 2 3 5" xfId="45399" xr:uid="{00000000-0005-0000-0000-0000273A0000}"/>
    <cellStyle name="Normal 5 2 4" xfId="27661" xr:uid="{00000000-0005-0000-0000-0000283A0000}"/>
    <cellStyle name="Normal 5 2 4 2" xfId="27662" xr:uid="{00000000-0005-0000-0000-0000293A0000}"/>
    <cellStyle name="Normal 5 2 4 2 2" xfId="29057" xr:uid="{00000000-0005-0000-0000-00002A3A0000}"/>
    <cellStyle name="Normal 5 2 4 2 3" xfId="44696" xr:uid="{00000000-0005-0000-0000-00002B3A0000}"/>
    <cellStyle name="Normal 5 2 4 2 4" xfId="45402" xr:uid="{00000000-0005-0000-0000-00002C3A0000}"/>
    <cellStyle name="Normal 5 2 4 3" xfId="29056" xr:uid="{00000000-0005-0000-0000-00002D3A0000}"/>
    <cellStyle name="Normal 5 2 4 4" xfId="44695" xr:uid="{00000000-0005-0000-0000-00002E3A0000}"/>
    <cellStyle name="Normal 5 2 4 5" xfId="45401" xr:uid="{00000000-0005-0000-0000-00002F3A0000}"/>
    <cellStyle name="Normal 5 2 5" xfId="27663" xr:uid="{00000000-0005-0000-0000-0000303A0000}"/>
    <cellStyle name="Normal 5 2 5 2" xfId="27664" xr:uid="{00000000-0005-0000-0000-0000313A0000}"/>
    <cellStyle name="Normal 5 2 5 2 2" xfId="29059" xr:uid="{00000000-0005-0000-0000-0000323A0000}"/>
    <cellStyle name="Normal 5 2 5 2 3" xfId="44698" xr:uid="{00000000-0005-0000-0000-0000333A0000}"/>
    <cellStyle name="Normal 5 2 5 2 4" xfId="45404" xr:uid="{00000000-0005-0000-0000-0000343A0000}"/>
    <cellStyle name="Normal 5 2 5 3" xfId="29058" xr:uid="{00000000-0005-0000-0000-0000353A0000}"/>
    <cellStyle name="Normal 5 2 5 4" xfId="44697" xr:uid="{00000000-0005-0000-0000-0000363A0000}"/>
    <cellStyle name="Normal 5 2 5 5" xfId="45403" xr:uid="{00000000-0005-0000-0000-0000373A0000}"/>
    <cellStyle name="Normal 5 2 6" xfId="27665" xr:uid="{00000000-0005-0000-0000-0000383A0000}"/>
    <cellStyle name="Normal 5 2 6 2" xfId="27666" xr:uid="{00000000-0005-0000-0000-0000393A0000}"/>
    <cellStyle name="Normal 5 2 6 2 2" xfId="29061" xr:uid="{00000000-0005-0000-0000-00003A3A0000}"/>
    <cellStyle name="Normal 5 2 6 2 3" xfId="44700" xr:uid="{00000000-0005-0000-0000-00003B3A0000}"/>
    <cellStyle name="Normal 5 2 6 2 4" xfId="45406" xr:uid="{00000000-0005-0000-0000-00003C3A0000}"/>
    <cellStyle name="Normal 5 2 6 3" xfId="29060" xr:uid="{00000000-0005-0000-0000-00003D3A0000}"/>
    <cellStyle name="Normal 5 2 6 4" xfId="44699" xr:uid="{00000000-0005-0000-0000-00003E3A0000}"/>
    <cellStyle name="Normal 5 2 6 5" xfId="45405" xr:uid="{00000000-0005-0000-0000-00003F3A0000}"/>
    <cellStyle name="Normal 5 2 7" xfId="27667" xr:uid="{00000000-0005-0000-0000-0000403A0000}"/>
    <cellStyle name="Normal 5 2 7 2" xfId="27668" xr:uid="{00000000-0005-0000-0000-0000413A0000}"/>
    <cellStyle name="Normal 5 2 7 2 2" xfId="29063" xr:uid="{00000000-0005-0000-0000-0000423A0000}"/>
    <cellStyle name="Normal 5 2 7 2 3" xfId="44702" xr:uid="{00000000-0005-0000-0000-0000433A0000}"/>
    <cellStyle name="Normal 5 2 7 2 4" xfId="45408" xr:uid="{00000000-0005-0000-0000-0000443A0000}"/>
    <cellStyle name="Normal 5 2 7 3" xfId="29062" xr:uid="{00000000-0005-0000-0000-0000453A0000}"/>
    <cellStyle name="Normal 5 2 7 4" xfId="44701" xr:uid="{00000000-0005-0000-0000-0000463A0000}"/>
    <cellStyle name="Normal 5 2 7 5" xfId="45407" xr:uid="{00000000-0005-0000-0000-0000473A0000}"/>
    <cellStyle name="Normal 5 2 8" xfId="27669" xr:uid="{00000000-0005-0000-0000-0000483A0000}"/>
    <cellStyle name="Normal 5 2 8 2" xfId="29064" xr:uid="{00000000-0005-0000-0000-0000493A0000}"/>
    <cellStyle name="Normal 5 2 8 3" xfId="44703" xr:uid="{00000000-0005-0000-0000-00004A3A0000}"/>
    <cellStyle name="Normal 5 2 8 4" xfId="45409" xr:uid="{00000000-0005-0000-0000-00004B3A0000}"/>
    <cellStyle name="Normal 5 2 9" xfId="27670" xr:uid="{00000000-0005-0000-0000-00004C3A0000}"/>
    <cellStyle name="Normal 5 2 9 2" xfId="29065" xr:uid="{00000000-0005-0000-0000-00004D3A0000}"/>
    <cellStyle name="Normal 5 2 9 3" xfId="44704" xr:uid="{00000000-0005-0000-0000-00004E3A0000}"/>
    <cellStyle name="Normal 5 2 9 4" xfId="45410" xr:uid="{00000000-0005-0000-0000-00004F3A0000}"/>
    <cellStyle name="Normal 5 20" xfId="2997" xr:uid="{00000000-0005-0000-0000-0000503A0000}"/>
    <cellStyle name="Normal 5 20 2" xfId="29314" xr:uid="{00000000-0005-0000-0000-0000513A0000}"/>
    <cellStyle name="Normal 5 21" xfId="2998" xr:uid="{00000000-0005-0000-0000-0000523A0000}"/>
    <cellStyle name="Normal 5 21 2" xfId="29315" xr:uid="{00000000-0005-0000-0000-0000533A0000}"/>
    <cellStyle name="Normal 5 22" xfId="2999" xr:uid="{00000000-0005-0000-0000-0000543A0000}"/>
    <cellStyle name="Normal 5 22 2" xfId="29316" xr:uid="{00000000-0005-0000-0000-0000553A0000}"/>
    <cellStyle name="Normal 5 23" xfId="3000" xr:uid="{00000000-0005-0000-0000-0000563A0000}"/>
    <cellStyle name="Normal 5 23 2" xfId="29317" xr:uid="{00000000-0005-0000-0000-0000573A0000}"/>
    <cellStyle name="Normal 5 24" xfId="3001" xr:uid="{00000000-0005-0000-0000-0000583A0000}"/>
    <cellStyle name="Normal 5 24 2" xfId="29318" xr:uid="{00000000-0005-0000-0000-0000593A0000}"/>
    <cellStyle name="Normal 5 25" xfId="3002" xr:uid="{00000000-0005-0000-0000-00005A3A0000}"/>
    <cellStyle name="Normal 5 25 2" xfId="29319" xr:uid="{00000000-0005-0000-0000-00005B3A0000}"/>
    <cellStyle name="Normal 5 26" xfId="3003" xr:uid="{00000000-0005-0000-0000-00005C3A0000}"/>
    <cellStyle name="Normal 5 26 2" xfId="29320" xr:uid="{00000000-0005-0000-0000-00005D3A0000}"/>
    <cellStyle name="Normal 5 27" xfId="3004" xr:uid="{00000000-0005-0000-0000-00005E3A0000}"/>
    <cellStyle name="Normal 5 27 2" xfId="29321" xr:uid="{00000000-0005-0000-0000-00005F3A0000}"/>
    <cellStyle name="Normal 5 28" xfId="3005" xr:uid="{00000000-0005-0000-0000-0000603A0000}"/>
    <cellStyle name="Normal 5 28 2" xfId="29322" xr:uid="{00000000-0005-0000-0000-0000613A0000}"/>
    <cellStyle name="Normal 5 29" xfId="3006" xr:uid="{00000000-0005-0000-0000-0000623A0000}"/>
    <cellStyle name="Normal 5 29 2" xfId="29323" xr:uid="{00000000-0005-0000-0000-0000633A0000}"/>
    <cellStyle name="Normal 5 3" xfId="3007" xr:uid="{00000000-0005-0000-0000-0000643A0000}"/>
    <cellStyle name="Normal 5 3 10" xfId="29066" xr:uid="{00000000-0005-0000-0000-0000653A0000}"/>
    <cellStyle name="Normal 5 3 11" xfId="29324" xr:uid="{00000000-0005-0000-0000-0000663A0000}"/>
    <cellStyle name="Normal 5 3 12" xfId="27671" xr:uid="{00000000-0005-0000-0000-0000673A0000}"/>
    <cellStyle name="Normal 5 3 13" xfId="44705" xr:uid="{00000000-0005-0000-0000-0000683A0000}"/>
    <cellStyle name="Normal 5 3 14" xfId="45411" xr:uid="{00000000-0005-0000-0000-0000693A0000}"/>
    <cellStyle name="Normal 5 3 2" xfId="27672" xr:uid="{00000000-0005-0000-0000-00006A3A0000}"/>
    <cellStyle name="Normal 5 3 3" xfId="27673" xr:uid="{00000000-0005-0000-0000-00006B3A0000}"/>
    <cellStyle name="Normal 5 3 3 2" xfId="27674" xr:uid="{00000000-0005-0000-0000-00006C3A0000}"/>
    <cellStyle name="Normal 5 3 3 2 2" xfId="29068" xr:uid="{00000000-0005-0000-0000-00006D3A0000}"/>
    <cellStyle name="Normal 5 3 3 2 3" xfId="44707" xr:uid="{00000000-0005-0000-0000-00006E3A0000}"/>
    <cellStyle name="Normal 5 3 3 2 4" xfId="45413" xr:uid="{00000000-0005-0000-0000-00006F3A0000}"/>
    <cellStyle name="Normal 5 3 3 3" xfId="29067" xr:uid="{00000000-0005-0000-0000-0000703A0000}"/>
    <cellStyle name="Normal 5 3 3 4" xfId="44706" xr:uid="{00000000-0005-0000-0000-0000713A0000}"/>
    <cellStyle name="Normal 5 3 3 5" xfId="45412" xr:uid="{00000000-0005-0000-0000-0000723A0000}"/>
    <cellStyle name="Normal 5 3 4" xfId="27675" xr:uid="{00000000-0005-0000-0000-0000733A0000}"/>
    <cellStyle name="Normal 5 3 4 2" xfId="27676" xr:uid="{00000000-0005-0000-0000-0000743A0000}"/>
    <cellStyle name="Normal 5 3 4 2 2" xfId="29070" xr:uid="{00000000-0005-0000-0000-0000753A0000}"/>
    <cellStyle name="Normal 5 3 4 2 3" xfId="44709" xr:uid="{00000000-0005-0000-0000-0000763A0000}"/>
    <cellStyle name="Normal 5 3 4 2 4" xfId="45415" xr:uid="{00000000-0005-0000-0000-0000773A0000}"/>
    <cellStyle name="Normal 5 3 4 3" xfId="29069" xr:uid="{00000000-0005-0000-0000-0000783A0000}"/>
    <cellStyle name="Normal 5 3 4 4" xfId="44708" xr:uid="{00000000-0005-0000-0000-0000793A0000}"/>
    <cellStyle name="Normal 5 3 4 5" xfId="45414" xr:uid="{00000000-0005-0000-0000-00007A3A0000}"/>
    <cellStyle name="Normal 5 3 5" xfId="27677" xr:uid="{00000000-0005-0000-0000-00007B3A0000}"/>
    <cellStyle name="Normal 5 3 5 2" xfId="27678" xr:uid="{00000000-0005-0000-0000-00007C3A0000}"/>
    <cellStyle name="Normal 5 3 5 2 2" xfId="29072" xr:uid="{00000000-0005-0000-0000-00007D3A0000}"/>
    <cellStyle name="Normal 5 3 5 2 3" xfId="44711" xr:uid="{00000000-0005-0000-0000-00007E3A0000}"/>
    <cellStyle name="Normal 5 3 5 2 4" xfId="45417" xr:uid="{00000000-0005-0000-0000-00007F3A0000}"/>
    <cellStyle name="Normal 5 3 5 3" xfId="29071" xr:uid="{00000000-0005-0000-0000-0000803A0000}"/>
    <cellStyle name="Normal 5 3 5 4" xfId="44710" xr:uid="{00000000-0005-0000-0000-0000813A0000}"/>
    <cellStyle name="Normal 5 3 5 5" xfId="45416" xr:uid="{00000000-0005-0000-0000-0000823A0000}"/>
    <cellStyle name="Normal 5 3 6" xfId="27679" xr:uid="{00000000-0005-0000-0000-0000833A0000}"/>
    <cellStyle name="Normal 5 3 6 2" xfId="27680" xr:uid="{00000000-0005-0000-0000-0000843A0000}"/>
    <cellStyle name="Normal 5 3 6 2 2" xfId="29074" xr:uid="{00000000-0005-0000-0000-0000853A0000}"/>
    <cellStyle name="Normal 5 3 6 2 3" xfId="44713" xr:uid="{00000000-0005-0000-0000-0000863A0000}"/>
    <cellStyle name="Normal 5 3 6 2 4" xfId="45419" xr:uid="{00000000-0005-0000-0000-0000873A0000}"/>
    <cellStyle name="Normal 5 3 6 3" xfId="29073" xr:uid="{00000000-0005-0000-0000-0000883A0000}"/>
    <cellStyle name="Normal 5 3 6 4" xfId="44712" xr:uid="{00000000-0005-0000-0000-0000893A0000}"/>
    <cellStyle name="Normal 5 3 6 5" xfId="45418" xr:uid="{00000000-0005-0000-0000-00008A3A0000}"/>
    <cellStyle name="Normal 5 3 7" xfId="27681" xr:uid="{00000000-0005-0000-0000-00008B3A0000}"/>
    <cellStyle name="Normal 5 3 7 2" xfId="27682" xr:uid="{00000000-0005-0000-0000-00008C3A0000}"/>
    <cellStyle name="Normal 5 3 7 2 2" xfId="29076" xr:uid="{00000000-0005-0000-0000-00008D3A0000}"/>
    <cellStyle name="Normal 5 3 7 2 3" xfId="44715" xr:uid="{00000000-0005-0000-0000-00008E3A0000}"/>
    <cellStyle name="Normal 5 3 7 2 4" xfId="45421" xr:uid="{00000000-0005-0000-0000-00008F3A0000}"/>
    <cellStyle name="Normal 5 3 7 3" xfId="29075" xr:uid="{00000000-0005-0000-0000-0000903A0000}"/>
    <cellStyle name="Normal 5 3 7 4" xfId="44714" xr:uid="{00000000-0005-0000-0000-0000913A0000}"/>
    <cellStyle name="Normal 5 3 7 5" xfId="45420" xr:uid="{00000000-0005-0000-0000-0000923A0000}"/>
    <cellStyle name="Normal 5 3 8" xfId="27683" xr:uid="{00000000-0005-0000-0000-0000933A0000}"/>
    <cellStyle name="Normal 5 3 8 2" xfId="29077" xr:uid="{00000000-0005-0000-0000-0000943A0000}"/>
    <cellStyle name="Normal 5 3 8 3" xfId="44716" xr:uid="{00000000-0005-0000-0000-0000953A0000}"/>
    <cellStyle name="Normal 5 3 8 4" xfId="45422" xr:uid="{00000000-0005-0000-0000-0000963A0000}"/>
    <cellStyle name="Normal 5 3 9" xfId="27684" xr:uid="{00000000-0005-0000-0000-0000973A0000}"/>
    <cellStyle name="Normal 5 3 9 2" xfId="29078" xr:uid="{00000000-0005-0000-0000-0000983A0000}"/>
    <cellStyle name="Normal 5 3 9 3" xfId="44717" xr:uid="{00000000-0005-0000-0000-0000993A0000}"/>
    <cellStyle name="Normal 5 3 9 4" xfId="45423" xr:uid="{00000000-0005-0000-0000-00009A3A0000}"/>
    <cellStyle name="Normal 5 30" xfId="3008" xr:uid="{00000000-0005-0000-0000-00009B3A0000}"/>
    <cellStyle name="Normal 5 30 2" xfId="29325" xr:uid="{00000000-0005-0000-0000-00009C3A0000}"/>
    <cellStyle name="Normal 5 31" xfId="3009" xr:uid="{00000000-0005-0000-0000-00009D3A0000}"/>
    <cellStyle name="Normal 5 31 2" xfId="29326" xr:uid="{00000000-0005-0000-0000-00009E3A0000}"/>
    <cellStyle name="Normal 5 32" xfId="3010" xr:uid="{00000000-0005-0000-0000-00009F3A0000}"/>
    <cellStyle name="Normal 5 32 2" xfId="29327" xr:uid="{00000000-0005-0000-0000-0000A03A0000}"/>
    <cellStyle name="Normal 5 33" xfId="3011" xr:uid="{00000000-0005-0000-0000-0000A13A0000}"/>
    <cellStyle name="Normal 5 33 2" xfId="29328" xr:uid="{00000000-0005-0000-0000-0000A23A0000}"/>
    <cellStyle name="Normal 5 34" xfId="3012" xr:uid="{00000000-0005-0000-0000-0000A33A0000}"/>
    <cellStyle name="Normal 5 34 2" xfId="29329" xr:uid="{00000000-0005-0000-0000-0000A43A0000}"/>
    <cellStyle name="Normal 5 35" xfId="3013" xr:uid="{00000000-0005-0000-0000-0000A53A0000}"/>
    <cellStyle name="Normal 5 35 2" xfId="29330" xr:uid="{00000000-0005-0000-0000-0000A63A0000}"/>
    <cellStyle name="Normal 5 36" xfId="3014" xr:uid="{00000000-0005-0000-0000-0000A73A0000}"/>
    <cellStyle name="Normal 5 36 2" xfId="29331" xr:uid="{00000000-0005-0000-0000-0000A83A0000}"/>
    <cellStyle name="Normal 5 37" xfId="3015" xr:uid="{00000000-0005-0000-0000-0000A93A0000}"/>
    <cellStyle name="Normal 5 37 2" xfId="29332" xr:uid="{00000000-0005-0000-0000-0000AA3A0000}"/>
    <cellStyle name="Normal 5 38" xfId="3016" xr:uid="{00000000-0005-0000-0000-0000AB3A0000}"/>
    <cellStyle name="Normal 5 38 2" xfId="29333" xr:uid="{00000000-0005-0000-0000-0000AC3A0000}"/>
    <cellStyle name="Normal 5 39" xfId="3017" xr:uid="{00000000-0005-0000-0000-0000AD3A0000}"/>
    <cellStyle name="Normal 5 39 2" xfId="29334" xr:uid="{00000000-0005-0000-0000-0000AE3A0000}"/>
    <cellStyle name="Normal 5 4" xfId="3018" xr:uid="{00000000-0005-0000-0000-0000AF3A0000}"/>
    <cellStyle name="Normal 5 4 10" xfId="29079" xr:uid="{00000000-0005-0000-0000-0000B03A0000}"/>
    <cellStyle name="Normal 5 4 11" xfId="29335" xr:uid="{00000000-0005-0000-0000-0000B13A0000}"/>
    <cellStyle name="Normal 5 4 12" xfId="27685" xr:uid="{00000000-0005-0000-0000-0000B23A0000}"/>
    <cellStyle name="Normal 5 4 13" xfId="44718" xr:uid="{00000000-0005-0000-0000-0000B33A0000}"/>
    <cellStyle name="Normal 5 4 14" xfId="45424" xr:uid="{00000000-0005-0000-0000-0000B43A0000}"/>
    <cellStyle name="Normal 5 4 2" xfId="27686" xr:uid="{00000000-0005-0000-0000-0000B53A0000}"/>
    <cellStyle name="Normal 5 4 3" xfId="27687" xr:uid="{00000000-0005-0000-0000-0000B63A0000}"/>
    <cellStyle name="Normal 5 4 3 2" xfId="27688" xr:uid="{00000000-0005-0000-0000-0000B73A0000}"/>
    <cellStyle name="Normal 5 4 3 2 2" xfId="29081" xr:uid="{00000000-0005-0000-0000-0000B83A0000}"/>
    <cellStyle name="Normal 5 4 3 2 3" xfId="44720" xr:uid="{00000000-0005-0000-0000-0000B93A0000}"/>
    <cellStyle name="Normal 5 4 3 2 4" xfId="45426" xr:uid="{00000000-0005-0000-0000-0000BA3A0000}"/>
    <cellStyle name="Normal 5 4 3 3" xfId="29080" xr:uid="{00000000-0005-0000-0000-0000BB3A0000}"/>
    <cellStyle name="Normal 5 4 3 4" xfId="44719" xr:uid="{00000000-0005-0000-0000-0000BC3A0000}"/>
    <cellStyle name="Normal 5 4 3 5" xfId="45425" xr:uid="{00000000-0005-0000-0000-0000BD3A0000}"/>
    <cellStyle name="Normal 5 4 4" xfId="27689" xr:uid="{00000000-0005-0000-0000-0000BE3A0000}"/>
    <cellStyle name="Normal 5 4 4 2" xfId="27690" xr:uid="{00000000-0005-0000-0000-0000BF3A0000}"/>
    <cellStyle name="Normal 5 4 4 2 2" xfId="29083" xr:uid="{00000000-0005-0000-0000-0000C03A0000}"/>
    <cellStyle name="Normal 5 4 4 2 3" xfId="44722" xr:uid="{00000000-0005-0000-0000-0000C13A0000}"/>
    <cellStyle name="Normal 5 4 4 2 4" xfId="45428" xr:uid="{00000000-0005-0000-0000-0000C23A0000}"/>
    <cellStyle name="Normal 5 4 4 3" xfId="29082" xr:uid="{00000000-0005-0000-0000-0000C33A0000}"/>
    <cellStyle name="Normal 5 4 4 4" xfId="44721" xr:uid="{00000000-0005-0000-0000-0000C43A0000}"/>
    <cellStyle name="Normal 5 4 4 5" xfId="45427" xr:uid="{00000000-0005-0000-0000-0000C53A0000}"/>
    <cellStyle name="Normal 5 4 5" xfId="27691" xr:uid="{00000000-0005-0000-0000-0000C63A0000}"/>
    <cellStyle name="Normal 5 4 5 2" xfId="27692" xr:uid="{00000000-0005-0000-0000-0000C73A0000}"/>
    <cellStyle name="Normal 5 4 5 2 2" xfId="29085" xr:uid="{00000000-0005-0000-0000-0000C83A0000}"/>
    <cellStyle name="Normal 5 4 5 2 3" xfId="44724" xr:uid="{00000000-0005-0000-0000-0000C93A0000}"/>
    <cellStyle name="Normal 5 4 5 2 4" xfId="45430" xr:uid="{00000000-0005-0000-0000-0000CA3A0000}"/>
    <cellStyle name="Normal 5 4 5 3" xfId="29084" xr:uid="{00000000-0005-0000-0000-0000CB3A0000}"/>
    <cellStyle name="Normal 5 4 5 4" xfId="44723" xr:uid="{00000000-0005-0000-0000-0000CC3A0000}"/>
    <cellStyle name="Normal 5 4 5 5" xfId="45429" xr:uid="{00000000-0005-0000-0000-0000CD3A0000}"/>
    <cellStyle name="Normal 5 4 6" xfId="27693" xr:uid="{00000000-0005-0000-0000-0000CE3A0000}"/>
    <cellStyle name="Normal 5 4 6 2" xfId="27694" xr:uid="{00000000-0005-0000-0000-0000CF3A0000}"/>
    <cellStyle name="Normal 5 4 6 2 2" xfId="29087" xr:uid="{00000000-0005-0000-0000-0000D03A0000}"/>
    <cellStyle name="Normal 5 4 6 2 3" xfId="44726" xr:uid="{00000000-0005-0000-0000-0000D13A0000}"/>
    <cellStyle name="Normal 5 4 6 2 4" xfId="45432" xr:uid="{00000000-0005-0000-0000-0000D23A0000}"/>
    <cellStyle name="Normal 5 4 6 3" xfId="29086" xr:uid="{00000000-0005-0000-0000-0000D33A0000}"/>
    <cellStyle name="Normal 5 4 6 4" xfId="44725" xr:uid="{00000000-0005-0000-0000-0000D43A0000}"/>
    <cellStyle name="Normal 5 4 6 5" xfId="45431" xr:uid="{00000000-0005-0000-0000-0000D53A0000}"/>
    <cellStyle name="Normal 5 4 7" xfId="27695" xr:uid="{00000000-0005-0000-0000-0000D63A0000}"/>
    <cellStyle name="Normal 5 4 7 2" xfId="27696" xr:uid="{00000000-0005-0000-0000-0000D73A0000}"/>
    <cellStyle name="Normal 5 4 7 2 2" xfId="29089" xr:uid="{00000000-0005-0000-0000-0000D83A0000}"/>
    <cellStyle name="Normal 5 4 7 2 3" xfId="44728" xr:uid="{00000000-0005-0000-0000-0000D93A0000}"/>
    <cellStyle name="Normal 5 4 7 2 4" xfId="45434" xr:uid="{00000000-0005-0000-0000-0000DA3A0000}"/>
    <cellStyle name="Normal 5 4 7 3" xfId="29088" xr:uid="{00000000-0005-0000-0000-0000DB3A0000}"/>
    <cellStyle name="Normal 5 4 7 4" xfId="44727" xr:uid="{00000000-0005-0000-0000-0000DC3A0000}"/>
    <cellStyle name="Normal 5 4 7 5" xfId="45433" xr:uid="{00000000-0005-0000-0000-0000DD3A0000}"/>
    <cellStyle name="Normal 5 4 8" xfId="27697" xr:uid="{00000000-0005-0000-0000-0000DE3A0000}"/>
    <cellStyle name="Normal 5 4 8 2" xfId="29090" xr:uid="{00000000-0005-0000-0000-0000DF3A0000}"/>
    <cellStyle name="Normal 5 4 8 3" xfId="44729" xr:uid="{00000000-0005-0000-0000-0000E03A0000}"/>
    <cellStyle name="Normal 5 4 8 4" xfId="45435" xr:uid="{00000000-0005-0000-0000-0000E13A0000}"/>
    <cellStyle name="Normal 5 4 9" xfId="27698" xr:uid="{00000000-0005-0000-0000-0000E23A0000}"/>
    <cellStyle name="Normal 5 4 9 2" xfId="29091" xr:uid="{00000000-0005-0000-0000-0000E33A0000}"/>
    <cellStyle name="Normal 5 4 9 3" xfId="44730" xr:uid="{00000000-0005-0000-0000-0000E43A0000}"/>
    <cellStyle name="Normal 5 4 9 4" xfId="45436" xr:uid="{00000000-0005-0000-0000-0000E53A0000}"/>
    <cellStyle name="Normal 5 40" xfId="3019" xr:uid="{00000000-0005-0000-0000-0000E63A0000}"/>
    <cellStyle name="Normal 5 40 2" xfId="29336" xr:uid="{00000000-0005-0000-0000-0000E73A0000}"/>
    <cellStyle name="Normal 5 41" xfId="3020" xr:uid="{00000000-0005-0000-0000-0000E83A0000}"/>
    <cellStyle name="Normal 5 41 2" xfId="29337" xr:uid="{00000000-0005-0000-0000-0000E93A0000}"/>
    <cellStyle name="Normal 5 42" xfId="3021" xr:uid="{00000000-0005-0000-0000-0000EA3A0000}"/>
    <cellStyle name="Normal 5 42 2" xfId="29338" xr:uid="{00000000-0005-0000-0000-0000EB3A0000}"/>
    <cellStyle name="Normal 5 43" xfId="3022" xr:uid="{00000000-0005-0000-0000-0000EC3A0000}"/>
    <cellStyle name="Normal 5 43 2" xfId="29339" xr:uid="{00000000-0005-0000-0000-0000ED3A0000}"/>
    <cellStyle name="Normal 5 44" xfId="3023" xr:uid="{00000000-0005-0000-0000-0000EE3A0000}"/>
    <cellStyle name="Normal 5 44 2" xfId="29340" xr:uid="{00000000-0005-0000-0000-0000EF3A0000}"/>
    <cellStyle name="Normal 5 45" xfId="3024" xr:uid="{00000000-0005-0000-0000-0000F03A0000}"/>
    <cellStyle name="Normal 5 45 2" xfId="29341" xr:uid="{00000000-0005-0000-0000-0000F13A0000}"/>
    <cellStyle name="Normal 5 46" xfId="3025" xr:uid="{00000000-0005-0000-0000-0000F23A0000}"/>
    <cellStyle name="Normal 5 46 2" xfId="29342" xr:uid="{00000000-0005-0000-0000-0000F33A0000}"/>
    <cellStyle name="Normal 5 47" xfId="3026" xr:uid="{00000000-0005-0000-0000-0000F43A0000}"/>
    <cellStyle name="Normal 5 47 2" xfId="29343" xr:uid="{00000000-0005-0000-0000-0000F53A0000}"/>
    <cellStyle name="Normal 5 48" xfId="3027" xr:uid="{00000000-0005-0000-0000-0000F63A0000}"/>
    <cellStyle name="Normal 5 48 2" xfId="29344" xr:uid="{00000000-0005-0000-0000-0000F73A0000}"/>
    <cellStyle name="Normal 5 49" xfId="3028" xr:uid="{00000000-0005-0000-0000-0000F83A0000}"/>
    <cellStyle name="Normal 5 49 2" xfId="29345" xr:uid="{00000000-0005-0000-0000-0000F93A0000}"/>
    <cellStyle name="Normal 5 5" xfId="3029" xr:uid="{00000000-0005-0000-0000-0000FA3A0000}"/>
    <cellStyle name="Normal 5 5 10" xfId="29092" xr:uid="{00000000-0005-0000-0000-0000FB3A0000}"/>
    <cellStyle name="Normal 5 5 11" xfId="29346" xr:uid="{00000000-0005-0000-0000-0000FC3A0000}"/>
    <cellStyle name="Normal 5 5 12" xfId="27699" xr:uid="{00000000-0005-0000-0000-0000FD3A0000}"/>
    <cellStyle name="Normal 5 5 13" xfId="44731" xr:uid="{00000000-0005-0000-0000-0000FE3A0000}"/>
    <cellStyle name="Normal 5 5 14" xfId="45437" xr:uid="{00000000-0005-0000-0000-0000FF3A0000}"/>
    <cellStyle name="Normal 5 5 2" xfId="27700" xr:uid="{00000000-0005-0000-0000-0000003B0000}"/>
    <cellStyle name="Normal 5 5 3" xfId="27701" xr:uid="{00000000-0005-0000-0000-0000013B0000}"/>
    <cellStyle name="Normal 5 5 3 2" xfId="27702" xr:uid="{00000000-0005-0000-0000-0000023B0000}"/>
    <cellStyle name="Normal 5 5 3 2 2" xfId="29094" xr:uid="{00000000-0005-0000-0000-0000033B0000}"/>
    <cellStyle name="Normal 5 5 3 2 3" xfId="44733" xr:uid="{00000000-0005-0000-0000-0000043B0000}"/>
    <cellStyle name="Normal 5 5 3 2 4" xfId="45439" xr:uid="{00000000-0005-0000-0000-0000053B0000}"/>
    <cellStyle name="Normal 5 5 3 3" xfId="29093" xr:uid="{00000000-0005-0000-0000-0000063B0000}"/>
    <cellStyle name="Normal 5 5 3 4" xfId="44732" xr:uid="{00000000-0005-0000-0000-0000073B0000}"/>
    <cellStyle name="Normal 5 5 3 5" xfId="45438" xr:uid="{00000000-0005-0000-0000-0000083B0000}"/>
    <cellStyle name="Normal 5 5 4" xfId="27703" xr:uid="{00000000-0005-0000-0000-0000093B0000}"/>
    <cellStyle name="Normal 5 5 4 2" xfId="27704" xr:uid="{00000000-0005-0000-0000-00000A3B0000}"/>
    <cellStyle name="Normal 5 5 4 2 2" xfId="29096" xr:uid="{00000000-0005-0000-0000-00000B3B0000}"/>
    <cellStyle name="Normal 5 5 4 2 3" xfId="44735" xr:uid="{00000000-0005-0000-0000-00000C3B0000}"/>
    <cellStyle name="Normal 5 5 4 2 4" xfId="45441" xr:uid="{00000000-0005-0000-0000-00000D3B0000}"/>
    <cellStyle name="Normal 5 5 4 3" xfId="29095" xr:uid="{00000000-0005-0000-0000-00000E3B0000}"/>
    <cellStyle name="Normal 5 5 4 4" xfId="44734" xr:uid="{00000000-0005-0000-0000-00000F3B0000}"/>
    <cellStyle name="Normal 5 5 4 5" xfId="45440" xr:uid="{00000000-0005-0000-0000-0000103B0000}"/>
    <cellStyle name="Normal 5 5 5" xfId="27705" xr:uid="{00000000-0005-0000-0000-0000113B0000}"/>
    <cellStyle name="Normal 5 5 5 2" xfId="27706" xr:uid="{00000000-0005-0000-0000-0000123B0000}"/>
    <cellStyle name="Normal 5 5 5 2 2" xfId="29098" xr:uid="{00000000-0005-0000-0000-0000133B0000}"/>
    <cellStyle name="Normal 5 5 5 2 3" xfId="44737" xr:uid="{00000000-0005-0000-0000-0000143B0000}"/>
    <cellStyle name="Normal 5 5 5 2 4" xfId="45443" xr:uid="{00000000-0005-0000-0000-0000153B0000}"/>
    <cellStyle name="Normal 5 5 5 3" xfId="29097" xr:uid="{00000000-0005-0000-0000-0000163B0000}"/>
    <cellStyle name="Normal 5 5 5 4" xfId="44736" xr:uid="{00000000-0005-0000-0000-0000173B0000}"/>
    <cellStyle name="Normal 5 5 5 5" xfId="45442" xr:uid="{00000000-0005-0000-0000-0000183B0000}"/>
    <cellStyle name="Normal 5 5 6" xfId="27707" xr:uid="{00000000-0005-0000-0000-0000193B0000}"/>
    <cellStyle name="Normal 5 5 6 2" xfId="27708" xr:uid="{00000000-0005-0000-0000-00001A3B0000}"/>
    <cellStyle name="Normal 5 5 6 2 2" xfId="29100" xr:uid="{00000000-0005-0000-0000-00001B3B0000}"/>
    <cellStyle name="Normal 5 5 6 2 3" xfId="44739" xr:uid="{00000000-0005-0000-0000-00001C3B0000}"/>
    <cellStyle name="Normal 5 5 6 2 4" xfId="45445" xr:uid="{00000000-0005-0000-0000-00001D3B0000}"/>
    <cellStyle name="Normal 5 5 6 3" xfId="29099" xr:uid="{00000000-0005-0000-0000-00001E3B0000}"/>
    <cellStyle name="Normal 5 5 6 4" xfId="44738" xr:uid="{00000000-0005-0000-0000-00001F3B0000}"/>
    <cellStyle name="Normal 5 5 6 5" xfId="45444" xr:uid="{00000000-0005-0000-0000-0000203B0000}"/>
    <cellStyle name="Normal 5 5 7" xfId="27709" xr:uid="{00000000-0005-0000-0000-0000213B0000}"/>
    <cellStyle name="Normal 5 5 7 2" xfId="27710" xr:uid="{00000000-0005-0000-0000-0000223B0000}"/>
    <cellStyle name="Normal 5 5 7 2 2" xfId="29102" xr:uid="{00000000-0005-0000-0000-0000233B0000}"/>
    <cellStyle name="Normal 5 5 7 2 3" xfId="44741" xr:uid="{00000000-0005-0000-0000-0000243B0000}"/>
    <cellStyle name="Normal 5 5 7 2 4" xfId="45447" xr:uid="{00000000-0005-0000-0000-0000253B0000}"/>
    <cellStyle name="Normal 5 5 7 3" xfId="29101" xr:uid="{00000000-0005-0000-0000-0000263B0000}"/>
    <cellStyle name="Normal 5 5 7 4" xfId="44740" xr:uid="{00000000-0005-0000-0000-0000273B0000}"/>
    <cellStyle name="Normal 5 5 7 5" xfId="45446" xr:uid="{00000000-0005-0000-0000-0000283B0000}"/>
    <cellStyle name="Normal 5 5 8" xfId="27711" xr:uid="{00000000-0005-0000-0000-0000293B0000}"/>
    <cellStyle name="Normal 5 5 8 2" xfId="29103" xr:uid="{00000000-0005-0000-0000-00002A3B0000}"/>
    <cellStyle name="Normal 5 5 8 3" xfId="44742" xr:uid="{00000000-0005-0000-0000-00002B3B0000}"/>
    <cellStyle name="Normal 5 5 8 4" xfId="45448" xr:uid="{00000000-0005-0000-0000-00002C3B0000}"/>
    <cellStyle name="Normal 5 5 9" xfId="27712" xr:uid="{00000000-0005-0000-0000-00002D3B0000}"/>
    <cellStyle name="Normal 5 5 9 2" xfId="29104" xr:uid="{00000000-0005-0000-0000-00002E3B0000}"/>
    <cellStyle name="Normal 5 5 9 3" xfId="44743" xr:uid="{00000000-0005-0000-0000-00002F3B0000}"/>
    <cellStyle name="Normal 5 5 9 4" xfId="45449" xr:uid="{00000000-0005-0000-0000-0000303B0000}"/>
    <cellStyle name="Normal 5 50" xfId="3030" xr:uid="{00000000-0005-0000-0000-0000313B0000}"/>
    <cellStyle name="Normal 5 50 2" xfId="29347" xr:uid="{00000000-0005-0000-0000-0000323B0000}"/>
    <cellStyle name="Normal 5 51" xfId="3031" xr:uid="{00000000-0005-0000-0000-0000333B0000}"/>
    <cellStyle name="Normal 5 51 2" xfId="29348" xr:uid="{00000000-0005-0000-0000-0000343B0000}"/>
    <cellStyle name="Normal 5 52" xfId="3032" xr:uid="{00000000-0005-0000-0000-0000353B0000}"/>
    <cellStyle name="Normal 5 52 2" xfId="29349" xr:uid="{00000000-0005-0000-0000-0000363B0000}"/>
    <cellStyle name="Normal 5 53" xfId="3033" xr:uid="{00000000-0005-0000-0000-0000373B0000}"/>
    <cellStyle name="Normal 5 53 2" xfId="29350" xr:uid="{00000000-0005-0000-0000-0000383B0000}"/>
    <cellStyle name="Normal 5 54" xfId="3034" xr:uid="{00000000-0005-0000-0000-0000393B0000}"/>
    <cellStyle name="Normal 5 54 2" xfId="29351" xr:uid="{00000000-0005-0000-0000-00003A3B0000}"/>
    <cellStyle name="Normal 5 55" xfId="3035" xr:uid="{00000000-0005-0000-0000-00003B3B0000}"/>
    <cellStyle name="Normal 5 55 2" xfId="29352" xr:uid="{00000000-0005-0000-0000-00003C3B0000}"/>
    <cellStyle name="Normal 5 56" xfId="3036" xr:uid="{00000000-0005-0000-0000-00003D3B0000}"/>
    <cellStyle name="Normal 5 56 2" xfId="29353" xr:uid="{00000000-0005-0000-0000-00003E3B0000}"/>
    <cellStyle name="Normal 5 57" xfId="3037" xr:uid="{00000000-0005-0000-0000-00003F3B0000}"/>
    <cellStyle name="Normal 5 57 2" xfId="29354" xr:uid="{00000000-0005-0000-0000-0000403B0000}"/>
    <cellStyle name="Normal 5 58" xfId="3038" xr:uid="{00000000-0005-0000-0000-0000413B0000}"/>
    <cellStyle name="Normal 5 58 2" xfId="29355" xr:uid="{00000000-0005-0000-0000-0000423B0000}"/>
    <cellStyle name="Normal 5 59" xfId="3039" xr:uid="{00000000-0005-0000-0000-0000433B0000}"/>
    <cellStyle name="Normal 5 59 2" xfId="29356" xr:uid="{00000000-0005-0000-0000-0000443B0000}"/>
    <cellStyle name="Normal 5 6" xfId="3040" xr:uid="{00000000-0005-0000-0000-0000453B0000}"/>
    <cellStyle name="Normal 5 6 10" xfId="29105" xr:uid="{00000000-0005-0000-0000-0000463B0000}"/>
    <cellStyle name="Normal 5 6 11" xfId="29357" xr:uid="{00000000-0005-0000-0000-0000473B0000}"/>
    <cellStyle name="Normal 5 6 12" xfId="27713" xr:uid="{00000000-0005-0000-0000-0000483B0000}"/>
    <cellStyle name="Normal 5 6 13" xfId="44744" xr:uid="{00000000-0005-0000-0000-0000493B0000}"/>
    <cellStyle name="Normal 5 6 14" xfId="45450" xr:uid="{00000000-0005-0000-0000-00004A3B0000}"/>
    <cellStyle name="Normal 5 6 2" xfId="27714" xr:uid="{00000000-0005-0000-0000-00004B3B0000}"/>
    <cellStyle name="Normal 5 6 3" xfId="27715" xr:uid="{00000000-0005-0000-0000-00004C3B0000}"/>
    <cellStyle name="Normal 5 6 3 2" xfId="27716" xr:uid="{00000000-0005-0000-0000-00004D3B0000}"/>
    <cellStyle name="Normal 5 6 3 2 2" xfId="29107" xr:uid="{00000000-0005-0000-0000-00004E3B0000}"/>
    <cellStyle name="Normal 5 6 3 2 3" xfId="44746" xr:uid="{00000000-0005-0000-0000-00004F3B0000}"/>
    <cellStyle name="Normal 5 6 3 2 4" xfId="45452" xr:uid="{00000000-0005-0000-0000-0000503B0000}"/>
    <cellStyle name="Normal 5 6 3 3" xfId="29106" xr:uid="{00000000-0005-0000-0000-0000513B0000}"/>
    <cellStyle name="Normal 5 6 3 4" xfId="44745" xr:uid="{00000000-0005-0000-0000-0000523B0000}"/>
    <cellStyle name="Normal 5 6 3 5" xfId="45451" xr:uid="{00000000-0005-0000-0000-0000533B0000}"/>
    <cellStyle name="Normal 5 6 4" xfId="27717" xr:uid="{00000000-0005-0000-0000-0000543B0000}"/>
    <cellStyle name="Normal 5 6 4 2" xfId="27718" xr:uid="{00000000-0005-0000-0000-0000553B0000}"/>
    <cellStyle name="Normal 5 6 4 2 2" xfId="29109" xr:uid="{00000000-0005-0000-0000-0000563B0000}"/>
    <cellStyle name="Normal 5 6 4 2 3" xfId="44748" xr:uid="{00000000-0005-0000-0000-0000573B0000}"/>
    <cellStyle name="Normal 5 6 4 2 4" xfId="45454" xr:uid="{00000000-0005-0000-0000-0000583B0000}"/>
    <cellStyle name="Normal 5 6 4 3" xfId="29108" xr:uid="{00000000-0005-0000-0000-0000593B0000}"/>
    <cellStyle name="Normal 5 6 4 4" xfId="44747" xr:uid="{00000000-0005-0000-0000-00005A3B0000}"/>
    <cellStyle name="Normal 5 6 4 5" xfId="45453" xr:uid="{00000000-0005-0000-0000-00005B3B0000}"/>
    <cellStyle name="Normal 5 6 5" xfId="27719" xr:uid="{00000000-0005-0000-0000-00005C3B0000}"/>
    <cellStyle name="Normal 5 6 5 2" xfId="27720" xr:uid="{00000000-0005-0000-0000-00005D3B0000}"/>
    <cellStyle name="Normal 5 6 5 2 2" xfId="29111" xr:uid="{00000000-0005-0000-0000-00005E3B0000}"/>
    <cellStyle name="Normal 5 6 5 2 3" xfId="44750" xr:uid="{00000000-0005-0000-0000-00005F3B0000}"/>
    <cellStyle name="Normal 5 6 5 2 4" xfId="45456" xr:uid="{00000000-0005-0000-0000-0000603B0000}"/>
    <cellStyle name="Normal 5 6 5 3" xfId="29110" xr:uid="{00000000-0005-0000-0000-0000613B0000}"/>
    <cellStyle name="Normal 5 6 5 4" xfId="44749" xr:uid="{00000000-0005-0000-0000-0000623B0000}"/>
    <cellStyle name="Normal 5 6 5 5" xfId="45455" xr:uid="{00000000-0005-0000-0000-0000633B0000}"/>
    <cellStyle name="Normal 5 6 6" xfId="27721" xr:uid="{00000000-0005-0000-0000-0000643B0000}"/>
    <cellStyle name="Normal 5 6 6 2" xfId="27722" xr:uid="{00000000-0005-0000-0000-0000653B0000}"/>
    <cellStyle name="Normal 5 6 6 2 2" xfId="29113" xr:uid="{00000000-0005-0000-0000-0000663B0000}"/>
    <cellStyle name="Normal 5 6 6 2 3" xfId="44752" xr:uid="{00000000-0005-0000-0000-0000673B0000}"/>
    <cellStyle name="Normal 5 6 6 2 4" xfId="45458" xr:uid="{00000000-0005-0000-0000-0000683B0000}"/>
    <cellStyle name="Normal 5 6 6 3" xfId="29112" xr:uid="{00000000-0005-0000-0000-0000693B0000}"/>
    <cellStyle name="Normal 5 6 6 4" xfId="44751" xr:uid="{00000000-0005-0000-0000-00006A3B0000}"/>
    <cellStyle name="Normal 5 6 6 5" xfId="45457" xr:uid="{00000000-0005-0000-0000-00006B3B0000}"/>
    <cellStyle name="Normal 5 6 7" xfId="27723" xr:uid="{00000000-0005-0000-0000-00006C3B0000}"/>
    <cellStyle name="Normal 5 6 7 2" xfId="27724" xr:uid="{00000000-0005-0000-0000-00006D3B0000}"/>
    <cellStyle name="Normal 5 6 7 2 2" xfId="29115" xr:uid="{00000000-0005-0000-0000-00006E3B0000}"/>
    <cellStyle name="Normal 5 6 7 2 3" xfId="44754" xr:uid="{00000000-0005-0000-0000-00006F3B0000}"/>
    <cellStyle name="Normal 5 6 7 2 4" xfId="45460" xr:uid="{00000000-0005-0000-0000-0000703B0000}"/>
    <cellStyle name="Normal 5 6 7 3" xfId="29114" xr:uid="{00000000-0005-0000-0000-0000713B0000}"/>
    <cellStyle name="Normal 5 6 7 4" xfId="44753" xr:uid="{00000000-0005-0000-0000-0000723B0000}"/>
    <cellStyle name="Normal 5 6 7 5" xfId="45459" xr:uid="{00000000-0005-0000-0000-0000733B0000}"/>
    <cellStyle name="Normal 5 6 8" xfId="27725" xr:uid="{00000000-0005-0000-0000-0000743B0000}"/>
    <cellStyle name="Normal 5 6 8 2" xfId="29116" xr:uid="{00000000-0005-0000-0000-0000753B0000}"/>
    <cellStyle name="Normal 5 6 8 3" xfId="44755" xr:uid="{00000000-0005-0000-0000-0000763B0000}"/>
    <cellStyle name="Normal 5 6 8 4" xfId="45461" xr:uid="{00000000-0005-0000-0000-0000773B0000}"/>
    <cellStyle name="Normal 5 6 9" xfId="27726" xr:uid="{00000000-0005-0000-0000-0000783B0000}"/>
    <cellStyle name="Normal 5 6 9 2" xfId="29117" xr:uid="{00000000-0005-0000-0000-0000793B0000}"/>
    <cellStyle name="Normal 5 6 9 3" xfId="44756" xr:uid="{00000000-0005-0000-0000-00007A3B0000}"/>
    <cellStyle name="Normal 5 6 9 4" xfId="45462" xr:uid="{00000000-0005-0000-0000-00007B3B0000}"/>
    <cellStyle name="Normal 5 60" xfId="3041" xr:uid="{00000000-0005-0000-0000-00007C3B0000}"/>
    <cellStyle name="Normal 5 60 2" xfId="29358" xr:uid="{00000000-0005-0000-0000-00007D3B0000}"/>
    <cellStyle name="Normal 5 61" xfId="3042" xr:uid="{00000000-0005-0000-0000-00007E3B0000}"/>
    <cellStyle name="Normal 5 61 2" xfId="29359" xr:uid="{00000000-0005-0000-0000-00007F3B0000}"/>
    <cellStyle name="Normal 5 62" xfId="3043" xr:uid="{00000000-0005-0000-0000-0000803B0000}"/>
    <cellStyle name="Normal 5 62 2" xfId="29360" xr:uid="{00000000-0005-0000-0000-0000813B0000}"/>
    <cellStyle name="Normal 5 63" xfId="3044" xr:uid="{00000000-0005-0000-0000-0000823B0000}"/>
    <cellStyle name="Normal 5 63 2" xfId="29361" xr:uid="{00000000-0005-0000-0000-0000833B0000}"/>
    <cellStyle name="Normal 5 64" xfId="3045" xr:uid="{00000000-0005-0000-0000-0000843B0000}"/>
    <cellStyle name="Normal 5 64 2" xfId="29362" xr:uid="{00000000-0005-0000-0000-0000853B0000}"/>
    <cellStyle name="Normal 5 65" xfId="3046" xr:uid="{00000000-0005-0000-0000-0000863B0000}"/>
    <cellStyle name="Normal 5 65 2" xfId="29363" xr:uid="{00000000-0005-0000-0000-0000873B0000}"/>
    <cellStyle name="Normal 5 66" xfId="3047" xr:uid="{00000000-0005-0000-0000-0000883B0000}"/>
    <cellStyle name="Normal 5 66 2" xfId="29364" xr:uid="{00000000-0005-0000-0000-0000893B0000}"/>
    <cellStyle name="Normal 5 67" xfId="3048" xr:uid="{00000000-0005-0000-0000-00008A3B0000}"/>
    <cellStyle name="Normal 5 67 2" xfId="29365" xr:uid="{00000000-0005-0000-0000-00008B3B0000}"/>
    <cellStyle name="Normal 5 68" xfId="3049" xr:uid="{00000000-0005-0000-0000-00008C3B0000}"/>
    <cellStyle name="Normal 5 68 2" xfId="29366" xr:uid="{00000000-0005-0000-0000-00008D3B0000}"/>
    <cellStyle name="Normal 5 69" xfId="3050" xr:uid="{00000000-0005-0000-0000-00008E3B0000}"/>
    <cellStyle name="Normal 5 69 2" xfId="29367" xr:uid="{00000000-0005-0000-0000-00008F3B0000}"/>
    <cellStyle name="Normal 5 7" xfId="3051" xr:uid="{00000000-0005-0000-0000-0000903B0000}"/>
    <cellStyle name="Normal 5 7 10" xfId="29118" xr:uid="{00000000-0005-0000-0000-0000913B0000}"/>
    <cellStyle name="Normal 5 7 11" xfId="29368" xr:uid="{00000000-0005-0000-0000-0000923B0000}"/>
    <cellStyle name="Normal 5 7 12" xfId="27727" xr:uid="{00000000-0005-0000-0000-0000933B0000}"/>
    <cellStyle name="Normal 5 7 13" xfId="44757" xr:uid="{00000000-0005-0000-0000-0000943B0000}"/>
    <cellStyle name="Normal 5 7 14" xfId="45463" xr:uid="{00000000-0005-0000-0000-0000953B0000}"/>
    <cellStyle name="Normal 5 7 2" xfId="27728" xr:uid="{00000000-0005-0000-0000-0000963B0000}"/>
    <cellStyle name="Normal 5 7 3" xfId="27729" xr:uid="{00000000-0005-0000-0000-0000973B0000}"/>
    <cellStyle name="Normal 5 7 3 2" xfId="27730" xr:uid="{00000000-0005-0000-0000-0000983B0000}"/>
    <cellStyle name="Normal 5 7 3 2 2" xfId="29120" xr:uid="{00000000-0005-0000-0000-0000993B0000}"/>
    <cellStyle name="Normal 5 7 3 2 3" xfId="44759" xr:uid="{00000000-0005-0000-0000-00009A3B0000}"/>
    <cellStyle name="Normal 5 7 3 2 4" xfId="45465" xr:uid="{00000000-0005-0000-0000-00009B3B0000}"/>
    <cellStyle name="Normal 5 7 3 3" xfId="29119" xr:uid="{00000000-0005-0000-0000-00009C3B0000}"/>
    <cellStyle name="Normal 5 7 3 4" xfId="44758" xr:uid="{00000000-0005-0000-0000-00009D3B0000}"/>
    <cellStyle name="Normal 5 7 3 5" xfId="45464" xr:uid="{00000000-0005-0000-0000-00009E3B0000}"/>
    <cellStyle name="Normal 5 7 4" xfId="27731" xr:uid="{00000000-0005-0000-0000-00009F3B0000}"/>
    <cellStyle name="Normal 5 7 4 2" xfId="27732" xr:uid="{00000000-0005-0000-0000-0000A03B0000}"/>
    <cellStyle name="Normal 5 7 4 2 2" xfId="29122" xr:uid="{00000000-0005-0000-0000-0000A13B0000}"/>
    <cellStyle name="Normal 5 7 4 2 3" xfId="44761" xr:uid="{00000000-0005-0000-0000-0000A23B0000}"/>
    <cellStyle name="Normal 5 7 4 2 4" xfId="45467" xr:uid="{00000000-0005-0000-0000-0000A33B0000}"/>
    <cellStyle name="Normal 5 7 4 3" xfId="29121" xr:uid="{00000000-0005-0000-0000-0000A43B0000}"/>
    <cellStyle name="Normal 5 7 4 4" xfId="44760" xr:uid="{00000000-0005-0000-0000-0000A53B0000}"/>
    <cellStyle name="Normal 5 7 4 5" xfId="45466" xr:uid="{00000000-0005-0000-0000-0000A63B0000}"/>
    <cellStyle name="Normal 5 7 5" xfId="27733" xr:uid="{00000000-0005-0000-0000-0000A73B0000}"/>
    <cellStyle name="Normal 5 7 5 2" xfId="27734" xr:uid="{00000000-0005-0000-0000-0000A83B0000}"/>
    <cellStyle name="Normal 5 7 5 2 2" xfId="29124" xr:uid="{00000000-0005-0000-0000-0000A93B0000}"/>
    <cellStyle name="Normal 5 7 5 2 3" xfId="44763" xr:uid="{00000000-0005-0000-0000-0000AA3B0000}"/>
    <cellStyle name="Normal 5 7 5 2 4" xfId="45469" xr:uid="{00000000-0005-0000-0000-0000AB3B0000}"/>
    <cellStyle name="Normal 5 7 5 3" xfId="29123" xr:uid="{00000000-0005-0000-0000-0000AC3B0000}"/>
    <cellStyle name="Normal 5 7 5 4" xfId="44762" xr:uid="{00000000-0005-0000-0000-0000AD3B0000}"/>
    <cellStyle name="Normal 5 7 5 5" xfId="45468" xr:uid="{00000000-0005-0000-0000-0000AE3B0000}"/>
    <cellStyle name="Normal 5 7 6" xfId="27735" xr:uid="{00000000-0005-0000-0000-0000AF3B0000}"/>
    <cellStyle name="Normal 5 7 6 2" xfId="27736" xr:uid="{00000000-0005-0000-0000-0000B03B0000}"/>
    <cellStyle name="Normal 5 7 6 2 2" xfId="29126" xr:uid="{00000000-0005-0000-0000-0000B13B0000}"/>
    <cellStyle name="Normal 5 7 6 2 3" xfId="44765" xr:uid="{00000000-0005-0000-0000-0000B23B0000}"/>
    <cellStyle name="Normal 5 7 6 2 4" xfId="45471" xr:uid="{00000000-0005-0000-0000-0000B33B0000}"/>
    <cellStyle name="Normal 5 7 6 3" xfId="29125" xr:uid="{00000000-0005-0000-0000-0000B43B0000}"/>
    <cellStyle name="Normal 5 7 6 4" xfId="44764" xr:uid="{00000000-0005-0000-0000-0000B53B0000}"/>
    <cellStyle name="Normal 5 7 6 5" xfId="45470" xr:uid="{00000000-0005-0000-0000-0000B63B0000}"/>
    <cellStyle name="Normal 5 7 7" xfId="27737" xr:uid="{00000000-0005-0000-0000-0000B73B0000}"/>
    <cellStyle name="Normal 5 7 7 2" xfId="27738" xr:uid="{00000000-0005-0000-0000-0000B83B0000}"/>
    <cellStyle name="Normal 5 7 7 2 2" xfId="29128" xr:uid="{00000000-0005-0000-0000-0000B93B0000}"/>
    <cellStyle name="Normal 5 7 7 2 3" xfId="44767" xr:uid="{00000000-0005-0000-0000-0000BA3B0000}"/>
    <cellStyle name="Normal 5 7 7 2 4" xfId="45473" xr:uid="{00000000-0005-0000-0000-0000BB3B0000}"/>
    <cellStyle name="Normal 5 7 7 3" xfId="29127" xr:uid="{00000000-0005-0000-0000-0000BC3B0000}"/>
    <cellStyle name="Normal 5 7 7 4" xfId="44766" xr:uid="{00000000-0005-0000-0000-0000BD3B0000}"/>
    <cellStyle name="Normal 5 7 7 5" xfId="45472" xr:uid="{00000000-0005-0000-0000-0000BE3B0000}"/>
    <cellStyle name="Normal 5 7 8" xfId="27739" xr:uid="{00000000-0005-0000-0000-0000BF3B0000}"/>
    <cellStyle name="Normal 5 7 8 2" xfId="29129" xr:uid="{00000000-0005-0000-0000-0000C03B0000}"/>
    <cellStyle name="Normal 5 7 8 3" xfId="44768" xr:uid="{00000000-0005-0000-0000-0000C13B0000}"/>
    <cellStyle name="Normal 5 7 8 4" xfId="45474" xr:uid="{00000000-0005-0000-0000-0000C23B0000}"/>
    <cellStyle name="Normal 5 7 9" xfId="27740" xr:uid="{00000000-0005-0000-0000-0000C33B0000}"/>
    <cellStyle name="Normal 5 7 9 2" xfId="29130" xr:uid="{00000000-0005-0000-0000-0000C43B0000}"/>
    <cellStyle name="Normal 5 7 9 3" xfId="44769" xr:uid="{00000000-0005-0000-0000-0000C53B0000}"/>
    <cellStyle name="Normal 5 7 9 4" xfId="45475" xr:uid="{00000000-0005-0000-0000-0000C63B0000}"/>
    <cellStyle name="Normal 5 70" xfId="3052" xr:uid="{00000000-0005-0000-0000-0000C73B0000}"/>
    <cellStyle name="Normal 5 70 2" xfId="29369" xr:uid="{00000000-0005-0000-0000-0000C83B0000}"/>
    <cellStyle name="Normal 5 71" xfId="3053" xr:uid="{00000000-0005-0000-0000-0000C93B0000}"/>
    <cellStyle name="Normal 5 71 2" xfId="29370" xr:uid="{00000000-0005-0000-0000-0000CA3B0000}"/>
    <cellStyle name="Normal 5 72" xfId="3054" xr:uid="{00000000-0005-0000-0000-0000CB3B0000}"/>
    <cellStyle name="Normal 5 72 2" xfId="29371" xr:uid="{00000000-0005-0000-0000-0000CC3B0000}"/>
    <cellStyle name="Normal 5 73" xfId="3055" xr:uid="{00000000-0005-0000-0000-0000CD3B0000}"/>
    <cellStyle name="Normal 5 73 2" xfId="29372" xr:uid="{00000000-0005-0000-0000-0000CE3B0000}"/>
    <cellStyle name="Normal 5 74" xfId="3056" xr:uid="{00000000-0005-0000-0000-0000CF3B0000}"/>
    <cellStyle name="Normal 5 74 2" xfId="29373" xr:uid="{00000000-0005-0000-0000-0000D03B0000}"/>
    <cellStyle name="Normal 5 75" xfId="3057" xr:uid="{00000000-0005-0000-0000-0000D13B0000}"/>
    <cellStyle name="Normal 5 75 2" xfId="29374" xr:uid="{00000000-0005-0000-0000-0000D23B0000}"/>
    <cellStyle name="Normal 5 76" xfId="3058" xr:uid="{00000000-0005-0000-0000-0000D33B0000}"/>
    <cellStyle name="Normal 5 76 2" xfId="29375" xr:uid="{00000000-0005-0000-0000-0000D43B0000}"/>
    <cellStyle name="Normal 5 77" xfId="3059" xr:uid="{00000000-0005-0000-0000-0000D53B0000}"/>
    <cellStyle name="Normal 5 77 2" xfId="29376" xr:uid="{00000000-0005-0000-0000-0000D63B0000}"/>
    <cellStyle name="Normal 5 78" xfId="3060" xr:uid="{00000000-0005-0000-0000-0000D73B0000}"/>
    <cellStyle name="Normal 5 78 2" xfId="29377" xr:uid="{00000000-0005-0000-0000-0000D83B0000}"/>
    <cellStyle name="Normal 5 79" xfId="3061" xr:uid="{00000000-0005-0000-0000-0000D93B0000}"/>
    <cellStyle name="Normal 5 79 2" xfId="29378" xr:uid="{00000000-0005-0000-0000-0000DA3B0000}"/>
    <cellStyle name="Normal 5 8" xfId="3062" xr:uid="{00000000-0005-0000-0000-0000DB3B0000}"/>
    <cellStyle name="Normal 5 8 10" xfId="29131" xr:uid="{00000000-0005-0000-0000-0000DC3B0000}"/>
    <cellStyle name="Normal 5 8 11" xfId="29379" xr:uid="{00000000-0005-0000-0000-0000DD3B0000}"/>
    <cellStyle name="Normal 5 8 12" xfId="27741" xr:uid="{00000000-0005-0000-0000-0000DE3B0000}"/>
    <cellStyle name="Normal 5 8 13" xfId="44770" xr:uid="{00000000-0005-0000-0000-0000DF3B0000}"/>
    <cellStyle name="Normal 5 8 14" xfId="45476" xr:uid="{00000000-0005-0000-0000-0000E03B0000}"/>
    <cellStyle name="Normal 5 8 2" xfId="27742" xr:uid="{00000000-0005-0000-0000-0000E13B0000}"/>
    <cellStyle name="Normal 5 8 3" xfId="27743" xr:uid="{00000000-0005-0000-0000-0000E23B0000}"/>
    <cellStyle name="Normal 5 8 3 2" xfId="27744" xr:uid="{00000000-0005-0000-0000-0000E33B0000}"/>
    <cellStyle name="Normal 5 8 3 2 2" xfId="29133" xr:uid="{00000000-0005-0000-0000-0000E43B0000}"/>
    <cellStyle name="Normal 5 8 3 2 3" xfId="44772" xr:uid="{00000000-0005-0000-0000-0000E53B0000}"/>
    <cellStyle name="Normal 5 8 3 2 4" xfId="45478" xr:uid="{00000000-0005-0000-0000-0000E63B0000}"/>
    <cellStyle name="Normal 5 8 3 3" xfId="29132" xr:uid="{00000000-0005-0000-0000-0000E73B0000}"/>
    <cellStyle name="Normal 5 8 3 4" xfId="44771" xr:uid="{00000000-0005-0000-0000-0000E83B0000}"/>
    <cellStyle name="Normal 5 8 3 5" xfId="45477" xr:uid="{00000000-0005-0000-0000-0000E93B0000}"/>
    <cellStyle name="Normal 5 8 4" xfId="27745" xr:uid="{00000000-0005-0000-0000-0000EA3B0000}"/>
    <cellStyle name="Normal 5 8 4 2" xfId="27746" xr:uid="{00000000-0005-0000-0000-0000EB3B0000}"/>
    <cellStyle name="Normal 5 8 4 2 2" xfId="29135" xr:uid="{00000000-0005-0000-0000-0000EC3B0000}"/>
    <cellStyle name="Normal 5 8 4 2 3" xfId="44774" xr:uid="{00000000-0005-0000-0000-0000ED3B0000}"/>
    <cellStyle name="Normal 5 8 4 2 4" xfId="45480" xr:uid="{00000000-0005-0000-0000-0000EE3B0000}"/>
    <cellStyle name="Normal 5 8 4 3" xfId="29134" xr:uid="{00000000-0005-0000-0000-0000EF3B0000}"/>
    <cellStyle name="Normal 5 8 4 4" xfId="44773" xr:uid="{00000000-0005-0000-0000-0000F03B0000}"/>
    <cellStyle name="Normal 5 8 4 5" xfId="45479" xr:uid="{00000000-0005-0000-0000-0000F13B0000}"/>
    <cellStyle name="Normal 5 8 5" xfId="27747" xr:uid="{00000000-0005-0000-0000-0000F23B0000}"/>
    <cellStyle name="Normal 5 8 5 2" xfId="27748" xr:uid="{00000000-0005-0000-0000-0000F33B0000}"/>
    <cellStyle name="Normal 5 8 5 2 2" xfId="29137" xr:uid="{00000000-0005-0000-0000-0000F43B0000}"/>
    <cellStyle name="Normal 5 8 5 2 3" xfId="44776" xr:uid="{00000000-0005-0000-0000-0000F53B0000}"/>
    <cellStyle name="Normal 5 8 5 2 4" xfId="45482" xr:uid="{00000000-0005-0000-0000-0000F63B0000}"/>
    <cellStyle name="Normal 5 8 5 3" xfId="29136" xr:uid="{00000000-0005-0000-0000-0000F73B0000}"/>
    <cellStyle name="Normal 5 8 5 4" xfId="44775" xr:uid="{00000000-0005-0000-0000-0000F83B0000}"/>
    <cellStyle name="Normal 5 8 5 5" xfId="45481" xr:uid="{00000000-0005-0000-0000-0000F93B0000}"/>
    <cellStyle name="Normal 5 8 6" xfId="27749" xr:uid="{00000000-0005-0000-0000-0000FA3B0000}"/>
    <cellStyle name="Normal 5 8 6 2" xfId="27750" xr:uid="{00000000-0005-0000-0000-0000FB3B0000}"/>
    <cellStyle name="Normal 5 8 6 2 2" xfId="29139" xr:uid="{00000000-0005-0000-0000-0000FC3B0000}"/>
    <cellStyle name="Normal 5 8 6 2 3" xfId="44778" xr:uid="{00000000-0005-0000-0000-0000FD3B0000}"/>
    <cellStyle name="Normal 5 8 6 2 4" xfId="45484" xr:uid="{00000000-0005-0000-0000-0000FE3B0000}"/>
    <cellStyle name="Normal 5 8 6 3" xfId="29138" xr:uid="{00000000-0005-0000-0000-0000FF3B0000}"/>
    <cellStyle name="Normal 5 8 6 4" xfId="44777" xr:uid="{00000000-0005-0000-0000-0000003C0000}"/>
    <cellStyle name="Normal 5 8 6 5" xfId="45483" xr:uid="{00000000-0005-0000-0000-0000013C0000}"/>
    <cellStyle name="Normal 5 8 7" xfId="27751" xr:uid="{00000000-0005-0000-0000-0000023C0000}"/>
    <cellStyle name="Normal 5 8 7 2" xfId="27752" xr:uid="{00000000-0005-0000-0000-0000033C0000}"/>
    <cellStyle name="Normal 5 8 7 2 2" xfId="29141" xr:uid="{00000000-0005-0000-0000-0000043C0000}"/>
    <cellStyle name="Normal 5 8 7 2 3" xfId="44780" xr:uid="{00000000-0005-0000-0000-0000053C0000}"/>
    <cellStyle name="Normal 5 8 7 2 4" xfId="45486" xr:uid="{00000000-0005-0000-0000-0000063C0000}"/>
    <cellStyle name="Normal 5 8 7 3" xfId="29140" xr:uid="{00000000-0005-0000-0000-0000073C0000}"/>
    <cellStyle name="Normal 5 8 7 4" xfId="44779" xr:uid="{00000000-0005-0000-0000-0000083C0000}"/>
    <cellStyle name="Normal 5 8 7 5" xfId="45485" xr:uid="{00000000-0005-0000-0000-0000093C0000}"/>
    <cellStyle name="Normal 5 8 8" xfId="27753" xr:uid="{00000000-0005-0000-0000-00000A3C0000}"/>
    <cellStyle name="Normal 5 8 8 2" xfId="29142" xr:uid="{00000000-0005-0000-0000-00000B3C0000}"/>
    <cellStyle name="Normal 5 8 8 3" xfId="44781" xr:uid="{00000000-0005-0000-0000-00000C3C0000}"/>
    <cellStyle name="Normal 5 8 8 4" xfId="45487" xr:uid="{00000000-0005-0000-0000-00000D3C0000}"/>
    <cellStyle name="Normal 5 8 9" xfId="27754" xr:uid="{00000000-0005-0000-0000-00000E3C0000}"/>
    <cellStyle name="Normal 5 8 9 2" xfId="29143" xr:uid="{00000000-0005-0000-0000-00000F3C0000}"/>
    <cellStyle name="Normal 5 8 9 3" xfId="44782" xr:uid="{00000000-0005-0000-0000-0000103C0000}"/>
    <cellStyle name="Normal 5 8 9 4" xfId="45488" xr:uid="{00000000-0005-0000-0000-0000113C0000}"/>
    <cellStyle name="Normal 5 80" xfId="3063" xr:uid="{00000000-0005-0000-0000-0000123C0000}"/>
    <cellStyle name="Normal 5 80 2" xfId="29380" xr:uid="{00000000-0005-0000-0000-0000133C0000}"/>
    <cellStyle name="Normal 5 81" xfId="3064" xr:uid="{00000000-0005-0000-0000-0000143C0000}"/>
    <cellStyle name="Normal 5 81 2" xfId="29381" xr:uid="{00000000-0005-0000-0000-0000153C0000}"/>
    <cellStyle name="Normal 5 82" xfId="3065" xr:uid="{00000000-0005-0000-0000-0000163C0000}"/>
    <cellStyle name="Normal 5 82 2" xfId="29382" xr:uid="{00000000-0005-0000-0000-0000173C0000}"/>
    <cellStyle name="Normal 5 83" xfId="3066" xr:uid="{00000000-0005-0000-0000-0000183C0000}"/>
    <cellStyle name="Normal 5 83 2" xfId="29383" xr:uid="{00000000-0005-0000-0000-0000193C0000}"/>
    <cellStyle name="Normal 5 84" xfId="3067" xr:uid="{00000000-0005-0000-0000-00001A3C0000}"/>
    <cellStyle name="Normal 5 84 2" xfId="29384" xr:uid="{00000000-0005-0000-0000-00001B3C0000}"/>
    <cellStyle name="Normal 5 85" xfId="3068" xr:uid="{00000000-0005-0000-0000-00001C3C0000}"/>
    <cellStyle name="Normal 5 85 2" xfId="29385" xr:uid="{00000000-0005-0000-0000-00001D3C0000}"/>
    <cellStyle name="Normal 5 86" xfId="3069" xr:uid="{00000000-0005-0000-0000-00001E3C0000}"/>
    <cellStyle name="Normal 5 86 2" xfId="29386" xr:uid="{00000000-0005-0000-0000-00001F3C0000}"/>
    <cellStyle name="Normal 5 87" xfId="3070" xr:uid="{00000000-0005-0000-0000-0000203C0000}"/>
    <cellStyle name="Normal 5 87 2" xfId="29387" xr:uid="{00000000-0005-0000-0000-0000213C0000}"/>
    <cellStyle name="Normal 5 88" xfId="3071" xr:uid="{00000000-0005-0000-0000-0000223C0000}"/>
    <cellStyle name="Normal 5 88 2" xfId="29388" xr:uid="{00000000-0005-0000-0000-0000233C0000}"/>
    <cellStyle name="Normal 5 89" xfId="3072" xr:uid="{00000000-0005-0000-0000-0000243C0000}"/>
    <cellStyle name="Normal 5 89 2" xfId="29389" xr:uid="{00000000-0005-0000-0000-0000253C0000}"/>
    <cellStyle name="Normal 5 9" xfId="3073" xr:uid="{00000000-0005-0000-0000-0000263C0000}"/>
    <cellStyle name="Normal 5 9 10" xfId="29144" xr:uid="{00000000-0005-0000-0000-0000273C0000}"/>
    <cellStyle name="Normal 5 9 11" xfId="29390" xr:uid="{00000000-0005-0000-0000-0000283C0000}"/>
    <cellStyle name="Normal 5 9 12" xfId="27755" xr:uid="{00000000-0005-0000-0000-0000293C0000}"/>
    <cellStyle name="Normal 5 9 13" xfId="44783" xr:uid="{00000000-0005-0000-0000-00002A3C0000}"/>
    <cellStyle name="Normal 5 9 14" xfId="45489" xr:uid="{00000000-0005-0000-0000-00002B3C0000}"/>
    <cellStyle name="Normal 5 9 2" xfId="27756" xr:uid="{00000000-0005-0000-0000-00002C3C0000}"/>
    <cellStyle name="Normal 5 9 3" xfId="27757" xr:uid="{00000000-0005-0000-0000-00002D3C0000}"/>
    <cellStyle name="Normal 5 9 3 2" xfId="27758" xr:uid="{00000000-0005-0000-0000-00002E3C0000}"/>
    <cellStyle name="Normal 5 9 3 2 2" xfId="29146" xr:uid="{00000000-0005-0000-0000-00002F3C0000}"/>
    <cellStyle name="Normal 5 9 3 2 3" xfId="44785" xr:uid="{00000000-0005-0000-0000-0000303C0000}"/>
    <cellStyle name="Normal 5 9 3 2 4" xfId="45491" xr:uid="{00000000-0005-0000-0000-0000313C0000}"/>
    <cellStyle name="Normal 5 9 3 3" xfId="29145" xr:uid="{00000000-0005-0000-0000-0000323C0000}"/>
    <cellStyle name="Normal 5 9 3 4" xfId="44784" xr:uid="{00000000-0005-0000-0000-0000333C0000}"/>
    <cellStyle name="Normal 5 9 3 5" xfId="45490" xr:uid="{00000000-0005-0000-0000-0000343C0000}"/>
    <cellStyle name="Normal 5 9 4" xfId="27759" xr:uid="{00000000-0005-0000-0000-0000353C0000}"/>
    <cellStyle name="Normal 5 9 4 2" xfId="27760" xr:uid="{00000000-0005-0000-0000-0000363C0000}"/>
    <cellStyle name="Normal 5 9 4 2 2" xfId="29148" xr:uid="{00000000-0005-0000-0000-0000373C0000}"/>
    <cellStyle name="Normal 5 9 4 2 3" xfId="44787" xr:uid="{00000000-0005-0000-0000-0000383C0000}"/>
    <cellStyle name="Normal 5 9 4 2 4" xfId="45493" xr:uid="{00000000-0005-0000-0000-0000393C0000}"/>
    <cellStyle name="Normal 5 9 4 3" xfId="29147" xr:uid="{00000000-0005-0000-0000-00003A3C0000}"/>
    <cellStyle name="Normal 5 9 4 4" xfId="44786" xr:uid="{00000000-0005-0000-0000-00003B3C0000}"/>
    <cellStyle name="Normal 5 9 4 5" xfId="45492" xr:uid="{00000000-0005-0000-0000-00003C3C0000}"/>
    <cellStyle name="Normal 5 9 5" xfId="27761" xr:uid="{00000000-0005-0000-0000-00003D3C0000}"/>
    <cellStyle name="Normal 5 9 5 2" xfId="27762" xr:uid="{00000000-0005-0000-0000-00003E3C0000}"/>
    <cellStyle name="Normal 5 9 5 2 2" xfId="29150" xr:uid="{00000000-0005-0000-0000-00003F3C0000}"/>
    <cellStyle name="Normal 5 9 5 2 3" xfId="44789" xr:uid="{00000000-0005-0000-0000-0000403C0000}"/>
    <cellStyle name="Normal 5 9 5 2 4" xfId="45495" xr:uid="{00000000-0005-0000-0000-0000413C0000}"/>
    <cellStyle name="Normal 5 9 5 3" xfId="29149" xr:uid="{00000000-0005-0000-0000-0000423C0000}"/>
    <cellStyle name="Normal 5 9 5 4" xfId="44788" xr:uid="{00000000-0005-0000-0000-0000433C0000}"/>
    <cellStyle name="Normal 5 9 5 5" xfId="45494" xr:uid="{00000000-0005-0000-0000-0000443C0000}"/>
    <cellStyle name="Normal 5 9 6" xfId="27763" xr:uid="{00000000-0005-0000-0000-0000453C0000}"/>
    <cellStyle name="Normal 5 9 6 2" xfId="27764" xr:uid="{00000000-0005-0000-0000-0000463C0000}"/>
    <cellStyle name="Normal 5 9 6 2 2" xfId="29152" xr:uid="{00000000-0005-0000-0000-0000473C0000}"/>
    <cellStyle name="Normal 5 9 6 2 3" xfId="44791" xr:uid="{00000000-0005-0000-0000-0000483C0000}"/>
    <cellStyle name="Normal 5 9 6 2 4" xfId="45497" xr:uid="{00000000-0005-0000-0000-0000493C0000}"/>
    <cellStyle name="Normal 5 9 6 3" xfId="29151" xr:uid="{00000000-0005-0000-0000-00004A3C0000}"/>
    <cellStyle name="Normal 5 9 6 4" xfId="44790" xr:uid="{00000000-0005-0000-0000-00004B3C0000}"/>
    <cellStyle name="Normal 5 9 6 5" xfId="45496" xr:uid="{00000000-0005-0000-0000-00004C3C0000}"/>
    <cellStyle name="Normal 5 9 7" xfId="27765" xr:uid="{00000000-0005-0000-0000-00004D3C0000}"/>
    <cellStyle name="Normal 5 9 7 2" xfId="27766" xr:uid="{00000000-0005-0000-0000-00004E3C0000}"/>
    <cellStyle name="Normal 5 9 7 2 2" xfId="29154" xr:uid="{00000000-0005-0000-0000-00004F3C0000}"/>
    <cellStyle name="Normal 5 9 7 2 3" xfId="44793" xr:uid="{00000000-0005-0000-0000-0000503C0000}"/>
    <cellStyle name="Normal 5 9 7 2 4" xfId="45499" xr:uid="{00000000-0005-0000-0000-0000513C0000}"/>
    <cellStyle name="Normal 5 9 7 3" xfId="29153" xr:uid="{00000000-0005-0000-0000-0000523C0000}"/>
    <cellStyle name="Normal 5 9 7 4" xfId="44792" xr:uid="{00000000-0005-0000-0000-0000533C0000}"/>
    <cellStyle name="Normal 5 9 7 5" xfId="45498" xr:uid="{00000000-0005-0000-0000-0000543C0000}"/>
    <cellStyle name="Normal 5 9 8" xfId="27767" xr:uid="{00000000-0005-0000-0000-0000553C0000}"/>
    <cellStyle name="Normal 5 9 8 2" xfId="29155" xr:uid="{00000000-0005-0000-0000-0000563C0000}"/>
    <cellStyle name="Normal 5 9 8 3" xfId="44794" xr:uid="{00000000-0005-0000-0000-0000573C0000}"/>
    <cellStyle name="Normal 5 9 8 4" xfId="45500" xr:uid="{00000000-0005-0000-0000-0000583C0000}"/>
    <cellStyle name="Normal 5 9 9" xfId="27768" xr:uid="{00000000-0005-0000-0000-0000593C0000}"/>
    <cellStyle name="Normal 5 9 9 2" xfId="29156" xr:uid="{00000000-0005-0000-0000-00005A3C0000}"/>
    <cellStyle name="Normal 5 9 9 3" xfId="44795" xr:uid="{00000000-0005-0000-0000-00005B3C0000}"/>
    <cellStyle name="Normal 5 9 9 4" xfId="45501" xr:uid="{00000000-0005-0000-0000-00005C3C0000}"/>
    <cellStyle name="Normal 5 90" xfId="3074" xr:uid="{00000000-0005-0000-0000-00005D3C0000}"/>
    <cellStyle name="Normal 5 90 2" xfId="29391" xr:uid="{00000000-0005-0000-0000-00005E3C0000}"/>
    <cellStyle name="Normal 5 91" xfId="3075" xr:uid="{00000000-0005-0000-0000-00005F3C0000}"/>
    <cellStyle name="Normal 5 91 2" xfId="29392" xr:uid="{00000000-0005-0000-0000-0000603C0000}"/>
    <cellStyle name="Normal 5 92" xfId="3076" xr:uid="{00000000-0005-0000-0000-0000613C0000}"/>
    <cellStyle name="Normal 5 92 2" xfId="29393" xr:uid="{00000000-0005-0000-0000-0000623C0000}"/>
    <cellStyle name="Normal 5 93" xfId="3077" xr:uid="{00000000-0005-0000-0000-0000633C0000}"/>
    <cellStyle name="Normal 5 93 2" xfId="29394" xr:uid="{00000000-0005-0000-0000-0000643C0000}"/>
    <cellStyle name="Normal 5 94" xfId="3078" xr:uid="{00000000-0005-0000-0000-0000653C0000}"/>
    <cellStyle name="Normal 5 94 2" xfId="29395" xr:uid="{00000000-0005-0000-0000-0000663C0000}"/>
    <cellStyle name="Normal 5 95" xfId="4736" xr:uid="{00000000-0005-0000-0000-0000673C0000}"/>
    <cellStyle name="Normal 5 95 2" xfId="29993" xr:uid="{00000000-0005-0000-0000-0000683C0000}"/>
    <cellStyle name="Normal 5 96" xfId="4737" xr:uid="{00000000-0005-0000-0000-0000693C0000}"/>
    <cellStyle name="Normal 5 96 2" xfId="29994" xr:uid="{00000000-0005-0000-0000-00006A3C0000}"/>
    <cellStyle name="Normal 5 97" xfId="4738" xr:uid="{00000000-0005-0000-0000-00006B3C0000}"/>
    <cellStyle name="Normal 5 97 2" xfId="29995" xr:uid="{00000000-0005-0000-0000-00006C3C0000}"/>
    <cellStyle name="Normal 5 98" xfId="4739" xr:uid="{00000000-0005-0000-0000-00006D3C0000}"/>
    <cellStyle name="Normal 5 98 2" xfId="29996" xr:uid="{00000000-0005-0000-0000-00006E3C0000}"/>
    <cellStyle name="Normal 5 99" xfId="4740" xr:uid="{00000000-0005-0000-0000-00006F3C0000}"/>
    <cellStyle name="Normal 5 99 2" xfId="29997" xr:uid="{00000000-0005-0000-0000-0000703C0000}"/>
    <cellStyle name="Normal 50" xfId="3079" xr:uid="{00000000-0005-0000-0000-0000713C0000}"/>
    <cellStyle name="Normal 50 2" xfId="29396" xr:uid="{00000000-0005-0000-0000-0000723C0000}"/>
    <cellStyle name="Normal 51" xfId="3080" xr:uid="{00000000-0005-0000-0000-0000733C0000}"/>
    <cellStyle name="Normal 51 2" xfId="29397" xr:uid="{00000000-0005-0000-0000-0000743C0000}"/>
    <cellStyle name="Normal 52" xfId="3081" xr:uid="{00000000-0005-0000-0000-0000753C0000}"/>
    <cellStyle name="Normal 52 2" xfId="29398" xr:uid="{00000000-0005-0000-0000-0000763C0000}"/>
    <cellStyle name="Normal 53" xfId="3082" xr:uid="{00000000-0005-0000-0000-0000773C0000}"/>
    <cellStyle name="Normal 53 2" xfId="29399" xr:uid="{00000000-0005-0000-0000-0000783C0000}"/>
    <cellStyle name="Normal 54" xfId="3083" xr:uid="{00000000-0005-0000-0000-0000793C0000}"/>
    <cellStyle name="Normal 54 2" xfId="29400" xr:uid="{00000000-0005-0000-0000-00007A3C0000}"/>
    <cellStyle name="Normal 55" xfId="3084" xr:uid="{00000000-0005-0000-0000-00007B3C0000}"/>
    <cellStyle name="Normal 55 2" xfId="29401" xr:uid="{00000000-0005-0000-0000-00007C3C0000}"/>
    <cellStyle name="Normal 56" xfId="3085" xr:uid="{00000000-0005-0000-0000-00007D3C0000}"/>
    <cellStyle name="Normal 56 2" xfId="29402" xr:uid="{00000000-0005-0000-0000-00007E3C0000}"/>
    <cellStyle name="Normal 57" xfId="3086" xr:uid="{00000000-0005-0000-0000-00007F3C0000}"/>
    <cellStyle name="Normal 57 2" xfId="29403" xr:uid="{00000000-0005-0000-0000-0000803C0000}"/>
    <cellStyle name="Normal 58" xfId="3087" xr:uid="{00000000-0005-0000-0000-0000813C0000}"/>
    <cellStyle name="Normal 58 2" xfId="29404" xr:uid="{00000000-0005-0000-0000-0000823C0000}"/>
    <cellStyle name="Normal 59" xfId="3088" xr:uid="{00000000-0005-0000-0000-0000833C0000}"/>
    <cellStyle name="Normal 59 2" xfId="29405" xr:uid="{00000000-0005-0000-0000-0000843C0000}"/>
    <cellStyle name="Normal 6" xfId="3089" xr:uid="{00000000-0005-0000-0000-0000853C0000}"/>
    <cellStyle name="Normal 6 10" xfId="3090" xr:uid="{00000000-0005-0000-0000-0000863C0000}"/>
    <cellStyle name="Normal 6 10 2" xfId="29406" xr:uid="{00000000-0005-0000-0000-0000873C0000}"/>
    <cellStyle name="Normal 6 100" xfId="4742" xr:uid="{00000000-0005-0000-0000-0000883C0000}"/>
    <cellStyle name="Normal 6 100 2" xfId="29998" xr:uid="{00000000-0005-0000-0000-0000893C0000}"/>
    <cellStyle name="Normal 6 101" xfId="4743" xr:uid="{00000000-0005-0000-0000-00008A3C0000}"/>
    <cellStyle name="Normal 6 101 2" xfId="29999" xr:uid="{00000000-0005-0000-0000-00008B3C0000}"/>
    <cellStyle name="Normal 6 102" xfId="4744" xr:uid="{00000000-0005-0000-0000-00008C3C0000}"/>
    <cellStyle name="Normal 6 102 2" xfId="30000" xr:uid="{00000000-0005-0000-0000-00008D3C0000}"/>
    <cellStyle name="Normal 6 103" xfId="4745" xr:uid="{00000000-0005-0000-0000-00008E3C0000}"/>
    <cellStyle name="Normal 6 103 2" xfId="30001" xr:uid="{00000000-0005-0000-0000-00008F3C0000}"/>
    <cellStyle name="Normal 6 104" xfId="4746" xr:uid="{00000000-0005-0000-0000-0000903C0000}"/>
    <cellStyle name="Normal 6 104 2" xfId="30002" xr:uid="{00000000-0005-0000-0000-0000913C0000}"/>
    <cellStyle name="Normal 6 105" xfId="4747" xr:uid="{00000000-0005-0000-0000-0000923C0000}"/>
    <cellStyle name="Normal 6 105 2" xfId="30003" xr:uid="{00000000-0005-0000-0000-0000933C0000}"/>
    <cellStyle name="Normal 6 106" xfId="4748" xr:uid="{00000000-0005-0000-0000-0000943C0000}"/>
    <cellStyle name="Normal 6 106 2" xfId="30004" xr:uid="{00000000-0005-0000-0000-0000953C0000}"/>
    <cellStyle name="Normal 6 107" xfId="4749" xr:uid="{00000000-0005-0000-0000-0000963C0000}"/>
    <cellStyle name="Normal 6 107 2" xfId="30005" xr:uid="{00000000-0005-0000-0000-0000973C0000}"/>
    <cellStyle name="Normal 6 108" xfId="27769" xr:uid="{00000000-0005-0000-0000-0000983C0000}"/>
    <cellStyle name="Normal 6 11" xfId="3091" xr:uid="{00000000-0005-0000-0000-0000993C0000}"/>
    <cellStyle name="Normal 6 11 2" xfId="29407" xr:uid="{00000000-0005-0000-0000-00009A3C0000}"/>
    <cellStyle name="Normal 6 12" xfId="3092" xr:uid="{00000000-0005-0000-0000-00009B3C0000}"/>
    <cellStyle name="Normal 6 12 2" xfId="29408" xr:uid="{00000000-0005-0000-0000-00009C3C0000}"/>
    <cellStyle name="Normal 6 13" xfId="3093" xr:uid="{00000000-0005-0000-0000-00009D3C0000}"/>
    <cellStyle name="Normal 6 13 2" xfId="29409" xr:uid="{00000000-0005-0000-0000-00009E3C0000}"/>
    <cellStyle name="Normal 6 14" xfId="3094" xr:uid="{00000000-0005-0000-0000-00009F3C0000}"/>
    <cellStyle name="Normal 6 14 2" xfId="29410" xr:uid="{00000000-0005-0000-0000-0000A03C0000}"/>
    <cellStyle name="Normal 6 15" xfId="3095" xr:uid="{00000000-0005-0000-0000-0000A13C0000}"/>
    <cellStyle name="Normal 6 15 2" xfId="29411" xr:uid="{00000000-0005-0000-0000-0000A23C0000}"/>
    <cellStyle name="Normal 6 16" xfId="3096" xr:uid="{00000000-0005-0000-0000-0000A33C0000}"/>
    <cellStyle name="Normal 6 16 2" xfId="29412" xr:uid="{00000000-0005-0000-0000-0000A43C0000}"/>
    <cellStyle name="Normal 6 17" xfId="3097" xr:uid="{00000000-0005-0000-0000-0000A53C0000}"/>
    <cellStyle name="Normal 6 17 2" xfId="29413" xr:uid="{00000000-0005-0000-0000-0000A63C0000}"/>
    <cellStyle name="Normal 6 18" xfId="3098" xr:uid="{00000000-0005-0000-0000-0000A73C0000}"/>
    <cellStyle name="Normal 6 18 2" xfId="29414" xr:uid="{00000000-0005-0000-0000-0000A83C0000}"/>
    <cellStyle name="Normal 6 19" xfId="3099" xr:uid="{00000000-0005-0000-0000-0000A93C0000}"/>
    <cellStyle name="Normal 6 19 2" xfId="29415" xr:uid="{00000000-0005-0000-0000-0000AA3C0000}"/>
    <cellStyle name="Normal 6 2" xfId="3100" xr:uid="{00000000-0005-0000-0000-0000AB3C0000}"/>
    <cellStyle name="Normal 6 2 10" xfId="29157" xr:uid="{00000000-0005-0000-0000-0000AC3C0000}"/>
    <cellStyle name="Normal 6 2 11" xfId="29416" xr:uid="{00000000-0005-0000-0000-0000AD3C0000}"/>
    <cellStyle name="Normal 6 2 12" xfId="27770" xr:uid="{00000000-0005-0000-0000-0000AE3C0000}"/>
    <cellStyle name="Normal 6 2 13" xfId="44796" xr:uid="{00000000-0005-0000-0000-0000AF3C0000}"/>
    <cellStyle name="Normal 6 2 14" xfId="45502" xr:uid="{00000000-0005-0000-0000-0000B03C0000}"/>
    <cellStyle name="Normal 6 2 2" xfId="27771" xr:uid="{00000000-0005-0000-0000-0000B13C0000}"/>
    <cellStyle name="Normal 6 2 3" xfId="27772" xr:uid="{00000000-0005-0000-0000-0000B23C0000}"/>
    <cellStyle name="Normal 6 2 3 2" xfId="27773" xr:uid="{00000000-0005-0000-0000-0000B33C0000}"/>
    <cellStyle name="Normal 6 2 3 2 2" xfId="29159" xr:uid="{00000000-0005-0000-0000-0000B43C0000}"/>
    <cellStyle name="Normal 6 2 3 2 3" xfId="44798" xr:uid="{00000000-0005-0000-0000-0000B53C0000}"/>
    <cellStyle name="Normal 6 2 3 2 4" xfId="45504" xr:uid="{00000000-0005-0000-0000-0000B63C0000}"/>
    <cellStyle name="Normal 6 2 3 3" xfId="29158" xr:uid="{00000000-0005-0000-0000-0000B73C0000}"/>
    <cellStyle name="Normal 6 2 3 4" xfId="44797" xr:uid="{00000000-0005-0000-0000-0000B83C0000}"/>
    <cellStyle name="Normal 6 2 3 5" xfId="45503" xr:uid="{00000000-0005-0000-0000-0000B93C0000}"/>
    <cellStyle name="Normal 6 2 4" xfId="27774" xr:uid="{00000000-0005-0000-0000-0000BA3C0000}"/>
    <cellStyle name="Normal 6 2 4 2" xfId="27775" xr:uid="{00000000-0005-0000-0000-0000BB3C0000}"/>
    <cellStyle name="Normal 6 2 4 2 2" xfId="29161" xr:uid="{00000000-0005-0000-0000-0000BC3C0000}"/>
    <cellStyle name="Normal 6 2 4 2 3" xfId="44800" xr:uid="{00000000-0005-0000-0000-0000BD3C0000}"/>
    <cellStyle name="Normal 6 2 4 2 4" xfId="45506" xr:uid="{00000000-0005-0000-0000-0000BE3C0000}"/>
    <cellStyle name="Normal 6 2 4 3" xfId="29160" xr:uid="{00000000-0005-0000-0000-0000BF3C0000}"/>
    <cellStyle name="Normal 6 2 4 4" xfId="44799" xr:uid="{00000000-0005-0000-0000-0000C03C0000}"/>
    <cellStyle name="Normal 6 2 4 5" xfId="45505" xr:uid="{00000000-0005-0000-0000-0000C13C0000}"/>
    <cellStyle name="Normal 6 2 5" xfId="27776" xr:uid="{00000000-0005-0000-0000-0000C23C0000}"/>
    <cellStyle name="Normal 6 2 5 2" xfId="27777" xr:uid="{00000000-0005-0000-0000-0000C33C0000}"/>
    <cellStyle name="Normal 6 2 5 2 2" xfId="29163" xr:uid="{00000000-0005-0000-0000-0000C43C0000}"/>
    <cellStyle name="Normal 6 2 5 2 3" xfId="44802" xr:uid="{00000000-0005-0000-0000-0000C53C0000}"/>
    <cellStyle name="Normal 6 2 5 2 4" xfId="45508" xr:uid="{00000000-0005-0000-0000-0000C63C0000}"/>
    <cellStyle name="Normal 6 2 5 3" xfId="29162" xr:uid="{00000000-0005-0000-0000-0000C73C0000}"/>
    <cellStyle name="Normal 6 2 5 4" xfId="44801" xr:uid="{00000000-0005-0000-0000-0000C83C0000}"/>
    <cellStyle name="Normal 6 2 5 5" xfId="45507" xr:uid="{00000000-0005-0000-0000-0000C93C0000}"/>
    <cellStyle name="Normal 6 2 6" xfId="27778" xr:uid="{00000000-0005-0000-0000-0000CA3C0000}"/>
    <cellStyle name="Normal 6 2 6 2" xfId="27779" xr:uid="{00000000-0005-0000-0000-0000CB3C0000}"/>
    <cellStyle name="Normal 6 2 6 2 2" xfId="29165" xr:uid="{00000000-0005-0000-0000-0000CC3C0000}"/>
    <cellStyle name="Normal 6 2 6 2 3" xfId="44804" xr:uid="{00000000-0005-0000-0000-0000CD3C0000}"/>
    <cellStyle name="Normal 6 2 6 2 4" xfId="45510" xr:uid="{00000000-0005-0000-0000-0000CE3C0000}"/>
    <cellStyle name="Normal 6 2 6 3" xfId="29164" xr:uid="{00000000-0005-0000-0000-0000CF3C0000}"/>
    <cellStyle name="Normal 6 2 6 4" xfId="44803" xr:uid="{00000000-0005-0000-0000-0000D03C0000}"/>
    <cellStyle name="Normal 6 2 6 5" xfId="45509" xr:uid="{00000000-0005-0000-0000-0000D13C0000}"/>
    <cellStyle name="Normal 6 2 7" xfId="27780" xr:uid="{00000000-0005-0000-0000-0000D23C0000}"/>
    <cellStyle name="Normal 6 2 7 2" xfId="27781" xr:uid="{00000000-0005-0000-0000-0000D33C0000}"/>
    <cellStyle name="Normal 6 2 7 2 2" xfId="29167" xr:uid="{00000000-0005-0000-0000-0000D43C0000}"/>
    <cellStyle name="Normal 6 2 7 2 3" xfId="44806" xr:uid="{00000000-0005-0000-0000-0000D53C0000}"/>
    <cellStyle name="Normal 6 2 7 2 4" xfId="45512" xr:uid="{00000000-0005-0000-0000-0000D63C0000}"/>
    <cellStyle name="Normal 6 2 7 3" xfId="29166" xr:uid="{00000000-0005-0000-0000-0000D73C0000}"/>
    <cellStyle name="Normal 6 2 7 4" xfId="44805" xr:uid="{00000000-0005-0000-0000-0000D83C0000}"/>
    <cellStyle name="Normal 6 2 7 5" xfId="45511" xr:uid="{00000000-0005-0000-0000-0000D93C0000}"/>
    <cellStyle name="Normal 6 2 8" xfId="27782" xr:uid="{00000000-0005-0000-0000-0000DA3C0000}"/>
    <cellStyle name="Normal 6 2 8 2" xfId="29168" xr:uid="{00000000-0005-0000-0000-0000DB3C0000}"/>
    <cellStyle name="Normal 6 2 8 3" xfId="44807" xr:uid="{00000000-0005-0000-0000-0000DC3C0000}"/>
    <cellStyle name="Normal 6 2 8 4" xfId="45513" xr:uid="{00000000-0005-0000-0000-0000DD3C0000}"/>
    <cellStyle name="Normal 6 2 9" xfId="27783" xr:uid="{00000000-0005-0000-0000-0000DE3C0000}"/>
    <cellStyle name="Normal 6 2 9 2" xfId="29169" xr:uid="{00000000-0005-0000-0000-0000DF3C0000}"/>
    <cellStyle name="Normal 6 2 9 3" xfId="44808" xr:uid="{00000000-0005-0000-0000-0000E03C0000}"/>
    <cellStyle name="Normal 6 2 9 4" xfId="45514" xr:uid="{00000000-0005-0000-0000-0000E13C0000}"/>
    <cellStyle name="Normal 6 20" xfId="3101" xr:uid="{00000000-0005-0000-0000-0000E23C0000}"/>
    <cellStyle name="Normal 6 20 2" xfId="29417" xr:uid="{00000000-0005-0000-0000-0000E33C0000}"/>
    <cellStyle name="Normal 6 21" xfId="3102" xr:uid="{00000000-0005-0000-0000-0000E43C0000}"/>
    <cellStyle name="Normal 6 21 2" xfId="29418" xr:uid="{00000000-0005-0000-0000-0000E53C0000}"/>
    <cellStyle name="Normal 6 22" xfId="3103" xr:uid="{00000000-0005-0000-0000-0000E63C0000}"/>
    <cellStyle name="Normal 6 22 2" xfId="29419" xr:uid="{00000000-0005-0000-0000-0000E73C0000}"/>
    <cellStyle name="Normal 6 23" xfId="3104" xr:uid="{00000000-0005-0000-0000-0000E83C0000}"/>
    <cellStyle name="Normal 6 23 2" xfId="29420" xr:uid="{00000000-0005-0000-0000-0000E93C0000}"/>
    <cellStyle name="Normal 6 24" xfId="3105" xr:uid="{00000000-0005-0000-0000-0000EA3C0000}"/>
    <cellStyle name="Normal 6 24 2" xfId="29421" xr:uid="{00000000-0005-0000-0000-0000EB3C0000}"/>
    <cellStyle name="Normal 6 25" xfId="3106" xr:uid="{00000000-0005-0000-0000-0000EC3C0000}"/>
    <cellStyle name="Normal 6 25 2" xfId="29422" xr:uid="{00000000-0005-0000-0000-0000ED3C0000}"/>
    <cellStyle name="Normal 6 26" xfId="3107" xr:uid="{00000000-0005-0000-0000-0000EE3C0000}"/>
    <cellStyle name="Normal 6 26 2" xfId="29423" xr:uid="{00000000-0005-0000-0000-0000EF3C0000}"/>
    <cellStyle name="Normal 6 27" xfId="3108" xr:uid="{00000000-0005-0000-0000-0000F03C0000}"/>
    <cellStyle name="Normal 6 27 2" xfId="29424" xr:uid="{00000000-0005-0000-0000-0000F13C0000}"/>
    <cellStyle name="Normal 6 28" xfId="3109" xr:uid="{00000000-0005-0000-0000-0000F23C0000}"/>
    <cellStyle name="Normal 6 28 2" xfId="29425" xr:uid="{00000000-0005-0000-0000-0000F33C0000}"/>
    <cellStyle name="Normal 6 29" xfId="3110" xr:uid="{00000000-0005-0000-0000-0000F43C0000}"/>
    <cellStyle name="Normal 6 29 2" xfId="29426" xr:uid="{00000000-0005-0000-0000-0000F53C0000}"/>
    <cellStyle name="Normal 6 3" xfId="3111" xr:uid="{00000000-0005-0000-0000-0000F63C0000}"/>
    <cellStyle name="Normal 6 3 10" xfId="29170" xr:uid="{00000000-0005-0000-0000-0000F73C0000}"/>
    <cellStyle name="Normal 6 3 11" xfId="29427" xr:uid="{00000000-0005-0000-0000-0000F83C0000}"/>
    <cellStyle name="Normal 6 3 12" xfId="27784" xr:uid="{00000000-0005-0000-0000-0000F93C0000}"/>
    <cellStyle name="Normal 6 3 13" xfId="44809" xr:uid="{00000000-0005-0000-0000-0000FA3C0000}"/>
    <cellStyle name="Normal 6 3 14" xfId="45515" xr:uid="{00000000-0005-0000-0000-0000FB3C0000}"/>
    <cellStyle name="Normal 6 3 2" xfId="27785" xr:uid="{00000000-0005-0000-0000-0000FC3C0000}"/>
    <cellStyle name="Normal 6 3 3" xfId="27786" xr:uid="{00000000-0005-0000-0000-0000FD3C0000}"/>
    <cellStyle name="Normal 6 3 3 2" xfId="27787" xr:uid="{00000000-0005-0000-0000-0000FE3C0000}"/>
    <cellStyle name="Normal 6 3 3 2 2" xfId="29172" xr:uid="{00000000-0005-0000-0000-0000FF3C0000}"/>
    <cellStyle name="Normal 6 3 3 2 3" xfId="44811" xr:uid="{00000000-0005-0000-0000-0000003D0000}"/>
    <cellStyle name="Normal 6 3 3 2 4" xfId="45517" xr:uid="{00000000-0005-0000-0000-0000013D0000}"/>
    <cellStyle name="Normal 6 3 3 3" xfId="29171" xr:uid="{00000000-0005-0000-0000-0000023D0000}"/>
    <cellStyle name="Normal 6 3 3 4" xfId="44810" xr:uid="{00000000-0005-0000-0000-0000033D0000}"/>
    <cellStyle name="Normal 6 3 3 5" xfId="45516" xr:uid="{00000000-0005-0000-0000-0000043D0000}"/>
    <cellStyle name="Normal 6 3 4" xfId="27788" xr:uid="{00000000-0005-0000-0000-0000053D0000}"/>
    <cellStyle name="Normal 6 3 4 2" xfId="27789" xr:uid="{00000000-0005-0000-0000-0000063D0000}"/>
    <cellStyle name="Normal 6 3 4 2 2" xfId="29174" xr:uid="{00000000-0005-0000-0000-0000073D0000}"/>
    <cellStyle name="Normal 6 3 4 2 3" xfId="44813" xr:uid="{00000000-0005-0000-0000-0000083D0000}"/>
    <cellStyle name="Normal 6 3 4 2 4" xfId="45519" xr:uid="{00000000-0005-0000-0000-0000093D0000}"/>
    <cellStyle name="Normal 6 3 4 3" xfId="29173" xr:uid="{00000000-0005-0000-0000-00000A3D0000}"/>
    <cellStyle name="Normal 6 3 4 4" xfId="44812" xr:uid="{00000000-0005-0000-0000-00000B3D0000}"/>
    <cellStyle name="Normal 6 3 4 5" xfId="45518" xr:uid="{00000000-0005-0000-0000-00000C3D0000}"/>
    <cellStyle name="Normal 6 3 5" xfId="27790" xr:uid="{00000000-0005-0000-0000-00000D3D0000}"/>
    <cellStyle name="Normal 6 3 5 2" xfId="27791" xr:uid="{00000000-0005-0000-0000-00000E3D0000}"/>
    <cellStyle name="Normal 6 3 5 2 2" xfId="29176" xr:uid="{00000000-0005-0000-0000-00000F3D0000}"/>
    <cellStyle name="Normal 6 3 5 2 3" xfId="44815" xr:uid="{00000000-0005-0000-0000-0000103D0000}"/>
    <cellStyle name="Normal 6 3 5 2 4" xfId="45521" xr:uid="{00000000-0005-0000-0000-0000113D0000}"/>
    <cellStyle name="Normal 6 3 5 3" xfId="29175" xr:uid="{00000000-0005-0000-0000-0000123D0000}"/>
    <cellStyle name="Normal 6 3 5 4" xfId="44814" xr:uid="{00000000-0005-0000-0000-0000133D0000}"/>
    <cellStyle name="Normal 6 3 5 5" xfId="45520" xr:uid="{00000000-0005-0000-0000-0000143D0000}"/>
    <cellStyle name="Normal 6 3 6" xfId="27792" xr:uid="{00000000-0005-0000-0000-0000153D0000}"/>
    <cellStyle name="Normal 6 3 6 2" xfId="27793" xr:uid="{00000000-0005-0000-0000-0000163D0000}"/>
    <cellStyle name="Normal 6 3 6 2 2" xfId="29178" xr:uid="{00000000-0005-0000-0000-0000173D0000}"/>
    <cellStyle name="Normal 6 3 6 2 3" xfId="44817" xr:uid="{00000000-0005-0000-0000-0000183D0000}"/>
    <cellStyle name="Normal 6 3 6 2 4" xfId="45523" xr:uid="{00000000-0005-0000-0000-0000193D0000}"/>
    <cellStyle name="Normal 6 3 6 3" xfId="29177" xr:uid="{00000000-0005-0000-0000-00001A3D0000}"/>
    <cellStyle name="Normal 6 3 6 4" xfId="44816" xr:uid="{00000000-0005-0000-0000-00001B3D0000}"/>
    <cellStyle name="Normal 6 3 6 5" xfId="45522" xr:uid="{00000000-0005-0000-0000-00001C3D0000}"/>
    <cellStyle name="Normal 6 3 7" xfId="27794" xr:uid="{00000000-0005-0000-0000-00001D3D0000}"/>
    <cellStyle name="Normal 6 3 7 2" xfId="27795" xr:uid="{00000000-0005-0000-0000-00001E3D0000}"/>
    <cellStyle name="Normal 6 3 7 2 2" xfId="29180" xr:uid="{00000000-0005-0000-0000-00001F3D0000}"/>
    <cellStyle name="Normal 6 3 7 2 3" xfId="44819" xr:uid="{00000000-0005-0000-0000-0000203D0000}"/>
    <cellStyle name="Normal 6 3 7 2 4" xfId="45525" xr:uid="{00000000-0005-0000-0000-0000213D0000}"/>
    <cellStyle name="Normal 6 3 7 3" xfId="29179" xr:uid="{00000000-0005-0000-0000-0000223D0000}"/>
    <cellStyle name="Normal 6 3 7 4" xfId="44818" xr:uid="{00000000-0005-0000-0000-0000233D0000}"/>
    <cellStyle name="Normal 6 3 7 5" xfId="45524" xr:uid="{00000000-0005-0000-0000-0000243D0000}"/>
    <cellStyle name="Normal 6 3 8" xfId="27796" xr:uid="{00000000-0005-0000-0000-0000253D0000}"/>
    <cellStyle name="Normal 6 3 8 2" xfId="29181" xr:uid="{00000000-0005-0000-0000-0000263D0000}"/>
    <cellStyle name="Normal 6 3 8 3" xfId="44820" xr:uid="{00000000-0005-0000-0000-0000273D0000}"/>
    <cellStyle name="Normal 6 3 8 4" xfId="45526" xr:uid="{00000000-0005-0000-0000-0000283D0000}"/>
    <cellStyle name="Normal 6 3 9" xfId="27797" xr:uid="{00000000-0005-0000-0000-0000293D0000}"/>
    <cellStyle name="Normal 6 3 9 2" xfId="29182" xr:uid="{00000000-0005-0000-0000-00002A3D0000}"/>
    <cellStyle name="Normal 6 3 9 3" xfId="44821" xr:uid="{00000000-0005-0000-0000-00002B3D0000}"/>
    <cellStyle name="Normal 6 3 9 4" xfId="45527" xr:uid="{00000000-0005-0000-0000-00002C3D0000}"/>
    <cellStyle name="Normal 6 30" xfId="3112" xr:uid="{00000000-0005-0000-0000-00002D3D0000}"/>
    <cellStyle name="Normal 6 30 2" xfId="29428" xr:uid="{00000000-0005-0000-0000-00002E3D0000}"/>
    <cellStyle name="Normal 6 31" xfId="3113" xr:uid="{00000000-0005-0000-0000-00002F3D0000}"/>
    <cellStyle name="Normal 6 31 2" xfId="29429" xr:uid="{00000000-0005-0000-0000-0000303D0000}"/>
    <cellStyle name="Normal 6 32" xfId="3114" xr:uid="{00000000-0005-0000-0000-0000313D0000}"/>
    <cellStyle name="Normal 6 32 2" xfId="29430" xr:uid="{00000000-0005-0000-0000-0000323D0000}"/>
    <cellStyle name="Normal 6 33" xfId="3115" xr:uid="{00000000-0005-0000-0000-0000333D0000}"/>
    <cellStyle name="Normal 6 33 2" xfId="29431" xr:uid="{00000000-0005-0000-0000-0000343D0000}"/>
    <cellStyle name="Normal 6 34" xfId="3116" xr:uid="{00000000-0005-0000-0000-0000353D0000}"/>
    <cellStyle name="Normal 6 34 2" xfId="29432" xr:uid="{00000000-0005-0000-0000-0000363D0000}"/>
    <cellStyle name="Normal 6 35" xfId="3117" xr:uid="{00000000-0005-0000-0000-0000373D0000}"/>
    <cellStyle name="Normal 6 35 2" xfId="29433" xr:uid="{00000000-0005-0000-0000-0000383D0000}"/>
    <cellStyle name="Normal 6 36" xfId="3118" xr:uid="{00000000-0005-0000-0000-0000393D0000}"/>
    <cellStyle name="Normal 6 36 2" xfId="29434" xr:uid="{00000000-0005-0000-0000-00003A3D0000}"/>
    <cellStyle name="Normal 6 37" xfId="3119" xr:uid="{00000000-0005-0000-0000-00003B3D0000}"/>
    <cellStyle name="Normal 6 37 2" xfId="29435" xr:uid="{00000000-0005-0000-0000-00003C3D0000}"/>
    <cellStyle name="Normal 6 38" xfId="3120" xr:uid="{00000000-0005-0000-0000-00003D3D0000}"/>
    <cellStyle name="Normal 6 38 2" xfId="29436" xr:uid="{00000000-0005-0000-0000-00003E3D0000}"/>
    <cellStyle name="Normal 6 39" xfId="3121" xr:uid="{00000000-0005-0000-0000-00003F3D0000}"/>
    <cellStyle name="Normal 6 39 2" xfId="29437" xr:uid="{00000000-0005-0000-0000-0000403D0000}"/>
    <cellStyle name="Normal 6 4" xfId="3122" xr:uid="{00000000-0005-0000-0000-0000413D0000}"/>
    <cellStyle name="Normal 6 4 2" xfId="27799" xr:uid="{00000000-0005-0000-0000-0000423D0000}"/>
    <cellStyle name="Normal 6 4 2 2" xfId="27800" xr:uid="{00000000-0005-0000-0000-0000433D0000}"/>
    <cellStyle name="Normal 6 4 2 2 2" xfId="28188" xr:uid="{00000000-0005-0000-0000-0000443D0000}"/>
    <cellStyle name="Normal 6 4 2 3" xfId="27801" xr:uid="{00000000-0005-0000-0000-0000453D0000}"/>
    <cellStyle name="Normal 6 4 2 3 2" xfId="27802" xr:uid="{00000000-0005-0000-0000-0000463D0000}"/>
    <cellStyle name="Normal 6 4 2 3 2 2" xfId="28190" xr:uid="{00000000-0005-0000-0000-0000473D0000}"/>
    <cellStyle name="Normal 6 4 2 3 3" xfId="27803" xr:uid="{00000000-0005-0000-0000-0000483D0000}"/>
    <cellStyle name="Normal 6 4 2 3 3 2" xfId="27804" xr:uid="{00000000-0005-0000-0000-0000493D0000}"/>
    <cellStyle name="Normal 6 4 2 3 3 2 2" xfId="27805" xr:uid="{00000000-0005-0000-0000-00004A3D0000}"/>
    <cellStyle name="Normal 6 4 2 3 3 2 2 2" xfId="28193" xr:uid="{00000000-0005-0000-0000-00004B3D0000}"/>
    <cellStyle name="Normal 6 4 2 3 3 2 3" xfId="27806" xr:uid="{00000000-0005-0000-0000-00004C3D0000}"/>
    <cellStyle name="Normal 6 4 2 3 3 2 3 2" xfId="27807" xr:uid="{00000000-0005-0000-0000-00004D3D0000}"/>
    <cellStyle name="Normal 6 4 2 3 3 2 3 2 2" xfId="28423" xr:uid="{00000000-0005-0000-0000-00004E3D0000}"/>
    <cellStyle name="Normal 6 4 2 3 3 2 3 3" xfId="28194" xr:uid="{00000000-0005-0000-0000-00004F3D0000}"/>
    <cellStyle name="Normal 6 4 2 3 3 2 4" xfId="28192" xr:uid="{00000000-0005-0000-0000-0000503D0000}"/>
    <cellStyle name="Normal 6 4 2 3 3 3" xfId="27808" xr:uid="{00000000-0005-0000-0000-0000513D0000}"/>
    <cellStyle name="Normal 6 4 2 3 3 3 2" xfId="28195" xr:uid="{00000000-0005-0000-0000-0000523D0000}"/>
    <cellStyle name="Normal 6 4 2 3 3 4" xfId="27809" xr:uid="{00000000-0005-0000-0000-0000533D0000}"/>
    <cellStyle name="Normal 6 4 2 3 3 4 2" xfId="28196" xr:uid="{00000000-0005-0000-0000-0000543D0000}"/>
    <cellStyle name="Normal 6 4 2 3 3 5" xfId="27810" xr:uid="{00000000-0005-0000-0000-0000553D0000}"/>
    <cellStyle name="Normal 6 4 2 3 3 5 2" xfId="27811" xr:uid="{00000000-0005-0000-0000-0000563D0000}"/>
    <cellStyle name="Normal 6 4 2 3 3 5 2 2" xfId="28424" xr:uid="{00000000-0005-0000-0000-0000573D0000}"/>
    <cellStyle name="Normal 6 4 2 3 3 5 3" xfId="28197" xr:uid="{00000000-0005-0000-0000-0000583D0000}"/>
    <cellStyle name="Normal 6 4 2 3 3 6" xfId="28191" xr:uid="{00000000-0005-0000-0000-0000593D0000}"/>
    <cellStyle name="Normal 6 4 2 3 4" xfId="27812" xr:uid="{00000000-0005-0000-0000-00005A3D0000}"/>
    <cellStyle name="Normal 6 4 2 3 4 2" xfId="27813" xr:uid="{00000000-0005-0000-0000-00005B3D0000}"/>
    <cellStyle name="Normal 6 4 2 3 4 2 2" xfId="28199" xr:uid="{00000000-0005-0000-0000-00005C3D0000}"/>
    <cellStyle name="Normal 6 4 2 3 4 3" xfId="27814" xr:uid="{00000000-0005-0000-0000-00005D3D0000}"/>
    <cellStyle name="Normal 6 4 2 3 4 3 2" xfId="27815" xr:uid="{00000000-0005-0000-0000-00005E3D0000}"/>
    <cellStyle name="Normal 6 4 2 3 4 3 2 2" xfId="28425" xr:uid="{00000000-0005-0000-0000-00005F3D0000}"/>
    <cellStyle name="Normal 6 4 2 3 4 3 3" xfId="28200" xr:uid="{00000000-0005-0000-0000-0000603D0000}"/>
    <cellStyle name="Normal 6 4 2 3 4 4" xfId="28198" xr:uid="{00000000-0005-0000-0000-0000613D0000}"/>
    <cellStyle name="Normal 6 4 2 3 5" xfId="27816" xr:uid="{00000000-0005-0000-0000-0000623D0000}"/>
    <cellStyle name="Normal 6 4 2 3 5 2" xfId="27817" xr:uid="{00000000-0005-0000-0000-0000633D0000}"/>
    <cellStyle name="Normal 6 4 2 3 5 2 2" xfId="28426" xr:uid="{00000000-0005-0000-0000-0000643D0000}"/>
    <cellStyle name="Normal 6 4 2 3 5 3" xfId="28201" xr:uid="{00000000-0005-0000-0000-0000653D0000}"/>
    <cellStyle name="Normal 6 4 2 3 6" xfId="28189" xr:uid="{00000000-0005-0000-0000-0000663D0000}"/>
    <cellStyle name="Normal 6 4 2 4" xfId="27818" xr:uid="{00000000-0005-0000-0000-0000673D0000}"/>
    <cellStyle name="Normal 6 4 2 4 2" xfId="28489" xr:uid="{00000000-0005-0000-0000-0000683D0000}"/>
    <cellStyle name="Normal 6 4 2 5" xfId="28187" xr:uid="{00000000-0005-0000-0000-0000693D0000}"/>
    <cellStyle name="Normal 6 4 3" xfId="27819" xr:uid="{00000000-0005-0000-0000-00006A3D0000}"/>
    <cellStyle name="Normal 6 4 3 2" xfId="27820" xr:uid="{00000000-0005-0000-0000-00006B3D0000}"/>
    <cellStyle name="Normal 6 4 3 2 2" xfId="28203" xr:uid="{00000000-0005-0000-0000-00006C3D0000}"/>
    <cellStyle name="Normal 6 4 3 3" xfId="27821" xr:uid="{00000000-0005-0000-0000-00006D3D0000}"/>
    <cellStyle name="Normal 6 4 3 3 2" xfId="27822" xr:uid="{00000000-0005-0000-0000-00006E3D0000}"/>
    <cellStyle name="Normal 6 4 3 3 2 2" xfId="27823" xr:uid="{00000000-0005-0000-0000-00006F3D0000}"/>
    <cellStyle name="Normal 6 4 3 3 2 2 2" xfId="28206" xr:uid="{00000000-0005-0000-0000-0000703D0000}"/>
    <cellStyle name="Normal 6 4 3 3 2 3" xfId="27824" xr:uid="{00000000-0005-0000-0000-0000713D0000}"/>
    <cellStyle name="Normal 6 4 3 3 2 3 2" xfId="27825" xr:uid="{00000000-0005-0000-0000-0000723D0000}"/>
    <cellStyle name="Normal 6 4 3 3 2 3 2 2" xfId="28427" xr:uid="{00000000-0005-0000-0000-0000733D0000}"/>
    <cellStyle name="Normal 6 4 3 3 2 3 3" xfId="28207" xr:uid="{00000000-0005-0000-0000-0000743D0000}"/>
    <cellStyle name="Normal 6 4 3 3 2 4" xfId="28205" xr:uid="{00000000-0005-0000-0000-0000753D0000}"/>
    <cellStyle name="Normal 6 4 3 3 3" xfId="27826" xr:uid="{00000000-0005-0000-0000-0000763D0000}"/>
    <cellStyle name="Normal 6 4 3 3 3 2" xfId="28208" xr:uid="{00000000-0005-0000-0000-0000773D0000}"/>
    <cellStyle name="Normal 6 4 3 3 4" xfId="27827" xr:uid="{00000000-0005-0000-0000-0000783D0000}"/>
    <cellStyle name="Normal 6 4 3 3 4 2" xfId="28209" xr:uid="{00000000-0005-0000-0000-0000793D0000}"/>
    <cellStyle name="Normal 6 4 3 3 5" xfId="27828" xr:uid="{00000000-0005-0000-0000-00007A3D0000}"/>
    <cellStyle name="Normal 6 4 3 3 5 2" xfId="27829" xr:uid="{00000000-0005-0000-0000-00007B3D0000}"/>
    <cellStyle name="Normal 6 4 3 3 5 2 2" xfId="28428" xr:uid="{00000000-0005-0000-0000-00007C3D0000}"/>
    <cellStyle name="Normal 6 4 3 3 5 3" xfId="28210" xr:uid="{00000000-0005-0000-0000-00007D3D0000}"/>
    <cellStyle name="Normal 6 4 3 3 6" xfId="28204" xr:uid="{00000000-0005-0000-0000-00007E3D0000}"/>
    <cellStyle name="Normal 6 4 3 4" xfId="27830" xr:uid="{00000000-0005-0000-0000-00007F3D0000}"/>
    <cellStyle name="Normal 6 4 3 4 2" xfId="27831" xr:uid="{00000000-0005-0000-0000-0000803D0000}"/>
    <cellStyle name="Normal 6 4 3 4 2 2" xfId="28212" xr:uid="{00000000-0005-0000-0000-0000813D0000}"/>
    <cellStyle name="Normal 6 4 3 4 3" xfId="27832" xr:uid="{00000000-0005-0000-0000-0000823D0000}"/>
    <cellStyle name="Normal 6 4 3 4 3 2" xfId="27833" xr:uid="{00000000-0005-0000-0000-0000833D0000}"/>
    <cellStyle name="Normal 6 4 3 4 3 2 2" xfId="28429" xr:uid="{00000000-0005-0000-0000-0000843D0000}"/>
    <cellStyle name="Normal 6 4 3 4 3 3" xfId="28213" xr:uid="{00000000-0005-0000-0000-0000853D0000}"/>
    <cellStyle name="Normal 6 4 3 4 4" xfId="28211" xr:uid="{00000000-0005-0000-0000-0000863D0000}"/>
    <cellStyle name="Normal 6 4 3 5" xfId="27834" xr:uid="{00000000-0005-0000-0000-0000873D0000}"/>
    <cellStyle name="Normal 6 4 3 5 2" xfId="27835" xr:uid="{00000000-0005-0000-0000-0000883D0000}"/>
    <cellStyle name="Normal 6 4 3 5 2 2" xfId="28430" xr:uid="{00000000-0005-0000-0000-0000893D0000}"/>
    <cellStyle name="Normal 6 4 3 5 3" xfId="28214" xr:uid="{00000000-0005-0000-0000-00008A3D0000}"/>
    <cellStyle name="Normal 6 4 3 6" xfId="28202" xr:uid="{00000000-0005-0000-0000-00008B3D0000}"/>
    <cellStyle name="Normal 6 4 4" xfId="28186" xr:uid="{00000000-0005-0000-0000-00008C3D0000}"/>
    <cellStyle name="Normal 6 4 5" xfId="27798" xr:uid="{00000000-0005-0000-0000-00008D3D0000}"/>
    <cellStyle name="Normal 6 40" xfId="3123" xr:uid="{00000000-0005-0000-0000-00008E3D0000}"/>
    <cellStyle name="Normal 6 40 2" xfId="29438" xr:uid="{00000000-0005-0000-0000-00008F3D0000}"/>
    <cellStyle name="Normal 6 41" xfId="3124" xr:uid="{00000000-0005-0000-0000-0000903D0000}"/>
    <cellStyle name="Normal 6 41 2" xfId="29439" xr:uid="{00000000-0005-0000-0000-0000913D0000}"/>
    <cellStyle name="Normal 6 42" xfId="3125" xr:uid="{00000000-0005-0000-0000-0000923D0000}"/>
    <cellStyle name="Normal 6 42 2" xfId="29440" xr:uid="{00000000-0005-0000-0000-0000933D0000}"/>
    <cellStyle name="Normal 6 43" xfId="3126" xr:uid="{00000000-0005-0000-0000-0000943D0000}"/>
    <cellStyle name="Normal 6 43 2" xfId="29441" xr:uid="{00000000-0005-0000-0000-0000953D0000}"/>
    <cellStyle name="Normal 6 44" xfId="3127" xr:uid="{00000000-0005-0000-0000-0000963D0000}"/>
    <cellStyle name="Normal 6 44 2" xfId="29442" xr:uid="{00000000-0005-0000-0000-0000973D0000}"/>
    <cellStyle name="Normal 6 45" xfId="3128" xr:uid="{00000000-0005-0000-0000-0000983D0000}"/>
    <cellStyle name="Normal 6 45 2" xfId="29443" xr:uid="{00000000-0005-0000-0000-0000993D0000}"/>
    <cellStyle name="Normal 6 46" xfId="3129" xr:uid="{00000000-0005-0000-0000-00009A3D0000}"/>
    <cellStyle name="Normal 6 46 2" xfId="29444" xr:uid="{00000000-0005-0000-0000-00009B3D0000}"/>
    <cellStyle name="Normal 6 47" xfId="3130" xr:uid="{00000000-0005-0000-0000-00009C3D0000}"/>
    <cellStyle name="Normal 6 47 2" xfId="29445" xr:uid="{00000000-0005-0000-0000-00009D3D0000}"/>
    <cellStyle name="Normal 6 48" xfId="3131" xr:uid="{00000000-0005-0000-0000-00009E3D0000}"/>
    <cellStyle name="Normal 6 48 2" xfId="29446" xr:uid="{00000000-0005-0000-0000-00009F3D0000}"/>
    <cellStyle name="Normal 6 49" xfId="3132" xr:uid="{00000000-0005-0000-0000-0000A03D0000}"/>
    <cellStyle name="Normal 6 49 2" xfId="29447" xr:uid="{00000000-0005-0000-0000-0000A13D0000}"/>
    <cellStyle name="Normal 6 5" xfId="3133" xr:uid="{00000000-0005-0000-0000-0000A23D0000}"/>
    <cellStyle name="Normal 6 5 2" xfId="27837" xr:uid="{00000000-0005-0000-0000-0000A33D0000}"/>
    <cellStyle name="Normal 6 5 2 2" xfId="27838" xr:uid="{00000000-0005-0000-0000-0000A43D0000}"/>
    <cellStyle name="Normal 6 5 2 2 2" xfId="28217" xr:uid="{00000000-0005-0000-0000-0000A53D0000}"/>
    <cellStyle name="Normal 6 5 2 3" xfId="27839" xr:uid="{00000000-0005-0000-0000-0000A63D0000}"/>
    <cellStyle name="Normal 6 5 2 3 2" xfId="27840" xr:uid="{00000000-0005-0000-0000-0000A73D0000}"/>
    <cellStyle name="Normal 6 5 2 3 2 2" xfId="28219" xr:uid="{00000000-0005-0000-0000-0000A83D0000}"/>
    <cellStyle name="Normal 6 5 2 3 3" xfId="27841" xr:uid="{00000000-0005-0000-0000-0000A93D0000}"/>
    <cellStyle name="Normal 6 5 2 3 3 2" xfId="27842" xr:uid="{00000000-0005-0000-0000-0000AA3D0000}"/>
    <cellStyle name="Normal 6 5 2 3 3 2 2" xfId="27843" xr:uid="{00000000-0005-0000-0000-0000AB3D0000}"/>
    <cellStyle name="Normal 6 5 2 3 3 2 2 2" xfId="28222" xr:uid="{00000000-0005-0000-0000-0000AC3D0000}"/>
    <cellStyle name="Normal 6 5 2 3 3 2 3" xfId="27844" xr:uid="{00000000-0005-0000-0000-0000AD3D0000}"/>
    <cellStyle name="Normal 6 5 2 3 3 2 3 2" xfId="27845" xr:uid="{00000000-0005-0000-0000-0000AE3D0000}"/>
    <cellStyle name="Normal 6 5 2 3 3 2 3 2 2" xfId="28431" xr:uid="{00000000-0005-0000-0000-0000AF3D0000}"/>
    <cellStyle name="Normal 6 5 2 3 3 2 3 3" xfId="28223" xr:uid="{00000000-0005-0000-0000-0000B03D0000}"/>
    <cellStyle name="Normal 6 5 2 3 3 2 4" xfId="28221" xr:uid="{00000000-0005-0000-0000-0000B13D0000}"/>
    <cellStyle name="Normal 6 5 2 3 3 3" xfId="27846" xr:uid="{00000000-0005-0000-0000-0000B23D0000}"/>
    <cellStyle name="Normal 6 5 2 3 3 3 2" xfId="28224" xr:uid="{00000000-0005-0000-0000-0000B33D0000}"/>
    <cellStyle name="Normal 6 5 2 3 3 4" xfId="27847" xr:uid="{00000000-0005-0000-0000-0000B43D0000}"/>
    <cellStyle name="Normal 6 5 2 3 3 4 2" xfId="28225" xr:uid="{00000000-0005-0000-0000-0000B53D0000}"/>
    <cellStyle name="Normal 6 5 2 3 3 5" xfId="27848" xr:uid="{00000000-0005-0000-0000-0000B63D0000}"/>
    <cellStyle name="Normal 6 5 2 3 3 5 2" xfId="27849" xr:uid="{00000000-0005-0000-0000-0000B73D0000}"/>
    <cellStyle name="Normal 6 5 2 3 3 5 2 2" xfId="28432" xr:uid="{00000000-0005-0000-0000-0000B83D0000}"/>
    <cellStyle name="Normal 6 5 2 3 3 5 3" xfId="28226" xr:uid="{00000000-0005-0000-0000-0000B93D0000}"/>
    <cellStyle name="Normal 6 5 2 3 3 6" xfId="28220" xr:uid="{00000000-0005-0000-0000-0000BA3D0000}"/>
    <cellStyle name="Normal 6 5 2 3 4" xfId="27850" xr:uid="{00000000-0005-0000-0000-0000BB3D0000}"/>
    <cellStyle name="Normal 6 5 2 3 4 2" xfId="27851" xr:uid="{00000000-0005-0000-0000-0000BC3D0000}"/>
    <cellStyle name="Normal 6 5 2 3 4 2 2" xfId="28228" xr:uid="{00000000-0005-0000-0000-0000BD3D0000}"/>
    <cellStyle name="Normal 6 5 2 3 4 3" xfId="27852" xr:uid="{00000000-0005-0000-0000-0000BE3D0000}"/>
    <cellStyle name="Normal 6 5 2 3 4 3 2" xfId="27853" xr:uid="{00000000-0005-0000-0000-0000BF3D0000}"/>
    <cellStyle name="Normal 6 5 2 3 4 3 2 2" xfId="28433" xr:uid="{00000000-0005-0000-0000-0000C03D0000}"/>
    <cellStyle name="Normal 6 5 2 3 4 3 3" xfId="28229" xr:uid="{00000000-0005-0000-0000-0000C13D0000}"/>
    <cellStyle name="Normal 6 5 2 3 4 4" xfId="28227" xr:uid="{00000000-0005-0000-0000-0000C23D0000}"/>
    <cellStyle name="Normal 6 5 2 3 5" xfId="27854" xr:uid="{00000000-0005-0000-0000-0000C33D0000}"/>
    <cellStyle name="Normal 6 5 2 3 5 2" xfId="27855" xr:uid="{00000000-0005-0000-0000-0000C43D0000}"/>
    <cellStyle name="Normal 6 5 2 3 5 2 2" xfId="28434" xr:uid="{00000000-0005-0000-0000-0000C53D0000}"/>
    <cellStyle name="Normal 6 5 2 3 5 3" xfId="28230" xr:uid="{00000000-0005-0000-0000-0000C63D0000}"/>
    <cellStyle name="Normal 6 5 2 3 6" xfId="28218" xr:uid="{00000000-0005-0000-0000-0000C73D0000}"/>
    <cellStyle name="Normal 6 5 2 4" xfId="27856" xr:uid="{00000000-0005-0000-0000-0000C83D0000}"/>
    <cellStyle name="Normal 6 5 2 4 2" xfId="28490" xr:uid="{00000000-0005-0000-0000-0000C93D0000}"/>
    <cellStyle name="Normal 6 5 2 5" xfId="28216" xr:uid="{00000000-0005-0000-0000-0000CA3D0000}"/>
    <cellStyle name="Normal 6 5 3" xfId="27857" xr:uid="{00000000-0005-0000-0000-0000CB3D0000}"/>
    <cellStyle name="Normal 6 5 3 2" xfId="27858" xr:uid="{00000000-0005-0000-0000-0000CC3D0000}"/>
    <cellStyle name="Normal 6 5 3 2 2" xfId="28232" xr:uid="{00000000-0005-0000-0000-0000CD3D0000}"/>
    <cellStyle name="Normal 6 5 3 3" xfId="27859" xr:uid="{00000000-0005-0000-0000-0000CE3D0000}"/>
    <cellStyle name="Normal 6 5 3 3 2" xfId="27860" xr:uid="{00000000-0005-0000-0000-0000CF3D0000}"/>
    <cellStyle name="Normal 6 5 3 3 2 2" xfId="27861" xr:uid="{00000000-0005-0000-0000-0000D03D0000}"/>
    <cellStyle name="Normal 6 5 3 3 2 2 2" xfId="28235" xr:uid="{00000000-0005-0000-0000-0000D13D0000}"/>
    <cellStyle name="Normal 6 5 3 3 2 3" xfId="27862" xr:uid="{00000000-0005-0000-0000-0000D23D0000}"/>
    <cellStyle name="Normal 6 5 3 3 2 3 2" xfId="27863" xr:uid="{00000000-0005-0000-0000-0000D33D0000}"/>
    <cellStyle name="Normal 6 5 3 3 2 3 2 2" xfId="28435" xr:uid="{00000000-0005-0000-0000-0000D43D0000}"/>
    <cellStyle name="Normal 6 5 3 3 2 3 3" xfId="28236" xr:uid="{00000000-0005-0000-0000-0000D53D0000}"/>
    <cellStyle name="Normal 6 5 3 3 2 4" xfId="28234" xr:uid="{00000000-0005-0000-0000-0000D63D0000}"/>
    <cellStyle name="Normal 6 5 3 3 3" xfId="27864" xr:uid="{00000000-0005-0000-0000-0000D73D0000}"/>
    <cellStyle name="Normal 6 5 3 3 3 2" xfId="28237" xr:uid="{00000000-0005-0000-0000-0000D83D0000}"/>
    <cellStyle name="Normal 6 5 3 3 4" xfId="27865" xr:uid="{00000000-0005-0000-0000-0000D93D0000}"/>
    <cellStyle name="Normal 6 5 3 3 4 2" xfId="28238" xr:uid="{00000000-0005-0000-0000-0000DA3D0000}"/>
    <cellStyle name="Normal 6 5 3 3 5" xfId="27866" xr:uid="{00000000-0005-0000-0000-0000DB3D0000}"/>
    <cellStyle name="Normal 6 5 3 3 5 2" xfId="27867" xr:uid="{00000000-0005-0000-0000-0000DC3D0000}"/>
    <cellStyle name="Normal 6 5 3 3 5 2 2" xfId="28436" xr:uid="{00000000-0005-0000-0000-0000DD3D0000}"/>
    <cellStyle name="Normal 6 5 3 3 5 3" xfId="28239" xr:uid="{00000000-0005-0000-0000-0000DE3D0000}"/>
    <cellStyle name="Normal 6 5 3 3 6" xfId="28233" xr:uid="{00000000-0005-0000-0000-0000DF3D0000}"/>
    <cellStyle name="Normal 6 5 3 4" xfId="27868" xr:uid="{00000000-0005-0000-0000-0000E03D0000}"/>
    <cellStyle name="Normal 6 5 3 4 2" xfId="27869" xr:uid="{00000000-0005-0000-0000-0000E13D0000}"/>
    <cellStyle name="Normal 6 5 3 4 2 2" xfId="28241" xr:uid="{00000000-0005-0000-0000-0000E23D0000}"/>
    <cellStyle name="Normal 6 5 3 4 3" xfId="27870" xr:uid="{00000000-0005-0000-0000-0000E33D0000}"/>
    <cellStyle name="Normal 6 5 3 4 3 2" xfId="27871" xr:uid="{00000000-0005-0000-0000-0000E43D0000}"/>
    <cellStyle name="Normal 6 5 3 4 3 2 2" xfId="28437" xr:uid="{00000000-0005-0000-0000-0000E53D0000}"/>
    <cellStyle name="Normal 6 5 3 4 3 3" xfId="28242" xr:uid="{00000000-0005-0000-0000-0000E63D0000}"/>
    <cellStyle name="Normal 6 5 3 4 4" xfId="28240" xr:uid="{00000000-0005-0000-0000-0000E73D0000}"/>
    <cellStyle name="Normal 6 5 3 5" xfId="27872" xr:uid="{00000000-0005-0000-0000-0000E83D0000}"/>
    <cellStyle name="Normal 6 5 3 5 2" xfId="27873" xr:uid="{00000000-0005-0000-0000-0000E93D0000}"/>
    <cellStyle name="Normal 6 5 3 5 2 2" xfId="28438" xr:uid="{00000000-0005-0000-0000-0000EA3D0000}"/>
    <cellStyle name="Normal 6 5 3 5 3" xfId="28243" xr:uid="{00000000-0005-0000-0000-0000EB3D0000}"/>
    <cellStyle name="Normal 6 5 3 6" xfId="28231" xr:uid="{00000000-0005-0000-0000-0000EC3D0000}"/>
    <cellStyle name="Normal 6 5 4" xfId="28215" xr:uid="{00000000-0005-0000-0000-0000ED3D0000}"/>
    <cellStyle name="Normal 6 5 5" xfId="27836" xr:uid="{00000000-0005-0000-0000-0000EE3D0000}"/>
    <cellStyle name="Normal 6 50" xfId="3134" xr:uid="{00000000-0005-0000-0000-0000EF3D0000}"/>
    <cellStyle name="Normal 6 50 2" xfId="29448" xr:uid="{00000000-0005-0000-0000-0000F03D0000}"/>
    <cellStyle name="Normal 6 51" xfId="3135" xr:uid="{00000000-0005-0000-0000-0000F13D0000}"/>
    <cellStyle name="Normal 6 51 2" xfId="29449" xr:uid="{00000000-0005-0000-0000-0000F23D0000}"/>
    <cellStyle name="Normal 6 52" xfId="3136" xr:uid="{00000000-0005-0000-0000-0000F33D0000}"/>
    <cellStyle name="Normal 6 52 2" xfId="29450" xr:uid="{00000000-0005-0000-0000-0000F43D0000}"/>
    <cellStyle name="Normal 6 53" xfId="3137" xr:uid="{00000000-0005-0000-0000-0000F53D0000}"/>
    <cellStyle name="Normal 6 53 2" xfId="29451" xr:uid="{00000000-0005-0000-0000-0000F63D0000}"/>
    <cellStyle name="Normal 6 54" xfId="3138" xr:uid="{00000000-0005-0000-0000-0000F73D0000}"/>
    <cellStyle name="Normal 6 54 2" xfId="29452" xr:uid="{00000000-0005-0000-0000-0000F83D0000}"/>
    <cellStyle name="Normal 6 55" xfId="3139" xr:uid="{00000000-0005-0000-0000-0000F93D0000}"/>
    <cellStyle name="Normal 6 55 2" xfId="29453" xr:uid="{00000000-0005-0000-0000-0000FA3D0000}"/>
    <cellStyle name="Normal 6 56" xfId="3140" xr:uid="{00000000-0005-0000-0000-0000FB3D0000}"/>
    <cellStyle name="Normal 6 56 2" xfId="29454" xr:uid="{00000000-0005-0000-0000-0000FC3D0000}"/>
    <cellStyle name="Normal 6 57" xfId="3141" xr:uid="{00000000-0005-0000-0000-0000FD3D0000}"/>
    <cellStyle name="Normal 6 57 2" xfId="29455" xr:uid="{00000000-0005-0000-0000-0000FE3D0000}"/>
    <cellStyle name="Normal 6 58" xfId="3142" xr:uid="{00000000-0005-0000-0000-0000FF3D0000}"/>
    <cellStyle name="Normal 6 58 2" xfId="29456" xr:uid="{00000000-0005-0000-0000-0000003E0000}"/>
    <cellStyle name="Normal 6 59" xfId="3143" xr:uid="{00000000-0005-0000-0000-0000013E0000}"/>
    <cellStyle name="Normal 6 59 2" xfId="29457" xr:uid="{00000000-0005-0000-0000-0000023E0000}"/>
    <cellStyle name="Normal 6 6" xfId="3144" xr:uid="{00000000-0005-0000-0000-0000033E0000}"/>
    <cellStyle name="Normal 6 6 2" xfId="27875" xr:uid="{00000000-0005-0000-0000-0000043E0000}"/>
    <cellStyle name="Normal 6 6 2 2" xfId="27876" xr:uid="{00000000-0005-0000-0000-0000053E0000}"/>
    <cellStyle name="Normal 6 6 2 2 2" xfId="28246" xr:uid="{00000000-0005-0000-0000-0000063E0000}"/>
    <cellStyle name="Normal 6 6 2 3" xfId="27877" xr:uid="{00000000-0005-0000-0000-0000073E0000}"/>
    <cellStyle name="Normal 6 6 2 3 2" xfId="27878" xr:uid="{00000000-0005-0000-0000-0000083E0000}"/>
    <cellStyle name="Normal 6 6 2 3 2 2" xfId="28248" xr:uid="{00000000-0005-0000-0000-0000093E0000}"/>
    <cellStyle name="Normal 6 6 2 3 3" xfId="27879" xr:uid="{00000000-0005-0000-0000-00000A3E0000}"/>
    <cellStyle name="Normal 6 6 2 3 3 2" xfId="27880" xr:uid="{00000000-0005-0000-0000-00000B3E0000}"/>
    <cellStyle name="Normal 6 6 2 3 3 2 2" xfId="27881" xr:uid="{00000000-0005-0000-0000-00000C3E0000}"/>
    <cellStyle name="Normal 6 6 2 3 3 2 2 2" xfId="28251" xr:uid="{00000000-0005-0000-0000-00000D3E0000}"/>
    <cellStyle name="Normal 6 6 2 3 3 2 3" xfId="27882" xr:uid="{00000000-0005-0000-0000-00000E3E0000}"/>
    <cellStyle name="Normal 6 6 2 3 3 2 3 2" xfId="27883" xr:uid="{00000000-0005-0000-0000-00000F3E0000}"/>
    <cellStyle name="Normal 6 6 2 3 3 2 3 2 2" xfId="28439" xr:uid="{00000000-0005-0000-0000-0000103E0000}"/>
    <cellStyle name="Normal 6 6 2 3 3 2 3 3" xfId="28252" xr:uid="{00000000-0005-0000-0000-0000113E0000}"/>
    <cellStyle name="Normal 6 6 2 3 3 2 4" xfId="28250" xr:uid="{00000000-0005-0000-0000-0000123E0000}"/>
    <cellStyle name="Normal 6 6 2 3 3 3" xfId="27884" xr:uid="{00000000-0005-0000-0000-0000133E0000}"/>
    <cellStyle name="Normal 6 6 2 3 3 3 2" xfId="28253" xr:uid="{00000000-0005-0000-0000-0000143E0000}"/>
    <cellStyle name="Normal 6 6 2 3 3 4" xfId="27885" xr:uid="{00000000-0005-0000-0000-0000153E0000}"/>
    <cellStyle name="Normal 6 6 2 3 3 4 2" xfId="28254" xr:uid="{00000000-0005-0000-0000-0000163E0000}"/>
    <cellStyle name="Normal 6 6 2 3 3 5" xfId="27886" xr:uid="{00000000-0005-0000-0000-0000173E0000}"/>
    <cellStyle name="Normal 6 6 2 3 3 5 2" xfId="27887" xr:uid="{00000000-0005-0000-0000-0000183E0000}"/>
    <cellStyle name="Normal 6 6 2 3 3 5 2 2" xfId="28440" xr:uid="{00000000-0005-0000-0000-0000193E0000}"/>
    <cellStyle name="Normal 6 6 2 3 3 5 3" xfId="28255" xr:uid="{00000000-0005-0000-0000-00001A3E0000}"/>
    <cellStyle name="Normal 6 6 2 3 3 6" xfId="28249" xr:uid="{00000000-0005-0000-0000-00001B3E0000}"/>
    <cellStyle name="Normal 6 6 2 3 4" xfId="27888" xr:uid="{00000000-0005-0000-0000-00001C3E0000}"/>
    <cellStyle name="Normal 6 6 2 3 4 2" xfId="27889" xr:uid="{00000000-0005-0000-0000-00001D3E0000}"/>
    <cellStyle name="Normal 6 6 2 3 4 2 2" xfId="28257" xr:uid="{00000000-0005-0000-0000-00001E3E0000}"/>
    <cellStyle name="Normal 6 6 2 3 4 3" xfId="27890" xr:uid="{00000000-0005-0000-0000-00001F3E0000}"/>
    <cellStyle name="Normal 6 6 2 3 4 3 2" xfId="27891" xr:uid="{00000000-0005-0000-0000-0000203E0000}"/>
    <cellStyle name="Normal 6 6 2 3 4 3 2 2" xfId="28441" xr:uid="{00000000-0005-0000-0000-0000213E0000}"/>
    <cellStyle name="Normal 6 6 2 3 4 3 3" xfId="28258" xr:uid="{00000000-0005-0000-0000-0000223E0000}"/>
    <cellStyle name="Normal 6 6 2 3 4 4" xfId="28256" xr:uid="{00000000-0005-0000-0000-0000233E0000}"/>
    <cellStyle name="Normal 6 6 2 3 5" xfId="27892" xr:uid="{00000000-0005-0000-0000-0000243E0000}"/>
    <cellStyle name="Normal 6 6 2 3 5 2" xfId="27893" xr:uid="{00000000-0005-0000-0000-0000253E0000}"/>
    <cellStyle name="Normal 6 6 2 3 5 2 2" xfId="28442" xr:uid="{00000000-0005-0000-0000-0000263E0000}"/>
    <cellStyle name="Normal 6 6 2 3 5 3" xfId="28259" xr:uid="{00000000-0005-0000-0000-0000273E0000}"/>
    <cellStyle name="Normal 6 6 2 3 6" xfId="28247" xr:uid="{00000000-0005-0000-0000-0000283E0000}"/>
    <cellStyle name="Normal 6 6 2 4" xfId="27894" xr:uid="{00000000-0005-0000-0000-0000293E0000}"/>
    <cellStyle name="Normal 6 6 2 4 2" xfId="28491" xr:uid="{00000000-0005-0000-0000-00002A3E0000}"/>
    <cellStyle name="Normal 6 6 2 5" xfId="28245" xr:uid="{00000000-0005-0000-0000-00002B3E0000}"/>
    <cellStyle name="Normal 6 6 3" xfId="27895" xr:uid="{00000000-0005-0000-0000-00002C3E0000}"/>
    <cellStyle name="Normal 6 6 3 2" xfId="27896" xr:uid="{00000000-0005-0000-0000-00002D3E0000}"/>
    <cellStyle name="Normal 6 6 3 2 2" xfId="28261" xr:uid="{00000000-0005-0000-0000-00002E3E0000}"/>
    <cellStyle name="Normal 6 6 3 3" xfId="27897" xr:uid="{00000000-0005-0000-0000-00002F3E0000}"/>
    <cellStyle name="Normal 6 6 3 3 2" xfId="27898" xr:uid="{00000000-0005-0000-0000-0000303E0000}"/>
    <cellStyle name="Normal 6 6 3 3 2 2" xfId="27899" xr:uid="{00000000-0005-0000-0000-0000313E0000}"/>
    <cellStyle name="Normal 6 6 3 3 2 2 2" xfId="28264" xr:uid="{00000000-0005-0000-0000-0000323E0000}"/>
    <cellStyle name="Normal 6 6 3 3 2 3" xfId="27900" xr:uid="{00000000-0005-0000-0000-0000333E0000}"/>
    <cellStyle name="Normal 6 6 3 3 2 3 2" xfId="27901" xr:uid="{00000000-0005-0000-0000-0000343E0000}"/>
    <cellStyle name="Normal 6 6 3 3 2 3 2 2" xfId="28443" xr:uid="{00000000-0005-0000-0000-0000353E0000}"/>
    <cellStyle name="Normal 6 6 3 3 2 3 3" xfId="28265" xr:uid="{00000000-0005-0000-0000-0000363E0000}"/>
    <cellStyle name="Normal 6 6 3 3 2 4" xfId="28263" xr:uid="{00000000-0005-0000-0000-0000373E0000}"/>
    <cellStyle name="Normal 6 6 3 3 3" xfId="27902" xr:uid="{00000000-0005-0000-0000-0000383E0000}"/>
    <cellStyle name="Normal 6 6 3 3 3 2" xfId="28266" xr:uid="{00000000-0005-0000-0000-0000393E0000}"/>
    <cellStyle name="Normal 6 6 3 3 4" xfId="27903" xr:uid="{00000000-0005-0000-0000-00003A3E0000}"/>
    <cellStyle name="Normal 6 6 3 3 4 2" xfId="28267" xr:uid="{00000000-0005-0000-0000-00003B3E0000}"/>
    <cellStyle name="Normal 6 6 3 3 5" xfId="27904" xr:uid="{00000000-0005-0000-0000-00003C3E0000}"/>
    <cellStyle name="Normal 6 6 3 3 5 2" xfId="27905" xr:uid="{00000000-0005-0000-0000-00003D3E0000}"/>
    <cellStyle name="Normal 6 6 3 3 5 2 2" xfId="28444" xr:uid="{00000000-0005-0000-0000-00003E3E0000}"/>
    <cellStyle name="Normal 6 6 3 3 5 3" xfId="28268" xr:uid="{00000000-0005-0000-0000-00003F3E0000}"/>
    <cellStyle name="Normal 6 6 3 3 6" xfId="28262" xr:uid="{00000000-0005-0000-0000-0000403E0000}"/>
    <cellStyle name="Normal 6 6 3 4" xfId="27906" xr:uid="{00000000-0005-0000-0000-0000413E0000}"/>
    <cellStyle name="Normal 6 6 3 4 2" xfId="27907" xr:uid="{00000000-0005-0000-0000-0000423E0000}"/>
    <cellStyle name="Normal 6 6 3 4 2 2" xfId="28270" xr:uid="{00000000-0005-0000-0000-0000433E0000}"/>
    <cellStyle name="Normal 6 6 3 4 3" xfId="27908" xr:uid="{00000000-0005-0000-0000-0000443E0000}"/>
    <cellStyle name="Normal 6 6 3 4 3 2" xfId="27909" xr:uid="{00000000-0005-0000-0000-0000453E0000}"/>
    <cellStyle name="Normal 6 6 3 4 3 2 2" xfId="28445" xr:uid="{00000000-0005-0000-0000-0000463E0000}"/>
    <cellStyle name="Normal 6 6 3 4 3 3" xfId="28271" xr:uid="{00000000-0005-0000-0000-0000473E0000}"/>
    <cellStyle name="Normal 6 6 3 4 4" xfId="28269" xr:uid="{00000000-0005-0000-0000-0000483E0000}"/>
    <cellStyle name="Normal 6 6 3 5" xfId="27910" xr:uid="{00000000-0005-0000-0000-0000493E0000}"/>
    <cellStyle name="Normal 6 6 3 5 2" xfId="27911" xr:uid="{00000000-0005-0000-0000-00004A3E0000}"/>
    <cellStyle name="Normal 6 6 3 5 2 2" xfId="28446" xr:uid="{00000000-0005-0000-0000-00004B3E0000}"/>
    <cellStyle name="Normal 6 6 3 5 3" xfId="28272" xr:uid="{00000000-0005-0000-0000-00004C3E0000}"/>
    <cellStyle name="Normal 6 6 3 6" xfId="28260" xr:uid="{00000000-0005-0000-0000-00004D3E0000}"/>
    <cellStyle name="Normal 6 6 4" xfId="28244" xr:uid="{00000000-0005-0000-0000-00004E3E0000}"/>
    <cellStyle name="Normal 6 6 5" xfId="27874" xr:uid="{00000000-0005-0000-0000-00004F3E0000}"/>
    <cellStyle name="Normal 6 60" xfId="3145" xr:uid="{00000000-0005-0000-0000-0000503E0000}"/>
    <cellStyle name="Normal 6 60 2" xfId="29458" xr:uid="{00000000-0005-0000-0000-0000513E0000}"/>
    <cellStyle name="Normal 6 61" xfId="3146" xr:uid="{00000000-0005-0000-0000-0000523E0000}"/>
    <cellStyle name="Normal 6 61 2" xfId="29459" xr:uid="{00000000-0005-0000-0000-0000533E0000}"/>
    <cellStyle name="Normal 6 62" xfId="3147" xr:uid="{00000000-0005-0000-0000-0000543E0000}"/>
    <cellStyle name="Normal 6 62 2" xfId="29460" xr:uid="{00000000-0005-0000-0000-0000553E0000}"/>
    <cellStyle name="Normal 6 63" xfId="3148" xr:uid="{00000000-0005-0000-0000-0000563E0000}"/>
    <cellStyle name="Normal 6 63 2" xfId="29461" xr:uid="{00000000-0005-0000-0000-0000573E0000}"/>
    <cellStyle name="Normal 6 64" xfId="3149" xr:uid="{00000000-0005-0000-0000-0000583E0000}"/>
    <cellStyle name="Normal 6 64 2" xfId="29462" xr:uid="{00000000-0005-0000-0000-0000593E0000}"/>
    <cellStyle name="Normal 6 65" xfId="3150" xr:uid="{00000000-0005-0000-0000-00005A3E0000}"/>
    <cellStyle name="Normal 6 65 2" xfId="29463" xr:uid="{00000000-0005-0000-0000-00005B3E0000}"/>
    <cellStyle name="Normal 6 66" xfId="3151" xr:uid="{00000000-0005-0000-0000-00005C3E0000}"/>
    <cellStyle name="Normal 6 66 2" xfId="29464" xr:uid="{00000000-0005-0000-0000-00005D3E0000}"/>
    <cellStyle name="Normal 6 67" xfId="3152" xr:uid="{00000000-0005-0000-0000-00005E3E0000}"/>
    <cellStyle name="Normal 6 67 2" xfId="29465" xr:uid="{00000000-0005-0000-0000-00005F3E0000}"/>
    <cellStyle name="Normal 6 68" xfId="3153" xr:uid="{00000000-0005-0000-0000-0000603E0000}"/>
    <cellStyle name="Normal 6 68 2" xfId="29466" xr:uid="{00000000-0005-0000-0000-0000613E0000}"/>
    <cellStyle name="Normal 6 69" xfId="3154" xr:uid="{00000000-0005-0000-0000-0000623E0000}"/>
    <cellStyle name="Normal 6 69 2" xfId="29467" xr:uid="{00000000-0005-0000-0000-0000633E0000}"/>
    <cellStyle name="Normal 6 7" xfId="3155" xr:uid="{00000000-0005-0000-0000-0000643E0000}"/>
    <cellStyle name="Normal 6 7 2" xfId="27913" xr:uid="{00000000-0005-0000-0000-0000653E0000}"/>
    <cellStyle name="Normal 6 7 2 2" xfId="28274" xr:uid="{00000000-0005-0000-0000-0000663E0000}"/>
    <cellStyle name="Normal 6 7 3" xfId="27914" xr:uid="{00000000-0005-0000-0000-0000673E0000}"/>
    <cellStyle name="Normal 6 7 3 2" xfId="27915" xr:uid="{00000000-0005-0000-0000-0000683E0000}"/>
    <cellStyle name="Normal 6 7 3 2 2" xfId="28276" xr:uid="{00000000-0005-0000-0000-0000693E0000}"/>
    <cellStyle name="Normal 6 7 3 3" xfId="27916" xr:uid="{00000000-0005-0000-0000-00006A3E0000}"/>
    <cellStyle name="Normal 6 7 3 3 2" xfId="27917" xr:uid="{00000000-0005-0000-0000-00006B3E0000}"/>
    <cellStyle name="Normal 6 7 3 3 2 2" xfId="27918" xr:uid="{00000000-0005-0000-0000-00006C3E0000}"/>
    <cellStyle name="Normal 6 7 3 3 2 2 2" xfId="28279" xr:uid="{00000000-0005-0000-0000-00006D3E0000}"/>
    <cellStyle name="Normal 6 7 3 3 2 3" xfId="27919" xr:uid="{00000000-0005-0000-0000-00006E3E0000}"/>
    <cellStyle name="Normal 6 7 3 3 2 3 2" xfId="27920" xr:uid="{00000000-0005-0000-0000-00006F3E0000}"/>
    <cellStyle name="Normal 6 7 3 3 2 3 2 2" xfId="28447" xr:uid="{00000000-0005-0000-0000-0000703E0000}"/>
    <cellStyle name="Normal 6 7 3 3 2 3 3" xfId="28280" xr:uid="{00000000-0005-0000-0000-0000713E0000}"/>
    <cellStyle name="Normal 6 7 3 3 2 4" xfId="28278" xr:uid="{00000000-0005-0000-0000-0000723E0000}"/>
    <cellStyle name="Normal 6 7 3 3 3" xfId="27921" xr:uid="{00000000-0005-0000-0000-0000733E0000}"/>
    <cellStyle name="Normal 6 7 3 3 3 2" xfId="28281" xr:uid="{00000000-0005-0000-0000-0000743E0000}"/>
    <cellStyle name="Normal 6 7 3 3 4" xfId="27922" xr:uid="{00000000-0005-0000-0000-0000753E0000}"/>
    <cellStyle name="Normal 6 7 3 3 4 2" xfId="28282" xr:uid="{00000000-0005-0000-0000-0000763E0000}"/>
    <cellStyle name="Normal 6 7 3 3 5" xfId="27923" xr:uid="{00000000-0005-0000-0000-0000773E0000}"/>
    <cellStyle name="Normal 6 7 3 3 5 2" xfId="27924" xr:uid="{00000000-0005-0000-0000-0000783E0000}"/>
    <cellStyle name="Normal 6 7 3 3 5 2 2" xfId="28448" xr:uid="{00000000-0005-0000-0000-0000793E0000}"/>
    <cellStyle name="Normal 6 7 3 3 5 3" xfId="28283" xr:uid="{00000000-0005-0000-0000-00007A3E0000}"/>
    <cellStyle name="Normal 6 7 3 3 6" xfId="28277" xr:uid="{00000000-0005-0000-0000-00007B3E0000}"/>
    <cellStyle name="Normal 6 7 3 4" xfId="27925" xr:uid="{00000000-0005-0000-0000-00007C3E0000}"/>
    <cellStyle name="Normal 6 7 3 4 2" xfId="27926" xr:uid="{00000000-0005-0000-0000-00007D3E0000}"/>
    <cellStyle name="Normal 6 7 3 4 2 2" xfId="28285" xr:uid="{00000000-0005-0000-0000-00007E3E0000}"/>
    <cellStyle name="Normal 6 7 3 4 3" xfId="27927" xr:uid="{00000000-0005-0000-0000-00007F3E0000}"/>
    <cellStyle name="Normal 6 7 3 4 3 2" xfId="27928" xr:uid="{00000000-0005-0000-0000-0000803E0000}"/>
    <cellStyle name="Normal 6 7 3 4 3 2 2" xfId="28449" xr:uid="{00000000-0005-0000-0000-0000813E0000}"/>
    <cellStyle name="Normal 6 7 3 4 3 3" xfId="28286" xr:uid="{00000000-0005-0000-0000-0000823E0000}"/>
    <cellStyle name="Normal 6 7 3 4 4" xfId="28284" xr:uid="{00000000-0005-0000-0000-0000833E0000}"/>
    <cellStyle name="Normal 6 7 3 5" xfId="27929" xr:uid="{00000000-0005-0000-0000-0000843E0000}"/>
    <cellStyle name="Normal 6 7 3 5 2" xfId="27930" xr:uid="{00000000-0005-0000-0000-0000853E0000}"/>
    <cellStyle name="Normal 6 7 3 5 2 2" xfId="28450" xr:uid="{00000000-0005-0000-0000-0000863E0000}"/>
    <cellStyle name="Normal 6 7 3 5 3" xfId="28287" xr:uid="{00000000-0005-0000-0000-0000873E0000}"/>
    <cellStyle name="Normal 6 7 3 6" xfId="28275" xr:uid="{00000000-0005-0000-0000-0000883E0000}"/>
    <cellStyle name="Normal 6 7 4" xfId="27931" xr:uid="{00000000-0005-0000-0000-0000893E0000}"/>
    <cellStyle name="Normal 6 7 4 2" xfId="28492" xr:uid="{00000000-0005-0000-0000-00008A3E0000}"/>
    <cellStyle name="Normal 6 7 5" xfId="28273" xr:uid="{00000000-0005-0000-0000-00008B3E0000}"/>
    <cellStyle name="Normal 6 7 6" xfId="27912" xr:uid="{00000000-0005-0000-0000-00008C3E0000}"/>
    <cellStyle name="Normal 6 70" xfId="3156" xr:uid="{00000000-0005-0000-0000-00008D3E0000}"/>
    <cellStyle name="Normal 6 70 2" xfId="29468" xr:uid="{00000000-0005-0000-0000-00008E3E0000}"/>
    <cellStyle name="Normal 6 71" xfId="3157" xr:uid="{00000000-0005-0000-0000-00008F3E0000}"/>
    <cellStyle name="Normal 6 71 2" xfId="29469" xr:uid="{00000000-0005-0000-0000-0000903E0000}"/>
    <cellStyle name="Normal 6 72" xfId="3158" xr:uid="{00000000-0005-0000-0000-0000913E0000}"/>
    <cellStyle name="Normal 6 72 2" xfId="29470" xr:uid="{00000000-0005-0000-0000-0000923E0000}"/>
    <cellStyle name="Normal 6 73" xfId="3159" xr:uid="{00000000-0005-0000-0000-0000933E0000}"/>
    <cellStyle name="Normal 6 73 2" xfId="29471" xr:uid="{00000000-0005-0000-0000-0000943E0000}"/>
    <cellStyle name="Normal 6 74" xfId="3160" xr:uid="{00000000-0005-0000-0000-0000953E0000}"/>
    <cellStyle name="Normal 6 74 2" xfId="29472" xr:uid="{00000000-0005-0000-0000-0000963E0000}"/>
    <cellStyle name="Normal 6 75" xfId="3161" xr:uid="{00000000-0005-0000-0000-0000973E0000}"/>
    <cellStyle name="Normal 6 75 2" xfId="29473" xr:uid="{00000000-0005-0000-0000-0000983E0000}"/>
    <cellStyle name="Normal 6 76" xfId="3162" xr:uid="{00000000-0005-0000-0000-0000993E0000}"/>
    <cellStyle name="Normal 6 76 2" xfId="29474" xr:uid="{00000000-0005-0000-0000-00009A3E0000}"/>
    <cellStyle name="Normal 6 77" xfId="3163" xr:uid="{00000000-0005-0000-0000-00009B3E0000}"/>
    <cellStyle name="Normal 6 77 2" xfId="29475" xr:uid="{00000000-0005-0000-0000-00009C3E0000}"/>
    <cellStyle name="Normal 6 78" xfId="3164" xr:uid="{00000000-0005-0000-0000-00009D3E0000}"/>
    <cellStyle name="Normal 6 78 2" xfId="29476" xr:uid="{00000000-0005-0000-0000-00009E3E0000}"/>
    <cellStyle name="Normal 6 79" xfId="3165" xr:uid="{00000000-0005-0000-0000-00009F3E0000}"/>
    <cellStyle name="Normal 6 79 2" xfId="29477" xr:uid="{00000000-0005-0000-0000-0000A03E0000}"/>
    <cellStyle name="Normal 6 8" xfId="3166" xr:uid="{00000000-0005-0000-0000-0000A13E0000}"/>
    <cellStyle name="Normal 6 8 2" xfId="27933" xr:uid="{00000000-0005-0000-0000-0000A23E0000}"/>
    <cellStyle name="Normal 6 8 2 2" xfId="28289" xr:uid="{00000000-0005-0000-0000-0000A33E0000}"/>
    <cellStyle name="Normal 6 8 3" xfId="27934" xr:uid="{00000000-0005-0000-0000-0000A43E0000}"/>
    <cellStyle name="Normal 6 8 3 2" xfId="27935" xr:uid="{00000000-0005-0000-0000-0000A53E0000}"/>
    <cellStyle name="Normal 6 8 3 2 2" xfId="27936" xr:uid="{00000000-0005-0000-0000-0000A63E0000}"/>
    <cellStyle name="Normal 6 8 3 2 2 2" xfId="28292" xr:uid="{00000000-0005-0000-0000-0000A73E0000}"/>
    <cellStyle name="Normal 6 8 3 2 3" xfId="27937" xr:uid="{00000000-0005-0000-0000-0000A83E0000}"/>
    <cellStyle name="Normal 6 8 3 2 3 2" xfId="27938" xr:uid="{00000000-0005-0000-0000-0000A93E0000}"/>
    <cellStyle name="Normal 6 8 3 2 3 2 2" xfId="28451" xr:uid="{00000000-0005-0000-0000-0000AA3E0000}"/>
    <cellStyle name="Normal 6 8 3 2 3 3" xfId="28293" xr:uid="{00000000-0005-0000-0000-0000AB3E0000}"/>
    <cellStyle name="Normal 6 8 3 2 4" xfId="28291" xr:uid="{00000000-0005-0000-0000-0000AC3E0000}"/>
    <cellStyle name="Normal 6 8 3 3" xfId="27939" xr:uid="{00000000-0005-0000-0000-0000AD3E0000}"/>
    <cellStyle name="Normal 6 8 3 3 2" xfId="28294" xr:uid="{00000000-0005-0000-0000-0000AE3E0000}"/>
    <cellStyle name="Normal 6 8 3 4" xfId="27940" xr:uid="{00000000-0005-0000-0000-0000AF3E0000}"/>
    <cellStyle name="Normal 6 8 3 4 2" xfId="28295" xr:uid="{00000000-0005-0000-0000-0000B03E0000}"/>
    <cellStyle name="Normal 6 8 3 5" xfId="27941" xr:uid="{00000000-0005-0000-0000-0000B13E0000}"/>
    <cellStyle name="Normal 6 8 3 5 2" xfId="27942" xr:uid="{00000000-0005-0000-0000-0000B23E0000}"/>
    <cellStyle name="Normal 6 8 3 5 2 2" xfId="28452" xr:uid="{00000000-0005-0000-0000-0000B33E0000}"/>
    <cellStyle name="Normal 6 8 3 5 3" xfId="28296" xr:uid="{00000000-0005-0000-0000-0000B43E0000}"/>
    <cellStyle name="Normal 6 8 3 6" xfId="28290" xr:uid="{00000000-0005-0000-0000-0000B53E0000}"/>
    <cellStyle name="Normal 6 8 4" xfId="27943" xr:uid="{00000000-0005-0000-0000-0000B63E0000}"/>
    <cellStyle name="Normal 6 8 4 2" xfId="27944" xr:uid="{00000000-0005-0000-0000-0000B73E0000}"/>
    <cellStyle name="Normal 6 8 4 2 2" xfId="28298" xr:uid="{00000000-0005-0000-0000-0000B83E0000}"/>
    <cellStyle name="Normal 6 8 4 3" xfId="27945" xr:uid="{00000000-0005-0000-0000-0000B93E0000}"/>
    <cellStyle name="Normal 6 8 4 3 2" xfId="27946" xr:uid="{00000000-0005-0000-0000-0000BA3E0000}"/>
    <cellStyle name="Normal 6 8 4 3 2 2" xfId="28453" xr:uid="{00000000-0005-0000-0000-0000BB3E0000}"/>
    <cellStyle name="Normal 6 8 4 3 3" xfId="28299" xr:uid="{00000000-0005-0000-0000-0000BC3E0000}"/>
    <cellStyle name="Normal 6 8 4 4" xfId="28297" xr:uid="{00000000-0005-0000-0000-0000BD3E0000}"/>
    <cellStyle name="Normal 6 8 5" xfId="27947" xr:uid="{00000000-0005-0000-0000-0000BE3E0000}"/>
    <cellStyle name="Normal 6 8 5 2" xfId="27948" xr:uid="{00000000-0005-0000-0000-0000BF3E0000}"/>
    <cellStyle name="Normal 6 8 5 2 2" xfId="28454" xr:uid="{00000000-0005-0000-0000-0000C03E0000}"/>
    <cellStyle name="Normal 6 8 5 3" xfId="28300" xr:uid="{00000000-0005-0000-0000-0000C13E0000}"/>
    <cellStyle name="Normal 6 8 6" xfId="28288" xr:uid="{00000000-0005-0000-0000-0000C23E0000}"/>
    <cellStyle name="Normal 6 8 7" xfId="27932" xr:uid="{00000000-0005-0000-0000-0000C33E0000}"/>
    <cellStyle name="Normal 6 80" xfId="3167" xr:uid="{00000000-0005-0000-0000-0000C43E0000}"/>
    <cellStyle name="Normal 6 80 2" xfId="29478" xr:uid="{00000000-0005-0000-0000-0000C53E0000}"/>
    <cellStyle name="Normal 6 81" xfId="3168" xr:uid="{00000000-0005-0000-0000-0000C63E0000}"/>
    <cellStyle name="Normal 6 81 2" xfId="29479" xr:uid="{00000000-0005-0000-0000-0000C73E0000}"/>
    <cellStyle name="Normal 6 82" xfId="3169" xr:uid="{00000000-0005-0000-0000-0000C83E0000}"/>
    <cellStyle name="Normal 6 82 2" xfId="29480" xr:uid="{00000000-0005-0000-0000-0000C93E0000}"/>
    <cellStyle name="Normal 6 83" xfId="3170" xr:uid="{00000000-0005-0000-0000-0000CA3E0000}"/>
    <cellStyle name="Normal 6 83 2" xfId="29481" xr:uid="{00000000-0005-0000-0000-0000CB3E0000}"/>
    <cellStyle name="Normal 6 84" xfId="3171" xr:uid="{00000000-0005-0000-0000-0000CC3E0000}"/>
    <cellStyle name="Normal 6 84 2" xfId="29482" xr:uid="{00000000-0005-0000-0000-0000CD3E0000}"/>
    <cellStyle name="Normal 6 85" xfId="3172" xr:uid="{00000000-0005-0000-0000-0000CE3E0000}"/>
    <cellStyle name="Normal 6 85 2" xfId="29483" xr:uid="{00000000-0005-0000-0000-0000CF3E0000}"/>
    <cellStyle name="Normal 6 86" xfId="3173" xr:uid="{00000000-0005-0000-0000-0000D03E0000}"/>
    <cellStyle name="Normal 6 86 2" xfId="29484" xr:uid="{00000000-0005-0000-0000-0000D13E0000}"/>
    <cellStyle name="Normal 6 87" xfId="3174" xr:uid="{00000000-0005-0000-0000-0000D23E0000}"/>
    <cellStyle name="Normal 6 87 2" xfId="29485" xr:uid="{00000000-0005-0000-0000-0000D33E0000}"/>
    <cellStyle name="Normal 6 88" xfId="3175" xr:uid="{00000000-0005-0000-0000-0000D43E0000}"/>
    <cellStyle name="Normal 6 88 2" xfId="29486" xr:uid="{00000000-0005-0000-0000-0000D53E0000}"/>
    <cellStyle name="Normal 6 89" xfId="3176" xr:uid="{00000000-0005-0000-0000-0000D63E0000}"/>
    <cellStyle name="Normal 6 89 2" xfId="29487" xr:uid="{00000000-0005-0000-0000-0000D73E0000}"/>
    <cellStyle name="Normal 6 9" xfId="3177" xr:uid="{00000000-0005-0000-0000-0000D83E0000}"/>
    <cellStyle name="Normal 6 9 2" xfId="28185" xr:uid="{00000000-0005-0000-0000-0000D93E0000}"/>
    <cellStyle name="Normal 6 90" xfId="3178" xr:uid="{00000000-0005-0000-0000-0000DA3E0000}"/>
    <cellStyle name="Normal 6 90 2" xfId="29488" xr:uid="{00000000-0005-0000-0000-0000DB3E0000}"/>
    <cellStyle name="Normal 6 91" xfId="3179" xr:uid="{00000000-0005-0000-0000-0000DC3E0000}"/>
    <cellStyle name="Normal 6 91 2" xfId="29489" xr:uid="{00000000-0005-0000-0000-0000DD3E0000}"/>
    <cellStyle name="Normal 6 92" xfId="3180" xr:uid="{00000000-0005-0000-0000-0000DE3E0000}"/>
    <cellStyle name="Normal 6 92 2" xfId="29490" xr:uid="{00000000-0005-0000-0000-0000DF3E0000}"/>
    <cellStyle name="Normal 6 93" xfId="3181" xr:uid="{00000000-0005-0000-0000-0000E03E0000}"/>
    <cellStyle name="Normal 6 93 2" xfId="29491" xr:uid="{00000000-0005-0000-0000-0000E13E0000}"/>
    <cellStyle name="Normal 6 94" xfId="3182" xr:uid="{00000000-0005-0000-0000-0000E23E0000}"/>
    <cellStyle name="Normal 6 94 2" xfId="29492" xr:uid="{00000000-0005-0000-0000-0000E33E0000}"/>
    <cellStyle name="Normal 6 95" xfId="4755" xr:uid="{00000000-0005-0000-0000-0000E43E0000}"/>
    <cellStyle name="Normal 6 95 2" xfId="30006" xr:uid="{00000000-0005-0000-0000-0000E53E0000}"/>
    <cellStyle name="Normal 6 96" xfId="4756" xr:uid="{00000000-0005-0000-0000-0000E63E0000}"/>
    <cellStyle name="Normal 6 96 2" xfId="30007" xr:uid="{00000000-0005-0000-0000-0000E73E0000}"/>
    <cellStyle name="Normal 6 97" xfId="4757" xr:uid="{00000000-0005-0000-0000-0000E83E0000}"/>
    <cellStyle name="Normal 6 97 2" xfId="30008" xr:uid="{00000000-0005-0000-0000-0000E93E0000}"/>
    <cellStyle name="Normal 6 98" xfId="4758" xr:uid="{00000000-0005-0000-0000-0000EA3E0000}"/>
    <cellStyle name="Normal 6 98 2" xfId="30009" xr:uid="{00000000-0005-0000-0000-0000EB3E0000}"/>
    <cellStyle name="Normal 6 99" xfId="4759" xr:uid="{00000000-0005-0000-0000-0000EC3E0000}"/>
    <cellStyle name="Normal 6 99 2" xfId="30010" xr:uid="{00000000-0005-0000-0000-0000ED3E0000}"/>
    <cellStyle name="Normal 60" xfId="3183" xr:uid="{00000000-0005-0000-0000-0000EE3E0000}"/>
    <cellStyle name="Normal 60 2" xfId="29493" xr:uid="{00000000-0005-0000-0000-0000EF3E0000}"/>
    <cellStyle name="Normal 61" xfId="3184" xr:uid="{00000000-0005-0000-0000-0000F03E0000}"/>
    <cellStyle name="Normal 61 2" xfId="29494" xr:uid="{00000000-0005-0000-0000-0000F13E0000}"/>
    <cellStyle name="Normal 62" xfId="3185" xr:uid="{00000000-0005-0000-0000-0000F23E0000}"/>
    <cellStyle name="Normal 62 2" xfId="29495" xr:uid="{00000000-0005-0000-0000-0000F33E0000}"/>
    <cellStyle name="Normal 63" xfId="3186" xr:uid="{00000000-0005-0000-0000-0000F43E0000}"/>
    <cellStyle name="Normal 63 2" xfId="29496" xr:uid="{00000000-0005-0000-0000-0000F53E0000}"/>
    <cellStyle name="Normal 64" xfId="4760" xr:uid="{00000000-0005-0000-0000-0000F63E0000}"/>
    <cellStyle name="Normal 64 10" xfId="3187" xr:uid="{00000000-0005-0000-0000-0000F73E0000}"/>
    <cellStyle name="Normal 64 10 2" xfId="29497" xr:uid="{00000000-0005-0000-0000-0000F83E0000}"/>
    <cellStyle name="Normal 64 11" xfId="3188" xr:uid="{00000000-0005-0000-0000-0000F93E0000}"/>
    <cellStyle name="Normal 64 11 2" xfId="29498" xr:uid="{00000000-0005-0000-0000-0000FA3E0000}"/>
    <cellStyle name="Normal 64 12" xfId="3189" xr:uid="{00000000-0005-0000-0000-0000FB3E0000}"/>
    <cellStyle name="Normal 64 12 2" xfId="29499" xr:uid="{00000000-0005-0000-0000-0000FC3E0000}"/>
    <cellStyle name="Normal 64 13" xfId="3190" xr:uid="{00000000-0005-0000-0000-0000FD3E0000}"/>
    <cellStyle name="Normal 64 13 2" xfId="29500" xr:uid="{00000000-0005-0000-0000-0000FE3E0000}"/>
    <cellStyle name="Normal 64 14" xfId="3191" xr:uid="{00000000-0005-0000-0000-0000FF3E0000}"/>
    <cellStyle name="Normal 64 14 2" xfId="29501" xr:uid="{00000000-0005-0000-0000-0000003F0000}"/>
    <cellStyle name="Normal 64 15" xfId="3192" xr:uid="{00000000-0005-0000-0000-0000013F0000}"/>
    <cellStyle name="Normal 64 15 2" xfId="29502" xr:uid="{00000000-0005-0000-0000-0000023F0000}"/>
    <cellStyle name="Normal 64 16" xfId="3193" xr:uid="{00000000-0005-0000-0000-0000033F0000}"/>
    <cellStyle name="Normal 64 16 2" xfId="29503" xr:uid="{00000000-0005-0000-0000-0000043F0000}"/>
    <cellStyle name="Normal 64 17" xfId="3194" xr:uid="{00000000-0005-0000-0000-0000053F0000}"/>
    <cellStyle name="Normal 64 17 2" xfId="29504" xr:uid="{00000000-0005-0000-0000-0000063F0000}"/>
    <cellStyle name="Normal 64 18" xfId="3195" xr:uid="{00000000-0005-0000-0000-0000073F0000}"/>
    <cellStyle name="Normal 64 18 2" xfId="29505" xr:uid="{00000000-0005-0000-0000-0000083F0000}"/>
    <cellStyle name="Normal 64 19" xfId="3196" xr:uid="{00000000-0005-0000-0000-0000093F0000}"/>
    <cellStyle name="Normal 64 19 2" xfId="29506" xr:uid="{00000000-0005-0000-0000-00000A3F0000}"/>
    <cellStyle name="Normal 64 2" xfId="3197" xr:uid="{00000000-0005-0000-0000-00000B3F0000}"/>
    <cellStyle name="Normal 64 2 2" xfId="29507" xr:uid="{00000000-0005-0000-0000-00000C3F0000}"/>
    <cellStyle name="Normal 64 20" xfId="3198" xr:uid="{00000000-0005-0000-0000-00000D3F0000}"/>
    <cellStyle name="Normal 64 20 2" xfId="29508" xr:uid="{00000000-0005-0000-0000-00000E3F0000}"/>
    <cellStyle name="Normal 64 21" xfId="3199" xr:uid="{00000000-0005-0000-0000-00000F3F0000}"/>
    <cellStyle name="Normal 64 21 2" xfId="29509" xr:uid="{00000000-0005-0000-0000-0000103F0000}"/>
    <cellStyle name="Normal 64 22" xfId="3200" xr:uid="{00000000-0005-0000-0000-0000113F0000}"/>
    <cellStyle name="Normal 64 22 2" xfId="29510" xr:uid="{00000000-0005-0000-0000-0000123F0000}"/>
    <cellStyle name="Normal 64 23" xfId="3201" xr:uid="{00000000-0005-0000-0000-0000133F0000}"/>
    <cellStyle name="Normal 64 23 2" xfId="29511" xr:uid="{00000000-0005-0000-0000-0000143F0000}"/>
    <cellStyle name="Normal 64 24" xfId="3202" xr:uid="{00000000-0005-0000-0000-0000153F0000}"/>
    <cellStyle name="Normal 64 24 2" xfId="29512" xr:uid="{00000000-0005-0000-0000-0000163F0000}"/>
    <cellStyle name="Normal 64 25" xfId="3203" xr:uid="{00000000-0005-0000-0000-0000173F0000}"/>
    <cellStyle name="Normal 64 25 2" xfId="29513" xr:uid="{00000000-0005-0000-0000-0000183F0000}"/>
    <cellStyle name="Normal 64 26" xfId="3204" xr:uid="{00000000-0005-0000-0000-0000193F0000}"/>
    <cellStyle name="Normal 64 26 2" xfId="29514" xr:uid="{00000000-0005-0000-0000-00001A3F0000}"/>
    <cellStyle name="Normal 64 27" xfId="3205" xr:uid="{00000000-0005-0000-0000-00001B3F0000}"/>
    <cellStyle name="Normal 64 27 2" xfId="29515" xr:uid="{00000000-0005-0000-0000-00001C3F0000}"/>
    <cellStyle name="Normal 64 28" xfId="3206" xr:uid="{00000000-0005-0000-0000-00001D3F0000}"/>
    <cellStyle name="Normal 64 28 2" xfId="29516" xr:uid="{00000000-0005-0000-0000-00001E3F0000}"/>
    <cellStyle name="Normal 64 29" xfId="3207" xr:uid="{00000000-0005-0000-0000-00001F3F0000}"/>
    <cellStyle name="Normal 64 29 2" xfId="29517" xr:uid="{00000000-0005-0000-0000-0000203F0000}"/>
    <cellStyle name="Normal 64 3" xfId="3208" xr:uid="{00000000-0005-0000-0000-0000213F0000}"/>
    <cellStyle name="Normal 64 3 2" xfId="29518" xr:uid="{00000000-0005-0000-0000-0000223F0000}"/>
    <cellStyle name="Normal 64 30" xfId="3209" xr:uid="{00000000-0005-0000-0000-0000233F0000}"/>
    <cellStyle name="Normal 64 30 2" xfId="29519" xr:uid="{00000000-0005-0000-0000-0000243F0000}"/>
    <cellStyle name="Normal 64 31" xfId="3210" xr:uid="{00000000-0005-0000-0000-0000253F0000}"/>
    <cellStyle name="Normal 64 31 2" xfId="29520" xr:uid="{00000000-0005-0000-0000-0000263F0000}"/>
    <cellStyle name="Normal 64 32" xfId="3211" xr:uid="{00000000-0005-0000-0000-0000273F0000}"/>
    <cellStyle name="Normal 64 32 2" xfId="29521" xr:uid="{00000000-0005-0000-0000-0000283F0000}"/>
    <cellStyle name="Normal 64 33" xfId="3212" xr:uid="{00000000-0005-0000-0000-0000293F0000}"/>
    <cellStyle name="Normal 64 33 2" xfId="29522" xr:uid="{00000000-0005-0000-0000-00002A3F0000}"/>
    <cellStyle name="Normal 64 34" xfId="3213" xr:uid="{00000000-0005-0000-0000-00002B3F0000}"/>
    <cellStyle name="Normal 64 34 2" xfId="29523" xr:uid="{00000000-0005-0000-0000-00002C3F0000}"/>
    <cellStyle name="Normal 64 35" xfId="3214" xr:uid="{00000000-0005-0000-0000-00002D3F0000}"/>
    <cellStyle name="Normal 64 35 2" xfId="29524" xr:uid="{00000000-0005-0000-0000-00002E3F0000}"/>
    <cellStyle name="Normal 64 36" xfId="3215" xr:uid="{00000000-0005-0000-0000-00002F3F0000}"/>
    <cellStyle name="Normal 64 36 2" xfId="29525" xr:uid="{00000000-0005-0000-0000-0000303F0000}"/>
    <cellStyle name="Normal 64 37" xfId="3216" xr:uid="{00000000-0005-0000-0000-0000313F0000}"/>
    <cellStyle name="Normal 64 37 2" xfId="29526" xr:uid="{00000000-0005-0000-0000-0000323F0000}"/>
    <cellStyle name="Normal 64 38" xfId="3217" xr:uid="{00000000-0005-0000-0000-0000333F0000}"/>
    <cellStyle name="Normal 64 38 2" xfId="29527" xr:uid="{00000000-0005-0000-0000-0000343F0000}"/>
    <cellStyle name="Normal 64 39" xfId="3218" xr:uid="{00000000-0005-0000-0000-0000353F0000}"/>
    <cellStyle name="Normal 64 39 2" xfId="29528" xr:uid="{00000000-0005-0000-0000-0000363F0000}"/>
    <cellStyle name="Normal 64 4" xfId="3219" xr:uid="{00000000-0005-0000-0000-0000373F0000}"/>
    <cellStyle name="Normal 64 4 2" xfId="29529" xr:uid="{00000000-0005-0000-0000-0000383F0000}"/>
    <cellStyle name="Normal 64 40" xfId="3220" xr:uid="{00000000-0005-0000-0000-0000393F0000}"/>
    <cellStyle name="Normal 64 40 2" xfId="29530" xr:uid="{00000000-0005-0000-0000-00003A3F0000}"/>
    <cellStyle name="Normal 64 41" xfId="3221" xr:uid="{00000000-0005-0000-0000-00003B3F0000}"/>
    <cellStyle name="Normal 64 41 2" xfId="29531" xr:uid="{00000000-0005-0000-0000-00003C3F0000}"/>
    <cellStyle name="Normal 64 42" xfId="3222" xr:uid="{00000000-0005-0000-0000-00003D3F0000}"/>
    <cellStyle name="Normal 64 42 2" xfId="29532" xr:uid="{00000000-0005-0000-0000-00003E3F0000}"/>
    <cellStyle name="Normal 64 43" xfId="3223" xr:uid="{00000000-0005-0000-0000-00003F3F0000}"/>
    <cellStyle name="Normal 64 43 2" xfId="29533" xr:uid="{00000000-0005-0000-0000-0000403F0000}"/>
    <cellStyle name="Normal 64 44" xfId="30011" xr:uid="{00000000-0005-0000-0000-0000413F0000}"/>
    <cellStyle name="Normal 64 5" xfId="3224" xr:uid="{00000000-0005-0000-0000-0000423F0000}"/>
    <cellStyle name="Normal 64 5 2" xfId="29534" xr:uid="{00000000-0005-0000-0000-0000433F0000}"/>
    <cellStyle name="Normal 64 6" xfId="3225" xr:uid="{00000000-0005-0000-0000-0000443F0000}"/>
    <cellStyle name="Normal 64 6 2" xfId="29535" xr:uid="{00000000-0005-0000-0000-0000453F0000}"/>
    <cellStyle name="Normal 64 7" xfId="3226" xr:uid="{00000000-0005-0000-0000-0000463F0000}"/>
    <cellStyle name="Normal 64 7 2" xfId="29536" xr:uid="{00000000-0005-0000-0000-0000473F0000}"/>
    <cellStyle name="Normal 64 8" xfId="3227" xr:uid="{00000000-0005-0000-0000-0000483F0000}"/>
    <cellStyle name="Normal 64 8 2" xfId="29537" xr:uid="{00000000-0005-0000-0000-0000493F0000}"/>
    <cellStyle name="Normal 64 9" xfId="3228" xr:uid="{00000000-0005-0000-0000-00004A3F0000}"/>
    <cellStyle name="Normal 64 9 2" xfId="29538" xr:uid="{00000000-0005-0000-0000-00004B3F0000}"/>
    <cellStyle name="Normal 65" xfId="4833" xr:uid="{00000000-0005-0000-0000-00004C3F0000}"/>
    <cellStyle name="Normal 65 10" xfId="3229" xr:uid="{00000000-0005-0000-0000-00004D3F0000}"/>
    <cellStyle name="Normal 65 10 2" xfId="29539" xr:uid="{00000000-0005-0000-0000-00004E3F0000}"/>
    <cellStyle name="Normal 65 11" xfId="3230" xr:uid="{00000000-0005-0000-0000-00004F3F0000}"/>
    <cellStyle name="Normal 65 11 2" xfId="29540" xr:uid="{00000000-0005-0000-0000-0000503F0000}"/>
    <cellStyle name="Normal 65 12" xfId="3231" xr:uid="{00000000-0005-0000-0000-0000513F0000}"/>
    <cellStyle name="Normal 65 12 2" xfId="29541" xr:uid="{00000000-0005-0000-0000-0000523F0000}"/>
    <cellStyle name="Normal 65 13" xfId="3232" xr:uid="{00000000-0005-0000-0000-0000533F0000}"/>
    <cellStyle name="Normal 65 13 2" xfId="29542" xr:uid="{00000000-0005-0000-0000-0000543F0000}"/>
    <cellStyle name="Normal 65 14" xfId="3233" xr:uid="{00000000-0005-0000-0000-0000553F0000}"/>
    <cellStyle name="Normal 65 14 2" xfId="29543" xr:uid="{00000000-0005-0000-0000-0000563F0000}"/>
    <cellStyle name="Normal 65 15" xfId="3234" xr:uid="{00000000-0005-0000-0000-0000573F0000}"/>
    <cellStyle name="Normal 65 15 2" xfId="29544" xr:uid="{00000000-0005-0000-0000-0000583F0000}"/>
    <cellStyle name="Normal 65 16" xfId="3235" xr:uid="{00000000-0005-0000-0000-0000593F0000}"/>
    <cellStyle name="Normal 65 16 2" xfId="29545" xr:uid="{00000000-0005-0000-0000-00005A3F0000}"/>
    <cellStyle name="Normal 65 17" xfId="3236" xr:uid="{00000000-0005-0000-0000-00005B3F0000}"/>
    <cellStyle name="Normal 65 17 2" xfId="29546" xr:uid="{00000000-0005-0000-0000-00005C3F0000}"/>
    <cellStyle name="Normal 65 18" xfId="3237" xr:uid="{00000000-0005-0000-0000-00005D3F0000}"/>
    <cellStyle name="Normal 65 18 2" xfId="29547" xr:uid="{00000000-0005-0000-0000-00005E3F0000}"/>
    <cellStyle name="Normal 65 19" xfId="3238" xr:uid="{00000000-0005-0000-0000-00005F3F0000}"/>
    <cellStyle name="Normal 65 19 2" xfId="29548" xr:uid="{00000000-0005-0000-0000-0000603F0000}"/>
    <cellStyle name="Normal 65 2" xfId="3239" xr:uid="{00000000-0005-0000-0000-0000613F0000}"/>
    <cellStyle name="Normal 65 2 2" xfId="29549" xr:uid="{00000000-0005-0000-0000-0000623F0000}"/>
    <cellStyle name="Normal 65 20" xfId="3240" xr:uid="{00000000-0005-0000-0000-0000633F0000}"/>
    <cellStyle name="Normal 65 20 2" xfId="29550" xr:uid="{00000000-0005-0000-0000-0000643F0000}"/>
    <cellStyle name="Normal 65 21" xfId="3241" xr:uid="{00000000-0005-0000-0000-0000653F0000}"/>
    <cellStyle name="Normal 65 21 2" xfId="29551" xr:uid="{00000000-0005-0000-0000-0000663F0000}"/>
    <cellStyle name="Normal 65 22" xfId="3242" xr:uid="{00000000-0005-0000-0000-0000673F0000}"/>
    <cellStyle name="Normal 65 22 2" xfId="29552" xr:uid="{00000000-0005-0000-0000-0000683F0000}"/>
    <cellStyle name="Normal 65 23" xfId="3243" xr:uid="{00000000-0005-0000-0000-0000693F0000}"/>
    <cellStyle name="Normal 65 23 2" xfId="29553" xr:uid="{00000000-0005-0000-0000-00006A3F0000}"/>
    <cellStyle name="Normal 65 24" xfId="3244" xr:uid="{00000000-0005-0000-0000-00006B3F0000}"/>
    <cellStyle name="Normal 65 24 2" xfId="29554" xr:uid="{00000000-0005-0000-0000-00006C3F0000}"/>
    <cellStyle name="Normal 65 25" xfId="3245" xr:uid="{00000000-0005-0000-0000-00006D3F0000}"/>
    <cellStyle name="Normal 65 25 2" xfId="29555" xr:uid="{00000000-0005-0000-0000-00006E3F0000}"/>
    <cellStyle name="Normal 65 26" xfId="3246" xr:uid="{00000000-0005-0000-0000-00006F3F0000}"/>
    <cellStyle name="Normal 65 26 2" xfId="29556" xr:uid="{00000000-0005-0000-0000-0000703F0000}"/>
    <cellStyle name="Normal 65 27" xfId="3247" xr:uid="{00000000-0005-0000-0000-0000713F0000}"/>
    <cellStyle name="Normal 65 27 2" xfId="29557" xr:uid="{00000000-0005-0000-0000-0000723F0000}"/>
    <cellStyle name="Normal 65 28" xfId="3248" xr:uid="{00000000-0005-0000-0000-0000733F0000}"/>
    <cellStyle name="Normal 65 28 2" xfId="29558" xr:uid="{00000000-0005-0000-0000-0000743F0000}"/>
    <cellStyle name="Normal 65 29" xfId="3249" xr:uid="{00000000-0005-0000-0000-0000753F0000}"/>
    <cellStyle name="Normal 65 29 2" xfId="29559" xr:uid="{00000000-0005-0000-0000-0000763F0000}"/>
    <cellStyle name="Normal 65 3" xfId="3250" xr:uid="{00000000-0005-0000-0000-0000773F0000}"/>
    <cellStyle name="Normal 65 3 2" xfId="29560" xr:uid="{00000000-0005-0000-0000-0000783F0000}"/>
    <cellStyle name="Normal 65 30" xfId="3251" xr:uid="{00000000-0005-0000-0000-0000793F0000}"/>
    <cellStyle name="Normal 65 30 2" xfId="29561" xr:uid="{00000000-0005-0000-0000-00007A3F0000}"/>
    <cellStyle name="Normal 65 31" xfId="3252" xr:uid="{00000000-0005-0000-0000-00007B3F0000}"/>
    <cellStyle name="Normal 65 31 2" xfId="29562" xr:uid="{00000000-0005-0000-0000-00007C3F0000}"/>
    <cellStyle name="Normal 65 32" xfId="3253" xr:uid="{00000000-0005-0000-0000-00007D3F0000}"/>
    <cellStyle name="Normal 65 32 2" xfId="29563" xr:uid="{00000000-0005-0000-0000-00007E3F0000}"/>
    <cellStyle name="Normal 65 33" xfId="3254" xr:uid="{00000000-0005-0000-0000-00007F3F0000}"/>
    <cellStyle name="Normal 65 33 2" xfId="29564" xr:uid="{00000000-0005-0000-0000-0000803F0000}"/>
    <cellStyle name="Normal 65 34" xfId="3255" xr:uid="{00000000-0005-0000-0000-0000813F0000}"/>
    <cellStyle name="Normal 65 34 2" xfId="29565" xr:uid="{00000000-0005-0000-0000-0000823F0000}"/>
    <cellStyle name="Normal 65 35" xfId="3256" xr:uid="{00000000-0005-0000-0000-0000833F0000}"/>
    <cellStyle name="Normal 65 35 2" xfId="29566" xr:uid="{00000000-0005-0000-0000-0000843F0000}"/>
    <cellStyle name="Normal 65 36" xfId="3257" xr:uid="{00000000-0005-0000-0000-0000853F0000}"/>
    <cellStyle name="Normal 65 36 2" xfId="29567" xr:uid="{00000000-0005-0000-0000-0000863F0000}"/>
    <cellStyle name="Normal 65 37" xfId="3258" xr:uid="{00000000-0005-0000-0000-0000873F0000}"/>
    <cellStyle name="Normal 65 37 2" xfId="29568" xr:uid="{00000000-0005-0000-0000-0000883F0000}"/>
    <cellStyle name="Normal 65 38" xfId="3259" xr:uid="{00000000-0005-0000-0000-0000893F0000}"/>
    <cellStyle name="Normal 65 38 2" xfId="29569" xr:uid="{00000000-0005-0000-0000-00008A3F0000}"/>
    <cellStyle name="Normal 65 39" xfId="3260" xr:uid="{00000000-0005-0000-0000-00008B3F0000}"/>
    <cellStyle name="Normal 65 39 2" xfId="29570" xr:uid="{00000000-0005-0000-0000-00008C3F0000}"/>
    <cellStyle name="Normal 65 4" xfId="3261" xr:uid="{00000000-0005-0000-0000-00008D3F0000}"/>
    <cellStyle name="Normal 65 4 2" xfId="29571" xr:uid="{00000000-0005-0000-0000-00008E3F0000}"/>
    <cellStyle name="Normal 65 40" xfId="3262" xr:uid="{00000000-0005-0000-0000-00008F3F0000}"/>
    <cellStyle name="Normal 65 40 2" xfId="29572" xr:uid="{00000000-0005-0000-0000-0000903F0000}"/>
    <cellStyle name="Normal 65 41" xfId="3263" xr:uid="{00000000-0005-0000-0000-0000913F0000}"/>
    <cellStyle name="Normal 65 41 2" xfId="29573" xr:uid="{00000000-0005-0000-0000-0000923F0000}"/>
    <cellStyle name="Normal 65 42" xfId="3264" xr:uid="{00000000-0005-0000-0000-0000933F0000}"/>
    <cellStyle name="Normal 65 42 2" xfId="29574" xr:uid="{00000000-0005-0000-0000-0000943F0000}"/>
    <cellStyle name="Normal 65 43" xfId="3265" xr:uid="{00000000-0005-0000-0000-0000953F0000}"/>
    <cellStyle name="Normal 65 43 2" xfId="29575" xr:uid="{00000000-0005-0000-0000-0000963F0000}"/>
    <cellStyle name="Normal 65 44" xfId="3266" xr:uid="{00000000-0005-0000-0000-0000973F0000}"/>
    <cellStyle name="Normal 65 44 2" xfId="29576" xr:uid="{00000000-0005-0000-0000-0000983F0000}"/>
    <cellStyle name="Normal 65 45" xfId="3267" xr:uid="{00000000-0005-0000-0000-0000993F0000}"/>
    <cellStyle name="Normal 65 45 2" xfId="29577" xr:uid="{00000000-0005-0000-0000-00009A3F0000}"/>
    <cellStyle name="Normal 65 46" xfId="3268" xr:uid="{00000000-0005-0000-0000-00009B3F0000}"/>
    <cellStyle name="Normal 65 46 2" xfId="29578" xr:uid="{00000000-0005-0000-0000-00009C3F0000}"/>
    <cellStyle name="Normal 65 47" xfId="3269" xr:uid="{00000000-0005-0000-0000-00009D3F0000}"/>
    <cellStyle name="Normal 65 47 2" xfId="29579" xr:uid="{00000000-0005-0000-0000-00009E3F0000}"/>
    <cellStyle name="Normal 65 48" xfId="3270" xr:uid="{00000000-0005-0000-0000-00009F3F0000}"/>
    <cellStyle name="Normal 65 48 2" xfId="29580" xr:uid="{00000000-0005-0000-0000-0000A03F0000}"/>
    <cellStyle name="Normal 65 49" xfId="3271" xr:uid="{00000000-0005-0000-0000-0000A13F0000}"/>
    <cellStyle name="Normal 65 49 2" xfId="29581" xr:uid="{00000000-0005-0000-0000-0000A23F0000}"/>
    <cellStyle name="Normal 65 5" xfId="3272" xr:uid="{00000000-0005-0000-0000-0000A33F0000}"/>
    <cellStyle name="Normal 65 5 2" xfId="29582" xr:uid="{00000000-0005-0000-0000-0000A43F0000}"/>
    <cellStyle name="Normal 65 50" xfId="3273" xr:uid="{00000000-0005-0000-0000-0000A53F0000}"/>
    <cellStyle name="Normal 65 50 2" xfId="29583" xr:uid="{00000000-0005-0000-0000-0000A63F0000}"/>
    <cellStyle name="Normal 65 51" xfId="3274" xr:uid="{00000000-0005-0000-0000-0000A73F0000}"/>
    <cellStyle name="Normal 65 51 2" xfId="29584" xr:uid="{00000000-0005-0000-0000-0000A83F0000}"/>
    <cellStyle name="Normal 65 52" xfId="3275" xr:uid="{00000000-0005-0000-0000-0000A93F0000}"/>
    <cellStyle name="Normal 65 52 2" xfId="29585" xr:uid="{00000000-0005-0000-0000-0000AA3F0000}"/>
    <cellStyle name="Normal 65 53" xfId="3276" xr:uid="{00000000-0005-0000-0000-0000AB3F0000}"/>
    <cellStyle name="Normal 65 53 2" xfId="29586" xr:uid="{00000000-0005-0000-0000-0000AC3F0000}"/>
    <cellStyle name="Normal 65 54" xfId="3277" xr:uid="{00000000-0005-0000-0000-0000AD3F0000}"/>
    <cellStyle name="Normal 65 54 2" xfId="29587" xr:uid="{00000000-0005-0000-0000-0000AE3F0000}"/>
    <cellStyle name="Normal 65 55" xfId="3278" xr:uid="{00000000-0005-0000-0000-0000AF3F0000}"/>
    <cellStyle name="Normal 65 55 2" xfId="29588" xr:uid="{00000000-0005-0000-0000-0000B03F0000}"/>
    <cellStyle name="Normal 65 56" xfId="3279" xr:uid="{00000000-0005-0000-0000-0000B13F0000}"/>
    <cellStyle name="Normal 65 56 2" xfId="29589" xr:uid="{00000000-0005-0000-0000-0000B23F0000}"/>
    <cellStyle name="Normal 65 57" xfId="3280" xr:uid="{00000000-0005-0000-0000-0000B33F0000}"/>
    <cellStyle name="Normal 65 57 2" xfId="29590" xr:uid="{00000000-0005-0000-0000-0000B43F0000}"/>
    <cellStyle name="Normal 65 58" xfId="3281" xr:uid="{00000000-0005-0000-0000-0000B53F0000}"/>
    <cellStyle name="Normal 65 58 2" xfId="29591" xr:uid="{00000000-0005-0000-0000-0000B63F0000}"/>
    <cellStyle name="Normal 65 59" xfId="3282" xr:uid="{00000000-0005-0000-0000-0000B73F0000}"/>
    <cellStyle name="Normal 65 59 2" xfId="29592" xr:uid="{00000000-0005-0000-0000-0000B83F0000}"/>
    <cellStyle name="Normal 65 6" xfId="3283" xr:uid="{00000000-0005-0000-0000-0000B93F0000}"/>
    <cellStyle name="Normal 65 6 2" xfId="29593" xr:uid="{00000000-0005-0000-0000-0000BA3F0000}"/>
    <cellStyle name="Normal 65 60" xfId="3284" xr:uid="{00000000-0005-0000-0000-0000BB3F0000}"/>
    <cellStyle name="Normal 65 60 2" xfId="29594" xr:uid="{00000000-0005-0000-0000-0000BC3F0000}"/>
    <cellStyle name="Normal 65 61" xfId="3285" xr:uid="{00000000-0005-0000-0000-0000BD3F0000}"/>
    <cellStyle name="Normal 65 61 2" xfId="29595" xr:uid="{00000000-0005-0000-0000-0000BE3F0000}"/>
    <cellStyle name="Normal 65 62" xfId="3286" xr:uid="{00000000-0005-0000-0000-0000BF3F0000}"/>
    <cellStyle name="Normal 65 62 2" xfId="29596" xr:uid="{00000000-0005-0000-0000-0000C03F0000}"/>
    <cellStyle name="Normal 65 63" xfId="3287" xr:uid="{00000000-0005-0000-0000-0000C13F0000}"/>
    <cellStyle name="Normal 65 63 2" xfId="29597" xr:uid="{00000000-0005-0000-0000-0000C23F0000}"/>
    <cellStyle name="Normal 65 64" xfId="30059" xr:uid="{00000000-0005-0000-0000-0000C33F0000}"/>
    <cellStyle name="Normal 65 7" xfId="3288" xr:uid="{00000000-0005-0000-0000-0000C43F0000}"/>
    <cellStyle name="Normal 65 7 2" xfId="29598" xr:uid="{00000000-0005-0000-0000-0000C53F0000}"/>
    <cellStyle name="Normal 65 8" xfId="3289" xr:uid="{00000000-0005-0000-0000-0000C63F0000}"/>
    <cellStyle name="Normal 65 8 2" xfId="29599" xr:uid="{00000000-0005-0000-0000-0000C73F0000}"/>
    <cellStyle name="Normal 65 9" xfId="3290" xr:uid="{00000000-0005-0000-0000-0000C83F0000}"/>
    <cellStyle name="Normal 65 9 2" xfId="29600" xr:uid="{00000000-0005-0000-0000-0000C93F0000}"/>
    <cellStyle name="Normal 66" xfId="6956" xr:uid="{00000000-0005-0000-0000-0000CA3F0000}"/>
    <cellStyle name="Normal 66 2" xfId="3291" xr:uid="{00000000-0005-0000-0000-0000CB3F0000}"/>
    <cellStyle name="Normal 66 2 2" xfId="29601" xr:uid="{00000000-0005-0000-0000-0000CC3F0000}"/>
    <cellStyle name="Normal 66 3" xfId="3292" xr:uid="{00000000-0005-0000-0000-0000CD3F0000}"/>
    <cellStyle name="Normal 66 3 2" xfId="29602" xr:uid="{00000000-0005-0000-0000-0000CE3F0000}"/>
    <cellStyle name="Normal 66 4" xfId="3293" xr:uid="{00000000-0005-0000-0000-0000CF3F0000}"/>
    <cellStyle name="Normal 66 4 2" xfId="29603" xr:uid="{00000000-0005-0000-0000-0000D03F0000}"/>
    <cellStyle name="Normal 66 5" xfId="3294" xr:uid="{00000000-0005-0000-0000-0000D13F0000}"/>
    <cellStyle name="Normal 66 5 2" xfId="29604" xr:uid="{00000000-0005-0000-0000-0000D23F0000}"/>
    <cellStyle name="Normal 66 6" xfId="31114" xr:uid="{00000000-0005-0000-0000-0000D33F0000}"/>
    <cellStyle name="Normal 67" xfId="3295" xr:uid="{00000000-0005-0000-0000-0000D43F0000}"/>
    <cellStyle name="Normal 67 10" xfId="3296" xr:uid="{00000000-0005-0000-0000-0000D53F0000}"/>
    <cellStyle name="Normal 67 10 2" xfId="29606" xr:uid="{00000000-0005-0000-0000-0000D63F0000}"/>
    <cellStyle name="Normal 67 11" xfId="3297" xr:uid="{00000000-0005-0000-0000-0000D73F0000}"/>
    <cellStyle name="Normal 67 11 2" xfId="29607" xr:uid="{00000000-0005-0000-0000-0000D83F0000}"/>
    <cellStyle name="Normal 67 12" xfId="3298" xr:uid="{00000000-0005-0000-0000-0000D93F0000}"/>
    <cellStyle name="Normal 67 12 2" xfId="29608" xr:uid="{00000000-0005-0000-0000-0000DA3F0000}"/>
    <cellStyle name="Normal 67 13" xfId="3299" xr:uid="{00000000-0005-0000-0000-0000DB3F0000}"/>
    <cellStyle name="Normal 67 13 2" xfId="29609" xr:uid="{00000000-0005-0000-0000-0000DC3F0000}"/>
    <cellStyle name="Normal 67 14" xfId="3300" xr:uid="{00000000-0005-0000-0000-0000DD3F0000}"/>
    <cellStyle name="Normal 67 14 2" xfId="29610" xr:uid="{00000000-0005-0000-0000-0000DE3F0000}"/>
    <cellStyle name="Normal 67 15" xfId="4768" xr:uid="{00000000-0005-0000-0000-0000DF3F0000}"/>
    <cellStyle name="Normal 67 15 2" xfId="30012" xr:uid="{00000000-0005-0000-0000-0000E03F0000}"/>
    <cellStyle name="Normal 67 16" xfId="4769" xr:uid="{00000000-0005-0000-0000-0000E13F0000}"/>
    <cellStyle name="Normal 67 16 2" xfId="30013" xr:uid="{00000000-0005-0000-0000-0000E23F0000}"/>
    <cellStyle name="Normal 67 17" xfId="4770" xr:uid="{00000000-0005-0000-0000-0000E33F0000}"/>
    <cellStyle name="Normal 67 17 2" xfId="30014" xr:uid="{00000000-0005-0000-0000-0000E43F0000}"/>
    <cellStyle name="Normal 67 18" xfId="4771" xr:uid="{00000000-0005-0000-0000-0000E53F0000}"/>
    <cellStyle name="Normal 67 18 2" xfId="30015" xr:uid="{00000000-0005-0000-0000-0000E63F0000}"/>
    <cellStyle name="Normal 67 19" xfId="4772" xr:uid="{00000000-0005-0000-0000-0000E73F0000}"/>
    <cellStyle name="Normal 67 19 2" xfId="30016" xr:uid="{00000000-0005-0000-0000-0000E83F0000}"/>
    <cellStyle name="Normal 67 2" xfId="3301" xr:uid="{00000000-0005-0000-0000-0000E93F0000}"/>
    <cellStyle name="Normal 67 2 2" xfId="29611" xr:uid="{00000000-0005-0000-0000-0000EA3F0000}"/>
    <cellStyle name="Normal 67 20" xfId="4773" xr:uid="{00000000-0005-0000-0000-0000EB3F0000}"/>
    <cellStyle name="Normal 67 20 2" xfId="30017" xr:uid="{00000000-0005-0000-0000-0000EC3F0000}"/>
    <cellStyle name="Normal 67 21" xfId="4774" xr:uid="{00000000-0005-0000-0000-0000ED3F0000}"/>
    <cellStyle name="Normal 67 21 2" xfId="30018" xr:uid="{00000000-0005-0000-0000-0000EE3F0000}"/>
    <cellStyle name="Normal 67 22" xfId="4775" xr:uid="{00000000-0005-0000-0000-0000EF3F0000}"/>
    <cellStyle name="Normal 67 22 2" xfId="30019" xr:uid="{00000000-0005-0000-0000-0000F03F0000}"/>
    <cellStyle name="Normal 67 23" xfId="4776" xr:uid="{00000000-0005-0000-0000-0000F13F0000}"/>
    <cellStyle name="Normal 67 23 2" xfId="30020" xr:uid="{00000000-0005-0000-0000-0000F23F0000}"/>
    <cellStyle name="Normal 67 24" xfId="4777" xr:uid="{00000000-0005-0000-0000-0000F33F0000}"/>
    <cellStyle name="Normal 67 24 2" xfId="30021" xr:uid="{00000000-0005-0000-0000-0000F43F0000}"/>
    <cellStyle name="Normal 67 25" xfId="4778" xr:uid="{00000000-0005-0000-0000-0000F53F0000}"/>
    <cellStyle name="Normal 67 25 2" xfId="30022" xr:uid="{00000000-0005-0000-0000-0000F63F0000}"/>
    <cellStyle name="Normal 67 26" xfId="4779" xr:uid="{00000000-0005-0000-0000-0000F73F0000}"/>
    <cellStyle name="Normal 67 26 2" xfId="30023" xr:uid="{00000000-0005-0000-0000-0000F83F0000}"/>
    <cellStyle name="Normal 67 27" xfId="4780" xr:uid="{00000000-0005-0000-0000-0000F93F0000}"/>
    <cellStyle name="Normal 67 27 2" xfId="30024" xr:uid="{00000000-0005-0000-0000-0000FA3F0000}"/>
    <cellStyle name="Normal 67 28" xfId="29605" xr:uid="{00000000-0005-0000-0000-0000FB3F0000}"/>
    <cellStyle name="Normal 67 3" xfId="3302" xr:uid="{00000000-0005-0000-0000-0000FC3F0000}"/>
    <cellStyle name="Normal 67 3 2" xfId="29612" xr:uid="{00000000-0005-0000-0000-0000FD3F0000}"/>
    <cellStyle name="Normal 67 4" xfId="3303" xr:uid="{00000000-0005-0000-0000-0000FE3F0000}"/>
    <cellStyle name="Normal 67 4 2" xfId="29613" xr:uid="{00000000-0005-0000-0000-0000FF3F0000}"/>
    <cellStyle name="Normal 67 5" xfId="3304" xr:uid="{00000000-0005-0000-0000-000000400000}"/>
    <cellStyle name="Normal 67 5 2" xfId="29614" xr:uid="{00000000-0005-0000-0000-000001400000}"/>
    <cellStyle name="Normal 67 6" xfId="3305" xr:uid="{00000000-0005-0000-0000-000002400000}"/>
    <cellStyle name="Normal 67 6 2" xfId="29615" xr:uid="{00000000-0005-0000-0000-000003400000}"/>
    <cellStyle name="Normal 67 7" xfId="3306" xr:uid="{00000000-0005-0000-0000-000004400000}"/>
    <cellStyle name="Normal 67 7 2" xfId="29616" xr:uid="{00000000-0005-0000-0000-000005400000}"/>
    <cellStyle name="Normal 67 8" xfId="3307" xr:uid="{00000000-0005-0000-0000-000006400000}"/>
    <cellStyle name="Normal 67 8 2" xfId="29617" xr:uid="{00000000-0005-0000-0000-000007400000}"/>
    <cellStyle name="Normal 67 9" xfId="3308" xr:uid="{00000000-0005-0000-0000-000008400000}"/>
    <cellStyle name="Normal 67 9 2" xfId="29618" xr:uid="{00000000-0005-0000-0000-000009400000}"/>
    <cellStyle name="Normal 68" xfId="3309" xr:uid="{00000000-0005-0000-0000-00000A400000}"/>
    <cellStyle name="Normal 68 10" xfId="3310" xr:uid="{00000000-0005-0000-0000-00000B400000}"/>
    <cellStyle name="Normal 68 10 2" xfId="29620" xr:uid="{00000000-0005-0000-0000-00000C400000}"/>
    <cellStyle name="Normal 68 11" xfId="3311" xr:uid="{00000000-0005-0000-0000-00000D400000}"/>
    <cellStyle name="Normal 68 11 2" xfId="29621" xr:uid="{00000000-0005-0000-0000-00000E400000}"/>
    <cellStyle name="Normal 68 12" xfId="3312" xr:uid="{00000000-0005-0000-0000-00000F400000}"/>
    <cellStyle name="Normal 68 12 2" xfId="29622" xr:uid="{00000000-0005-0000-0000-000010400000}"/>
    <cellStyle name="Normal 68 13" xfId="3313" xr:uid="{00000000-0005-0000-0000-000011400000}"/>
    <cellStyle name="Normal 68 13 2" xfId="29623" xr:uid="{00000000-0005-0000-0000-000012400000}"/>
    <cellStyle name="Normal 68 14" xfId="3314" xr:uid="{00000000-0005-0000-0000-000013400000}"/>
    <cellStyle name="Normal 68 14 2" xfId="29624" xr:uid="{00000000-0005-0000-0000-000014400000}"/>
    <cellStyle name="Normal 68 15" xfId="4782" xr:uid="{00000000-0005-0000-0000-000015400000}"/>
    <cellStyle name="Normal 68 15 2" xfId="30025" xr:uid="{00000000-0005-0000-0000-000016400000}"/>
    <cellStyle name="Normal 68 16" xfId="4783" xr:uid="{00000000-0005-0000-0000-000017400000}"/>
    <cellStyle name="Normal 68 16 2" xfId="30026" xr:uid="{00000000-0005-0000-0000-000018400000}"/>
    <cellStyle name="Normal 68 17" xfId="4784" xr:uid="{00000000-0005-0000-0000-000019400000}"/>
    <cellStyle name="Normal 68 17 2" xfId="30027" xr:uid="{00000000-0005-0000-0000-00001A400000}"/>
    <cellStyle name="Normal 68 18" xfId="4785" xr:uid="{00000000-0005-0000-0000-00001B400000}"/>
    <cellStyle name="Normal 68 18 2" xfId="30028" xr:uid="{00000000-0005-0000-0000-00001C400000}"/>
    <cellStyle name="Normal 68 19" xfId="4786" xr:uid="{00000000-0005-0000-0000-00001D400000}"/>
    <cellStyle name="Normal 68 19 2" xfId="30029" xr:uid="{00000000-0005-0000-0000-00001E400000}"/>
    <cellStyle name="Normal 68 2" xfId="3315" xr:uid="{00000000-0005-0000-0000-00001F400000}"/>
    <cellStyle name="Normal 68 2 2" xfId="29625" xr:uid="{00000000-0005-0000-0000-000020400000}"/>
    <cellStyle name="Normal 68 20" xfId="4787" xr:uid="{00000000-0005-0000-0000-000021400000}"/>
    <cellStyle name="Normal 68 20 2" xfId="30030" xr:uid="{00000000-0005-0000-0000-000022400000}"/>
    <cellStyle name="Normal 68 21" xfId="4788" xr:uid="{00000000-0005-0000-0000-000023400000}"/>
    <cellStyle name="Normal 68 21 2" xfId="30031" xr:uid="{00000000-0005-0000-0000-000024400000}"/>
    <cellStyle name="Normal 68 22" xfId="4789" xr:uid="{00000000-0005-0000-0000-000025400000}"/>
    <cellStyle name="Normal 68 22 2" xfId="30032" xr:uid="{00000000-0005-0000-0000-000026400000}"/>
    <cellStyle name="Normal 68 23" xfId="4790" xr:uid="{00000000-0005-0000-0000-000027400000}"/>
    <cellStyle name="Normal 68 23 2" xfId="30033" xr:uid="{00000000-0005-0000-0000-000028400000}"/>
    <cellStyle name="Normal 68 24" xfId="4791" xr:uid="{00000000-0005-0000-0000-000029400000}"/>
    <cellStyle name="Normal 68 24 2" xfId="30034" xr:uid="{00000000-0005-0000-0000-00002A400000}"/>
    <cellStyle name="Normal 68 25" xfId="4792" xr:uid="{00000000-0005-0000-0000-00002B400000}"/>
    <cellStyle name="Normal 68 25 2" xfId="30035" xr:uid="{00000000-0005-0000-0000-00002C400000}"/>
    <cellStyle name="Normal 68 26" xfId="4793" xr:uid="{00000000-0005-0000-0000-00002D400000}"/>
    <cellStyle name="Normal 68 26 2" xfId="30036" xr:uid="{00000000-0005-0000-0000-00002E400000}"/>
    <cellStyle name="Normal 68 27" xfId="4794" xr:uid="{00000000-0005-0000-0000-00002F400000}"/>
    <cellStyle name="Normal 68 27 2" xfId="30037" xr:uid="{00000000-0005-0000-0000-000030400000}"/>
    <cellStyle name="Normal 68 28" xfId="29619" xr:uid="{00000000-0005-0000-0000-000031400000}"/>
    <cellStyle name="Normal 68 3" xfId="3316" xr:uid="{00000000-0005-0000-0000-000032400000}"/>
    <cellStyle name="Normal 68 3 2" xfId="29626" xr:uid="{00000000-0005-0000-0000-000033400000}"/>
    <cellStyle name="Normal 68 4" xfId="3317" xr:uid="{00000000-0005-0000-0000-000034400000}"/>
    <cellStyle name="Normal 68 4 2" xfId="29627" xr:uid="{00000000-0005-0000-0000-000035400000}"/>
    <cellStyle name="Normal 68 5" xfId="3318" xr:uid="{00000000-0005-0000-0000-000036400000}"/>
    <cellStyle name="Normal 68 5 2" xfId="29628" xr:uid="{00000000-0005-0000-0000-000037400000}"/>
    <cellStyle name="Normal 68 6" xfId="3319" xr:uid="{00000000-0005-0000-0000-000038400000}"/>
    <cellStyle name="Normal 68 6 2" xfId="29629" xr:uid="{00000000-0005-0000-0000-000039400000}"/>
    <cellStyle name="Normal 68 7" xfId="3320" xr:uid="{00000000-0005-0000-0000-00003A400000}"/>
    <cellStyle name="Normal 68 7 2" xfId="29630" xr:uid="{00000000-0005-0000-0000-00003B400000}"/>
    <cellStyle name="Normal 68 8" xfId="3321" xr:uid="{00000000-0005-0000-0000-00003C400000}"/>
    <cellStyle name="Normal 68 8 2" xfId="29631" xr:uid="{00000000-0005-0000-0000-00003D400000}"/>
    <cellStyle name="Normal 68 9" xfId="3322" xr:uid="{00000000-0005-0000-0000-00003E400000}"/>
    <cellStyle name="Normal 68 9 2" xfId="29632" xr:uid="{00000000-0005-0000-0000-00003F400000}"/>
    <cellStyle name="Normal 69" xfId="3323" xr:uid="{00000000-0005-0000-0000-000040400000}"/>
    <cellStyle name="Normal 69 10" xfId="3324" xr:uid="{00000000-0005-0000-0000-000041400000}"/>
    <cellStyle name="Normal 69 10 2" xfId="29634" xr:uid="{00000000-0005-0000-0000-000042400000}"/>
    <cellStyle name="Normal 69 11" xfId="3325" xr:uid="{00000000-0005-0000-0000-000043400000}"/>
    <cellStyle name="Normal 69 11 2" xfId="29635" xr:uid="{00000000-0005-0000-0000-000044400000}"/>
    <cellStyle name="Normal 69 12" xfId="3326" xr:uid="{00000000-0005-0000-0000-000045400000}"/>
    <cellStyle name="Normal 69 12 2" xfId="29636" xr:uid="{00000000-0005-0000-0000-000046400000}"/>
    <cellStyle name="Normal 69 13" xfId="3327" xr:uid="{00000000-0005-0000-0000-000047400000}"/>
    <cellStyle name="Normal 69 13 2" xfId="29637" xr:uid="{00000000-0005-0000-0000-000048400000}"/>
    <cellStyle name="Normal 69 14" xfId="3328" xr:uid="{00000000-0005-0000-0000-000049400000}"/>
    <cellStyle name="Normal 69 14 2" xfId="29638" xr:uid="{00000000-0005-0000-0000-00004A400000}"/>
    <cellStyle name="Normal 69 15" xfId="4800" xr:uid="{00000000-0005-0000-0000-00004B400000}"/>
    <cellStyle name="Normal 69 15 2" xfId="30038" xr:uid="{00000000-0005-0000-0000-00004C400000}"/>
    <cellStyle name="Normal 69 16" xfId="4801" xr:uid="{00000000-0005-0000-0000-00004D400000}"/>
    <cellStyle name="Normal 69 16 2" xfId="30039" xr:uid="{00000000-0005-0000-0000-00004E400000}"/>
    <cellStyle name="Normal 69 17" xfId="4802" xr:uid="{00000000-0005-0000-0000-00004F400000}"/>
    <cellStyle name="Normal 69 17 2" xfId="30040" xr:uid="{00000000-0005-0000-0000-000050400000}"/>
    <cellStyle name="Normal 69 18" xfId="4803" xr:uid="{00000000-0005-0000-0000-000051400000}"/>
    <cellStyle name="Normal 69 18 2" xfId="30041" xr:uid="{00000000-0005-0000-0000-000052400000}"/>
    <cellStyle name="Normal 69 19" xfId="4804" xr:uid="{00000000-0005-0000-0000-000053400000}"/>
    <cellStyle name="Normal 69 19 2" xfId="30042" xr:uid="{00000000-0005-0000-0000-000054400000}"/>
    <cellStyle name="Normal 69 2" xfId="3329" xr:uid="{00000000-0005-0000-0000-000055400000}"/>
    <cellStyle name="Normal 69 2 2" xfId="29639" xr:uid="{00000000-0005-0000-0000-000056400000}"/>
    <cellStyle name="Normal 69 20" xfId="4805" xr:uid="{00000000-0005-0000-0000-000057400000}"/>
    <cellStyle name="Normal 69 20 2" xfId="30043" xr:uid="{00000000-0005-0000-0000-000058400000}"/>
    <cellStyle name="Normal 69 21" xfId="4806" xr:uid="{00000000-0005-0000-0000-000059400000}"/>
    <cellStyle name="Normal 69 21 2" xfId="30044" xr:uid="{00000000-0005-0000-0000-00005A400000}"/>
    <cellStyle name="Normal 69 22" xfId="4807" xr:uid="{00000000-0005-0000-0000-00005B400000}"/>
    <cellStyle name="Normal 69 22 2" xfId="30045" xr:uid="{00000000-0005-0000-0000-00005C400000}"/>
    <cellStyle name="Normal 69 23" xfId="4808" xr:uid="{00000000-0005-0000-0000-00005D400000}"/>
    <cellStyle name="Normal 69 23 2" xfId="30046" xr:uid="{00000000-0005-0000-0000-00005E400000}"/>
    <cellStyle name="Normal 69 24" xfId="4809" xr:uid="{00000000-0005-0000-0000-00005F400000}"/>
    <cellStyle name="Normal 69 24 2" xfId="30047" xr:uid="{00000000-0005-0000-0000-000060400000}"/>
    <cellStyle name="Normal 69 25" xfId="4810" xr:uid="{00000000-0005-0000-0000-000061400000}"/>
    <cellStyle name="Normal 69 25 2" xfId="30048" xr:uid="{00000000-0005-0000-0000-000062400000}"/>
    <cellStyle name="Normal 69 26" xfId="4811" xr:uid="{00000000-0005-0000-0000-000063400000}"/>
    <cellStyle name="Normal 69 26 2" xfId="30049" xr:uid="{00000000-0005-0000-0000-000064400000}"/>
    <cellStyle name="Normal 69 27" xfId="4812" xr:uid="{00000000-0005-0000-0000-000065400000}"/>
    <cellStyle name="Normal 69 27 2" xfId="30050" xr:uid="{00000000-0005-0000-0000-000066400000}"/>
    <cellStyle name="Normal 69 28" xfId="29633" xr:uid="{00000000-0005-0000-0000-000067400000}"/>
    <cellStyle name="Normal 69 3" xfId="3330" xr:uid="{00000000-0005-0000-0000-000068400000}"/>
    <cellStyle name="Normal 69 3 2" xfId="29640" xr:uid="{00000000-0005-0000-0000-000069400000}"/>
    <cellStyle name="Normal 69 4" xfId="3331" xr:uid="{00000000-0005-0000-0000-00006A400000}"/>
    <cellStyle name="Normal 69 4 2" xfId="29641" xr:uid="{00000000-0005-0000-0000-00006B400000}"/>
    <cellStyle name="Normal 69 5" xfId="3332" xr:uid="{00000000-0005-0000-0000-00006C400000}"/>
    <cellStyle name="Normal 69 5 2" xfId="29642" xr:uid="{00000000-0005-0000-0000-00006D400000}"/>
    <cellStyle name="Normal 69 6" xfId="3333" xr:uid="{00000000-0005-0000-0000-00006E400000}"/>
    <cellStyle name="Normal 69 6 2" xfId="29643" xr:uid="{00000000-0005-0000-0000-00006F400000}"/>
    <cellStyle name="Normal 69 7" xfId="3334" xr:uid="{00000000-0005-0000-0000-000070400000}"/>
    <cellStyle name="Normal 69 7 2" xfId="29644" xr:uid="{00000000-0005-0000-0000-000071400000}"/>
    <cellStyle name="Normal 69 8" xfId="3335" xr:uid="{00000000-0005-0000-0000-000072400000}"/>
    <cellStyle name="Normal 69 8 2" xfId="29645" xr:uid="{00000000-0005-0000-0000-000073400000}"/>
    <cellStyle name="Normal 69 9" xfId="3336" xr:uid="{00000000-0005-0000-0000-000074400000}"/>
    <cellStyle name="Normal 69 9 2" xfId="29646" xr:uid="{00000000-0005-0000-0000-000075400000}"/>
    <cellStyle name="Normal 7" xfId="3337" xr:uid="{00000000-0005-0000-0000-000076400000}"/>
    <cellStyle name="Normal 7 10" xfId="3338" xr:uid="{00000000-0005-0000-0000-000077400000}"/>
    <cellStyle name="Normal 7 10 2" xfId="29647" xr:uid="{00000000-0005-0000-0000-000078400000}"/>
    <cellStyle name="Normal 7 100" xfId="4813" xr:uid="{00000000-0005-0000-0000-000079400000}"/>
    <cellStyle name="Normal 7 100 2" xfId="30051" xr:uid="{00000000-0005-0000-0000-00007A400000}"/>
    <cellStyle name="Normal 7 101" xfId="4814" xr:uid="{00000000-0005-0000-0000-00007B400000}"/>
    <cellStyle name="Normal 7 101 2" xfId="30052" xr:uid="{00000000-0005-0000-0000-00007C400000}"/>
    <cellStyle name="Normal 7 102" xfId="4815" xr:uid="{00000000-0005-0000-0000-00007D400000}"/>
    <cellStyle name="Normal 7 102 2" xfId="30053" xr:uid="{00000000-0005-0000-0000-00007E400000}"/>
    <cellStyle name="Normal 7 103" xfId="4816" xr:uid="{00000000-0005-0000-0000-00007F400000}"/>
    <cellStyle name="Normal 7 103 2" xfId="30054" xr:uid="{00000000-0005-0000-0000-000080400000}"/>
    <cellStyle name="Normal 7 104" xfId="4817" xr:uid="{00000000-0005-0000-0000-000081400000}"/>
    <cellStyle name="Normal 7 104 2" xfId="30055" xr:uid="{00000000-0005-0000-0000-000082400000}"/>
    <cellStyle name="Normal 7 105" xfId="4818" xr:uid="{00000000-0005-0000-0000-000083400000}"/>
    <cellStyle name="Normal 7 105 2" xfId="30056" xr:uid="{00000000-0005-0000-0000-000084400000}"/>
    <cellStyle name="Normal 7 106" xfId="4819" xr:uid="{00000000-0005-0000-0000-000085400000}"/>
    <cellStyle name="Normal 7 106 2" xfId="30057" xr:uid="{00000000-0005-0000-0000-000086400000}"/>
    <cellStyle name="Normal 7 107" xfId="4820" xr:uid="{00000000-0005-0000-0000-000087400000}"/>
    <cellStyle name="Normal 7 107 2" xfId="30058" xr:uid="{00000000-0005-0000-0000-000088400000}"/>
    <cellStyle name="Normal 7 108" xfId="27949" xr:uid="{00000000-0005-0000-0000-000089400000}"/>
    <cellStyle name="Normal 7 11" xfId="3339" xr:uid="{00000000-0005-0000-0000-00008A400000}"/>
    <cellStyle name="Normal 7 11 2" xfId="29648" xr:uid="{00000000-0005-0000-0000-00008B400000}"/>
    <cellStyle name="Normal 7 12" xfId="3340" xr:uid="{00000000-0005-0000-0000-00008C400000}"/>
    <cellStyle name="Normal 7 12 2" xfId="29649" xr:uid="{00000000-0005-0000-0000-00008D400000}"/>
    <cellStyle name="Normal 7 13" xfId="3341" xr:uid="{00000000-0005-0000-0000-00008E400000}"/>
    <cellStyle name="Normal 7 13 2" xfId="29650" xr:uid="{00000000-0005-0000-0000-00008F400000}"/>
    <cellStyle name="Normal 7 14" xfId="3342" xr:uid="{00000000-0005-0000-0000-000090400000}"/>
    <cellStyle name="Normal 7 14 2" xfId="29651" xr:uid="{00000000-0005-0000-0000-000091400000}"/>
    <cellStyle name="Normal 7 15" xfId="3343" xr:uid="{00000000-0005-0000-0000-000092400000}"/>
    <cellStyle name="Normal 7 15 2" xfId="29652" xr:uid="{00000000-0005-0000-0000-000093400000}"/>
    <cellStyle name="Normal 7 16" xfId="3344" xr:uid="{00000000-0005-0000-0000-000094400000}"/>
    <cellStyle name="Normal 7 16 2" xfId="29653" xr:uid="{00000000-0005-0000-0000-000095400000}"/>
    <cellStyle name="Normal 7 17" xfId="3345" xr:uid="{00000000-0005-0000-0000-000096400000}"/>
    <cellStyle name="Normal 7 17 2" xfId="29654" xr:uid="{00000000-0005-0000-0000-000097400000}"/>
    <cellStyle name="Normal 7 18" xfId="3346" xr:uid="{00000000-0005-0000-0000-000098400000}"/>
    <cellStyle name="Normal 7 18 2" xfId="29655" xr:uid="{00000000-0005-0000-0000-000099400000}"/>
    <cellStyle name="Normal 7 19" xfId="3347" xr:uid="{00000000-0005-0000-0000-00009A400000}"/>
    <cellStyle name="Normal 7 19 2" xfId="29656" xr:uid="{00000000-0005-0000-0000-00009B400000}"/>
    <cellStyle name="Normal 7 2" xfId="3348" xr:uid="{00000000-0005-0000-0000-00009C400000}"/>
    <cellStyle name="Normal 7 2 2" xfId="27951" xr:uid="{00000000-0005-0000-0000-00009D400000}"/>
    <cellStyle name="Normal 7 2 2 2" xfId="27952" xr:uid="{00000000-0005-0000-0000-00009E400000}"/>
    <cellStyle name="Normal 7 2 2 2 2" xfId="28303" xr:uid="{00000000-0005-0000-0000-00009F400000}"/>
    <cellStyle name="Normal 7 2 2 3" xfId="27953" xr:uid="{00000000-0005-0000-0000-0000A0400000}"/>
    <cellStyle name="Normal 7 2 2 3 2" xfId="27954" xr:uid="{00000000-0005-0000-0000-0000A1400000}"/>
    <cellStyle name="Normal 7 2 2 3 2 2" xfId="28305" xr:uid="{00000000-0005-0000-0000-0000A2400000}"/>
    <cellStyle name="Normal 7 2 2 3 3" xfId="27955" xr:uid="{00000000-0005-0000-0000-0000A3400000}"/>
    <cellStyle name="Normal 7 2 2 3 3 2" xfId="27956" xr:uid="{00000000-0005-0000-0000-0000A4400000}"/>
    <cellStyle name="Normal 7 2 2 3 3 2 2" xfId="27957" xr:uid="{00000000-0005-0000-0000-0000A5400000}"/>
    <cellStyle name="Normal 7 2 2 3 3 2 2 2" xfId="28308" xr:uid="{00000000-0005-0000-0000-0000A6400000}"/>
    <cellStyle name="Normal 7 2 2 3 3 2 3" xfId="27958" xr:uid="{00000000-0005-0000-0000-0000A7400000}"/>
    <cellStyle name="Normal 7 2 2 3 3 2 3 2" xfId="27959" xr:uid="{00000000-0005-0000-0000-0000A8400000}"/>
    <cellStyle name="Normal 7 2 2 3 3 2 3 2 2" xfId="28455" xr:uid="{00000000-0005-0000-0000-0000A9400000}"/>
    <cellStyle name="Normal 7 2 2 3 3 2 3 3" xfId="28309" xr:uid="{00000000-0005-0000-0000-0000AA400000}"/>
    <cellStyle name="Normal 7 2 2 3 3 2 4" xfId="28307" xr:uid="{00000000-0005-0000-0000-0000AB400000}"/>
    <cellStyle name="Normal 7 2 2 3 3 3" xfId="27960" xr:uid="{00000000-0005-0000-0000-0000AC400000}"/>
    <cellStyle name="Normal 7 2 2 3 3 3 2" xfId="28310" xr:uid="{00000000-0005-0000-0000-0000AD400000}"/>
    <cellStyle name="Normal 7 2 2 3 3 4" xfId="27961" xr:uid="{00000000-0005-0000-0000-0000AE400000}"/>
    <cellStyle name="Normal 7 2 2 3 3 4 2" xfId="28311" xr:uid="{00000000-0005-0000-0000-0000AF400000}"/>
    <cellStyle name="Normal 7 2 2 3 3 5" xfId="27962" xr:uid="{00000000-0005-0000-0000-0000B0400000}"/>
    <cellStyle name="Normal 7 2 2 3 3 5 2" xfId="27963" xr:uid="{00000000-0005-0000-0000-0000B1400000}"/>
    <cellStyle name="Normal 7 2 2 3 3 5 2 2" xfId="28456" xr:uid="{00000000-0005-0000-0000-0000B2400000}"/>
    <cellStyle name="Normal 7 2 2 3 3 5 3" xfId="28312" xr:uid="{00000000-0005-0000-0000-0000B3400000}"/>
    <cellStyle name="Normal 7 2 2 3 3 6" xfId="28306" xr:uid="{00000000-0005-0000-0000-0000B4400000}"/>
    <cellStyle name="Normal 7 2 2 3 4" xfId="27964" xr:uid="{00000000-0005-0000-0000-0000B5400000}"/>
    <cellStyle name="Normal 7 2 2 3 4 2" xfId="27965" xr:uid="{00000000-0005-0000-0000-0000B6400000}"/>
    <cellStyle name="Normal 7 2 2 3 4 2 2" xfId="28314" xr:uid="{00000000-0005-0000-0000-0000B7400000}"/>
    <cellStyle name="Normal 7 2 2 3 4 3" xfId="27966" xr:uid="{00000000-0005-0000-0000-0000B8400000}"/>
    <cellStyle name="Normal 7 2 2 3 4 3 2" xfId="27967" xr:uid="{00000000-0005-0000-0000-0000B9400000}"/>
    <cellStyle name="Normal 7 2 2 3 4 3 2 2" xfId="28457" xr:uid="{00000000-0005-0000-0000-0000BA400000}"/>
    <cellStyle name="Normal 7 2 2 3 4 3 3" xfId="28315" xr:uid="{00000000-0005-0000-0000-0000BB400000}"/>
    <cellStyle name="Normal 7 2 2 3 4 4" xfId="28313" xr:uid="{00000000-0005-0000-0000-0000BC400000}"/>
    <cellStyle name="Normal 7 2 2 3 5" xfId="27968" xr:uid="{00000000-0005-0000-0000-0000BD400000}"/>
    <cellStyle name="Normal 7 2 2 3 5 2" xfId="27969" xr:uid="{00000000-0005-0000-0000-0000BE400000}"/>
    <cellStyle name="Normal 7 2 2 3 5 2 2" xfId="28458" xr:uid="{00000000-0005-0000-0000-0000BF400000}"/>
    <cellStyle name="Normal 7 2 2 3 5 3" xfId="28316" xr:uid="{00000000-0005-0000-0000-0000C0400000}"/>
    <cellStyle name="Normal 7 2 2 3 6" xfId="28304" xr:uid="{00000000-0005-0000-0000-0000C1400000}"/>
    <cellStyle name="Normal 7 2 2 4" xfId="28302" xr:uid="{00000000-0005-0000-0000-0000C2400000}"/>
    <cellStyle name="Normal 7 2 3" xfId="27970" xr:uid="{00000000-0005-0000-0000-0000C3400000}"/>
    <cellStyle name="Normal 7 2 3 2" xfId="28317" xr:uid="{00000000-0005-0000-0000-0000C4400000}"/>
    <cellStyle name="Normal 7 2 4" xfId="27971" xr:uid="{00000000-0005-0000-0000-0000C5400000}"/>
    <cellStyle name="Normal 7 2 4 2" xfId="27972" xr:uid="{00000000-0005-0000-0000-0000C6400000}"/>
    <cellStyle name="Normal 7 2 4 2 2" xfId="28319" xr:uid="{00000000-0005-0000-0000-0000C7400000}"/>
    <cellStyle name="Normal 7 2 4 3" xfId="27973" xr:uid="{00000000-0005-0000-0000-0000C8400000}"/>
    <cellStyle name="Normal 7 2 4 3 2" xfId="27974" xr:uid="{00000000-0005-0000-0000-0000C9400000}"/>
    <cellStyle name="Normal 7 2 4 3 2 2" xfId="27975" xr:uid="{00000000-0005-0000-0000-0000CA400000}"/>
    <cellStyle name="Normal 7 2 4 3 2 2 2" xfId="28322" xr:uid="{00000000-0005-0000-0000-0000CB400000}"/>
    <cellStyle name="Normal 7 2 4 3 2 3" xfId="27976" xr:uid="{00000000-0005-0000-0000-0000CC400000}"/>
    <cellStyle name="Normal 7 2 4 3 2 3 2" xfId="27977" xr:uid="{00000000-0005-0000-0000-0000CD400000}"/>
    <cellStyle name="Normal 7 2 4 3 2 3 2 2" xfId="28459" xr:uid="{00000000-0005-0000-0000-0000CE400000}"/>
    <cellStyle name="Normal 7 2 4 3 2 3 3" xfId="28323" xr:uid="{00000000-0005-0000-0000-0000CF400000}"/>
    <cellStyle name="Normal 7 2 4 3 2 4" xfId="28321" xr:uid="{00000000-0005-0000-0000-0000D0400000}"/>
    <cellStyle name="Normal 7 2 4 3 3" xfId="27978" xr:uid="{00000000-0005-0000-0000-0000D1400000}"/>
    <cellStyle name="Normal 7 2 4 3 3 2" xfId="28324" xr:uid="{00000000-0005-0000-0000-0000D2400000}"/>
    <cellStyle name="Normal 7 2 4 3 4" xfId="27979" xr:uid="{00000000-0005-0000-0000-0000D3400000}"/>
    <cellStyle name="Normal 7 2 4 3 4 2" xfId="28325" xr:uid="{00000000-0005-0000-0000-0000D4400000}"/>
    <cellStyle name="Normal 7 2 4 3 5" xfId="27980" xr:uid="{00000000-0005-0000-0000-0000D5400000}"/>
    <cellStyle name="Normal 7 2 4 3 5 2" xfId="27981" xr:uid="{00000000-0005-0000-0000-0000D6400000}"/>
    <cellStyle name="Normal 7 2 4 3 5 2 2" xfId="28460" xr:uid="{00000000-0005-0000-0000-0000D7400000}"/>
    <cellStyle name="Normal 7 2 4 3 5 3" xfId="28326" xr:uid="{00000000-0005-0000-0000-0000D8400000}"/>
    <cellStyle name="Normal 7 2 4 3 6" xfId="28320" xr:uid="{00000000-0005-0000-0000-0000D9400000}"/>
    <cellStyle name="Normal 7 2 4 4" xfId="27982" xr:uid="{00000000-0005-0000-0000-0000DA400000}"/>
    <cellStyle name="Normal 7 2 4 4 2" xfId="27983" xr:uid="{00000000-0005-0000-0000-0000DB400000}"/>
    <cellStyle name="Normal 7 2 4 4 2 2" xfId="28328" xr:uid="{00000000-0005-0000-0000-0000DC400000}"/>
    <cellStyle name="Normal 7 2 4 4 3" xfId="27984" xr:uid="{00000000-0005-0000-0000-0000DD400000}"/>
    <cellStyle name="Normal 7 2 4 4 3 2" xfId="27985" xr:uid="{00000000-0005-0000-0000-0000DE400000}"/>
    <cellStyle name="Normal 7 2 4 4 3 2 2" xfId="28461" xr:uid="{00000000-0005-0000-0000-0000DF400000}"/>
    <cellStyle name="Normal 7 2 4 4 3 3" xfId="28329" xr:uid="{00000000-0005-0000-0000-0000E0400000}"/>
    <cellStyle name="Normal 7 2 4 4 4" xfId="28327" xr:uid="{00000000-0005-0000-0000-0000E1400000}"/>
    <cellStyle name="Normal 7 2 4 5" xfId="27986" xr:uid="{00000000-0005-0000-0000-0000E2400000}"/>
    <cellStyle name="Normal 7 2 4 5 2" xfId="27987" xr:uid="{00000000-0005-0000-0000-0000E3400000}"/>
    <cellStyle name="Normal 7 2 4 5 2 2" xfId="28462" xr:uid="{00000000-0005-0000-0000-0000E4400000}"/>
    <cellStyle name="Normal 7 2 4 5 3" xfId="28330" xr:uid="{00000000-0005-0000-0000-0000E5400000}"/>
    <cellStyle name="Normal 7 2 4 6" xfId="28318" xr:uid="{00000000-0005-0000-0000-0000E6400000}"/>
    <cellStyle name="Normal 7 2 5" xfId="27988" xr:uid="{00000000-0005-0000-0000-0000E7400000}"/>
    <cellStyle name="Normal 7 2 5 2" xfId="28494" xr:uid="{00000000-0005-0000-0000-0000E8400000}"/>
    <cellStyle name="Normal 7 2 6" xfId="28301" xr:uid="{00000000-0005-0000-0000-0000E9400000}"/>
    <cellStyle name="Normal 7 2 7" xfId="27950" xr:uid="{00000000-0005-0000-0000-0000EA400000}"/>
    <cellStyle name="Normal 7 20" xfId="3349" xr:uid="{00000000-0005-0000-0000-0000EB400000}"/>
    <cellStyle name="Normal 7 20 2" xfId="29657" xr:uid="{00000000-0005-0000-0000-0000EC400000}"/>
    <cellStyle name="Normal 7 21" xfId="3350" xr:uid="{00000000-0005-0000-0000-0000ED400000}"/>
    <cellStyle name="Normal 7 21 2" xfId="29658" xr:uid="{00000000-0005-0000-0000-0000EE400000}"/>
    <cellStyle name="Normal 7 22" xfId="3351" xr:uid="{00000000-0005-0000-0000-0000EF400000}"/>
    <cellStyle name="Normal 7 22 2" xfId="29659" xr:uid="{00000000-0005-0000-0000-0000F0400000}"/>
    <cellStyle name="Normal 7 23" xfId="3352" xr:uid="{00000000-0005-0000-0000-0000F1400000}"/>
    <cellStyle name="Normal 7 23 2" xfId="29660" xr:uid="{00000000-0005-0000-0000-0000F2400000}"/>
    <cellStyle name="Normal 7 24" xfId="3353" xr:uid="{00000000-0005-0000-0000-0000F3400000}"/>
    <cellStyle name="Normal 7 24 2" xfId="29661" xr:uid="{00000000-0005-0000-0000-0000F4400000}"/>
    <cellStyle name="Normal 7 25" xfId="3354" xr:uid="{00000000-0005-0000-0000-0000F5400000}"/>
    <cellStyle name="Normal 7 25 2" xfId="29662" xr:uid="{00000000-0005-0000-0000-0000F6400000}"/>
    <cellStyle name="Normal 7 26" xfId="3355" xr:uid="{00000000-0005-0000-0000-0000F7400000}"/>
    <cellStyle name="Normal 7 26 2" xfId="29663" xr:uid="{00000000-0005-0000-0000-0000F8400000}"/>
    <cellStyle name="Normal 7 27" xfId="3356" xr:uid="{00000000-0005-0000-0000-0000F9400000}"/>
    <cellStyle name="Normal 7 27 2" xfId="29664" xr:uid="{00000000-0005-0000-0000-0000FA400000}"/>
    <cellStyle name="Normal 7 28" xfId="3357" xr:uid="{00000000-0005-0000-0000-0000FB400000}"/>
    <cellStyle name="Normal 7 28 2" xfId="29665" xr:uid="{00000000-0005-0000-0000-0000FC400000}"/>
    <cellStyle name="Normal 7 29" xfId="3358" xr:uid="{00000000-0005-0000-0000-0000FD400000}"/>
    <cellStyle name="Normal 7 29 2" xfId="29666" xr:uid="{00000000-0005-0000-0000-0000FE400000}"/>
    <cellStyle name="Normal 7 3" xfId="3359" xr:uid="{00000000-0005-0000-0000-0000FF400000}"/>
    <cellStyle name="Normal 7 3 2" xfId="27990" xr:uid="{00000000-0005-0000-0000-000000410000}"/>
    <cellStyle name="Normal 7 3 2 2" xfId="28332" xr:uid="{00000000-0005-0000-0000-000001410000}"/>
    <cellStyle name="Normal 7 3 3" xfId="27991" xr:uid="{00000000-0005-0000-0000-000002410000}"/>
    <cellStyle name="Normal 7 3 3 2" xfId="27992" xr:uid="{00000000-0005-0000-0000-000003410000}"/>
    <cellStyle name="Normal 7 3 3 2 2" xfId="27993" xr:uid="{00000000-0005-0000-0000-000004410000}"/>
    <cellStyle name="Normal 7 3 3 2 2 2" xfId="28335" xr:uid="{00000000-0005-0000-0000-000005410000}"/>
    <cellStyle name="Normal 7 3 3 2 3" xfId="27994" xr:uid="{00000000-0005-0000-0000-000006410000}"/>
    <cellStyle name="Normal 7 3 3 2 3 2" xfId="27995" xr:uid="{00000000-0005-0000-0000-000007410000}"/>
    <cellStyle name="Normal 7 3 3 2 3 2 2" xfId="28463" xr:uid="{00000000-0005-0000-0000-000008410000}"/>
    <cellStyle name="Normal 7 3 3 2 3 3" xfId="28336" xr:uid="{00000000-0005-0000-0000-000009410000}"/>
    <cellStyle name="Normal 7 3 3 2 4" xfId="28334" xr:uid="{00000000-0005-0000-0000-00000A410000}"/>
    <cellStyle name="Normal 7 3 3 3" xfId="27996" xr:uid="{00000000-0005-0000-0000-00000B410000}"/>
    <cellStyle name="Normal 7 3 3 3 2" xfId="28337" xr:uid="{00000000-0005-0000-0000-00000C410000}"/>
    <cellStyle name="Normal 7 3 3 4" xfId="27997" xr:uid="{00000000-0005-0000-0000-00000D410000}"/>
    <cellStyle name="Normal 7 3 3 4 2" xfId="28338" xr:uid="{00000000-0005-0000-0000-00000E410000}"/>
    <cellStyle name="Normal 7 3 3 5" xfId="27998" xr:uid="{00000000-0005-0000-0000-00000F410000}"/>
    <cellStyle name="Normal 7 3 3 5 2" xfId="27999" xr:uid="{00000000-0005-0000-0000-000010410000}"/>
    <cellStyle name="Normal 7 3 3 5 2 2" xfId="28464" xr:uid="{00000000-0005-0000-0000-000011410000}"/>
    <cellStyle name="Normal 7 3 3 5 3" xfId="28339" xr:uid="{00000000-0005-0000-0000-000012410000}"/>
    <cellStyle name="Normal 7 3 3 6" xfId="28333" xr:uid="{00000000-0005-0000-0000-000013410000}"/>
    <cellStyle name="Normal 7 3 4" xfId="28000" xr:uid="{00000000-0005-0000-0000-000014410000}"/>
    <cellStyle name="Normal 7 3 4 2" xfId="28001" xr:uid="{00000000-0005-0000-0000-000015410000}"/>
    <cellStyle name="Normal 7 3 4 2 2" xfId="28341" xr:uid="{00000000-0005-0000-0000-000016410000}"/>
    <cellStyle name="Normal 7 3 4 3" xfId="28002" xr:uid="{00000000-0005-0000-0000-000017410000}"/>
    <cellStyle name="Normal 7 3 4 3 2" xfId="28003" xr:uid="{00000000-0005-0000-0000-000018410000}"/>
    <cellStyle name="Normal 7 3 4 3 2 2" xfId="28465" xr:uid="{00000000-0005-0000-0000-000019410000}"/>
    <cellStyle name="Normal 7 3 4 3 3" xfId="28342" xr:uid="{00000000-0005-0000-0000-00001A410000}"/>
    <cellStyle name="Normal 7 3 4 4" xfId="28340" xr:uid="{00000000-0005-0000-0000-00001B410000}"/>
    <cellStyle name="Normal 7 3 5" xfId="28004" xr:uid="{00000000-0005-0000-0000-00001C410000}"/>
    <cellStyle name="Normal 7 3 5 2" xfId="28005" xr:uid="{00000000-0005-0000-0000-00001D410000}"/>
    <cellStyle name="Normal 7 3 5 2 2" xfId="28466" xr:uid="{00000000-0005-0000-0000-00001E410000}"/>
    <cellStyle name="Normal 7 3 5 3" xfId="28343" xr:uid="{00000000-0005-0000-0000-00001F410000}"/>
    <cellStyle name="Normal 7 3 6" xfId="28331" xr:uid="{00000000-0005-0000-0000-000020410000}"/>
    <cellStyle name="Normal 7 3 7" xfId="27989" xr:uid="{00000000-0005-0000-0000-000021410000}"/>
    <cellStyle name="Normal 7 30" xfId="3360" xr:uid="{00000000-0005-0000-0000-000022410000}"/>
    <cellStyle name="Normal 7 30 10" xfId="14417" xr:uid="{00000000-0005-0000-0000-000023410000}"/>
    <cellStyle name="Normal 7 30 10 2" xfId="34225" xr:uid="{00000000-0005-0000-0000-000024410000}"/>
    <cellStyle name="Normal 7 30 11" xfId="15174" xr:uid="{00000000-0005-0000-0000-000025410000}"/>
    <cellStyle name="Normal 7 30 11 2" xfId="34743" xr:uid="{00000000-0005-0000-0000-000026410000}"/>
    <cellStyle name="Normal 7 30 12" xfId="15928" xr:uid="{00000000-0005-0000-0000-000027410000}"/>
    <cellStyle name="Normal 7 30 12 2" xfId="35261" xr:uid="{00000000-0005-0000-0000-000028410000}"/>
    <cellStyle name="Normal 7 30 13" xfId="16678" xr:uid="{00000000-0005-0000-0000-000029410000}"/>
    <cellStyle name="Normal 7 30 13 2" xfId="35779" xr:uid="{00000000-0005-0000-0000-00002A410000}"/>
    <cellStyle name="Normal 7 30 14" xfId="17407" xr:uid="{00000000-0005-0000-0000-00002B410000}"/>
    <cellStyle name="Normal 7 30 14 2" xfId="36297" xr:uid="{00000000-0005-0000-0000-00002C410000}"/>
    <cellStyle name="Normal 7 30 15" xfId="18132" xr:uid="{00000000-0005-0000-0000-00002D410000}"/>
    <cellStyle name="Normal 7 30 15 2" xfId="36815" xr:uid="{00000000-0005-0000-0000-00002E410000}"/>
    <cellStyle name="Normal 7 30 16" xfId="18840" xr:uid="{00000000-0005-0000-0000-00002F410000}"/>
    <cellStyle name="Normal 7 30 16 2" xfId="37333" xr:uid="{00000000-0005-0000-0000-000030410000}"/>
    <cellStyle name="Normal 7 30 17" xfId="19542" xr:uid="{00000000-0005-0000-0000-000031410000}"/>
    <cellStyle name="Normal 7 30 17 2" xfId="37851" xr:uid="{00000000-0005-0000-0000-000032410000}"/>
    <cellStyle name="Normal 7 30 18" xfId="20241" xr:uid="{00000000-0005-0000-0000-000033410000}"/>
    <cellStyle name="Normal 7 30 18 2" xfId="38369" xr:uid="{00000000-0005-0000-0000-000034410000}"/>
    <cellStyle name="Normal 7 30 19" xfId="20918" xr:uid="{00000000-0005-0000-0000-000035410000}"/>
    <cellStyle name="Normal 7 30 19 2" xfId="38886" xr:uid="{00000000-0005-0000-0000-000036410000}"/>
    <cellStyle name="Normal 7 30 2" xfId="4834" xr:uid="{00000000-0005-0000-0000-000037410000}"/>
    <cellStyle name="Normal 7 30 2 2" xfId="30060" xr:uid="{00000000-0005-0000-0000-000038410000}"/>
    <cellStyle name="Normal 7 30 20" xfId="21591" xr:uid="{00000000-0005-0000-0000-000039410000}"/>
    <cellStyle name="Normal 7 30 20 2" xfId="39404" xr:uid="{00000000-0005-0000-0000-00003A410000}"/>
    <cellStyle name="Normal 7 30 21" xfId="22241" xr:uid="{00000000-0005-0000-0000-00003B410000}"/>
    <cellStyle name="Normal 7 30 21 2" xfId="39921" xr:uid="{00000000-0005-0000-0000-00003C410000}"/>
    <cellStyle name="Normal 7 30 22" xfId="22878" xr:uid="{00000000-0005-0000-0000-00003D410000}"/>
    <cellStyle name="Normal 7 30 22 2" xfId="40439" xr:uid="{00000000-0005-0000-0000-00003E410000}"/>
    <cellStyle name="Normal 7 30 23" xfId="23502" xr:uid="{00000000-0005-0000-0000-00003F410000}"/>
    <cellStyle name="Normal 7 30 23 2" xfId="40957" xr:uid="{00000000-0005-0000-0000-000040410000}"/>
    <cellStyle name="Normal 7 30 24" xfId="24081" xr:uid="{00000000-0005-0000-0000-000041410000}"/>
    <cellStyle name="Normal 7 30 24 2" xfId="41475" xr:uid="{00000000-0005-0000-0000-000042410000}"/>
    <cellStyle name="Normal 7 30 25" xfId="24648" xr:uid="{00000000-0005-0000-0000-000043410000}"/>
    <cellStyle name="Normal 7 30 25 2" xfId="41993" xr:uid="{00000000-0005-0000-0000-000044410000}"/>
    <cellStyle name="Normal 7 30 26" xfId="25208" xr:uid="{00000000-0005-0000-0000-000045410000}"/>
    <cellStyle name="Normal 7 30 26 2" xfId="42511" xr:uid="{00000000-0005-0000-0000-000046410000}"/>
    <cellStyle name="Normal 7 30 27" xfId="25758" xr:uid="{00000000-0005-0000-0000-000047410000}"/>
    <cellStyle name="Normal 7 30 27 2" xfId="43029" xr:uid="{00000000-0005-0000-0000-000048410000}"/>
    <cellStyle name="Normal 7 30 28" xfId="26275" xr:uid="{00000000-0005-0000-0000-000049410000}"/>
    <cellStyle name="Normal 7 30 28 2" xfId="43546" xr:uid="{00000000-0005-0000-0000-00004A410000}"/>
    <cellStyle name="Normal 7 30 29" xfId="29667" xr:uid="{00000000-0005-0000-0000-00004B410000}"/>
    <cellStyle name="Normal 7 30 3" xfId="5380" xr:uid="{00000000-0005-0000-0000-00004C410000}"/>
    <cellStyle name="Normal 7 30 3 2" xfId="30577" xr:uid="{00000000-0005-0000-0000-00004D410000}"/>
    <cellStyle name="Normal 7 30 4" xfId="9780" xr:uid="{00000000-0005-0000-0000-00004E410000}"/>
    <cellStyle name="Normal 7 30 4 2" xfId="31117" xr:uid="{00000000-0005-0000-0000-00004F410000}"/>
    <cellStyle name="Normal 7 30 5" xfId="10561" xr:uid="{00000000-0005-0000-0000-000050410000}"/>
    <cellStyle name="Normal 7 30 5 2" xfId="31635" xr:uid="{00000000-0005-0000-0000-000051410000}"/>
    <cellStyle name="Normal 7 30 6" xfId="11341" xr:uid="{00000000-0005-0000-0000-000052410000}"/>
    <cellStyle name="Normal 7 30 6 2" xfId="32153" xr:uid="{00000000-0005-0000-0000-000053410000}"/>
    <cellStyle name="Normal 7 30 7" xfId="12094" xr:uid="{00000000-0005-0000-0000-000054410000}"/>
    <cellStyle name="Normal 7 30 7 2" xfId="32671" xr:uid="{00000000-0005-0000-0000-000055410000}"/>
    <cellStyle name="Normal 7 30 8" xfId="12890" xr:uid="{00000000-0005-0000-0000-000056410000}"/>
    <cellStyle name="Normal 7 30 8 2" xfId="33189" xr:uid="{00000000-0005-0000-0000-000057410000}"/>
    <cellStyle name="Normal 7 30 9" xfId="13656" xr:uid="{00000000-0005-0000-0000-000058410000}"/>
    <cellStyle name="Normal 7 30 9 2" xfId="33707" xr:uid="{00000000-0005-0000-0000-000059410000}"/>
    <cellStyle name="Normal 7 31" xfId="3361" xr:uid="{00000000-0005-0000-0000-00005A410000}"/>
    <cellStyle name="Normal 7 31 10" xfId="14418" xr:uid="{00000000-0005-0000-0000-00005B410000}"/>
    <cellStyle name="Normal 7 31 10 2" xfId="34226" xr:uid="{00000000-0005-0000-0000-00005C410000}"/>
    <cellStyle name="Normal 7 31 11" xfId="15175" xr:uid="{00000000-0005-0000-0000-00005D410000}"/>
    <cellStyle name="Normal 7 31 11 2" xfId="34744" xr:uid="{00000000-0005-0000-0000-00005E410000}"/>
    <cellStyle name="Normal 7 31 12" xfId="15929" xr:uid="{00000000-0005-0000-0000-00005F410000}"/>
    <cellStyle name="Normal 7 31 12 2" xfId="35262" xr:uid="{00000000-0005-0000-0000-000060410000}"/>
    <cellStyle name="Normal 7 31 13" xfId="16679" xr:uid="{00000000-0005-0000-0000-000061410000}"/>
    <cellStyle name="Normal 7 31 13 2" xfId="35780" xr:uid="{00000000-0005-0000-0000-000062410000}"/>
    <cellStyle name="Normal 7 31 14" xfId="17408" xr:uid="{00000000-0005-0000-0000-000063410000}"/>
    <cellStyle name="Normal 7 31 14 2" xfId="36298" xr:uid="{00000000-0005-0000-0000-000064410000}"/>
    <cellStyle name="Normal 7 31 15" xfId="18133" xr:uid="{00000000-0005-0000-0000-000065410000}"/>
    <cellStyle name="Normal 7 31 15 2" xfId="36816" xr:uid="{00000000-0005-0000-0000-000066410000}"/>
    <cellStyle name="Normal 7 31 16" xfId="18841" xr:uid="{00000000-0005-0000-0000-000067410000}"/>
    <cellStyle name="Normal 7 31 16 2" xfId="37334" xr:uid="{00000000-0005-0000-0000-000068410000}"/>
    <cellStyle name="Normal 7 31 17" xfId="19543" xr:uid="{00000000-0005-0000-0000-000069410000}"/>
    <cellStyle name="Normal 7 31 17 2" xfId="37852" xr:uid="{00000000-0005-0000-0000-00006A410000}"/>
    <cellStyle name="Normal 7 31 18" xfId="20242" xr:uid="{00000000-0005-0000-0000-00006B410000}"/>
    <cellStyle name="Normal 7 31 18 2" xfId="38370" xr:uid="{00000000-0005-0000-0000-00006C410000}"/>
    <cellStyle name="Normal 7 31 19" xfId="20919" xr:uid="{00000000-0005-0000-0000-00006D410000}"/>
    <cellStyle name="Normal 7 31 19 2" xfId="38887" xr:uid="{00000000-0005-0000-0000-00006E410000}"/>
    <cellStyle name="Normal 7 31 2" xfId="4835" xr:uid="{00000000-0005-0000-0000-00006F410000}"/>
    <cellStyle name="Normal 7 31 2 2" xfId="30061" xr:uid="{00000000-0005-0000-0000-000070410000}"/>
    <cellStyle name="Normal 7 31 20" xfId="21592" xr:uid="{00000000-0005-0000-0000-000071410000}"/>
    <cellStyle name="Normal 7 31 20 2" xfId="39405" xr:uid="{00000000-0005-0000-0000-000072410000}"/>
    <cellStyle name="Normal 7 31 21" xfId="22242" xr:uid="{00000000-0005-0000-0000-000073410000}"/>
    <cellStyle name="Normal 7 31 21 2" xfId="39922" xr:uid="{00000000-0005-0000-0000-000074410000}"/>
    <cellStyle name="Normal 7 31 22" xfId="22879" xr:uid="{00000000-0005-0000-0000-000075410000}"/>
    <cellStyle name="Normal 7 31 22 2" xfId="40440" xr:uid="{00000000-0005-0000-0000-000076410000}"/>
    <cellStyle name="Normal 7 31 23" xfId="23503" xr:uid="{00000000-0005-0000-0000-000077410000}"/>
    <cellStyle name="Normal 7 31 23 2" xfId="40958" xr:uid="{00000000-0005-0000-0000-000078410000}"/>
    <cellStyle name="Normal 7 31 24" xfId="24082" xr:uid="{00000000-0005-0000-0000-000079410000}"/>
    <cellStyle name="Normal 7 31 24 2" xfId="41476" xr:uid="{00000000-0005-0000-0000-00007A410000}"/>
    <cellStyle name="Normal 7 31 25" xfId="24649" xr:uid="{00000000-0005-0000-0000-00007B410000}"/>
    <cellStyle name="Normal 7 31 25 2" xfId="41994" xr:uid="{00000000-0005-0000-0000-00007C410000}"/>
    <cellStyle name="Normal 7 31 26" xfId="25209" xr:uid="{00000000-0005-0000-0000-00007D410000}"/>
    <cellStyle name="Normal 7 31 26 2" xfId="42512" xr:uid="{00000000-0005-0000-0000-00007E410000}"/>
    <cellStyle name="Normal 7 31 27" xfId="25759" xr:uid="{00000000-0005-0000-0000-00007F410000}"/>
    <cellStyle name="Normal 7 31 27 2" xfId="43030" xr:uid="{00000000-0005-0000-0000-000080410000}"/>
    <cellStyle name="Normal 7 31 28" xfId="26276" xr:uid="{00000000-0005-0000-0000-000081410000}"/>
    <cellStyle name="Normal 7 31 28 2" xfId="43547" xr:uid="{00000000-0005-0000-0000-000082410000}"/>
    <cellStyle name="Normal 7 31 29" xfId="29668" xr:uid="{00000000-0005-0000-0000-000083410000}"/>
    <cellStyle name="Normal 7 31 3" xfId="5381" xr:uid="{00000000-0005-0000-0000-000084410000}"/>
    <cellStyle name="Normal 7 31 3 2" xfId="30578" xr:uid="{00000000-0005-0000-0000-000085410000}"/>
    <cellStyle name="Normal 7 31 4" xfId="9781" xr:uid="{00000000-0005-0000-0000-000086410000}"/>
    <cellStyle name="Normal 7 31 4 2" xfId="31118" xr:uid="{00000000-0005-0000-0000-000087410000}"/>
    <cellStyle name="Normal 7 31 5" xfId="10562" xr:uid="{00000000-0005-0000-0000-000088410000}"/>
    <cellStyle name="Normal 7 31 5 2" xfId="31636" xr:uid="{00000000-0005-0000-0000-000089410000}"/>
    <cellStyle name="Normal 7 31 6" xfId="11342" xr:uid="{00000000-0005-0000-0000-00008A410000}"/>
    <cellStyle name="Normal 7 31 6 2" xfId="32154" xr:uid="{00000000-0005-0000-0000-00008B410000}"/>
    <cellStyle name="Normal 7 31 7" xfId="12095" xr:uid="{00000000-0005-0000-0000-00008C410000}"/>
    <cellStyle name="Normal 7 31 7 2" xfId="32672" xr:uid="{00000000-0005-0000-0000-00008D410000}"/>
    <cellStyle name="Normal 7 31 8" xfId="12891" xr:uid="{00000000-0005-0000-0000-00008E410000}"/>
    <cellStyle name="Normal 7 31 8 2" xfId="33190" xr:uid="{00000000-0005-0000-0000-00008F410000}"/>
    <cellStyle name="Normal 7 31 9" xfId="13657" xr:uid="{00000000-0005-0000-0000-000090410000}"/>
    <cellStyle name="Normal 7 31 9 2" xfId="33708" xr:uid="{00000000-0005-0000-0000-000091410000}"/>
    <cellStyle name="Normal 7 32" xfId="3362" xr:uid="{00000000-0005-0000-0000-000092410000}"/>
    <cellStyle name="Normal 7 32 10" xfId="14419" xr:uid="{00000000-0005-0000-0000-000093410000}"/>
    <cellStyle name="Normal 7 32 10 2" xfId="34227" xr:uid="{00000000-0005-0000-0000-000094410000}"/>
    <cellStyle name="Normal 7 32 11" xfId="15176" xr:uid="{00000000-0005-0000-0000-000095410000}"/>
    <cellStyle name="Normal 7 32 11 2" xfId="34745" xr:uid="{00000000-0005-0000-0000-000096410000}"/>
    <cellStyle name="Normal 7 32 12" xfId="15930" xr:uid="{00000000-0005-0000-0000-000097410000}"/>
    <cellStyle name="Normal 7 32 12 2" xfId="35263" xr:uid="{00000000-0005-0000-0000-000098410000}"/>
    <cellStyle name="Normal 7 32 13" xfId="16680" xr:uid="{00000000-0005-0000-0000-000099410000}"/>
    <cellStyle name="Normal 7 32 13 2" xfId="35781" xr:uid="{00000000-0005-0000-0000-00009A410000}"/>
    <cellStyle name="Normal 7 32 14" xfId="17409" xr:uid="{00000000-0005-0000-0000-00009B410000}"/>
    <cellStyle name="Normal 7 32 14 2" xfId="36299" xr:uid="{00000000-0005-0000-0000-00009C410000}"/>
    <cellStyle name="Normal 7 32 15" xfId="18134" xr:uid="{00000000-0005-0000-0000-00009D410000}"/>
    <cellStyle name="Normal 7 32 15 2" xfId="36817" xr:uid="{00000000-0005-0000-0000-00009E410000}"/>
    <cellStyle name="Normal 7 32 16" xfId="18842" xr:uid="{00000000-0005-0000-0000-00009F410000}"/>
    <cellStyle name="Normal 7 32 16 2" xfId="37335" xr:uid="{00000000-0005-0000-0000-0000A0410000}"/>
    <cellStyle name="Normal 7 32 17" xfId="19544" xr:uid="{00000000-0005-0000-0000-0000A1410000}"/>
    <cellStyle name="Normal 7 32 17 2" xfId="37853" xr:uid="{00000000-0005-0000-0000-0000A2410000}"/>
    <cellStyle name="Normal 7 32 18" xfId="20243" xr:uid="{00000000-0005-0000-0000-0000A3410000}"/>
    <cellStyle name="Normal 7 32 18 2" xfId="38371" xr:uid="{00000000-0005-0000-0000-0000A4410000}"/>
    <cellStyle name="Normal 7 32 19" xfId="20920" xr:uid="{00000000-0005-0000-0000-0000A5410000}"/>
    <cellStyle name="Normal 7 32 19 2" xfId="38888" xr:uid="{00000000-0005-0000-0000-0000A6410000}"/>
    <cellStyle name="Normal 7 32 2" xfId="4836" xr:uid="{00000000-0005-0000-0000-0000A7410000}"/>
    <cellStyle name="Normal 7 32 2 2" xfId="30062" xr:uid="{00000000-0005-0000-0000-0000A8410000}"/>
    <cellStyle name="Normal 7 32 20" xfId="21593" xr:uid="{00000000-0005-0000-0000-0000A9410000}"/>
    <cellStyle name="Normal 7 32 20 2" xfId="39406" xr:uid="{00000000-0005-0000-0000-0000AA410000}"/>
    <cellStyle name="Normal 7 32 21" xfId="22243" xr:uid="{00000000-0005-0000-0000-0000AB410000}"/>
    <cellStyle name="Normal 7 32 21 2" xfId="39923" xr:uid="{00000000-0005-0000-0000-0000AC410000}"/>
    <cellStyle name="Normal 7 32 22" xfId="22880" xr:uid="{00000000-0005-0000-0000-0000AD410000}"/>
    <cellStyle name="Normal 7 32 22 2" xfId="40441" xr:uid="{00000000-0005-0000-0000-0000AE410000}"/>
    <cellStyle name="Normal 7 32 23" xfId="23504" xr:uid="{00000000-0005-0000-0000-0000AF410000}"/>
    <cellStyle name="Normal 7 32 23 2" xfId="40959" xr:uid="{00000000-0005-0000-0000-0000B0410000}"/>
    <cellStyle name="Normal 7 32 24" xfId="24083" xr:uid="{00000000-0005-0000-0000-0000B1410000}"/>
    <cellStyle name="Normal 7 32 24 2" xfId="41477" xr:uid="{00000000-0005-0000-0000-0000B2410000}"/>
    <cellStyle name="Normal 7 32 25" xfId="24650" xr:uid="{00000000-0005-0000-0000-0000B3410000}"/>
    <cellStyle name="Normal 7 32 25 2" xfId="41995" xr:uid="{00000000-0005-0000-0000-0000B4410000}"/>
    <cellStyle name="Normal 7 32 26" xfId="25210" xr:uid="{00000000-0005-0000-0000-0000B5410000}"/>
    <cellStyle name="Normal 7 32 26 2" xfId="42513" xr:uid="{00000000-0005-0000-0000-0000B6410000}"/>
    <cellStyle name="Normal 7 32 27" xfId="25760" xr:uid="{00000000-0005-0000-0000-0000B7410000}"/>
    <cellStyle name="Normal 7 32 27 2" xfId="43031" xr:uid="{00000000-0005-0000-0000-0000B8410000}"/>
    <cellStyle name="Normal 7 32 28" xfId="26277" xr:uid="{00000000-0005-0000-0000-0000B9410000}"/>
    <cellStyle name="Normal 7 32 28 2" xfId="43548" xr:uid="{00000000-0005-0000-0000-0000BA410000}"/>
    <cellStyle name="Normal 7 32 29" xfId="29669" xr:uid="{00000000-0005-0000-0000-0000BB410000}"/>
    <cellStyle name="Normal 7 32 3" xfId="5382" xr:uid="{00000000-0005-0000-0000-0000BC410000}"/>
    <cellStyle name="Normal 7 32 3 2" xfId="30579" xr:uid="{00000000-0005-0000-0000-0000BD410000}"/>
    <cellStyle name="Normal 7 32 4" xfId="9782" xr:uid="{00000000-0005-0000-0000-0000BE410000}"/>
    <cellStyle name="Normal 7 32 4 2" xfId="31119" xr:uid="{00000000-0005-0000-0000-0000BF410000}"/>
    <cellStyle name="Normal 7 32 5" xfId="10563" xr:uid="{00000000-0005-0000-0000-0000C0410000}"/>
    <cellStyle name="Normal 7 32 5 2" xfId="31637" xr:uid="{00000000-0005-0000-0000-0000C1410000}"/>
    <cellStyle name="Normal 7 32 6" xfId="11343" xr:uid="{00000000-0005-0000-0000-0000C2410000}"/>
    <cellStyle name="Normal 7 32 6 2" xfId="32155" xr:uid="{00000000-0005-0000-0000-0000C3410000}"/>
    <cellStyle name="Normal 7 32 7" xfId="12096" xr:uid="{00000000-0005-0000-0000-0000C4410000}"/>
    <cellStyle name="Normal 7 32 7 2" xfId="32673" xr:uid="{00000000-0005-0000-0000-0000C5410000}"/>
    <cellStyle name="Normal 7 32 8" xfId="12892" xr:uid="{00000000-0005-0000-0000-0000C6410000}"/>
    <cellStyle name="Normal 7 32 8 2" xfId="33191" xr:uid="{00000000-0005-0000-0000-0000C7410000}"/>
    <cellStyle name="Normal 7 32 9" xfId="13658" xr:uid="{00000000-0005-0000-0000-0000C8410000}"/>
    <cellStyle name="Normal 7 32 9 2" xfId="33709" xr:uid="{00000000-0005-0000-0000-0000C9410000}"/>
    <cellStyle name="Normal 7 33" xfId="3363" xr:uid="{00000000-0005-0000-0000-0000CA410000}"/>
    <cellStyle name="Normal 7 33 10" xfId="14420" xr:uid="{00000000-0005-0000-0000-0000CB410000}"/>
    <cellStyle name="Normal 7 33 10 2" xfId="34228" xr:uid="{00000000-0005-0000-0000-0000CC410000}"/>
    <cellStyle name="Normal 7 33 11" xfId="15177" xr:uid="{00000000-0005-0000-0000-0000CD410000}"/>
    <cellStyle name="Normal 7 33 11 2" xfId="34746" xr:uid="{00000000-0005-0000-0000-0000CE410000}"/>
    <cellStyle name="Normal 7 33 12" xfId="15931" xr:uid="{00000000-0005-0000-0000-0000CF410000}"/>
    <cellStyle name="Normal 7 33 12 2" xfId="35264" xr:uid="{00000000-0005-0000-0000-0000D0410000}"/>
    <cellStyle name="Normal 7 33 13" xfId="16681" xr:uid="{00000000-0005-0000-0000-0000D1410000}"/>
    <cellStyle name="Normal 7 33 13 2" xfId="35782" xr:uid="{00000000-0005-0000-0000-0000D2410000}"/>
    <cellStyle name="Normal 7 33 14" xfId="17410" xr:uid="{00000000-0005-0000-0000-0000D3410000}"/>
    <cellStyle name="Normal 7 33 14 2" xfId="36300" xr:uid="{00000000-0005-0000-0000-0000D4410000}"/>
    <cellStyle name="Normal 7 33 15" xfId="18135" xr:uid="{00000000-0005-0000-0000-0000D5410000}"/>
    <cellStyle name="Normal 7 33 15 2" xfId="36818" xr:uid="{00000000-0005-0000-0000-0000D6410000}"/>
    <cellStyle name="Normal 7 33 16" xfId="18843" xr:uid="{00000000-0005-0000-0000-0000D7410000}"/>
    <cellStyle name="Normal 7 33 16 2" xfId="37336" xr:uid="{00000000-0005-0000-0000-0000D8410000}"/>
    <cellStyle name="Normal 7 33 17" xfId="19545" xr:uid="{00000000-0005-0000-0000-0000D9410000}"/>
    <cellStyle name="Normal 7 33 17 2" xfId="37854" xr:uid="{00000000-0005-0000-0000-0000DA410000}"/>
    <cellStyle name="Normal 7 33 18" xfId="20244" xr:uid="{00000000-0005-0000-0000-0000DB410000}"/>
    <cellStyle name="Normal 7 33 18 2" xfId="38372" xr:uid="{00000000-0005-0000-0000-0000DC410000}"/>
    <cellStyle name="Normal 7 33 19" xfId="20921" xr:uid="{00000000-0005-0000-0000-0000DD410000}"/>
    <cellStyle name="Normal 7 33 19 2" xfId="38889" xr:uid="{00000000-0005-0000-0000-0000DE410000}"/>
    <cellStyle name="Normal 7 33 2" xfId="4837" xr:uid="{00000000-0005-0000-0000-0000DF410000}"/>
    <cellStyle name="Normal 7 33 2 2" xfId="30063" xr:uid="{00000000-0005-0000-0000-0000E0410000}"/>
    <cellStyle name="Normal 7 33 20" xfId="21594" xr:uid="{00000000-0005-0000-0000-0000E1410000}"/>
    <cellStyle name="Normal 7 33 20 2" xfId="39407" xr:uid="{00000000-0005-0000-0000-0000E2410000}"/>
    <cellStyle name="Normal 7 33 21" xfId="22244" xr:uid="{00000000-0005-0000-0000-0000E3410000}"/>
    <cellStyle name="Normal 7 33 21 2" xfId="39924" xr:uid="{00000000-0005-0000-0000-0000E4410000}"/>
    <cellStyle name="Normal 7 33 22" xfId="22881" xr:uid="{00000000-0005-0000-0000-0000E5410000}"/>
    <cellStyle name="Normal 7 33 22 2" xfId="40442" xr:uid="{00000000-0005-0000-0000-0000E6410000}"/>
    <cellStyle name="Normal 7 33 23" xfId="23505" xr:uid="{00000000-0005-0000-0000-0000E7410000}"/>
    <cellStyle name="Normal 7 33 23 2" xfId="40960" xr:uid="{00000000-0005-0000-0000-0000E8410000}"/>
    <cellStyle name="Normal 7 33 24" xfId="24084" xr:uid="{00000000-0005-0000-0000-0000E9410000}"/>
    <cellStyle name="Normal 7 33 24 2" xfId="41478" xr:uid="{00000000-0005-0000-0000-0000EA410000}"/>
    <cellStyle name="Normal 7 33 25" xfId="24651" xr:uid="{00000000-0005-0000-0000-0000EB410000}"/>
    <cellStyle name="Normal 7 33 25 2" xfId="41996" xr:uid="{00000000-0005-0000-0000-0000EC410000}"/>
    <cellStyle name="Normal 7 33 26" xfId="25211" xr:uid="{00000000-0005-0000-0000-0000ED410000}"/>
    <cellStyle name="Normal 7 33 26 2" xfId="42514" xr:uid="{00000000-0005-0000-0000-0000EE410000}"/>
    <cellStyle name="Normal 7 33 27" xfId="25761" xr:uid="{00000000-0005-0000-0000-0000EF410000}"/>
    <cellStyle name="Normal 7 33 27 2" xfId="43032" xr:uid="{00000000-0005-0000-0000-0000F0410000}"/>
    <cellStyle name="Normal 7 33 28" xfId="26278" xr:uid="{00000000-0005-0000-0000-0000F1410000}"/>
    <cellStyle name="Normal 7 33 28 2" xfId="43549" xr:uid="{00000000-0005-0000-0000-0000F2410000}"/>
    <cellStyle name="Normal 7 33 29" xfId="29670" xr:uid="{00000000-0005-0000-0000-0000F3410000}"/>
    <cellStyle name="Normal 7 33 3" xfId="5383" xr:uid="{00000000-0005-0000-0000-0000F4410000}"/>
    <cellStyle name="Normal 7 33 3 2" xfId="30580" xr:uid="{00000000-0005-0000-0000-0000F5410000}"/>
    <cellStyle name="Normal 7 33 4" xfId="9783" xr:uid="{00000000-0005-0000-0000-0000F6410000}"/>
    <cellStyle name="Normal 7 33 4 2" xfId="31120" xr:uid="{00000000-0005-0000-0000-0000F7410000}"/>
    <cellStyle name="Normal 7 33 5" xfId="10564" xr:uid="{00000000-0005-0000-0000-0000F8410000}"/>
    <cellStyle name="Normal 7 33 5 2" xfId="31638" xr:uid="{00000000-0005-0000-0000-0000F9410000}"/>
    <cellStyle name="Normal 7 33 6" xfId="11344" xr:uid="{00000000-0005-0000-0000-0000FA410000}"/>
    <cellStyle name="Normal 7 33 6 2" xfId="32156" xr:uid="{00000000-0005-0000-0000-0000FB410000}"/>
    <cellStyle name="Normal 7 33 7" xfId="12097" xr:uid="{00000000-0005-0000-0000-0000FC410000}"/>
    <cellStyle name="Normal 7 33 7 2" xfId="32674" xr:uid="{00000000-0005-0000-0000-0000FD410000}"/>
    <cellStyle name="Normal 7 33 8" xfId="12893" xr:uid="{00000000-0005-0000-0000-0000FE410000}"/>
    <cellStyle name="Normal 7 33 8 2" xfId="33192" xr:uid="{00000000-0005-0000-0000-0000FF410000}"/>
    <cellStyle name="Normal 7 33 9" xfId="13659" xr:uid="{00000000-0005-0000-0000-000000420000}"/>
    <cellStyle name="Normal 7 33 9 2" xfId="33710" xr:uid="{00000000-0005-0000-0000-000001420000}"/>
    <cellStyle name="Normal 7 34" xfId="3364" xr:uid="{00000000-0005-0000-0000-000002420000}"/>
    <cellStyle name="Normal 7 34 10" xfId="14421" xr:uid="{00000000-0005-0000-0000-000003420000}"/>
    <cellStyle name="Normal 7 34 10 2" xfId="34229" xr:uid="{00000000-0005-0000-0000-000004420000}"/>
    <cellStyle name="Normal 7 34 11" xfId="15178" xr:uid="{00000000-0005-0000-0000-000005420000}"/>
    <cellStyle name="Normal 7 34 11 2" xfId="34747" xr:uid="{00000000-0005-0000-0000-000006420000}"/>
    <cellStyle name="Normal 7 34 12" xfId="15932" xr:uid="{00000000-0005-0000-0000-000007420000}"/>
    <cellStyle name="Normal 7 34 12 2" xfId="35265" xr:uid="{00000000-0005-0000-0000-000008420000}"/>
    <cellStyle name="Normal 7 34 13" xfId="16682" xr:uid="{00000000-0005-0000-0000-000009420000}"/>
    <cellStyle name="Normal 7 34 13 2" xfId="35783" xr:uid="{00000000-0005-0000-0000-00000A420000}"/>
    <cellStyle name="Normal 7 34 14" xfId="17411" xr:uid="{00000000-0005-0000-0000-00000B420000}"/>
    <cellStyle name="Normal 7 34 14 2" xfId="36301" xr:uid="{00000000-0005-0000-0000-00000C420000}"/>
    <cellStyle name="Normal 7 34 15" xfId="18136" xr:uid="{00000000-0005-0000-0000-00000D420000}"/>
    <cellStyle name="Normal 7 34 15 2" xfId="36819" xr:uid="{00000000-0005-0000-0000-00000E420000}"/>
    <cellStyle name="Normal 7 34 16" xfId="18844" xr:uid="{00000000-0005-0000-0000-00000F420000}"/>
    <cellStyle name="Normal 7 34 16 2" xfId="37337" xr:uid="{00000000-0005-0000-0000-000010420000}"/>
    <cellStyle name="Normal 7 34 17" xfId="19546" xr:uid="{00000000-0005-0000-0000-000011420000}"/>
    <cellStyle name="Normal 7 34 17 2" xfId="37855" xr:uid="{00000000-0005-0000-0000-000012420000}"/>
    <cellStyle name="Normal 7 34 18" xfId="20245" xr:uid="{00000000-0005-0000-0000-000013420000}"/>
    <cellStyle name="Normal 7 34 18 2" xfId="38373" xr:uid="{00000000-0005-0000-0000-000014420000}"/>
    <cellStyle name="Normal 7 34 19" xfId="20922" xr:uid="{00000000-0005-0000-0000-000015420000}"/>
    <cellStyle name="Normal 7 34 19 2" xfId="38890" xr:uid="{00000000-0005-0000-0000-000016420000}"/>
    <cellStyle name="Normal 7 34 2" xfId="4838" xr:uid="{00000000-0005-0000-0000-000017420000}"/>
    <cellStyle name="Normal 7 34 2 2" xfId="30064" xr:uid="{00000000-0005-0000-0000-000018420000}"/>
    <cellStyle name="Normal 7 34 20" xfId="21595" xr:uid="{00000000-0005-0000-0000-000019420000}"/>
    <cellStyle name="Normal 7 34 20 2" xfId="39408" xr:uid="{00000000-0005-0000-0000-00001A420000}"/>
    <cellStyle name="Normal 7 34 21" xfId="22245" xr:uid="{00000000-0005-0000-0000-00001B420000}"/>
    <cellStyle name="Normal 7 34 21 2" xfId="39925" xr:uid="{00000000-0005-0000-0000-00001C420000}"/>
    <cellStyle name="Normal 7 34 22" xfId="22882" xr:uid="{00000000-0005-0000-0000-00001D420000}"/>
    <cellStyle name="Normal 7 34 22 2" xfId="40443" xr:uid="{00000000-0005-0000-0000-00001E420000}"/>
    <cellStyle name="Normal 7 34 23" xfId="23506" xr:uid="{00000000-0005-0000-0000-00001F420000}"/>
    <cellStyle name="Normal 7 34 23 2" xfId="40961" xr:uid="{00000000-0005-0000-0000-000020420000}"/>
    <cellStyle name="Normal 7 34 24" xfId="24085" xr:uid="{00000000-0005-0000-0000-000021420000}"/>
    <cellStyle name="Normal 7 34 24 2" xfId="41479" xr:uid="{00000000-0005-0000-0000-000022420000}"/>
    <cellStyle name="Normal 7 34 25" xfId="24652" xr:uid="{00000000-0005-0000-0000-000023420000}"/>
    <cellStyle name="Normal 7 34 25 2" xfId="41997" xr:uid="{00000000-0005-0000-0000-000024420000}"/>
    <cellStyle name="Normal 7 34 26" xfId="25212" xr:uid="{00000000-0005-0000-0000-000025420000}"/>
    <cellStyle name="Normal 7 34 26 2" xfId="42515" xr:uid="{00000000-0005-0000-0000-000026420000}"/>
    <cellStyle name="Normal 7 34 27" xfId="25762" xr:uid="{00000000-0005-0000-0000-000027420000}"/>
    <cellStyle name="Normal 7 34 27 2" xfId="43033" xr:uid="{00000000-0005-0000-0000-000028420000}"/>
    <cellStyle name="Normal 7 34 28" xfId="26279" xr:uid="{00000000-0005-0000-0000-000029420000}"/>
    <cellStyle name="Normal 7 34 28 2" xfId="43550" xr:uid="{00000000-0005-0000-0000-00002A420000}"/>
    <cellStyle name="Normal 7 34 29" xfId="29671" xr:uid="{00000000-0005-0000-0000-00002B420000}"/>
    <cellStyle name="Normal 7 34 3" xfId="5384" xr:uid="{00000000-0005-0000-0000-00002C420000}"/>
    <cellStyle name="Normal 7 34 3 2" xfId="30581" xr:uid="{00000000-0005-0000-0000-00002D420000}"/>
    <cellStyle name="Normal 7 34 4" xfId="9784" xr:uid="{00000000-0005-0000-0000-00002E420000}"/>
    <cellStyle name="Normal 7 34 4 2" xfId="31121" xr:uid="{00000000-0005-0000-0000-00002F420000}"/>
    <cellStyle name="Normal 7 34 5" xfId="10565" xr:uid="{00000000-0005-0000-0000-000030420000}"/>
    <cellStyle name="Normal 7 34 5 2" xfId="31639" xr:uid="{00000000-0005-0000-0000-000031420000}"/>
    <cellStyle name="Normal 7 34 6" xfId="11345" xr:uid="{00000000-0005-0000-0000-000032420000}"/>
    <cellStyle name="Normal 7 34 6 2" xfId="32157" xr:uid="{00000000-0005-0000-0000-000033420000}"/>
    <cellStyle name="Normal 7 34 7" xfId="12098" xr:uid="{00000000-0005-0000-0000-000034420000}"/>
    <cellStyle name="Normal 7 34 7 2" xfId="32675" xr:uid="{00000000-0005-0000-0000-000035420000}"/>
    <cellStyle name="Normal 7 34 8" xfId="12894" xr:uid="{00000000-0005-0000-0000-000036420000}"/>
    <cellStyle name="Normal 7 34 8 2" xfId="33193" xr:uid="{00000000-0005-0000-0000-000037420000}"/>
    <cellStyle name="Normal 7 34 9" xfId="13660" xr:uid="{00000000-0005-0000-0000-000038420000}"/>
    <cellStyle name="Normal 7 34 9 2" xfId="33711" xr:uid="{00000000-0005-0000-0000-000039420000}"/>
    <cellStyle name="Normal 7 35" xfId="3365" xr:uid="{00000000-0005-0000-0000-00003A420000}"/>
    <cellStyle name="Normal 7 35 10" xfId="14422" xr:uid="{00000000-0005-0000-0000-00003B420000}"/>
    <cellStyle name="Normal 7 35 10 2" xfId="34230" xr:uid="{00000000-0005-0000-0000-00003C420000}"/>
    <cellStyle name="Normal 7 35 11" xfId="15179" xr:uid="{00000000-0005-0000-0000-00003D420000}"/>
    <cellStyle name="Normal 7 35 11 2" xfId="34748" xr:uid="{00000000-0005-0000-0000-00003E420000}"/>
    <cellStyle name="Normal 7 35 12" xfId="15933" xr:uid="{00000000-0005-0000-0000-00003F420000}"/>
    <cellStyle name="Normal 7 35 12 2" xfId="35266" xr:uid="{00000000-0005-0000-0000-000040420000}"/>
    <cellStyle name="Normal 7 35 13" xfId="16683" xr:uid="{00000000-0005-0000-0000-000041420000}"/>
    <cellStyle name="Normal 7 35 13 2" xfId="35784" xr:uid="{00000000-0005-0000-0000-000042420000}"/>
    <cellStyle name="Normal 7 35 14" xfId="17412" xr:uid="{00000000-0005-0000-0000-000043420000}"/>
    <cellStyle name="Normal 7 35 14 2" xfId="36302" xr:uid="{00000000-0005-0000-0000-000044420000}"/>
    <cellStyle name="Normal 7 35 15" xfId="18137" xr:uid="{00000000-0005-0000-0000-000045420000}"/>
    <cellStyle name="Normal 7 35 15 2" xfId="36820" xr:uid="{00000000-0005-0000-0000-000046420000}"/>
    <cellStyle name="Normal 7 35 16" xfId="18845" xr:uid="{00000000-0005-0000-0000-000047420000}"/>
    <cellStyle name="Normal 7 35 16 2" xfId="37338" xr:uid="{00000000-0005-0000-0000-000048420000}"/>
    <cellStyle name="Normal 7 35 17" xfId="19547" xr:uid="{00000000-0005-0000-0000-000049420000}"/>
    <cellStyle name="Normal 7 35 17 2" xfId="37856" xr:uid="{00000000-0005-0000-0000-00004A420000}"/>
    <cellStyle name="Normal 7 35 18" xfId="20246" xr:uid="{00000000-0005-0000-0000-00004B420000}"/>
    <cellStyle name="Normal 7 35 18 2" xfId="38374" xr:uid="{00000000-0005-0000-0000-00004C420000}"/>
    <cellStyle name="Normal 7 35 19" xfId="20923" xr:uid="{00000000-0005-0000-0000-00004D420000}"/>
    <cellStyle name="Normal 7 35 19 2" xfId="38891" xr:uid="{00000000-0005-0000-0000-00004E420000}"/>
    <cellStyle name="Normal 7 35 2" xfId="4839" xr:uid="{00000000-0005-0000-0000-00004F420000}"/>
    <cellStyle name="Normal 7 35 2 2" xfId="30065" xr:uid="{00000000-0005-0000-0000-000050420000}"/>
    <cellStyle name="Normal 7 35 20" xfId="21596" xr:uid="{00000000-0005-0000-0000-000051420000}"/>
    <cellStyle name="Normal 7 35 20 2" xfId="39409" xr:uid="{00000000-0005-0000-0000-000052420000}"/>
    <cellStyle name="Normal 7 35 21" xfId="22246" xr:uid="{00000000-0005-0000-0000-000053420000}"/>
    <cellStyle name="Normal 7 35 21 2" xfId="39926" xr:uid="{00000000-0005-0000-0000-000054420000}"/>
    <cellStyle name="Normal 7 35 22" xfId="22883" xr:uid="{00000000-0005-0000-0000-000055420000}"/>
    <cellStyle name="Normal 7 35 22 2" xfId="40444" xr:uid="{00000000-0005-0000-0000-000056420000}"/>
    <cellStyle name="Normal 7 35 23" xfId="23507" xr:uid="{00000000-0005-0000-0000-000057420000}"/>
    <cellStyle name="Normal 7 35 23 2" xfId="40962" xr:uid="{00000000-0005-0000-0000-000058420000}"/>
    <cellStyle name="Normal 7 35 24" xfId="24086" xr:uid="{00000000-0005-0000-0000-000059420000}"/>
    <cellStyle name="Normal 7 35 24 2" xfId="41480" xr:uid="{00000000-0005-0000-0000-00005A420000}"/>
    <cellStyle name="Normal 7 35 25" xfId="24653" xr:uid="{00000000-0005-0000-0000-00005B420000}"/>
    <cellStyle name="Normal 7 35 25 2" xfId="41998" xr:uid="{00000000-0005-0000-0000-00005C420000}"/>
    <cellStyle name="Normal 7 35 26" xfId="25213" xr:uid="{00000000-0005-0000-0000-00005D420000}"/>
    <cellStyle name="Normal 7 35 26 2" xfId="42516" xr:uid="{00000000-0005-0000-0000-00005E420000}"/>
    <cellStyle name="Normal 7 35 27" xfId="25763" xr:uid="{00000000-0005-0000-0000-00005F420000}"/>
    <cellStyle name="Normal 7 35 27 2" xfId="43034" xr:uid="{00000000-0005-0000-0000-000060420000}"/>
    <cellStyle name="Normal 7 35 28" xfId="26280" xr:uid="{00000000-0005-0000-0000-000061420000}"/>
    <cellStyle name="Normal 7 35 28 2" xfId="43551" xr:uid="{00000000-0005-0000-0000-000062420000}"/>
    <cellStyle name="Normal 7 35 29" xfId="29672" xr:uid="{00000000-0005-0000-0000-000063420000}"/>
    <cellStyle name="Normal 7 35 3" xfId="5385" xr:uid="{00000000-0005-0000-0000-000064420000}"/>
    <cellStyle name="Normal 7 35 3 2" xfId="30582" xr:uid="{00000000-0005-0000-0000-000065420000}"/>
    <cellStyle name="Normal 7 35 4" xfId="9785" xr:uid="{00000000-0005-0000-0000-000066420000}"/>
    <cellStyle name="Normal 7 35 4 2" xfId="31122" xr:uid="{00000000-0005-0000-0000-000067420000}"/>
    <cellStyle name="Normal 7 35 5" xfId="10566" xr:uid="{00000000-0005-0000-0000-000068420000}"/>
    <cellStyle name="Normal 7 35 5 2" xfId="31640" xr:uid="{00000000-0005-0000-0000-000069420000}"/>
    <cellStyle name="Normal 7 35 6" xfId="11346" xr:uid="{00000000-0005-0000-0000-00006A420000}"/>
    <cellStyle name="Normal 7 35 6 2" xfId="32158" xr:uid="{00000000-0005-0000-0000-00006B420000}"/>
    <cellStyle name="Normal 7 35 7" xfId="12099" xr:uid="{00000000-0005-0000-0000-00006C420000}"/>
    <cellStyle name="Normal 7 35 7 2" xfId="32676" xr:uid="{00000000-0005-0000-0000-00006D420000}"/>
    <cellStyle name="Normal 7 35 8" xfId="12895" xr:uid="{00000000-0005-0000-0000-00006E420000}"/>
    <cellStyle name="Normal 7 35 8 2" xfId="33194" xr:uid="{00000000-0005-0000-0000-00006F420000}"/>
    <cellStyle name="Normal 7 35 9" xfId="13661" xr:uid="{00000000-0005-0000-0000-000070420000}"/>
    <cellStyle name="Normal 7 35 9 2" xfId="33712" xr:uid="{00000000-0005-0000-0000-000071420000}"/>
    <cellStyle name="Normal 7 36" xfId="3366" xr:uid="{00000000-0005-0000-0000-000072420000}"/>
    <cellStyle name="Normal 7 36 10" xfId="14423" xr:uid="{00000000-0005-0000-0000-000073420000}"/>
    <cellStyle name="Normal 7 36 10 2" xfId="34231" xr:uid="{00000000-0005-0000-0000-000074420000}"/>
    <cellStyle name="Normal 7 36 11" xfId="15180" xr:uid="{00000000-0005-0000-0000-000075420000}"/>
    <cellStyle name="Normal 7 36 11 2" xfId="34749" xr:uid="{00000000-0005-0000-0000-000076420000}"/>
    <cellStyle name="Normal 7 36 12" xfId="15934" xr:uid="{00000000-0005-0000-0000-000077420000}"/>
    <cellStyle name="Normal 7 36 12 2" xfId="35267" xr:uid="{00000000-0005-0000-0000-000078420000}"/>
    <cellStyle name="Normal 7 36 13" xfId="16684" xr:uid="{00000000-0005-0000-0000-000079420000}"/>
    <cellStyle name="Normal 7 36 13 2" xfId="35785" xr:uid="{00000000-0005-0000-0000-00007A420000}"/>
    <cellStyle name="Normal 7 36 14" xfId="17413" xr:uid="{00000000-0005-0000-0000-00007B420000}"/>
    <cellStyle name="Normal 7 36 14 2" xfId="36303" xr:uid="{00000000-0005-0000-0000-00007C420000}"/>
    <cellStyle name="Normal 7 36 15" xfId="18138" xr:uid="{00000000-0005-0000-0000-00007D420000}"/>
    <cellStyle name="Normal 7 36 15 2" xfId="36821" xr:uid="{00000000-0005-0000-0000-00007E420000}"/>
    <cellStyle name="Normal 7 36 16" xfId="18846" xr:uid="{00000000-0005-0000-0000-00007F420000}"/>
    <cellStyle name="Normal 7 36 16 2" xfId="37339" xr:uid="{00000000-0005-0000-0000-000080420000}"/>
    <cellStyle name="Normal 7 36 17" xfId="19548" xr:uid="{00000000-0005-0000-0000-000081420000}"/>
    <cellStyle name="Normal 7 36 17 2" xfId="37857" xr:uid="{00000000-0005-0000-0000-000082420000}"/>
    <cellStyle name="Normal 7 36 18" xfId="20247" xr:uid="{00000000-0005-0000-0000-000083420000}"/>
    <cellStyle name="Normal 7 36 18 2" xfId="38375" xr:uid="{00000000-0005-0000-0000-000084420000}"/>
    <cellStyle name="Normal 7 36 19" xfId="20924" xr:uid="{00000000-0005-0000-0000-000085420000}"/>
    <cellStyle name="Normal 7 36 19 2" xfId="38892" xr:uid="{00000000-0005-0000-0000-000086420000}"/>
    <cellStyle name="Normal 7 36 2" xfId="4840" xr:uid="{00000000-0005-0000-0000-000087420000}"/>
    <cellStyle name="Normal 7 36 2 2" xfId="30066" xr:uid="{00000000-0005-0000-0000-000088420000}"/>
    <cellStyle name="Normal 7 36 20" xfId="21597" xr:uid="{00000000-0005-0000-0000-000089420000}"/>
    <cellStyle name="Normal 7 36 20 2" xfId="39410" xr:uid="{00000000-0005-0000-0000-00008A420000}"/>
    <cellStyle name="Normal 7 36 21" xfId="22247" xr:uid="{00000000-0005-0000-0000-00008B420000}"/>
    <cellStyle name="Normal 7 36 21 2" xfId="39927" xr:uid="{00000000-0005-0000-0000-00008C420000}"/>
    <cellStyle name="Normal 7 36 22" xfId="22884" xr:uid="{00000000-0005-0000-0000-00008D420000}"/>
    <cellStyle name="Normal 7 36 22 2" xfId="40445" xr:uid="{00000000-0005-0000-0000-00008E420000}"/>
    <cellStyle name="Normal 7 36 23" xfId="23508" xr:uid="{00000000-0005-0000-0000-00008F420000}"/>
    <cellStyle name="Normal 7 36 23 2" xfId="40963" xr:uid="{00000000-0005-0000-0000-000090420000}"/>
    <cellStyle name="Normal 7 36 24" xfId="24087" xr:uid="{00000000-0005-0000-0000-000091420000}"/>
    <cellStyle name="Normal 7 36 24 2" xfId="41481" xr:uid="{00000000-0005-0000-0000-000092420000}"/>
    <cellStyle name="Normal 7 36 25" xfId="24654" xr:uid="{00000000-0005-0000-0000-000093420000}"/>
    <cellStyle name="Normal 7 36 25 2" xfId="41999" xr:uid="{00000000-0005-0000-0000-000094420000}"/>
    <cellStyle name="Normal 7 36 26" xfId="25214" xr:uid="{00000000-0005-0000-0000-000095420000}"/>
    <cellStyle name="Normal 7 36 26 2" xfId="42517" xr:uid="{00000000-0005-0000-0000-000096420000}"/>
    <cellStyle name="Normal 7 36 27" xfId="25764" xr:uid="{00000000-0005-0000-0000-000097420000}"/>
    <cellStyle name="Normal 7 36 27 2" xfId="43035" xr:uid="{00000000-0005-0000-0000-000098420000}"/>
    <cellStyle name="Normal 7 36 28" xfId="26281" xr:uid="{00000000-0005-0000-0000-000099420000}"/>
    <cellStyle name="Normal 7 36 28 2" xfId="43552" xr:uid="{00000000-0005-0000-0000-00009A420000}"/>
    <cellStyle name="Normal 7 36 29" xfId="29673" xr:uid="{00000000-0005-0000-0000-00009B420000}"/>
    <cellStyle name="Normal 7 36 3" xfId="5386" xr:uid="{00000000-0005-0000-0000-00009C420000}"/>
    <cellStyle name="Normal 7 36 3 2" xfId="30583" xr:uid="{00000000-0005-0000-0000-00009D420000}"/>
    <cellStyle name="Normal 7 36 4" xfId="9786" xr:uid="{00000000-0005-0000-0000-00009E420000}"/>
    <cellStyle name="Normal 7 36 4 2" xfId="31123" xr:uid="{00000000-0005-0000-0000-00009F420000}"/>
    <cellStyle name="Normal 7 36 5" xfId="10567" xr:uid="{00000000-0005-0000-0000-0000A0420000}"/>
    <cellStyle name="Normal 7 36 5 2" xfId="31641" xr:uid="{00000000-0005-0000-0000-0000A1420000}"/>
    <cellStyle name="Normal 7 36 6" xfId="11347" xr:uid="{00000000-0005-0000-0000-0000A2420000}"/>
    <cellStyle name="Normal 7 36 6 2" xfId="32159" xr:uid="{00000000-0005-0000-0000-0000A3420000}"/>
    <cellStyle name="Normal 7 36 7" xfId="12100" xr:uid="{00000000-0005-0000-0000-0000A4420000}"/>
    <cellStyle name="Normal 7 36 7 2" xfId="32677" xr:uid="{00000000-0005-0000-0000-0000A5420000}"/>
    <cellStyle name="Normal 7 36 8" xfId="12896" xr:uid="{00000000-0005-0000-0000-0000A6420000}"/>
    <cellStyle name="Normal 7 36 8 2" xfId="33195" xr:uid="{00000000-0005-0000-0000-0000A7420000}"/>
    <cellStyle name="Normal 7 36 9" xfId="13662" xr:uid="{00000000-0005-0000-0000-0000A8420000}"/>
    <cellStyle name="Normal 7 36 9 2" xfId="33713" xr:uid="{00000000-0005-0000-0000-0000A9420000}"/>
    <cellStyle name="Normal 7 37" xfId="3367" xr:uid="{00000000-0005-0000-0000-0000AA420000}"/>
    <cellStyle name="Normal 7 37 10" xfId="14424" xr:uid="{00000000-0005-0000-0000-0000AB420000}"/>
    <cellStyle name="Normal 7 37 10 2" xfId="34232" xr:uid="{00000000-0005-0000-0000-0000AC420000}"/>
    <cellStyle name="Normal 7 37 11" xfId="15181" xr:uid="{00000000-0005-0000-0000-0000AD420000}"/>
    <cellStyle name="Normal 7 37 11 2" xfId="34750" xr:uid="{00000000-0005-0000-0000-0000AE420000}"/>
    <cellStyle name="Normal 7 37 12" xfId="15935" xr:uid="{00000000-0005-0000-0000-0000AF420000}"/>
    <cellStyle name="Normal 7 37 12 2" xfId="35268" xr:uid="{00000000-0005-0000-0000-0000B0420000}"/>
    <cellStyle name="Normal 7 37 13" xfId="16685" xr:uid="{00000000-0005-0000-0000-0000B1420000}"/>
    <cellStyle name="Normal 7 37 13 2" xfId="35786" xr:uid="{00000000-0005-0000-0000-0000B2420000}"/>
    <cellStyle name="Normal 7 37 14" xfId="17414" xr:uid="{00000000-0005-0000-0000-0000B3420000}"/>
    <cellStyle name="Normal 7 37 14 2" xfId="36304" xr:uid="{00000000-0005-0000-0000-0000B4420000}"/>
    <cellStyle name="Normal 7 37 15" xfId="18139" xr:uid="{00000000-0005-0000-0000-0000B5420000}"/>
    <cellStyle name="Normal 7 37 15 2" xfId="36822" xr:uid="{00000000-0005-0000-0000-0000B6420000}"/>
    <cellStyle name="Normal 7 37 16" xfId="18847" xr:uid="{00000000-0005-0000-0000-0000B7420000}"/>
    <cellStyle name="Normal 7 37 16 2" xfId="37340" xr:uid="{00000000-0005-0000-0000-0000B8420000}"/>
    <cellStyle name="Normal 7 37 17" xfId="19549" xr:uid="{00000000-0005-0000-0000-0000B9420000}"/>
    <cellStyle name="Normal 7 37 17 2" xfId="37858" xr:uid="{00000000-0005-0000-0000-0000BA420000}"/>
    <cellStyle name="Normal 7 37 18" xfId="20248" xr:uid="{00000000-0005-0000-0000-0000BB420000}"/>
    <cellStyle name="Normal 7 37 18 2" xfId="38376" xr:uid="{00000000-0005-0000-0000-0000BC420000}"/>
    <cellStyle name="Normal 7 37 19" xfId="20925" xr:uid="{00000000-0005-0000-0000-0000BD420000}"/>
    <cellStyle name="Normal 7 37 19 2" xfId="38893" xr:uid="{00000000-0005-0000-0000-0000BE420000}"/>
    <cellStyle name="Normal 7 37 2" xfId="4841" xr:uid="{00000000-0005-0000-0000-0000BF420000}"/>
    <cellStyle name="Normal 7 37 2 2" xfId="30067" xr:uid="{00000000-0005-0000-0000-0000C0420000}"/>
    <cellStyle name="Normal 7 37 20" xfId="21598" xr:uid="{00000000-0005-0000-0000-0000C1420000}"/>
    <cellStyle name="Normal 7 37 20 2" xfId="39411" xr:uid="{00000000-0005-0000-0000-0000C2420000}"/>
    <cellStyle name="Normal 7 37 21" xfId="22248" xr:uid="{00000000-0005-0000-0000-0000C3420000}"/>
    <cellStyle name="Normal 7 37 21 2" xfId="39928" xr:uid="{00000000-0005-0000-0000-0000C4420000}"/>
    <cellStyle name="Normal 7 37 22" xfId="22885" xr:uid="{00000000-0005-0000-0000-0000C5420000}"/>
    <cellStyle name="Normal 7 37 22 2" xfId="40446" xr:uid="{00000000-0005-0000-0000-0000C6420000}"/>
    <cellStyle name="Normal 7 37 23" xfId="23509" xr:uid="{00000000-0005-0000-0000-0000C7420000}"/>
    <cellStyle name="Normal 7 37 23 2" xfId="40964" xr:uid="{00000000-0005-0000-0000-0000C8420000}"/>
    <cellStyle name="Normal 7 37 24" xfId="24088" xr:uid="{00000000-0005-0000-0000-0000C9420000}"/>
    <cellStyle name="Normal 7 37 24 2" xfId="41482" xr:uid="{00000000-0005-0000-0000-0000CA420000}"/>
    <cellStyle name="Normal 7 37 25" xfId="24655" xr:uid="{00000000-0005-0000-0000-0000CB420000}"/>
    <cellStyle name="Normal 7 37 25 2" xfId="42000" xr:uid="{00000000-0005-0000-0000-0000CC420000}"/>
    <cellStyle name="Normal 7 37 26" xfId="25215" xr:uid="{00000000-0005-0000-0000-0000CD420000}"/>
    <cellStyle name="Normal 7 37 26 2" xfId="42518" xr:uid="{00000000-0005-0000-0000-0000CE420000}"/>
    <cellStyle name="Normal 7 37 27" xfId="25765" xr:uid="{00000000-0005-0000-0000-0000CF420000}"/>
    <cellStyle name="Normal 7 37 27 2" xfId="43036" xr:uid="{00000000-0005-0000-0000-0000D0420000}"/>
    <cellStyle name="Normal 7 37 28" xfId="26282" xr:uid="{00000000-0005-0000-0000-0000D1420000}"/>
    <cellStyle name="Normal 7 37 28 2" xfId="43553" xr:uid="{00000000-0005-0000-0000-0000D2420000}"/>
    <cellStyle name="Normal 7 37 29" xfId="29674" xr:uid="{00000000-0005-0000-0000-0000D3420000}"/>
    <cellStyle name="Normal 7 37 3" xfId="5387" xr:uid="{00000000-0005-0000-0000-0000D4420000}"/>
    <cellStyle name="Normal 7 37 3 2" xfId="30584" xr:uid="{00000000-0005-0000-0000-0000D5420000}"/>
    <cellStyle name="Normal 7 37 4" xfId="9787" xr:uid="{00000000-0005-0000-0000-0000D6420000}"/>
    <cellStyle name="Normal 7 37 4 2" xfId="31124" xr:uid="{00000000-0005-0000-0000-0000D7420000}"/>
    <cellStyle name="Normal 7 37 5" xfId="10568" xr:uid="{00000000-0005-0000-0000-0000D8420000}"/>
    <cellStyle name="Normal 7 37 5 2" xfId="31642" xr:uid="{00000000-0005-0000-0000-0000D9420000}"/>
    <cellStyle name="Normal 7 37 6" xfId="11348" xr:uid="{00000000-0005-0000-0000-0000DA420000}"/>
    <cellStyle name="Normal 7 37 6 2" xfId="32160" xr:uid="{00000000-0005-0000-0000-0000DB420000}"/>
    <cellStyle name="Normal 7 37 7" xfId="12101" xr:uid="{00000000-0005-0000-0000-0000DC420000}"/>
    <cellStyle name="Normal 7 37 7 2" xfId="32678" xr:uid="{00000000-0005-0000-0000-0000DD420000}"/>
    <cellStyle name="Normal 7 37 8" xfId="12897" xr:uid="{00000000-0005-0000-0000-0000DE420000}"/>
    <cellStyle name="Normal 7 37 8 2" xfId="33196" xr:uid="{00000000-0005-0000-0000-0000DF420000}"/>
    <cellStyle name="Normal 7 37 9" xfId="13663" xr:uid="{00000000-0005-0000-0000-0000E0420000}"/>
    <cellStyle name="Normal 7 37 9 2" xfId="33714" xr:uid="{00000000-0005-0000-0000-0000E1420000}"/>
    <cellStyle name="Normal 7 38" xfId="3368" xr:uid="{00000000-0005-0000-0000-0000E2420000}"/>
    <cellStyle name="Normal 7 38 10" xfId="14425" xr:uid="{00000000-0005-0000-0000-0000E3420000}"/>
    <cellStyle name="Normal 7 38 10 2" xfId="34233" xr:uid="{00000000-0005-0000-0000-0000E4420000}"/>
    <cellStyle name="Normal 7 38 11" xfId="15182" xr:uid="{00000000-0005-0000-0000-0000E5420000}"/>
    <cellStyle name="Normal 7 38 11 2" xfId="34751" xr:uid="{00000000-0005-0000-0000-0000E6420000}"/>
    <cellStyle name="Normal 7 38 12" xfId="15936" xr:uid="{00000000-0005-0000-0000-0000E7420000}"/>
    <cellStyle name="Normal 7 38 12 2" xfId="35269" xr:uid="{00000000-0005-0000-0000-0000E8420000}"/>
    <cellStyle name="Normal 7 38 13" xfId="16686" xr:uid="{00000000-0005-0000-0000-0000E9420000}"/>
    <cellStyle name="Normal 7 38 13 2" xfId="35787" xr:uid="{00000000-0005-0000-0000-0000EA420000}"/>
    <cellStyle name="Normal 7 38 14" xfId="17415" xr:uid="{00000000-0005-0000-0000-0000EB420000}"/>
    <cellStyle name="Normal 7 38 14 2" xfId="36305" xr:uid="{00000000-0005-0000-0000-0000EC420000}"/>
    <cellStyle name="Normal 7 38 15" xfId="18140" xr:uid="{00000000-0005-0000-0000-0000ED420000}"/>
    <cellStyle name="Normal 7 38 15 2" xfId="36823" xr:uid="{00000000-0005-0000-0000-0000EE420000}"/>
    <cellStyle name="Normal 7 38 16" xfId="18848" xr:uid="{00000000-0005-0000-0000-0000EF420000}"/>
    <cellStyle name="Normal 7 38 16 2" xfId="37341" xr:uid="{00000000-0005-0000-0000-0000F0420000}"/>
    <cellStyle name="Normal 7 38 17" xfId="19550" xr:uid="{00000000-0005-0000-0000-0000F1420000}"/>
    <cellStyle name="Normal 7 38 17 2" xfId="37859" xr:uid="{00000000-0005-0000-0000-0000F2420000}"/>
    <cellStyle name="Normal 7 38 18" xfId="20249" xr:uid="{00000000-0005-0000-0000-0000F3420000}"/>
    <cellStyle name="Normal 7 38 18 2" xfId="38377" xr:uid="{00000000-0005-0000-0000-0000F4420000}"/>
    <cellStyle name="Normal 7 38 19" xfId="20926" xr:uid="{00000000-0005-0000-0000-0000F5420000}"/>
    <cellStyle name="Normal 7 38 19 2" xfId="38894" xr:uid="{00000000-0005-0000-0000-0000F6420000}"/>
    <cellStyle name="Normal 7 38 2" xfId="4842" xr:uid="{00000000-0005-0000-0000-0000F7420000}"/>
    <cellStyle name="Normal 7 38 2 2" xfId="30068" xr:uid="{00000000-0005-0000-0000-0000F8420000}"/>
    <cellStyle name="Normal 7 38 20" xfId="21599" xr:uid="{00000000-0005-0000-0000-0000F9420000}"/>
    <cellStyle name="Normal 7 38 20 2" xfId="39412" xr:uid="{00000000-0005-0000-0000-0000FA420000}"/>
    <cellStyle name="Normal 7 38 21" xfId="22249" xr:uid="{00000000-0005-0000-0000-0000FB420000}"/>
    <cellStyle name="Normal 7 38 21 2" xfId="39929" xr:uid="{00000000-0005-0000-0000-0000FC420000}"/>
    <cellStyle name="Normal 7 38 22" xfId="22886" xr:uid="{00000000-0005-0000-0000-0000FD420000}"/>
    <cellStyle name="Normal 7 38 22 2" xfId="40447" xr:uid="{00000000-0005-0000-0000-0000FE420000}"/>
    <cellStyle name="Normal 7 38 23" xfId="23510" xr:uid="{00000000-0005-0000-0000-0000FF420000}"/>
    <cellStyle name="Normal 7 38 23 2" xfId="40965" xr:uid="{00000000-0005-0000-0000-000000430000}"/>
    <cellStyle name="Normal 7 38 24" xfId="24089" xr:uid="{00000000-0005-0000-0000-000001430000}"/>
    <cellStyle name="Normal 7 38 24 2" xfId="41483" xr:uid="{00000000-0005-0000-0000-000002430000}"/>
    <cellStyle name="Normal 7 38 25" xfId="24656" xr:uid="{00000000-0005-0000-0000-000003430000}"/>
    <cellStyle name="Normal 7 38 25 2" xfId="42001" xr:uid="{00000000-0005-0000-0000-000004430000}"/>
    <cellStyle name="Normal 7 38 26" xfId="25216" xr:uid="{00000000-0005-0000-0000-000005430000}"/>
    <cellStyle name="Normal 7 38 26 2" xfId="42519" xr:uid="{00000000-0005-0000-0000-000006430000}"/>
    <cellStyle name="Normal 7 38 27" xfId="25766" xr:uid="{00000000-0005-0000-0000-000007430000}"/>
    <cellStyle name="Normal 7 38 27 2" xfId="43037" xr:uid="{00000000-0005-0000-0000-000008430000}"/>
    <cellStyle name="Normal 7 38 28" xfId="26283" xr:uid="{00000000-0005-0000-0000-000009430000}"/>
    <cellStyle name="Normal 7 38 28 2" xfId="43554" xr:uid="{00000000-0005-0000-0000-00000A430000}"/>
    <cellStyle name="Normal 7 38 29" xfId="29675" xr:uid="{00000000-0005-0000-0000-00000B430000}"/>
    <cellStyle name="Normal 7 38 3" xfId="5388" xr:uid="{00000000-0005-0000-0000-00000C430000}"/>
    <cellStyle name="Normal 7 38 3 2" xfId="30585" xr:uid="{00000000-0005-0000-0000-00000D430000}"/>
    <cellStyle name="Normal 7 38 4" xfId="9788" xr:uid="{00000000-0005-0000-0000-00000E430000}"/>
    <cellStyle name="Normal 7 38 4 2" xfId="31125" xr:uid="{00000000-0005-0000-0000-00000F430000}"/>
    <cellStyle name="Normal 7 38 5" xfId="10569" xr:uid="{00000000-0005-0000-0000-000010430000}"/>
    <cellStyle name="Normal 7 38 5 2" xfId="31643" xr:uid="{00000000-0005-0000-0000-000011430000}"/>
    <cellStyle name="Normal 7 38 6" xfId="11349" xr:uid="{00000000-0005-0000-0000-000012430000}"/>
    <cellStyle name="Normal 7 38 6 2" xfId="32161" xr:uid="{00000000-0005-0000-0000-000013430000}"/>
    <cellStyle name="Normal 7 38 7" xfId="12102" xr:uid="{00000000-0005-0000-0000-000014430000}"/>
    <cellStyle name="Normal 7 38 7 2" xfId="32679" xr:uid="{00000000-0005-0000-0000-000015430000}"/>
    <cellStyle name="Normal 7 38 8" xfId="12898" xr:uid="{00000000-0005-0000-0000-000016430000}"/>
    <cellStyle name="Normal 7 38 8 2" xfId="33197" xr:uid="{00000000-0005-0000-0000-000017430000}"/>
    <cellStyle name="Normal 7 38 9" xfId="13664" xr:uid="{00000000-0005-0000-0000-000018430000}"/>
    <cellStyle name="Normal 7 38 9 2" xfId="33715" xr:uid="{00000000-0005-0000-0000-000019430000}"/>
    <cellStyle name="Normal 7 39" xfId="3369" xr:uid="{00000000-0005-0000-0000-00001A430000}"/>
    <cellStyle name="Normal 7 39 10" xfId="14426" xr:uid="{00000000-0005-0000-0000-00001B430000}"/>
    <cellStyle name="Normal 7 39 10 2" xfId="34234" xr:uid="{00000000-0005-0000-0000-00001C430000}"/>
    <cellStyle name="Normal 7 39 11" xfId="15183" xr:uid="{00000000-0005-0000-0000-00001D430000}"/>
    <cellStyle name="Normal 7 39 11 2" xfId="34752" xr:uid="{00000000-0005-0000-0000-00001E430000}"/>
    <cellStyle name="Normal 7 39 12" xfId="15937" xr:uid="{00000000-0005-0000-0000-00001F430000}"/>
    <cellStyle name="Normal 7 39 12 2" xfId="35270" xr:uid="{00000000-0005-0000-0000-000020430000}"/>
    <cellStyle name="Normal 7 39 13" xfId="16687" xr:uid="{00000000-0005-0000-0000-000021430000}"/>
    <cellStyle name="Normal 7 39 13 2" xfId="35788" xr:uid="{00000000-0005-0000-0000-000022430000}"/>
    <cellStyle name="Normal 7 39 14" xfId="17416" xr:uid="{00000000-0005-0000-0000-000023430000}"/>
    <cellStyle name="Normal 7 39 14 2" xfId="36306" xr:uid="{00000000-0005-0000-0000-000024430000}"/>
    <cellStyle name="Normal 7 39 15" xfId="18141" xr:uid="{00000000-0005-0000-0000-000025430000}"/>
    <cellStyle name="Normal 7 39 15 2" xfId="36824" xr:uid="{00000000-0005-0000-0000-000026430000}"/>
    <cellStyle name="Normal 7 39 16" xfId="18849" xr:uid="{00000000-0005-0000-0000-000027430000}"/>
    <cellStyle name="Normal 7 39 16 2" xfId="37342" xr:uid="{00000000-0005-0000-0000-000028430000}"/>
    <cellStyle name="Normal 7 39 17" xfId="19551" xr:uid="{00000000-0005-0000-0000-000029430000}"/>
    <cellStyle name="Normal 7 39 17 2" xfId="37860" xr:uid="{00000000-0005-0000-0000-00002A430000}"/>
    <cellStyle name="Normal 7 39 18" xfId="20250" xr:uid="{00000000-0005-0000-0000-00002B430000}"/>
    <cellStyle name="Normal 7 39 18 2" xfId="38378" xr:uid="{00000000-0005-0000-0000-00002C430000}"/>
    <cellStyle name="Normal 7 39 19" xfId="20927" xr:uid="{00000000-0005-0000-0000-00002D430000}"/>
    <cellStyle name="Normal 7 39 19 2" xfId="38895" xr:uid="{00000000-0005-0000-0000-00002E430000}"/>
    <cellStyle name="Normal 7 39 2" xfId="4843" xr:uid="{00000000-0005-0000-0000-00002F430000}"/>
    <cellStyle name="Normal 7 39 2 2" xfId="30069" xr:uid="{00000000-0005-0000-0000-000030430000}"/>
    <cellStyle name="Normal 7 39 20" xfId="21600" xr:uid="{00000000-0005-0000-0000-000031430000}"/>
    <cellStyle name="Normal 7 39 20 2" xfId="39413" xr:uid="{00000000-0005-0000-0000-000032430000}"/>
    <cellStyle name="Normal 7 39 21" xfId="22250" xr:uid="{00000000-0005-0000-0000-000033430000}"/>
    <cellStyle name="Normal 7 39 21 2" xfId="39930" xr:uid="{00000000-0005-0000-0000-000034430000}"/>
    <cellStyle name="Normal 7 39 22" xfId="22887" xr:uid="{00000000-0005-0000-0000-000035430000}"/>
    <cellStyle name="Normal 7 39 22 2" xfId="40448" xr:uid="{00000000-0005-0000-0000-000036430000}"/>
    <cellStyle name="Normal 7 39 23" xfId="23511" xr:uid="{00000000-0005-0000-0000-000037430000}"/>
    <cellStyle name="Normal 7 39 23 2" xfId="40966" xr:uid="{00000000-0005-0000-0000-000038430000}"/>
    <cellStyle name="Normal 7 39 24" xfId="24090" xr:uid="{00000000-0005-0000-0000-000039430000}"/>
    <cellStyle name="Normal 7 39 24 2" xfId="41484" xr:uid="{00000000-0005-0000-0000-00003A430000}"/>
    <cellStyle name="Normal 7 39 25" xfId="24657" xr:uid="{00000000-0005-0000-0000-00003B430000}"/>
    <cellStyle name="Normal 7 39 25 2" xfId="42002" xr:uid="{00000000-0005-0000-0000-00003C430000}"/>
    <cellStyle name="Normal 7 39 26" xfId="25217" xr:uid="{00000000-0005-0000-0000-00003D430000}"/>
    <cellStyle name="Normal 7 39 26 2" xfId="42520" xr:uid="{00000000-0005-0000-0000-00003E430000}"/>
    <cellStyle name="Normal 7 39 27" xfId="25767" xr:uid="{00000000-0005-0000-0000-00003F430000}"/>
    <cellStyle name="Normal 7 39 27 2" xfId="43038" xr:uid="{00000000-0005-0000-0000-000040430000}"/>
    <cellStyle name="Normal 7 39 28" xfId="26284" xr:uid="{00000000-0005-0000-0000-000041430000}"/>
    <cellStyle name="Normal 7 39 28 2" xfId="43555" xr:uid="{00000000-0005-0000-0000-000042430000}"/>
    <cellStyle name="Normal 7 39 29" xfId="29676" xr:uid="{00000000-0005-0000-0000-000043430000}"/>
    <cellStyle name="Normal 7 39 3" xfId="5389" xr:uid="{00000000-0005-0000-0000-000044430000}"/>
    <cellStyle name="Normal 7 39 3 2" xfId="30586" xr:uid="{00000000-0005-0000-0000-000045430000}"/>
    <cellStyle name="Normal 7 39 4" xfId="9789" xr:uid="{00000000-0005-0000-0000-000046430000}"/>
    <cellStyle name="Normal 7 39 4 2" xfId="31126" xr:uid="{00000000-0005-0000-0000-000047430000}"/>
    <cellStyle name="Normal 7 39 5" xfId="10570" xr:uid="{00000000-0005-0000-0000-000048430000}"/>
    <cellStyle name="Normal 7 39 5 2" xfId="31644" xr:uid="{00000000-0005-0000-0000-000049430000}"/>
    <cellStyle name="Normal 7 39 6" xfId="11350" xr:uid="{00000000-0005-0000-0000-00004A430000}"/>
    <cellStyle name="Normal 7 39 6 2" xfId="32162" xr:uid="{00000000-0005-0000-0000-00004B430000}"/>
    <cellStyle name="Normal 7 39 7" xfId="12103" xr:uid="{00000000-0005-0000-0000-00004C430000}"/>
    <cellStyle name="Normal 7 39 7 2" xfId="32680" xr:uid="{00000000-0005-0000-0000-00004D430000}"/>
    <cellStyle name="Normal 7 39 8" xfId="12899" xr:uid="{00000000-0005-0000-0000-00004E430000}"/>
    <cellStyle name="Normal 7 39 8 2" xfId="33198" xr:uid="{00000000-0005-0000-0000-00004F430000}"/>
    <cellStyle name="Normal 7 39 9" xfId="13665" xr:uid="{00000000-0005-0000-0000-000050430000}"/>
    <cellStyle name="Normal 7 39 9 2" xfId="33716" xr:uid="{00000000-0005-0000-0000-000051430000}"/>
    <cellStyle name="Normal 7 4" xfId="3370" xr:uid="{00000000-0005-0000-0000-000052430000}"/>
    <cellStyle name="Normal 7 4 10" xfId="14427" xr:uid="{00000000-0005-0000-0000-000053430000}"/>
    <cellStyle name="Normal 7 4 10 2" xfId="34235" xr:uid="{00000000-0005-0000-0000-000054430000}"/>
    <cellStyle name="Normal 7 4 11" xfId="15184" xr:uid="{00000000-0005-0000-0000-000055430000}"/>
    <cellStyle name="Normal 7 4 11 2" xfId="34753" xr:uid="{00000000-0005-0000-0000-000056430000}"/>
    <cellStyle name="Normal 7 4 12" xfId="15938" xr:uid="{00000000-0005-0000-0000-000057430000}"/>
    <cellStyle name="Normal 7 4 12 2" xfId="35271" xr:uid="{00000000-0005-0000-0000-000058430000}"/>
    <cellStyle name="Normal 7 4 13" xfId="16688" xr:uid="{00000000-0005-0000-0000-000059430000}"/>
    <cellStyle name="Normal 7 4 13 2" xfId="35789" xr:uid="{00000000-0005-0000-0000-00005A430000}"/>
    <cellStyle name="Normal 7 4 14" xfId="17417" xr:uid="{00000000-0005-0000-0000-00005B430000}"/>
    <cellStyle name="Normal 7 4 14 2" xfId="36307" xr:uid="{00000000-0005-0000-0000-00005C430000}"/>
    <cellStyle name="Normal 7 4 15" xfId="18142" xr:uid="{00000000-0005-0000-0000-00005D430000}"/>
    <cellStyle name="Normal 7 4 15 2" xfId="36825" xr:uid="{00000000-0005-0000-0000-00005E430000}"/>
    <cellStyle name="Normal 7 4 16" xfId="18850" xr:uid="{00000000-0005-0000-0000-00005F430000}"/>
    <cellStyle name="Normal 7 4 16 2" xfId="37343" xr:uid="{00000000-0005-0000-0000-000060430000}"/>
    <cellStyle name="Normal 7 4 17" xfId="19552" xr:uid="{00000000-0005-0000-0000-000061430000}"/>
    <cellStyle name="Normal 7 4 17 2" xfId="37861" xr:uid="{00000000-0005-0000-0000-000062430000}"/>
    <cellStyle name="Normal 7 4 18" xfId="20251" xr:uid="{00000000-0005-0000-0000-000063430000}"/>
    <cellStyle name="Normal 7 4 18 2" xfId="38379" xr:uid="{00000000-0005-0000-0000-000064430000}"/>
    <cellStyle name="Normal 7 4 19" xfId="20928" xr:uid="{00000000-0005-0000-0000-000065430000}"/>
    <cellStyle name="Normal 7 4 19 2" xfId="38896" xr:uid="{00000000-0005-0000-0000-000066430000}"/>
    <cellStyle name="Normal 7 4 2" xfId="4844" xr:uid="{00000000-0005-0000-0000-000067430000}"/>
    <cellStyle name="Normal 7 4 2 2" xfId="30070" xr:uid="{00000000-0005-0000-0000-000068430000}"/>
    <cellStyle name="Normal 7 4 2 3" xfId="28495" xr:uid="{00000000-0005-0000-0000-000069430000}"/>
    <cellStyle name="Normal 7 4 20" xfId="21601" xr:uid="{00000000-0005-0000-0000-00006A430000}"/>
    <cellStyle name="Normal 7 4 20 2" xfId="39414" xr:uid="{00000000-0005-0000-0000-00006B430000}"/>
    <cellStyle name="Normal 7 4 21" xfId="22251" xr:uid="{00000000-0005-0000-0000-00006C430000}"/>
    <cellStyle name="Normal 7 4 21 2" xfId="39931" xr:uid="{00000000-0005-0000-0000-00006D430000}"/>
    <cellStyle name="Normal 7 4 22" xfId="22888" xr:uid="{00000000-0005-0000-0000-00006E430000}"/>
    <cellStyle name="Normal 7 4 22 2" xfId="40449" xr:uid="{00000000-0005-0000-0000-00006F430000}"/>
    <cellStyle name="Normal 7 4 23" xfId="23512" xr:uid="{00000000-0005-0000-0000-000070430000}"/>
    <cellStyle name="Normal 7 4 23 2" xfId="40967" xr:uid="{00000000-0005-0000-0000-000071430000}"/>
    <cellStyle name="Normal 7 4 24" xfId="24091" xr:uid="{00000000-0005-0000-0000-000072430000}"/>
    <cellStyle name="Normal 7 4 24 2" xfId="41485" xr:uid="{00000000-0005-0000-0000-000073430000}"/>
    <cellStyle name="Normal 7 4 25" xfId="24658" xr:uid="{00000000-0005-0000-0000-000074430000}"/>
    <cellStyle name="Normal 7 4 25 2" xfId="42003" xr:uid="{00000000-0005-0000-0000-000075430000}"/>
    <cellStyle name="Normal 7 4 26" xfId="25218" xr:uid="{00000000-0005-0000-0000-000076430000}"/>
    <cellStyle name="Normal 7 4 26 2" xfId="42521" xr:uid="{00000000-0005-0000-0000-000077430000}"/>
    <cellStyle name="Normal 7 4 27" xfId="25768" xr:uid="{00000000-0005-0000-0000-000078430000}"/>
    <cellStyle name="Normal 7 4 27 2" xfId="43039" xr:uid="{00000000-0005-0000-0000-000079430000}"/>
    <cellStyle name="Normal 7 4 28" xfId="26285" xr:uid="{00000000-0005-0000-0000-00007A430000}"/>
    <cellStyle name="Normal 7 4 28 2" xfId="43556" xr:uid="{00000000-0005-0000-0000-00007B430000}"/>
    <cellStyle name="Normal 7 4 29" xfId="28006" xr:uid="{00000000-0005-0000-0000-00007C430000}"/>
    <cellStyle name="Normal 7 4 3" xfId="5390" xr:uid="{00000000-0005-0000-0000-00007D430000}"/>
    <cellStyle name="Normal 7 4 3 2" xfId="30587" xr:uid="{00000000-0005-0000-0000-00007E430000}"/>
    <cellStyle name="Normal 7 4 4" xfId="9790" xr:uid="{00000000-0005-0000-0000-00007F430000}"/>
    <cellStyle name="Normal 7 4 4 2" xfId="31127" xr:uid="{00000000-0005-0000-0000-000080430000}"/>
    <cellStyle name="Normal 7 4 5" xfId="10571" xr:uid="{00000000-0005-0000-0000-000081430000}"/>
    <cellStyle name="Normal 7 4 5 2" xfId="31645" xr:uid="{00000000-0005-0000-0000-000082430000}"/>
    <cellStyle name="Normal 7 4 6" xfId="11351" xr:uid="{00000000-0005-0000-0000-000083430000}"/>
    <cellStyle name="Normal 7 4 6 2" xfId="32163" xr:uid="{00000000-0005-0000-0000-000084430000}"/>
    <cellStyle name="Normal 7 4 7" xfId="12104" xr:uid="{00000000-0005-0000-0000-000085430000}"/>
    <cellStyle name="Normal 7 4 7 2" xfId="32681" xr:uid="{00000000-0005-0000-0000-000086430000}"/>
    <cellStyle name="Normal 7 4 8" xfId="12900" xr:uid="{00000000-0005-0000-0000-000087430000}"/>
    <cellStyle name="Normal 7 4 8 2" xfId="33199" xr:uid="{00000000-0005-0000-0000-000088430000}"/>
    <cellStyle name="Normal 7 4 9" xfId="13666" xr:uid="{00000000-0005-0000-0000-000089430000}"/>
    <cellStyle name="Normal 7 4 9 2" xfId="33717" xr:uid="{00000000-0005-0000-0000-00008A430000}"/>
    <cellStyle name="Normal 7 40" xfId="3371" xr:uid="{00000000-0005-0000-0000-00008B430000}"/>
    <cellStyle name="Normal 7 40 10" xfId="14428" xr:uid="{00000000-0005-0000-0000-00008C430000}"/>
    <cellStyle name="Normal 7 40 10 2" xfId="34236" xr:uid="{00000000-0005-0000-0000-00008D430000}"/>
    <cellStyle name="Normal 7 40 11" xfId="15185" xr:uid="{00000000-0005-0000-0000-00008E430000}"/>
    <cellStyle name="Normal 7 40 11 2" xfId="34754" xr:uid="{00000000-0005-0000-0000-00008F430000}"/>
    <cellStyle name="Normal 7 40 12" xfId="15939" xr:uid="{00000000-0005-0000-0000-000090430000}"/>
    <cellStyle name="Normal 7 40 12 2" xfId="35272" xr:uid="{00000000-0005-0000-0000-000091430000}"/>
    <cellStyle name="Normal 7 40 13" xfId="16689" xr:uid="{00000000-0005-0000-0000-000092430000}"/>
    <cellStyle name="Normal 7 40 13 2" xfId="35790" xr:uid="{00000000-0005-0000-0000-000093430000}"/>
    <cellStyle name="Normal 7 40 14" xfId="17418" xr:uid="{00000000-0005-0000-0000-000094430000}"/>
    <cellStyle name="Normal 7 40 14 2" xfId="36308" xr:uid="{00000000-0005-0000-0000-000095430000}"/>
    <cellStyle name="Normal 7 40 15" xfId="18143" xr:uid="{00000000-0005-0000-0000-000096430000}"/>
    <cellStyle name="Normal 7 40 15 2" xfId="36826" xr:uid="{00000000-0005-0000-0000-000097430000}"/>
    <cellStyle name="Normal 7 40 16" xfId="18851" xr:uid="{00000000-0005-0000-0000-000098430000}"/>
    <cellStyle name="Normal 7 40 16 2" xfId="37344" xr:uid="{00000000-0005-0000-0000-000099430000}"/>
    <cellStyle name="Normal 7 40 17" xfId="19553" xr:uid="{00000000-0005-0000-0000-00009A430000}"/>
    <cellStyle name="Normal 7 40 17 2" xfId="37862" xr:uid="{00000000-0005-0000-0000-00009B430000}"/>
    <cellStyle name="Normal 7 40 18" xfId="20252" xr:uid="{00000000-0005-0000-0000-00009C430000}"/>
    <cellStyle name="Normal 7 40 18 2" xfId="38380" xr:uid="{00000000-0005-0000-0000-00009D430000}"/>
    <cellStyle name="Normal 7 40 19" xfId="20929" xr:uid="{00000000-0005-0000-0000-00009E430000}"/>
    <cellStyle name="Normal 7 40 19 2" xfId="38897" xr:uid="{00000000-0005-0000-0000-00009F430000}"/>
    <cellStyle name="Normal 7 40 2" xfId="4845" xr:uid="{00000000-0005-0000-0000-0000A0430000}"/>
    <cellStyle name="Normal 7 40 2 2" xfId="30071" xr:uid="{00000000-0005-0000-0000-0000A1430000}"/>
    <cellStyle name="Normal 7 40 20" xfId="21602" xr:uid="{00000000-0005-0000-0000-0000A2430000}"/>
    <cellStyle name="Normal 7 40 20 2" xfId="39415" xr:uid="{00000000-0005-0000-0000-0000A3430000}"/>
    <cellStyle name="Normal 7 40 21" xfId="22252" xr:uid="{00000000-0005-0000-0000-0000A4430000}"/>
    <cellStyle name="Normal 7 40 21 2" xfId="39932" xr:uid="{00000000-0005-0000-0000-0000A5430000}"/>
    <cellStyle name="Normal 7 40 22" xfId="22889" xr:uid="{00000000-0005-0000-0000-0000A6430000}"/>
    <cellStyle name="Normal 7 40 22 2" xfId="40450" xr:uid="{00000000-0005-0000-0000-0000A7430000}"/>
    <cellStyle name="Normal 7 40 23" xfId="23513" xr:uid="{00000000-0005-0000-0000-0000A8430000}"/>
    <cellStyle name="Normal 7 40 23 2" xfId="40968" xr:uid="{00000000-0005-0000-0000-0000A9430000}"/>
    <cellStyle name="Normal 7 40 24" xfId="24092" xr:uid="{00000000-0005-0000-0000-0000AA430000}"/>
    <cellStyle name="Normal 7 40 24 2" xfId="41486" xr:uid="{00000000-0005-0000-0000-0000AB430000}"/>
    <cellStyle name="Normal 7 40 25" xfId="24659" xr:uid="{00000000-0005-0000-0000-0000AC430000}"/>
    <cellStyle name="Normal 7 40 25 2" xfId="42004" xr:uid="{00000000-0005-0000-0000-0000AD430000}"/>
    <cellStyle name="Normal 7 40 26" xfId="25219" xr:uid="{00000000-0005-0000-0000-0000AE430000}"/>
    <cellStyle name="Normal 7 40 26 2" xfId="42522" xr:uid="{00000000-0005-0000-0000-0000AF430000}"/>
    <cellStyle name="Normal 7 40 27" xfId="25769" xr:uid="{00000000-0005-0000-0000-0000B0430000}"/>
    <cellStyle name="Normal 7 40 27 2" xfId="43040" xr:uid="{00000000-0005-0000-0000-0000B1430000}"/>
    <cellStyle name="Normal 7 40 28" xfId="26286" xr:uid="{00000000-0005-0000-0000-0000B2430000}"/>
    <cellStyle name="Normal 7 40 28 2" xfId="43557" xr:uid="{00000000-0005-0000-0000-0000B3430000}"/>
    <cellStyle name="Normal 7 40 29" xfId="29677" xr:uid="{00000000-0005-0000-0000-0000B4430000}"/>
    <cellStyle name="Normal 7 40 3" xfId="5391" xr:uid="{00000000-0005-0000-0000-0000B5430000}"/>
    <cellStyle name="Normal 7 40 3 2" xfId="30588" xr:uid="{00000000-0005-0000-0000-0000B6430000}"/>
    <cellStyle name="Normal 7 40 4" xfId="9791" xr:uid="{00000000-0005-0000-0000-0000B7430000}"/>
    <cellStyle name="Normal 7 40 4 2" xfId="31128" xr:uid="{00000000-0005-0000-0000-0000B8430000}"/>
    <cellStyle name="Normal 7 40 5" xfId="10572" xr:uid="{00000000-0005-0000-0000-0000B9430000}"/>
    <cellStyle name="Normal 7 40 5 2" xfId="31646" xr:uid="{00000000-0005-0000-0000-0000BA430000}"/>
    <cellStyle name="Normal 7 40 6" xfId="11352" xr:uid="{00000000-0005-0000-0000-0000BB430000}"/>
    <cellStyle name="Normal 7 40 6 2" xfId="32164" xr:uid="{00000000-0005-0000-0000-0000BC430000}"/>
    <cellStyle name="Normal 7 40 7" xfId="12105" xr:uid="{00000000-0005-0000-0000-0000BD430000}"/>
    <cellStyle name="Normal 7 40 7 2" xfId="32682" xr:uid="{00000000-0005-0000-0000-0000BE430000}"/>
    <cellStyle name="Normal 7 40 8" xfId="12901" xr:uid="{00000000-0005-0000-0000-0000BF430000}"/>
    <cellStyle name="Normal 7 40 8 2" xfId="33200" xr:uid="{00000000-0005-0000-0000-0000C0430000}"/>
    <cellStyle name="Normal 7 40 9" xfId="13667" xr:uid="{00000000-0005-0000-0000-0000C1430000}"/>
    <cellStyle name="Normal 7 40 9 2" xfId="33718" xr:uid="{00000000-0005-0000-0000-0000C2430000}"/>
    <cellStyle name="Normal 7 41" xfId="3372" xr:uid="{00000000-0005-0000-0000-0000C3430000}"/>
    <cellStyle name="Normal 7 41 10" xfId="14429" xr:uid="{00000000-0005-0000-0000-0000C4430000}"/>
    <cellStyle name="Normal 7 41 10 2" xfId="34237" xr:uid="{00000000-0005-0000-0000-0000C5430000}"/>
    <cellStyle name="Normal 7 41 11" xfId="15186" xr:uid="{00000000-0005-0000-0000-0000C6430000}"/>
    <cellStyle name="Normal 7 41 11 2" xfId="34755" xr:uid="{00000000-0005-0000-0000-0000C7430000}"/>
    <cellStyle name="Normal 7 41 12" xfId="15940" xr:uid="{00000000-0005-0000-0000-0000C8430000}"/>
    <cellStyle name="Normal 7 41 12 2" xfId="35273" xr:uid="{00000000-0005-0000-0000-0000C9430000}"/>
    <cellStyle name="Normal 7 41 13" xfId="16690" xr:uid="{00000000-0005-0000-0000-0000CA430000}"/>
    <cellStyle name="Normal 7 41 13 2" xfId="35791" xr:uid="{00000000-0005-0000-0000-0000CB430000}"/>
    <cellStyle name="Normal 7 41 14" xfId="17419" xr:uid="{00000000-0005-0000-0000-0000CC430000}"/>
    <cellStyle name="Normal 7 41 14 2" xfId="36309" xr:uid="{00000000-0005-0000-0000-0000CD430000}"/>
    <cellStyle name="Normal 7 41 15" xfId="18144" xr:uid="{00000000-0005-0000-0000-0000CE430000}"/>
    <cellStyle name="Normal 7 41 15 2" xfId="36827" xr:uid="{00000000-0005-0000-0000-0000CF430000}"/>
    <cellStyle name="Normal 7 41 16" xfId="18852" xr:uid="{00000000-0005-0000-0000-0000D0430000}"/>
    <cellStyle name="Normal 7 41 16 2" xfId="37345" xr:uid="{00000000-0005-0000-0000-0000D1430000}"/>
    <cellStyle name="Normal 7 41 17" xfId="19554" xr:uid="{00000000-0005-0000-0000-0000D2430000}"/>
    <cellStyle name="Normal 7 41 17 2" xfId="37863" xr:uid="{00000000-0005-0000-0000-0000D3430000}"/>
    <cellStyle name="Normal 7 41 18" xfId="20253" xr:uid="{00000000-0005-0000-0000-0000D4430000}"/>
    <cellStyle name="Normal 7 41 18 2" xfId="38381" xr:uid="{00000000-0005-0000-0000-0000D5430000}"/>
    <cellStyle name="Normal 7 41 19" xfId="20930" xr:uid="{00000000-0005-0000-0000-0000D6430000}"/>
    <cellStyle name="Normal 7 41 19 2" xfId="38898" xr:uid="{00000000-0005-0000-0000-0000D7430000}"/>
    <cellStyle name="Normal 7 41 2" xfId="4846" xr:uid="{00000000-0005-0000-0000-0000D8430000}"/>
    <cellStyle name="Normal 7 41 2 2" xfId="30072" xr:uid="{00000000-0005-0000-0000-0000D9430000}"/>
    <cellStyle name="Normal 7 41 20" xfId="21603" xr:uid="{00000000-0005-0000-0000-0000DA430000}"/>
    <cellStyle name="Normal 7 41 20 2" xfId="39416" xr:uid="{00000000-0005-0000-0000-0000DB430000}"/>
    <cellStyle name="Normal 7 41 21" xfId="22253" xr:uid="{00000000-0005-0000-0000-0000DC430000}"/>
    <cellStyle name="Normal 7 41 21 2" xfId="39933" xr:uid="{00000000-0005-0000-0000-0000DD430000}"/>
    <cellStyle name="Normal 7 41 22" xfId="22890" xr:uid="{00000000-0005-0000-0000-0000DE430000}"/>
    <cellStyle name="Normal 7 41 22 2" xfId="40451" xr:uid="{00000000-0005-0000-0000-0000DF430000}"/>
    <cellStyle name="Normal 7 41 23" xfId="23514" xr:uid="{00000000-0005-0000-0000-0000E0430000}"/>
    <cellStyle name="Normal 7 41 23 2" xfId="40969" xr:uid="{00000000-0005-0000-0000-0000E1430000}"/>
    <cellStyle name="Normal 7 41 24" xfId="24093" xr:uid="{00000000-0005-0000-0000-0000E2430000}"/>
    <cellStyle name="Normal 7 41 24 2" xfId="41487" xr:uid="{00000000-0005-0000-0000-0000E3430000}"/>
    <cellStyle name="Normal 7 41 25" xfId="24660" xr:uid="{00000000-0005-0000-0000-0000E4430000}"/>
    <cellStyle name="Normal 7 41 25 2" xfId="42005" xr:uid="{00000000-0005-0000-0000-0000E5430000}"/>
    <cellStyle name="Normal 7 41 26" xfId="25220" xr:uid="{00000000-0005-0000-0000-0000E6430000}"/>
    <cellStyle name="Normal 7 41 26 2" xfId="42523" xr:uid="{00000000-0005-0000-0000-0000E7430000}"/>
    <cellStyle name="Normal 7 41 27" xfId="25770" xr:uid="{00000000-0005-0000-0000-0000E8430000}"/>
    <cellStyle name="Normal 7 41 27 2" xfId="43041" xr:uid="{00000000-0005-0000-0000-0000E9430000}"/>
    <cellStyle name="Normal 7 41 28" xfId="26287" xr:uid="{00000000-0005-0000-0000-0000EA430000}"/>
    <cellStyle name="Normal 7 41 28 2" xfId="43558" xr:uid="{00000000-0005-0000-0000-0000EB430000}"/>
    <cellStyle name="Normal 7 41 29" xfId="29678" xr:uid="{00000000-0005-0000-0000-0000EC430000}"/>
    <cellStyle name="Normal 7 41 3" xfId="5392" xr:uid="{00000000-0005-0000-0000-0000ED430000}"/>
    <cellStyle name="Normal 7 41 3 2" xfId="30589" xr:uid="{00000000-0005-0000-0000-0000EE430000}"/>
    <cellStyle name="Normal 7 41 4" xfId="9792" xr:uid="{00000000-0005-0000-0000-0000EF430000}"/>
    <cellStyle name="Normal 7 41 4 2" xfId="31129" xr:uid="{00000000-0005-0000-0000-0000F0430000}"/>
    <cellStyle name="Normal 7 41 5" xfId="10573" xr:uid="{00000000-0005-0000-0000-0000F1430000}"/>
    <cellStyle name="Normal 7 41 5 2" xfId="31647" xr:uid="{00000000-0005-0000-0000-0000F2430000}"/>
    <cellStyle name="Normal 7 41 6" xfId="11353" xr:uid="{00000000-0005-0000-0000-0000F3430000}"/>
    <cellStyle name="Normal 7 41 6 2" xfId="32165" xr:uid="{00000000-0005-0000-0000-0000F4430000}"/>
    <cellStyle name="Normal 7 41 7" xfId="12106" xr:uid="{00000000-0005-0000-0000-0000F5430000}"/>
    <cellStyle name="Normal 7 41 7 2" xfId="32683" xr:uid="{00000000-0005-0000-0000-0000F6430000}"/>
    <cellStyle name="Normal 7 41 8" xfId="12902" xr:uid="{00000000-0005-0000-0000-0000F7430000}"/>
    <cellStyle name="Normal 7 41 8 2" xfId="33201" xr:uid="{00000000-0005-0000-0000-0000F8430000}"/>
    <cellStyle name="Normal 7 41 9" xfId="13668" xr:uid="{00000000-0005-0000-0000-0000F9430000}"/>
    <cellStyle name="Normal 7 41 9 2" xfId="33719" xr:uid="{00000000-0005-0000-0000-0000FA430000}"/>
    <cellStyle name="Normal 7 42" xfId="3373" xr:uid="{00000000-0005-0000-0000-0000FB430000}"/>
    <cellStyle name="Normal 7 42 10" xfId="14430" xr:uid="{00000000-0005-0000-0000-0000FC430000}"/>
    <cellStyle name="Normal 7 42 10 2" xfId="34238" xr:uid="{00000000-0005-0000-0000-0000FD430000}"/>
    <cellStyle name="Normal 7 42 11" xfId="15187" xr:uid="{00000000-0005-0000-0000-0000FE430000}"/>
    <cellStyle name="Normal 7 42 11 2" xfId="34756" xr:uid="{00000000-0005-0000-0000-0000FF430000}"/>
    <cellStyle name="Normal 7 42 12" xfId="15941" xr:uid="{00000000-0005-0000-0000-000000440000}"/>
    <cellStyle name="Normal 7 42 12 2" xfId="35274" xr:uid="{00000000-0005-0000-0000-000001440000}"/>
    <cellStyle name="Normal 7 42 13" xfId="16691" xr:uid="{00000000-0005-0000-0000-000002440000}"/>
    <cellStyle name="Normal 7 42 13 2" xfId="35792" xr:uid="{00000000-0005-0000-0000-000003440000}"/>
    <cellStyle name="Normal 7 42 14" xfId="17420" xr:uid="{00000000-0005-0000-0000-000004440000}"/>
    <cellStyle name="Normal 7 42 14 2" xfId="36310" xr:uid="{00000000-0005-0000-0000-000005440000}"/>
    <cellStyle name="Normal 7 42 15" xfId="18145" xr:uid="{00000000-0005-0000-0000-000006440000}"/>
    <cellStyle name="Normal 7 42 15 2" xfId="36828" xr:uid="{00000000-0005-0000-0000-000007440000}"/>
    <cellStyle name="Normal 7 42 16" xfId="18853" xr:uid="{00000000-0005-0000-0000-000008440000}"/>
    <cellStyle name="Normal 7 42 16 2" xfId="37346" xr:uid="{00000000-0005-0000-0000-000009440000}"/>
    <cellStyle name="Normal 7 42 17" xfId="19555" xr:uid="{00000000-0005-0000-0000-00000A440000}"/>
    <cellStyle name="Normal 7 42 17 2" xfId="37864" xr:uid="{00000000-0005-0000-0000-00000B440000}"/>
    <cellStyle name="Normal 7 42 18" xfId="20254" xr:uid="{00000000-0005-0000-0000-00000C440000}"/>
    <cellStyle name="Normal 7 42 18 2" xfId="38382" xr:uid="{00000000-0005-0000-0000-00000D440000}"/>
    <cellStyle name="Normal 7 42 19" xfId="20931" xr:uid="{00000000-0005-0000-0000-00000E440000}"/>
    <cellStyle name="Normal 7 42 19 2" xfId="38899" xr:uid="{00000000-0005-0000-0000-00000F440000}"/>
    <cellStyle name="Normal 7 42 2" xfId="4847" xr:uid="{00000000-0005-0000-0000-000010440000}"/>
    <cellStyle name="Normal 7 42 2 2" xfId="30073" xr:uid="{00000000-0005-0000-0000-000011440000}"/>
    <cellStyle name="Normal 7 42 20" xfId="21604" xr:uid="{00000000-0005-0000-0000-000012440000}"/>
    <cellStyle name="Normal 7 42 20 2" xfId="39417" xr:uid="{00000000-0005-0000-0000-000013440000}"/>
    <cellStyle name="Normal 7 42 21" xfId="22254" xr:uid="{00000000-0005-0000-0000-000014440000}"/>
    <cellStyle name="Normal 7 42 21 2" xfId="39934" xr:uid="{00000000-0005-0000-0000-000015440000}"/>
    <cellStyle name="Normal 7 42 22" xfId="22891" xr:uid="{00000000-0005-0000-0000-000016440000}"/>
    <cellStyle name="Normal 7 42 22 2" xfId="40452" xr:uid="{00000000-0005-0000-0000-000017440000}"/>
    <cellStyle name="Normal 7 42 23" xfId="23515" xr:uid="{00000000-0005-0000-0000-000018440000}"/>
    <cellStyle name="Normal 7 42 23 2" xfId="40970" xr:uid="{00000000-0005-0000-0000-000019440000}"/>
    <cellStyle name="Normal 7 42 24" xfId="24094" xr:uid="{00000000-0005-0000-0000-00001A440000}"/>
    <cellStyle name="Normal 7 42 24 2" xfId="41488" xr:uid="{00000000-0005-0000-0000-00001B440000}"/>
    <cellStyle name="Normal 7 42 25" xfId="24661" xr:uid="{00000000-0005-0000-0000-00001C440000}"/>
    <cellStyle name="Normal 7 42 25 2" xfId="42006" xr:uid="{00000000-0005-0000-0000-00001D440000}"/>
    <cellStyle name="Normal 7 42 26" xfId="25221" xr:uid="{00000000-0005-0000-0000-00001E440000}"/>
    <cellStyle name="Normal 7 42 26 2" xfId="42524" xr:uid="{00000000-0005-0000-0000-00001F440000}"/>
    <cellStyle name="Normal 7 42 27" xfId="25771" xr:uid="{00000000-0005-0000-0000-000020440000}"/>
    <cellStyle name="Normal 7 42 27 2" xfId="43042" xr:uid="{00000000-0005-0000-0000-000021440000}"/>
    <cellStyle name="Normal 7 42 28" xfId="26288" xr:uid="{00000000-0005-0000-0000-000022440000}"/>
    <cellStyle name="Normal 7 42 28 2" xfId="43559" xr:uid="{00000000-0005-0000-0000-000023440000}"/>
    <cellStyle name="Normal 7 42 29" xfId="29679" xr:uid="{00000000-0005-0000-0000-000024440000}"/>
    <cellStyle name="Normal 7 42 3" xfId="5393" xr:uid="{00000000-0005-0000-0000-000025440000}"/>
    <cellStyle name="Normal 7 42 3 2" xfId="30590" xr:uid="{00000000-0005-0000-0000-000026440000}"/>
    <cellStyle name="Normal 7 42 4" xfId="9793" xr:uid="{00000000-0005-0000-0000-000027440000}"/>
    <cellStyle name="Normal 7 42 4 2" xfId="31130" xr:uid="{00000000-0005-0000-0000-000028440000}"/>
    <cellStyle name="Normal 7 42 5" xfId="10574" xr:uid="{00000000-0005-0000-0000-000029440000}"/>
    <cellStyle name="Normal 7 42 5 2" xfId="31648" xr:uid="{00000000-0005-0000-0000-00002A440000}"/>
    <cellStyle name="Normal 7 42 6" xfId="11354" xr:uid="{00000000-0005-0000-0000-00002B440000}"/>
    <cellStyle name="Normal 7 42 6 2" xfId="32166" xr:uid="{00000000-0005-0000-0000-00002C440000}"/>
    <cellStyle name="Normal 7 42 7" xfId="12107" xr:uid="{00000000-0005-0000-0000-00002D440000}"/>
    <cellStyle name="Normal 7 42 7 2" xfId="32684" xr:uid="{00000000-0005-0000-0000-00002E440000}"/>
    <cellStyle name="Normal 7 42 8" xfId="12903" xr:uid="{00000000-0005-0000-0000-00002F440000}"/>
    <cellStyle name="Normal 7 42 8 2" xfId="33202" xr:uid="{00000000-0005-0000-0000-000030440000}"/>
    <cellStyle name="Normal 7 42 9" xfId="13669" xr:uid="{00000000-0005-0000-0000-000031440000}"/>
    <cellStyle name="Normal 7 42 9 2" xfId="33720" xr:uid="{00000000-0005-0000-0000-000032440000}"/>
    <cellStyle name="Normal 7 43" xfId="3374" xr:uid="{00000000-0005-0000-0000-000033440000}"/>
    <cellStyle name="Normal 7 43 10" xfId="14431" xr:uid="{00000000-0005-0000-0000-000034440000}"/>
    <cellStyle name="Normal 7 43 10 2" xfId="34239" xr:uid="{00000000-0005-0000-0000-000035440000}"/>
    <cellStyle name="Normal 7 43 11" xfId="15188" xr:uid="{00000000-0005-0000-0000-000036440000}"/>
    <cellStyle name="Normal 7 43 11 2" xfId="34757" xr:uid="{00000000-0005-0000-0000-000037440000}"/>
    <cellStyle name="Normal 7 43 12" xfId="15942" xr:uid="{00000000-0005-0000-0000-000038440000}"/>
    <cellStyle name="Normal 7 43 12 2" xfId="35275" xr:uid="{00000000-0005-0000-0000-000039440000}"/>
    <cellStyle name="Normal 7 43 13" xfId="16692" xr:uid="{00000000-0005-0000-0000-00003A440000}"/>
    <cellStyle name="Normal 7 43 13 2" xfId="35793" xr:uid="{00000000-0005-0000-0000-00003B440000}"/>
    <cellStyle name="Normal 7 43 14" xfId="17421" xr:uid="{00000000-0005-0000-0000-00003C440000}"/>
    <cellStyle name="Normal 7 43 14 2" xfId="36311" xr:uid="{00000000-0005-0000-0000-00003D440000}"/>
    <cellStyle name="Normal 7 43 15" xfId="18146" xr:uid="{00000000-0005-0000-0000-00003E440000}"/>
    <cellStyle name="Normal 7 43 15 2" xfId="36829" xr:uid="{00000000-0005-0000-0000-00003F440000}"/>
    <cellStyle name="Normal 7 43 16" xfId="18854" xr:uid="{00000000-0005-0000-0000-000040440000}"/>
    <cellStyle name="Normal 7 43 16 2" xfId="37347" xr:uid="{00000000-0005-0000-0000-000041440000}"/>
    <cellStyle name="Normal 7 43 17" xfId="19556" xr:uid="{00000000-0005-0000-0000-000042440000}"/>
    <cellStyle name="Normal 7 43 17 2" xfId="37865" xr:uid="{00000000-0005-0000-0000-000043440000}"/>
    <cellStyle name="Normal 7 43 18" xfId="20255" xr:uid="{00000000-0005-0000-0000-000044440000}"/>
    <cellStyle name="Normal 7 43 18 2" xfId="38383" xr:uid="{00000000-0005-0000-0000-000045440000}"/>
    <cellStyle name="Normal 7 43 19" xfId="20932" xr:uid="{00000000-0005-0000-0000-000046440000}"/>
    <cellStyle name="Normal 7 43 19 2" xfId="38900" xr:uid="{00000000-0005-0000-0000-000047440000}"/>
    <cellStyle name="Normal 7 43 2" xfId="4848" xr:uid="{00000000-0005-0000-0000-000048440000}"/>
    <cellStyle name="Normal 7 43 2 2" xfId="30074" xr:uid="{00000000-0005-0000-0000-000049440000}"/>
    <cellStyle name="Normal 7 43 20" xfId="21605" xr:uid="{00000000-0005-0000-0000-00004A440000}"/>
    <cellStyle name="Normal 7 43 20 2" xfId="39418" xr:uid="{00000000-0005-0000-0000-00004B440000}"/>
    <cellStyle name="Normal 7 43 21" xfId="22255" xr:uid="{00000000-0005-0000-0000-00004C440000}"/>
    <cellStyle name="Normal 7 43 21 2" xfId="39935" xr:uid="{00000000-0005-0000-0000-00004D440000}"/>
    <cellStyle name="Normal 7 43 22" xfId="22892" xr:uid="{00000000-0005-0000-0000-00004E440000}"/>
    <cellStyle name="Normal 7 43 22 2" xfId="40453" xr:uid="{00000000-0005-0000-0000-00004F440000}"/>
    <cellStyle name="Normal 7 43 23" xfId="23516" xr:uid="{00000000-0005-0000-0000-000050440000}"/>
    <cellStyle name="Normal 7 43 23 2" xfId="40971" xr:uid="{00000000-0005-0000-0000-000051440000}"/>
    <cellStyle name="Normal 7 43 24" xfId="24095" xr:uid="{00000000-0005-0000-0000-000052440000}"/>
    <cellStyle name="Normal 7 43 24 2" xfId="41489" xr:uid="{00000000-0005-0000-0000-000053440000}"/>
    <cellStyle name="Normal 7 43 25" xfId="24662" xr:uid="{00000000-0005-0000-0000-000054440000}"/>
    <cellStyle name="Normal 7 43 25 2" xfId="42007" xr:uid="{00000000-0005-0000-0000-000055440000}"/>
    <cellStyle name="Normal 7 43 26" xfId="25222" xr:uid="{00000000-0005-0000-0000-000056440000}"/>
    <cellStyle name="Normal 7 43 26 2" xfId="42525" xr:uid="{00000000-0005-0000-0000-000057440000}"/>
    <cellStyle name="Normal 7 43 27" xfId="25772" xr:uid="{00000000-0005-0000-0000-000058440000}"/>
    <cellStyle name="Normal 7 43 27 2" xfId="43043" xr:uid="{00000000-0005-0000-0000-000059440000}"/>
    <cellStyle name="Normal 7 43 28" xfId="26289" xr:uid="{00000000-0005-0000-0000-00005A440000}"/>
    <cellStyle name="Normal 7 43 28 2" xfId="43560" xr:uid="{00000000-0005-0000-0000-00005B440000}"/>
    <cellStyle name="Normal 7 43 29" xfId="29680" xr:uid="{00000000-0005-0000-0000-00005C440000}"/>
    <cellStyle name="Normal 7 43 3" xfId="5394" xr:uid="{00000000-0005-0000-0000-00005D440000}"/>
    <cellStyle name="Normal 7 43 3 2" xfId="30591" xr:uid="{00000000-0005-0000-0000-00005E440000}"/>
    <cellStyle name="Normal 7 43 4" xfId="9794" xr:uid="{00000000-0005-0000-0000-00005F440000}"/>
    <cellStyle name="Normal 7 43 4 2" xfId="31131" xr:uid="{00000000-0005-0000-0000-000060440000}"/>
    <cellStyle name="Normal 7 43 5" xfId="10575" xr:uid="{00000000-0005-0000-0000-000061440000}"/>
    <cellStyle name="Normal 7 43 5 2" xfId="31649" xr:uid="{00000000-0005-0000-0000-000062440000}"/>
    <cellStyle name="Normal 7 43 6" xfId="11355" xr:uid="{00000000-0005-0000-0000-000063440000}"/>
    <cellStyle name="Normal 7 43 6 2" xfId="32167" xr:uid="{00000000-0005-0000-0000-000064440000}"/>
    <cellStyle name="Normal 7 43 7" xfId="12108" xr:uid="{00000000-0005-0000-0000-000065440000}"/>
    <cellStyle name="Normal 7 43 7 2" xfId="32685" xr:uid="{00000000-0005-0000-0000-000066440000}"/>
    <cellStyle name="Normal 7 43 8" xfId="12904" xr:uid="{00000000-0005-0000-0000-000067440000}"/>
    <cellStyle name="Normal 7 43 8 2" xfId="33203" xr:uid="{00000000-0005-0000-0000-000068440000}"/>
    <cellStyle name="Normal 7 43 9" xfId="13670" xr:uid="{00000000-0005-0000-0000-000069440000}"/>
    <cellStyle name="Normal 7 43 9 2" xfId="33721" xr:uid="{00000000-0005-0000-0000-00006A440000}"/>
    <cellStyle name="Normal 7 44" xfId="3375" xr:uid="{00000000-0005-0000-0000-00006B440000}"/>
    <cellStyle name="Normal 7 44 10" xfId="14432" xr:uid="{00000000-0005-0000-0000-00006C440000}"/>
    <cellStyle name="Normal 7 44 10 2" xfId="34240" xr:uid="{00000000-0005-0000-0000-00006D440000}"/>
    <cellStyle name="Normal 7 44 11" xfId="15189" xr:uid="{00000000-0005-0000-0000-00006E440000}"/>
    <cellStyle name="Normal 7 44 11 2" xfId="34758" xr:uid="{00000000-0005-0000-0000-00006F440000}"/>
    <cellStyle name="Normal 7 44 12" xfId="15943" xr:uid="{00000000-0005-0000-0000-000070440000}"/>
    <cellStyle name="Normal 7 44 12 2" xfId="35276" xr:uid="{00000000-0005-0000-0000-000071440000}"/>
    <cellStyle name="Normal 7 44 13" xfId="16693" xr:uid="{00000000-0005-0000-0000-000072440000}"/>
    <cellStyle name="Normal 7 44 13 2" xfId="35794" xr:uid="{00000000-0005-0000-0000-000073440000}"/>
    <cellStyle name="Normal 7 44 14" xfId="17422" xr:uid="{00000000-0005-0000-0000-000074440000}"/>
    <cellStyle name="Normal 7 44 14 2" xfId="36312" xr:uid="{00000000-0005-0000-0000-000075440000}"/>
    <cellStyle name="Normal 7 44 15" xfId="18147" xr:uid="{00000000-0005-0000-0000-000076440000}"/>
    <cellStyle name="Normal 7 44 15 2" xfId="36830" xr:uid="{00000000-0005-0000-0000-000077440000}"/>
    <cellStyle name="Normal 7 44 16" xfId="18855" xr:uid="{00000000-0005-0000-0000-000078440000}"/>
    <cellStyle name="Normal 7 44 16 2" xfId="37348" xr:uid="{00000000-0005-0000-0000-000079440000}"/>
    <cellStyle name="Normal 7 44 17" xfId="19557" xr:uid="{00000000-0005-0000-0000-00007A440000}"/>
    <cellStyle name="Normal 7 44 17 2" xfId="37866" xr:uid="{00000000-0005-0000-0000-00007B440000}"/>
    <cellStyle name="Normal 7 44 18" xfId="20256" xr:uid="{00000000-0005-0000-0000-00007C440000}"/>
    <cellStyle name="Normal 7 44 18 2" xfId="38384" xr:uid="{00000000-0005-0000-0000-00007D440000}"/>
    <cellStyle name="Normal 7 44 19" xfId="20933" xr:uid="{00000000-0005-0000-0000-00007E440000}"/>
    <cellStyle name="Normal 7 44 19 2" xfId="38901" xr:uid="{00000000-0005-0000-0000-00007F440000}"/>
    <cellStyle name="Normal 7 44 2" xfId="4849" xr:uid="{00000000-0005-0000-0000-000080440000}"/>
    <cellStyle name="Normal 7 44 2 2" xfId="30075" xr:uid="{00000000-0005-0000-0000-000081440000}"/>
    <cellStyle name="Normal 7 44 20" xfId="21606" xr:uid="{00000000-0005-0000-0000-000082440000}"/>
    <cellStyle name="Normal 7 44 20 2" xfId="39419" xr:uid="{00000000-0005-0000-0000-000083440000}"/>
    <cellStyle name="Normal 7 44 21" xfId="22256" xr:uid="{00000000-0005-0000-0000-000084440000}"/>
    <cellStyle name="Normal 7 44 21 2" xfId="39936" xr:uid="{00000000-0005-0000-0000-000085440000}"/>
    <cellStyle name="Normal 7 44 22" xfId="22893" xr:uid="{00000000-0005-0000-0000-000086440000}"/>
    <cellStyle name="Normal 7 44 22 2" xfId="40454" xr:uid="{00000000-0005-0000-0000-000087440000}"/>
    <cellStyle name="Normal 7 44 23" xfId="23517" xr:uid="{00000000-0005-0000-0000-000088440000}"/>
    <cellStyle name="Normal 7 44 23 2" xfId="40972" xr:uid="{00000000-0005-0000-0000-000089440000}"/>
    <cellStyle name="Normal 7 44 24" xfId="24096" xr:uid="{00000000-0005-0000-0000-00008A440000}"/>
    <cellStyle name="Normal 7 44 24 2" xfId="41490" xr:uid="{00000000-0005-0000-0000-00008B440000}"/>
    <cellStyle name="Normal 7 44 25" xfId="24663" xr:uid="{00000000-0005-0000-0000-00008C440000}"/>
    <cellStyle name="Normal 7 44 25 2" xfId="42008" xr:uid="{00000000-0005-0000-0000-00008D440000}"/>
    <cellStyle name="Normal 7 44 26" xfId="25223" xr:uid="{00000000-0005-0000-0000-00008E440000}"/>
    <cellStyle name="Normal 7 44 26 2" xfId="42526" xr:uid="{00000000-0005-0000-0000-00008F440000}"/>
    <cellStyle name="Normal 7 44 27" xfId="25773" xr:uid="{00000000-0005-0000-0000-000090440000}"/>
    <cellStyle name="Normal 7 44 27 2" xfId="43044" xr:uid="{00000000-0005-0000-0000-000091440000}"/>
    <cellStyle name="Normal 7 44 28" xfId="26290" xr:uid="{00000000-0005-0000-0000-000092440000}"/>
    <cellStyle name="Normal 7 44 28 2" xfId="43561" xr:uid="{00000000-0005-0000-0000-000093440000}"/>
    <cellStyle name="Normal 7 44 29" xfId="29681" xr:uid="{00000000-0005-0000-0000-000094440000}"/>
    <cellStyle name="Normal 7 44 3" xfId="5395" xr:uid="{00000000-0005-0000-0000-000095440000}"/>
    <cellStyle name="Normal 7 44 3 2" xfId="30592" xr:uid="{00000000-0005-0000-0000-000096440000}"/>
    <cellStyle name="Normal 7 44 4" xfId="9795" xr:uid="{00000000-0005-0000-0000-000097440000}"/>
    <cellStyle name="Normal 7 44 4 2" xfId="31132" xr:uid="{00000000-0005-0000-0000-000098440000}"/>
    <cellStyle name="Normal 7 44 5" xfId="10576" xr:uid="{00000000-0005-0000-0000-000099440000}"/>
    <cellStyle name="Normal 7 44 5 2" xfId="31650" xr:uid="{00000000-0005-0000-0000-00009A440000}"/>
    <cellStyle name="Normal 7 44 6" xfId="11356" xr:uid="{00000000-0005-0000-0000-00009B440000}"/>
    <cellStyle name="Normal 7 44 6 2" xfId="32168" xr:uid="{00000000-0005-0000-0000-00009C440000}"/>
    <cellStyle name="Normal 7 44 7" xfId="12109" xr:uid="{00000000-0005-0000-0000-00009D440000}"/>
    <cellStyle name="Normal 7 44 7 2" xfId="32686" xr:uid="{00000000-0005-0000-0000-00009E440000}"/>
    <cellStyle name="Normal 7 44 8" xfId="12905" xr:uid="{00000000-0005-0000-0000-00009F440000}"/>
    <cellStyle name="Normal 7 44 8 2" xfId="33204" xr:uid="{00000000-0005-0000-0000-0000A0440000}"/>
    <cellStyle name="Normal 7 44 9" xfId="13671" xr:uid="{00000000-0005-0000-0000-0000A1440000}"/>
    <cellStyle name="Normal 7 44 9 2" xfId="33722" xr:uid="{00000000-0005-0000-0000-0000A2440000}"/>
    <cellStyle name="Normal 7 45" xfId="3376" xr:uid="{00000000-0005-0000-0000-0000A3440000}"/>
    <cellStyle name="Normal 7 45 10" xfId="14433" xr:uid="{00000000-0005-0000-0000-0000A4440000}"/>
    <cellStyle name="Normal 7 45 10 2" xfId="34241" xr:uid="{00000000-0005-0000-0000-0000A5440000}"/>
    <cellStyle name="Normal 7 45 11" xfId="15190" xr:uid="{00000000-0005-0000-0000-0000A6440000}"/>
    <cellStyle name="Normal 7 45 11 2" xfId="34759" xr:uid="{00000000-0005-0000-0000-0000A7440000}"/>
    <cellStyle name="Normal 7 45 12" xfId="15944" xr:uid="{00000000-0005-0000-0000-0000A8440000}"/>
    <cellStyle name="Normal 7 45 12 2" xfId="35277" xr:uid="{00000000-0005-0000-0000-0000A9440000}"/>
    <cellStyle name="Normal 7 45 13" xfId="16694" xr:uid="{00000000-0005-0000-0000-0000AA440000}"/>
    <cellStyle name="Normal 7 45 13 2" xfId="35795" xr:uid="{00000000-0005-0000-0000-0000AB440000}"/>
    <cellStyle name="Normal 7 45 14" xfId="17423" xr:uid="{00000000-0005-0000-0000-0000AC440000}"/>
    <cellStyle name="Normal 7 45 14 2" xfId="36313" xr:uid="{00000000-0005-0000-0000-0000AD440000}"/>
    <cellStyle name="Normal 7 45 15" xfId="18148" xr:uid="{00000000-0005-0000-0000-0000AE440000}"/>
    <cellStyle name="Normal 7 45 15 2" xfId="36831" xr:uid="{00000000-0005-0000-0000-0000AF440000}"/>
    <cellStyle name="Normal 7 45 16" xfId="18856" xr:uid="{00000000-0005-0000-0000-0000B0440000}"/>
    <cellStyle name="Normal 7 45 16 2" xfId="37349" xr:uid="{00000000-0005-0000-0000-0000B1440000}"/>
    <cellStyle name="Normal 7 45 17" xfId="19558" xr:uid="{00000000-0005-0000-0000-0000B2440000}"/>
    <cellStyle name="Normal 7 45 17 2" xfId="37867" xr:uid="{00000000-0005-0000-0000-0000B3440000}"/>
    <cellStyle name="Normal 7 45 18" xfId="20257" xr:uid="{00000000-0005-0000-0000-0000B4440000}"/>
    <cellStyle name="Normal 7 45 18 2" xfId="38385" xr:uid="{00000000-0005-0000-0000-0000B5440000}"/>
    <cellStyle name="Normal 7 45 19" xfId="20934" xr:uid="{00000000-0005-0000-0000-0000B6440000}"/>
    <cellStyle name="Normal 7 45 19 2" xfId="38902" xr:uid="{00000000-0005-0000-0000-0000B7440000}"/>
    <cellStyle name="Normal 7 45 2" xfId="4850" xr:uid="{00000000-0005-0000-0000-0000B8440000}"/>
    <cellStyle name="Normal 7 45 2 2" xfId="30076" xr:uid="{00000000-0005-0000-0000-0000B9440000}"/>
    <cellStyle name="Normal 7 45 20" xfId="21607" xr:uid="{00000000-0005-0000-0000-0000BA440000}"/>
    <cellStyle name="Normal 7 45 20 2" xfId="39420" xr:uid="{00000000-0005-0000-0000-0000BB440000}"/>
    <cellStyle name="Normal 7 45 21" xfId="22257" xr:uid="{00000000-0005-0000-0000-0000BC440000}"/>
    <cellStyle name="Normal 7 45 21 2" xfId="39937" xr:uid="{00000000-0005-0000-0000-0000BD440000}"/>
    <cellStyle name="Normal 7 45 22" xfId="22894" xr:uid="{00000000-0005-0000-0000-0000BE440000}"/>
    <cellStyle name="Normal 7 45 22 2" xfId="40455" xr:uid="{00000000-0005-0000-0000-0000BF440000}"/>
    <cellStyle name="Normal 7 45 23" xfId="23518" xr:uid="{00000000-0005-0000-0000-0000C0440000}"/>
    <cellStyle name="Normal 7 45 23 2" xfId="40973" xr:uid="{00000000-0005-0000-0000-0000C1440000}"/>
    <cellStyle name="Normal 7 45 24" xfId="24097" xr:uid="{00000000-0005-0000-0000-0000C2440000}"/>
    <cellStyle name="Normal 7 45 24 2" xfId="41491" xr:uid="{00000000-0005-0000-0000-0000C3440000}"/>
    <cellStyle name="Normal 7 45 25" xfId="24664" xr:uid="{00000000-0005-0000-0000-0000C4440000}"/>
    <cellStyle name="Normal 7 45 25 2" xfId="42009" xr:uid="{00000000-0005-0000-0000-0000C5440000}"/>
    <cellStyle name="Normal 7 45 26" xfId="25224" xr:uid="{00000000-0005-0000-0000-0000C6440000}"/>
    <cellStyle name="Normal 7 45 26 2" xfId="42527" xr:uid="{00000000-0005-0000-0000-0000C7440000}"/>
    <cellStyle name="Normal 7 45 27" xfId="25774" xr:uid="{00000000-0005-0000-0000-0000C8440000}"/>
    <cellStyle name="Normal 7 45 27 2" xfId="43045" xr:uid="{00000000-0005-0000-0000-0000C9440000}"/>
    <cellStyle name="Normal 7 45 28" xfId="26291" xr:uid="{00000000-0005-0000-0000-0000CA440000}"/>
    <cellStyle name="Normal 7 45 28 2" xfId="43562" xr:uid="{00000000-0005-0000-0000-0000CB440000}"/>
    <cellStyle name="Normal 7 45 29" xfId="29682" xr:uid="{00000000-0005-0000-0000-0000CC440000}"/>
    <cellStyle name="Normal 7 45 3" xfId="5396" xr:uid="{00000000-0005-0000-0000-0000CD440000}"/>
    <cellStyle name="Normal 7 45 3 2" xfId="30593" xr:uid="{00000000-0005-0000-0000-0000CE440000}"/>
    <cellStyle name="Normal 7 45 4" xfId="9796" xr:uid="{00000000-0005-0000-0000-0000CF440000}"/>
    <cellStyle name="Normal 7 45 4 2" xfId="31133" xr:uid="{00000000-0005-0000-0000-0000D0440000}"/>
    <cellStyle name="Normal 7 45 5" xfId="10577" xr:uid="{00000000-0005-0000-0000-0000D1440000}"/>
    <cellStyle name="Normal 7 45 5 2" xfId="31651" xr:uid="{00000000-0005-0000-0000-0000D2440000}"/>
    <cellStyle name="Normal 7 45 6" xfId="11357" xr:uid="{00000000-0005-0000-0000-0000D3440000}"/>
    <cellStyle name="Normal 7 45 6 2" xfId="32169" xr:uid="{00000000-0005-0000-0000-0000D4440000}"/>
    <cellStyle name="Normal 7 45 7" xfId="12110" xr:uid="{00000000-0005-0000-0000-0000D5440000}"/>
    <cellStyle name="Normal 7 45 7 2" xfId="32687" xr:uid="{00000000-0005-0000-0000-0000D6440000}"/>
    <cellStyle name="Normal 7 45 8" xfId="12906" xr:uid="{00000000-0005-0000-0000-0000D7440000}"/>
    <cellStyle name="Normal 7 45 8 2" xfId="33205" xr:uid="{00000000-0005-0000-0000-0000D8440000}"/>
    <cellStyle name="Normal 7 45 9" xfId="13672" xr:uid="{00000000-0005-0000-0000-0000D9440000}"/>
    <cellStyle name="Normal 7 45 9 2" xfId="33723" xr:uid="{00000000-0005-0000-0000-0000DA440000}"/>
    <cellStyle name="Normal 7 46" xfId="3377" xr:uid="{00000000-0005-0000-0000-0000DB440000}"/>
    <cellStyle name="Normal 7 46 10" xfId="14434" xr:uid="{00000000-0005-0000-0000-0000DC440000}"/>
    <cellStyle name="Normal 7 46 10 2" xfId="34242" xr:uid="{00000000-0005-0000-0000-0000DD440000}"/>
    <cellStyle name="Normal 7 46 11" xfId="15191" xr:uid="{00000000-0005-0000-0000-0000DE440000}"/>
    <cellStyle name="Normal 7 46 11 2" xfId="34760" xr:uid="{00000000-0005-0000-0000-0000DF440000}"/>
    <cellStyle name="Normal 7 46 12" xfId="15945" xr:uid="{00000000-0005-0000-0000-0000E0440000}"/>
    <cellStyle name="Normal 7 46 12 2" xfId="35278" xr:uid="{00000000-0005-0000-0000-0000E1440000}"/>
    <cellStyle name="Normal 7 46 13" xfId="16695" xr:uid="{00000000-0005-0000-0000-0000E2440000}"/>
    <cellStyle name="Normal 7 46 13 2" xfId="35796" xr:uid="{00000000-0005-0000-0000-0000E3440000}"/>
    <cellStyle name="Normal 7 46 14" xfId="17424" xr:uid="{00000000-0005-0000-0000-0000E4440000}"/>
    <cellStyle name="Normal 7 46 14 2" xfId="36314" xr:uid="{00000000-0005-0000-0000-0000E5440000}"/>
    <cellStyle name="Normal 7 46 15" xfId="18149" xr:uid="{00000000-0005-0000-0000-0000E6440000}"/>
    <cellStyle name="Normal 7 46 15 2" xfId="36832" xr:uid="{00000000-0005-0000-0000-0000E7440000}"/>
    <cellStyle name="Normal 7 46 16" xfId="18857" xr:uid="{00000000-0005-0000-0000-0000E8440000}"/>
    <cellStyle name="Normal 7 46 16 2" xfId="37350" xr:uid="{00000000-0005-0000-0000-0000E9440000}"/>
    <cellStyle name="Normal 7 46 17" xfId="19559" xr:uid="{00000000-0005-0000-0000-0000EA440000}"/>
    <cellStyle name="Normal 7 46 17 2" xfId="37868" xr:uid="{00000000-0005-0000-0000-0000EB440000}"/>
    <cellStyle name="Normal 7 46 18" xfId="20258" xr:uid="{00000000-0005-0000-0000-0000EC440000}"/>
    <cellStyle name="Normal 7 46 18 2" xfId="38386" xr:uid="{00000000-0005-0000-0000-0000ED440000}"/>
    <cellStyle name="Normal 7 46 19" xfId="20935" xr:uid="{00000000-0005-0000-0000-0000EE440000}"/>
    <cellStyle name="Normal 7 46 19 2" xfId="38903" xr:uid="{00000000-0005-0000-0000-0000EF440000}"/>
    <cellStyle name="Normal 7 46 2" xfId="4851" xr:uid="{00000000-0005-0000-0000-0000F0440000}"/>
    <cellStyle name="Normal 7 46 2 2" xfId="30077" xr:uid="{00000000-0005-0000-0000-0000F1440000}"/>
    <cellStyle name="Normal 7 46 20" xfId="21608" xr:uid="{00000000-0005-0000-0000-0000F2440000}"/>
    <cellStyle name="Normal 7 46 20 2" xfId="39421" xr:uid="{00000000-0005-0000-0000-0000F3440000}"/>
    <cellStyle name="Normal 7 46 21" xfId="22258" xr:uid="{00000000-0005-0000-0000-0000F4440000}"/>
    <cellStyle name="Normal 7 46 21 2" xfId="39938" xr:uid="{00000000-0005-0000-0000-0000F5440000}"/>
    <cellStyle name="Normal 7 46 22" xfId="22895" xr:uid="{00000000-0005-0000-0000-0000F6440000}"/>
    <cellStyle name="Normal 7 46 22 2" xfId="40456" xr:uid="{00000000-0005-0000-0000-0000F7440000}"/>
    <cellStyle name="Normal 7 46 23" xfId="23519" xr:uid="{00000000-0005-0000-0000-0000F8440000}"/>
    <cellStyle name="Normal 7 46 23 2" xfId="40974" xr:uid="{00000000-0005-0000-0000-0000F9440000}"/>
    <cellStyle name="Normal 7 46 24" xfId="24098" xr:uid="{00000000-0005-0000-0000-0000FA440000}"/>
    <cellStyle name="Normal 7 46 24 2" xfId="41492" xr:uid="{00000000-0005-0000-0000-0000FB440000}"/>
    <cellStyle name="Normal 7 46 25" xfId="24665" xr:uid="{00000000-0005-0000-0000-0000FC440000}"/>
    <cellStyle name="Normal 7 46 25 2" xfId="42010" xr:uid="{00000000-0005-0000-0000-0000FD440000}"/>
    <cellStyle name="Normal 7 46 26" xfId="25225" xr:uid="{00000000-0005-0000-0000-0000FE440000}"/>
    <cellStyle name="Normal 7 46 26 2" xfId="42528" xr:uid="{00000000-0005-0000-0000-0000FF440000}"/>
    <cellStyle name="Normal 7 46 27" xfId="25775" xr:uid="{00000000-0005-0000-0000-000000450000}"/>
    <cellStyle name="Normal 7 46 27 2" xfId="43046" xr:uid="{00000000-0005-0000-0000-000001450000}"/>
    <cellStyle name="Normal 7 46 28" xfId="26292" xr:uid="{00000000-0005-0000-0000-000002450000}"/>
    <cellStyle name="Normal 7 46 28 2" xfId="43563" xr:uid="{00000000-0005-0000-0000-000003450000}"/>
    <cellStyle name="Normal 7 46 29" xfId="29683" xr:uid="{00000000-0005-0000-0000-000004450000}"/>
    <cellStyle name="Normal 7 46 3" xfId="5397" xr:uid="{00000000-0005-0000-0000-000005450000}"/>
    <cellStyle name="Normal 7 46 3 2" xfId="30594" xr:uid="{00000000-0005-0000-0000-000006450000}"/>
    <cellStyle name="Normal 7 46 4" xfId="9797" xr:uid="{00000000-0005-0000-0000-000007450000}"/>
    <cellStyle name="Normal 7 46 4 2" xfId="31134" xr:uid="{00000000-0005-0000-0000-000008450000}"/>
    <cellStyle name="Normal 7 46 5" xfId="10578" xr:uid="{00000000-0005-0000-0000-000009450000}"/>
    <cellStyle name="Normal 7 46 5 2" xfId="31652" xr:uid="{00000000-0005-0000-0000-00000A450000}"/>
    <cellStyle name="Normal 7 46 6" xfId="11358" xr:uid="{00000000-0005-0000-0000-00000B450000}"/>
    <cellStyle name="Normal 7 46 6 2" xfId="32170" xr:uid="{00000000-0005-0000-0000-00000C450000}"/>
    <cellStyle name="Normal 7 46 7" xfId="12111" xr:uid="{00000000-0005-0000-0000-00000D450000}"/>
    <cellStyle name="Normal 7 46 7 2" xfId="32688" xr:uid="{00000000-0005-0000-0000-00000E450000}"/>
    <cellStyle name="Normal 7 46 8" xfId="12907" xr:uid="{00000000-0005-0000-0000-00000F450000}"/>
    <cellStyle name="Normal 7 46 8 2" xfId="33206" xr:uid="{00000000-0005-0000-0000-000010450000}"/>
    <cellStyle name="Normal 7 46 9" xfId="13673" xr:uid="{00000000-0005-0000-0000-000011450000}"/>
    <cellStyle name="Normal 7 46 9 2" xfId="33724" xr:uid="{00000000-0005-0000-0000-000012450000}"/>
    <cellStyle name="Normal 7 47" xfId="3378" xr:uid="{00000000-0005-0000-0000-000013450000}"/>
    <cellStyle name="Normal 7 47 10" xfId="14435" xr:uid="{00000000-0005-0000-0000-000014450000}"/>
    <cellStyle name="Normal 7 47 10 2" xfId="34243" xr:uid="{00000000-0005-0000-0000-000015450000}"/>
    <cellStyle name="Normal 7 47 11" xfId="15192" xr:uid="{00000000-0005-0000-0000-000016450000}"/>
    <cellStyle name="Normal 7 47 11 2" xfId="34761" xr:uid="{00000000-0005-0000-0000-000017450000}"/>
    <cellStyle name="Normal 7 47 12" xfId="15946" xr:uid="{00000000-0005-0000-0000-000018450000}"/>
    <cellStyle name="Normal 7 47 12 2" xfId="35279" xr:uid="{00000000-0005-0000-0000-000019450000}"/>
    <cellStyle name="Normal 7 47 13" xfId="16696" xr:uid="{00000000-0005-0000-0000-00001A450000}"/>
    <cellStyle name="Normal 7 47 13 2" xfId="35797" xr:uid="{00000000-0005-0000-0000-00001B450000}"/>
    <cellStyle name="Normal 7 47 14" xfId="17425" xr:uid="{00000000-0005-0000-0000-00001C450000}"/>
    <cellStyle name="Normal 7 47 14 2" xfId="36315" xr:uid="{00000000-0005-0000-0000-00001D450000}"/>
    <cellStyle name="Normal 7 47 15" xfId="18150" xr:uid="{00000000-0005-0000-0000-00001E450000}"/>
    <cellStyle name="Normal 7 47 15 2" xfId="36833" xr:uid="{00000000-0005-0000-0000-00001F450000}"/>
    <cellStyle name="Normal 7 47 16" xfId="18858" xr:uid="{00000000-0005-0000-0000-000020450000}"/>
    <cellStyle name="Normal 7 47 16 2" xfId="37351" xr:uid="{00000000-0005-0000-0000-000021450000}"/>
    <cellStyle name="Normal 7 47 17" xfId="19560" xr:uid="{00000000-0005-0000-0000-000022450000}"/>
    <cellStyle name="Normal 7 47 17 2" xfId="37869" xr:uid="{00000000-0005-0000-0000-000023450000}"/>
    <cellStyle name="Normal 7 47 18" xfId="20259" xr:uid="{00000000-0005-0000-0000-000024450000}"/>
    <cellStyle name="Normal 7 47 18 2" xfId="38387" xr:uid="{00000000-0005-0000-0000-000025450000}"/>
    <cellStyle name="Normal 7 47 19" xfId="20936" xr:uid="{00000000-0005-0000-0000-000026450000}"/>
    <cellStyle name="Normal 7 47 19 2" xfId="38904" xr:uid="{00000000-0005-0000-0000-000027450000}"/>
    <cellStyle name="Normal 7 47 2" xfId="4852" xr:uid="{00000000-0005-0000-0000-000028450000}"/>
    <cellStyle name="Normal 7 47 2 2" xfId="30078" xr:uid="{00000000-0005-0000-0000-000029450000}"/>
    <cellStyle name="Normal 7 47 20" xfId="21609" xr:uid="{00000000-0005-0000-0000-00002A450000}"/>
    <cellStyle name="Normal 7 47 20 2" xfId="39422" xr:uid="{00000000-0005-0000-0000-00002B450000}"/>
    <cellStyle name="Normal 7 47 21" xfId="22259" xr:uid="{00000000-0005-0000-0000-00002C450000}"/>
    <cellStyle name="Normal 7 47 21 2" xfId="39939" xr:uid="{00000000-0005-0000-0000-00002D450000}"/>
    <cellStyle name="Normal 7 47 22" xfId="22896" xr:uid="{00000000-0005-0000-0000-00002E450000}"/>
    <cellStyle name="Normal 7 47 22 2" xfId="40457" xr:uid="{00000000-0005-0000-0000-00002F450000}"/>
    <cellStyle name="Normal 7 47 23" xfId="23520" xr:uid="{00000000-0005-0000-0000-000030450000}"/>
    <cellStyle name="Normal 7 47 23 2" xfId="40975" xr:uid="{00000000-0005-0000-0000-000031450000}"/>
    <cellStyle name="Normal 7 47 24" xfId="24099" xr:uid="{00000000-0005-0000-0000-000032450000}"/>
    <cellStyle name="Normal 7 47 24 2" xfId="41493" xr:uid="{00000000-0005-0000-0000-000033450000}"/>
    <cellStyle name="Normal 7 47 25" xfId="24666" xr:uid="{00000000-0005-0000-0000-000034450000}"/>
    <cellStyle name="Normal 7 47 25 2" xfId="42011" xr:uid="{00000000-0005-0000-0000-000035450000}"/>
    <cellStyle name="Normal 7 47 26" xfId="25226" xr:uid="{00000000-0005-0000-0000-000036450000}"/>
    <cellStyle name="Normal 7 47 26 2" xfId="42529" xr:uid="{00000000-0005-0000-0000-000037450000}"/>
    <cellStyle name="Normal 7 47 27" xfId="25776" xr:uid="{00000000-0005-0000-0000-000038450000}"/>
    <cellStyle name="Normal 7 47 27 2" xfId="43047" xr:uid="{00000000-0005-0000-0000-000039450000}"/>
    <cellStyle name="Normal 7 47 28" xfId="26293" xr:uid="{00000000-0005-0000-0000-00003A450000}"/>
    <cellStyle name="Normal 7 47 28 2" xfId="43564" xr:uid="{00000000-0005-0000-0000-00003B450000}"/>
    <cellStyle name="Normal 7 47 29" xfId="29684" xr:uid="{00000000-0005-0000-0000-00003C450000}"/>
    <cellStyle name="Normal 7 47 3" xfId="5398" xr:uid="{00000000-0005-0000-0000-00003D450000}"/>
    <cellStyle name="Normal 7 47 3 2" xfId="30595" xr:uid="{00000000-0005-0000-0000-00003E450000}"/>
    <cellStyle name="Normal 7 47 4" xfId="9798" xr:uid="{00000000-0005-0000-0000-00003F450000}"/>
    <cellStyle name="Normal 7 47 4 2" xfId="31135" xr:uid="{00000000-0005-0000-0000-000040450000}"/>
    <cellStyle name="Normal 7 47 5" xfId="10579" xr:uid="{00000000-0005-0000-0000-000041450000}"/>
    <cellStyle name="Normal 7 47 5 2" xfId="31653" xr:uid="{00000000-0005-0000-0000-000042450000}"/>
    <cellStyle name="Normal 7 47 6" xfId="11359" xr:uid="{00000000-0005-0000-0000-000043450000}"/>
    <cellStyle name="Normal 7 47 6 2" xfId="32171" xr:uid="{00000000-0005-0000-0000-000044450000}"/>
    <cellStyle name="Normal 7 47 7" xfId="12112" xr:uid="{00000000-0005-0000-0000-000045450000}"/>
    <cellStyle name="Normal 7 47 7 2" xfId="32689" xr:uid="{00000000-0005-0000-0000-000046450000}"/>
    <cellStyle name="Normal 7 47 8" xfId="12908" xr:uid="{00000000-0005-0000-0000-000047450000}"/>
    <cellStyle name="Normal 7 47 8 2" xfId="33207" xr:uid="{00000000-0005-0000-0000-000048450000}"/>
    <cellStyle name="Normal 7 47 9" xfId="13674" xr:uid="{00000000-0005-0000-0000-000049450000}"/>
    <cellStyle name="Normal 7 47 9 2" xfId="33725" xr:uid="{00000000-0005-0000-0000-00004A450000}"/>
    <cellStyle name="Normal 7 48" xfId="3379" xr:uid="{00000000-0005-0000-0000-00004B450000}"/>
    <cellStyle name="Normal 7 48 10" xfId="14436" xr:uid="{00000000-0005-0000-0000-00004C450000}"/>
    <cellStyle name="Normal 7 48 10 2" xfId="34244" xr:uid="{00000000-0005-0000-0000-00004D450000}"/>
    <cellStyle name="Normal 7 48 11" xfId="15193" xr:uid="{00000000-0005-0000-0000-00004E450000}"/>
    <cellStyle name="Normal 7 48 11 2" xfId="34762" xr:uid="{00000000-0005-0000-0000-00004F450000}"/>
    <cellStyle name="Normal 7 48 12" xfId="15947" xr:uid="{00000000-0005-0000-0000-000050450000}"/>
    <cellStyle name="Normal 7 48 12 2" xfId="35280" xr:uid="{00000000-0005-0000-0000-000051450000}"/>
    <cellStyle name="Normal 7 48 13" xfId="16697" xr:uid="{00000000-0005-0000-0000-000052450000}"/>
    <cellStyle name="Normal 7 48 13 2" xfId="35798" xr:uid="{00000000-0005-0000-0000-000053450000}"/>
    <cellStyle name="Normal 7 48 14" xfId="17426" xr:uid="{00000000-0005-0000-0000-000054450000}"/>
    <cellStyle name="Normal 7 48 14 2" xfId="36316" xr:uid="{00000000-0005-0000-0000-000055450000}"/>
    <cellStyle name="Normal 7 48 15" xfId="18151" xr:uid="{00000000-0005-0000-0000-000056450000}"/>
    <cellStyle name="Normal 7 48 15 2" xfId="36834" xr:uid="{00000000-0005-0000-0000-000057450000}"/>
    <cellStyle name="Normal 7 48 16" xfId="18859" xr:uid="{00000000-0005-0000-0000-000058450000}"/>
    <cellStyle name="Normal 7 48 16 2" xfId="37352" xr:uid="{00000000-0005-0000-0000-000059450000}"/>
    <cellStyle name="Normal 7 48 17" xfId="19561" xr:uid="{00000000-0005-0000-0000-00005A450000}"/>
    <cellStyle name="Normal 7 48 17 2" xfId="37870" xr:uid="{00000000-0005-0000-0000-00005B450000}"/>
    <cellStyle name="Normal 7 48 18" xfId="20260" xr:uid="{00000000-0005-0000-0000-00005C450000}"/>
    <cellStyle name="Normal 7 48 18 2" xfId="38388" xr:uid="{00000000-0005-0000-0000-00005D450000}"/>
    <cellStyle name="Normal 7 48 19" xfId="20937" xr:uid="{00000000-0005-0000-0000-00005E450000}"/>
    <cellStyle name="Normal 7 48 19 2" xfId="38905" xr:uid="{00000000-0005-0000-0000-00005F450000}"/>
    <cellStyle name="Normal 7 48 2" xfId="4853" xr:uid="{00000000-0005-0000-0000-000060450000}"/>
    <cellStyle name="Normal 7 48 2 2" xfId="30079" xr:uid="{00000000-0005-0000-0000-000061450000}"/>
    <cellStyle name="Normal 7 48 20" xfId="21610" xr:uid="{00000000-0005-0000-0000-000062450000}"/>
    <cellStyle name="Normal 7 48 20 2" xfId="39423" xr:uid="{00000000-0005-0000-0000-000063450000}"/>
    <cellStyle name="Normal 7 48 21" xfId="22260" xr:uid="{00000000-0005-0000-0000-000064450000}"/>
    <cellStyle name="Normal 7 48 21 2" xfId="39940" xr:uid="{00000000-0005-0000-0000-000065450000}"/>
    <cellStyle name="Normal 7 48 22" xfId="22897" xr:uid="{00000000-0005-0000-0000-000066450000}"/>
    <cellStyle name="Normal 7 48 22 2" xfId="40458" xr:uid="{00000000-0005-0000-0000-000067450000}"/>
    <cellStyle name="Normal 7 48 23" xfId="23521" xr:uid="{00000000-0005-0000-0000-000068450000}"/>
    <cellStyle name="Normal 7 48 23 2" xfId="40976" xr:uid="{00000000-0005-0000-0000-000069450000}"/>
    <cellStyle name="Normal 7 48 24" xfId="24100" xr:uid="{00000000-0005-0000-0000-00006A450000}"/>
    <cellStyle name="Normal 7 48 24 2" xfId="41494" xr:uid="{00000000-0005-0000-0000-00006B450000}"/>
    <cellStyle name="Normal 7 48 25" xfId="24667" xr:uid="{00000000-0005-0000-0000-00006C450000}"/>
    <cellStyle name="Normal 7 48 25 2" xfId="42012" xr:uid="{00000000-0005-0000-0000-00006D450000}"/>
    <cellStyle name="Normal 7 48 26" xfId="25227" xr:uid="{00000000-0005-0000-0000-00006E450000}"/>
    <cellStyle name="Normal 7 48 26 2" xfId="42530" xr:uid="{00000000-0005-0000-0000-00006F450000}"/>
    <cellStyle name="Normal 7 48 27" xfId="25777" xr:uid="{00000000-0005-0000-0000-000070450000}"/>
    <cellStyle name="Normal 7 48 27 2" xfId="43048" xr:uid="{00000000-0005-0000-0000-000071450000}"/>
    <cellStyle name="Normal 7 48 28" xfId="26294" xr:uid="{00000000-0005-0000-0000-000072450000}"/>
    <cellStyle name="Normal 7 48 28 2" xfId="43565" xr:uid="{00000000-0005-0000-0000-000073450000}"/>
    <cellStyle name="Normal 7 48 29" xfId="29685" xr:uid="{00000000-0005-0000-0000-000074450000}"/>
    <cellStyle name="Normal 7 48 3" xfId="5399" xr:uid="{00000000-0005-0000-0000-000075450000}"/>
    <cellStyle name="Normal 7 48 3 2" xfId="30596" xr:uid="{00000000-0005-0000-0000-000076450000}"/>
    <cellStyle name="Normal 7 48 4" xfId="9799" xr:uid="{00000000-0005-0000-0000-000077450000}"/>
    <cellStyle name="Normal 7 48 4 2" xfId="31136" xr:uid="{00000000-0005-0000-0000-000078450000}"/>
    <cellStyle name="Normal 7 48 5" xfId="10580" xr:uid="{00000000-0005-0000-0000-000079450000}"/>
    <cellStyle name="Normal 7 48 5 2" xfId="31654" xr:uid="{00000000-0005-0000-0000-00007A450000}"/>
    <cellStyle name="Normal 7 48 6" xfId="11360" xr:uid="{00000000-0005-0000-0000-00007B450000}"/>
    <cellStyle name="Normal 7 48 6 2" xfId="32172" xr:uid="{00000000-0005-0000-0000-00007C450000}"/>
    <cellStyle name="Normal 7 48 7" xfId="12113" xr:uid="{00000000-0005-0000-0000-00007D450000}"/>
    <cellStyle name="Normal 7 48 7 2" xfId="32690" xr:uid="{00000000-0005-0000-0000-00007E450000}"/>
    <cellStyle name="Normal 7 48 8" xfId="12909" xr:uid="{00000000-0005-0000-0000-00007F450000}"/>
    <cellStyle name="Normal 7 48 8 2" xfId="33208" xr:uid="{00000000-0005-0000-0000-000080450000}"/>
    <cellStyle name="Normal 7 48 9" xfId="13675" xr:uid="{00000000-0005-0000-0000-000081450000}"/>
    <cellStyle name="Normal 7 48 9 2" xfId="33726" xr:uid="{00000000-0005-0000-0000-000082450000}"/>
    <cellStyle name="Normal 7 49" xfId="3380" xr:uid="{00000000-0005-0000-0000-000083450000}"/>
    <cellStyle name="Normal 7 49 10" xfId="14437" xr:uid="{00000000-0005-0000-0000-000084450000}"/>
    <cellStyle name="Normal 7 49 10 2" xfId="34245" xr:uid="{00000000-0005-0000-0000-000085450000}"/>
    <cellStyle name="Normal 7 49 11" xfId="15194" xr:uid="{00000000-0005-0000-0000-000086450000}"/>
    <cellStyle name="Normal 7 49 11 2" xfId="34763" xr:uid="{00000000-0005-0000-0000-000087450000}"/>
    <cellStyle name="Normal 7 49 12" xfId="15948" xr:uid="{00000000-0005-0000-0000-000088450000}"/>
    <cellStyle name="Normal 7 49 12 2" xfId="35281" xr:uid="{00000000-0005-0000-0000-000089450000}"/>
    <cellStyle name="Normal 7 49 13" xfId="16698" xr:uid="{00000000-0005-0000-0000-00008A450000}"/>
    <cellStyle name="Normal 7 49 13 2" xfId="35799" xr:uid="{00000000-0005-0000-0000-00008B450000}"/>
    <cellStyle name="Normal 7 49 14" xfId="17427" xr:uid="{00000000-0005-0000-0000-00008C450000}"/>
    <cellStyle name="Normal 7 49 14 2" xfId="36317" xr:uid="{00000000-0005-0000-0000-00008D450000}"/>
    <cellStyle name="Normal 7 49 15" xfId="18152" xr:uid="{00000000-0005-0000-0000-00008E450000}"/>
    <cellStyle name="Normal 7 49 15 2" xfId="36835" xr:uid="{00000000-0005-0000-0000-00008F450000}"/>
    <cellStyle name="Normal 7 49 16" xfId="18860" xr:uid="{00000000-0005-0000-0000-000090450000}"/>
    <cellStyle name="Normal 7 49 16 2" xfId="37353" xr:uid="{00000000-0005-0000-0000-000091450000}"/>
    <cellStyle name="Normal 7 49 17" xfId="19562" xr:uid="{00000000-0005-0000-0000-000092450000}"/>
    <cellStyle name="Normal 7 49 17 2" xfId="37871" xr:uid="{00000000-0005-0000-0000-000093450000}"/>
    <cellStyle name="Normal 7 49 18" xfId="20261" xr:uid="{00000000-0005-0000-0000-000094450000}"/>
    <cellStyle name="Normal 7 49 18 2" xfId="38389" xr:uid="{00000000-0005-0000-0000-000095450000}"/>
    <cellStyle name="Normal 7 49 19" xfId="20938" xr:uid="{00000000-0005-0000-0000-000096450000}"/>
    <cellStyle name="Normal 7 49 19 2" xfId="38906" xr:uid="{00000000-0005-0000-0000-000097450000}"/>
    <cellStyle name="Normal 7 49 2" xfId="4854" xr:uid="{00000000-0005-0000-0000-000098450000}"/>
    <cellStyle name="Normal 7 49 2 2" xfId="30080" xr:uid="{00000000-0005-0000-0000-000099450000}"/>
    <cellStyle name="Normal 7 49 20" xfId="21611" xr:uid="{00000000-0005-0000-0000-00009A450000}"/>
    <cellStyle name="Normal 7 49 20 2" xfId="39424" xr:uid="{00000000-0005-0000-0000-00009B450000}"/>
    <cellStyle name="Normal 7 49 21" xfId="22261" xr:uid="{00000000-0005-0000-0000-00009C450000}"/>
    <cellStyle name="Normal 7 49 21 2" xfId="39941" xr:uid="{00000000-0005-0000-0000-00009D450000}"/>
    <cellStyle name="Normal 7 49 22" xfId="22898" xr:uid="{00000000-0005-0000-0000-00009E450000}"/>
    <cellStyle name="Normal 7 49 22 2" xfId="40459" xr:uid="{00000000-0005-0000-0000-00009F450000}"/>
    <cellStyle name="Normal 7 49 23" xfId="23522" xr:uid="{00000000-0005-0000-0000-0000A0450000}"/>
    <cellStyle name="Normal 7 49 23 2" xfId="40977" xr:uid="{00000000-0005-0000-0000-0000A1450000}"/>
    <cellStyle name="Normal 7 49 24" xfId="24101" xr:uid="{00000000-0005-0000-0000-0000A2450000}"/>
    <cellStyle name="Normal 7 49 24 2" xfId="41495" xr:uid="{00000000-0005-0000-0000-0000A3450000}"/>
    <cellStyle name="Normal 7 49 25" xfId="24668" xr:uid="{00000000-0005-0000-0000-0000A4450000}"/>
    <cellStyle name="Normal 7 49 25 2" xfId="42013" xr:uid="{00000000-0005-0000-0000-0000A5450000}"/>
    <cellStyle name="Normal 7 49 26" xfId="25228" xr:uid="{00000000-0005-0000-0000-0000A6450000}"/>
    <cellStyle name="Normal 7 49 26 2" xfId="42531" xr:uid="{00000000-0005-0000-0000-0000A7450000}"/>
    <cellStyle name="Normal 7 49 27" xfId="25778" xr:uid="{00000000-0005-0000-0000-0000A8450000}"/>
    <cellStyle name="Normal 7 49 27 2" xfId="43049" xr:uid="{00000000-0005-0000-0000-0000A9450000}"/>
    <cellStyle name="Normal 7 49 28" xfId="26295" xr:uid="{00000000-0005-0000-0000-0000AA450000}"/>
    <cellStyle name="Normal 7 49 28 2" xfId="43566" xr:uid="{00000000-0005-0000-0000-0000AB450000}"/>
    <cellStyle name="Normal 7 49 29" xfId="29686" xr:uid="{00000000-0005-0000-0000-0000AC450000}"/>
    <cellStyle name="Normal 7 49 3" xfId="5400" xr:uid="{00000000-0005-0000-0000-0000AD450000}"/>
    <cellStyle name="Normal 7 49 3 2" xfId="30597" xr:uid="{00000000-0005-0000-0000-0000AE450000}"/>
    <cellStyle name="Normal 7 49 4" xfId="9800" xr:uid="{00000000-0005-0000-0000-0000AF450000}"/>
    <cellStyle name="Normal 7 49 4 2" xfId="31137" xr:uid="{00000000-0005-0000-0000-0000B0450000}"/>
    <cellStyle name="Normal 7 49 5" xfId="10581" xr:uid="{00000000-0005-0000-0000-0000B1450000}"/>
    <cellStyle name="Normal 7 49 5 2" xfId="31655" xr:uid="{00000000-0005-0000-0000-0000B2450000}"/>
    <cellStyle name="Normal 7 49 6" xfId="11361" xr:uid="{00000000-0005-0000-0000-0000B3450000}"/>
    <cellStyle name="Normal 7 49 6 2" xfId="32173" xr:uid="{00000000-0005-0000-0000-0000B4450000}"/>
    <cellStyle name="Normal 7 49 7" xfId="12114" xr:uid="{00000000-0005-0000-0000-0000B5450000}"/>
    <cellStyle name="Normal 7 49 7 2" xfId="32691" xr:uid="{00000000-0005-0000-0000-0000B6450000}"/>
    <cellStyle name="Normal 7 49 8" xfId="12910" xr:uid="{00000000-0005-0000-0000-0000B7450000}"/>
    <cellStyle name="Normal 7 49 8 2" xfId="33209" xr:uid="{00000000-0005-0000-0000-0000B8450000}"/>
    <cellStyle name="Normal 7 49 9" xfId="13676" xr:uid="{00000000-0005-0000-0000-0000B9450000}"/>
    <cellStyle name="Normal 7 49 9 2" xfId="33727" xr:uid="{00000000-0005-0000-0000-0000BA450000}"/>
    <cellStyle name="Normal 7 5" xfId="3381" xr:uid="{00000000-0005-0000-0000-0000BB450000}"/>
    <cellStyle name="Normal 7 5 10" xfId="14438" xr:uid="{00000000-0005-0000-0000-0000BC450000}"/>
    <cellStyle name="Normal 7 5 10 2" xfId="34246" xr:uid="{00000000-0005-0000-0000-0000BD450000}"/>
    <cellStyle name="Normal 7 5 11" xfId="15195" xr:uid="{00000000-0005-0000-0000-0000BE450000}"/>
    <cellStyle name="Normal 7 5 11 2" xfId="34764" xr:uid="{00000000-0005-0000-0000-0000BF450000}"/>
    <cellStyle name="Normal 7 5 12" xfId="15949" xr:uid="{00000000-0005-0000-0000-0000C0450000}"/>
    <cellStyle name="Normal 7 5 12 2" xfId="35282" xr:uid="{00000000-0005-0000-0000-0000C1450000}"/>
    <cellStyle name="Normal 7 5 13" xfId="16699" xr:uid="{00000000-0005-0000-0000-0000C2450000}"/>
    <cellStyle name="Normal 7 5 13 2" xfId="35800" xr:uid="{00000000-0005-0000-0000-0000C3450000}"/>
    <cellStyle name="Normal 7 5 14" xfId="17428" xr:uid="{00000000-0005-0000-0000-0000C4450000}"/>
    <cellStyle name="Normal 7 5 14 2" xfId="36318" xr:uid="{00000000-0005-0000-0000-0000C5450000}"/>
    <cellStyle name="Normal 7 5 15" xfId="18153" xr:uid="{00000000-0005-0000-0000-0000C6450000}"/>
    <cellStyle name="Normal 7 5 15 2" xfId="36836" xr:uid="{00000000-0005-0000-0000-0000C7450000}"/>
    <cellStyle name="Normal 7 5 16" xfId="18861" xr:uid="{00000000-0005-0000-0000-0000C8450000}"/>
    <cellStyle name="Normal 7 5 16 2" xfId="37354" xr:uid="{00000000-0005-0000-0000-0000C9450000}"/>
    <cellStyle name="Normal 7 5 17" xfId="19563" xr:uid="{00000000-0005-0000-0000-0000CA450000}"/>
    <cellStyle name="Normal 7 5 17 2" xfId="37872" xr:uid="{00000000-0005-0000-0000-0000CB450000}"/>
    <cellStyle name="Normal 7 5 18" xfId="20262" xr:uid="{00000000-0005-0000-0000-0000CC450000}"/>
    <cellStyle name="Normal 7 5 18 2" xfId="38390" xr:uid="{00000000-0005-0000-0000-0000CD450000}"/>
    <cellStyle name="Normal 7 5 19" xfId="20939" xr:uid="{00000000-0005-0000-0000-0000CE450000}"/>
    <cellStyle name="Normal 7 5 19 2" xfId="38907" xr:uid="{00000000-0005-0000-0000-0000CF450000}"/>
    <cellStyle name="Normal 7 5 2" xfId="4855" xr:uid="{00000000-0005-0000-0000-0000D0450000}"/>
    <cellStyle name="Normal 7 5 2 2" xfId="30081" xr:uid="{00000000-0005-0000-0000-0000D1450000}"/>
    <cellStyle name="Normal 7 5 20" xfId="21612" xr:uid="{00000000-0005-0000-0000-0000D2450000}"/>
    <cellStyle name="Normal 7 5 20 2" xfId="39425" xr:uid="{00000000-0005-0000-0000-0000D3450000}"/>
    <cellStyle name="Normal 7 5 21" xfId="22262" xr:uid="{00000000-0005-0000-0000-0000D4450000}"/>
    <cellStyle name="Normal 7 5 21 2" xfId="39942" xr:uid="{00000000-0005-0000-0000-0000D5450000}"/>
    <cellStyle name="Normal 7 5 22" xfId="22899" xr:uid="{00000000-0005-0000-0000-0000D6450000}"/>
    <cellStyle name="Normal 7 5 22 2" xfId="40460" xr:uid="{00000000-0005-0000-0000-0000D7450000}"/>
    <cellStyle name="Normal 7 5 23" xfId="23523" xr:uid="{00000000-0005-0000-0000-0000D8450000}"/>
    <cellStyle name="Normal 7 5 23 2" xfId="40978" xr:uid="{00000000-0005-0000-0000-0000D9450000}"/>
    <cellStyle name="Normal 7 5 24" xfId="24102" xr:uid="{00000000-0005-0000-0000-0000DA450000}"/>
    <cellStyle name="Normal 7 5 24 2" xfId="41496" xr:uid="{00000000-0005-0000-0000-0000DB450000}"/>
    <cellStyle name="Normal 7 5 25" xfId="24669" xr:uid="{00000000-0005-0000-0000-0000DC450000}"/>
    <cellStyle name="Normal 7 5 25 2" xfId="42014" xr:uid="{00000000-0005-0000-0000-0000DD450000}"/>
    <cellStyle name="Normal 7 5 26" xfId="25229" xr:uid="{00000000-0005-0000-0000-0000DE450000}"/>
    <cellStyle name="Normal 7 5 26 2" xfId="42532" xr:uid="{00000000-0005-0000-0000-0000DF450000}"/>
    <cellStyle name="Normal 7 5 27" xfId="25779" xr:uid="{00000000-0005-0000-0000-0000E0450000}"/>
    <cellStyle name="Normal 7 5 27 2" xfId="43050" xr:uid="{00000000-0005-0000-0000-0000E1450000}"/>
    <cellStyle name="Normal 7 5 28" xfId="26296" xr:uid="{00000000-0005-0000-0000-0000E2450000}"/>
    <cellStyle name="Normal 7 5 28 2" xfId="43567" xr:uid="{00000000-0005-0000-0000-0000E3450000}"/>
    <cellStyle name="Normal 7 5 29" xfId="28493" xr:uid="{00000000-0005-0000-0000-0000E4450000}"/>
    <cellStyle name="Normal 7 5 3" xfId="5401" xr:uid="{00000000-0005-0000-0000-0000E5450000}"/>
    <cellStyle name="Normal 7 5 3 2" xfId="30598" xr:uid="{00000000-0005-0000-0000-0000E6450000}"/>
    <cellStyle name="Normal 7 5 4" xfId="9801" xr:uid="{00000000-0005-0000-0000-0000E7450000}"/>
    <cellStyle name="Normal 7 5 4 2" xfId="31138" xr:uid="{00000000-0005-0000-0000-0000E8450000}"/>
    <cellStyle name="Normal 7 5 5" xfId="10582" xr:uid="{00000000-0005-0000-0000-0000E9450000}"/>
    <cellStyle name="Normal 7 5 5 2" xfId="31656" xr:uid="{00000000-0005-0000-0000-0000EA450000}"/>
    <cellStyle name="Normal 7 5 6" xfId="11362" xr:uid="{00000000-0005-0000-0000-0000EB450000}"/>
    <cellStyle name="Normal 7 5 6 2" xfId="32174" xr:uid="{00000000-0005-0000-0000-0000EC450000}"/>
    <cellStyle name="Normal 7 5 7" xfId="12115" xr:uid="{00000000-0005-0000-0000-0000ED450000}"/>
    <cellStyle name="Normal 7 5 7 2" xfId="32692" xr:uid="{00000000-0005-0000-0000-0000EE450000}"/>
    <cellStyle name="Normal 7 5 8" xfId="12911" xr:uid="{00000000-0005-0000-0000-0000EF450000}"/>
    <cellStyle name="Normal 7 5 8 2" xfId="33210" xr:uid="{00000000-0005-0000-0000-0000F0450000}"/>
    <cellStyle name="Normal 7 5 9" xfId="13677" xr:uid="{00000000-0005-0000-0000-0000F1450000}"/>
    <cellStyle name="Normal 7 5 9 2" xfId="33728" xr:uid="{00000000-0005-0000-0000-0000F2450000}"/>
    <cellStyle name="Normal 7 50" xfId="3382" xr:uid="{00000000-0005-0000-0000-0000F3450000}"/>
    <cellStyle name="Normal 7 50 10" xfId="14439" xr:uid="{00000000-0005-0000-0000-0000F4450000}"/>
    <cellStyle name="Normal 7 50 10 2" xfId="34247" xr:uid="{00000000-0005-0000-0000-0000F5450000}"/>
    <cellStyle name="Normal 7 50 11" xfId="15196" xr:uid="{00000000-0005-0000-0000-0000F6450000}"/>
    <cellStyle name="Normal 7 50 11 2" xfId="34765" xr:uid="{00000000-0005-0000-0000-0000F7450000}"/>
    <cellStyle name="Normal 7 50 12" xfId="15950" xr:uid="{00000000-0005-0000-0000-0000F8450000}"/>
    <cellStyle name="Normal 7 50 12 2" xfId="35283" xr:uid="{00000000-0005-0000-0000-0000F9450000}"/>
    <cellStyle name="Normal 7 50 13" xfId="16700" xr:uid="{00000000-0005-0000-0000-0000FA450000}"/>
    <cellStyle name="Normal 7 50 13 2" xfId="35801" xr:uid="{00000000-0005-0000-0000-0000FB450000}"/>
    <cellStyle name="Normal 7 50 14" xfId="17429" xr:uid="{00000000-0005-0000-0000-0000FC450000}"/>
    <cellStyle name="Normal 7 50 14 2" xfId="36319" xr:uid="{00000000-0005-0000-0000-0000FD450000}"/>
    <cellStyle name="Normal 7 50 15" xfId="18154" xr:uid="{00000000-0005-0000-0000-0000FE450000}"/>
    <cellStyle name="Normal 7 50 15 2" xfId="36837" xr:uid="{00000000-0005-0000-0000-0000FF450000}"/>
    <cellStyle name="Normal 7 50 16" xfId="18862" xr:uid="{00000000-0005-0000-0000-000000460000}"/>
    <cellStyle name="Normal 7 50 16 2" xfId="37355" xr:uid="{00000000-0005-0000-0000-000001460000}"/>
    <cellStyle name="Normal 7 50 17" xfId="19564" xr:uid="{00000000-0005-0000-0000-000002460000}"/>
    <cellStyle name="Normal 7 50 17 2" xfId="37873" xr:uid="{00000000-0005-0000-0000-000003460000}"/>
    <cellStyle name="Normal 7 50 18" xfId="20263" xr:uid="{00000000-0005-0000-0000-000004460000}"/>
    <cellStyle name="Normal 7 50 18 2" xfId="38391" xr:uid="{00000000-0005-0000-0000-000005460000}"/>
    <cellStyle name="Normal 7 50 19" xfId="20940" xr:uid="{00000000-0005-0000-0000-000006460000}"/>
    <cellStyle name="Normal 7 50 19 2" xfId="38908" xr:uid="{00000000-0005-0000-0000-000007460000}"/>
    <cellStyle name="Normal 7 50 2" xfId="4856" xr:uid="{00000000-0005-0000-0000-000008460000}"/>
    <cellStyle name="Normal 7 50 2 2" xfId="30082" xr:uid="{00000000-0005-0000-0000-000009460000}"/>
    <cellStyle name="Normal 7 50 20" xfId="21613" xr:uid="{00000000-0005-0000-0000-00000A460000}"/>
    <cellStyle name="Normal 7 50 20 2" xfId="39426" xr:uid="{00000000-0005-0000-0000-00000B460000}"/>
    <cellStyle name="Normal 7 50 21" xfId="22263" xr:uid="{00000000-0005-0000-0000-00000C460000}"/>
    <cellStyle name="Normal 7 50 21 2" xfId="39943" xr:uid="{00000000-0005-0000-0000-00000D460000}"/>
    <cellStyle name="Normal 7 50 22" xfId="22900" xr:uid="{00000000-0005-0000-0000-00000E460000}"/>
    <cellStyle name="Normal 7 50 22 2" xfId="40461" xr:uid="{00000000-0005-0000-0000-00000F460000}"/>
    <cellStyle name="Normal 7 50 23" xfId="23524" xr:uid="{00000000-0005-0000-0000-000010460000}"/>
    <cellStyle name="Normal 7 50 23 2" xfId="40979" xr:uid="{00000000-0005-0000-0000-000011460000}"/>
    <cellStyle name="Normal 7 50 24" xfId="24103" xr:uid="{00000000-0005-0000-0000-000012460000}"/>
    <cellStyle name="Normal 7 50 24 2" xfId="41497" xr:uid="{00000000-0005-0000-0000-000013460000}"/>
    <cellStyle name="Normal 7 50 25" xfId="24670" xr:uid="{00000000-0005-0000-0000-000014460000}"/>
    <cellStyle name="Normal 7 50 25 2" xfId="42015" xr:uid="{00000000-0005-0000-0000-000015460000}"/>
    <cellStyle name="Normal 7 50 26" xfId="25230" xr:uid="{00000000-0005-0000-0000-000016460000}"/>
    <cellStyle name="Normal 7 50 26 2" xfId="42533" xr:uid="{00000000-0005-0000-0000-000017460000}"/>
    <cellStyle name="Normal 7 50 27" xfId="25780" xr:uid="{00000000-0005-0000-0000-000018460000}"/>
    <cellStyle name="Normal 7 50 27 2" xfId="43051" xr:uid="{00000000-0005-0000-0000-000019460000}"/>
    <cellStyle name="Normal 7 50 28" xfId="26297" xr:uid="{00000000-0005-0000-0000-00001A460000}"/>
    <cellStyle name="Normal 7 50 28 2" xfId="43568" xr:uid="{00000000-0005-0000-0000-00001B460000}"/>
    <cellStyle name="Normal 7 50 29" xfId="29687" xr:uid="{00000000-0005-0000-0000-00001C460000}"/>
    <cellStyle name="Normal 7 50 3" xfId="5402" xr:uid="{00000000-0005-0000-0000-00001D460000}"/>
    <cellStyle name="Normal 7 50 3 2" xfId="30599" xr:uid="{00000000-0005-0000-0000-00001E460000}"/>
    <cellStyle name="Normal 7 50 4" xfId="9802" xr:uid="{00000000-0005-0000-0000-00001F460000}"/>
    <cellStyle name="Normal 7 50 4 2" xfId="31139" xr:uid="{00000000-0005-0000-0000-000020460000}"/>
    <cellStyle name="Normal 7 50 5" xfId="10583" xr:uid="{00000000-0005-0000-0000-000021460000}"/>
    <cellStyle name="Normal 7 50 5 2" xfId="31657" xr:uid="{00000000-0005-0000-0000-000022460000}"/>
    <cellStyle name="Normal 7 50 6" xfId="11363" xr:uid="{00000000-0005-0000-0000-000023460000}"/>
    <cellStyle name="Normal 7 50 6 2" xfId="32175" xr:uid="{00000000-0005-0000-0000-000024460000}"/>
    <cellStyle name="Normal 7 50 7" xfId="12116" xr:uid="{00000000-0005-0000-0000-000025460000}"/>
    <cellStyle name="Normal 7 50 7 2" xfId="32693" xr:uid="{00000000-0005-0000-0000-000026460000}"/>
    <cellStyle name="Normal 7 50 8" xfId="12912" xr:uid="{00000000-0005-0000-0000-000027460000}"/>
    <cellStyle name="Normal 7 50 8 2" xfId="33211" xr:uid="{00000000-0005-0000-0000-000028460000}"/>
    <cellStyle name="Normal 7 50 9" xfId="13678" xr:uid="{00000000-0005-0000-0000-000029460000}"/>
    <cellStyle name="Normal 7 50 9 2" xfId="33729" xr:uid="{00000000-0005-0000-0000-00002A460000}"/>
    <cellStyle name="Normal 7 51" xfId="3383" xr:uid="{00000000-0005-0000-0000-00002B460000}"/>
    <cellStyle name="Normal 7 51 10" xfId="14440" xr:uid="{00000000-0005-0000-0000-00002C460000}"/>
    <cellStyle name="Normal 7 51 10 2" xfId="34248" xr:uid="{00000000-0005-0000-0000-00002D460000}"/>
    <cellStyle name="Normal 7 51 11" xfId="15197" xr:uid="{00000000-0005-0000-0000-00002E460000}"/>
    <cellStyle name="Normal 7 51 11 2" xfId="34766" xr:uid="{00000000-0005-0000-0000-00002F460000}"/>
    <cellStyle name="Normal 7 51 12" xfId="15951" xr:uid="{00000000-0005-0000-0000-000030460000}"/>
    <cellStyle name="Normal 7 51 12 2" xfId="35284" xr:uid="{00000000-0005-0000-0000-000031460000}"/>
    <cellStyle name="Normal 7 51 13" xfId="16701" xr:uid="{00000000-0005-0000-0000-000032460000}"/>
    <cellStyle name="Normal 7 51 13 2" xfId="35802" xr:uid="{00000000-0005-0000-0000-000033460000}"/>
    <cellStyle name="Normal 7 51 14" xfId="17430" xr:uid="{00000000-0005-0000-0000-000034460000}"/>
    <cellStyle name="Normal 7 51 14 2" xfId="36320" xr:uid="{00000000-0005-0000-0000-000035460000}"/>
    <cellStyle name="Normal 7 51 15" xfId="18155" xr:uid="{00000000-0005-0000-0000-000036460000}"/>
    <cellStyle name="Normal 7 51 15 2" xfId="36838" xr:uid="{00000000-0005-0000-0000-000037460000}"/>
    <cellStyle name="Normal 7 51 16" xfId="18863" xr:uid="{00000000-0005-0000-0000-000038460000}"/>
    <cellStyle name="Normal 7 51 16 2" xfId="37356" xr:uid="{00000000-0005-0000-0000-000039460000}"/>
    <cellStyle name="Normal 7 51 17" xfId="19565" xr:uid="{00000000-0005-0000-0000-00003A460000}"/>
    <cellStyle name="Normal 7 51 17 2" xfId="37874" xr:uid="{00000000-0005-0000-0000-00003B460000}"/>
    <cellStyle name="Normal 7 51 18" xfId="20264" xr:uid="{00000000-0005-0000-0000-00003C460000}"/>
    <cellStyle name="Normal 7 51 18 2" xfId="38392" xr:uid="{00000000-0005-0000-0000-00003D460000}"/>
    <cellStyle name="Normal 7 51 19" xfId="20941" xr:uid="{00000000-0005-0000-0000-00003E460000}"/>
    <cellStyle name="Normal 7 51 19 2" xfId="38909" xr:uid="{00000000-0005-0000-0000-00003F460000}"/>
    <cellStyle name="Normal 7 51 2" xfId="4857" xr:uid="{00000000-0005-0000-0000-000040460000}"/>
    <cellStyle name="Normal 7 51 2 2" xfId="30083" xr:uid="{00000000-0005-0000-0000-000041460000}"/>
    <cellStyle name="Normal 7 51 20" xfId="21614" xr:uid="{00000000-0005-0000-0000-000042460000}"/>
    <cellStyle name="Normal 7 51 20 2" xfId="39427" xr:uid="{00000000-0005-0000-0000-000043460000}"/>
    <cellStyle name="Normal 7 51 21" xfId="22264" xr:uid="{00000000-0005-0000-0000-000044460000}"/>
    <cellStyle name="Normal 7 51 21 2" xfId="39944" xr:uid="{00000000-0005-0000-0000-000045460000}"/>
    <cellStyle name="Normal 7 51 22" xfId="22901" xr:uid="{00000000-0005-0000-0000-000046460000}"/>
    <cellStyle name="Normal 7 51 22 2" xfId="40462" xr:uid="{00000000-0005-0000-0000-000047460000}"/>
    <cellStyle name="Normal 7 51 23" xfId="23525" xr:uid="{00000000-0005-0000-0000-000048460000}"/>
    <cellStyle name="Normal 7 51 23 2" xfId="40980" xr:uid="{00000000-0005-0000-0000-000049460000}"/>
    <cellStyle name="Normal 7 51 24" xfId="24104" xr:uid="{00000000-0005-0000-0000-00004A460000}"/>
    <cellStyle name="Normal 7 51 24 2" xfId="41498" xr:uid="{00000000-0005-0000-0000-00004B460000}"/>
    <cellStyle name="Normal 7 51 25" xfId="24671" xr:uid="{00000000-0005-0000-0000-00004C460000}"/>
    <cellStyle name="Normal 7 51 25 2" xfId="42016" xr:uid="{00000000-0005-0000-0000-00004D460000}"/>
    <cellStyle name="Normal 7 51 26" xfId="25231" xr:uid="{00000000-0005-0000-0000-00004E460000}"/>
    <cellStyle name="Normal 7 51 26 2" xfId="42534" xr:uid="{00000000-0005-0000-0000-00004F460000}"/>
    <cellStyle name="Normal 7 51 27" xfId="25781" xr:uid="{00000000-0005-0000-0000-000050460000}"/>
    <cellStyle name="Normal 7 51 27 2" xfId="43052" xr:uid="{00000000-0005-0000-0000-000051460000}"/>
    <cellStyle name="Normal 7 51 28" xfId="26298" xr:uid="{00000000-0005-0000-0000-000052460000}"/>
    <cellStyle name="Normal 7 51 28 2" xfId="43569" xr:uid="{00000000-0005-0000-0000-000053460000}"/>
    <cellStyle name="Normal 7 51 29" xfId="29688" xr:uid="{00000000-0005-0000-0000-000054460000}"/>
    <cellStyle name="Normal 7 51 3" xfId="5403" xr:uid="{00000000-0005-0000-0000-000055460000}"/>
    <cellStyle name="Normal 7 51 3 2" xfId="30600" xr:uid="{00000000-0005-0000-0000-000056460000}"/>
    <cellStyle name="Normal 7 51 4" xfId="9803" xr:uid="{00000000-0005-0000-0000-000057460000}"/>
    <cellStyle name="Normal 7 51 4 2" xfId="31140" xr:uid="{00000000-0005-0000-0000-000058460000}"/>
    <cellStyle name="Normal 7 51 5" xfId="10584" xr:uid="{00000000-0005-0000-0000-000059460000}"/>
    <cellStyle name="Normal 7 51 5 2" xfId="31658" xr:uid="{00000000-0005-0000-0000-00005A460000}"/>
    <cellStyle name="Normal 7 51 6" xfId="11364" xr:uid="{00000000-0005-0000-0000-00005B460000}"/>
    <cellStyle name="Normal 7 51 6 2" xfId="32176" xr:uid="{00000000-0005-0000-0000-00005C460000}"/>
    <cellStyle name="Normal 7 51 7" xfId="12117" xr:uid="{00000000-0005-0000-0000-00005D460000}"/>
    <cellStyle name="Normal 7 51 7 2" xfId="32694" xr:uid="{00000000-0005-0000-0000-00005E460000}"/>
    <cellStyle name="Normal 7 51 8" xfId="12913" xr:uid="{00000000-0005-0000-0000-00005F460000}"/>
    <cellStyle name="Normal 7 51 8 2" xfId="33212" xr:uid="{00000000-0005-0000-0000-000060460000}"/>
    <cellStyle name="Normal 7 51 9" xfId="13679" xr:uid="{00000000-0005-0000-0000-000061460000}"/>
    <cellStyle name="Normal 7 51 9 2" xfId="33730" xr:uid="{00000000-0005-0000-0000-000062460000}"/>
    <cellStyle name="Normal 7 52" xfId="3384" xr:uid="{00000000-0005-0000-0000-000063460000}"/>
    <cellStyle name="Normal 7 52 10" xfId="14441" xr:uid="{00000000-0005-0000-0000-000064460000}"/>
    <cellStyle name="Normal 7 52 10 2" xfId="34249" xr:uid="{00000000-0005-0000-0000-000065460000}"/>
    <cellStyle name="Normal 7 52 11" xfId="15198" xr:uid="{00000000-0005-0000-0000-000066460000}"/>
    <cellStyle name="Normal 7 52 11 2" xfId="34767" xr:uid="{00000000-0005-0000-0000-000067460000}"/>
    <cellStyle name="Normal 7 52 12" xfId="15952" xr:uid="{00000000-0005-0000-0000-000068460000}"/>
    <cellStyle name="Normal 7 52 12 2" xfId="35285" xr:uid="{00000000-0005-0000-0000-000069460000}"/>
    <cellStyle name="Normal 7 52 13" xfId="16702" xr:uid="{00000000-0005-0000-0000-00006A460000}"/>
    <cellStyle name="Normal 7 52 13 2" xfId="35803" xr:uid="{00000000-0005-0000-0000-00006B460000}"/>
    <cellStyle name="Normal 7 52 14" xfId="17431" xr:uid="{00000000-0005-0000-0000-00006C460000}"/>
    <cellStyle name="Normal 7 52 14 2" xfId="36321" xr:uid="{00000000-0005-0000-0000-00006D460000}"/>
    <cellStyle name="Normal 7 52 15" xfId="18156" xr:uid="{00000000-0005-0000-0000-00006E460000}"/>
    <cellStyle name="Normal 7 52 15 2" xfId="36839" xr:uid="{00000000-0005-0000-0000-00006F460000}"/>
    <cellStyle name="Normal 7 52 16" xfId="18864" xr:uid="{00000000-0005-0000-0000-000070460000}"/>
    <cellStyle name="Normal 7 52 16 2" xfId="37357" xr:uid="{00000000-0005-0000-0000-000071460000}"/>
    <cellStyle name="Normal 7 52 17" xfId="19566" xr:uid="{00000000-0005-0000-0000-000072460000}"/>
    <cellStyle name="Normal 7 52 17 2" xfId="37875" xr:uid="{00000000-0005-0000-0000-000073460000}"/>
    <cellStyle name="Normal 7 52 18" xfId="20265" xr:uid="{00000000-0005-0000-0000-000074460000}"/>
    <cellStyle name="Normal 7 52 18 2" xfId="38393" xr:uid="{00000000-0005-0000-0000-000075460000}"/>
    <cellStyle name="Normal 7 52 19" xfId="20942" xr:uid="{00000000-0005-0000-0000-000076460000}"/>
    <cellStyle name="Normal 7 52 19 2" xfId="38910" xr:uid="{00000000-0005-0000-0000-000077460000}"/>
    <cellStyle name="Normal 7 52 2" xfId="4858" xr:uid="{00000000-0005-0000-0000-000078460000}"/>
    <cellStyle name="Normal 7 52 2 2" xfId="30084" xr:uid="{00000000-0005-0000-0000-000079460000}"/>
    <cellStyle name="Normal 7 52 20" xfId="21615" xr:uid="{00000000-0005-0000-0000-00007A460000}"/>
    <cellStyle name="Normal 7 52 20 2" xfId="39428" xr:uid="{00000000-0005-0000-0000-00007B460000}"/>
    <cellStyle name="Normal 7 52 21" xfId="22265" xr:uid="{00000000-0005-0000-0000-00007C460000}"/>
    <cellStyle name="Normal 7 52 21 2" xfId="39945" xr:uid="{00000000-0005-0000-0000-00007D460000}"/>
    <cellStyle name="Normal 7 52 22" xfId="22902" xr:uid="{00000000-0005-0000-0000-00007E460000}"/>
    <cellStyle name="Normal 7 52 22 2" xfId="40463" xr:uid="{00000000-0005-0000-0000-00007F460000}"/>
    <cellStyle name="Normal 7 52 23" xfId="23526" xr:uid="{00000000-0005-0000-0000-000080460000}"/>
    <cellStyle name="Normal 7 52 23 2" xfId="40981" xr:uid="{00000000-0005-0000-0000-000081460000}"/>
    <cellStyle name="Normal 7 52 24" xfId="24105" xr:uid="{00000000-0005-0000-0000-000082460000}"/>
    <cellStyle name="Normal 7 52 24 2" xfId="41499" xr:uid="{00000000-0005-0000-0000-000083460000}"/>
    <cellStyle name="Normal 7 52 25" xfId="24672" xr:uid="{00000000-0005-0000-0000-000084460000}"/>
    <cellStyle name="Normal 7 52 25 2" xfId="42017" xr:uid="{00000000-0005-0000-0000-000085460000}"/>
    <cellStyle name="Normal 7 52 26" xfId="25232" xr:uid="{00000000-0005-0000-0000-000086460000}"/>
    <cellStyle name="Normal 7 52 26 2" xfId="42535" xr:uid="{00000000-0005-0000-0000-000087460000}"/>
    <cellStyle name="Normal 7 52 27" xfId="25782" xr:uid="{00000000-0005-0000-0000-000088460000}"/>
    <cellStyle name="Normal 7 52 27 2" xfId="43053" xr:uid="{00000000-0005-0000-0000-000089460000}"/>
    <cellStyle name="Normal 7 52 28" xfId="26299" xr:uid="{00000000-0005-0000-0000-00008A460000}"/>
    <cellStyle name="Normal 7 52 28 2" xfId="43570" xr:uid="{00000000-0005-0000-0000-00008B460000}"/>
    <cellStyle name="Normal 7 52 29" xfId="29689" xr:uid="{00000000-0005-0000-0000-00008C460000}"/>
    <cellStyle name="Normal 7 52 3" xfId="5404" xr:uid="{00000000-0005-0000-0000-00008D460000}"/>
    <cellStyle name="Normal 7 52 3 2" xfId="30601" xr:uid="{00000000-0005-0000-0000-00008E460000}"/>
    <cellStyle name="Normal 7 52 4" xfId="9804" xr:uid="{00000000-0005-0000-0000-00008F460000}"/>
    <cellStyle name="Normal 7 52 4 2" xfId="31141" xr:uid="{00000000-0005-0000-0000-000090460000}"/>
    <cellStyle name="Normal 7 52 5" xfId="10585" xr:uid="{00000000-0005-0000-0000-000091460000}"/>
    <cellStyle name="Normal 7 52 5 2" xfId="31659" xr:uid="{00000000-0005-0000-0000-000092460000}"/>
    <cellStyle name="Normal 7 52 6" xfId="11365" xr:uid="{00000000-0005-0000-0000-000093460000}"/>
    <cellStyle name="Normal 7 52 6 2" xfId="32177" xr:uid="{00000000-0005-0000-0000-000094460000}"/>
    <cellStyle name="Normal 7 52 7" xfId="12118" xr:uid="{00000000-0005-0000-0000-000095460000}"/>
    <cellStyle name="Normal 7 52 7 2" xfId="32695" xr:uid="{00000000-0005-0000-0000-000096460000}"/>
    <cellStyle name="Normal 7 52 8" xfId="12914" xr:uid="{00000000-0005-0000-0000-000097460000}"/>
    <cellStyle name="Normal 7 52 8 2" xfId="33213" xr:uid="{00000000-0005-0000-0000-000098460000}"/>
    <cellStyle name="Normal 7 52 9" xfId="13680" xr:uid="{00000000-0005-0000-0000-000099460000}"/>
    <cellStyle name="Normal 7 52 9 2" xfId="33731" xr:uid="{00000000-0005-0000-0000-00009A460000}"/>
    <cellStyle name="Normal 7 53" xfId="3385" xr:uid="{00000000-0005-0000-0000-00009B460000}"/>
    <cellStyle name="Normal 7 53 10" xfId="14442" xr:uid="{00000000-0005-0000-0000-00009C460000}"/>
    <cellStyle name="Normal 7 53 10 2" xfId="34250" xr:uid="{00000000-0005-0000-0000-00009D460000}"/>
    <cellStyle name="Normal 7 53 11" xfId="15199" xr:uid="{00000000-0005-0000-0000-00009E460000}"/>
    <cellStyle name="Normal 7 53 11 2" xfId="34768" xr:uid="{00000000-0005-0000-0000-00009F460000}"/>
    <cellStyle name="Normal 7 53 12" xfId="15953" xr:uid="{00000000-0005-0000-0000-0000A0460000}"/>
    <cellStyle name="Normal 7 53 12 2" xfId="35286" xr:uid="{00000000-0005-0000-0000-0000A1460000}"/>
    <cellStyle name="Normal 7 53 13" xfId="16703" xr:uid="{00000000-0005-0000-0000-0000A2460000}"/>
    <cellStyle name="Normal 7 53 13 2" xfId="35804" xr:uid="{00000000-0005-0000-0000-0000A3460000}"/>
    <cellStyle name="Normal 7 53 14" xfId="17432" xr:uid="{00000000-0005-0000-0000-0000A4460000}"/>
    <cellStyle name="Normal 7 53 14 2" xfId="36322" xr:uid="{00000000-0005-0000-0000-0000A5460000}"/>
    <cellStyle name="Normal 7 53 15" xfId="18157" xr:uid="{00000000-0005-0000-0000-0000A6460000}"/>
    <cellStyle name="Normal 7 53 15 2" xfId="36840" xr:uid="{00000000-0005-0000-0000-0000A7460000}"/>
    <cellStyle name="Normal 7 53 16" xfId="18865" xr:uid="{00000000-0005-0000-0000-0000A8460000}"/>
    <cellStyle name="Normal 7 53 16 2" xfId="37358" xr:uid="{00000000-0005-0000-0000-0000A9460000}"/>
    <cellStyle name="Normal 7 53 17" xfId="19567" xr:uid="{00000000-0005-0000-0000-0000AA460000}"/>
    <cellStyle name="Normal 7 53 17 2" xfId="37876" xr:uid="{00000000-0005-0000-0000-0000AB460000}"/>
    <cellStyle name="Normal 7 53 18" xfId="20266" xr:uid="{00000000-0005-0000-0000-0000AC460000}"/>
    <cellStyle name="Normal 7 53 18 2" xfId="38394" xr:uid="{00000000-0005-0000-0000-0000AD460000}"/>
    <cellStyle name="Normal 7 53 19" xfId="20943" xr:uid="{00000000-0005-0000-0000-0000AE460000}"/>
    <cellStyle name="Normal 7 53 19 2" xfId="38911" xr:uid="{00000000-0005-0000-0000-0000AF460000}"/>
    <cellStyle name="Normal 7 53 2" xfId="4859" xr:uid="{00000000-0005-0000-0000-0000B0460000}"/>
    <cellStyle name="Normal 7 53 2 2" xfId="30085" xr:uid="{00000000-0005-0000-0000-0000B1460000}"/>
    <cellStyle name="Normal 7 53 20" xfId="21616" xr:uid="{00000000-0005-0000-0000-0000B2460000}"/>
    <cellStyle name="Normal 7 53 20 2" xfId="39429" xr:uid="{00000000-0005-0000-0000-0000B3460000}"/>
    <cellStyle name="Normal 7 53 21" xfId="22266" xr:uid="{00000000-0005-0000-0000-0000B4460000}"/>
    <cellStyle name="Normal 7 53 21 2" xfId="39946" xr:uid="{00000000-0005-0000-0000-0000B5460000}"/>
    <cellStyle name="Normal 7 53 22" xfId="22903" xr:uid="{00000000-0005-0000-0000-0000B6460000}"/>
    <cellStyle name="Normal 7 53 22 2" xfId="40464" xr:uid="{00000000-0005-0000-0000-0000B7460000}"/>
    <cellStyle name="Normal 7 53 23" xfId="23527" xr:uid="{00000000-0005-0000-0000-0000B8460000}"/>
    <cellStyle name="Normal 7 53 23 2" xfId="40982" xr:uid="{00000000-0005-0000-0000-0000B9460000}"/>
    <cellStyle name="Normal 7 53 24" xfId="24106" xr:uid="{00000000-0005-0000-0000-0000BA460000}"/>
    <cellStyle name="Normal 7 53 24 2" xfId="41500" xr:uid="{00000000-0005-0000-0000-0000BB460000}"/>
    <cellStyle name="Normal 7 53 25" xfId="24673" xr:uid="{00000000-0005-0000-0000-0000BC460000}"/>
    <cellStyle name="Normal 7 53 25 2" xfId="42018" xr:uid="{00000000-0005-0000-0000-0000BD460000}"/>
    <cellStyle name="Normal 7 53 26" xfId="25233" xr:uid="{00000000-0005-0000-0000-0000BE460000}"/>
    <cellStyle name="Normal 7 53 26 2" xfId="42536" xr:uid="{00000000-0005-0000-0000-0000BF460000}"/>
    <cellStyle name="Normal 7 53 27" xfId="25783" xr:uid="{00000000-0005-0000-0000-0000C0460000}"/>
    <cellStyle name="Normal 7 53 27 2" xfId="43054" xr:uid="{00000000-0005-0000-0000-0000C1460000}"/>
    <cellStyle name="Normal 7 53 28" xfId="26300" xr:uid="{00000000-0005-0000-0000-0000C2460000}"/>
    <cellStyle name="Normal 7 53 28 2" xfId="43571" xr:uid="{00000000-0005-0000-0000-0000C3460000}"/>
    <cellStyle name="Normal 7 53 29" xfId="29690" xr:uid="{00000000-0005-0000-0000-0000C4460000}"/>
    <cellStyle name="Normal 7 53 3" xfId="5405" xr:uid="{00000000-0005-0000-0000-0000C5460000}"/>
    <cellStyle name="Normal 7 53 3 2" xfId="30602" xr:uid="{00000000-0005-0000-0000-0000C6460000}"/>
    <cellStyle name="Normal 7 53 4" xfId="9805" xr:uid="{00000000-0005-0000-0000-0000C7460000}"/>
    <cellStyle name="Normal 7 53 4 2" xfId="31142" xr:uid="{00000000-0005-0000-0000-0000C8460000}"/>
    <cellStyle name="Normal 7 53 5" xfId="10586" xr:uid="{00000000-0005-0000-0000-0000C9460000}"/>
    <cellStyle name="Normal 7 53 5 2" xfId="31660" xr:uid="{00000000-0005-0000-0000-0000CA460000}"/>
    <cellStyle name="Normal 7 53 6" xfId="11366" xr:uid="{00000000-0005-0000-0000-0000CB460000}"/>
    <cellStyle name="Normal 7 53 6 2" xfId="32178" xr:uid="{00000000-0005-0000-0000-0000CC460000}"/>
    <cellStyle name="Normal 7 53 7" xfId="12119" xr:uid="{00000000-0005-0000-0000-0000CD460000}"/>
    <cellStyle name="Normal 7 53 7 2" xfId="32696" xr:uid="{00000000-0005-0000-0000-0000CE460000}"/>
    <cellStyle name="Normal 7 53 8" xfId="12915" xr:uid="{00000000-0005-0000-0000-0000CF460000}"/>
    <cellStyle name="Normal 7 53 8 2" xfId="33214" xr:uid="{00000000-0005-0000-0000-0000D0460000}"/>
    <cellStyle name="Normal 7 53 9" xfId="13681" xr:uid="{00000000-0005-0000-0000-0000D1460000}"/>
    <cellStyle name="Normal 7 53 9 2" xfId="33732" xr:uid="{00000000-0005-0000-0000-0000D2460000}"/>
    <cellStyle name="Normal 7 54" xfId="3386" xr:uid="{00000000-0005-0000-0000-0000D3460000}"/>
    <cellStyle name="Normal 7 54 10" xfId="14443" xr:uid="{00000000-0005-0000-0000-0000D4460000}"/>
    <cellStyle name="Normal 7 54 10 2" xfId="34251" xr:uid="{00000000-0005-0000-0000-0000D5460000}"/>
    <cellStyle name="Normal 7 54 11" xfId="15200" xr:uid="{00000000-0005-0000-0000-0000D6460000}"/>
    <cellStyle name="Normal 7 54 11 2" xfId="34769" xr:uid="{00000000-0005-0000-0000-0000D7460000}"/>
    <cellStyle name="Normal 7 54 12" xfId="15954" xr:uid="{00000000-0005-0000-0000-0000D8460000}"/>
    <cellStyle name="Normal 7 54 12 2" xfId="35287" xr:uid="{00000000-0005-0000-0000-0000D9460000}"/>
    <cellStyle name="Normal 7 54 13" xfId="16704" xr:uid="{00000000-0005-0000-0000-0000DA460000}"/>
    <cellStyle name="Normal 7 54 13 2" xfId="35805" xr:uid="{00000000-0005-0000-0000-0000DB460000}"/>
    <cellStyle name="Normal 7 54 14" xfId="17433" xr:uid="{00000000-0005-0000-0000-0000DC460000}"/>
    <cellStyle name="Normal 7 54 14 2" xfId="36323" xr:uid="{00000000-0005-0000-0000-0000DD460000}"/>
    <cellStyle name="Normal 7 54 15" xfId="18158" xr:uid="{00000000-0005-0000-0000-0000DE460000}"/>
    <cellStyle name="Normal 7 54 15 2" xfId="36841" xr:uid="{00000000-0005-0000-0000-0000DF460000}"/>
    <cellStyle name="Normal 7 54 16" xfId="18866" xr:uid="{00000000-0005-0000-0000-0000E0460000}"/>
    <cellStyle name="Normal 7 54 16 2" xfId="37359" xr:uid="{00000000-0005-0000-0000-0000E1460000}"/>
    <cellStyle name="Normal 7 54 17" xfId="19568" xr:uid="{00000000-0005-0000-0000-0000E2460000}"/>
    <cellStyle name="Normal 7 54 17 2" xfId="37877" xr:uid="{00000000-0005-0000-0000-0000E3460000}"/>
    <cellStyle name="Normal 7 54 18" xfId="20267" xr:uid="{00000000-0005-0000-0000-0000E4460000}"/>
    <cellStyle name="Normal 7 54 18 2" xfId="38395" xr:uid="{00000000-0005-0000-0000-0000E5460000}"/>
    <cellStyle name="Normal 7 54 19" xfId="20944" xr:uid="{00000000-0005-0000-0000-0000E6460000}"/>
    <cellStyle name="Normal 7 54 19 2" xfId="38912" xr:uid="{00000000-0005-0000-0000-0000E7460000}"/>
    <cellStyle name="Normal 7 54 2" xfId="4860" xr:uid="{00000000-0005-0000-0000-0000E8460000}"/>
    <cellStyle name="Normal 7 54 2 2" xfId="30086" xr:uid="{00000000-0005-0000-0000-0000E9460000}"/>
    <cellStyle name="Normal 7 54 20" xfId="21617" xr:uid="{00000000-0005-0000-0000-0000EA460000}"/>
    <cellStyle name="Normal 7 54 20 2" xfId="39430" xr:uid="{00000000-0005-0000-0000-0000EB460000}"/>
    <cellStyle name="Normal 7 54 21" xfId="22267" xr:uid="{00000000-0005-0000-0000-0000EC460000}"/>
    <cellStyle name="Normal 7 54 21 2" xfId="39947" xr:uid="{00000000-0005-0000-0000-0000ED460000}"/>
    <cellStyle name="Normal 7 54 22" xfId="22904" xr:uid="{00000000-0005-0000-0000-0000EE460000}"/>
    <cellStyle name="Normal 7 54 22 2" xfId="40465" xr:uid="{00000000-0005-0000-0000-0000EF460000}"/>
    <cellStyle name="Normal 7 54 23" xfId="23528" xr:uid="{00000000-0005-0000-0000-0000F0460000}"/>
    <cellStyle name="Normal 7 54 23 2" xfId="40983" xr:uid="{00000000-0005-0000-0000-0000F1460000}"/>
    <cellStyle name="Normal 7 54 24" xfId="24107" xr:uid="{00000000-0005-0000-0000-0000F2460000}"/>
    <cellStyle name="Normal 7 54 24 2" xfId="41501" xr:uid="{00000000-0005-0000-0000-0000F3460000}"/>
    <cellStyle name="Normal 7 54 25" xfId="24674" xr:uid="{00000000-0005-0000-0000-0000F4460000}"/>
    <cellStyle name="Normal 7 54 25 2" xfId="42019" xr:uid="{00000000-0005-0000-0000-0000F5460000}"/>
    <cellStyle name="Normal 7 54 26" xfId="25234" xr:uid="{00000000-0005-0000-0000-0000F6460000}"/>
    <cellStyle name="Normal 7 54 26 2" xfId="42537" xr:uid="{00000000-0005-0000-0000-0000F7460000}"/>
    <cellStyle name="Normal 7 54 27" xfId="25784" xr:uid="{00000000-0005-0000-0000-0000F8460000}"/>
    <cellStyle name="Normal 7 54 27 2" xfId="43055" xr:uid="{00000000-0005-0000-0000-0000F9460000}"/>
    <cellStyle name="Normal 7 54 28" xfId="26301" xr:uid="{00000000-0005-0000-0000-0000FA460000}"/>
    <cellStyle name="Normal 7 54 28 2" xfId="43572" xr:uid="{00000000-0005-0000-0000-0000FB460000}"/>
    <cellStyle name="Normal 7 54 29" xfId="29691" xr:uid="{00000000-0005-0000-0000-0000FC460000}"/>
    <cellStyle name="Normal 7 54 3" xfId="5406" xr:uid="{00000000-0005-0000-0000-0000FD460000}"/>
    <cellStyle name="Normal 7 54 3 2" xfId="30603" xr:uid="{00000000-0005-0000-0000-0000FE460000}"/>
    <cellStyle name="Normal 7 54 4" xfId="9806" xr:uid="{00000000-0005-0000-0000-0000FF460000}"/>
    <cellStyle name="Normal 7 54 4 2" xfId="31143" xr:uid="{00000000-0005-0000-0000-000000470000}"/>
    <cellStyle name="Normal 7 54 5" xfId="10587" xr:uid="{00000000-0005-0000-0000-000001470000}"/>
    <cellStyle name="Normal 7 54 5 2" xfId="31661" xr:uid="{00000000-0005-0000-0000-000002470000}"/>
    <cellStyle name="Normal 7 54 6" xfId="11367" xr:uid="{00000000-0005-0000-0000-000003470000}"/>
    <cellStyle name="Normal 7 54 6 2" xfId="32179" xr:uid="{00000000-0005-0000-0000-000004470000}"/>
    <cellStyle name="Normal 7 54 7" xfId="12120" xr:uid="{00000000-0005-0000-0000-000005470000}"/>
    <cellStyle name="Normal 7 54 7 2" xfId="32697" xr:uid="{00000000-0005-0000-0000-000006470000}"/>
    <cellStyle name="Normal 7 54 8" xfId="12916" xr:uid="{00000000-0005-0000-0000-000007470000}"/>
    <cellStyle name="Normal 7 54 8 2" xfId="33215" xr:uid="{00000000-0005-0000-0000-000008470000}"/>
    <cellStyle name="Normal 7 54 9" xfId="13682" xr:uid="{00000000-0005-0000-0000-000009470000}"/>
    <cellStyle name="Normal 7 54 9 2" xfId="33733" xr:uid="{00000000-0005-0000-0000-00000A470000}"/>
    <cellStyle name="Normal 7 55" xfId="3387" xr:uid="{00000000-0005-0000-0000-00000B470000}"/>
    <cellStyle name="Normal 7 55 10" xfId="14444" xr:uid="{00000000-0005-0000-0000-00000C470000}"/>
    <cellStyle name="Normal 7 55 10 2" xfId="34252" xr:uid="{00000000-0005-0000-0000-00000D470000}"/>
    <cellStyle name="Normal 7 55 11" xfId="15201" xr:uid="{00000000-0005-0000-0000-00000E470000}"/>
    <cellStyle name="Normal 7 55 11 2" xfId="34770" xr:uid="{00000000-0005-0000-0000-00000F470000}"/>
    <cellStyle name="Normal 7 55 12" xfId="15955" xr:uid="{00000000-0005-0000-0000-000010470000}"/>
    <cellStyle name="Normal 7 55 12 2" xfId="35288" xr:uid="{00000000-0005-0000-0000-000011470000}"/>
    <cellStyle name="Normal 7 55 13" xfId="16705" xr:uid="{00000000-0005-0000-0000-000012470000}"/>
    <cellStyle name="Normal 7 55 13 2" xfId="35806" xr:uid="{00000000-0005-0000-0000-000013470000}"/>
    <cellStyle name="Normal 7 55 14" xfId="17434" xr:uid="{00000000-0005-0000-0000-000014470000}"/>
    <cellStyle name="Normal 7 55 14 2" xfId="36324" xr:uid="{00000000-0005-0000-0000-000015470000}"/>
    <cellStyle name="Normal 7 55 15" xfId="18159" xr:uid="{00000000-0005-0000-0000-000016470000}"/>
    <cellStyle name="Normal 7 55 15 2" xfId="36842" xr:uid="{00000000-0005-0000-0000-000017470000}"/>
    <cellStyle name="Normal 7 55 16" xfId="18867" xr:uid="{00000000-0005-0000-0000-000018470000}"/>
    <cellStyle name="Normal 7 55 16 2" xfId="37360" xr:uid="{00000000-0005-0000-0000-000019470000}"/>
    <cellStyle name="Normal 7 55 17" xfId="19569" xr:uid="{00000000-0005-0000-0000-00001A470000}"/>
    <cellStyle name="Normal 7 55 17 2" xfId="37878" xr:uid="{00000000-0005-0000-0000-00001B470000}"/>
    <cellStyle name="Normal 7 55 18" xfId="20268" xr:uid="{00000000-0005-0000-0000-00001C470000}"/>
    <cellStyle name="Normal 7 55 18 2" xfId="38396" xr:uid="{00000000-0005-0000-0000-00001D470000}"/>
    <cellStyle name="Normal 7 55 19" xfId="20945" xr:uid="{00000000-0005-0000-0000-00001E470000}"/>
    <cellStyle name="Normal 7 55 19 2" xfId="38913" xr:uid="{00000000-0005-0000-0000-00001F470000}"/>
    <cellStyle name="Normal 7 55 2" xfId="4861" xr:uid="{00000000-0005-0000-0000-000020470000}"/>
    <cellStyle name="Normal 7 55 2 2" xfId="30087" xr:uid="{00000000-0005-0000-0000-000021470000}"/>
    <cellStyle name="Normal 7 55 20" xfId="21618" xr:uid="{00000000-0005-0000-0000-000022470000}"/>
    <cellStyle name="Normal 7 55 20 2" xfId="39431" xr:uid="{00000000-0005-0000-0000-000023470000}"/>
    <cellStyle name="Normal 7 55 21" xfId="22268" xr:uid="{00000000-0005-0000-0000-000024470000}"/>
    <cellStyle name="Normal 7 55 21 2" xfId="39948" xr:uid="{00000000-0005-0000-0000-000025470000}"/>
    <cellStyle name="Normal 7 55 22" xfId="22905" xr:uid="{00000000-0005-0000-0000-000026470000}"/>
    <cellStyle name="Normal 7 55 22 2" xfId="40466" xr:uid="{00000000-0005-0000-0000-000027470000}"/>
    <cellStyle name="Normal 7 55 23" xfId="23529" xr:uid="{00000000-0005-0000-0000-000028470000}"/>
    <cellStyle name="Normal 7 55 23 2" xfId="40984" xr:uid="{00000000-0005-0000-0000-000029470000}"/>
    <cellStyle name="Normal 7 55 24" xfId="24108" xr:uid="{00000000-0005-0000-0000-00002A470000}"/>
    <cellStyle name="Normal 7 55 24 2" xfId="41502" xr:uid="{00000000-0005-0000-0000-00002B470000}"/>
    <cellStyle name="Normal 7 55 25" xfId="24675" xr:uid="{00000000-0005-0000-0000-00002C470000}"/>
    <cellStyle name="Normal 7 55 25 2" xfId="42020" xr:uid="{00000000-0005-0000-0000-00002D470000}"/>
    <cellStyle name="Normal 7 55 26" xfId="25235" xr:uid="{00000000-0005-0000-0000-00002E470000}"/>
    <cellStyle name="Normal 7 55 26 2" xfId="42538" xr:uid="{00000000-0005-0000-0000-00002F470000}"/>
    <cellStyle name="Normal 7 55 27" xfId="25785" xr:uid="{00000000-0005-0000-0000-000030470000}"/>
    <cellStyle name="Normal 7 55 27 2" xfId="43056" xr:uid="{00000000-0005-0000-0000-000031470000}"/>
    <cellStyle name="Normal 7 55 28" xfId="26302" xr:uid="{00000000-0005-0000-0000-000032470000}"/>
    <cellStyle name="Normal 7 55 28 2" xfId="43573" xr:uid="{00000000-0005-0000-0000-000033470000}"/>
    <cellStyle name="Normal 7 55 29" xfId="29692" xr:uid="{00000000-0005-0000-0000-000034470000}"/>
    <cellStyle name="Normal 7 55 3" xfId="5407" xr:uid="{00000000-0005-0000-0000-000035470000}"/>
    <cellStyle name="Normal 7 55 3 2" xfId="30604" xr:uid="{00000000-0005-0000-0000-000036470000}"/>
    <cellStyle name="Normal 7 55 4" xfId="9807" xr:uid="{00000000-0005-0000-0000-000037470000}"/>
    <cellStyle name="Normal 7 55 4 2" xfId="31144" xr:uid="{00000000-0005-0000-0000-000038470000}"/>
    <cellStyle name="Normal 7 55 5" xfId="10588" xr:uid="{00000000-0005-0000-0000-000039470000}"/>
    <cellStyle name="Normal 7 55 5 2" xfId="31662" xr:uid="{00000000-0005-0000-0000-00003A470000}"/>
    <cellStyle name="Normal 7 55 6" xfId="11368" xr:uid="{00000000-0005-0000-0000-00003B470000}"/>
    <cellStyle name="Normal 7 55 6 2" xfId="32180" xr:uid="{00000000-0005-0000-0000-00003C470000}"/>
    <cellStyle name="Normal 7 55 7" xfId="12121" xr:uid="{00000000-0005-0000-0000-00003D470000}"/>
    <cellStyle name="Normal 7 55 7 2" xfId="32698" xr:uid="{00000000-0005-0000-0000-00003E470000}"/>
    <cellStyle name="Normal 7 55 8" xfId="12917" xr:uid="{00000000-0005-0000-0000-00003F470000}"/>
    <cellStyle name="Normal 7 55 8 2" xfId="33216" xr:uid="{00000000-0005-0000-0000-000040470000}"/>
    <cellStyle name="Normal 7 55 9" xfId="13683" xr:uid="{00000000-0005-0000-0000-000041470000}"/>
    <cellStyle name="Normal 7 55 9 2" xfId="33734" xr:uid="{00000000-0005-0000-0000-000042470000}"/>
    <cellStyle name="Normal 7 56" xfId="3388" xr:uid="{00000000-0005-0000-0000-000043470000}"/>
    <cellStyle name="Normal 7 56 10" xfId="14445" xr:uid="{00000000-0005-0000-0000-000044470000}"/>
    <cellStyle name="Normal 7 56 10 2" xfId="34253" xr:uid="{00000000-0005-0000-0000-000045470000}"/>
    <cellStyle name="Normal 7 56 11" xfId="15202" xr:uid="{00000000-0005-0000-0000-000046470000}"/>
    <cellStyle name="Normal 7 56 11 2" xfId="34771" xr:uid="{00000000-0005-0000-0000-000047470000}"/>
    <cellStyle name="Normal 7 56 12" xfId="15956" xr:uid="{00000000-0005-0000-0000-000048470000}"/>
    <cellStyle name="Normal 7 56 12 2" xfId="35289" xr:uid="{00000000-0005-0000-0000-000049470000}"/>
    <cellStyle name="Normal 7 56 13" xfId="16706" xr:uid="{00000000-0005-0000-0000-00004A470000}"/>
    <cellStyle name="Normal 7 56 13 2" xfId="35807" xr:uid="{00000000-0005-0000-0000-00004B470000}"/>
    <cellStyle name="Normal 7 56 14" xfId="17435" xr:uid="{00000000-0005-0000-0000-00004C470000}"/>
    <cellStyle name="Normal 7 56 14 2" xfId="36325" xr:uid="{00000000-0005-0000-0000-00004D470000}"/>
    <cellStyle name="Normal 7 56 15" xfId="18160" xr:uid="{00000000-0005-0000-0000-00004E470000}"/>
    <cellStyle name="Normal 7 56 15 2" xfId="36843" xr:uid="{00000000-0005-0000-0000-00004F470000}"/>
    <cellStyle name="Normal 7 56 16" xfId="18868" xr:uid="{00000000-0005-0000-0000-000050470000}"/>
    <cellStyle name="Normal 7 56 16 2" xfId="37361" xr:uid="{00000000-0005-0000-0000-000051470000}"/>
    <cellStyle name="Normal 7 56 17" xfId="19570" xr:uid="{00000000-0005-0000-0000-000052470000}"/>
    <cellStyle name="Normal 7 56 17 2" xfId="37879" xr:uid="{00000000-0005-0000-0000-000053470000}"/>
    <cellStyle name="Normal 7 56 18" xfId="20269" xr:uid="{00000000-0005-0000-0000-000054470000}"/>
    <cellStyle name="Normal 7 56 18 2" xfId="38397" xr:uid="{00000000-0005-0000-0000-000055470000}"/>
    <cellStyle name="Normal 7 56 19" xfId="20946" xr:uid="{00000000-0005-0000-0000-000056470000}"/>
    <cellStyle name="Normal 7 56 19 2" xfId="38914" xr:uid="{00000000-0005-0000-0000-000057470000}"/>
    <cellStyle name="Normal 7 56 2" xfId="4862" xr:uid="{00000000-0005-0000-0000-000058470000}"/>
    <cellStyle name="Normal 7 56 2 2" xfId="30088" xr:uid="{00000000-0005-0000-0000-000059470000}"/>
    <cellStyle name="Normal 7 56 20" xfId="21619" xr:uid="{00000000-0005-0000-0000-00005A470000}"/>
    <cellStyle name="Normal 7 56 20 2" xfId="39432" xr:uid="{00000000-0005-0000-0000-00005B470000}"/>
    <cellStyle name="Normal 7 56 21" xfId="22269" xr:uid="{00000000-0005-0000-0000-00005C470000}"/>
    <cellStyle name="Normal 7 56 21 2" xfId="39949" xr:uid="{00000000-0005-0000-0000-00005D470000}"/>
    <cellStyle name="Normal 7 56 22" xfId="22906" xr:uid="{00000000-0005-0000-0000-00005E470000}"/>
    <cellStyle name="Normal 7 56 22 2" xfId="40467" xr:uid="{00000000-0005-0000-0000-00005F470000}"/>
    <cellStyle name="Normal 7 56 23" xfId="23530" xr:uid="{00000000-0005-0000-0000-000060470000}"/>
    <cellStyle name="Normal 7 56 23 2" xfId="40985" xr:uid="{00000000-0005-0000-0000-000061470000}"/>
    <cellStyle name="Normal 7 56 24" xfId="24109" xr:uid="{00000000-0005-0000-0000-000062470000}"/>
    <cellStyle name="Normal 7 56 24 2" xfId="41503" xr:uid="{00000000-0005-0000-0000-000063470000}"/>
    <cellStyle name="Normal 7 56 25" xfId="24676" xr:uid="{00000000-0005-0000-0000-000064470000}"/>
    <cellStyle name="Normal 7 56 25 2" xfId="42021" xr:uid="{00000000-0005-0000-0000-000065470000}"/>
    <cellStyle name="Normal 7 56 26" xfId="25236" xr:uid="{00000000-0005-0000-0000-000066470000}"/>
    <cellStyle name="Normal 7 56 26 2" xfId="42539" xr:uid="{00000000-0005-0000-0000-000067470000}"/>
    <cellStyle name="Normal 7 56 27" xfId="25786" xr:uid="{00000000-0005-0000-0000-000068470000}"/>
    <cellStyle name="Normal 7 56 27 2" xfId="43057" xr:uid="{00000000-0005-0000-0000-000069470000}"/>
    <cellStyle name="Normal 7 56 28" xfId="26303" xr:uid="{00000000-0005-0000-0000-00006A470000}"/>
    <cellStyle name="Normal 7 56 28 2" xfId="43574" xr:uid="{00000000-0005-0000-0000-00006B470000}"/>
    <cellStyle name="Normal 7 56 29" xfId="29693" xr:uid="{00000000-0005-0000-0000-00006C470000}"/>
    <cellStyle name="Normal 7 56 3" xfId="5408" xr:uid="{00000000-0005-0000-0000-00006D470000}"/>
    <cellStyle name="Normal 7 56 3 2" xfId="30605" xr:uid="{00000000-0005-0000-0000-00006E470000}"/>
    <cellStyle name="Normal 7 56 4" xfId="9808" xr:uid="{00000000-0005-0000-0000-00006F470000}"/>
    <cellStyle name="Normal 7 56 4 2" xfId="31145" xr:uid="{00000000-0005-0000-0000-000070470000}"/>
    <cellStyle name="Normal 7 56 5" xfId="10589" xr:uid="{00000000-0005-0000-0000-000071470000}"/>
    <cellStyle name="Normal 7 56 5 2" xfId="31663" xr:uid="{00000000-0005-0000-0000-000072470000}"/>
    <cellStyle name="Normal 7 56 6" xfId="11369" xr:uid="{00000000-0005-0000-0000-000073470000}"/>
    <cellStyle name="Normal 7 56 6 2" xfId="32181" xr:uid="{00000000-0005-0000-0000-000074470000}"/>
    <cellStyle name="Normal 7 56 7" xfId="12122" xr:uid="{00000000-0005-0000-0000-000075470000}"/>
    <cellStyle name="Normal 7 56 7 2" xfId="32699" xr:uid="{00000000-0005-0000-0000-000076470000}"/>
    <cellStyle name="Normal 7 56 8" xfId="12918" xr:uid="{00000000-0005-0000-0000-000077470000}"/>
    <cellStyle name="Normal 7 56 8 2" xfId="33217" xr:uid="{00000000-0005-0000-0000-000078470000}"/>
    <cellStyle name="Normal 7 56 9" xfId="13684" xr:uid="{00000000-0005-0000-0000-000079470000}"/>
    <cellStyle name="Normal 7 56 9 2" xfId="33735" xr:uid="{00000000-0005-0000-0000-00007A470000}"/>
    <cellStyle name="Normal 7 57" xfId="3389" xr:uid="{00000000-0005-0000-0000-00007B470000}"/>
    <cellStyle name="Normal 7 57 10" xfId="14446" xr:uid="{00000000-0005-0000-0000-00007C470000}"/>
    <cellStyle name="Normal 7 57 10 2" xfId="34254" xr:uid="{00000000-0005-0000-0000-00007D470000}"/>
    <cellStyle name="Normal 7 57 11" xfId="15203" xr:uid="{00000000-0005-0000-0000-00007E470000}"/>
    <cellStyle name="Normal 7 57 11 2" xfId="34772" xr:uid="{00000000-0005-0000-0000-00007F470000}"/>
    <cellStyle name="Normal 7 57 12" xfId="15957" xr:uid="{00000000-0005-0000-0000-000080470000}"/>
    <cellStyle name="Normal 7 57 12 2" xfId="35290" xr:uid="{00000000-0005-0000-0000-000081470000}"/>
    <cellStyle name="Normal 7 57 13" xfId="16707" xr:uid="{00000000-0005-0000-0000-000082470000}"/>
    <cellStyle name="Normal 7 57 13 2" xfId="35808" xr:uid="{00000000-0005-0000-0000-000083470000}"/>
    <cellStyle name="Normal 7 57 14" xfId="17436" xr:uid="{00000000-0005-0000-0000-000084470000}"/>
    <cellStyle name="Normal 7 57 14 2" xfId="36326" xr:uid="{00000000-0005-0000-0000-000085470000}"/>
    <cellStyle name="Normal 7 57 15" xfId="18161" xr:uid="{00000000-0005-0000-0000-000086470000}"/>
    <cellStyle name="Normal 7 57 15 2" xfId="36844" xr:uid="{00000000-0005-0000-0000-000087470000}"/>
    <cellStyle name="Normal 7 57 16" xfId="18869" xr:uid="{00000000-0005-0000-0000-000088470000}"/>
    <cellStyle name="Normal 7 57 16 2" xfId="37362" xr:uid="{00000000-0005-0000-0000-000089470000}"/>
    <cellStyle name="Normal 7 57 17" xfId="19571" xr:uid="{00000000-0005-0000-0000-00008A470000}"/>
    <cellStyle name="Normal 7 57 17 2" xfId="37880" xr:uid="{00000000-0005-0000-0000-00008B470000}"/>
    <cellStyle name="Normal 7 57 18" xfId="20270" xr:uid="{00000000-0005-0000-0000-00008C470000}"/>
    <cellStyle name="Normal 7 57 18 2" xfId="38398" xr:uid="{00000000-0005-0000-0000-00008D470000}"/>
    <cellStyle name="Normal 7 57 19" xfId="20947" xr:uid="{00000000-0005-0000-0000-00008E470000}"/>
    <cellStyle name="Normal 7 57 19 2" xfId="38915" xr:uid="{00000000-0005-0000-0000-00008F470000}"/>
    <cellStyle name="Normal 7 57 2" xfId="4863" xr:uid="{00000000-0005-0000-0000-000090470000}"/>
    <cellStyle name="Normal 7 57 2 2" xfId="30089" xr:uid="{00000000-0005-0000-0000-000091470000}"/>
    <cellStyle name="Normal 7 57 20" xfId="21620" xr:uid="{00000000-0005-0000-0000-000092470000}"/>
    <cellStyle name="Normal 7 57 20 2" xfId="39433" xr:uid="{00000000-0005-0000-0000-000093470000}"/>
    <cellStyle name="Normal 7 57 21" xfId="22270" xr:uid="{00000000-0005-0000-0000-000094470000}"/>
    <cellStyle name="Normal 7 57 21 2" xfId="39950" xr:uid="{00000000-0005-0000-0000-000095470000}"/>
    <cellStyle name="Normal 7 57 22" xfId="22907" xr:uid="{00000000-0005-0000-0000-000096470000}"/>
    <cellStyle name="Normal 7 57 22 2" xfId="40468" xr:uid="{00000000-0005-0000-0000-000097470000}"/>
    <cellStyle name="Normal 7 57 23" xfId="23531" xr:uid="{00000000-0005-0000-0000-000098470000}"/>
    <cellStyle name="Normal 7 57 23 2" xfId="40986" xr:uid="{00000000-0005-0000-0000-000099470000}"/>
    <cellStyle name="Normal 7 57 24" xfId="24110" xr:uid="{00000000-0005-0000-0000-00009A470000}"/>
    <cellStyle name="Normal 7 57 24 2" xfId="41504" xr:uid="{00000000-0005-0000-0000-00009B470000}"/>
    <cellStyle name="Normal 7 57 25" xfId="24677" xr:uid="{00000000-0005-0000-0000-00009C470000}"/>
    <cellStyle name="Normal 7 57 25 2" xfId="42022" xr:uid="{00000000-0005-0000-0000-00009D470000}"/>
    <cellStyle name="Normal 7 57 26" xfId="25237" xr:uid="{00000000-0005-0000-0000-00009E470000}"/>
    <cellStyle name="Normal 7 57 26 2" xfId="42540" xr:uid="{00000000-0005-0000-0000-00009F470000}"/>
    <cellStyle name="Normal 7 57 27" xfId="25787" xr:uid="{00000000-0005-0000-0000-0000A0470000}"/>
    <cellStyle name="Normal 7 57 27 2" xfId="43058" xr:uid="{00000000-0005-0000-0000-0000A1470000}"/>
    <cellStyle name="Normal 7 57 28" xfId="26304" xr:uid="{00000000-0005-0000-0000-0000A2470000}"/>
    <cellStyle name="Normal 7 57 28 2" xfId="43575" xr:uid="{00000000-0005-0000-0000-0000A3470000}"/>
    <cellStyle name="Normal 7 57 29" xfId="29694" xr:uid="{00000000-0005-0000-0000-0000A4470000}"/>
    <cellStyle name="Normal 7 57 3" xfId="5409" xr:uid="{00000000-0005-0000-0000-0000A5470000}"/>
    <cellStyle name="Normal 7 57 3 2" xfId="30606" xr:uid="{00000000-0005-0000-0000-0000A6470000}"/>
    <cellStyle name="Normal 7 57 4" xfId="9809" xr:uid="{00000000-0005-0000-0000-0000A7470000}"/>
    <cellStyle name="Normal 7 57 4 2" xfId="31146" xr:uid="{00000000-0005-0000-0000-0000A8470000}"/>
    <cellStyle name="Normal 7 57 5" xfId="10590" xr:uid="{00000000-0005-0000-0000-0000A9470000}"/>
    <cellStyle name="Normal 7 57 5 2" xfId="31664" xr:uid="{00000000-0005-0000-0000-0000AA470000}"/>
    <cellStyle name="Normal 7 57 6" xfId="11370" xr:uid="{00000000-0005-0000-0000-0000AB470000}"/>
    <cellStyle name="Normal 7 57 6 2" xfId="32182" xr:uid="{00000000-0005-0000-0000-0000AC470000}"/>
    <cellStyle name="Normal 7 57 7" xfId="12123" xr:uid="{00000000-0005-0000-0000-0000AD470000}"/>
    <cellStyle name="Normal 7 57 7 2" xfId="32700" xr:uid="{00000000-0005-0000-0000-0000AE470000}"/>
    <cellStyle name="Normal 7 57 8" xfId="12919" xr:uid="{00000000-0005-0000-0000-0000AF470000}"/>
    <cellStyle name="Normal 7 57 8 2" xfId="33218" xr:uid="{00000000-0005-0000-0000-0000B0470000}"/>
    <cellStyle name="Normal 7 57 9" xfId="13685" xr:uid="{00000000-0005-0000-0000-0000B1470000}"/>
    <cellStyle name="Normal 7 57 9 2" xfId="33736" xr:uid="{00000000-0005-0000-0000-0000B2470000}"/>
    <cellStyle name="Normal 7 58" xfId="3390" xr:uid="{00000000-0005-0000-0000-0000B3470000}"/>
    <cellStyle name="Normal 7 58 10" xfId="14447" xr:uid="{00000000-0005-0000-0000-0000B4470000}"/>
    <cellStyle name="Normal 7 58 10 2" xfId="34255" xr:uid="{00000000-0005-0000-0000-0000B5470000}"/>
    <cellStyle name="Normal 7 58 11" xfId="15204" xr:uid="{00000000-0005-0000-0000-0000B6470000}"/>
    <cellStyle name="Normal 7 58 11 2" xfId="34773" xr:uid="{00000000-0005-0000-0000-0000B7470000}"/>
    <cellStyle name="Normal 7 58 12" xfId="15958" xr:uid="{00000000-0005-0000-0000-0000B8470000}"/>
    <cellStyle name="Normal 7 58 12 2" xfId="35291" xr:uid="{00000000-0005-0000-0000-0000B9470000}"/>
    <cellStyle name="Normal 7 58 13" xfId="16708" xr:uid="{00000000-0005-0000-0000-0000BA470000}"/>
    <cellStyle name="Normal 7 58 13 2" xfId="35809" xr:uid="{00000000-0005-0000-0000-0000BB470000}"/>
    <cellStyle name="Normal 7 58 14" xfId="17437" xr:uid="{00000000-0005-0000-0000-0000BC470000}"/>
    <cellStyle name="Normal 7 58 14 2" xfId="36327" xr:uid="{00000000-0005-0000-0000-0000BD470000}"/>
    <cellStyle name="Normal 7 58 15" xfId="18162" xr:uid="{00000000-0005-0000-0000-0000BE470000}"/>
    <cellStyle name="Normal 7 58 15 2" xfId="36845" xr:uid="{00000000-0005-0000-0000-0000BF470000}"/>
    <cellStyle name="Normal 7 58 16" xfId="18870" xr:uid="{00000000-0005-0000-0000-0000C0470000}"/>
    <cellStyle name="Normal 7 58 16 2" xfId="37363" xr:uid="{00000000-0005-0000-0000-0000C1470000}"/>
    <cellStyle name="Normal 7 58 17" xfId="19572" xr:uid="{00000000-0005-0000-0000-0000C2470000}"/>
    <cellStyle name="Normal 7 58 17 2" xfId="37881" xr:uid="{00000000-0005-0000-0000-0000C3470000}"/>
    <cellStyle name="Normal 7 58 18" xfId="20271" xr:uid="{00000000-0005-0000-0000-0000C4470000}"/>
    <cellStyle name="Normal 7 58 18 2" xfId="38399" xr:uid="{00000000-0005-0000-0000-0000C5470000}"/>
    <cellStyle name="Normal 7 58 19" xfId="20948" xr:uid="{00000000-0005-0000-0000-0000C6470000}"/>
    <cellStyle name="Normal 7 58 19 2" xfId="38916" xr:uid="{00000000-0005-0000-0000-0000C7470000}"/>
    <cellStyle name="Normal 7 58 2" xfId="4864" xr:uid="{00000000-0005-0000-0000-0000C8470000}"/>
    <cellStyle name="Normal 7 58 2 2" xfId="30090" xr:uid="{00000000-0005-0000-0000-0000C9470000}"/>
    <cellStyle name="Normal 7 58 20" xfId="21621" xr:uid="{00000000-0005-0000-0000-0000CA470000}"/>
    <cellStyle name="Normal 7 58 20 2" xfId="39434" xr:uid="{00000000-0005-0000-0000-0000CB470000}"/>
    <cellStyle name="Normal 7 58 21" xfId="22271" xr:uid="{00000000-0005-0000-0000-0000CC470000}"/>
    <cellStyle name="Normal 7 58 21 2" xfId="39951" xr:uid="{00000000-0005-0000-0000-0000CD470000}"/>
    <cellStyle name="Normal 7 58 22" xfId="22908" xr:uid="{00000000-0005-0000-0000-0000CE470000}"/>
    <cellStyle name="Normal 7 58 22 2" xfId="40469" xr:uid="{00000000-0005-0000-0000-0000CF470000}"/>
    <cellStyle name="Normal 7 58 23" xfId="23532" xr:uid="{00000000-0005-0000-0000-0000D0470000}"/>
    <cellStyle name="Normal 7 58 23 2" xfId="40987" xr:uid="{00000000-0005-0000-0000-0000D1470000}"/>
    <cellStyle name="Normal 7 58 24" xfId="24111" xr:uid="{00000000-0005-0000-0000-0000D2470000}"/>
    <cellStyle name="Normal 7 58 24 2" xfId="41505" xr:uid="{00000000-0005-0000-0000-0000D3470000}"/>
    <cellStyle name="Normal 7 58 25" xfId="24678" xr:uid="{00000000-0005-0000-0000-0000D4470000}"/>
    <cellStyle name="Normal 7 58 25 2" xfId="42023" xr:uid="{00000000-0005-0000-0000-0000D5470000}"/>
    <cellStyle name="Normal 7 58 26" xfId="25238" xr:uid="{00000000-0005-0000-0000-0000D6470000}"/>
    <cellStyle name="Normal 7 58 26 2" xfId="42541" xr:uid="{00000000-0005-0000-0000-0000D7470000}"/>
    <cellStyle name="Normal 7 58 27" xfId="25788" xr:uid="{00000000-0005-0000-0000-0000D8470000}"/>
    <cellStyle name="Normal 7 58 27 2" xfId="43059" xr:uid="{00000000-0005-0000-0000-0000D9470000}"/>
    <cellStyle name="Normal 7 58 28" xfId="26305" xr:uid="{00000000-0005-0000-0000-0000DA470000}"/>
    <cellStyle name="Normal 7 58 28 2" xfId="43576" xr:uid="{00000000-0005-0000-0000-0000DB470000}"/>
    <cellStyle name="Normal 7 58 29" xfId="29695" xr:uid="{00000000-0005-0000-0000-0000DC470000}"/>
    <cellStyle name="Normal 7 58 3" xfId="5410" xr:uid="{00000000-0005-0000-0000-0000DD470000}"/>
    <cellStyle name="Normal 7 58 3 2" xfId="30607" xr:uid="{00000000-0005-0000-0000-0000DE470000}"/>
    <cellStyle name="Normal 7 58 4" xfId="9810" xr:uid="{00000000-0005-0000-0000-0000DF470000}"/>
    <cellStyle name="Normal 7 58 4 2" xfId="31147" xr:uid="{00000000-0005-0000-0000-0000E0470000}"/>
    <cellStyle name="Normal 7 58 5" xfId="10591" xr:uid="{00000000-0005-0000-0000-0000E1470000}"/>
    <cellStyle name="Normal 7 58 5 2" xfId="31665" xr:uid="{00000000-0005-0000-0000-0000E2470000}"/>
    <cellStyle name="Normal 7 58 6" xfId="11371" xr:uid="{00000000-0005-0000-0000-0000E3470000}"/>
    <cellStyle name="Normal 7 58 6 2" xfId="32183" xr:uid="{00000000-0005-0000-0000-0000E4470000}"/>
    <cellStyle name="Normal 7 58 7" xfId="12124" xr:uid="{00000000-0005-0000-0000-0000E5470000}"/>
    <cellStyle name="Normal 7 58 7 2" xfId="32701" xr:uid="{00000000-0005-0000-0000-0000E6470000}"/>
    <cellStyle name="Normal 7 58 8" xfId="12920" xr:uid="{00000000-0005-0000-0000-0000E7470000}"/>
    <cellStyle name="Normal 7 58 8 2" xfId="33219" xr:uid="{00000000-0005-0000-0000-0000E8470000}"/>
    <cellStyle name="Normal 7 58 9" xfId="13686" xr:uid="{00000000-0005-0000-0000-0000E9470000}"/>
    <cellStyle name="Normal 7 58 9 2" xfId="33737" xr:uid="{00000000-0005-0000-0000-0000EA470000}"/>
    <cellStyle name="Normal 7 59" xfId="3391" xr:uid="{00000000-0005-0000-0000-0000EB470000}"/>
    <cellStyle name="Normal 7 59 10" xfId="14448" xr:uid="{00000000-0005-0000-0000-0000EC470000}"/>
    <cellStyle name="Normal 7 59 10 2" xfId="34256" xr:uid="{00000000-0005-0000-0000-0000ED470000}"/>
    <cellStyle name="Normal 7 59 11" xfId="15205" xr:uid="{00000000-0005-0000-0000-0000EE470000}"/>
    <cellStyle name="Normal 7 59 11 2" xfId="34774" xr:uid="{00000000-0005-0000-0000-0000EF470000}"/>
    <cellStyle name="Normal 7 59 12" xfId="15959" xr:uid="{00000000-0005-0000-0000-0000F0470000}"/>
    <cellStyle name="Normal 7 59 12 2" xfId="35292" xr:uid="{00000000-0005-0000-0000-0000F1470000}"/>
    <cellStyle name="Normal 7 59 13" xfId="16709" xr:uid="{00000000-0005-0000-0000-0000F2470000}"/>
    <cellStyle name="Normal 7 59 13 2" xfId="35810" xr:uid="{00000000-0005-0000-0000-0000F3470000}"/>
    <cellStyle name="Normal 7 59 14" xfId="17438" xr:uid="{00000000-0005-0000-0000-0000F4470000}"/>
    <cellStyle name="Normal 7 59 14 2" xfId="36328" xr:uid="{00000000-0005-0000-0000-0000F5470000}"/>
    <cellStyle name="Normal 7 59 15" xfId="18163" xr:uid="{00000000-0005-0000-0000-0000F6470000}"/>
    <cellStyle name="Normal 7 59 15 2" xfId="36846" xr:uid="{00000000-0005-0000-0000-0000F7470000}"/>
    <cellStyle name="Normal 7 59 16" xfId="18871" xr:uid="{00000000-0005-0000-0000-0000F8470000}"/>
    <cellStyle name="Normal 7 59 16 2" xfId="37364" xr:uid="{00000000-0005-0000-0000-0000F9470000}"/>
    <cellStyle name="Normal 7 59 17" xfId="19573" xr:uid="{00000000-0005-0000-0000-0000FA470000}"/>
    <cellStyle name="Normal 7 59 17 2" xfId="37882" xr:uid="{00000000-0005-0000-0000-0000FB470000}"/>
    <cellStyle name="Normal 7 59 18" xfId="20272" xr:uid="{00000000-0005-0000-0000-0000FC470000}"/>
    <cellStyle name="Normal 7 59 18 2" xfId="38400" xr:uid="{00000000-0005-0000-0000-0000FD470000}"/>
    <cellStyle name="Normal 7 59 19" xfId="20949" xr:uid="{00000000-0005-0000-0000-0000FE470000}"/>
    <cellStyle name="Normal 7 59 19 2" xfId="38917" xr:uid="{00000000-0005-0000-0000-0000FF470000}"/>
    <cellStyle name="Normal 7 59 2" xfId="4865" xr:uid="{00000000-0005-0000-0000-000000480000}"/>
    <cellStyle name="Normal 7 59 2 2" xfId="30091" xr:uid="{00000000-0005-0000-0000-000001480000}"/>
    <cellStyle name="Normal 7 59 20" xfId="21622" xr:uid="{00000000-0005-0000-0000-000002480000}"/>
    <cellStyle name="Normal 7 59 20 2" xfId="39435" xr:uid="{00000000-0005-0000-0000-000003480000}"/>
    <cellStyle name="Normal 7 59 21" xfId="22272" xr:uid="{00000000-0005-0000-0000-000004480000}"/>
    <cellStyle name="Normal 7 59 21 2" xfId="39952" xr:uid="{00000000-0005-0000-0000-000005480000}"/>
    <cellStyle name="Normal 7 59 22" xfId="22909" xr:uid="{00000000-0005-0000-0000-000006480000}"/>
    <cellStyle name="Normal 7 59 22 2" xfId="40470" xr:uid="{00000000-0005-0000-0000-000007480000}"/>
    <cellStyle name="Normal 7 59 23" xfId="23533" xr:uid="{00000000-0005-0000-0000-000008480000}"/>
    <cellStyle name="Normal 7 59 23 2" xfId="40988" xr:uid="{00000000-0005-0000-0000-000009480000}"/>
    <cellStyle name="Normal 7 59 24" xfId="24112" xr:uid="{00000000-0005-0000-0000-00000A480000}"/>
    <cellStyle name="Normal 7 59 24 2" xfId="41506" xr:uid="{00000000-0005-0000-0000-00000B480000}"/>
    <cellStyle name="Normal 7 59 25" xfId="24679" xr:uid="{00000000-0005-0000-0000-00000C480000}"/>
    <cellStyle name="Normal 7 59 25 2" xfId="42024" xr:uid="{00000000-0005-0000-0000-00000D480000}"/>
    <cellStyle name="Normal 7 59 26" xfId="25239" xr:uid="{00000000-0005-0000-0000-00000E480000}"/>
    <cellStyle name="Normal 7 59 26 2" xfId="42542" xr:uid="{00000000-0005-0000-0000-00000F480000}"/>
    <cellStyle name="Normal 7 59 27" xfId="25789" xr:uid="{00000000-0005-0000-0000-000010480000}"/>
    <cellStyle name="Normal 7 59 27 2" xfId="43060" xr:uid="{00000000-0005-0000-0000-000011480000}"/>
    <cellStyle name="Normal 7 59 28" xfId="26306" xr:uid="{00000000-0005-0000-0000-000012480000}"/>
    <cellStyle name="Normal 7 59 28 2" xfId="43577" xr:uid="{00000000-0005-0000-0000-000013480000}"/>
    <cellStyle name="Normal 7 59 29" xfId="29696" xr:uid="{00000000-0005-0000-0000-000014480000}"/>
    <cellStyle name="Normal 7 59 3" xfId="5411" xr:uid="{00000000-0005-0000-0000-000015480000}"/>
    <cellStyle name="Normal 7 59 3 2" xfId="30608" xr:uid="{00000000-0005-0000-0000-000016480000}"/>
    <cellStyle name="Normal 7 59 4" xfId="9811" xr:uid="{00000000-0005-0000-0000-000017480000}"/>
    <cellStyle name="Normal 7 59 4 2" xfId="31148" xr:uid="{00000000-0005-0000-0000-000018480000}"/>
    <cellStyle name="Normal 7 59 5" xfId="10592" xr:uid="{00000000-0005-0000-0000-000019480000}"/>
    <cellStyle name="Normal 7 59 5 2" xfId="31666" xr:uid="{00000000-0005-0000-0000-00001A480000}"/>
    <cellStyle name="Normal 7 59 6" xfId="11372" xr:uid="{00000000-0005-0000-0000-00001B480000}"/>
    <cellStyle name="Normal 7 59 6 2" xfId="32184" xr:uid="{00000000-0005-0000-0000-00001C480000}"/>
    <cellStyle name="Normal 7 59 7" xfId="12125" xr:uid="{00000000-0005-0000-0000-00001D480000}"/>
    <cellStyle name="Normal 7 59 7 2" xfId="32702" xr:uid="{00000000-0005-0000-0000-00001E480000}"/>
    <cellStyle name="Normal 7 59 8" xfId="12921" xr:uid="{00000000-0005-0000-0000-00001F480000}"/>
    <cellStyle name="Normal 7 59 8 2" xfId="33220" xr:uid="{00000000-0005-0000-0000-000020480000}"/>
    <cellStyle name="Normal 7 59 9" xfId="13687" xr:uid="{00000000-0005-0000-0000-000021480000}"/>
    <cellStyle name="Normal 7 59 9 2" xfId="33738" xr:uid="{00000000-0005-0000-0000-000022480000}"/>
    <cellStyle name="Normal 7 6" xfId="3392" xr:uid="{00000000-0005-0000-0000-000023480000}"/>
    <cellStyle name="Normal 7 6 10" xfId="14449" xr:uid="{00000000-0005-0000-0000-000024480000}"/>
    <cellStyle name="Normal 7 6 10 2" xfId="34257" xr:uid="{00000000-0005-0000-0000-000025480000}"/>
    <cellStyle name="Normal 7 6 11" xfId="15206" xr:uid="{00000000-0005-0000-0000-000026480000}"/>
    <cellStyle name="Normal 7 6 11 2" xfId="34775" xr:uid="{00000000-0005-0000-0000-000027480000}"/>
    <cellStyle name="Normal 7 6 12" xfId="15960" xr:uid="{00000000-0005-0000-0000-000028480000}"/>
    <cellStyle name="Normal 7 6 12 2" xfId="35293" xr:uid="{00000000-0005-0000-0000-000029480000}"/>
    <cellStyle name="Normal 7 6 13" xfId="16710" xr:uid="{00000000-0005-0000-0000-00002A480000}"/>
    <cellStyle name="Normal 7 6 13 2" xfId="35811" xr:uid="{00000000-0005-0000-0000-00002B480000}"/>
    <cellStyle name="Normal 7 6 14" xfId="17439" xr:uid="{00000000-0005-0000-0000-00002C480000}"/>
    <cellStyle name="Normal 7 6 14 2" xfId="36329" xr:uid="{00000000-0005-0000-0000-00002D480000}"/>
    <cellStyle name="Normal 7 6 15" xfId="18164" xr:uid="{00000000-0005-0000-0000-00002E480000}"/>
    <cellStyle name="Normal 7 6 15 2" xfId="36847" xr:uid="{00000000-0005-0000-0000-00002F480000}"/>
    <cellStyle name="Normal 7 6 16" xfId="18872" xr:uid="{00000000-0005-0000-0000-000030480000}"/>
    <cellStyle name="Normal 7 6 16 2" xfId="37365" xr:uid="{00000000-0005-0000-0000-000031480000}"/>
    <cellStyle name="Normal 7 6 17" xfId="19574" xr:uid="{00000000-0005-0000-0000-000032480000}"/>
    <cellStyle name="Normal 7 6 17 2" xfId="37883" xr:uid="{00000000-0005-0000-0000-000033480000}"/>
    <cellStyle name="Normal 7 6 18" xfId="20273" xr:uid="{00000000-0005-0000-0000-000034480000}"/>
    <cellStyle name="Normal 7 6 18 2" xfId="38401" xr:uid="{00000000-0005-0000-0000-000035480000}"/>
    <cellStyle name="Normal 7 6 19" xfId="20950" xr:uid="{00000000-0005-0000-0000-000036480000}"/>
    <cellStyle name="Normal 7 6 19 2" xfId="38918" xr:uid="{00000000-0005-0000-0000-000037480000}"/>
    <cellStyle name="Normal 7 6 2" xfId="4866" xr:uid="{00000000-0005-0000-0000-000038480000}"/>
    <cellStyle name="Normal 7 6 2 2" xfId="30092" xr:uid="{00000000-0005-0000-0000-000039480000}"/>
    <cellStyle name="Normal 7 6 20" xfId="21623" xr:uid="{00000000-0005-0000-0000-00003A480000}"/>
    <cellStyle name="Normal 7 6 20 2" xfId="39436" xr:uid="{00000000-0005-0000-0000-00003B480000}"/>
    <cellStyle name="Normal 7 6 21" xfId="22273" xr:uid="{00000000-0005-0000-0000-00003C480000}"/>
    <cellStyle name="Normal 7 6 21 2" xfId="39953" xr:uid="{00000000-0005-0000-0000-00003D480000}"/>
    <cellStyle name="Normal 7 6 22" xfId="22910" xr:uid="{00000000-0005-0000-0000-00003E480000}"/>
    <cellStyle name="Normal 7 6 22 2" xfId="40471" xr:uid="{00000000-0005-0000-0000-00003F480000}"/>
    <cellStyle name="Normal 7 6 23" xfId="23534" xr:uid="{00000000-0005-0000-0000-000040480000}"/>
    <cellStyle name="Normal 7 6 23 2" xfId="40989" xr:uid="{00000000-0005-0000-0000-000041480000}"/>
    <cellStyle name="Normal 7 6 24" xfId="24113" xr:uid="{00000000-0005-0000-0000-000042480000}"/>
    <cellStyle name="Normal 7 6 24 2" xfId="41507" xr:uid="{00000000-0005-0000-0000-000043480000}"/>
    <cellStyle name="Normal 7 6 25" xfId="24680" xr:uid="{00000000-0005-0000-0000-000044480000}"/>
    <cellStyle name="Normal 7 6 25 2" xfId="42025" xr:uid="{00000000-0005-0000-0000-000045480000}"/>
    <cellStyle name="Normal 7 6 26" xfId="25240" xr:uid="{00000000-0005-0000-0000-000046480000}"/>
    <cellStyle name="Normal 7 6 26 2" xfId="42543" xr:uid="{00000000-0005-0000-0000-000047480000}"/>
    <cellStyle name="Normal 7 6 27" xfId="25790" xr:uid="{00000000-0005-0000-0000-000048480000}"/>
    <cellStyle name="Normal 7 6 27 2" xfId="43061" xr:uid="{00000000-0005-0000-0000-000049480000}"/>
    <cellStyle name="Normal 7 6 28" xfId="26307" xr:uid="{00000000-0005-0000-0000-00004A480000}"/>
    <cellStyle name="Normal 7 6 28 2" xfId="43578" xr:uid="{00000000-0005-0000-0000-00004B480000}"/>
    <cellStyle name="Normal 7 6 29" xfId="29697" xr:uid="{00000000-0005-0000-0000-00004C480000}"/>
    <cellStyle name="Normal 7 6 3" xfId="5412" xr:uid="{00000000-0005-0000-0000-00004D480000}"/>
    <cellStyle name="Normal 7 6 3 2" xfId="30609" xr:uid="{00000000-0005-0000-0000-00004E480000}"/>
    <cellStyle name="Normal 7 6 4" xfId="9812" xr:uid="{00000000-0005-0000-0000-00004F480000}"/>
    <cellStyle name="Normal 7 6 4 2" xfId="31149" xr:uid="{00000000-0005-0000-0000-000050480000}"/>
    <cellStyle name="Normal 7 6 5" xfId="10593" xr:uid="{00000000-0005-0000-0000-000051480000}"/>
    <cellStyle name="Normal 7 6 5 2" xfId="31667" xr:uid="{00000000-0005-0000-0000-000052480000}"/>
    <cellStyle name="Normal 7 6 6" xfId="11373" xr:uid="{00000000-0005-0000-0000-000053480000}"/>
    <cellStyle name="Normal 7 6 6 2" xfId="32185" xr:uid="{00000000-0005-0000-0000-000054480000}"/>
    <cellStyle name="Normal 7 6 7" xfId="12126" xr:uid="{00000000-0005-0000-0000-000055480000}"/>
    <cellStyle name="Normal 7 6 7 2" xfId="32703" xr:uid="{00000000-0005-0000-0000-000056480000}"/>
    <cellStyle name="Normal 7 6 8" xfId="12922" xr:uid="{00000000-0005-0000-0000-000057480000}"/>
    <cellStyle name="Normal 7 6 8 2" xfId="33221" xr:uid="{00000000-0005-0000-0000-000058480000}"/>
    <cellStyle name="Normal 7 6 9" xfId="13688" xr:uid="{00000000-0005-0000-0000-000059480000}"/>
    <cellStyle name="Normal 7 6 9 2" xfId="33739" xr:uid="{00000000-0005-0000-0000-00005A480000}"/>
    <cellStyle name="Normal 7 60" xfId="3393" xr:uid="{00000000-0005-0000-0000-00005B480000}"/>
    <cellStyle name="Normal 7 60 10" xfId="14450" xr:uid="{00000000-0005-0000-0000-00005C480000}"/>
    <cellStyle name="Normal 7 60 10 2" xfId="34258" xr:uid="{00000000-0005-0000-0000-00005D480000}"/>
    <cellStyle name="Normal 7 60 11" xfId="15207" xr:uid="{00000000-0005-0000-0000-00005E480000}"/>
    <cellStyle name="Normal 7 60 11 2" xfId="34776" xr:uid="{00000000-0005-0000-0000-00005F480000}"/>
    <cellStyle name="Normal 7 60 12" xfId="15961" xr:uid="{00000000-0005-0000-0000-000060480000}"/>
    <cellStyle name="Normal 7 60 12 2" xfId="35294" xr:uid="{00000000-0005-0000-0000-000061480000}"/>
    <cellStyle name="Normal 7 60 13" xfId="16711" xr:uid="{00000000-0005-0000-0000-000062480000}"/>
    <cellStyle name="Normal 7 60 13 2" xfId="35812" xr:uid="{00000000-0005-0000-0000-000063480000}"/>
    <cellStyle name="Normal 7 60 14" xfId="17440" xr:uid="{00000000-0005-0000-0000-000064480000}"/>
    <cellStyle name="Normal 7 60 14 2" xfId="36330" xr:uid="{00000000-0005-0000-0000-000065480000}"/>
    <cellStyle name="Normal 7 60 15" xfId="18165" xr:uid="{00000000-0005-0000-0000-000066480000}"/>
    <cellStyle name="Normal 7 60 15 2" xfId="36848" xr:uid="{00000000-0005-0000-0000-000067480000}"/>
    <cellStyle name="Normal 7 60 16" xfId="18873" xr:uid="{00000000-0005-0000-0000-000068480000}"/>
    <cellStyle name="Normal 7 60 16 2" xfId="37366" xr:uid="{00000000-0005-0000-0000-000069480000}"/>
    <cellStyle name="Normal 7 60 17" xfId="19575" xr:uid="{00000000-0005-0000-0000-00006A480000}"/>
    <cellStyle name="Normal 7 60 17 2" xfId="37884" xr:uid="{00000000-0005-0000-0000-00006B480000}"/>
    <cellStyle name="Normal 7 60 18" xfId="20274" xr:uid="{00000000-0005-0000-0000-00006C480000}"/>
    <cellStyle name="Normal 7 60 18 2" xfId="38402" xr:uid="{00000000-0005-0000-0000-00006D480000}"/>
    <cellStyle name="Normal 7 60 19" xfId="20951" xr:uid="{00000000-0005-0000-0000-00006E480000}"/>
    <cellStyle name="Normal 7 60 19 2" xfId="38919" xr:uid="{00000000-0005-0000-0000-00006F480000}"/>
    <cellStyle name="Normal 7 60 2" xfId="4867" xr:uid="{00000000-0005-0000-0000-000070480000}"/>
    <cellStyle name="Normal 7 60 2 2" xfId="30093" xr:uid="{00000000-0005-0000-0000-000071480000}"/>
    <cellStyle name="Normal 7 60 20" xfId="21624" xr:uid="{00000000-0005-0000-0000-000072480000}"/>
    <cellStyle name="Normal 7 60 20 2" xfId="39437" xr:uid="{00000000-0005-0000-0000-000073480000}"/>
    <cellStyle name="Normal 7 60 21" xfId="22274" xr:uid="{00000000-0005-0000-0000-000074480000}"/>
    <cellStyle name="Normal 7 60 21 2" xfId="39954" xr:uid="{00000000-0005-0000-0000-000075480000}"/>
    <cellStyle name="Normal 7 60 22" xfId="22911" xr:uid="{00000000-0005-0000-0000-000076480000}"/>
    <cellStyle name="Normal 7 60 22 2" xfId="40472" xr:uid="{00000000-0005-0000-0000-000077480000}"/>
    <cellStyle name="Normal 7 60 23" xfId="23535" xr:uid="{00000000-0005-0000-0000-000078480000}"/>
    <cellStyle name="Normal 7 60 23 2" xfId="40990" xr:uid="{00000000-0005-0000-0000-000079480000}"/>
    <cellStyle name="Normal 7 60 24" xfId="24114" xr:uid="{00000000-0005-0000-0000-00007A480000}"/>
    <cellStyle name="Normal 7 60 24 2" xfId="41508" xr:uid="{00000000-0005-0000-0000-00007B480000}"/>
    <cellStyle name="Normal 7 60 25" xfId="24681" xr:uid="{00000000-0005-0000-0000-00007C480000}"/>
    <cellStyle name="Normal 7 60 25 2" xfId="42026" xr:uid="{00000000-0005-0000-0000-00007D480000}"/>
    <cellStyle name="Normal 7 60 26" xfId="25241" xr:uid="{00000000-0005-0000-0000-00007E480000}"/>
    <cellStyle name="Normal 7 60 26 2" xfId="42544" xr:uid="{00000000-0005-0000-0000-00007F480000}"/>
    <cellStyle name="Normal 7 60 27" xfId="25791" xr:uid="{00000000-0005-0000-0000-000080480000}"/>
    <cellStyle name="Normal 7 60 27 2" xfId="43062" xr:uid="{00000000-0005-0000-0000-000081480000}"/>
    <cellStyle name="Normal 7 60 28" xfId="26308" xr:uid="{00000000-0005-0000-0000-000082480000}"/>
    <cellStyle name="Normal 7 60 28 2" xfId="43579" xr:uid="{00000000-0005-0000-0000-000083480000}"/>
    <cellStyle name="Normal 7 60 29" xfId="29698" xr:uid="{00000000-0005-0000-0000-000084480000}"/>
    <cellStyle name="Normal 7 60 3" xfId="5413" xr:uid="{00000000-0005-0000-0000-000085480000}"/>
    <cellStyle name="Normal 7 60 3 2" xfId="30610" xr:uid="{00000000-0005-0000-0000-000086480000}"/>
    <cellStyle name="Normal 7 60 4" xfId="9813" xr:uid="{00000000-0005-0000-0000-000087480000}"/>
    <cellStyle name="Normal 7 60 4 2" xfId="31150" xr:uid="{00000000-0005-0000-0000-000088480000}"/>
    <cellStyle name="Normal 7 60 5" xfId="10594" xr:uid="{00000000-0005-0000-0000-000089480000}"/>
    <cellStyle name="Normal 7 60 5 2" xfId="31668" xr:uid="{00000000-0005-0000-0000-00008A480000}"/>
    <cellStyle name="Normal 7 60 6" xfId="11374" xr:uid="{00000000-0005-0000-0000-00008B480000}"/>
    <cellStyle name="Normal 7 60 6 2" xfId="32186" xr:uid="{00000000-0005-0000-0000-00008C480000}"/>
    <cellStyle name="Normal 7 60 7" xfId="12127" xr:uid="{00000000-0005-0000-0000-00008D480000}"/>
    <cellStyle name="Normal 7 60 7 2" xfId="32704" xr:uid="{00000000-0005-0000-0000-00008E480000}"/>
    <cellStyle name="Normal 7 60 8" xfId="12923" xr:uid="{00000000-0005-0000-0000-00008F480000}"/>
    <cellStyle name="Normal 7 60 8 2" xfId="33222" xr:uid="{00000000-0005-0000-0000-000090480000}"/>
    <cellStyle name="Normal 7 60 9" xfId="13689" xr:uid="{00000000-0005-0000-0000-000091480000}"/>
    <cellStyle name="Normal 7 60 9 2" xfId="33740" xr:uid="{00000000-0005-0000-0000-000092480000}"/>
    <cellStyle name="Normal 7 61" xfId="3394" xr:uid="{00000000-0005-0000-0000-000093480000}"/>
    <cellStyle name="Normal 7 61 10" xfId="14451" xr:uid="{00000000-0005-0000-0000-000094480000}"/>
    <cellStyle name="Normal 7 61 10 2" xfId="34259" xr:uid="{00000000-0005-0000-0000-000095480000}"/>
    <cellStyle name="Normal 7 61 11" xfId="15208" xr:uid="{00000000-0005-0000-0000-000096480000}"/>
    <cellStyle name="Normal 7 61 11 2" xfId="34777" xr:uid="{00000000-0005-0000-0000-000097480000}"/>
    <cellStyle name="Normal 7 61 12" xfId="15962" xr:uid="{00000000-0005-0000-0000-000098480000}"/>
    <cellStyle name="Normal 7 61 12 2" xfId="35295" xr:uid="{00000000-0005-0000-0000-000099480000}"/>
    <cellStyle name="Normal 7 61 13" xfId="16712" xr:uid="{00000000-0005-0000-0000-00009A480000}"/>
    <cellStyle name="Normal 7 61 13 2" xfId="35813" xr:uid="{00000000-0005-0000-0000-00009B480000}"/>
    <cellStyle name="Normal 7 61 14" xfId="17441" xr:uid="{00000000-0005-0000-0000-00009C480000}"/>
    <cellStyle name="Normal 7 61 14 2" xfId="36331" xr:uid="{00000000-0005-0000-0000-00009D480000}"/>
    <cellStyle name="Normal 7 61 15" xfId="18166" xr:uid="{00000000-0005-0000-0000-00009E480000}"/>
    <cellStyle name="Normal 7 61 15 2" xfId="36849" xr:uid="{00000000-0005-0000-0000-00009F480000}"/>
    <cellStyle name="Normal 7 61 16" xfId="18874" xr:uid="{00000000-0005-0000-0000-0000A0480000}"/>
    <cellStyle name="Normal 7 61 16 2" xfId="37367" xr:uid="{00000000-0005-0000-0000-0000A1480000}"/>
    <cellStyle name="Normal 7 61 17" xfId="19576" xr:uid="{00000000-0005-0000-0000-0000A2480000}"/>
    <cellStyle name="Normal 7 61 17 2" xfId="37885" xr:uid="{00000000-0005-0000-0000-0000A3480000}"/>
    <cellStyle name="Normal 7 61 18" xfId="20275" xr:uid="{00000000-0005-0000-0000-0000A4480000}"/>
    <cellStyle name="Normal 7 61 18 2" xfId="38403" xr:uid="{00000000-0005-0000-0000-0000A5480000}"/>
    <cellStyle name="Normal 7 61 19" xfId="20952" xr:uid="{00000000-0005-0000-0000-0000A6480000}"/>
    <cellStyle name="Normal 7 61 19 2" xfId="38920" xr:uid="{00000000-0005-0000-0000-0000A7480000}"/>
    <cellStyle name="Normal 7 61 2" xfId="4868" xr:uid="{00000000-0005-0000-0000-0000A8480000}"/>
    <cellStyle name="Normal 7 61 2 2" xfId="30094" xr:uid="{00000000-0005-0000-0000-0000A9480000}"/>
    <cellStyle name="Normal 7 61 20" xfId="21625" xr:uid="{00000000-0005-0000-0000-0000AA480000}"/>
    <cellStyle name="Normal 7 61 20 2" xfId="39438" xr:uid="{00000000-0005-0000-0000-0000AB480000}"/>
    <cellStyle name="Normal 7 61 21" xfId="22275" xr:uid="{00000000-0005-0000-0000-0000AC480000}"/>
    <cellStyle name="Normal 7 61 21 2" xfId="39955" xr:uid="{00000000-0005-0000-0000-0000AD480000}"/>
    <cellStyle name="Normal 7 61 22" xfId="22912" xr:uid="{00000000-0005-0000-0000-0000AE480000}"/>
    <cellStyle name="Normal 7 61 22 2" xfId="40473" xr:uid="{00000000-0005-0000-0000-0000AF480000}"/>
    <cellStyle name="Normal 7 61 23" xfId="23536" xr:uid="{00000000-0005-0000-0000-0000B0480000}"/>
    <cellStyle name="Normal 7 61 23 2" xfId="40991" xr:uid="{00000000-0005-0000-0000-0000B1480000}"/>
    <cellStyle name="Normal 7 61 24" xfId="24115" xr:uid="{00000000-0005-0000-0000-0000B2480000}"/>
    <cellStyle name="Normal 7 61 24 2" xfId="41509" xr:uid="{00000000-0005-0000-0000-0000B3480000}"/>
    <cellStyle name="Normal 7 61 25" xfId="24682" xr:uid="{00000000-0005-0000-0000-0000B4480000}"/>
    <cellStyle name="Normal 7 61 25 2" xfId="42027" xr:uid="{00000000-0005-0000-0000-0000B5480000}"/>
    <cellStyle name="Normal 7 61 26" xfId="25242" xr:uid="{00000000-0005-0000-0000-0000B6480000}"/>
    <cellStyle name="Normal 7 61 26 2" xfId="42545" xr:uid="{00000000-0005-0000-0000-0000B7480000}"/>
    <cellStyle name="Normal 7 61 27" xfId="25792" xr:uid="{00000000-0005-0000-0000-0000B8480000}"/>
    <cellStyle name="Normal 7 61 27 2" xfId="43063" xr:uid="{00000000-0005-0000-0000-0000B9480000}"/>
    <cellStyle name="Normal 7 61 28" xfId="26309" xr:uid="{00000000-0005-0000-0000-0000BA480000}"/>
    <cellStyle name="Normal 7 61 28 2" xfId="43580" xr:uid="{00000000-0005-0000-0000-0000BB480000}"/>
    <cellStyle name="Normal 7 61 29" xfId="29699" xr:uid="{00000000-0005-0000-0000-0000BC480000}"/>
    <cellStyle name="Normal 7 61 3" xfId="5414" xr:uid="{00000000-0005-0000-0000-0000BD480000}"/>
    <cellStyle name="Normal 7 61 3 2" xfId="30611" xr:uid="{00000000-0005-0000-0000-0000BE480000}"/>
    <cellStyle name="Normal 7 61 4" xfId="9814" xr:uid="{00000000-0005-0000-0000-0000BF480000}"/>
    <cellStyle name="Normal 7 61 4 2" xfId="31151" xr:uid="{00000000-0005-0000-0000-0000C0480000}"/>
    <cellStyle name="Normal 7 61 5" xfId="10595" xr:uid="{00000000-0005-0000-0000-0000C1480000}"/>
    <cellStyle name="Normal 7 61 5 2" xfId="31669" xr:uid="{00000000-0005-0000-0000-0000C2480000}"/>
    <cellStyle name="Normal 7 61 6" xfId="11375" xr:uid="{00000000-0005-0000-0000-0000C3480000}"/>
    <cellStyle name="Normal 7 61 6 2" xfId="32187" xr:uid="{00000000-0005-0000-0000-0000C4480000}"/>
    <cellStyle name="Normal 7 61 7" xfId="12128" xr:uid="{00000000-0005-0000-0000-0000C5480000}"/>
    <cellStyle name="Normal 7 61 7 2" xfId="32705" xr:uid="{00000000-0005-0000-0000-0000C6480000}"/>
    <cellStyle name="Normal 7 61 8" xfId="12924" xr:uid="{00000000-0005-0000-0000-0000C7480000}"/>
    <cellStyle name="Normal 7 61 8 2" xfId="33223" xr:uid="{00000000-0005-0000-0000-0000C8480000}"/>
    <cellStyle name="Normal 7 61 9" xfId="13690" xr:uid="{00000000-0005-0000-0000-0000C9480000}"/>
    <cellStyle name="Normal 7 61 9 2" xfId="33741" xr:uid="{00000000-0005-0000-0000-0000CA480000}"/>
    <cellStyle name="Normal 7 62" xfId="3395" xr:uid="{00000000-0005-0000-0000-0000CB480000}"/>
    <cellStyle name="Normal 7 62 10" xfId="14452" xr:uid="{00000000-0005-0000-0000-0000CC480000}"/>
    <cellStyle name="Normal 7 62 10 2" xfId="34260" xr:uid="{00000000-0005-0000-0000-0000CD480000}"/>
    <cellStyle name="Normal 7 62 11" xfId="15209" xr:uid="{00000000-0005-0000-0000-0000CE480000}"/>
    <cellStyle name="Normal 7 62 11 2" xfId="34778" xr:uid="{00000000-0005-0000-0000-0000CF480000}"/>
    <cellStyle name="Normal 7 62 12" xfId="15963" xr:uid="{00000000-0005-0000-0000-0000D0480000}"/>
    <cellStyle name="Normal 7 62 12 2" xfId="35296" xr:uid="{00000000-0005-0000-0000-0000D1480000}"/>
    <cellStyle name="Normal 7 62 13" xfId="16713" xr:uid="{00000000-0005-0000-0000-0000D2480000}"/>
    <cellStyle name="Normal 7 62 13 2" xfId="35814" xr:uid="{00000000-0005-0000-0000-0000D3480000}"/>
    <cellStyle name="Normal 7 62 14" xfId="17442" xr:uid="{00000000-0005-0000-0000-0000D4480000}"/>
    <cellStyle name="Normal 7 62 14 2" xfId="36332" xr:uid="{00000000-0005-0000-0000-0000D5480000}"/>
    <cellStyle name="Normal 7 62 15" xfId="18167" xr:uid="{00000000-0005-0000-0000-0000D6480000}"/>
    <cellStyle name="Normal 7 62 15 2" xfId="36850" xr:uid="{00000000-0005-0000-0000-0000D7480000}"/>
    <cellStyle name="Normal 7 62 16" xfId="18875" xr:uid="{00000000-0005-0000-0000-0000D8480000}"/>
    <cellStyle name="Normal 7 62 16 2" xfId="37368" xr:uid="{00000000-0005-0000-0000-0000D9480000}"/>
    <cellStyle name="Normal 7 62 17" xfId="19577" xr:uid="{00000000-0005-0000-0000-0000DA480000}"/>
    <cellStyle name="Normal 7 62 17 2" xfId="37886" xr:uid="{00000000-0005-0000-0000-0000DB480000}"/>
    <cellStyle name="Normal 7 62 18" xfId="20276" xr:uid="{00000000-0005-0000-0000-0000DC480000}"/>
    <cellStyle name="Normal 7 62 18 2" xfId="38404" xr:uid="{00000000-0005-0000-0000-0000DD480000}"/>
    <cellStyle name="Normal 7 62 19" xfId="20953" xr:uid="{00000000-0005-0000-0000-0000DE480000}"/>
    <cellStyle name="Normal 7 62 19 2" xfId="38921" xr:uid="{00000000-0005-0000-0000-0000DF480000}"/>
    <cellStyle name="Normal 7 62 2" xfId="4869" xr:uid="{00000000-0005-0000-0000-0000E0480000}"/>
    <cellStyle name="Normal 7 62 2 2" xfId="30095" xr:uid="{00000000-0005-0000-0000-0000E1480000}"/>
    <cellStyle name="Normal 7 62 20" xfId="21626" xr:uid="{00000000-0005-0000-0000-0000E2480000}"/>
    <cellStyle name="Normal 7 62 20 2" xfId="39439" xr:uid="{00000000-0005-0000-0000-0000E3480000}"/>
    <cellStyle name="Normal 7 62 21" xfId="22276" xr:uid="{00000000-0005-0000-0000-0000E4480000}"/>
    <cellStyle name="Normal 7 62 21 2" xfId="39956" xr:uid="{00000000-0005-0000-0000-0000E5480000}"/>
    <cellStyle name="Normal 7 62 22" xfId="22913" xr:uid="{00000000-0005-0000-0000-0000E6480000}"/>
    <cellStyle name="Normal 7 62 22 2" xfId="40474" xr:uid="{00000000-0005-0000-0000-0000E7480000}"/>
    <cellStyle name="Normal 7 62 23" xfId="23537" xr:uid="{00000000-0005-0000-0000-0000E8480000}"/>
    <cellStyle name="Normal 7 62 23 2" xfId="40992" xr:uid="{00000000-0005-0000-0000-0000E9480000}"/>
    <cellStyle name="Normal 7 62 24" xfId="24116" xr:uid="{00000000-0005-0000-0000-0000EA480000}"/>
    <cellStyle name="Normal 7 62 24 2" xfId="41510" xr:uid="{00000000-0005-0000-0000-0000EB480000}"/>
    <cellStyle name="Normal 7 62 25" xfId="24683" xr:uid="{00000000-0005-0000-0000-0000EC480000}"/>
    <cellStyle name="Normal 7 62 25 2" xfId="42028" xr:uid="{00000000-0005-0000-0000-0000ED480000}"/>
    <cellStyle name="Normal 7 62 26" xfId="25243" xr:uid="{00000000-0005-0000-0000-0000EE480000}"/>
    <cellStyle name="Normal 7 62 26 2" xfId="42546" xr:uid="{00000000-0005-0000-0000-0000EF480000}"/>
    <cellStyle name="Normal 7 62 27" xfId="25793" xr:uid="{00000000-0005-0000-0000-0000F0480000}"/>
    <cellStyle name="Normal 7 62 27 2" xfId="43064" xr:uid="{00000000-0005-0000-0000-0000F1480000}"/>
    <cellStyle name="Normal 7 62 28" xfId="26310" xr:uid="{00000000-0005-0000-0000-0000F2480000}"/>
    <cellStyle name="Normal 7 62 28 2" xfId="43581" xr:uid="{00000000-0005-0000-0000-0000F3480000}"/>
    <cellStyle name="Normal 7 62 29" xfId="29700" xr:uid="{00000000-0005-0000-0000-0000F4480000}"/>
    <cellStyle name="Normal 7 62 3" xfId="5415" xr:uid="{00000000-0005-0000-0000-0000F5480000}"/>
    <cellStyle name="Normal 7 62 3 2" xfId="30612" xr:uid="{00000000-0005-0000-0000-0000F6480000}"/>
    <cellStyle name="Normal 7 62 4" xfId="9815" xr:uid="{00000000-0005-0000-0000-0000F7480000}"/>
    <cellStyle name="Normal 7 62 4 2" xfId="31152" xr:uid="{00000000-0005-0000-0000-0000F8480000}"/>
    <cellStyle name="Normal 7 62 5" xfId="10596" xr:uid="{00000000-0005-0000-0000-0000F9480000}"/>
    <cellStyle name="Normal 7 62 5 2" xfId="31670" xr:uid="{00000000-0005-0000-0000-0000FA480000}"/>
    <cellStyle name="Normal 7 62 6" xfId="11376" xr:uid="{00000000-0005-0000-0000-0000FB480000}"/>
    <cellStyle name="Normal 7 62 6 2" xfId="32188" xr:uid="{00000000-0005-0000-0000-0000FC480000}"/>
    <cellStyle name="Normal 7 62 7" xfId="12129" xr:uid="{00000000-0005-0000-0000-0000FD480000}"/>
    <cellStyle name="Normal 7 62 7 2" xfId="32706" xr:uid="{00000000-0005-0000-0000-0000FE480000}"/>
    <cellStyle name="Normal 7 62 8" xfId="12925" xr:uid="{00000000-0005-0000-0000-0000FF480000}"/>
    <cellStyle name="Normal 7 62 8 2" xfId="33224" xr:uid="{00000000-0005-0000-0000-000000490000}"/>
    <cellStyle name="Normal 7 62 9" xfId="13691" xr:uid="{00000000-0005-0000-0000-000001490000}"/>
    <cellStyle name="Normal 7 62 9 2" xfId="33742" xr:uid="{00000000-0005-0000-0000-000002490000}"/>
    <cellStyle name="Normal 7 63" xfId="3396" xr:uid="{00000000-0005-0000-0000-000003490000}"/>
    <cellStyle name="Normal 7 63 10" xfId="14453" xr:uid="{00000000-0005-0000-0000-000004490000}"/>
    <cellStyle name="Normal 7 63 10 2" xfId="34261" xr:uid="{00000000-0005-0000-0000-000005490000}"/>
    <cellStyle name="Normal 7 63 11" xfId="15210" xr:uid="{00000000-0005-0000-0000-000006490000}"/>
    <cellStyle name="Normal 7 63 11 2" xfId="34779" xr:uid="{00000000-0005-0000-0000-000007490000}"/>
    <cellStyle name="Normal 7 63 12" xfId="15964" xr:uid="{00000000-0005-0000-0000-000008490000}"/>
    <cellStyle name="Normal 7 63 12 2" xfId="35297" xr:uid="{00000000-0005-0000-0000-000009490000}"/>
    <cellStyle name="Normal 7 63 13" xfId="16714" xr:uid="{00000000-0005-0000-0000-00000A490000}"/>
    <cellStyle name="Normal 7 63 13 2" xfId="35815" xr:uid="{00000000-0005-0000-0000-00000B490000}"/>
    <cellStyle name="Normal 7 63 14" xfId="17443" xr:uid="{00000000-0005-0000-0000-00000C490000}"/>
    <cellStyle name="Normal 7 63 14 2" xfId="36333" xr:uid="{00000000-0005-0000-0000-00000D490000}"/>
    <cellStyle name="Normal 7 63 15" xfId="18168" xr:uid="{00000000-0005-0000-0000-00000E490000}"/>
    <cellStyle name="Normal 7 63 15 2" xfId="36851" xr:uid="{00000000-0005-0000-0000-00000F490000}"/>
    <cellStyle name="Normal 7 63 16" xfId="18876" xr:uid="{00000000-0005-0000-0000-000010490000}"/>
    <cellStyle name="Normal 7 63 16 2" xfId="37369" xr:uid="{00000000-0005-0000-0000-000011490000}"/>
    <cellStyle name="Normal 7 63 17" xfId="19578" xr:uid="{00000000-0005-0000-0000-000012490000}"/>
    <cellStyle name="Normal 7 63 17 2" xfId="37887" xr:uid="{00000000-0005-0000-0000-000013490000}"/>
    <cellStyle name="Normal 7 63 18" xfId="20277" xr:uid="{00000000-0005-0000-0000-000014490000}"/>
    <cellStyle name="Normal 7 63 18 2" xfId="38405" xr:uid="{00000000-0005-0000-0000-000015490000}"/>
    <cellStyle name="Normal 7 63 19" xfId="20954" xr:uid="{00000000-0005-0000-0000-000016490000}"/>
    <cellStyle name="Normal 7 63 19 2" xfId="38922" xr:uid="{00000000-0005-0000-0000-000017490000}"/>
    <cellStyle name="Normal 7 63 2" xfId="4870" xr:uid="{00000000-0005-0000-0000-000018490000}"/>
    <cellStyle name="Normal 7 63 2 2" xfId="30096" xr:uid="{00000000-0005-0000-0000-000019490000}"/>
    <cellStyle name="Normal 7 63 20" xfId="21627" xr:uid="{00000000-0005-0000-0000-00001A490000}"/>
    <cellStyle name="Normal 7 63 20 2" xfId="39440" xr:uid="{00000000-0005-0000-0000-00001B490000}"/>
    <cellStyle name="Normal 7 63 21" xfId="22277" xr:uid="{00000000-0005-0000-0000-00001C490000}"/>
    <cellStyle name="Normal 7 63 21 2" xfId="39957" xr:uid="{00000000-0005-0000-0000-00001D490000}"/>
    <cellStyle name="Normal 7 63 22" xfId="22914" xr:uid="{00000000-0005-0000-0000-00001E490000}"/>
    <cellStyle name="Normal 7 63 22 2" xfId="40475" xr:uid="{00000000-0005-0000-0000-00001F490000}"/>
    <cellStyle name="Normal 7 63 23" xfId="23538" xr:uid="{00000000-0005-0000-0000-000020490000}"/>
    <cellStyle name="Normal 7 63 23 2" xfId="40993" xr:uid="{00000000-0005-0000-0000-000021490000}"/>
    <cellStyle name="Normal 7 63 24" xfId="24117" xr:uid="{00000000-0005-0000-0000-000022490000}"/>
    <cellStyle name="Normal 7 63 24 2" xfId="41511" xr:uid="{00000000-0005-0000-0000-000023490000}"/>
    <cellStyle name="Normal 7 63 25" xfId="24684" xr:uid="{00000000-0005-0000-0000-000024490000}"/>
    <cellStyle name="Normal 7 63 25 2" xfId="42029" xr:uid="{00000000-0005-0000-0000-000025490000}"/>
    <cellStyle name="Normal 7 63 26" xfId="25244" xr:uid="{00000000-0005-0000-0000-000026490000}"/>
    <cellStyle name="Normal 7 63 26 2" xfId="42547" xr:uid="{00000000-0005-0000-0000-000027490000}"/>
    <cellStyle name="Normal 7 63 27" xfId="25794" xr:uid="{00000000-0005-0000-0000-000028490000}"/>
    <cellStyle name="Normal 7 63 27 2" xfId="43065" xr:uid="{00000000-0005-0000-0000-000029490000}"/>
    <cellStyle name="Normal 7 63 28" xfId="26311" xr:uid="{00000000-0005-0000-0000-00002A490000}"/>
    <cellStyle name="Normal 7 63 28 2" xfId="43582" xr:uid="{00000000-0005-0000-0000-00002B490000}"/>
    <cellStyle name="Normal 7 63 29" xfId="29701" xr:uid="{00000000-0005-0000-0000-00002C490000}"/>
    <cellStyle name="Normal 7 63 3" xfId="5416" xr:uid="{00000000-0005-0000-0000-00002D490000}"/>
    <cellStyle name="Normal 7 63 3 2" xfId="30613" xr:uid="{00000000-0005-0000-0000-00002E490000}"/>
    <cellStyle name="Normal 7 63 4" xfId="9816" xr:uid="{00000000-0005-0000-0000-00002F490000}"/>
    <cellStyle name="Normal 7 63 4 2" xfId="31153" xr:uid="{00000000-0005-0000-0000-000030490000}"/>
    <cellStyle name="Normal 7 63 5" xfId="10597" xr:uid="{00000000-0005-0000-0000-000031490000}"/>
    <cellStyle name="Normal 7 63 5 2" xfId="31671" xr:uid="{00000000-0005-0000-0000-000032490000}"/>
    <cellStyle name="Normal 7 63 6" xfId="11377" xr:uid="{00000000-0005-0000-0000-000033490000}"/>
    <cellStyle name="Normal 7 63 6 2" xfId="32189" xr:uid="{00000000-0005-0000-0000-000034490000}"/>
    <cellStyle name="Normal 7 63 7" xfId="12130" xr:uid="{00000000-0005-0000-0000-000035490000}"/>
    <cellStyle name="Normal 7 63 7 2" xfId="32707" xr:uid="{00000000-0005-0000-0000-000036490000}"/>
    <cellStyle name="Normal 7 63 8" xfId="12926" xr:uid="{00000000-0005-0000-0000-000037490000}"/>
    <cellStyle name="Normal 7 63 8 2" xfId="33225" xr:uid="{00000000-0005-0000-0000-000038490000}"/>
    <cellStyle name="Normal 7 63 9" xfId="13692" xr:uid="{00000000-0005-0000-0000-000039490000}"/>
    <cellStyle name="Normal 7 63 9 2" xfId="33743" xr:uid="{00000000-0005-0000-0000-00003A490000}"/>
    <cellStyle name="Normal 7 64" xfId="3397" xr:uid="{00000000-0005-0000-0000-00003B490000}"/>
    <cellStyle name="Normal 7 64 10" xfId="14454" xr:uid="{00000000-0005-0000-0000-00003C490000}"/>
    <cellStyle name="Normal 7 64 10 2" xfId="34262" xr:uid="{00000000-0005-0000-0000-00003D490000}"/>
    <cellStyle name="Normal 7 64 11" xfId="15211" xr:uid="{00000000-0005-0000-0000-00003E490000}"/>
    <cellStyle name="Normal 7 64 11 2" xfId="34780" xr:uid="{00000000-0005-0000-0000-00003F490000}"/>
    <cellStyle name="Normal 7 64 12" xfId="15965" xr:uid="{00000000-0005-0000-0000-000040490000}"/>
    <cellStyle name="Normal 7 64 12 2" xfId="35298" xr:uid="{00000000-0005-0000-0000-000041490000}"/>
    <cellStyle name="Normal 7 64 13" xfId="16715" xr:uid="{00000000-0005-0000-0000-000042490000}"/>
    <cellStyle name="Normal 7 64 13 2" xfId="35816" xr:uid="{00000000-0005-0000-0000-000043490000}"/>
    <cellStyle name="Normal 7 64 14" xfId="17444" xr:uid="{00000000-0005-0000-0000-000044490000}"/>
    <cellStyle name="Normal 7 64 14 2" xfId="36334" xr:uid="{00000000-0005-0000-0000-000045490000}"/>
    <cellStyle name="Normal 7 64 15" xfId="18169" xr:uid="{00000000-0005-0000-0000-000046490000}"/>
    <cellStyle name="Normal 7 64 15 2" xfId="36852" xr:uid="{00000000-0005-0000-0000-000047490000}"/>
    <cellStyle name="Normal 7 64 16" xfId="18877" xr:uid="{00000000-0005-0000-0000-000048490000}"/>
    <cellStyle name="Normal 7 64 16 2" xfId="37370" xr:uid="{00000000-0005-0000-0000-000049490000}"/>
    <cellStyle name="Normal 7 64 17" xfId="19579" xr:uid="{00000000-0005-0000-0000-00004A490000}"/>
    <cellStyle name="Normal 7 64 17 2" xfId="37888" xr:uid="{00000000-0005-0000-0000-00004B490000}"/>
    <cellStyle name="Normal 7 64 18" xfId="20278" xr:uid="{00000000-0005-0000-0000-00004C490000}"/>
    <cellStyle name="Normal 7 64 18 2" xfId="38406" xr:uid="{00000000-0005-0000-0000-00004D490000}"/>
    <cellStyle name="Normal 7 64 19" xfId="20955" xr:uid="{00000000-0005-0000-0000-00004E490000}"/>
    <cellStyle name="Normal 7 64 19 2" xfId="38923" xr:uid="{00000000-0005-0000-0000-00004F490000}"/>
    <cellStyle name="Normal 7 64 2" xfId="4871" xr:uid="{00000000-0005-0000-0000-000050490000}"/>
    <cellStyle name="Normal 7 64 2 2" xfId="30097" xr:uid="{00000000-0005-0000-0000-000051490000}"/>
    <cellStyle name="Normal 7 64 20" xfId="21628" xr:uid="{00000000-0005-0000-0000-000052490000}"/>
    <cellStyle name="Normal 7 64 20 2" xfId="39441" xr:uid="{00000000-0005-0000-0000-000053490000}"/>
    <cellStyle name="Normal 7 64 21" xfId="22278" xr:uid="{00000000-0005-0000-0000-000054490000}"/>
    <cellStyle name="Normal 7 64 21 2" xfId="39958" xr:uid="{00000000-0005-0000-0000-000055490000}"/>
    <cellStyle name="Normal 7 64 22" xfId="22915" xr:uid="{00000000-0005-0000-0000-000056490000}"/>
    <cellStyle name="Normal 7 64 22 2" xfId="40476" xr:uid="{00000000-0005-0000-0000-000057490000}"/>
    <cellStyle name="Normal 7 64 23" xfId="23539" xr:uid="{00000000-0005-0000-0000-000058490000}"/>
    <cellStyle name="Normal 7 64 23 2" xfId="40994" xr:uid="{00000000-0005-0000-0000-000059490000}"/>
    <cellStyle name="Normal 7 64 24" xfId="24118" xr:uid="{00000000-0005-0000-0000-00005A490000}"/>
    <cellStyle name="Normal 7 64 24 2" xfId="41512" xr:uid="{00000000-0005-0000-0000-00005B490000}"/>
    <cellStyle name="Normal 7 64 25" xfId="24685" xr:uid="{00000000-0005-0000-0000-00005C490000}"/>
    <cellStyle name="Normal 7 64 25 2" xfId="42030" xr:uid="{00000000-0005-0000-0000-00005D490000}"/>
    <cellStyle name="Normal 7 64 26" xfId="25245" xr:uid="{00000000-0005-0000-0000-00005E490000}"/>
    <cellStyle name="Normal 7 64 26 2" xfId="42548" xr:uid="{00000000-0005-0000-0000-00005F490000}"/>
    <cellStyle name="Normal 7 64 27" xfId="25795" xr:uid="{00000000-0005-0000-0000-000060490000}"/>
    <cellStyle name="Normal 7 64 27 2" xfId="43066" xr:uid="{00000000-0005-0000-0000-000061490000}"/>
    <cellStyle name="Normal 7 64 28" xfId="26312" xr:uid="{00000000-0005-0000-0000-000062490000}"/>
    <cellStyle name="Normal 7 64 28 2" xfId="43583" xr:uid="{00000000-0005-0000-0000-000063490000}"/>
    <cellStyle name="Normal 7 64 29" xfId="29702" xr:uid="{00000000-0005-0000-0000-000064490000}"/>
    <cellStyle name="Normal 7 64 3" xfId="5417" xr:uid="{00000000-0005-0000-0000-000065490000}"/>
    <cellStyle name="Normal 7 64 3 2" xfId="30614" xr:uid="{00000000-0005-0000-0000-000066490000}"/>
    <cellStyle name="Normal 7 64 4" xfId="9817" xr:uid="{00000000-0005-0000-0000-000067490000}"/>
    <cellStyle name="Normal 7 64 4 2" xfId="31154" xr:uid="{00000000-0005-0000-0000-000068490000}"/>
    <cellStyle name="Normal 7 64 5" xfId="10598" xr:uid="{00000000-0005-0000-0000-000069490000}"/>
    <cellStyle name="Normal 7 64 5 2" xfId="31672" xr:uid="{00000000-0005-0000-0000-00006A490000}"/>
    <cellStyle name="Normal 7 64 6" xfId="11378" xr:uid="{00000000-0005-0000-0000-00006B490000}"/>
    <cellStyle name="Normal 7 64 6 2" xfId="32190" xr:uid="{00000000-0005-0000-0000-00006C490000}"/>
    <cellStyle name="Normal 7 64 7" xfId="12131" xr:uid="{00000000-0005-0000-0000-00006D490000}"/>
    <cellStyle name="Normal 7 64 7 2" xfId="32708" xr:uid="{00000000-0005-0000-0000-00006E490000}"/>
    <cellStyle name="Normal 7 64 8" xfId="12927" xr:uid="{00000000-0005-0000-0000-00006F490000}"/>
    <cellStyle name="Normal 7 64 8 2" xfId="33226" xr:uid="{00000000-0005-0000-0000-000070490000}"/>
    <cellStyle name="Normal 7 64 9" xfId="13693" xr:uid="{00000000-0005-0000-0000-000071490000}"/>
    <cellStyle name="Normal 7 64 9 2" xfId="33744" xr:uid="{00000000-0005-0000-0000-000072490000}"/>
    <cellStyle name="Normal 7 65" xfId="3398" xr:uid="{00000000-0005-0000-0000-000073490000}"/>
    <cellStyle name="Normal 7 65 10" xfId="14455" xr:uid="{00000000-0005-0000-0000-000074490000}"/>
    <cellStyle name="Normal 7 65 10 2" xfId="34263" xr:uid="{00000000-0005-0000-0000-000075490000}"/>
    <cellStyle name="Normal 7 65 11" xfId="15212" xr:uid="{00000000-0005-0000-0000-000076490000}"/>
    <cellStyle name="Normal 7 65 11 2" xfId="34781" xr:uid="{00000000-0005-0000-0000-000077490000}"/>
    <cellStyle name="Normal 7 65 12" xfId="15966" xr:uid="{00000000-0005-0000-0000-000078490000}"/>
    <cellStyle name="Normal 7 65 12 2" xfId="35299" xr:uid="{00000000-0005-0000-0000-000079490000}"/>
    <cellStyle name="Normal 7 65 13" xfId="16716" xr:uid="{00000000-0005-0000-0000-00007A490000}"/>
    <cellStyle name="Normal 7 65 13 2" xfId="35817" xr:uid="{00000000-0005-0000-0000-00007B490000}"/>
    <cellStyle name="Normal 7 65 14" xfId="17445" xr:uid="{00000000-0005-0000-0000-00007C490000}"/>
    <cellStyle name="Normal 7 65 14 2" xfId="36335" xr:uid="{00000000-0005-0000-0000-00007D490000}"/>
    <cellStyle name="Normal 7 65 15" xfId="18170" xr:uid="{00000000-0005-0000-0000-00007E490000}"/>
    <cellStyle name="Normal 7 65 15 2" xfId="36853" xr:uid="{00000000-0005-0000-0000-00007F490000}"/>
    <cellStyle name="Normal 7 65 16" xfId="18878" xr:uid="{00000000-0005-0000-0000-000080490000}"/>
    <cellStyle name="Normal 7 65 16 2" xfId="37371" xr:uid="{00000000-0005-0000-0000-000081490000}"/>
    <cellStyle name="Normal 7 65 17" xfId="19580" xr:uid="{00000000-0005-0000-0000-000082490000}"/>
    <cellStyle name="Normal 7 65 17 2" xfId="37889" xr:uid="{00000000-0005-0000-0000-000083490000}"/>
    <cellStyle name="Normal 7 65 18" xfId="20279" xr:uid="{00000000-0005-0000-0000-000084490000}"/>
    <cellStyle name="Normal 7 65 18 2" xfId="38407" xr:uid="{00000000-0005-0000-0000-000085490000}"/>
    <cellStyle name="Normal 7 65 19" xfId="20956" xr:uid="{00000000-0005-0000-0000-000086490000}"/>
    <cellStyle name="Normal 7 65 19 2" xfId="38924" xr:uid="{00000000-0005-0000-0000-000087490000}"/>
    <cellStyle name="Normal 7 65 2" xfId="4872" xr:uid="{00000000-0005-0000-0000-000088490000}"/>
    <cellStyle name="Normal 7 65 2 2" xfId="30098" xr:uid="{00000000-0005-0000-0000-000089490000}"/>
    <cellStyle name="Normal 7 65 20" xfId="21629" xr:uid="{00000000-0005-0000-0000-00008A490000}"/>
    <cellStyle name="Normal 7 65 20 2" xfId="39442" xr:uid="{00000000-0005-0000-0000-00008B490000}"/>
    <cellStyle name="Normal 7 65 21" xfId="22279" xr:uid="{00000000-0005-0000-0000-00008C490000}"/>
    <cellStyle name="Normal 7 65 21 2" xfId="39959" xr:uid="{00000000-0005-0000-0000-00008D490000}"/>
    <cellStyle name="Normal 7 65 22" xfId="22916" xr:uid="{00000000-0005-0000-0000-00008E490000}"/>
    <cellStyle name="Normal 7 65 22 2" xfId="40477" xr:uid="{00000000-0005-0000-0000-00008F490000}"/>
    <cellStyle name="Normal 7 65 23" xfId="23540" xr:uid="{00000000-0005-0000-0000-000090490000}"/>
    <cellStyle name="Normal 7 65 23 2" xfId="40995" xr:uid="{00000000-0005-0000-0000-000091490000}"/>
    <cellStyle name="Normal 7 65 24" xfId="24119" xr:uid="{00000000-0005-0000-0000-000092490000}"/>
    <cellStyle name="Normal 7 65 24 2" xfId="41513" xr:uid="{00000000-0005-0000-0000-000093490000}"/>
    <cellStyle name="Normal 7 65 25" xfId="24686" xr:uid="{00000000-0005-0000-0000-000094490000}"/>
    <cellStyle name="Normal 7 65 25 2" xfId="42031" xr:uid="{00000000-0005-0000-0000-000095490000}"/>
    <cellStyle name="Normal 7 65 26" xfId="25246" xr:uid="{00000000-0005-0000-0000-000096490000}"/>
    <cellStyle name="Normal 7 65 26 2" xfId="42549" xr:uid="{00000000-0005-0000-0000-000097490000}"/>
    <cellStyle name="Normal 7 65 27" xfId="25796" xr:uid="{00000000-0005-0000-0000-000098490000}"/>
    <cellStyle name="Normal 7 65 27 2" xfId="43067" xr:uid="{00000000-0005-0000-0000-000099490000}"/>
    <cellStyle name="Normal 7 65 28" xfId="26313" xr:uid="{00000000-0005-0000-0000-00009A490000}"/>
    <cellStyle name="Normal 7 65 28 2" xfId="43584" xr:uid="{00000000-0005-0000-0000-00009B490000}"/>
    <cellStyle name="Normal 7 65 29" xfId="29703" xr:uid="{00000000-0005-0000-0000-00009C490000}"/>
    <cellStyle name="Normal 7 65 3" xfId="5418" xr:uid="{00000000-0005-0000-0000-00009D490000}"/>
    <cellStyle name="Normal 7 65 3 2" xfId="30615" xr:uid="{00000000-0005-0000-0000-00009E490000}"/>
    <cellStyle name="Normal 7 65 4" xfId="9818" xr:uid="{00000000-0005-0000-0000-00009F490000}"/>
    <cellStyle name="Normal 7 65 4 2" xfId="31155" xr:uid="{00000000-0005-0000-0000-0000A0490000}"/>
    <cellStyle name="Normal 7 65 5" xfId="10599" xr:uid="{00000000-0005-0000-0000-0000A1490000}"/>
    <cellStyle name="Normal 7 65 5 2" xfId="31673" xr:uid="{00000000-0005-0000-0000-0000A2490000}"/>
    <cellStyle name="Normal 7 65 6" xfId="11379" xr:uid="{00000000-0005-0000-0000-0000A3490000}"/>
    <cellStyle name="Normal 7 65 6 2" xfId="32191" xr:uid="{00000000-0005-0000-0000-0000A4490000}"/>
    <cellStyle name="Normal 7 65 7" xfId="12132" xr:uid="{00000000-0005-0000-0000-0000A5490000}"/>
    <cellStyle name="Normal 7 65 7 2" xfId="32709" xr:uid="{00000000-0005-0000-0000-0000A6490000}"/>
    <cellStyle name="Normal 7 65 8" xfId="12928" xr:uid="{00000000-0005-0000-0000-0000A7490000}"/>
    <cellStyle name="Normal 7 65 8 2" xfId="33227" xr:uid="{00000000-0005-0000-0000-0000A8490000}"/>
    <cellStyle name="Normal 7 65 9" xfId="13694" xr:uid="{00000000-0005-0000-0000-0000A9490000}"/>
    <cellStyle name="Normal 7 65 9 2" xfId="33745" xr:uid="{00000000-0005-0000-0000-0000AA490000}"/>
    <cellStyle name="Normal 7 66" xfId="3399" xr:uid="{00000000-0005-0000-0000-0000AB490000}"/>
    <cellStyle name="Normal 7 66 10" xfId="14456" xr:uid="{00000000-0005-0000-0000-0000AC490000}"/>
    <cellStyle name="Normal 7 66 10 2" xfId="34264" xr:uid="{00000000-0005-0000-0000-0000AD490000}"/>
    <cellStyle name="Normal 7 66 11" xfId="15213" xr:uid="{00000000-0005-0000-0000-0000AE490000}"/>
    <cellStyle name="Normal 7 66 11 2" xfId="34782" xr:uid="{00000000-0005-0000-0000-0000AF490000}"/>
    <cellStyle name="Normal 7 66 12" xfId="15967" xr:uid="{00000000-0005-0000-0000-0000B0490000}"/>
    <cellStyle name="Normal 7 66 12 2" xfId="35300" xr:uid="{00000000-0005-0000-0000-0000B1490000}"/>
    <cellStyle name="Normal 7 66 13" xfId="16717" xr:uid="{00000000-0005-0000-0000-0000B2490000}"/>
    <cellStyle name="Normal 7 66 13 2" xfId="35818" xr:uid="{00000000-0005-0000-0000-0000B3490000}"/>
    <cellStyle name="Normal 7 66 14" xfId="17446" xr:uid="{00000000-0005-0000-0000-0000B4490000}"/>
    <cellStyle name="Normal 7 66 14 2" xfId="36336" xr:uid="{00000000-0005-0000-0000-0000B5490000}"/>
    <cellStyle name="Normal 7 66 15" xfId="18171" xr:uid="{00000000-0005-0000-0000-0000B6490000}"/>
    <cellStyle name="Normal 7 66 15 2" xfId="36854" xr:uid="{00000000-0005-0000-0000-0000B7490000}"/>
    <cellStyle name="Normal 7 66 16" xfId="18879" xr:uid="{00000000-0005-0000-0000-0000B8490000}"/>
    <cellStyle name="Normal 7 66 16 2" xfId="37372" xr:uid="{00000000-0005-0000-0000-0000B9490000}"/>
    <cellStyle name="Normal 7 66 17" xfId="19581" xr:uid="{00000000-0005-0000-0000-0000BA490000}"/>
    <cellStyle name="Normal 7 66 17 2" xfId="37890" xr:uid="{00000000-0005-0000-0000-0000BB490000}"/>
    <cellStyle name="Normal 7 66 18" xfId="20280" xr:uid="{00000000-0005-0000-0000-0000BC490000}"/>
    <cellStyle name="Normal 7 66 18 2" xfId="38408" xr:uid="{00000000-0005-0000-0000-0000BD490000}"/>
    <cellStyle name="Normal 7 66 19" xfId="20957" xr:uid="{00000000-0005-0000-0000-0000BE490000}"/>
    <cellStyle name="Normal 7 66 19 2" xfId="38925" xr:uid="{00000000-0005-0000-0000-0000BF490000}"/>
    <cellStyle name="Normal 7 66 2" xfId="4873" xr:uid="{00000000-0005-0000-0000-0000C0490000}"/>
    <cellStyle name="Normal 7 66 2 2" xfId="30099" xr:uid="{00000000-0005-0000-0000-0000C1490000}"/>
    <cellStyle name="Normal 7 66 20" xfId="21630" xr:uid="{00000000-0005-0000-0000-0000C2490000}"/>
    <cellStyle name="Normal 7 66 20 2" xfId="39443" xr:uid="{00000000-0005-0000-0000-0000C3490000}"/>
    <cellStyle name="Normal 7 66 21" xfId="22280" xr:uid="{00000000-0005-0000-0000-0000C4490000}"/>
    <cellStyle name="Normal 7 66 21 2" xfId="39960" xr:uid="{00000000-0005-0000-0000-0000C5490000}"/>
    <cellStyle name="Normal 7 66 22" xfId="22917" xr:uid="{00000000-0005-0000-0000-0000C6490000}"/>
    <cellStyle name="Normal 7 66 22 2" xfId="40478" xr:uid="{00000000-0005-0000-0000-0000C7490000}"/>
    <cellStyle name="Normal 7 66 23" xfId="23541" xr:uid="{00000000-0005-0000-0000-0000C8490000}"/>
    <cellStyle name="Normal 7 66 23 2" xfId="40996" xr:uid="{00000000-0005-0000-0000-0000C9490000}"/>
    <cellStyle name="Normal 7 66 24" xfId="24120" xr:uid="{00000000-0005-0000-0000-0000CA490000}"/>
    <cellStyle name="Normal 7 66 24 2" xfId="41514" xr:uid="{00000000-0005-0000-0000-0000CB490000}"/>
    <cellStyle name="Normal 7 66 25" xfId="24687" xr:uid="{00000000-0005-0000-0000-0000CC490000}"/>
    <cellStyle name="Normal 7 66 25 2" xfId="42032" xr:uid="{00000000-0005-0000-0000-0000CD490000}"/>
    <cellStyle name="Normal 7 66 26" xfId="25247" xr:uid="{00000000-0005-0000-0000-0000CE490000}"/>
    <cellStyle name="Normal 7 66 26 2" xfId="42550" xr:uid="{00000000-0005-0000-0000-0000CF490000}"/>
    <cellStyle name="Normal 7 66 27" xfId="25797" xr:uid="{00000000-0005-0000-0000-0000D0490000}"/>
    <cellStyle name="Normal 7 66 27 2" xfId="43068" xr:uid="{00000000-0005-0000-0000-0000D1490000}"/>
    <cellStyle name="Normal 7 66 28" xfId="26314" xr:uid="{00000000-0005-0000-0000-0000D2490000}"/>
    <cellStyle name="Normal 7 66 28 2" xfId="43585" xr:uid="{00000000-0005-0000-0000-0000D3490000}"/>
    <cellStyle name="Normal 7 66 29" xfId="29704" xr:uid="{00000000-0005-0000-0000-0000D4490000}"/>
    <cellStyle name="Normal 7 66 3" xfId="5419" xr:uid="{00000000-0005-0000-0000-0000D5490000}"/>
    <cellStyle name="Normal 7 66 3 2" xfId="30616" xr:uid="{00000000-0005-0000-0000-0000D6490000}"/>
    <cellStyle name="Normal 7 66 4" xfId="9819" xr:uid="{00000000-0005-0000-0000-0000D7490000}"/>
    <cellStyle name="Normal 7 66 4 2" xfId="31156" xr:uid="{00000000-0005-0000-0000-0000D8490000}"/>
    <cellStyle name="Normal 7 66 5" xfId="10600" xr:uid="{00000000-0005-0000-0000-0000D9490000}"/>
    <cellStyle name="Normal 7 66 5 2" xfId="31674" xr:uid="{00000000-0005-0000-0000-0000DA490000}"/>
    <cellStyle name="Normal 7 66 6" xfId="11380" xr:uid="{00000000-0005-0000-0000-0000DB490000}"/>
    <cellStyle name="Normal 7 66 6 2" xfId="32192" xr:uid="{00000000-0005-0000-0000-0000DC490000}"/>
    <cellStyle name="Normal 7 66 7" xfId="12133" xr:uid="{00000000-0005-0000-0000-0000DD490000}"/>
    <cellStyle name="Normal 7 66 7 2" xfId="32710" xr:uid="{00000000-0005-0000-0000-0000DE490000}"/>
    <cellStyle name="Normal 7 66 8" xfId="12929" xr:uid="{00000000-0005-0000-0000-0000DF490000}"/>
    <cellStyle name="Normal 7 66 8 2" xfId="33228" xr:uid="{00000000-0005-0000-0000-0000E0490000}"/>
    <cellStyle name="Normal 7 66 9" xfId="13695" xr:uid="{00000000-0005-0000-0000-0000E1490000}"/>
    <cellStyle name="Normal 7 66 9 2" xfId="33746" xr:uid="{00000000-0005-0000-0000-0000E2490000}"/>
    <cellStyle name="Normal 7 67" xfId="3400" xr:uid="{00000000-0005-0000-0000-0000E3490000}"/>
    <cellStyle name="Normal 7 67 10" xfId="14457" xr:uid="{00000000-0005-0000-0000-0000E4490000}"/>
    <cellStyle name="Normal 7 67 10 2" xfId="34265" xr:uid="{00000000-0005-0000-0000-0000E5490000}"/>
    <cellStyle name="Normal 7 67 11" xfId="15214" xr:uid="{00000000-0005-0000-0000-0000E6490000}"/>
    <cellStyle name="Normal 7 67 11 2" xfId="34783" xr:uid="{00000000-0005-0000-0000-0000E7490000}"/>
    <cellStyle name="Normal 7 67 12" xfId="15968" xr:uid="{00000000-0005-0000-0000-0000E8490000}"/>
    <cellStyle name="Normal 7 67 12 2" xfId="35301" xr:uid="{00000000-0005-0000-0000-0000E9490000}"/>
    <cellStyle name="Normal 7 67 13" xfId="16718" xr:uid="{00000000-0005-0000-0000-0000EA490000}"/>
    <cellStyle name="Normal 7 67 13 2" xfId="35819" xr:uid="{00000000-0005-0000-0000-0000EB490000}"/>
    <cellStyle name="Normal 7 67 14" xfId="17447" xr:uid="{00000000-0005-0000-0000-0000EC490000}"/>
    <cellStyle name="Normal 7 67 14 2" xfId="36337" xr:uid="{00000000-0005-0000-0000-0000ED490000}"/>
    <cellStyle name="Normal 7 67 15" xfId="18172" xr:uid="{00000000-0005-0000-0000-0000EE490000}"/>
    <cellStyle name="Normal 7 67 15 2" xfId="36855" xr:uid="{00000000-0005-0000-0000-0000EF490000}"/>
    <cellStyle name="Normal 7 67 16" xfId="18880" xr:uid="{00000000-0005-0000-0000-0000F0490000}"/>
    <cellStyle name="Normal 7 67 16 2" xfId="37373" xr:uid="{00000000-0005-0000-0000-0000F1490000}"/>
    <cellStyle name="Normal 7 67 17" xfId="19582" xr:uid="{00000000-0005-0000-0000-0000F2490000}"/>
    <cellStyle name="Normal 7 67 17 2" xfId="37891" xr:uid="{00000000-0005-0000-0000-0000F3490000}"/>
    <cellStyle name="Normal 7 67 18" xfId="20281" xr:uid="{00000000-0005-0000-0000-0000F4490000}"/>
    <cellStyle name="Normal 7 67 18 2" xfId="38409" xr:uid="{00000000-0005-0000-0000-0000F5490000}"/>
    <cellStyle name="Normal 7 67 19" xfId="20958" xr:uid="{00000000-0005-0000-0000-0000F6490000}"/>
    <cellStyle name="Normal 7 67 19 2" xfId="38926" xr:uid="{00000000-0005-0000-0000-0000F7490000}"/>
    <cellStyle name="Normal 7 67 2" xfId="4874" xr:uid="{00000000-0005-0000-0000-0000F8490000}"/>
    <cellStyle name="Normal 7 67 2 2" xfId="30100" xr:uid="{00000000-0005-0000-0000-0000F9490000}"/>
    <cellStyle name="Normal 7 67 20" xfId="21631" xr:uid="{00000000-0005-0000-0000-0000FA490000}"/>
    <cellStyle name="Normal 7 67 20 2" xfId="39444" xr:uid="{00000000-0005-0000-0000-0000FB490000}"/>
    <cellStyle name="Normal 7 67 21" xfId="22281" xr:uid="{00000000-0005-0000-0000-0000FC490000}"/>
    <cellStyle name="Normal 7 67 21 2" xfId="39961" xr:uid="{00000000-0005-0000-0000-0000FD490000}"/>
    <cellStyle name="Normal 7 67 22" xfId="22918" xr:uid="{00000000-0005-0000-0000-0000FE490000}"/>
    <cellStyle name="Normal 7 67 22 2" xfId="40479" xr:uid="{00000000-0005-0000-0000-0000FF490000}"/>
    <cellStyle name="Normal 7 67 23" xfId="23542" xr:uid="{00000000-0005-0000-0000-0000004A0000}"/>
    <cellStyle name="Normal 7 67 23 2" xfId="40997" xr:uid="{00000000-0005-0000-0000-0000014A0000}"/>
    <cellStyle name="Normal 7 67 24" xfId="24121" xr:uid="{00000000-0005-0000-0000-0000024A0000}"/>
    <cellStyle name="Normal 7 67 24 2" xfId="41515" xr:uid="{00000000-0005-0000-0000-0000034A0000}"/>
    <cellStyle name="Normal 7 67 25" xfId="24688" xr:uid="{00000000-0005-0000-0000-0000044A0000}"/>
    <cellStyle name="Normal 7 67 25 2" xfId="42033" xr:uid="{00000000-0005-0000-0000-0000054A0000}"/>
    <cellStyle name="Normal 7 67 26" xfId="25248" xr:uid="{00000000-0005-0000-0000-0000064A0000}"/>
    <cellStyle name="Normal 7 67 26 2" xfId="42551" xr:uid="{00000000-0005-0000-0000-0000074A0000}"/>
    <cellStyle name="Normal 7 67 27" xfId="25798" xr:uid="{00000000-0005-0000-0000-0000084A0000}"/>
    <cellStyle name="Normal 7 67 27 2" xfId="43069" xr:uid="{00000000-0005-0000-0000-0000094A0000}"/>
    <cellStyle name="Normal 7 67 28" xfId="26315" xr:uid="{00000000-0005-0000-0000-00000A4A0000}"/>
    <cellStyle name="Normal 7 67 28 2" xfId="43586" xr:uid="{00000000-0005-0000-0000-00000B4A0000}"/>
    <cellStyle name="Normal 7 67 29" xfId="29705" xr:uid="{00000000-0005-0000-0000-00000C4A0000}"/>
    <cellStyle name="Normal 7 67 3" xfId="5420" xr:uid="{00000000-0005-0000-0000-00000D4A0000}"/>
    <cellStyle name="Normal 7 67 3 2" xfId="30617" xr:uid="{00000000-0005-0000-0000-00000E4A0000}"/>
    <cellStyle name="Normal 7 67 4" xfId="9820" xr:uid="{00000000-0005-0000-0000-00000F4A0000}"/>
    <cellStyle name="Normal 7 67 4 2" xfId="31157" xr:uid="{00000000-0005-0000-0000-0000104A0000}"/>
    <cellStyle name="Normal 7 67 5" xfId="10601" xr:uid="{00000000-0005-0000-0000-0000114A0000}"/>
    <cellStyle name="Normal 7 67 5 2" xfId="31675" xr:uid="{00000000-0005-0000-0000-0000124A0000}"/>
    <cellStyle name="Normal 7 67 6" xfId="11381" xr:uid="{00000000-0005-0000-0000-0000134A0000}"/>
    <cellStyle name="Normal 7 67 6 2" xfId="32193" xr:uid="{00000000-0005-0000-0000-0000144A0000}"/>
    <cellStyle name="Normal 7 67 7" xfId="12134" xr:uid="{00000000-0005-0000-0000-0000154A0000}"/>
    <cellStyle name="Normal 7 67 7 2" xfId="32711" xr:uid="{00000000-0005-0000-0000-0000164A0000}"/>
    <cellStyle name="Normal 7 67 8" xfId="12930" xr:uid="{00000000-0005-0000-0000-0000174A0000}"/>
    <cellStyle name="Normal 7 67 8 2" xfId="33229" xr:uid="{00000000-0005-0000-0000-0000184A0000}"/>
    <cellStyle name="Normal 7 67 9" xfId="13696" xr:uid="{00000000-0005-0000-0000-0000194A0000}"/>
    <cellStyle name="Normal 7 67 9 2" xfId="33747" xr:uid="{00000000-0005-0000-0000-00001A4A0000}"/>
    <cellStyle name="Normal 7 68" xfId="3401" xr:uid="{00000000-0005-0000-0000-00001B4A0000}"/>
    <cellStyle name="Normal 7 68 10" xfId="14458" xr:uid="{00000000-0005-0000-0000-00001C4A0000}"/>
    <cellStyle name="Normal 7 68 10 2" xfId="34266" xr:uid="{00000000-0005-0000-0000-00001D4A0000}"/>
    <cellStyle name="Normal 7 68 11" xfId="15215" xr:uid="{00000000-0005-0000-0000-00001E4A0000}"/>
    <cellStyle name="Normal 7 68 11 2" xfId="34784" xr:uid="{00000000-0005-0000-0000-00001F4A0000}"/>
    <cellStyle name="Normal 7 68 12" xfId="15969" xr:uid="{00000000-0005-0000-0000-0000204A0000}"/>
    <cellStyle name="Normal 7 68 12 2" xfId="35302" xr:uid="{00000000-0005-0000-0000-0000214A0000}"/>
    <cellStyle name="Normal 7 68 13" xfId="16719" xr:uid="{00000000-0005-0000-0000-0000224A0000}"/>
    <cellStyle name="Normal 7 68 13 2" xfId="35820" xr:uid="{00000000-0005-0000-0000-0000234A0000}"/>
    <cellStyle name="Normal 7 68 14" xfId="17448" xr:uid="{00000000-0005-0000-0000-0000244A0000}"/>
    <cellStyle name="Normal 7 68 14 2" xfId="36338" xr:uid="{00000000-0005-0000-0000-0000254A0000}"/>
    <cellStyle name="Normal 7 68 15" xfId="18173" xr:uid="{00000000-0005-0000-0000-0000264A0000}"/>
    <cellStyle name="Normal 7 68 15 2" xfId="36856" xr:uid="{00000000-0005-0000-0000-0000274A0000}"/>
    <cellStyle name="Normal 7 68 16" xfId="18881" xr:uid="{00000000-0005-0000-0000-0000284A0000}"/>
    <cellStyle name="Normal 7 68 16 2" xfId="37374" xr:uid="{00000000-0005-0000-0000-0000294A0000}"/>
    <cellStyle name="Normal 7 68 17" xfId="19583" xr:uid="{00000000-0005-0000-0000-00002A4A0000}"/>
    <cellStyle name="Normal 7 68 17 2" xfId="37892" xr:uid="{00000000-0005-0000-0000-00002B4A0000}"/>
    <cellStyle name="Normal 7 68 18" xfId="20282" xr:uid="{00000000-0005-0000-0000-00002C4A0000}"/>
    <cellStyle name="Normal 7 68 18 2" xfId="38410" xr:uid="{00000000-0005-0000-0000-00002D4A0000}"/>
    <cellStyle name="Normal 7 68 19" xfId="20959" xr:uid="{00000000-0005-0000-0000-00002E4A0000}"/>
    <cellStyle name="Normal 7 68 19 2" xfId="38927" xr:uid="{00000000-0005-0000-0000-00002F4A0000}"/>
    <cellStyle name="Normal 7 68 2" xfId="4875" xr:uid="{00000000-0005-0000-0000-0000304A0000}"/>
    <cellStyle name="Normal 7 68 2 2" xfId="30101" xr:uid="{00000000-0005-0000-0000-0000314A0000}"/>
    <cellStyle name="Normal 7 68 20" xfId="21632" xr:uid="{00000000-0005-0000-0000-0000324A0000}"/>
    <cellStyle name="Normal 7 68 20 2" xfId="39445" xr:uid="{00000000-0005-0000-0000-0000334A0000}"/>
    <cellStyle name="Normal 7 68 21" xfId="22282" xr:uid="{00000000-0005-0000-0000-0000344A0000}"/>
    <cellStyle name="Normal 7 68 21 2" xfId="39962" xr:uid="{00000000-0005-0000-0000-0000354A0000}"/>
    <cellStyle name="Normal 7 68 22" xfId="22919" xr:uid="{00000000-0005-0000-0000-0000364A0000}"/>
    <cellStyle name="Normal 7 68 22 2" xfId="40480" xr:uid="{00000000-0005-0000-0000-0000374A0000}"/>
    <cellStyle name="Normal 7 68 23" xfId="23543" xr:uid="{00000000-0005-0000-0000-0000384A0000}"/>
    <cellStyle name="Normal 7 68 23 2" xfId="40998" xr:uid="{00000000-0005-0000-0000-0000394A0000}"/>
    <cellStyle name="Normal 7 68 24" xfId="24122" xr:uid="{00000000-0005-0000-0000-00003A4A0000}"/>
    <cellStyle name="Normal 7 68 24 2" xfId="41516" xr:uid="{00000000-0005-0000-0000-00003B4A0000}"/>
    <cellStyle name="Normal 7 68 25" xfId="24689" xr:uid="{00000000-0005-0000-0000-00003C4A0000}"/>
    <cellStyle name="Normal 7 68 25 2" xfId="42034" xr:uid="{00000000-0005-0000-0000-00003D4A0000}"/>
    <cellStyle name="Normal 7 68 26" xfId="25249" xr:uid="{00000000-0005-0000-0000-00003E4A0000}"/>
    <cellStyle name="Normal 7 68 26 2" xfId="42552" xr:uid="{00000000-0005-0000-0000-00003F4A0000}"/>
    <cellStyle name="Normal 7 68 27" xfId="25799" xr:uid="{00000000-0005-0000-0000-0000404A0000}"/>
    <cellStyle name="Normal 7 68 27 2" xfId="43070" xr:uid="{00000000-0005-0000-0000-0000414A0000}"/>
    <cellStyle name="Normal 7 68 28" xfId="26316" xr:uid="{00000000-0005-0000-0000-0000424A0000}"/>
    <cellStyle name="Normal 7 68 28 2" xfId="43587" xr:uid="{00000000-0005-0000-0000-0000434A0000}"/>
    <cellStyle name="Normal 7 68 29" xfId="29706" xr:uid="{00000000-0005-0000-0000-0000444A0000}"/>
    <cellStyle name="Normal 7 68 3" xfId="5421" xr:uid="{00000000-0005-0000-0000-0000454A0000}"/>
    <cellStyle name="Normal 7 68 3 2" xfId="30618" xr:uid="{00000000-0005-0000-0000-0000464A0000}"/>
    <cellStyle name="Normal 7 68 4" xfId="9821" xr:uid="{00000000-0005-0000-0000-0000474A0000}"/>
    <cellStyle name="Normal 7 68 4 2" xfId="31158" xr:uid="{00000000-0005-0000-0000-0000484A0000}"/>
    <cellStyle name="Normal 7 68 5" xfId="10602" xr:uid="{00000000-0005-0000-0000-0000494A0000}"/>
    <cellStyle name="Normal 7 68 5 2" xfId="31676" xr:uid="{00000000-0005-0000-0000-00004A4A0000}"/>
    <cellStyle name="Normal 7 68 6" xfId="11382" xr:uid="{00000000-0005-0000-0000-00004B4A0000}"/>
    <cellStyle name="Normal 7 68 6 2" xfId="32194" xr:uid="{00000000-0005-0000-0000-00004C4A0000}"/>
    <cellStyle name="Normal 7 68 7" xfId="12135" xr:uid="{00000000-0005-0000-0000-00004D4A0000}"/>
    <cellStyle name="Normal 7 68 7 2" xfId="32712" xr:uid="{00000000-0005-0000-0000-00004E4A0000}"/>
    <cellStyle name="Normal 7 68 8" xfId="12931" xr:uid="{00000000-0005-0000-0000-00004F4A0000}"/>
    <cellStyle name="Normal 7 68 8 2" xfId="33230" xr:uid="{00000000-0005-0000-0000-0000504A0000}"/>
    <cellStyle name="Normal 7 68 9" xfId="13697" xr:uid="{00000000-0005-0000-0000-0000514A0000}"/>
    <cellStyle name="Normal 7 68 9 2" xfId="33748" xr:uid="{00000000-0005-0000-0000-0000524A0000}"/>
    <cellStyle name="Normal 7 69" xfId="3402" xr:uid="{00000000-0005-0000-0000-0000534A0000}"/>
    <cellStyle name="Normal 7 69 10" xfId="14459" xr:uid="{00000000-0005-0000-0000-0000544A0000}"/>
    <cellStyle name="Normal 7 69 10 2" xfId="34267" xr:uid="{00000000-0005-0000-0000-0000554A0000}"/>
    <cellStyle name="Normal 7 69 11" xfId="15216" xr:uid="{00000000-0005-0000-0000-0000564A0000}"/>
    <cellStyle name="Normal 7 69 11 2" xfId="34785" xr:uid="{00000000-0005-0000-0000-0000574A0000}"/>
    <cellStyle name="Normal 7 69 12" xfId="15970" xr:uid="{00000000-0005-0000-0000-0000584A0000}"/>
    <cellStyle name="Normal 7 69 12 2" xfId="35303" xr:uid="{00000000-0005-0000-0000-0000594A0000}"/>
    <cellStyle name="Normal 7 69 13" xfId="16720" xr:uid="{00000000-0005-0000-0000-00005A4A0000}"/>
    <cellStyle name="Normal 7 69 13 2" xfId="35821" xr:uid="{00000000-0005-0000-0000-00005B4A0000}"/>
    <cellStyle name="Normal 7 69 14" xfId="17449" xr:uid="{00000000-0005-0000-0000-00005C4A0000}"/>
    <cellStyle name="Normal 7 69 14 2" xfId="36339" xr:uid="{00000000-0005-0000-0000-00005D4A0000}"/>
    <cellStyle name="Normal 7 69 15" xfId="18174" xr:uid="{00000000-0005-0000-0000-00005E4A0000}"/>
    <cellStyle name="Normal 7 69 15 2" xfId="36857" xr:uid="{00000000-0005-0000-0000-00005F4A0000}"/>
    <cellStyle name="Normal 7 69 16" xfId="18882" xr:uid="{00000000-0005-0000-0000-0000604A0000}"/>
    <cellStyle name="Normal 7 69 16 2" xfId="37375" xr:uid="{00000000-0005-0000-0000-0000614A0000}"/>
    <cellStyle name="Normal 7 69 17" xfId="19584" xr:uid="{00000000-0005-0000-0000-0000624A0000}"/>
    <cellStyle name="Normal 7 69 17 2" xfId="37893" xr:uid="{00000000-0005-0000-0000-0000634A0000}"/>
    <cellStyle name="Normal 7 69 18" xfId="20283" xr:uid="{00000000-0005-0000-0000-0000644A0000}"/>
    <cellStyle name="Normal 7 69 18 2" xfId="38411" xr:uid="{00000000-0005-0000-0000-0000654A0000}"/>
    <cellStyle name="Normal 7 69 19" xfId="20960" xr:uid="{00000000-0005-0000-0000-0000664A0000}"/>
    <cellStyle name="Normal 7 69 19 2" xfId="38928" xr:uid="{00000000-0005-0000-0000-0000674A0000}"/>
    <cellStyle name="Normal 7 69 2" xfId="4876" xr:uid="{00000000-0005-0000-0000-0000684A0000}"/>
    <cellStyle name="Normal 7 69 2 2" xfId="30102" xr:uid="{00000000-0005-0000-0000-0000694A0000}"/>
    <cellStyle name="Normal 7 69 20" xfId="21633" xr:uid="{00000000-0005-0000-0000-00006A4A0000}"/>
    <cellStyle name="Normal 7 69 20 2" xfId="39446" xr:uid="{00000000-0005-0000-0000-00006B4A0000}"/>
    <cellStyle name="Normal 7 69 21" xfId="22283" xr:uid="{00000000-0005-0000-0000-00006C4A0000}"/>
    <cellStyle name="Normal 7 69 21 2" xfId="39963" xr:uid="{00000000-0005-0000-0000-00006D4A0000}"/>
    <cellStyle name="Normal 7 69 22" xfId="22920" xr:uid="{00000000-0005-0000-0000-00006E4A0000}"/>
    <cellStyle name="Normal 7 69 22 2" xfId="40481" xr:uid="{00000000-0005-0000-0000-00006F4A0000}"/>
    <cellStyle name="Normal 7 69 23" xfId="23544" xr:uid="{00000000-0005-0000-0000-0000704A0000}"/>
    <cellStyle name="Normal 7 69 23 2" xfId="40999" xr:uid="{00000000-0005-0000-0000-0000714A0000}"/>
    <cellStyle name="Normal 7 69 24" xfId="24123" xr:uid="{00000000-0005-0000-0000-0000724A0000}"/>
    <cellStyle name="Normal 7 69 24 2" xfId="41517" xr:uid="{00000000-0005-0000-0000-0000734A0000}"/>
    <cellStyle name="Normal 7 69 25" xfId="24690" xr:uid="{00000000-0005-0000-0000-0000744A0000}"/>
    <cellStyle name="Normal 7 69 25 2" xfId="42035" xr:uid="{00000000-0005-0000-0000-0000754A0000}"/>
    <cellStyle name="Normal 7 69 26" xfId="25250" xr:uid="{00000000-0005-0000-0000-0000764A0000}"/>
    <cellStyle name="Normal 7 69 26 2" xfId="42553" xr:uid="{00000000-0005-0000-0000-0000774A0000}"/>
    <cellStyle name="Normal 7 69 27" xfId="25800" xr:uid="{00000000-0005-0000-0000-0000784A0000}"/>
    <cellStyle name="Normal 7 69 27 2" xfId="43071" xr:uid="{00000000-0005-0000-0000-0000794A0000}"/>
    <cellStyle name="Normal 7 69 28" xfId="26317" xr:uid="{00000000-0005-0000-0000-00007A4A0000}"/>
    <cellStyle name="Normal 7 69 28 2" xfId="43588" xr:uid="{00000000-0005-0000-0000-00007B4A0000}"/>
    <cellStyle name="Normal 7 69 29" xfId="29707" xr:uid="{00000000-0005-0000-0000-00007C4A0000}"/>
    <cellStyle name="Normal 7 69 3" xfId="5422" xr:uid="{00000000-0005-0000-0000-00007D4A0000}"/>
    <cellStyle name="Normal 7 69 3 2" xfId="30619" xr:uid="{00000000-0005-0000-0000-00007E4A0000}"/>
    <cellStyle name="Normal 7 69 4" xfId="9822" xr:uid="{00000000-0005-0000-0000-00007F4A0000}"/>
    <cellStyle name="Normal 7 69 4 2" xfId="31159" xr:uid="{00000000-0005-0000-0000-0000804A0000}"/>
    <cellStyle name="Normal 7 69 5" xfId="10603" xr:uid="{00000000-0005-0000-0000-0000814A0000}"/>
    <cellStyle name="Normal 7 69 5 2" xfId="31677" xr:uid="{00000000-0005-0000-0000-0000824A0000}"/>
    <cellStyle name="Normal 7 69 6" xfId="11383" xr:uid="{00000000-0005-0000-0000-0000834A0000}"/>
    <cellStyle name="Normal 7 69 6 2" xfId="32195" xr:uid="{00000000-0005-0000-0000-0000844A0000}"/>
    <cellStyle name="Normal 7 69 7" xfId="12136" xr:uid="{00000000-0005-0000-0000-0000854A0000}"/>
    <cellStyle name="Normal 7 69 7 2" xfId="32713" xr:uid="{00000000-0005-0000-0000-0000864A0000}"/>
    <cellStyle name="Normal 7 69 8" xfId="12932" xr:uid="{00000000-0005-0000-0000-0000874A0000}"/>
    <cellStyle name="Normal 7 69 8 2" xfId="33231" xr:uid="{00000000-0005-0000-0000-0000884A0000}"/>
    <cellStyle name="Normal 7 69 9" xfId="13698" xr:uid="{00000000-0005-0000-0000-0000894A0000}"/>
    <cellStyle name="Normal 7 69 9 2" xfId="33749" xr:uid="{00000000-0005-0000-0000-00008A4A0000}"/>
    <cellStyle name="Normal 7 7" xfId="3403" xr:uid="{00000000-0005-0000-0000-00008B4A0000}"/>
    <cellStyle name="Normal 7 7 10" xfId="14460" xr:uid="{00000000-0005-0000-0000-00008C4A0000}"/>
    <cellStyle name="Normal 7 7 10 2" xfId="34268" xr:uid="{00000000-0005-0000-0000-00008D4A0000}"/>
    <cellStyle name="Normal 7 7 11" xfId="15217" xr:uid="{00000000-0005-0000-0000-00008E4A0000}"/>
    <cellStyle name="Normal 7 7 11 2" xfId="34786" xr:uid="{00000000-0005-0000-0000-00008F4A0000}"/>
    <cellStyle name="Normal 7 7 12" xfId="15971" xr:uid="{00000000-0005-0000-0000-0000904A0000}"/>
    <cellStyle name="Normal 7 7 12 2" xfId="35304" xr:uid="{00000000-0005-0000-0000-0000914A0000}"/>
    <cellStyle name="Normal 7 7 13" xfId="16721" xr:uid="{00000000-0005-0000-0000-0000924A0000}"/>
    <cellStyle name="Normal 7 7 13 2" xfId="35822" xr:uid="{00000000-0005-0000-0000-0000934A0000}"/>
    <cellStyle name="Normal 7 7 14" xfId="17450" xr:uid="{00000000-0005-0000-0000-0000944A0000}"/>
    <cellStyle name="Normal 7 7 14 2" xfId="36340" xr:uid="{00000000-0005-0000-0000-0000954A0000}"/>
    <cellStyle name="Normal 7 7 15" xfId="18175" xr:uid="{00000000-0005-0000-0000-0000964A0000}"/>
    <cellStyle name="Normal 7 7 15 2" xfId="36858" xr:uid="{00000000-0005-0000-0000-0000974A0000}"/>
    <cellStyle name="Normal 7 7 16" xfId="18883" xr:uid="{00000000-0005-0000-0000-0000984A0000}"/>
    <cellStyle name="Normal 7 7 16 2" xfId="37376" xr:uid="{00000000-0005-0000-0000-0000994A0000}"/>
    <cellStyle name="Normal 7 7 17" xfId="19585" xr:uid="{00000000-0005-0000-0000-00009A4A0000}"/>
    <cellStyle name="Normal 7 7 17 2" xfId="37894" xr:uid="{00000000-0005-0000-0000-00009B4A0000}"/>
    <cellStyle name="Normal 7 7 18" xfId="20284" xr:uid="{00000000-0005-0000-0000-00009C4A0000}"/>
    <cellStyle name="Normal 7 7 18 2" xfId="38412" xr:uid="{00000000-0005-0000-0000-00009D4A0000}"/>
    <cellStyle name="Normal 7 7 19" xfId="20961" xr:uid="{00000000-0005-0000-0000-00009E4A0000}"/>
    <cellStyle name="Normal 7 7 19 2" xfId="38929" xr:uid="{00000000-0005-0000-0000-00009F4A0000}"/>
    <cellStyle name="Normal 7 7 2" xfId="4877" xr:uid="{00000000-0005-0000-0000-0000A04A0000}"/>
    <cellStyle name="Normal 7 7 2 2" xfId="30103" xr:uid="{00000000-0005-0000-0000-0000A14A0000}"/>
    <cellStyle name="Normal 7 7 20" xfId="21634" xr:uid="{00000000-0005-0000-0000-0000A24A0000}"/>
    <cellStyle name="Normal 7 7 20 2" xfId="39447" xr:uid="{00000000-0005-0000-0000-0000A34A0000}"/>
    <cellStyle name="Normal 7 7 21" xfId="22284" xr:uid="{00000000-0005-0000-0000-0000A44A0000}"/>
    <cellStyle name="Normal 7 7 21 2" xfId="39964" xr:uid="{00000000-0005-0000-0000-0000A54A0000}"/>
    <cellStyle name="Normal 7 7 22" xfId="22921" xr:uid="{00000000-0005-0000-0000-0000A64A0000}"/>
    <cellStyle name="Normal 7 7 22 2" xfId="40482" xr:uid="{00000000-0005-0000-0000-0000A74A0000}"/>
    <cellStyle name="Normal 7 7 23" xfId="23545" xr:uid="{00000000-0005-0000-0000-0000A84A0000}"/>
    <cellStyle name="Normal 7 7 23 2" xfId="41000" xr:uid="{00000000-0005-0000-0000-0000A94A0000}"/>
    <cellStyle name="Normal 7 7 24" xfId="24124" xr:uid="{00000000-0005-0000-0000-0000AA4A0000}"/>
    <cellStyle name="Normal 7 7 24 2" xfId="41518" xr:uid="{00000000-0005-0000-0000-0000AB4A0000}"/>
    <cellStyle name="Normal 7 7 25" xfId="24691" xr:uid="{00000000-0005-0000-0000-0000AC4A0000}"/>
    <cellStyle name="Normal 7 7 25 2" xfId="42036" xr:uid="{00000000-0005-0000-0000-0000AD4A0000}"/>
    <cellStyle name="Normal 7 7 26" xfId="25251" xr:uid="{00000000-0005-0000-0000-0000AE4A0000}"/>
    <cellStyle name="Normal 7 7 26 2" xfId="42554" xr:uid="{00000000-0005-0000-0000-0000AF4A0000}"/>
    <cellStyle name="Normal 7 7 27" xfId="25801" xr:uid="{00000000-0005-0000-0000-0000B04A0000}"/>
    <cellStyle name="Normal 7 7 27 2" xfId="43072" xr:uid="{00000000-0005-0000-0000-0000B14A0000}"/>
    <cellStyle name="Normal 7 7 28" xfId="26318" xr:uid="{00000000-0005-0000-0000-0000B24A0000}"/>
    <cellStyle name="Normal 7 7 28 2" xfId="43589" xr:uid="{00000000-0005-0000-0000-0000B34A0000}"/>
    <cellStyle name="Normal 7 7 29" xfId="29708" xr:uid="{00000000-0005-0000-0000-0000B44A0000}"/>
    <cellStyle name="Normal 7 7 3" xfId="5423" xr:uid="{00000000-0005-0000-0000-0000B54A0000}"/>
    <cellStyle name="Normal 7 7 3 2" xfId="30620" xr:uid="{00000000-0005-0000-0000-0000B64A0000}"/>
    <cellStyle name="Normal 7 7 4" xfId="9823" xr:uid="{00000000-0005-0000-0000-0000B74A0000}"/>
    <cellStyle name="Normal 7 7 4 2" xfId="31160" xr:uid="{00000000-0005-0000-0000-0000B84A0000}"/>
    <cellStyle name="Normal 7 7 5" xfId="10604" xr:uid="{00000000-0005-0000-0000-0000B94A0000}"/>
    <cellStyle name="Normal 7 7 5 2" xfId="31678" xr:uid="{00000000-0005-0000-0000-0000BA4A0000}"/>
    <cellStyle name="Normal 7 7 6" xfId="11384" xr:uid="{00000000-0005-0000-0000-0000BB4A0000}"/>
    <cellStyle name="Normal 7 7 6 2" xfId="32196" xr:uid="{00000000-0005-0000-0000-0000BC4A0000}"/>
    <cellStyle name="Normal 7 7 7" xfId="12137" xr:uid="{00000000-0005-0000-0000-0000BD4A0000}"/>
    <cellStyle name="Normal 7 7 7 2" xfId="32714" xr:uid="{00000000-0005-0000-0000-0000BE4A0000}"/>
    <cellStyle name="Normal 7 7 8" xfId="12933" xr:uid="{00000000-0005-0000-0000-0000BF4A0000}"/>
    <cellStyle name="Normal 7 7 8 2" xfId="33232" xr:uid="{00000000-0005-0000-0000-0000C04A0000}"/>
    <cellStyle name="Normal 7 7 9" xfId="13699" xr:uid="{00000000-0005-0000-0000-0000C14A0000}"/>
    <cellStyle name="Normal 7 7 9 2" xfId="33750" xr:uid="{00000000-0005-0000-0000-0000C24A0000}"/>
    <cellStyle name="Normal 7 70" xfId="3404" xr:uid="{00000000-0005-0000-0000-0000C34A0000}"/>
    <cellStyle name="Normal 7 70 10" xfId="14461" xr:uid="{00000000-0005-0000-0000-0000C44A0000}"/>
    <cellStyle name="Normal 7 70 10 2" xfId="34269" xr:uid="{00000000-0005-0000-0000-0000C54A0000}"/>
    <cellStyle name="Normal 7 70 11" xfId="15218" xr:uid="{00000000-0005-0000-0000-0000C64A0000}"/>
    <cellStyle name="Normal 7 70 11 2" xfId="34787" xr:uid="{00000000-0005-0000-0000-0000C74A0000}"/>
    <cellStyle name="Normal 7 70 12" xfId="15972" xr:uid="{00000000-0005-0000-0000-0000C84A0000}"/>
    <cellStyle name="Normal 7 70 12 2" xfId="35305" xr:uid="{00000000-0005-0000-0000-0000C94A0000}"/>
    <cellStyle name="Normal 7 70 13" xfId="16722" xr:uid="{00000000-0005-0000-0000-0000CA4A0000}"/>
    <cellStyle name="Normal 7 70 13 2" xfId="35823" xr:uid="{00000000-0005-0000-0000-0000CB4A0000}"/>
    <cellStyle name="Normal 7 70 14" xfId="17451" xr:uid="{00000000-0005-0000-0000-0000CC4A0000}"/>
    <cellStyle name="Normal 7 70 14 2" xfId="36341" xr:uid="{00000000-0005-0000-0000-0000CD4A0000}"/>
    <cellStyle name="Normal 7 70 15" xfId="18176" xr:uid="{00000000-0005-0000-0000-0000CE4A0000}"/>
    <cellStyle name="Normal 7 70 15 2" xfId="36859" xr:uid="{00000000-0005-0000-0000-0000CF4A0000}"/>
    <cellStyle name="Normal 7 70 16" xfId="18884" xr:uid="{00000000-0005-0000-0000-0000D04A0000}"/>
    <cellStyle name="Normal 7 70 16 2" xfId="37377" xr:uid="{00000000-0005-0000-0000-0000D14A0000}"/>
    <cellStyle name="Normal 7 70 17" xfId="19586" xr:uid="{00000000-0005-0000-0000-0000D24A0000}"/>
    <cellStyle name="Normal 7 70 17 2" xfId="37895" xr:uid="{00000000-0005-0000-0000-0000D34A0000}"/>
    <cellStyle name="Normal 7 70 18" xfId="20285" xr:uid="{00000000-0005-0000-0000-0000D44A0000}"/>
    <cellStyle name="Normal 7 70 18 2" xfId="38413" xr:uid="{00000000-0005-0000-0000-0000D54A0000}"/>
    <cellStyle name="Normal 7 70 19" xfId="20962" xr:uid="{00000000-0005-0000-0000-0000D64A0000}"/>
    <cellStyle name="Normal 7 70 19 2" xfId="38930" xr:uid="{00000000-0005-0000-0000-0000D74A0000}"/>
    <cellStyle name="Normal 7 70 2" xfId="4878" xr:uid="{00000000-0005-0000-0000-0000D84A0000}"/>
    <cellStyle name="Normal 7 70 2 2" xfId="30104" xr:uid="{00000000-0005-0000-0000-0000D94A0000}"/>
    <cellStyle name="Normal 7 70 20" xfId="21635" xr:uid="{00000000-0005-0000-0000-0000DA4A0000}"/>
    <cellStyle name="Normal 7 70 20 2" xfId="39448" xr:uid="{00000000-0005-0000-0000-0000DB4A0000}"/>
    <cellStyle name="Normal 7 70 21" xfId="22285" xr:uid="{00000000-0005-0000-0000-0000DC4A0000}"/>
    <cellStyle name="Normal 7 70 21 2" xfId="39965" xr:uid="{00000000-0005-0000-0000-0000DD4A0000}"/>
    <cellStyle name="Normal 7 70 22" xfId="22922" xr:uid="{00000000-0005-0000-0000-0000DE4A0000}"/>
    <cellStyle name="Normal 7 70 22 2" xfId="40483" xr:uid="{00000000-0005-0000-0000-0000DF4A0000}"/>
    <cellStyle name="Normal 7 70 23" xfId="23546" xr:uid="{00000000-0005-0000-0000-0000E04A0000}"/>
    <cellStyle name="Normal 7 70 23 2" xfId="41001" xr:uid="{00000000-0005-0000-0000-0000E14A0000}"/>
    <cellStyle name="Normal 7 70 24" xfId="24125" xr:uid="{00000000-0005-0000-0000-0000E24A0000}"/>
    <cellStyle name="Normal 7 70 24 2" xfId="41519" xr:uid="{00000000-0005-0000-0000-0000E34A0000}"/>
    <cellStyle name="Normal 7 70 25" xfId="24692" xr:uid="{00000000-0005-0000-0000-0000E44A0000}"/>
    <cellStyle name="Normal 7 70 25 2" xfId="42037" xr:uid="{00000000-0005-0000-0000-0000E54A0000}"/>
    <cellStyle name="Normal 7 70 26" xfId="25252" xr:uid="{00000000-0005-0000-0000-0000E64A0000}"/>
    <cellStyle name="Normal 7 70 26 2" xfId="42555" xr:uid="{00000000-0005-0000-0000-0000E74A0000}"/>
    <cellStyle name="Normal 7 70 27" xfId="25802" xr:uid="{00000000-0005-0000-0000-0000E84A0000}"/>
    <cellStyle name="Normal 7 70 27 2" xfId="43073" xr:uid="{00000000-0005-0000-0000-0000E94A0000}"/>
    <cellStyle name="Normal 7 70 28" xfId="26319" xr:uid="{00000000-0005-0000-0000-0000EA4A0000}"/>
    <cellStyle name="Normal 7 70 28 2" xfId="43590" xr:uid="{00000000-0005-0000-0000-0000EB4A0000}"/>
    <cellStyle name="Normal 7 70 29" xfId="29709" xr:uid="{00000000-0005-0000-0000-0000EC4A0000}"/>
    <cellStyle name="Normal 7 70 3" xfId="5424" xr:uid="{00000000-0005-0000-0000-0000ED4A0000}"/>
    <cellStyle name="Normal 7 70 3 2" xfId="30621" xr:uid="{00000000-0005-0000-0000-0000EE4A0000}"/>
    <cellStyle name="Normal 7 70 4" xfId="9824" xr:uid="{00000000-0005-0000-0000-0000EF4A0000}"/>
    <cellStyle name="Normal 7 70 4 2" xfId="31161" xr:uid="{00000000-0005-0000-0000-0000F04A0000}"/>
    <cellStyle name="Normal 7 70 5" xfId="10605" xr:uid="{00000000-0005-0000-0000-0000F14A0000}"/>
    <cellStyle name="Normal 7 70 5 2" xfId="31679" xr:uid="{00000000-0005-0000-0000-0000F24A0000}"/>
    <cellStyle name="Normal 7 70 6" xfId="11385" xr:uid="{00000000-0005-0000-0000-0000F34A0000}"/>
    <cellStyle name="Normal 7 70 6 2" xfId="32197" xr:uid="{00000000-0005-0000-0000-0000F44A0000}"/>
    <cellStyle name="Normal 7 70 7" xfId="12138" xr:uid="{00000000-0005-0000-0000-0000F54A0000}"/>
    <cellStyle name="Normal 7 70 7 2" xfId="32715" xr:uid="{00000000-0005-0000-0000-0000F64A0000}"/>
    <cellStyle name="Normal 7 70 8" xfId="12934" xr:uid="{00000000-0005-0000-0000-0000F74A0000}"/>
    <cellStyle name="Normal 7 70 8 2" xfId="33233" xr:uid="{00000000-0005-0000-0000-0000F84A0000}"/>
    <cellStyle name="Normal 7 70 9" xfId="13700" xr:uid="{00000000-0005-0000-0000-0000F94A0000}"/>
    <cellStyle name="Normal 7 70 9 2" xfId="33751" xr:uid="{00000000-0005-0000-0000-0000FA4A0000}"/>
    <cellStyle name="Normal 7 71" xfId="3405" xr:uid="{00000000-0005-0000-0000-0000FB4A0000}"/>
    <cellStyle name="Normal 7 71 10" xfId="14462" xr:uid="{00000000-0005-0000-0000-0000FC4A0000}"/>
    <cellStyle name="Normal 7 71 10 2" xfId="34270" xr:uid="{00000000-0005-0000-0000-0000FD4A0000}"/>
    <cellStyle name="Normal 7 71 11" xfId="15219" xr:uid="{00000000-0005-0000-0000-0000FE4A0000}"/>
    <cellStyle name="Normal 7 71 11 2" xfId="34788" xr:uid="{00000000-0005-0000-0000-0000FF4A0000}"/>
    <cellStyle name="Normal 7 71 12" xfId="15973" xr:uid="{00000000-0005-0000-0000-0000004B0000}"/>
    <cellStyle name="Normal 7 71 12 2" xfId="35306" xr:uid="{00000000-0005-0000-0000-0000014B0000}"/>
    <cellStyle name="Normal 7 71 13" xfId="16723" xr:uid="{00000000-0005-0000-0000-0000024B0000}"/>
    <cellStyle name="Normal 7 71 13 2" xfId="35824" xr:uid="{00000000-0005-0000-0000-0000034B0000}"/>
    <cellStyle name="Normal 7 71 14" xfId="17452" xr:uid="{00000000-0005-0000-0000-0000044B0000}"/>
    <cellStyle name="Normal 7 71 14 2" xfId="36342" xr:uid="{00000000-0005-0000-0000-0000054B0000}"/>
    <cellStyle name="Normal 7 71 15" xfId="18177" xr:uid="{00000000-0005-0000-0000-0000064B0000}"/>
    <cellStyle name="Normal 7 71 15 2" xfId="36860" xr:uid="{00000000-0005-0000-0000-0000074B0000}"/>
    <cellStyle name="Normal 7 71 16" xfId="18885" xr:uid="{00000000-0005-0000-0000-0000084B0000}"/>
    <cellStyle name="Normal 7 71 16 2" xfId="37378" xr:uid="{00000000-0005-0000-0000-0000094B0000}"/>
    <cellStyle name="Normal 7 71 17" xfId="19587" xr:uid="{00000000-0005-0000-0000-00000A4B0000}"/>
    <cellStyle name="Normal 7 71 17 2" xfId="37896" xr:uid="{00000000-0005-0000-0000-00000B4B0000}"/>
    <cellStyle name="Normal 7 71 18" xfId="20286" xr:uid="{00000000-0005-0000-0000-00000C4B0000}"/>
    <cellStyle name="Normal 7 71 18 2" xfId="38414" xr:uid="{00000000-0005-0000-0000-00000D4B0000}"/>
    <cellStyle name="Normal 7 71 19" xfId="20963" xr:uid="{00000000-0005-0000-0000-00000E4B0000}"/>
    <cellStyle name="Normal 7 71 19 2" xfId="38931" xr:uid="{00000000-0005-0000-0000-00000F4B0000}"/>
    <cellStyle name="Normal 7 71 2" xfId="4879" xr:uid="{00000000-0005-0000-0000-0000104B0000}"/>
    <cellStyle name="Normal 7 71 2 2" xfId="30105" xr:uid="{00000000-0005-0000-0000-0000114B0000}"/>
    <cellStyle name="Normal 7 71 20" xfId="21636" xr:uid="{00000000-0005-0000-0000-0000124B0000}"/>
    <cellStyle name="Normal 7 71 20 2" xfId="39449" xr:uid="{00000000-0005-0000-0000-0000134B0000}"/>
    <cellStyle name="Normal 7 71 21" xfId="22286" xr:uid="{00000000-0005-0000-0000-0000144B0000}"/>
    <cellStyle name="Normal 7 71 21 2" xfId="39966" xr:uid="{00000000-0005-0000-0000-0000154B0000}"/>
    <cellStyle name="Normal 7 71 22" xfId="22923" xr:uid="{00000000-0005-0000-0000-0000164B0000}"/>
    <cellStyle name="Normal 7 71 22 2" xfId="40484" xr:uid="{00000000-0005-0000-0000-0000174B0000}"/>
    <cellStyle name="Normal 7 71 23" xfId="23547" xr:uid="{00000000-0005-0000-0000-0000184B0000}"/>
    <cellStyle name="Normal 7 71 23 2" xfId="41002" xr:uid="{00000000-0005-0000-0000-0000194B0000}"/>
    <cellStyle name="Normal 7 71 24" xfId="24126" xr:uid="{00000000-0005-0000-0000-00001A4B0000}"/>
    <cellStyle name="Normal 7 71 24 2" xfId="41520" xr:uid="{00000000-0005-0000-0000-00001B4B0000}"/>
    <cellStyle name="Normal 7 71 25" xfId="24693" xr:uid="{00000000-0005-0000-0000-00001C4B0000}"/>
    <cellStyle name="Normal 7 71 25 2" xfId="42038" xr:uid="{00000000-0005-0000-0000-00001D4B0000}"/>
    <cellStyle name="Normal 7 71 26" xfId="25253" xr:uid="{00000000-0005-0000-0000-00001E4B0000}"/>
    <cellStyle name="Normal 7 71 26 2" xfId="42556" xr:uid="{00000000-0005-0000-0000-00001F4B0000}"/>
    <cellStyle name="Normal 7 71 27" xfId="25803" xr:uid="{00000000-0005-0000-0000-0000204B0000}"/>
    <cellStyle name="Normal 7 71 27 2" xfId="43074" xr:uid="{00000000-0005-0000-0000-0000214B0000}"/>
    <cellStyle name="Normal 7 71 28" xfId="26320" xr:uid="{00000000-0005-0000-0000-0000224B0000}"/>
    <cellStyle name="Normal 7 71 28 2" xfId="43591" xr:uid="{00000000-0005-0000-0000-0000234B0000}"/>
    <cellStyle name="Normal 7 71 29" xfId="29710" xr:uid="{00000000-0005-0000-0000-0000244B0000}"/>
    <cellStyle name="Normal 7 71 3" xfId="5425" xr:uid="{00000000-0005-0000-0000-0000254B0000}"/>
    <cellStyle name="Normal 7 71 3 2" xfId="30622" xr:uid="{00000000-0005-0000-0000-0000264B0000}"/>
    <cellStyle name="Normal 7 71 4" xfId="9825" xr:uid="{00000000-0005-0000-0000-0000274B0000}"/>
    <cellStyle name="Normal 7 71 4 2" xfId="31162" xr:uid="{00000000-0005-0000-0000-0000284B0000}"/>
    <cellStyle name="Normal 7 71 5" xfId="10606" xr:uid="{00000000-0005-0000-0000-0000294B0000}"/>
    <cellStyle name="Normal 7 71 5 2" xfId="31680" xr:uid="{00000000-0005-0000-0000-00002A4B0000}"/>
    <cellStyle name="Normal 7 71 6" xfId="11386" xr:uid="{00000000-0005-0000-0000-00002B4B0000}"/>
    <cellStyle name="Normal 7 71 6 2" xfId="32198" xr:uid="{00000000-0005-0000-0000-00002C4B0000}"/>
    <cellStyle name="Normal 7 71 7" xfId="12139" xr:uid="{00000000-0005-0000-0000-00002D4B0000}"/>
    <cellStyle name="Normal 7 71 7 2" xfId="32716" xr:uid="{00000000-0005-0000-0000-00002E4B0000}"/>
    <cellStyle name="Normal 7 71 8" xfId="12935" xr:uid="{00000000-0005-0000-0000-00002F4B0000}"/>
    <cellStyle name="Normal 7 71 8 2" xfId="33234" xr:uid="{00000000-0005-0000-0000-0000304B0000}"/>
    <cellStyle name="Normal 7 71 9" xfId="13701" xr:uid="{00000000-0005-0000-0000-0000314B0000}"/>
    <cellStyle name="Normal 7 71 9 2" xfId="33752" xr:uid="{00000000-0005-0000-0000-0000324B0000}"/>
    <cellStyle name="Normal 7 72" xfId="3406" xr:uid="{00000000-0005-0000-0000-0000334B0000}"/>
    <cellStyle name="Normal 7 72 10" xfId="14463" xr:uid="{00000000-0005-0000-0000-0000344B0000}"/>
    <cellStyle name="Normal 7 72 10 2" xfId="34271" xr:uid="{00000000-0005-0000-0000-0000354B0000}"/>
    <cellStyle name="Normal 7 72 11" xfId="15220" xr:uid="{00000000-0005-0000-0000-0000364B0000}"/>
    <cellStyle name="Normal 7 72 11 2" xfId="34789" xr:uid="{00000000-0005-0000-0000-0000374B0000}"/>
    <cellStyle name="Normal 7 72 12" xfId="15974" xr:uid="{00000000-0005-0000-0000-0000384B0000}"/>
    <cellStyle name="Normal 7 72 12 2" xfId="35307" xr:uid="{00000000-0005-0000-0000-0000394B0000}"/>
    <cellStyle name="Normal 7 72 13" xfId="16724" xr:uid="{00000000-0005-0000-0000-00003A4B0000}"/>
    <cellStyle name="Normal 7 72 13 2" xfId="35825" xr:uid="{00000000-0005-0000-0000-00003B4B0000}"/>
    <cellStyle name="Normal 7 72 14" xfId="17453" xr:uid="{00000000-0005-0000-0000-00003C4B0000}"/>
    <cellStyle name="Normal 7 72 14 2" xfId="36343" xr:uid="{00000000-0005-0000-0000-00003D4B0000}"/>
    <cellStyle name="Normal 7 72 15" xfId="18178" xr:uid="{00000000-0005-0000-0000-00003E4B0000}"/>
    <cellStyle name="Normal 7 72 15 2" xfId="36861" xr:uid="{00000000-0005-0000-0000-00003F4B0000}"/>
    <cellStyle name="Normal 7 72 16" xfId="18886" xr:uid="{00000000-0005-0000-0000-0000404B0000}"/>
    <cellStyle name="Normal 7 72 16 2" xfId="37379" xr:uid="{00000000-0005-0000-0000-0000414B0000}"/>
    <cellStyle name="Normal 7 72 17" xfId="19588" xr:uid="{00000000-0005-0000-0000-0000424B0000}"/>
    <cellStyle name="Normal 7 72 17 2" xfId="37897" xr:uid="{00000000-0005-0000-0000-0000434B0000}"/>
    <cellStyle name="Normal 7 72 18" xfId="20287" xr:uid="{00000000-0005-0000-0000-0000444B0000}"/>
    <cellStyle name="Normal 7 72 18 2" xfId="38415" xr:uid="{00000000-0005-0000-0000-0000454B0000}"/>
    <cellStyle name="Normal 7 72 19" xfId="20964" xr:uid="{00000000-0005-0000-0000-0000464B0000}"/>
    <cellStyle name="Normal 7 72 19 2" xfId="38932" xr:uid="{00000000-0005-0000-0000-0000474B0000}"/>
    <cellStyle name="Normal 7 72 2" xfId="4880" xr:uid="{00000000-0005-0000-0000-0000484B0000}"/>
    <cellStyle name="Normal 7 72 2 2" xfId="30106" xr:uid="{00000000-0005-0000-0000-0000494B0000}"/>
    <cellStyle name="Normal 7 72 20" xfId="21637" xr:uid="{00000000-0005-0000-0000-00004A4B0000}"/>
    <cellStyle name="Normal 7 72 20 2" xfId="39450" xr:uid="{00000000-0005-0000-0000-00004B4B0000}"/>
    <cellStyle name="Normal 7 72 21" xfId="22287" xr:uid="{00000000-0005-0000-0000-00004C4B0000}"/>
    <cellStyle name="Normal 7 72 21 2" xfId="39967" xr:uid="{00000000-0005-0000-0000-00004D4B0000}"/>
    <cellStyle name="Normal 7 72 22" xfId="22924" xr:uid="{00000000-0005-0000-0000-00004E4B0000}"/>
    <cellStyle name="Normal 7 72 22 2" xfId="40485" xr:uid="{00000000-0005-0000-0000-00004F4B0000}"/>
    <cellStyle name="Normal 7 72 23" xfId="23548" xr:uid="{00000000-0005-0000-0000-0000504B0000}"/>
    <cellStyle name="Normal 7 72 23 2" xfId="41003" xr:uid="{00000000-0005-0000-0000-0000514B0000}"/>
    <cellStyle name="Normal 7 72 24" xfId="24127" xr:uid="{00000000-0005-0000-0000-0000524B0000}"/>
    <cellStyle name="Normal 7 72 24 2" xfId="41521" xr:uid="{00000000-0005-0000-0000-0000534B0000}"/>
    <cellStyle name="Normal 7 72 25" xfId="24694" xr:uid="{00000000-0005-0000-0000-0000544B0000}"/>
    <cellStyle name="Normal 7 72 25 2" xfId="42039" xr:uid="{00000000-0005-0000-0000-0000554B0000}"/>
    <cellStyle name="Normal 7 72 26" xfId="25254" xr:uid="{00000000-0005-0000-0000-0000564B0000}"/>
    <cellStyle name="Normal 7 72 26 2" xfId="42557" xr:uid="{00000000-0005-0000-0000-0000574B0000}"/>
    <cellStyle name="Normal 7 72 27" xfId="25804" xr:uid="{00000000-0005-0000-0000-0000584B0000}"/>
    <cellStyle name="Normal 7 72 27 2" xfId="43075" xr:uid="{00000000-0005-0000-0000-0000594B0000}"/>
    <cellStyle name="Normal 7 72 28" xfId="26321" xr:uid="{00000000-0005-0000-0000-00005A4B0000}"/>
    <cellStyle name="Normal 7 72 28 2" xfId="43592" xr:uid="{00000000-0005-0000-0000-00005B4B0000}"/>
    <cellStyle name="Normal 7 72 29" xfId="29711" xr:uid="{00000000-0005-0000-0000-00005C4B0000}"/>
    <cellStyle name="Normal 7 72 3" xfId="5426" xr:uid="{00000000-0005-0000-0000-00005D4B0000}"/>
    <cellStyle name="Normal 7 72 3 2" xfId="30623" xr:uid="{00000000-0005-0000-0000-00005E4B0000}"/>
    <cellStyle name="Normal 7 72 4" xfId="9826" xr:uid="{00000000-0005-0000-0000-00005F4B0000}"/>
    <cellStyle name="Normal 7 72 4 2" xfId="31163" xr:uid="{00000000-0005-0000-0000-0000604B0000}"/>
    <cellStyle name="Normal 7 72 5" xfId="10607" xr:uid="{00000000-0005-0000-0000-0000614B0000}"/>
    <cellStyle name="Normal 7 72 5 2" xfId="31681" xr:uid="{00000000-0005-0000-0000-0000624B0000}"/>
    <cellStyle name="Normal 7 72 6" xfId="11387" xr:uid="{00000000-0005-0000-0000-0000634B0000}"/>
    <cellStyle name="Normal 7 72 6 2" xfId="32199" xr:uid="{00000000-0005-0000-0000-0000644B0000}"/>
    <cellStyle name="Normal 7 72 7" xfId="12140" xr:uid="{00000000-0005-0000-0000-0000654B0000}"/>
    <cellStyle name="Normal 7 72 7 2" xfId="32717" xr:uid="{00000000-0005-0000-0000-0000664B0000}"/>
    <cellStyle name="Normal 7 72 8" xfId="12936" xr:uid="{00000000-0005-0000-0000-0000674B0000}"/>
    <cellStyle name="Normal 7 72 8 2" xfId="33235" xr:uid="{00000000-0005-0000-0000-0000684B0000}"/>
    <cellStyle name="Normal 7 72 9" xfId="13702" xr:uid="{00000000-0005-0000-0000-0000694B0000}"/>
    <cellStyle name="Normal 7 72 9 2" xfId="33753" xr:uid="{00000000-0005-0000-0000-00006A4B0000}"/>
    <cellStyle name="Normal 7 73" xfId="3407" xr:uid="{00000000-0005-0000-0000-00006B4B0000}"/>
    <cellStyle name="Normal 7 73 10" xfId="14464" xr:uid="{00000000-0005-0000-0000-00006C4B0000}"/>
    <cellStyle name="Normal 7 73 10 2" xfId="34272" xr:uid="{00000000-0005-0000-0000-00006D4B0000}"/>
    <cellStyle name="Normal 7 73 11" xfId="15221" xr:uid="{00000000-0005-0000-0000-00006E4B0000}"/>
    <cellStyle name="Normal 7 73 11 2" xfId="34790" xr:uid="{00000000-0005-0000-0000-00006F4B0000}"/>
    <cellStyle name="Normal 7 73 12" xfId="15975" xr:uid="{00000000-0005-0000-0000-0000704B0000}"/>
    <cellStyle name="Normal 7 73 12 2" xfId="35308" xr:uid="{00000000-0005-0000-0000-0000714B0000}"/>
    <cellStyle name="Normal 7 73 13" xfId="16725" xr:uid="{00000000-0005-0000-0000-0000724B0000}"/>
    <cellStyle name="Normal 7 73 13 2" xfId="35826" xr:uid="{00000000-0005-0000-0000-0000734B0000}"/>
    <cellStyle name="Normal 7 73 14" xfId="17454" xr:uid="{00000000-0005-0000-0000-0000744B0000}"/>
    <cellStyle name="Normal 7 73 14 2" xfId="36344" xr:uid="{00000000-0005-0000-0000-0000754B0000}"/>
    <cellStyle name="Normal 7 73 15" xfId="18179" xr:uid="{00000000-0005-0000-0000-0000764B0000}"/>
    <cellStyle name="Normal 7 73 15 2" xfId="36862" xr:uid="{00000000-0005-0000-0000-0000774B0000}"/>
    <cellStyle name="Normal 7 73 16" xfId="18887" xr:uid="{00000000-0005-0000-0000-0000784B0000}"/>
    <cellStyle name="Normal 7 73 16 2" xfId="37380" xr:uid="{00000000-0005-0000-0000-0000794B0000}"/>
    <cellStyle name="Normal 7 73 17" xfId="19589" xr:uid="{00000000-0005-0000-0000-00007A4B0000}"/>
    <cellStyle name="Normal 7 73 17 2" xfId="37898" xr:uid="{00000000-0005-0000-0000-00007B4B0000}"/>
    <cellStyle name="Normal 7 73 18" xfId="20288" xr:uid="{00000000-0005-0000-0000-00007C4B0000}"/>
    <cellStyle name="Normal 7 73 18 2" xfId="38416" xr:uid="{00000000-0005-0000-0000-00007D4B0000}"/>
    <cellStyle name="Normal 7 73 19" xfId="20965" xr:uid="{00000000-0005-0000-0000-00007E4B0000}"/>
    <cellStyle name="Normal 7 73 19 2" xfId="38933" xr:uid="{00000000-0005-0000-0000-00007F4B0000}"/>
    <cellStyle name="Normal 7 73 2" xfId="4881" xr:uid="{00000000-0005-0000-0000-0000804B0000}"/>
    <cellStyle name="Normal 7 73 2 2" xfId="30107" xr:uid="{00000000-0005-0000-0000-0000814B0000}"/>
    <cellStyle name="Normal 7 73 20" xfId="21638" xr:uid="{00000000-0005-0000-0000-0000824B0000}"/>
    <cellStyle name="Normal 7 73 20 2" xfId="39451" xr:uid="{00000000-0005-0000-0000-0000834B0000}"/>
    <cellStyle name="Normal 7 73 21" xfId="22288" xr:uid="{00000000-0005-0000-0000-0000844B0000}"/>
    <cellStyle name="Normal 7 73 21 2" xfId="39968" xr:uid="{00000000-0005-0000-0000-0000854B0000}"/>
    <cellStyle name="Normal 7 73 22" xfId="22925" xr:uid="{00000000-0005-0000-0000-0000864B0000}"/>
    <cellStyle name="Normal 7 73 22 2" xfId="40486" xr:uid="{00000000-0005-0000-0000-0000874B0000}"/>
    <cellStyle name="Normal 7 73 23" xfId="23549" xr:uid="{00000000-0005-0000-0000-0000884B0000}"/>
    <cellStyle name="Normal 7 73 23 2" xfId="41004" xr:uid="{00000000-0005-0000-0000-0000894B0000}"/>
    <cellStyle name="Normal 7 73 24" xfId="24128" xr:uid="{00000000-0005-0000-0000-00008A4B0000}"/>
    <cellStyle name="Normal 7 73 24 2" xfId="41522" xr:uid="{00000000-0005-0000-0000-00008B4B0000}"/>
    <cellStyle name="Normal 7 73 25" xfId="24695" xr:uid="{00000000-0005-0000-0000-00008C4B0000}"/>
    <cellStyle name="Normal 7 73 25 2" xfId="42040" xr:uid="{00000000-0005-0000-0000-00008D4B0000}"/>
    <cellStyle name="Normal 7 73 26" xfId="25255" xr:uid="{00000000-0005-0000-0000-00008E4B0000}"/>
    <cellStyle name="Normal 7 73 26 2" xfId="42558" xr:uid="{00000000-0005-0000-0000-00008F4B0000}"/>
    <cellStyle name="Normal 7 73 27" xfId="25805" xr:uid="{00000000-0005-0000-0000-0000904B0000}"/>
    <cellStyle name="Normal 7 73 27 2" xfId="43076" xr:uid="{00000000-0005-0000-0000-0000914B0000}"/>
    <cellStyle name="Normal 7 73 28" xfId="26322" xr:uid="{00000000-0005-0000-0000-0000924B0000}"/>
    <cellStyle name="Normal 7 73 28 2" xfId="43593" xr:uid="{00000000-0005-0000-0000-0000934B0000}"/>
    <cellStyle name="Normal 7 73 29" xfId="29712" xr:uid="{00000000-0005-0000-0000-0000944B0000}"/>
    <cellStyle name="Normal 7 73 3" xfId="5427" xr:uid="{00000000-0005-0000-0000-0000954B0000}"/>
    <cellStyle name="Normal 7 73 3 2" xfId="30624" xr:uid="{00000000-0005-0000-0000-0000964B0000}"/>
    <cellStyle name="Normal 7 73 4" xfId="9827" xr:uid="{00000000-0005-0000-0000-0000974B0000}"/>
    <cellStyle name="Normal 7 73 4 2" xfId="31164" xr:uid="{00000000-0005-0000-0000-0000984B0000}"/>
    <cellStyle name="Normal 7 73 5" xfId="10608" xr:uid="{00000000-0005-0000-0000-0000994B0000}"/>
    <cellStyle name="Normal 7 73 5 2" xfId="31682" xr:uid="{00000000-0005-0000-0000-00009A4B0000}"/>
    <cellStyle name="Normal 7 73 6" xfId="11388" xr:uid="{00000000-0005-0000-0000-00009B4B0000}"/>
    <cellStyle name="Normal 7 73 6 2" xfId="32200" xr:uid="{00000000-0005-0000-0000-00009C4B0000}"/>
    <cellStyle name="Normal 7 73 7" xfId="12141" xr:uid="{00000000-0005-0000-0000-00009D4B0000}"/>
    <cellStyle name="Normal 7 73 7 2" xfId="32718" xr:uid="{00000000-0005-0000-0000-00009E4B0000}"/>
    <cellStyle name="Normal 7 73 8" xfId="12937" xr:uid="{00000000-0005-0000-0000-00009F4B0000}"/>
    <cellStyle name="Normal 7 73 8 2" xfId="33236" xr:uid="{00000000-0005-0000-0000-0000A04B0000}"/>
    <cellStyle name="Normal 7 73 9" xfId="13703" xr:uid="{00000000-0005-0000-0000-0000A14B0000}"/>
    <cellStyle name="Normal 7 73 9 2" xfId="33754" xr:uid="{00000000-0005-0000-0000-0000A24B0000}"/>
    <cellStyle name="Normal 7 74" xfId="3408" xr:uid="{00000000-0005-0000-0000-0000A34B0000}"/>
    <cellStyle name="Normal 7 74 10" xfId="14465" xr:uid="{00000000-0005-0000-0000-0000A44B0000}"/>
    <cellStyle name="Normal 7 74 10 2" xfId="34273" xr:uid="{00000000-0005-0000-0000-0000A54B0000}"/>
    <cellStyle name="Normal 7 74 11" xfId="15222" xr:uid="{00000000-0005-0000-0000-0000A64B0000}"/>
    <cellStyle name="Normal 7 74 11 2" xfId="34791" xr:uid="{00000000-0005-0000-0000-0000A74B0000}"/>
    <cellStyle name="Normal 7 74 12" xfId="15976" xr:uid="{00000000-0005-0000-0000-0000A84B0000}"/>
    <cellStyle name="Normal 7 74 12 2" xfId="35309" xr:uid="{00000000-0005-0000-0000-0000A94B0000}"/>
    <cellStyle name="Normal 7 74 13" xfId="16726" xr:uid="{00000000-0005-0000-0000-0000AA4B0000}"/>
    <cellStyle name="Normal 7 74 13 2" xfId="35827" xr:uid="{00000000-0005-0000-0000-0000AB4B0000}"/>
    <cellStyle name="Normal 7 74 14" xfId="17455" xr:uid="{00000000-0005-0000-0000-0000AC4B0000}"/>
    <cellStyle name="Normal 7 74 14 2" xfId="36345" xr:uid="{00000000-0005-0000-0000-0000AD4B0000}"/>
    <cellStyle name="Normal 7 74 15" xfId="18180" xr:uid="{00000000-0005-0000-0000-0000AE4B0000}"/>
    <cellStyle name="Normal 7 74 15 2" xfId="36863" xr:uid="{00000000-0005-0000-0000-0000AF4B0000}"/>
    <cellStyle name="Normal 7 74 16" xfId="18888" xr:uid="{00000000-0005-0000-0000-0000B04B0000}"/>
    <cellStyle name="Normal 7 74 16 2" xfId="37381" xr:uid="{00000000-0005-0000-0000-0000B14B0000}"/>
    <cellStyle name="Normal 7 74 17" xfId="19590" xr:uid="{00000000-0005-0000-0000-0000B24B0000}"/>
    <cellStyle name="Normal 7 74 17 2" xfId="37899" xr:uid="{00000000-0005-0000-0000-0000B34B0000}"/>
    <cellStyle name="Normal 7 74 18" xfId="20289" xr:uid="{00000000-0005-0000-0000-0000B44B0000}"/>
    <cellStyle name="Normal 7 74 18 2" xfId="38417" xr:uid="{00000000-0005-0000-0000-0000B54B0000}"/>
    <cellStyle name="Normal 7 74 19" xfId="20966" xr:uid="{00000000-0005-0000-0000-0000B64B0000}"/>
    <cellStyle name="Normal 7 74 19 2" xfId="38934" xr:uid="{00000000-0005-0000-0000-0000B74B0000}"/>
    <cellStyle name="Normal 7 74 2" xfId="4882" xr:uid="{00000000-0005-0000-0000-0000B84B0000}"/>
    <cellStyle name="Normal 7 74 2 2" xfId="30108" xr:uid="{00000000-0005-0000-0000-0000B94B0000}"/>
    <cellStyle name="Normal 7 74 20" xfId="21639" xr:uid="{00000000-0005-0000-0000-0000BA4B0000}"/>
    <cellStyle name="Normal 7 74 20 2" xfId="39452" xr:uid="{00000000-0005-0000-0000-0000BB4B0000}"/>
    <cellStyle name="Normal 7 74 21" xfId="22289" xr:uid="{00000000-0005-0000-0000-0000BC4B0000}"/>
    <cellStyle name="Normal 7 74 21 2" xfId="39969" xr:uid="{00000000-0005-0000-0000-0000BD4B0000}"/>
    <cellStyle name="Normal 7 74 22" xfId="22926" xr:uid="{00000000-0005-0000-0000-0000BE4B0000}"/>
    <cellStyle name="Normal 7 74 22 2" xfId="40487" xr:uid="{00000000-0005-0000-0000-0000BF4B0000}"/>
    <cellStyle name="Normal 7 74 23" xfId="23550" xr:uid="{00000000-0005-0000-0000-0000C04B0000}"/>
    <cellStyle name="Normal 7 74 23 2" xfId="41005" xr:uid="{00000000-0005-0000-0000-0000C14B0000}"/>
    <cellStyle name="Normal 7 74 24" xfId="24129" xr:uid="{00000000-0005-0000-0000-0000C24B0000}"/>
    <cellStyle name="Normal 7 74 24 2" xfId="41523" xr:uid="{00000000-0005-0000-0000-0000C34B0000}"/>
    <cellStyle name="Normal 7 74 25" xfId="24696" xr:uid="{00000000-0005-0000-0000-0000C44B0000}"/>
    <cellStyle name="Normal 7 74 25 2" xfId="42041" xr:uid="{00000000-0005-0000-0000-0000C54B0000}"/>
    <cellStyle name="Normal 7 74 26" xfId="25256" xr:uid="{00000000-0005-0000-0000-0000C64B0000}"/>
    <cellStyle name="Normal 7 74 26 2" xfId="42559" xr:uid="{00000000-0005-0000-0000-0000C74B0000}"/>
    <cellStyle name="Normal 7 74 27" xfId="25806" xr:uid="{00000000-0005-0000-0000-0000C84B0000}"/>
    <cellStyle name="Normal 7 74 27 2" xfId="43077" xr:uid="{00000000-0005-0000-0000-0000C94B0000}"/>
    <cellStyle name="Normal 7 74 28" xfId="26323" xr:uid="{00000000-0005-0000-0000-0000CA4B0000}"/>
    <cellStyle name="Normal 7 74 28 2" xfId="43594" xr:uid="{00000000-0005-0000-0000-0000CB4B0000}"/>
    <cellStyle name="Normal 7 74 29" xfId="29713" xr:uid="{00000000-0005-0000-0000-0000CC4B0000}"/>
    <cellStyle name="Normal 7 74 3" xfId="5428" xr:uid="{00000000-0005-0000-0000-0000CD4B0000}"/>
    <cellStyle name="Normal 7 74 3 2" xfId="30625" xr:uid="{00000000-0005-0000-0000-0000CE4B0000}"/>
    <cellStyle name="Normal 7 74 4" xfId="9828" xr:uid="{00000000-0005-0000-0000-0000CF4B0000}"/>
    <cellStyle name="Normal 7 74 4 2" xfId="31165" xr:uid="{00000000-0005-0000-0000-0000D04B0000}"/>
    <cellStyle name="Normal 7 74 5" xfId="10609" xr:uid="{00000000-0005-0000-0000-0000D14B0000}"/>
    <cellStyle name="Normal 7 74 5 2" xfId="31683" xr:uid="{00000000-0005-0000-0000-0000D24B0000}"/>
    <cellStyle name="Normal 7 74 6" xfId="11389" xr:uid="{00000000-0005-0000-0000-0000D34B0000}"/>
    <cellStyle name="Normal 7 74 6 2" xfId="32201" xr:uid="{00000000-0005-0000-0000-0000D44B0000}"/>
    <cellStyle name="Normal 7 74 7" xfId="12142" xr:uid="{00000000-0005-0000-0000-0000D54B0000}"/>
    <cellStyle name="Normal 7 74 7 2" xfId="32719" xr:uid="{00000000-0005-0000-0000-0000D64B0000}"/>
    <cellStyle name="Normal 7 74 8" xfId="12938" xr:uid="{00000000-0005-0000-0000-0000D74B0000}"/>
    <cellStyle name="Normal 7 74 8 2" xfId="33237" xr:uid="{00000000-0005-0000-0000-0000D84B0000}"/>
    <cellStyle name="Normal 7 74 9" xfId="13704" xr:uid="{00000000-0005-0000-0000-0000D94B0000}"/>
    <cellStyle name="Normal 7 74 9 2" xfId="33755" xr:uid="{00000000-0005-0000-0000-0000DA4B0000}"/>
    <cellStyle name="Normal 7 75" xfId="3409" xr:uid="{00000000-0005-0000-0000-0000DB4B0000}"/>
    <cellStyle name="Normal 7 75 10" xfId="14466" xr:uid="{00000000-0005-0000-0000-0000DC4B0000}"/>
    <cellStyle name="Normal 7 75 10 2" xfId="34274" xr:uid="{00000000-0005-0000-0000-0000DD4B0000}"/>
    <cellStyle name="Normal 7 75 11" xfId="15223" xr:uid="{00000000-0005-0000-0000-0000DE4B0000}"/>
    <cellStyle name="Normal 7 75 11 2" xfId="34792" xr:uid="{00000000-0005-0000-0000-0000DF4B0000}"/>
    <cellStyle name="Normal 7 75 12" xfId="15977" xr:uid="{00000000-0005-0000-0000-0000E04B0000}"/>
    <cellStyle name="Normal 7 75 12 2" xfId="35310" xr:uid="{00000000-0005-0000-0000-0000E14B0000}"/>
    <cellStyle name="Normal 7 75 13" xfId="16727" xr:uid="{00000000-0005-0000-0000-0000E24B0000}"/>
    <cellStyle name="Normal 7 75 13 2" xfId="35828" xr:uid="{00000000-0005-0000-0000-0000E34B0000}"/>
    <cellStyle name="Normal 7 75 14" xfId="17456" xr:uid="{00000000-0005-0000-0000-0000E44B0000}"/>
    <cellStyle name="Normal 7 75 14 2" xfId="36346" xr:uid="{00000000-0005-0000-0000-0000E54B0000}"/>
    <cellStyle name="Normal 7 75 15" xfId="18181" xr:uid="{00000000-0005-0000-0000-0000E64B0000}"/>
    <cellStyle name="Normal 7 75 15 2" xfId="36864" xr:uid="{00000000-0005-0000-0000-0000E74B0000}"/>
    <cellStyle name="Normal 7 75 16" xfId="18889" xr:uid="{00000000-0005-0000-0000-0000E84B0000}"/>
    <cellStyle name="Normal 7 75 16 2" xfId="37382" xr:uid="{00000000-0005-0000-0000-0000E94B0000}"/>
    <cellStyle name="Normal 7 75 17" xfId="19591" xr:uid="{00000000-0005-0000-0000-0000EA4B0000}"/>
    <cellStyle name="Normal 7 75 17 2" xfId="37900" xr:uid="{00000000-0005-0000-0000-0000EB4B0000}"/>
    <cellStyle name="Normal 7 75 18" xfId="20290" xr:uid="{00000000-0005-0000-0000-0000EC4B0000}"/>
    <cellStyle name="Normal 7 75 18 2" xfId="38418" xr:uid="{00000000-0005-0000-0000-0000ED4B0000}"/>
    <cellStyle name="Normal 7 75 19" xfId="20967" xr:uid="{00000000-0005-0000-0000-0000EE4B0000}"/>
    <cellStyle name="Normal 7 75 19 2" xfId="38935" xr:uid="{00000000-0005-0000-0000-0000EF4B0000}"/>
    <cellStyle name="Normal 7 75 2" xfId="4883" xr:uid="{00000000-0005-0000-0000-0000F04B0000}"/>
    <cellStyle name="Normal 7 75 2 2" xfId="30109" xr:uid="{00000000-0005-0000-0000-0000F14B0000}"/>
    <cellStyle name="Normal 7 75 20" xfId="21640" xr:uid="{00000000-0005-0000-0000-0000F24B0000}"/>
    <cellStyle name="Normal 7 75 20 2" xfId="39453" xr:uid="{00000000-0005-0000-0000-0000F34B0000}"/>
    <cellStyle name="Normal 7 75 21" xfId="22290" xr:uid="{00000000-0005-0000-0000-0000F44B0000}"/>
    <cellStyle name="Normal 7 75 21 2" xfId="39970" xr:uid="{00000000-0005-0000-0000-0000F54B0000}"/>
    <cellStyle name="Normal 7 75 22" xfId="22927" xr:uid="{00000000-0005-0000-0000-0000F64B0000}"/>
    <cellStyle name="Normal 7 75 22 2" xfId="40488" xr:uid="{00000000-0005-0000-0000-0000F74B0000}"/>
    <cellStyle name="Normal 7 75 23" xfId="23551" xr:uid="{00000000-0005-0000-0000-0000F84B0000}"/>
    <cellStyle name="Normal 7 75 23 2" xfId="41006" xr:uid="{00000000-0005-0000-0000-0000F94B0000}"/>
    <cellStyle name="Normal 7 75 24" xfId="24130" xr:uid="{00000000-0005-0000-0000-0000FA4B0000}"/>
    <cellStyle name="Normal 7 75 24 2" xfId="41524" xr:uid="{00000000-0005-0000-0000-0000FB4B0000}"/>
    <cellStyle name="Normal 7 75 25" xfId="24697" xr:uid="{00000000-0005-0000-0000-0000FC4B0000}"/>
    <cellStyle name="Normal 7 75 25 2" xfId="42042" xr:uid="{00000000-0005-0000-0000-0000FD4B0000}"/>
    <cellStyle name="Normal 7 75 26" xfId="25257" xr:uid="{00000000-0005-0000-0000-0000FE4B0000}"/>
    <cellStyle name="Normal 7 75 26 2" xfId="42560" xr:uid="{00000000-0005-0000-0000-0000FF4B0000}"/>
    <cellStyle name="Normal 7 75 27" xfId="25807" xr:uid="{00000000-0005-0000-0000-0000004C0000}"/>
    <cellStyle name="Normal 7 75 27 2" xfId="43078" xr:uid="{00000000-0005-0000-0000-0000014C0000}"/>
    <cellStyle name="Normal 7 75 28" xfId="26324" xr:uid="{00000000-0005-0000-0000-0000024C0000}"/>
    <cellStyle name="Normal 7 75 28 2" xfId="43595" xr:uid="{00000000-0005-0000-0000-0000034C0000}"/>
    <cellStyle name="Normal 7 75 29" xfId="29714" xr:uid="{00000000-0005-0000-0000-0000044C0000}"/>
    <cellStyle name="Normal 7 75 3" xfId="5429" xr:uid="{00000000-0005-0000-0000-0000054C0000}"/>
    <cellStyle name="Normal 7 75 3 2" xfId="30626" xr:uid="{00000000-0005-0000-0000-0000064C0000}"/>
    <cellStyle name="Normal 7 75 4" xfId="9829" xr:uid="{00000000-0005-0000-0000-0000074C0000}"/>
    <cellStyle name="Normal 7 75 4 2" xfId="31166" xr:uid="{00000000-0005-0000-0000-0000084C0000}"/>
    <cellStyle name="Normal 7 75 5" xfId="10610" xr:uid="{00000000-0005-0000-0000-0000094C0000}"/>
    <cellStyle name="Normal 7 75 5 2" xfId="31684" xr:uid="{00000000-0005-0000-0000-00000A4C0000}"/>
    <cellStyle name="Normal 7 75 6" xfId="11390" xr:uid="{00000000-0005-0000-0000-00000B4C0000}"/>
    <cellStyle name="Normal 7 75 6 2" xfId="32202" xr:uid="{00000000-0005-0000-0000-00000C4C0000}"/>
    <cellStyle name="Normal 7 75 7" xfId="12143" xr:uid="{00000000-0005-0000-0000-00000D4C0000}"/>
    <cellStyle name="Normal 7 75 7 2" xfId="32720" xr:uid="{00000000-0005-0000-0000-00000E4C0000}"/>
    <cellStyle name="Normal 7 75 8" xfId="12939" xr:uid="{00000000-0005-0000-0000-00000F4C0000}"/>
    <cellStyle name="Normal 7 75 8 2" xfId="33238" xr:uid="{00000000-0005-0000-0000-0000104C0000}"/>
    <cellStyle name="Normal 7 75 9" xfId="13705" xr:uid="{00000000-0005-0000-0000-0000114C0000}"/>
    <cellStyle name="Normal 7 75 9 2" xfId="33756" xr:uid="{00000000-0005-0000-0000-0000124C0000}"/>
    <cellStyle name="Normal 7 76" xfId="3410" xr:uid="{00000000-0005-0000-0000-0000134C0000}"/>
    <cellStyle name="Normal 7 76 10" xfId="14467" xr:uid="{00000000-0005-0000-0000-0000144C0000}"/>
    <cellStyle name="Normal 7 76 10 2" xfId="34275" xr:uid="{00000000-0005-0000-0000-0000154C0000}"/>
    <cellStyle name="Normal 7 76 11" xfId="15224" xr:uid="{00000000-0005-0000-0000-0000164C0000}"/>
    <cellStyle name="Normal 7 76 11 2" xfId="34793" xr:uid="{00000000-0005-0000-0000-0000174C0000}"/>
    <cellStyle name="Normal 7 76 12" xfId="15978" xr:uid="{00000000-0005-0000-0000-0000184C0000}"/>
    <cellStyle name="Normal 7 76 12 2" xfId="35311" xr:uid="{00000000-0005-0000-0000-0000194C0000}"/>
    <cellStyle name="Normal 7 76 13" xfId="16728" xr:uid="{00000000-0005-0000-0000-00001A4C0000}"/>
    <cellStyle name="Normal 7 76 13 2" xfId="35829" xr:uid="{00000000-0005-0000-0000-00001B4C0000}"/>
    <cellStyle name="Normal 7 76 14" xfId="17457" xr:uid="{00000000-0005-0000-0000-00001C4C0000}"/>
    <cellStyle name="Normal 7 76 14 2" xfId="36347" xr:uid="{00000000-0005-0000-0000-00001D4C0000}"/>
    <cellStyle name="Normal 7 76 15" xfId="18182" xr:uid="{00000000-0005-0000-0000-00001E4C0000}"/>
    <cellStyle name="Normal 7 76 15 2" xfId="36865" xr:uid="{00000000-0005-0000-0000-00001F4C0000}"/>
    <cellStyle name="Normal 7 76 16" xfId="18890" xr:uid="{00000000-0005-0000-0000-0000204C0000}"/>
    <cellStyle name="Normal 7 76 16 2" xfId="37383" xr:uid="{00000000-0005-0000-0000-0000214C0000}"/>
    <cellStyle name="Normal 7 76 17" xfId="19592" xr:uid="{00000000-0005-0000-0000-0000224C0000}"/>
    <cellStyle name="Normal 7 76 17 2" xfId="37901" xr:uid="{00000000-0005-0000-0000-0000234C0000}"/>
    <cellStyle name="Normal 7 76 18" xfId="20291" xr:uid="{00000000-0005-0000-0000-0000244C0000}"/>
    <cellStyle name="Normal 7 76 18 2" xfId="38419" xr:uid="{00000000-0005-0000-0000-0000254C0000}"/>
    <cellStyle name="Normal 7 76 19" xfId="20968" xr:uid="{00000000-0005-0000-0000-0000264C0000}"/>
    <cellStyle name="Normal 7 76 19 2" xfId="38936" xr:uid="{00000000-0005-0000-0000-0000274C0000}"/>
    <cellStyle name="Normal 7 76 2" xfId="4884" xr:uid="{00000000-0005-0000-0000-0000284C0000}"/>
    <cellStyle name="Normal 7 76 2 2" xfId="30110" xr:uid="{00000000-0005-0000-0000-0000294C0000}"/>
    <cellStyle name="Normal 7 76 20" xfId="21641" xr:uid="{00000000-0005-0000-0000-00002A4C0000}"/>
    <cellStyle name="Normal 7 76 20 2" xfId="39454" xr:uid="{00000000-0005-0000-0000-00002B4C0000}"/>
    <cellStyle name="Normal 7 76 21" xfId="22291" xr:uid="{00000000-0005-0000-0000-00002C4C0000}"/>
    <cellStyle name="Normal 7 76 21 2" xfId="39971" xr:uid="{00000000-0005-0000-0000-00002D4C0000}"/>
    <cellStyle name="Normal 7 76 22" xfId="22928" xr:uid="{00000000-0005-0000-0000-00002E4C0000}"/>
    <cellStyle name="Normal 7 76 22 2" xfId="40489" xr:uid="{00000000-0005-0000-0000-00002F4C0000}"/>
    <cellStyle name="Normal 7 76 23" xfId="23552" xr:uid="{00000000-0005-0000-0000-0000304C0000}"/>
    <cellStyle name="Normal 7 76 23 2" xfId="41007" xr:uid="{00000000-0005-0000-0000-0000314C0000}"/>
    <cellStyle name="Normal 7 76 24" xfId="24131" xr:uid="{00000000-0005-0000-0000-0000324C0000}"/>
    <cellStyle name="Normal 7 76 24 2" xfId="41525" xr:uid="{00000000-0005-0000-0000-0000334C0000}"/>
    <cellStyle name="Normal 7 76 25" xfId="24698" xr:uid="{00000000-0005-0000-0000-0000344C0000}"/>
    <cellStyle name="Normal 7 76 25 2" xfId="42043" xr:uid="{00000000-0005-0000-0000-0000354C0000}"/>
    <cellStyle name="Normal 7 76 26" xfId="25258" xr:uid="{00000000-0005-0000-0000-0000364C0000}"/>
    <cellStyle name="Normal 7 76 26 2" xfId="42561" xr:uid="{00000000-0005-0000-0000-0000374C0000}"/>
    <cellStyle name="Normal 7 76 27" xfId="25808" xr:uid="{00000000-0005-0000-0000-0000384C0000}"/>
    <cellStyle name="Normal 7 76 27 2" xfId="43079" xr:uid="{00000000-0005-0000-0000-0000394C0000}"/>
    <cellStyle name="Normal 7 76 28" xfId="26325" xr:uid="{00000000-0005-0000-0000-00003A4C0000}"/>
    <cellStyle name="Normal 7 76 28 2" xfId="43596" xr:uid="{00000000-0005-0000-0000-00003B4C0000}"/>
    <cellStyle name="Normal 7 76 29" xfId="29715" xr:uid="{00000000-0005-0000-0000-00003C4C0000}"/>
    <cellStyle name="Normal 7 76 3" xfId="5430" xr:uid="{00000000-0005-0000-0000-00003D4C0000}"/>
    <cellStyle name="Normal 7 76 3 2" xfId="30627" xr:uid="{00000000-0005-0000-0000-00003E4C0000}"/>
    <cellStyle name="Normal 7 76 4" xfId="9830" xr:uid="{00000000-0005-0000-0000-00003F4C0000}"/>
    <cellStyle name="Normal 7 76 4 2" xfId="31167" xr:uid="{00000000-0005-0000-0000-0000404C0000}"/>
    <cellStyle name="Normal 7 76 5" xfId="10611" xr:uid="{00000000-0005-0000-0000-0000414C0000}"/>
    <cellStyle name="Normal 7 76 5 2" xfId="31685" xr:uid="{00000000-0005-0000-0000-0000424C0000}"/>
    <cellStyle name="Normal 7 76 6" xfId="11391" xr:uid="{00000000-0005-0000-0000-0000434C0000}"/>
    <cellStyle name="Normal 7 76 6 2" xfId="32203" xr:uid="{00000000-0005-0000-0000-0000444C0000}"/>
    <cellStyle name="Normal 7 76 7" xfId="12144" xr:uid="{00000000-0005-0000-0000-0000454C0000}"/>
    <cellStyle name="Normal 7 76 7 2" xfId="32721" xr:uid="{00000000-0005-0000-0000-0000464C0000}"/>
    <cellStyle name="Normal 7 76 8" xfId="12940" xr:uid="{00000000-0005-0000-0000-0000474C0000}"/>
    <cellStyle name="Normal 7 76 8 2" xfId="33239" xr:uid="{00000000-0005-0000-0000-0000484C0000}"/>
    <cellStyle name="Normal 7 76 9" xfId="13706" xr:uid="{00000000-0005-0000-0000-0000494C0000}"/>
    <cellStyle name="Normal 7 76 9 2" xfId="33757" xr:uid="{00000000-0005-0000-0000-00004A4C0000}"/>
    <cellStyle name="Normal 7 77" xfId="3411" xr:uid="{00000000-0005-0000-0000-00004B4C0000}"/>
    <cellStyle name="Normal 7 77 10" xfId="14468" xr:uid="{00000000-0005-0000-0000-00004C4C0000}"/>
    <cellStyle name="Normal 7 77 10 2" xfId="34276" xr:uid="{00000000-0005-0000-0000-00004D4C0000}"/>
    <cellStyle name="Normal 7 77 11" xfId="15225" xr:uid="{00000000-0005-0000-0000-00004E4C0000}"/>
    <cellStyle name="Normal 7 77 11 2" xfId="34794" xr:uid="{00000000-0005-0000-0000-00004F4C0000}"/>
    <cellStyle name="Normal 7 77 12" xfId="15979" xr:uid="{00000000-0005-0000-0000-0000504C0000}"/>
    <cellStyle name="Normal 7 77 12 2" xfId="35312" xr:uid="{00000000-0005-0000-0000-0000514C0000}"/>
    <cellStyle name="Normal 7 77 13" xfId="16729" xr:uid="{00000000-0005-0000-0000-0000524C0000}"/>
    <cellStyle name="Normal 7 77 13 2" xfId="35830" xr:uid="{00000000-0005-0000-0000-0000534C0000}"/>
    <cellStyle name="Normal 7 77 14" xfId="17458" xr:uid="{00000000-0005-0000-0000-0000544C0000}"/>
    <cellStyle name="Normal 7 77 14 2" xfId="36348" xr:uid="{00000000-0005-0000-0000-0000554C0000}"/>
    <cellStyle name="Normal 7 77 15" xfId="18183" xr:uid="{00000000-0005-0000-0000-0000564C0000}"/>
    <cellStyle name="Normal 7 77 15 2" xfId="36866" xr:uid="{00000000-0005-0000-0000-0000574C0000}"/>
    <cellStyle name="Normal 7 77 16" xfId="18891" xr:uid="{00000000-0005-0000-0000-0000584C0000}"/>
    <cellStyle name="Normal 7 77 16 2" xfId="37384" xr:uid="{00000000-0005-0000-0000-0000594C0000}"/>
    <cellStyle name="Normal 7 77 17" xfId="19593" xr:uid="{00000000-0005-0000-0000-00005A4C0000}"/>
    <cellStyle name="Normal 7 77 17 2" xfId="37902" xr:uid="{00000000-0005-0000-0000-00005B4C0000}"/>
    <cellStyle name="Normal 7 77 18" xfId="20292" xr:uid="{00000000-0005-0000-0000-00005C4C0000}"/>
    <cellStyle name="Normal 7 77 18 2" xfId="38420" xr:uid="{00000000-0005-0000-0000-00005D4C0000}"/>
    <cellStyle name="Normal 7 77 19" xfId="20969" xr:uid="{00000000-0005-0000-0000-00005E4C0000}"/>
    <cellStyle name="Normal 7 77 19 2" xfId="38937" xr:uid="{00000000-0005-0000-0000-00005F4C0000}"/>
    <cellStyle name="Normal 7 77 2" xfId="4885" xr:uid="{00000000-0005-0000-0000-0000604C0000}"/>
    <cellStyle name="Normal 7 77 2 2" xfId="30111" xr:uid="{00000000-0005-0000-0000-0000614C0000}"/>
    <cellStyle name="Normal 7 77 20" xfId="21642" xr:uid="{00000000-0005-0000-0000-0000624C0000}"/>
    <cellStyle name="Normal 7 77 20 2" xfId="39455" xr:uid="{00000000-0005-0000-0000-0000634C0000}"/>
    <cellStyle name="Normal 7 77 21" xfId="22292" xr:uid="{00000000-0005-0000-0000-0000644C0000}"/>
    <cellStyle name="Normal 7 77 21 2" xfId="39972" xr:uid="{00000000-0005-0000-0000-0000654C0000}"/>
    <cellStyle name="Normal 7 77 22" xfId="22929" xr:uid="{00000000-0005-0000-0000-0000664C0000}"/>
    <cellStyle name="Normal 7 77 22 2" xfId="40490" xr:uid="{00000000-0005-0000-0000-0000674C0000}"/>
    <cellStyle name="Normal 7 77 23" xfId="23553" xr:uid="{00000000-0005-0000-0000-0000684C0000}"/>
    <cellStyle name="Normal 7 77 23 2" xfId="41008" xr:uid="{00000000-0005-0000-0000-0000694C0000}"/>
    <cellStyle name="Normal 7 77 24" xfId="24132" xr:uid="{00000000-0005-0000-0000-00006A4C0000}"/>
    <cellStyle name="Normal 7 77 24 2" xfId="41526" xr:uid="{00000000-0005-0000-0000-00006B4C0000}"/>
    <cellStyle name="Normal 7 77 25" xfId="24699" xr:uid="{00000000-0005-0000-0000-00006C4C0000}"/>
    <cellStyle name="Normal 7 77 25 2" xfId="42044" xr:uid="{00000000-0005-0000-0000-00006D4C0000}"/>
    <cellStyle name="Normal 7 77 26" xfId="25259" xr:uid="{00000000-0005-0000-0000-00006E4C0000}"/>
    <cellStyle name="Normal 7 77 26 2" xfId="42562" xr:uid="{00000000-0005-0000-0000-00006F4C0000}"/>
    <cellStyle name="Normal 7 77 27" xfId="25809" xr:uid="{00000000-0005-0000-0000-0000704C0000}"/>
    <cellStyle name="Normal 7 77 27 2" xfId="43080" xr:uid="{00000000-0005-0000-0000-0000714C0000}"/>
    <cellStyle name="Normal 7 77 28" xfId="26326" xr:uid="{00000000-0005-0000-0000-0000724C0000}"/>
    <cellStyle name="Normal 7 77 28 2" xfId="43597" xr:uid="{00000000-0005-0000-0000-0000734C0000}"/>
    <cellStyle name="Normal 7 77 29" xfId="29716" xr:uid="{00000000-0005-0000-0000-0000744C0000}"/>
    <cellStyle name="Normal 7 77 3" xfId="5431" xr:uid="{00000000-0005-0000-0000-0000754C0000}"/>
    <cellStyle name="Normal 7 77 3 2" xfId="30628" xr:uid="{00000000-0005-0000-0000-0000764C0000}"/>
    <cellStyle name="Normal 7 77 4" xfId="9831" xr:uid="{00000000-0005-0000-0000-0000774C0000}"/>
    <cellStyle name="Normal 7 77 4 2" xfId="31168" xr:uid="{00000000-0005-0000-0000-0000784C0000}"/>
    <cellStyle name="Normal 7 77 5" xfId="10612" xr:uid="{00000000-0005-0000-0000-0000794C0000}"/>
    <cellStyle name="Normal 7 77 5 2" xfId="31686" xr:uid="{00000000-0005-0000-0000-00007A4C0000}"/>
    <cellStyle name="Normal 7 77 6" xfId="11392" xr:uid="{00000000-0005-0000-0000-00007B4C0000}"/>
    <cellStyle name="Normal 7 77 6 2" xfId="32204" xr:uid="{00000000-0005-0000-0000-00007C4C0000}"/>
    <cellStyle name="Normal 7 77 7" xfId="12145" xr:uid="{00000000-0005-0000-0000-00007D4C0000}"/>
    <cellStyle name="Normal 7 77 7 2" xfId="32722" xr:uid="{00000000-0005-0000-0000-00007E4C0000}"/>
    <cellStyle name="Normal 7 77 8" xfId="12941" xr:uid="{00000000-0005-0000-0000-00007F4C0000}"/>
    <cellStyle name="Normal 7 77 8 2" xfId="33240" xr:uid="{00000000-0005-0000-0000-0000804C0000}"/>
    <cellStyle name="Normal 7 77 9" xfId="13707" xr:uid="{00000000-0005-0000-0000-0000814C0000}"/>
    <cellStyle name="Normal 7 77 9 2" xfId="33758" xr:uid="{00000000-0005-0000-0000-0000824C0000}"/>
    <cellStyle name="Normal 7 78" xfId="3412" xr:uid="{00000000-0005-0000-0000-0000834C0000}"/>
    <cellStyle name="Normal 7 78 10" xfId="14469" xr:uid="{00000000-0005-0000-0000-0000844C0000}"/>
    <cellStyle name="Normal 7 78 10 2" xfId="34277" xr:uid="{00000000-0005-0000-0000-0000854C0000}"/>
    <cellStyle name="Normal 7 78 11" xfId="15226" xr:uid="{00000000-0005-0000-0000-0000864C0000}"/>
    <cellStyle name="Normal 7 78 11 2" xfId="34795" xr:uid="{00000000-0005-0000-0000-0000874C0000}"/>
    <cellStyle name="Normal 7 78 12" xfId="15980" xr:uid="{00000000-0005-0000-0000-0000884C0000}"/>
    <cellStyle name="Normal 7 78 12 2" xfId="35313" xr:uid="{00000000-0005-0000-0000-0000894C0000}"/>
    <cellStyle name="Normal 7 78 13" xfId="16730" xr:uid="{00000000-0005-0000-0000-00008A4C0000}"/>
    <cellStyle name="Normal 7 78 13 2" xfId="35831" xr:uid="{00000000-0005-0000-0000-00008B4C0000}"/>
    <cellStyle name="Normal 7 78 14" xfId="17459" xr:uid="{00000000-0005-0000-0000-00008C4C0000}"/>
    <cellStyle name="Normal 7 78 14 2" xfId="36349" xr:uid="{00000000-0005-0000-0000-00008D4C0000}"/>
    <cellStyle name="Normal 7 78 15" xfId="18184" xr:uid="{00000000-0005-0000-0000-00008E4C0000}"/>
    <cellStyle name="Normal 7 78 15 2" xfId="36867" xr:uid="{00000000-0005-0000-0000-00008F4C0000}"/>
    <cellStyle name="Normal 7 78 16" xfId="18892" xr:uid="{00000000-0005-0000-0000-0000904C0000}"/>
    <cellStyle name="Normal 7 78 16 2" xfId="37385" xr:uid="{00000000-0005-0000-0000-0000914C0000}"/>
    <cellStyle name="Normal 7 78 17" xfId="19594" xr:uid="{00000000-0005-0000-0000-0000924C0000}"/>
    <cellStyle name="Normal 7 78 17 2" xfId="37903" xr:uid="{00000000-0005-0000-0000-0000934C0000}"/>
    <cellStyle name="Normal 7 78 18" xfId="20293" xr:uid="{00000000-0005-0000-0000-0000944C0000}"/>
    <cellStyle name="Normal 7 78 18 2" xfId="38421" xr:uid="{00000000-0005-0000-0000-0000954C0000}"/>
    <cellStyle name="Normal 7 78 19" xfId="20970" xr:uid="{00000000-0005-0000-0000-0000964C0000}"/>
    <cellStyle name="Normal 7 78 19 2" xfId="38938" xr:uid="{00000000-0005-0000-0000-0000974C0000}"/>
    <cellStyle name="Normal 7 78 2" xfId="4886" xr:uid="{00000000-0005-0000-0000-0000984C0000}"/>
    <cellStyle name="Normal 7 78 2 2" xfId="30112" xr:uid="{00000000-0005-0000-0000-0000994C0000}"/>
    <cellStyle name="Normal 7 78 20" xfId="21643" xr:uid="{00000000-0005-0000-0000-00009A4C0000}"/>
    <cellStyle name="Normal 7 78 20 2" xfId="39456" xr:uid="{00000000-0005-0000-0000-00009B4C0000}"/>
    <cellStyle name="Normal 7 78 21" xfId="22293" xr:uid="{00000000-0005-0000-0000-00009C4C0000}"/>
    <cellStyle name="Normal 7 78 21 2" xfId="39973" xr:uid="{00000000-0005-0000-0000-00009D4C0000}"/>
    <cellStyle name="Normal 7 78 22" xfId="22930" xr:uid="{00000000-0005-0000-0000-00009E4C0000}"/>
    <cellStyle name="Normal 7 78 22 2" xfId="40491" xr:uid="{00000000-0005-0000-0000-00009F4C0000}"/>
    <cellStyle name="Normal 7 78 23" xfId="23554" xr:uid="{00000000-0005-0000-0000-0000A04C0000}"/>
    <cellStyle name="Normal 7 78 23 2" xfId="41009" xr:uid="{00000000-0005-0000-0000-0000A14C0000}"/>
    <cellStyle name="Normal 7 78 24" xfId="24133" xr:uid="{00000000-0005-0000-0000-0000A24C0000}"/>
    <cellStyle name="Normal 7 78 24 2" xfId="41527" xr:uid="{00000000-0005-0000-0000-0000A34C0000}"/>
    <cellStyle name="Normal 7 78 25" xfId="24700" xr:uid="{00000000-0005-0000-0000-0000A44C0000}"/>
    <cellStyle name="Normal 7 78 25 2" xfId="42045" xr:uid="{00000000-0005-0000-0000-0000A54C0000}"/>
    <cellStyle name="Normal 7 78 26" xfId="25260" xr:uid="{00000000-0005-0000-0000-0000A64C0000}"/>
    <cellStyle name="Normal 7 78 26 2" xfId="42563" xr:uid="{00000000-0005-0000-0000-0000A74C0000}"/>
    <cellStyle name="Normal 7 78 27" xfId="25810" xr:uid="{00000000-0005-0000-0000-0000A84C0000}"/>
    <cellStyle name="Normal 7 78 27 2" xfId="43081" xr:uid="{00000000-0005-0000-0000-0000A94C0000}"/>
    <cellStyle name="Normal 7 78 28" xfId="26327" xr:uid="{00000000-0005-0000-0000-0000AA4C0000}"/>
    <cellStyle name="Normal 7 78 28 2" xfId="43598" xr:uid="{00000000-0005-0000-0000-0000AB4C0000}"/>
    <cellStyle name="Normal 7 78 29" xfId="29717" xr:uid="{00000000-0005-0000-0000-0000AC4C0000}"/>
    <cellStyle name="Normal 7 78 3" xfId="5432" xr:uid="{00000000-0005-0000-0000-0000AD4C0000}"/>
    <cellStyle name="Normal 7 78 3 2" xfId="30629" xr:uid="{00000000-0005-0000-0000-0000AE4C0000}"/>
    <cellStyle name="Normal 7 78 4" xfId="9832" xr:uid="{00000000-0005-0000-0000-0000AF4C0000}"/>
    <cellStyle name="Normal 7 78 4 2" xfId="31169" xr:uid="{00000000-0005-0000-0000-0000B04C0000}"/>
    <cellStyle name="Normal 7 78 5" xfId="10613" xr:uid="{00000000-0005-0000-0000-0000B14C0000}"/>
    <cellStyle name="Normal 7 78 5 2" xfId="31687" xr:uid="{00000000-0005-0000-0000-0000B24C0000}"/>
    <cellStyle name="Normal 7 78 6" xfId="11393" xr:uid="{00000000-0005-0000-0000-0000B34C0000}"/>
    <cellStyle name="Normal 7 78 6 2" xfId="32205" xr:uid="{00000000-0005-0000-0000-0000B44C0000}"/>
    <cellStyle name="Normal 7 78 7" xfId="12146" xr:uid="{00000000-0005-0000-0000-0000B54C0000}"/>
    <cellStyle name="Normal 7 78 7 2" xfId="32723" xr:uid="{00000000-0005-0000-0000-0000B64C0000}"/>
    <cellStyle name="Normal 7 78 8" xfId="12942" xr:uid="{00000000-0005-0000-0000-0000B74C0000}"/>
    <cellStyle name="Normal 7 78 8 2" xfId="33241" xr:uid="{00000000-0005-0000-0000-0000B84C0000}"/>
    <cellStyle name="Normal 7 78 9" xfId="13708" xr:uid="{00000000-0005-0000-0000-0000B94C0000}"/>
    <cellStyle name="Normal 7 78 9 2" xfId="33759" xr:uid="{00000000-0005-0000-0000-0000BA4C0000}"/>
    <cellStyle name="Normal 7 79" xfId="3413" xr:uid="{00000000-0005-0000-0000-0000BB4C0000}"/>
    <cellStyle name="Normal 7 79 10" xfId="14470" xr:uid="{00000000-0005-0000-0000-0000BC4C0000}"/>
    <cellStyle name="Normal 7 79 10 2" xfId="34278" xr:uid="{00000000-0005-0000-0000-0000BD4C0000}"/>
    <cellStyle name="Normal 7 79 11" xfId="15227" xr:uid="{00000000-0005-0000-0000-0000BE4C0000}"/>
    <cellStyle name="Normal 7 79 11 2" xfId="34796" xr:uid="{00000000-0005-0000-0000-0000BF4C0000}"/>
    <cellStyle name="Normal 7 79 12" xfId="15981" xr:uid="{00000000-0005-0000-0000-0000C04C0000}"/>
    <cellStyle name="Normal 7 79 12 2" xfId="35314" xr:uid="{00000000-0005-0000-0000-0000C14C0000}"/>
    <cellStyle name="Normal 7 79 13" xfId="16731" xr:uid="{00000000-0005-0000-0000-0000C24C0000}"/>
    <cellStyle name="Normal 7 79 13 2" xfId="35832" xr:uid="{00000000-0005-0000-0000-0000C34C0000}"/>
    <cellStyle name="Normal 7 79 14" xfId="17460" xr:uid="{00000000-0005-0000-0000-0000C44C0000}"/>
    <cellStyle name="Normal 7 79 14 2" xfId="36350" xr:uid="{00000000-0005-0000-0000-0000C54C0000}"/>
    <cellStyle name="Normal 7 79 15" xfId="18185" xr:uid="{00000000-0005-0000-0000-0000C64C0000}"/>
    <cellStyle name="Normal 7 79 15 2" xfId="36868" xr:uid="{00000000-0005-0000-0000-0000C74C0000}"/>
    <cellStyle name="Normal 7 79 16" xfId="18893" xr:uid="{00000000-0005-0000-0000-0000C84C0000}"/>
    <cellStyle name="Normal 7 79 16 2" xfId="37386" xr:uid="{00000000-0005-0000-0000-0000C94C0000}"/>
    <cellStyle name="Normal 7 79 17" xfId="19595" xr:uid="{00000000-0005-0000-0000-0000CA4C0000}"/>
    <cellStyle name="Normal 7 79 17 2" xfId="37904" xr:uid="{00000000-0005-0000-0000-0000CB4C0000}"/>
    <cellStyle name="Normal 7 79 18" xfId="20294" xr:uid="{00000000-0005-0000-0000-0000CC4C0000}"/>
    <cellStyle name="Normal 7 79 18 2" xfId="38422" xr:uid="{00000000-0005-0000-0000-0000CD4C0000}"/>
    <cellStyle name="Normal 7 79 19" xfId="20971" xr:uid="{00000000-0005-0000-0000-0000CE4C0000}"/>
    <cellStyle name="Normal 7 79 19 2" xfId="38939" xr:uid="{00000000-0005-0000-0000-0000CF4C0000}"/>
    <cellStyle name="Normal 7 79 2" xfId="4887" xr:uid="{00000000-0005-0000-0000-0000D04C0000}"/>
    <cellStyle name="Normal 7 79 2 2" xfId="30113" xr:uid="{00000000-0005-0000-0000-0000D14C0000}"/>
    <cellStyle name="Normal 7 79 20" xfId="21644" xr:uid="{00000000-0005-0000-0000-0000D24C0000}"/>
    <cellStyle name="Normal 7 79 20 2" xfId="39457" xr:uid="{00000000-0005-0000-0000-0000D34C0000}"/>
    <cellStyle name="Normal 7 79 21" xfId="22294" xr:uid="{00000000-0005-0000-0000-0000D44C0000}"/>
    <cellStyle name="Normal 7 79 21 2" xfId="39974" xr:uid="{00000000-0005-0000-0000-0000D54C0000}"/>
    <cellStyle name="Normal 7 79 22" xfId="22931" xr:uid="{00000000-0005-0000-0000-0000D64C0000}"/>
    <cellStyle name="Normal 7 79 22 2" xfId="40492" xr:uid="{00000000-0005-0000-0000-0000D74C0000}"/>
    <cellStyle name="Normal 7 79 23" xfId="23555" xr:uid="{00000000-0005-0000-0000-0000D84C0000}"/>
    <cellStyle name="Normal 7 79 23 2" xfId="41010" xr:uid="{00000000-0005-0000-0000-0000D94C0000}"/>
    <cellStyle name="Normal 7 79 24" xfId="24134" xr:uid="{00000000-0005-0000-0000-0000DA4C0000}"/>
    <cellStyle name="Normal 7 79 24 2" xfId="41528" xr:uid="{00000000-0005-0000-0000-0000DB4C0000}"/>
    <cellStyle name="Normal 7 79 25" xfId="24701" xr:uid="{00000000-0005-0000-0000-0000DC4C0000}"/>
    <cellStyle name="Normal 7 79 25 2" xfId="42046" xr:uid="{00000000-0005-0000-0000-0000DD4C0000}"/>
    <cellStyle name="Normal 7 79 26" xfId="25261" xr:uid="{00000000-0005-0000-0000-0000DE4C0000}"/>
    <cellStyle name="Normal 7 79 26 2" xfId="42564" xr:uid="{00000000-0005-0000-0000-0000DF4C0000}"/>
    <cellStyle name="Normal 7 79 27" xfId="25811" xr:uid="{00000000-0005-0000-0000-0000E04C0000}"/>
    <cellStyle name="Normal 7 79 27 2" xfId="43082" xr:uid="{00000000-0005-0000-0000-0000E14C0000}"/>
    <cellStyle name="Normal 7 79 28" xfId="26328" xr:uid="{00000000-0005-0000-0000-0000E24C0000}"/>
    <cellStyle name="Normal 7 79 28 2" xfId="43599" xr:uid="{00000000-0005-0000-0000-0000E34C0000}"/>
    <cellStyle name="Normal 7 79 29" xfId="29718" xr:uid="{00000000-0005-0000-0000-0000E44C0000}"/>
    <cellStyle name="Normal 7 79 3" xfId="5433" xr:uid="{00000000-0005-0000-0000-0000E54C0000}"/>
    <cellStyle name="Normal 7 79 3 2" xfId="30630" xr:uid="{00000000-0005-0000-0000-0000E64C0000}"/>
    <cellStyle name="Normal 7 79 4" xfId="9833" xr:uid="{00000000-0005-0000-0000-0000E74C0000}"/>
    <cellStyle name="Normal 7 79 4 2" xfId="31170" xr:uid="{00000000-0005-0000-0000-0000E84C0000}"/>
    <cellStyle name="Normal 7 79 5" xfId="10614" xr:uid="{00000000-0005-0000-0000-0000E94C0000}"/>
    <cellStyle name="Normal 7 79 5 2" xfId="31688" xr:uid="{00000000-0005-0000-0000-0000EA4C0000}"/>
    <cellStyle name="Normal 7 79 6" xfId="11394" xr:uid="{00000000-0005-0000-0000-0000EB4C0000}"/>
    <cellStyle name="Normal 7 79 6 2" xfId="32206" xr:uid="{00000000-0005-0000-0000-0000EC4C0000}"/>
    <cellStyle name="Normal 7 79 7" xfId="12147" xr:uid="{00000000-0005-0000-0000-0000ED4C0000}"/>
    <cellStyle name="Normal 7 79 7 2" xfId="32724" xr:uid="{00000000-0005-0000-0000-0000EE4C0000}"/>
    <cellStyle name="Normal 7 79 8" xfId="12943" xr:uid="{00000000-0005-0000-0000-0000EF4C0000}"/>
    <cellStyle name="Normal 7 79 8 2" xfId="33242" xr:uid="{00000000-0005-0000-0000-0000F04C0000}"/>
    <cellStyle name="Normal 7 79 9" xfId="13709" xr:uid="{00000000-0005-0000-0000-0000F14C0000}"/>
    <cellStyle name="Normal 7 79 9 2" xfId="33760" xr:uid="{00000000-0005-0000-0000-0000F24C0000}"/>
    <cellStyle name="Normal 7 8" xfId="3414" xr:uid="{00000000-0005-0000-0000-0000F34C0000}"/>
    <cellStyle name="Normal 7 8 10" xfId="14471" xr:uid="{00000000-0005-0000-0000-0000F44C0000}"/>
    <cellStyle name="Normal 7 8 10 2" xfId="34279" xr:uid="{00000000-0005-0000-0000-0000F54C0000}"/>
    <cellStyle name="Normal 7 8 11" xfId="15228" xr:uid="{00000000-0005-0000-0000-0000F64C0000}"/>
    <cellStyle name="Normal 7 8 11 2" xfId="34797" xr:uid="{00000000-0005-0000-0000-0000F74C0000}"/>
    <cellStyle name="Normal 7 8 12" xfId="15982" xr:uid="{00000000-0005-0000-0000-0000F84C0000}"/>
    <cellStyle name="Normal 7 8 12 2" xfId="35315" xr:uid="{00000000-0005-0000-0000-0000F94C0000}"/>
    <cellStyle name="Normal 7 8 13" xfId="16732" xr:uid="{00000000-0005-0000-0000-0000FA4C0000}"/>
    <cellStyle name="Normal 7 8 13 2" xfId="35833" xr:uid="{00000000-0005-0000-0000-0000FB4C0000}"/>
    <cellStyle name="Normal 7 8 14" xfId="17461" xr:uid="{00000000-0005-0000-0000-0000FC4C0000}"/>
    <cellStyle name="Normal 7 8 14 2" xfId="36351" xr:uid="{00000000-0005-0000-0000-0000FD4C0000}"/>
    <cellStyle name="Normal 7 8 15" xfId="18186" xr:uid="{00000000-0005-0000-0000-0000FE4C0000}"/>
    <cellStyle name="Normal 7 8 15 2" xfId="36869" xr:uid="{00000000-0005-0000-0000-0000FF4C0000}"/>
    <cellStyle name="Normal 7 8 16" xfId="18894" xr:uid="{00000000-0005-0000-0000-0000004D0000}"/>
    <cellStyle name="Normal 7 8 16 2" xfId="37387" xr:uid="{00000000-0005-0000-0000-0000014D0000}"/>
    <cellStyle name="Normal 7 8 17" xfId="19596" xr:uid="{00000000-0005-0000-0000-0000024D0000}"/>
    <cellStyle name="Normal 7 8 17 2" xfId="37905" xr:uid="{00000000-0005-0000-0000-0000034D0000}"/>
    <cellStyle name="Normal 7 8 18" xfId="20295" xr:uid="{00000000-0005-0000-0000-0000044D0000}"/>
    <cellStyle name="Normal 7 8 18 2" xfId="38423" xr:uid="{00000000-0005-0000-0000-0000054D0000}"/>
    <cellStyle name="Normal 7 8 19" xfId="20972" xr:uid="{00000000-0005-0000-0000-0000064D0000}"/>
    <cellStyle name="Normal 7 8 19 2" xfId="38940" xr:uid="{00000000-0005-0000-0000-0000074D0000}"/>
    <cellStyle name="Normal 7 8 2" xfId="4888" xr:uid="{00000000-0005-0000-0000-0000084D0000}"/>
    <cellStyle name="Normal 7 8 2 2" xfId="30114" xr:uid="{00000000-0005-0000-0000-0000094D0000}"/>
    <cellStyle name="Normal 7 8 20" xfId="21645" xr:uid="{00000000-0005-0000-0000-00000A4D0000}"/>
    <cellStyle name="Normal 7 8 20 2" xfId="39458" xr:uid="{00000000-0005-0000-0000-00000B4D0000}"/>
    <cellStyle name="Normal 7 8 21" xfId="22295" xr:uid="{00000000-0005-0000-0000-00000C4D0000}"/>
    <cellStyle name="Normal 7 8 21 2" xfId="39975" xr:uid="{00000000-0005-0000-0000-00000D4D0000}"/>
    <cellStyle name="Normal 7 8 22" xfId="22932" xr:uid="{00000000-0005-0000-0000-00000E4D0000}"/>
    <cellStyle name="Normal 7 8 22 2" xfId="40493" xr:uid="{00000000-0005-0000-0000-00000F4D0000}"/>
    <cellStyle name="Normal 7 8 23" xfId="23556" xr:uid="{00000000-0005-0000-0000-0000104D0000}"/>
    <cellStyle name="Normal 7 8 23 2" xfId="41011" xr:uid="{00000000-0005-0000-0000-0000114D0000}"/>
    <cellStyle name="Normal 7 8 24" xfId="24135" xr:uid="{00000000-0005-0000-0000-0000124D0000}"/>
    <cellStyle name="Normal 7 8 24 2" xfId="41529" xr:uid="{00000000-0005-0000-0000-0000134D0000}"/>
    <cellStyle name="Normal 7 8 25" xfId="24702" xr:uid="{00000000-0005-0000-0000-0000144D0000}"/>
    <cellStyle name="Normal 7 8 25 2" xfId="42047" xr:uid="{00000000-0005-0000-0000-0000154D0000}"/>
    <cellStyle name="Normal 7 8 26" xfId="25262" xr:uid="{00000000-0005-0000-0000-0000164D0000}"/>
    <cellStyle name="Normal 7 8 26 2" xfId="42565" xr:uid="{00000000-0005-0000-0000-0000174D0000}"/>
    <cellStyle name="Normal 7 8 27" xfId="25812" xr:uid="{00000000-0005-0000-0000-0000184D0000}"/>
    <cellStyle name="Normal 7 8 27 2" xfId="43083" xr:uid="{00000000-0005-0000-0000-0000194D0000}"/>
    <cellStyle name="Normal 7 8 28" xfId="26329" xr:uid="{00000000-0005-0000-0000-00001A4D0000}"/>
    <cellStyle name="Normal 7 8 28 2" xfId="43600" xr:uid="{00000000-0005-0000-0000-00001B4D0000}"/>
    <cellStyle name="Normal 7 8 29" xfId="29719" xr:uid="{00000000-0005-0000-0000-00001C4D0000}"/>
    <cellStyle name="Normal 7 8 3" xfId="5434" xr:uid="{00000000-0005-0000-0000-00001D4D0000}"/>
    <cellStyle name="Normal 7 8 3 2" xfId="30631" xr:uid="{00000000-0005-0000-0000-00001E4D0000}"/>
    <cellStyle name="Normal 7 8 4" xfId="9834" xr:uid="{00000000-0005-0000-0000-00001F4D0000}"/>
    <cellStyle name="Normal 7 8 4 2" xfId="31171" xr:uid="{00000000-0005-0000-0000-0000204D0000}"/>
    <cellStyle name="Normal 7 8 5" xfId="10615" xr:uid="{00000000-0005-0000-0000-0000214D0000}"/>
    <cellStyle name="Normal 7 8 5 2" xfId="31689" xr:uid="{00000000-0005-0000-0000-0000224D0000}"/>
    <cellStyle name="Normal 7 8 6" xfId="11395" xr:uid="{00000000-0005-0000-0000-0000234D0000}"/>
    <cellStyle name="Normal 7 8 6 2" xfId="32207" xr:uid="{00000000-0005-0000-0000-0000244D0000}"/>
    <cellStyle name="Normal 7 8 7" xfId="12148" xr:uid="{00000000-0005-0000-0000-0000254D0000}"/>
    <cellStyle name="Normal 7 8 7 2" xfId="32725" xr:uid="{00000000-0005-0000-0000-0000264D0000}"/>
    <cellStyle name="Normal 7 8 8" xfId="12944" xr:uid="{00000000-0005-0000-0000-0000274D0000}"/>
    <cellStyle name="Normal 7 8 8 2" xfId="33243" xr:uid="{00000000-0005-0000-0000-0000284D0000}"/>
    <cellStyle name="Normal 7 8 9" xfId="13710" xr:uid="{00000000-0005-0000-0000-0000294D0000}"/>
    <cellStyle name="Normal 7 8 9 2" xfId="33761" xr:uid="{00000000-0005-0000-0000-00002A4D0000}"/>
    <cellStyle name="Normal 7 80" xfId="3415" xr:uid="{00000000-0005-0000-0000-00002B4D0000}"/>
    <cellStyle name="Normal 7 80 10" xfId="14472" xr:uid="{00000000-0005-0000-0000-00002C4D0000}"/>
    <cellStyle name="Normal 7 80 10 2" xfId="34280" xr:uid="{00000000-0005-0000-0000-00002D4D0000}"/>
    <cellStyle name="Normal 7 80 11" xfId="15229" xr:uid="{00000000-0005-0000-0000-00002E4D0000}"/>
    <cellStyle name="Normal 7 80 11 2" xfId="34798" xr:uid="{00000000-0005-0000-0000-00002F4D0000}"/>
    <cellStyle name="Normal 7 80 12" xfId="15983" xr:uid="{00000000-0005-0000-0000-0000304D0000}"/>
    <cellStyle name="Normal 7 80 12 2" xfId="35316" xr:uid="{00000000-0005-0000-0000-0000314D0000}"/>
    <cellStyle name="Normal 7 80 13" xfId="16733" xr:uid="{00000000-0005-0000-0000-0000324D0000}"/>
    <cellStyle name="Normal 7 80 13 2" xfId="35834" xr:uid="{00000000-0005-0000-0000-0000334D0000}"/>
    <cellStyle name="Normal 7 80 14" xfId="17462" xr:uid="{00000000-0005-0000-0000-0000344D0000}"/>
    <cellStyle name="Normal 7 80 14 2" xfId="36352" xr:uid="{00000000-0005-0000-0000-0000354D0000}"/>
    <cellStyle name="Normal 7 80 15" xfId="18187" xr:uid="{00000000-0005-0000-0000-0000364D0000}"/>
    <cellStyle name="Normal 7 80 15 2" xfId="36870" xr:uid="{00000000-0005-0000-0000-0000374D0000}"/>
    <cellStyle name="Normal 7 80 16" xfId="18895" xr:uid="{00000000-0005-0000-0000-0000384D0000}"/>
    <cellStyle name="Normal 7 80 16 2" xfId="37388" xr:uid="{00000000-0005-0000-0000-0000394D0000}"/>
    <cellStyle name="Normal 7 80 17" xfId="19597" xr:uid="{00000000-0005-0000-0000-00003A4D0000}"/>
    <cellStyle name="Normal 7 80 17 2" xfId="37906" xr:uid="{00000000-0005-0000-0000-00003B4D0000}"/>
    <cellStyle name="Normal 7 80 18" xfId="20296" xr:uid="{00000000-0005-0000-0000-00003C4D0000}"/>
    <cellStyle name="Normal 7 80 18 2" xfId="38424" xr:uid="{00000000-0005-0000-0000-00003D4D0000}"/>
    <cellStyle name="Normal 7 80 19" xfId="20973" xr:uid="{00000000-0005-0000-0000-00003E4D0000}"/>
    <cellStyle name="Normal 7 80 19 2" xfId="38941" xr:uid="{00000000-0005-0000-0000-00003F4D0000}"/>
    <cellStyle name="Normal 7 80 2" xfId="4889" xr:uid="{00000000-0005-0000-0000-0000404D0000}"/>
    <cellStyle name="Normal 7 80 2 2" xfId="30115" xr:uid="{00000000-0005-0000-0000-0000414D0000}"/>
    <cellStyle name="Normal 7 80 20" xfId="21646" xr:uid="{00000000-0005-0000-0000-0000424D0000}"/>
    <cellStyle name="Normal 7 80 20 2" xfId="39459" xr:uid="{00000000-0005-0000-0000-0000434D0000}"/>
    <cellStyle name="Normal 7 80 21" xfId="22296" xr:uid="{00000000-0005-0000-0000-0000444D0000}"/>
    <cellStyle name="Normal 7 80 21 2" xfId="39976" xr:uid="{00000000-0005-0000-0000-0000454D0000}"/>
    <cellStyle name="Normal 7 80 22" xfId="22933" xr:uid="{00000000-0005-0000-0000-0000464D0000}"/>
    <cellStyle name="Normal 7 80 22 2" xfId="40494" xr:uid="{00000000-0005-0000-0000-0000474D0000}"/>
    <cellStyle name="Normal 7 80 23" xfId="23557" xr:uid="{00000000-0005-0000-0000-0000484D0000}"/>
    <cellStyle name="Normal 7 80 23 2" xfId="41012" xr:uid="{00000000-0005-0000-0000-0000494D0000}"/>
    <cellStyle name="Normal 7 80 24" xfId="24136" xr:uid="{00000000-0005-0000-0000-00004A4D0000}"/>
    <cellStyle name="Normal 7 80 24 2" xfId="41530" xr:uid="{00000000-0005-0000-0000-00004B4D0000}"/>
    <cellStyle name="Normal 7 80 25" xfId="24703" xr:uid="{00000000-0005-0000-0000-00004C4D0000}"/>
    <cellStyle name="Normal 7 80 25 2" xfId="42048" xr:uid="{00000000-0005-0000-0000-00004D4D0000}"/>
    <cellStyle name="Normal 7 80 26" xfId="25263" xr:uid="{00000000-0005-0000-0000-00004E4D0000}"/>
    <cellStyle name="Normal 7 80 26 2" xfId="42566" xr:uid="{00000000-0005-0000-0000-00004F4D0000}"/>
    <cellStyle name="Normal 7 80 27" xfId="25813" xr:uid="{00000000-0005-0000-0000-0000504D0000}"/>
    <cellStyle name="Normal 7 80 27 2" xfId="43084" xr:uid="{00000000-0005-0000-0000-0000514D0000}"/>
    <cellStyle name="Normal 7 80 28" xfId="26330" xr:uid="{00000000-0005-0000-0000-0000524D0000}"/>
    <cellStyle name="Normal 7 80 28 2" xfId="43601" xr:uid="{00000000-0005-0000-0000-0000534D0000}"/>
    <cellStyle name="Normal 7 80 29" xfId="29720" xr:uid="{00000000-0005-0000-0000-0000544D0000}"/>
    <cellStyle name="Normal 7 80 3" xfId="5435" xr:uid="{00000000-0005-0000-0000-0000554D0000}"/>
    <cellStyle name="Normal 7 80 3 2" xfId="30632" xr:uid="{00000000-0005-0000-0000-0000564D0000}"/>
    <cellStyle name="Normal 7 80 4" xfId="9835" xr:uid="{00000000-0005-0000-0000-0000574D0000}"/>
    <cellStyle name="Normal 7 80 4 2" xfId="31172" xr:uid="{00000000-0005-0000-0000-0000584D0000}"/>
    <cellStyle name="Normal 7 80 5" xfId="10616" xr:uid="{00000000-0005-0000-0000-0000594D0000}"/>
    <cellStyle name="Normal 7 80 5 2" xfId="31690" xr:uid="{00000000-0005-0000-0000-00005A4D0000}"/>
    <cellStyle name="Normal 7 80 6" xfId="11396" xr:uid="{00000000-0005-0000-0000-00005B4D0000}"/>
    <cellStyle name="Normal 7 80 6 2" xfId="32208" xr:uid="{00000000-0005-0000-0000-00005C4D0000}"/>
    <cellStyle name="Normal 7 80 7" xfId="12149" xr:uid="{00000000-0005-0000-0000-00005D4D0000}"/>
    <cellStyle name="Normal 7 80 7 2" xfId="32726" xr:uid="{00000000-0005-0000-0000-00005E4D0000}"/>
    <cellStyle name="Normal 7 80 8" xfId="12945" xr:uid="{00000000-0005-0000-0000-00005F4D0000}"/>
    <cellStyle name="Normal 7 80 8 2" xfId="33244" xr:uid="{00000000-0005-0000-0000-0000604D0000}"/>
    <cellStyle name="Normal 7 80 9" xfId="13711" xr:uid="{00000000-0005-0000-0000-0000614D0000}"/>
    <cellStyle name="Normal 7 80 9 2" xfId="33762" xr:uid="{00000000-0005-0000-0000-0000624D0000}"/>
    <cellStyle name="Normal 7 81" xfId="3416" xr:uid="{00000000-0005-0000-0000-0000634D0000}"/>
    <cellStyle name="Normal 7 81 10" xfId="14473" xr:uid="{00000000-0005-0000-0000-0000644D0000}"/>
    <cellStyle name="Normal 7 81 10 2" xfId="34281" xr:uid="{00000000-0005-0000-0000-0000654D0000}"/>
    <cellStyle name="Normal 7 81 11" xfId="15230" xr:uid="{00000000-0005-0000-0000-0000664D0000}"/>
    <cellStyle name="Normal 7 81 11 2" xfId="34799" xr:uid="{00000000-0005-0000-0000-0000674D0000}"/>
    <cellStyle name="Normal 7 81 12" xfId="15984" xr:uid="{00000000-0005-0000-0000-0000684D0000}"/>
    <cellStyle name="Normal 7 81 12 2" xfId="35317" xr:uid="{00000000-0005-0000-0000-0000694D0000}"/>
    <cellStyle name="Normal 7 81 13" xfId="16734" xr:uid="{00000000-0005-0000-0000-00006A4D0000}"/>
    <cellStyle name="Normal 7 81 13 2" xfId="35835" xr:uid="{00000000-0005-0000-0000-00006B4D0000}"/>
    <cellStyle name="Normal 7 81 14" xfId="17463" xr:uid="{00000000-0005-0000-0000-00006C4D0000}"/>
    <cellStyle name="Normal 7 81 14 2" xfId="36353" xr:uid="{00000000-0005-0000-0000-00006D4D0000}"/>
    <cellStyle name="Normal 7 81 15" xfId="18188" xr:uid="{00000000-0005-0000-0000-00006E4D0000}"/>
    <cellStyle name="Normal 7 81 15 2" xfId="36871" xr:uid="{00000000-0005-0000-0000-00006F4D0000}"/>
    <cellStyle name="Normal 7 81 16" xfId="18896" xr:uid="{00000000-0005-0000-0000-0000704D0000}"/>
    <cellStyle name="Normal 7 81 16 2" xfId="37389" xr:uid="{00000000-0005-0000-0000-0000714D0000}"/>
    <cellStyle name="Normal 7 81 17" xfId="19598" xr:uid="{00000000-0005-0000-0000-0000724D0000}"/>
    <cellStyle name="Normal 7 81 17 2" xfId="37907" xr:uid="{00000000-0005-0000-0000-0000734D0000}"/>
    <cellStyle name="Normal 7 81 18" xfId="20297" xr:uid="{00000000-0005-0000-0000-0000744D0000}"/>
    <cellStyle name="Normal 7 81 18 2" xfId="38425" xr:uid="{00000000-0005-0000-0000-0000754D0000}"/>
    <cellStyle name="Normal 7 81 19" xfId="20974" xr:uid="{00000000-0005-0000-0000-0000764D0000}"/>
    <cellStyle name="Normal 7 81 19 2" xfId="38942" xr:uid="{00000000-0005-0000-0000-0000774D0000}"/>
    <cellStyle name="Normal 7 81 2" xfId="4890" xr:uid="{00000000-0005-0000-0000-0000784D0000}"/>
    <cellStyle name="Normal 7 81 2 2" xfId="30116" xr:uid="{00000000-0005-0000-0000-0000794D0000}"/>
    <cellStyle name="Normal 7 81 20" xfId="21647" xr:uid="{00000000-0005-0000-0000-00007A4D0000}"/>
    <cellStyle name="Normal 7 81 20 2" xfId="39460" xr:uid="{00000000-0005-0000-0000-00007B4D0000}"/>
    <cellStyle name="Normal 7 81 21" xfId="22297" xr:uid="{00000000-0005-0000-0000-00007C4D0000}"/>
    <cellStyle name="Normal 7 81 21 2" xfId="39977" xr:uid="{00000000-0005-0000-0000-00007D4D0000}"/>
    <cellStyle name="Normal 7 81 22" xfId="22934" xr:uid="{00000000-0005-0000-0000-00007E4D0000}"/>
    <cellStyle name="Normal 7 81 22 2" xfId="40495" xr:uid="{00000000-0005-0000-0000-00007F4D0000}"/>
    <cellStyle name="Normal 7 81 23" xfId="23558" xr:uid="{00000000-0005-0000-0000-0000804D0000}"/>
    <cellStyle name="Normal 7 81 23 2" xfId="41013" xr:uid="{00000000-0005-0000-0000-0000814D0000}"/>
    <cellStyle name="Normal 7 81 24" xfId="24137" xr:uid="{00000000-0005-0000-0000-0000824D0000}"/>
    <cellStyle name="Normal 7 81 24 2" xfId="41531" xr:uid="{00000000-0005-0000-0000-0000834D0000}"/>
    <cellStyle name="Normal 7 81 25" xfId="24704" xr:uid="{00000000-0005-0000-0000-0000844D0000}"/>
    <cellStyle name="Normal 7 81 25 2" xfId="42049" xr:uid="{00000000-0005-0000-0000-0000854D0000}"/>
    <cellStyle name="Normal 7 81 26" xfId="25264" xr:uid="{00000000-0005-0000-0000-0000864D0000}"/>
    <cellStyle name="Normal 7 81 26 2" xfId="42567" xr:uid="{00000000-0005-0000-0000-0000874D0000}"/>
    <cellStyle name="Normal 7 81 27" xfId="25814" xr:uid="{00000000-0005-0000-0000-0000884D0000}"/>
    <cellStyle name="Normal 7 81 27 2" xfId="43085" xr:uid="{00000000-0005-0000-0000-0000894D0000}"/>
    <cellStyle name="Normal 7 81 28" xfId="26331" xr:uid="{00000000-0005-0000-0000-00008A4D0000}"/>
    <cellStyle name="Normal 7 81 28 2" xfId="43602" xr:uid="{00000000-0005-0000-0000-00008B4D0000}"/>
    <cellStyle name="Normal 7 81 29" xfId="29721" xr:uid="{00000000-0005-0000-0000-00008C4D0000}"/>
    <cellStyle name="Normal 7 81 3" xfId="5436" xr:uid="{00000000-0005-0000-0000-00008D4D0000}"/>
    <cellStyle name="Normal 7 81 3 2" xfId="30633" xr:uid="{00000000-0005-0000-0000-00008E4D0000}"/>
    <cellStyle name="Normal 7 81 4" xfId="9836" xr:uid="{00000000-0005-0000-0000-00008F4D0000}"/>
    <cellStyle name="Normal 7 81 4 2" xfId="31173" xr:uid="{00000000-0005-0000-0000-0000904D0000}"/>
    <cellStyle name="Normal 7 81 5" xfId="10617" xr:uid="{00000000-0005-0000-0000-0000914D0000}"/>
    <cellStyle name="Normal 7 81 5 2" xfId="31691" xr:uid="{00000000-0005-0000-0000-0000924D0000}"/>
    <cellStyle name="Normal 7 81 6" xfId="11397" xr:uid="{00000000-0005-0000-0000-0000934D0000}"/>
    <cellStyle name="Normal 7 81 6 2" xfId="32209" xr:uid="{00000000-0005-0000-0000-0000944D0000}"/>
    <cellStyle name="Normal 7 81 7" xfId="12150" xr:uid="{00000000-0005-0000-0000-0000954D0000}"/>
    <cellStyle name="Normal 7 81 7 2" xfId="32727" xr:uid="{00000000-0005-0000-0000-0000964D0000}"/>
    <cellStyle name="Normal 7 81 8" xfId="12946" xr:uid="{00000000-0005-0000-0000-0000974D0000}"/>
    <cellStyle name="Normal 7 81 8 2" xfId="33245" xr:uid="{00000000-0005-0000-0000-0000984D0000}"/>
    <cellStyle name="Normal 7 81 9" xfId="13712" xr:uid="{00000000-0005-0000-0000-0000994D0000}"/>
    <cellStyle name="Normal 7 81 9 2" xfId="33763" xr:uid="{00000000-0005-0000-0000-00009A4D0000}"/>
    <cellStyle name="Normal 7 82" xfId="3417" xr:uid="{00000000-0005-0000-0000-00009B4D0000}"/>
    <cellStyle name="Normal 7 82 10" xfId="14474" xr:uid="{00000000-0005-0000-0000-00009C4D0000}"/>
    <cellStyle name="Normal 7 82 10 2" xfId="34282" xr:uid="{00000000-0005-0000-0000-00009D4D0000}"/>
    <cellStyle name="Normal 7 82 11" xfId="15231" xr:uid="{00000000-0005-0000-0000-00009E4D0000}"/>
    <cellStyle name="Normal 7 82 11 2" xfId="34800" xr:uid="{00000000-0005-0000-0000-00009F4D0000}"/>
    <cellStyle name="Normal 7 82 12" xfId="15985" xr:uid="{00000000-0005-0000-0000-0000A04D0000}"/>
    <cellStyle name="Normal 7 82 12 2" xfId="35318" xr:uid="{00000000-0005-0000-0000-0000A14D0000}"/>
    <cellStyle name="Normal 7 82 13" xfId="16735" xr:uid="{00000000-0005-0000-0000-0000A24D0000}"/>
    <cellStyle name="Normal 7 82 13 2" xfId="35836" xr:uid="{00000000-0005-0000-0000-0000A34D0000}"/>
    <cellStyle name="Normal 7 82 14" xfId="17464" xr:uid="{00000000-0005-0000-0000-0000A44D0000}"/>
    <cellStyle name="Normal 7 82 14 2" xfId="36354" xr:uid="{00000000-0005-0000-0000-0000A54D0000}"/>
    <cellStyle name="Normal 7 82 15" xfId="18189" xr:uid="{00000000-0005-0000-0000-0000A64D0000}"/>
    <cellStyle name="Normal 7 82 15 2" xfId="36872" xr:uid="{00000000-0005-0000-0000-0000A74D0000}"/>
    <cellStyle name="Normal 7 82 16" xfId="18897" xr:uid="{00000000-0005-0000-0000-0000A84D0000}"/>
    <cellStyle name="Normal 7 82 16 2" xfId="37390" xr:uid="{00000000-0005-0000-0000-0000A94D0000}"/>
    <cellStyle name="Normal 7 82 17" xfId="19599" xr:uid="{00000000-0005-0000-0000-0000AA4D0000}"/>
    <cellStyle name="Normal 7 82 17 2" xfId="37908" xr:uid="{00000000-0005-0000-0000-0000AB4D0000}"/>
    <cellStyle name="Normal 7 82 18" xfId="20298" xr:uid="{00000000-0005-0000-0000-0000AC4D0000}"/>
    <cellStyle name="Normal 7 82 18 2" xfId="38426" xr:uid="{00000000-0005-0000-0000-0000AD4D0000}"/>
    <cellStyle name="Normal 7 82 19" xfId="20975" xr:uid="{00000000-0005-0000-0000-0000AE4D0000}"/>
    <cellStyle name="Normal 7 82 19 2" xfId="38943" xr:uid="{00000000-0005-0000-0000-0000AF4D0000}"/>
    <cellStyle name="Normal 7 82 2" xfId="4891" xr:uid="{00000000-0005-0000-0000-0000B04D0000}"/>
    <cellStyle name="Normal 7 82 2 2" xfId="30117" xr:uid="{00000000-0005-0000-0000-0000B14D0000}"/>
    <cellStyle name="Normal 7 82 20" xfId="21648" xr:uid="{00000000-0005-0000-0000-0000B24D0000}"/>
    <cellStyle name="Normal 7 82 20 2" xfId="39461" xr:uid="{00000000-0005-0000-0000-0000B34D0000}"/>
    <cellStyle name="Normal 7 82 21" xfId="22298" xr:uid="{00000000-0005-0000-0000-0000B44D0000}"/>
    <cellStyle name="Normal 7 82 21 2" xfId="39978" xr:uid="{00000000-0005-0000-0000-0000B54D0000}"/>
    <cellStyle name="Normal 7 82 22" xfId="22935" xr:uid="{00000000-0005-0000-0000-0000B64D0000}"/>
    <cellStyle name="Normal 7 82 22 2" xfId="40496" xr:uid="{00000000-0005-0000-0000-0000B74D0000}"/>
    <cellStyle name="Normal 7 82 23" xfId="23559" xr:uid="{00000000-0005-0000-0000-0000B84D0000}"/>
    <cellStyle name="Normal 7 82 23 2" xfId="41014" xr:uid="{00000000-0005-0000-0000-0000B94D0000}"/>
    <cellStyle name="Normal 7 82 24" xfId="24138" xr:uid="{00000000-0005-0000-0000-0000BA4D0000}"/>
    <cellStyle name="Normal 7 82 24 2" xfId="41532" xr:uid="{00000000-0005-0000-0000-0000BB4D0000}"/>
    <cellStyle name="Normal 7 82 25" xfId="24705" xr:uid="{00000000-0005-0000-0000-0000BC4D0000}"/>
    <cellStyle name="Normal 7 82 25 2" xfId="42050" xr:uid="{00000000-0005-0000-0000-0000BD4D0000}"/>
    <cellStyle name="Normal 7 82 26" xfId="25265" xr:uid="{00000000-0005-0000-0000-0000BE4D0000}"/>
    <cellStyle name="Normal 7 82 26 2" xfId="42568" xr:uid="{00000000-0005-0000-0000-0000BF4D0000}"/>
    <cellStyle name="Normal 7 82 27" xfId="25815" xr:uid="{00000000-0005-0000-0000-0000C04D0000}"/>
    <cellStyle name="Normal 7 82 27 2" xfId="43086" xr:uid="{00000000-0005-0000-0000-0000C14D0000}"/>
    <cellStyle name="Normal 7 82 28" xfId="26332" xr:uid="{00000000-0005-0000-0000-0000C24D0000}"/>
    <cellStyle name="Normal 7 82 28 2" xfId="43603" xr:uid="{00000000-0005-0000-0000-0000C34D0000}"/>
    <cellStyle name="Normal 7 82 29" xfId="29722" xr:uid="{00000000-0005-0000-0000-0000C44D0000}"/>
    <cellStyle name="Normal 7 82 3" xfId="5437" xr:uid="{00000000-0005-0000-0000-0000C54D0000}"/>
    <cellStyle name="Normal 7 82 3 2" xfId="30634" xr:uid="{00000000-0005-0000-0000-0000C64D0000}"/>
    <cellStyle name="Normal 7 82 4" xfId="9837" xr:uid="{00000000-0005-0000-0000-0000C74D0000}"/>
    <cellStyle name="Normal 7 82 4 2" xfId="31174" xr:uid="{00000000-0005-0000-0000-0000C84D0000}"/>
    <cellStyle name="Normal 7 82 5" xfId="10618" xr:uid="{00000000-0005-0000-0000-0000C94D0000}"/>
    <cellStyle name="Normal 7 82 5 2" xfId="31692" xr:uid="{00000000-0005-0000-0000-0000CA4D0000}"/>
    <cellStyle name="Normal 7 82 6" xfId="11398" xr:uid="{00000000-0005-0000-0000-0000CB4D0000}"/>
    <cellStyle name="Normal 7 82 6 2" xfId="32210" xr:uid="{00000000-0005-0000-0000-0000CC4D0000}"/>
    <cellStyle name="Normal 7 82 7" xfId="12151" xr:uid="{00000000-0005-0000-0000-0000CD4D0000}"/>
    <cellStyle name="Normal 7 82 7 2" xfId="32728" xr:uid="{00000000-0005-0000-0000-0000CE4D0000}"/>
    <cellStyle name="Normal 7 82 8" xfId="12947" xr:uid="{00000000-0005-0000-0000-0000CF4D0000}"/>
    <cellStyle name="Normal 7 82 8 2" xfId="33246" xr:uid="{00000000-0005-0000-0000-0000D04D0000}"/>
    <cellStyle name="Normal 7 82 9" xfId="13713" xr:uid="{00000000-0005-0000-0000-0000D14D0000}"/>
    <cellStyle name="Normal 7 82 9 2" xfId="33764" xr:uid="{00000000-0005-0000-0000-0000D24D0000}"/>
    <cellStyle name="Normal 7 83" xfId="3418" xr:uid="{00000000-0005-0000-0000-0000D34D0000}"/>
    <cellStyle name="Normal 7 83 10" xfId="14475" xr:uid="{00000000-0005-0000-0000-0000D44D0000}"/>
    <cellStyle name="Normal 7 83 10 2" xfId="34283" xr:uid="{00000000-0005-0000-0000-0000D54D0000}"/>
    <cellStyle name="Normal 7 83 11" xfId="15232" xr:uid="{00000000-0005-0000-0000-0000D64D0000}"/>
    <cellStyle name="Normal 7 83 11 2" xfId="34801" xr:uid="{00000000-0005-0000-0000-0000D74D0000}"/>
    <cellStyle name="Normal 7 83 12" xfId="15986" xr:uid="{00000000-0005-0000-0000-0000D84D0000}"/>
    <cellStyle name="Normal 7 83 12 2" xfId="35319" xr:uid="{00000000-0005-0000-0000-0000D94D0000}"/>
    <cellStyle name="Normal 7 83 13" xfId="16736" xr:uid="{00000000-0005-0000-0000-0000DA4D0000}"/>
    <cellStyle name="Normal 7 83 13 2" xfId="35837" xr:uid="{00000000-0005-0000-0000-0000DB4D0000}"/>
    <cellStyle name="Normal 7 83 14" xfId="17465" xr:uid="{00000000-0005-0000-0000-0000DC4D0000}"/>
    <cellStyle name="Normal 7 83 14 2" xfId="36355" xr:uid="{00000000-0005-0000-0000-0000DD4D0000}"/>
    <cellStyle name="Normal 7 83 15" xfId="18190" xr:uid="{00000000-0005-0000-0000-0000DE4D0000}"/>
    <cellStyle name="Normal 7 83 15 2" xfId="36873" xr:uid="{00000000-0005-0000-0000-0000DF4D0000}"/>
    <cellStyle name="Normal 7 83 16" xfId="18898" xr:uid="{00000000-0005-0000-0000-0000E04D0000}"/>
    <cellStyle name="Normal 7 83 16 2" xfId="37391" xr:uid="{00000000-0005-0000-0000-0000E14D0000}"/>
    <cellStyle name="Normal 7 83 17" xfId="19600" xr:uid="{00000000-0005-0000-0000-0000E24D0000}"/>
    <cellStyle name="Normal 7 83 17 2" xfId="37909" xr:uid="{00000000-0005-0000-0000-0000E34D0000}"/>
    <cellStyle name="Normal 7 83 18" xfId="20299" xr:uid="{00000000-0005-0000-0000-0000E44D0000}"/>
    <cellStyle name="Normal 7 83 18 2" xfId="38427" xr:uid="{00000000-0005-0000-0000-0000E54D0000}"/>
    <cellStyle name="Normal 7 83 19" xfId="20976" xr:uid="{00000000-0005-0000-0000-0000E64D0000}"/>
    <cellStyle name="Normal 7 83 19 2" xfId="38944" xr:uid="{00000000-0005-0000-0000-0000E74D0000}"/>
    <cellStyle name="Normal 7 83 2" xfId="4892" xr:uid="{00000000-0005-0000-0000-0000E84D0000}"/>
    <cellStyle name="Normal 7 83 2 2" xfId="30118" xr:uid="{00000000-0005-0000-0000-0000E94D0000}"/>
    <cellStyle name="Normal 7 83 20" xfId="21649" xr:uid="{00000000-0005-0000-0000-0000EA4D0000}"/>
    <cellStyle name="Normal 7 83 20 2" xfId="39462" xr:uid="{00000000-0005-0000-0000-0000EB4D0000}"/>
    <cellStyle name="Normal 7 83 21" xfId="22299" xr:uid="{00000000-0005-0000-0000-0000EC4D0000}"/>
    <cellStyle name="Normal 7 83 21 2" xfId="39979" xr:uid="{00000000-0005-0000-0000-0000ED4D0000}"/>
    <cellStyle name="Normal 7 83 22" xfId="22936" xr:uid="{00000000-0005-0000-0000-0000EE4D0000}"/>
    <cellStyle name="Normal 7 83 22 2" xfId="40497" xr:uid="{00000000-0005-0000-0000-0000EF4D0000}"/>
    <cellStyle name="Normal 7 83 23" xfId="23560" xr:uid="{00000000-0005-0000-0000-0000F04D0000}"/>
    <cellStyle name="Normal 7 83 23 2" xfId="41015" xr:uid="{00000000-0005-0000-0000-0000F14D0000}"/>
    <cellStyle name="Normal 7 83 24" xfId="24139" xr:uid="{00000000-0005-0000-0000-0000F24D0000}"/>
    <cellStyle name="Normal 7 83 24 2" xfId="41533" xr:uid="{00000000-0005-0000-0000-0000F34D0000}"/>
    <cellStyle name="Normal 7 83 25" xfId="24706" xr:uid="{00000000-0005-0000-0000-0000F44D0000}"/>
    <cellStyle name="Normal 7 83 25 2" xfId="42051" xr:uid="{00000000-0005-0000-0000-0000F54D0000}"/>
    <cellStyle name="Normal 7 83 26" xfId="25266" xr:uid="{00000000-0005-0000-0000-0000F64D0000}"/>
    <cellStyle name="Normal 7 83 26 2" xfId="42569" xr:uid="{00000000-0005-0000-0000-0000F74D0000}"/>
    <cellStyle name="Normal 7 83 27" xfId="25816" xr:uid="{00000000-0005-0000-0000-0000F84D0000}"/>
    <cellStyle name="Normal 7 83 27 2" xfId="43087" xr:uid="{00000000-0005-0000-0000-0000F94D0000}"/>
    <cellStyle name="Normal 7 83 28" xfId="26333" xr:uid="{00000000-0005-0000-0000-0000FA4D0000}"/>
    <cellStyle name="Normal 7 83 28 2" xfId="43604" xr:uid="{00000000-0005-0000-0000-0000FB4D0000}"/>
    <cellStyle name="Normal 7 83 29" xfId="29723" xr:uid="{00000000-0005-0000-0000-0000FC4D0000}"/>
    <cellStyle name="Normal 7 83 3" xfId="5438" xr:uid="{00000000-0005-0000-0000-0000FD4D0000}"/>
    <cellStyle name="Normal 7 83 3 2" xfId="30635" xr:uid="{00000000-0005-0000-0000-0000FE4D0000}"/>
    <cellStyle name="Normal 7 83 4" xfId="9838" xr:uid="{00000000-0005-0000-0000-0000FF4D0000}"/>
    <cellStyle name="Normal 7 83 4 2" xfId="31175" xr:uid="{00000000-0005-0000-0000-0000004E0000}"/>
    <cellStyle name="Normal 7 83 5" xfId="10619" xr:uid="{00000000-0005-0000-0000-0000014E0000}"/>
    <cellStyle name="Normal 7 83 5 2" xfId="31693" xr:uid="{00000000-0005-0000-0000-0000024E0000}"/>
    <cellStyle name="Normal 7 83 6" xfId="11399" xr:uid="{00000000-0005-0000-0000-0000034E0000}"/>
    <cellStyle name="Normal 7 83 6 2" xfId="32211" xr:uid="{00000000-0005-0000-0000-0000044E0000}"/>
    <cellStyle name="Normal 7 83 7" xfId="12152" xr:uid="{00000000-0005-0000-0000-0000054E0000}"/>
    <cellStyle name="Normal 7 83 7 2" xfId="32729" xr:uid="{00000000-0005-0000-0000-0000064E0000}"/>
    <cellStyle name="Normal 7 83 8" xfId="12948" xr:uid="{00000000-0005-0000-0000-0000074E0000}"/>
    <cellStyle name="Normal 7 83 8 2" xfId="33247" xr:uid="{00000000-0005-0000-0000-0000084E0000}"/>
    <cellStyle name="Normal 7 83 9" xfId="13714" xr:uid="{00000000-0005-0000-0000-0000094E0000}"/>
    <cellStyle name="Normal 7 83 9 2" xfId="33765" xr:uid="{00000000-0005-0000-0000-00000A4E0000}"/>
    <cellStyle name="Normal 7 84" xfId="3419" xr:uid="{00000000-0005-0000-0000-00000B4E0000}"/>
    <cellStyle name="Normal 7 84 10" xfId="14476" xr:uid="{00000000-0005-0000-0000-00000C4E0000}"/>
    <cellStyle name="Normal 7 84 10 2" xfId="34284" xr:uid="{00000000-0005-0000-0000-00000D4E0000}"/>
    <cellStyle name="Normal 7 84 11" xfId="15233" xr:uid="{00000000-0005-0000-0000-00000E4E0000}"/>
    <cellStyle name="Normal 7 84 11 2" xfId="34802" xr:uid="{00000000-0005-0000-0000-00000F4E0000}"/>
    <cellStyle name="Normal 7 84 12" xfId="15987" xr:uid="{00000000-0005-0000-0000-0000104E0000}"/>
    <cellStyle name="Normal 7 84 12 2" xfId="35320" xr:uid="{00000000-0005-0000-0000-0000114E0000}"/>
    <cellStyle name="Normal 7 84 13" xfId="16737" xr:uid="{00000000-0005-0000-0000-0000124E0000}"/>
    <cellStyle name="Normal 7 84 13 2" xfId="35838" xr:uid="{00000000-0005-0000-0000-0000134E0000}"/>
    <cellStyle name="Normal 7 84 14" xfId="17466" xr:uid="{00000000-0005-0000-0000-0000144E0000}"/>
    <cellStyle name="Normal 7 84 14 2" xfId="36356" xr:uid="{00000000-0005-0000-0000-0000154E0000}"/>
    <cellStyle name="Normal 7 84 15" xfId="18191" xr:uid="{00000000-0005-0000-0000-0000164E0000}"/>
    <cellStyle name="Normal 7 84 15 2" xfId="36874" xr:uid="{00000000-0005-0000-0000-0000174E0000}"/>
    <cellStyle name="Normal 7 84 16" xfId="18899" xr:uid="{00000000-0005-0000-0000-0000184E0000}"/>
    <cellStyle name="Normal 7 84 16 2" xfId="37392" xr:uid="{00000000-0005-0000-0000-0000194E0000}"/>
    <cellStyle name="Normal 7 84 17" xfId="19601" xr:uid="{00000000-0005-0000-0000-00001A4E0000}"/>
    <cellStyle name="Normal 7 84 17 2" xfId="37910" xr:uid="{00000000-0005-0000-0000-00001B4E0000}"/>
    <cellStyle name="Normal 7 84 18" xfId="20300" xr:uid="{00000000-0005-0000-0000-00001C4E0000}"/>
    <cellStyle name="Normal 7 84 18 2" xfId="38428" xr:uid="{00000000-0005-0000-0000-00001D4E0000}"/>
    <cellStyle name="Normal 7 84 19" xfId="20977" xr:uid="{00000000-0005-0000-0000-00001E4E0000}"/>
    <cellStyle name="Normal 7 84 19 2" xfId="38945" xr:uid="{00000000-0005-0000-0000-00001F4E0000}"/>
    <cellStyle name="Normal 7 84 2" xfId="4893" xr:uid="{00000000-0005-0000-0000-0000204E0000}"/>
    <cellStyle name="Normal 7 84 2 2" xfId="30119" xr:uid="{00000000-0005-0000-0000-0000214E0000}"/>
    <cellStyle name="Normal 7 84 20" xfId="21650" xr:uid="{00000000-0005-0000-0000-0000224E0000}"/>
    <cellStyle name="Normal 7 84 20 2" xfId="39463" xr:uid="{00000000-0005-0000-0000-0000234E0000}"/>
    <cellStyle name="Normal 7 84 21" xfId="22300" xr:uid="{00000000-0005-0000-0000-0000244E0000}"/>
    <cellStyle name="Normal 7 84 21 2" xfId="39980" xr:uid="{00000000-0005-0000-0000-0000254E0000}"/>
    <cellStyle name="Normal 7 84 22" xfId="22937" xr:uid="{00000000-0005-0000-0000-0000264E0000}"/>
    <cellStyle name="Normal 7 84 22 2" xfId="40498" xr:uid="{00000000-0005-0000-0000-0000274E0000}"/>
    <cellStyle name="Normal 7 84 23" xfId="23561" xr:uid="{00000000-0005-0000-0000-0000284E0000}"/>
    <cellStyle name="Normal 7 84 23 2" xfId="41016" xr:uid="{00000000-0005-0000-0000-0000294E0000}"/>
    <cellStyle name="Normal 7 84 24" xfId="24140" xr:uid="{00000000-0005-0000-0000-00002A4E0000}"/>
    <cellStyle name="Normal 7 84 24 2" xfId="41534" xr:uid="{00000000-0005-0000-0000-00002B4E0000}"/>
    <cellStyle name="Normal 7 84 25" xfId="24707" xr:uid="{00000000-0005-0000-0000-00002C4E0000}"/>
    <cellStyle name="Normal 7 84 25 2" xfId="42052" xr:uid="{00000000-0005-0000-0000-00002D4E0000}"/>
    <cellStyle name="Normal 7 84 26" xfId="25267" xr:uid="{00000000-0005-0000-0000-00002E4E0000}"/>
    <cellStyle name="Normal 7 84 26 2" xfId="42570" xr:uid="{00000000-0005-0000-0000-00002F4E0000}"/>
    <cellStyle name="Normal 7 84 27" xfId="25817" xr:uid="{00000000-0005-0000-0000-0000304E0000}"/>
    <cellStyle name="Normal 7 84 27 2" xfId="43088" xr:uid="{00000000-0005-0000-0000-0000314E0000}"/>
    <cellStyle name="Normal 7 84 28" xfId="26334" xr:uid="{00000000-0005-0000-0000-0000324E0000}"/>
    <cellStyle name="Normal 7 84 28 2" xfId="43605" xr:uid="{00000000-0005-0000-0000-0000334E0000}"/>
    <cellStyle name="Normal 7 84 29" xfId="29724" xr:uid="{00000000-0005-0000-0000-0000344E0000}"/>
    <cellStyle name="Normal 7 84 3" xfId="5439" xr:uid="{00000000-0005-0000-0000-0000354E0000}"/>
    <cellStyle name="Normal 7 84 3 2" xfId="30636" xr:uid="{00000000-0005-0000-0000-0000364E0000}"/>
    <cellStyle name="Normal 7 84 4" xfId="9839" xr:uid="{00000000-0005-0000-0000-0000374E0000}"/>
    <cellStyle name="Normal 7 84 4 2" xfId="31176" xr:uid="{00000000-0005-0000-0000-0000384E0000}"/>
    <cellStyle name="Normal 7 84 5" xfId="10620" xr:uid="{00000000-0005-0000-0000-0000394E0000}"/>
    <cellStyle name="Normal 7 84 5 2" xfId="31694" xr:uid="{00000000-0005-0000-0000-00003A4E0000}"/>
    <cellStyle name="Normal 7 84 6" xfId="11400" xr:uid="{00000000-0005-0000-0000-00003B4E0000}"/>
    <cellStyle name="Normal 7 84 6 2" xfId="32212" xr:uid="{00000000-0005-0000-0000-00003C4E0000}"/>
    <cellStyle name="Normal 7 84 7" xfId="12153" xr:uid="{00000000-0005-0000-0000-00003D4E0000}"/>
    <cellStyle name="Normal 7 84 7 2" xfId="32730" xr:uid="{00000000-0005-0000-0000-00003E4E0000}"/>
    <cellStyle name="Normal 7 84 8" xfId="12949" xr:uid="{00000000-0005-0000-0000-00003F4E0000}"/>
    <cellStyle name="Normal 7 84 8 2" xfId="33248" xr:uid="{00000000-0005-0000-0000-0000404E0000}"/>
    <cellStyle name="Normal 7 84 9" xfId="13715" xr:uid="{00000000-0005-0000-0000-0000414E0000}"/>
    <cellStyle name="Normal 7 84 9 2" xfId="33766" xr:uid="{00000000-0005-0000-0000-0000424E0000}"/>
    <cellStyle name="Normal 7 85" xfId="3420" xr:uid="{00000000-0005-0000-0000-0000434E0000}"/>
    <cellStyle name="Normal 7 85 10" xfId="14477" xr:uid="{00000000-0005-0000-0000-0000444E0000}"/>
    <cellStyle name="Normal 7 85 10 2" xfId="34285" xr:uid="{00000000-0005-0000-0000-0000454E0000}"/>
    <cellStyle name="Normal 7 85 11" xfId="15234" xr:uid="{00000000-0005-0000-0000-0000464E0000}"/>
    <cellStyle name="Normal 7 85 11 2" xfId="34803" xr:uid="{00000000-0005-0000-0000-0000474E0000}"/>
    <cellStyle name="Normal 7 85 12" xfId="15988" xr:uid="{00000000-0005-0000-0000-0000484E0000}"/>
    <cellStyle name="Normal 7 85 12 2" xfId="35321" xr:uid="{00000000-0005-0000-0000-0000494E0000}"/>
    <cellStyle name="Normal 7 85 13" xfId="16738" xr:uid="{00000000-0005-0000-0000-00004A4E0000}"/>
    <cellStyle name="Normal 7 85 13 2" xfId="35839" xr:uid="{00000000-0005-0000-0000-00004B4E0000}"/>
    <cellStyle name="Normal 7 85 14" xfId="17467" xr:uid="{00000000-0005-0000-0000-00004C4E0000}"/>
    <cellStyle name="Normal 7 85 14 2" xfId="36357" xr:uid="{00000000-0005-0000-0000-00004D4E0000}"/>
    <cellStyle name="Normal 7 85 15" xfId="18192" xr:uid="{00000000-0005-0000-0000-00004E4E0000}"/>
    <cellStyle name="Normal 7 85 15 2" xfId="36875" xr:uid="{00000000-0005-0000-0000-00004F4E0000}"/>
    <cellStyle name="Normal 7 85 16" xfId="18900" xr:uid="{00000000-0005-0000-0000-0000504E0000}"/>
    <cellStyle name="Normal 7 85 16 2" xfId="37393" xr:uid="{00000000-0005-0000-0000-0000514E0000}"/>
    <cellStyle name="Normal 7 85 17" xfId="19602" xr:uid="{00000000-0005-0000-0000-0000524E0000}"/>
    <cellStyle name="Normal 7 85 17 2" xfId="37911" xr:uid="{00000000-0005-0000-0000-0000534E0000}"/>
    <cellStyle name="Normal 7 85 18" xfId="20301" xr:uid="{00000000-0005-0000-0000-0000544E0000}"/>
    <cellStyle name="Normal 7 85 18 2" xfId="38429" xr:uid="{00000000-0005-0000-0000-0000554E0000}"/>
    <cellStyle name="Normal 7 85 19" xfId="20978" xr:uid="{00000000-0005-0000-0000-0000564E0000}"/>
    <cellStyle name="Normal 7 85 19 2" xfId="38946" xr:uid="{00000000-0005-0000-0000-0000574E0000}"/>
    <cellStyle name="Normal 7 85 2" xfId="4894" xr:uid="{00000000-0005-0000-0000-0000584E0000}"/>
    <cellStyle name="Normal 7 85 2 2" xfId="30120" xr:uid="{00000000-0005-0000-0000-0000594E0000}"/>
    <cellStyle name="Normal 7 85 20" xfId="21651" xr:uid="{00000000-0005-0000-0000-00005A4E0000}"/>
    <cellStyle name="Normal 7 85 20 2" xfId="39464" xr:uid="{00000000-0005-0000-0000-00005B4E0000}"/>
    <cellStyle name="Normal 7 85 21" xfId="22301" xr:uid="{00000000-0005-0000-0000-00005C4E0000}"/>
    <cellStyle name="Normal 7 85 21 2" xfId="39981" xr:uid="{00000000-0005-0000-0000-00005D4E0000}"/>
    <cellStyle name="Normal 7 85 22" xfId="22938" xr:uid="{00000000-0005-0000-0000-00005E4E0000}"/>
    <cellStyle name="Normal 7 85 22 2" xfId="40499" xr:uid="{00000000-0005-0000-0000-00005F4E0000}"/>
    <cellStyle name="Normal 7 85 23" xfId="23562" xr:uid="{00000000-0005-0000-0000-0000604E0000}"/>
    <cellStyle name="Normal 7 85 23 2" xfId="41017" xr:uid="{00000000-0005-0000-0000-0000614E0000}"/>
    <cellStyle name="Normal 7 85 24" xfId="24141" xr:uid="{00000000-0005-0000-0000-0000624E0000}"/>
    <cellStyle name="Normal 7 85 24 2" xfId="41535" xr:uid="{00000000-0005-0000-0000-0000634E0000}"/>
    <cellStyle name="Normal 7 85 25" xfId="24708" xr:uid="{00000000-0005-0000-0000-0000644E0000}"/>
    <cellStyle name="Normal 7 85 25 2" xfId="42053" xr:uid="{00000000-0005-0000-0000-0000654E0000}"/>
    <cellStyle name="Normal 7 85 26" xfId="25268" xr:uid="{00000000-0005-0000-0000-0000664E0000}"/>
    <cellStyle name="Normal 7 85 26 2" xfId="42571" xr:uid="{00000000-0005-0000-0000-0000674E0000}"/>
    <cellStyle name="Normal 7 85 27" xfId="25818" xr:uid="{00000000-0005-0000-0000-0000684E0000}"/>
    <cellStyle name="Normal 7 85 27 2" xfId="43089" xr:uid="{00000000-0005-0000-0000-0000694E0000}"/>
    <cellStyle name="Normal 7 85 28" xfId="26335" xr:uid="{00000000-0005-0000-0000-00006A4E0000}"/>
    <cellStyle name="Normal 7 85 28 2" xfId="43606" xr:uid="{00000000-0005-0000-0000-00006B4E0000}"/>
    <cellStyle name="Normal 7 85 29" xfId="29725" xr:uid="{00000000-0005-0000-0000-00006C4E0000}"/>
    <cellStyle name="Normal 7 85 3" xfId="5440" xr:uid="{00000000-0005-0000-0000-00006D4E0000}"/>
    <cellStyle name="Normal 7 85 3 2" xfId="30637" xr:uid="{00000000-0005-0000-0000-00006E4E0000}"/>
    <cellStyle name="Normal 7 85 4" xfId="9840" xr:uid="{00000000-0005-0000-0000-00006F4E0000}"/>
    <cellStyle name="Normal 7 85 4 2" xfId="31177" xr:uid="{00000000-0005-0000-0000-0000704E0000}"/>
    <cellStyle name="Normal 7 85 5" xfId="10621" xr:uid="{00000000-0005-0000-0000-0000714E0000}"/>
    <cellStyle name="Normal 7 85 5 2" xfId="31695" xr:uid="{00000000-0005-0000-0000-0000724E0000}"/>
    <cellStyle name="Normal 7 85 6" xfId="11401" xr:uid="{00000000-0005-0000-0000-0000734E0000}"/>
    <cellStyle name="Normal 7 85 6 2" xfId="32213" xr:uid="{00000000-0005-0000-0000-0000744E0000}"/>
    <cellStyle name="Normal 7 85 7" xfId="12154" xr:uid="{00000000-0005-0000-0000-0000754E0000}"/>
    <cellStyle name="Normal 7 85 7 2" xfId="32731" xr:uid="{00000000-0005-0000-0000-0000764E0000}"/>
    <cellStyle name="Normal 7 85 8" xfId="12950" xr:uid="{00000000-0005-0000-0000-0000774E0000}"/>
    <cellStyle name="Normal 7 85 8 2" xfId="33249" xr:uid="{00000000-0005-0000-0000-0000784E0000}"/>
    <cellStyle name="Normal 7 85 9" xfId="13716" xr:uid="{00000000-0005-0000-0000-0000794E0000}"/>
    <cellStyle name="Normal 7 85 9 2" xfId="33767" xr:uid="{00000000-0005-0000-0000-00007A4E0000}"/>
    <cellStyle name="Normal 7 86" xfId="3421" xr:uid="{00000000-0005-0000-0000-00007B4E0000}"/>
    <cellStyle name="Normal 7 86 10" xfId="14478" xr:uid="{00000000-0005-0000-0000-00007C4E0000}"/>
    <cellStyle name="Normal 7 86 10 2" xfId="34286" xr:uid="{00000000-0005-0000-0000-00007D4E0000}"/>
    <cellStyle name="Normal 7 86 11" xfId="15235" xr:uid="{00000000-0005-0000-0000-00007E4E0000}"/>
    <cellStyle name="Normal 7 86 11 2" xfId="34804" xr:uid="{00000000-0005-0000-0000-00007F4E0000}"/>
    <cellStyle name="Normal 7 86 12" xfId="15989" xr:uid="{00000000-0005-0000-0000-0000804E0000}"/>
    <cellStyle name="Normal 7 86 12 2" xfId="35322" xr:uid="{00000000-0005-0000-0000-0000814E0000}"/>
    <cellStyle name="Normal 7 86 13" xfId="16739" xr:uid="{00000000-0005-0000-0000-0000824E0000}"/>
    <cellStyle name="Normal 7 86 13 2" xfId="35840" xr:uid="{00000000-0005-0000-0000-0000834E0000}"/>
    <cellStyle name="Normal 7 86 14" xfId="17468" xr:uid="{00000000-0005-0000-0000-0000844E0000}"/>
    <cellStyle name="Normal 7 86 14 2" xfId="36358" xr:uid="{00000000-0005-0000-0000-0000854E0000}"/>
    <cellStyle name="Normal 7 86 15" xfId="18193" xr:uid="{00000000-0005-0000-0000-0000864E0000}"/>
    <cellStyle name="Normal 7 86 15 2" xfId="36876" xr:uid="{00000000-0005-0000-0000-0000874E0000}"/>
    <cellStyle name="Normal 7 86 16" xfId="18901" xr:uid="{00000000-0005-0000-0000-0000884E0000}"/>
    <cellStyle name="Normal 7 86 16 2" xfId="37394" xr:uid="{00000000-0005-0000-0000-0000894E0000}"/>
    <cellStyle name="Normal 7 86 17" xfId="19603" xr:uid="{00000000-0005-0000-0000-00008A4E0000}"/>
    <cellStyle name="Normal 7 86 17 2" xfId="37912" xr:uid="{00000000-0005-0000-0000-00008B4E0000}"/>
    <cellStyle name="Normal 7 86 18" xfId="20302" xr:uid="{00000000-0005-0000-0000-00008C4E0000}"/>
    <cellStyle name="Normal 7 86 18 2" xfId="38430" xr:uid="{00000000-0005-0000-0000-00008D4E0000}"/>
    <cellStyle name="Normal 7 86 19" xfId="20979" xr:uid="{00000000-0005-0000-0000-00008E4E0000}"/>
    <cellStyle name="Normal 7 86 19 2" xfId="38947" xr:uid="{00000000-0005-0000-0000-00008F4E0000}"/>
    <cellStyle name="Normal 7 86 2" xfId="4895" xr:uid="{00000000-0005-0000-0000-0000904E0000}"/>
    <cellStyle name="Normal 7 86 2 2" xfId="30121" xr:uid="{00000000-0005-0000-0000-0000914E0000}"/>
    <cellStyle name="Normal 7 86 20" xfId="21652" xr:uid="{00000000-0005-0000-0000-0000924E0000}"/>
    <cellStyle name="Normal 7 86 20 2" xfId="39465" xr:uid="{00000000-0005-0000-0000-0000934E0000}"/>
    <cellStyle name="Normal 7 86 21" xfId="22302" xr:uid="{00000000-0005-0000-0000-0000944E0000}"/>
    <cellStyle name="Normal 7 86 21 2" xfId="39982" xr:uid="{00000000-0005-0000-0000-0000954E0000}"/>
    <cellStyle name="Normal 7 86 22" xfId="22939" xr:uid="{00000000-0005-0000-0000-0000964E0000}"/>
    <cellStyle name="Normal 7 86 22 2" xfId="40500" xr:uid="{00000000-0005-0000-0000-0000974E0000}"/>
    <cellStyle name="Normal 7 86 23" xfId="23563" xr:uid="{00000000-0005-0000-0000-0000984E0000}"/>
    <cellStyle name="Normal 7 86 23 2" xfId="41018" xr:uid="{00000000-0005-0000-0000-0000994E0000}"/>
    <cellStyle name="Normal 7 86 24" xfId="24142" xr:uid="{00000000-0005-0000-0000-00009A4E0000}"/>
    <cellStyle name="Normal 7 86 24 2" xfId="41536" xr:uid="{00000000-0005-0000-0000-00009B4E0000}"/>
    <cellStyle name="Normal 7 86 25" xfId="24709" xr:uid="{00000000-0005-0000-0000-00009C4E0000}"/>
    <cellStyle name="Normal 7 86 25 2" xfId="42054" xr:uid="{00000000-0005-0000-0000-00009D4E0000}"/>
    <cellStyle name="Normal 7 86 26" xfId="25269" xr:uid="{00000000-0005-0000-0000-00009E4E0000}"/>
    <cellStyle name="Normal 7 86 26 2" xfId="42572" xr:uid="{00000000-0005-0000-0000-00009F4E0000}"/>
    <cellStyle name="Normal 7 86 27" xfId="25819" xr:uid="{00000000-0005-0000-0000-0000A04E0000}"/>
    <cellStyle name="Normal 7 86 27 2" xfId="43090" xr:uid="{00000000-0005-0000-0000-0000A14E0000}"/>
    <cellStyle name="Normal 7 86 28" xfId="26336" xr:uid="{00000000-0005-0000-0000-0000A24E0000}"/>
    <cellStyle name="Normal 7 86 28 2" xfId="43607" xr:uid="{00000000-0005-0000-0000-0000A34E0000}"/>
    <cellStyle name="Normal 7 86 29" xfId="29726" xr:uid="{00000000-0005-0000-0000-0000A44E0000}"/>
    <cellStyle name="Normal 7 86 3" xfId="5441" xr:uid="{00000000-0005-0000-0000-0000A54E0000}"/>
    <cellStyle name="Normal 7 86 3 2" xfId="30638" xr:uid="{00000000-0005-0000-0000-0000A64E0000}"/>
    <cellStyle name="Normal 7 86 4" xfId="9841" xr:uid="{00000000-0005-0000-0000-0000A74E0000}"/>
    <cellStyle name="Normal 7 86 4 2" xfId="31178" xr:uid="{00000000-0005-0000-0000-0000A84E0000}"/>
    <cellStyle name="Normal 7 86 5" xfId="10622" xr:uid="{00000000-0005-0000-0000-0000A94E0000}"/>
    <cellStyle name="Normal 7 86 5 2" xfId="31696" xr:uid="{00000000-0005-0000-0000-0000AA4E0000}"/>
    <cellStyle name="Normal 7 86 6" xfId="11402" xr:uid="{00000000-0005-0000-0000-0000AB4E0000}"/>
    <cellStyle name="Normal 7 86 6 2" xfId="32214" xr:uid="{00000000-0005-0000-0000-0000AC4E0000}"/>
    <cellStyle name="Normal 7 86 7" xfId="12155" xr:uid="{00000000-0005-0000-0000-0000AD4E0000}"/>
    <cellStyle name="Normal 7 86 7 2" xfId="32732" xr:uid="{00000000-0005-0000-0000-0000AE4E0000}"/>
    <cellStyle name="Normal 7 86 8" xfId="12951" xr:uid="{00000000-0005-0000-0000-0000AF4E0000}"/>
    <cellStyle name="Normal 7 86 8 2" xfId="33250" xr:uid="{00000000-0005-0000-0000-0000B04E0000}"/>
    <cellStyle name="Normal 7 86 9" xfId="13717" xr:uid="{00000000-0005-0000-0000-0000B14E0000}"/>
    <cellStyle name="Normal 7 86 9 2" xfId="33768" xr:uid="{00000000-0005-0000-0000-0000B24E0000}"/>
    <cellStyle name="Normal 7 87" xfId="3422" xr:uid="{00000000-0005-0000-0000-0000B34E0000}"/>
    <cellStyle name="Normal 7 87 10" xfId="14479" xr:uid="{00000000-0005-0000-0000-0000B44E0000}"/>
    <cellStyle name="Normal 7 87 10 2" xfId="34287" xr:uid="{00000000-0005-0000-0000-0000B54E0000}"/>
    <cellStyle name="Normal 7 87 11" xfId="15236" xr:uid="{00000000-0005-0000-0000-0000B64E0000}"/>
    <cellStyle name="Normal 7 87 11 2" xfId="34805" xr:uid="{00000000-0005-0000-0000-0000B74E0000}"/>
    <cellStyle name="Normal 7 87 12" xfId="15990" xr:uid="{00000000-0005-0000-0000-0000B84E0000}"/>
    <cellStyle name="Normal 7 87 12 2" xfId="35323" xr:uid="{00000000-0005-0000-0000-0000B94E0000}"/>
    <cellStyle name="Normal 7 87 13" xfId="16740" xr:uid="{00000000-0005-0000-0000-0000BA4E0000}"/>
    <cellStyle name="Normal 7 87 13 2" xfId="35841" xr:uid="{00000000-0005-0000-0000-0000BB4E0000}"/>
    <cellStyle name="Normal 7 87 14" xfId="17469" xr:uid="{00000000-0005-0000-0000-0000BC4E0000}"/>
    <cellStyle name="Normal 7 87 14 2" xfId="36359" xr:uid="{00000000-0005-0000-0000-0000BD4E0000}"/>
    <cellStyle name="Normal 7 87 15" xfId="18194" xr:uid="{00000000-0005-0000-0000-0000BE4E0000}"/>
    <cellStyle name="Normal 7 87 15 2" xfId="36877" xr:uid="{00000000-0005-0000-0000-0000BF4E0000}"/>
    <cellStyle name="Normal 7 87 16" xfId="18902" xr:uid="{00000000-0005-0000-0000-0000C04E0000}"/>
    <cellStyle name="Normal 7 87 16 2" xfId="37395" xr:uid="{00000000-0005-0000-0000-0000C14E0000}"/>
    <cellStyle name="Normal 7 87 17" xfId="19604" xr:uid="{00000000-0005-0000-0000-0000C24E0000}"/>
    <cellStyle name="Normal 7 87 17 2" xfId="37913" xr:uid="{00000000-0005-0000-0000-0000C34E0000}"/>
    <cellStyle name="Normal 7 87 18" xfId="20303" xr:uid="{00000000-0005-0000-0000-0000C44E0000}"/>
    <cellStyle name="Normal 7 87 18 2" xfId="38431" xr:uid="{00000000-0005-0000-0000-0000C54E0000}"/>
    <cellStyle name="Normal 7 87 19" xfId="20980" xr:uid="{00000000-0005-0000-0000-0000C64E0000}"/>
    <cellStyle name="Normal 7 87 19 2" xfId="38948" xr:uid="{00000000-0005-0000-0000-0000C74E0000}"/>
    <cellStyle name="Normal 7 87 2" xfId="4896" xr:uid="{00000000-0005-0000-0000-0000C84E0000}"/>
    <cellStyle name="Normal 7 87 2 2" xfId="30122" xr:uid="{00000000-0005-0000-0000-0000C94E0000}"/>
    <cellStyle name="Normal 7 87 20" xfId="21653" xr:uid="{00000000-0005-0000-0000-0000CA4E0000}"/>
    <cellStyle name="Normal 7 87 20 2" xfId="39466" xr:uid="{00000000-0005-0000-0000-0000CB4E0000}"/>
    <cellStyle name="Normal 7 87 21" xfId="22303" xr:uid="{00000000-0005-0000-0000-0000CC4E0000}"/>
    <cellStyle name="Normal 7 87 21 2" xfId="39983" xr:uid="{00000000-0005-0000-0000-0000CD4E0000}"/>
    <cellStyle name="Normal 7 87 22" xfId="22940" xr:uid="{00000000-0005-0000-0000-0000CE4E0000}"/>
    <cellStyle name="Normal 7 87 22 2" xfId="40501" xr:uid="{00000000-0005-0000-0000-0000CF4E0000}"/>
    <cellStyle name="Normal 7 87 23" xfId="23564" xr:uid="{00000000-0005-0000-0000-0000D04E0000}"/>
    <cellStyle name="Normal 7 87 23 2" xfId="41019" xr:uid="{00000000-0005-0000-0000-0000D14E0000}"/>
    <cellStyle name="Normal 7 87 24" xfId="24143" xr:uid="{00000000-0005-0000-0000-0000D24E0000}"/>
    <cellStyle name="Normal 7 87 24 2" xfId="41537" xr:uid="{00000000-0005-0000-0000-0000D34E0000}"/>
    <cellStyle name="Normal 7 87 25" xfId="24710" xr:uid="{00000000-0005-0000-0000-0000D44E0000}"/>
    <cellStyle name="Normal 7 87 25 2" xfId="42055" xr:uid="{00000000-0005-0000-0000-0000D54E0000}"/>
    <cellStyle name="Normal 7 87 26" xfId="25270" xr:uid="{00000000-0005-0000-0000-0000D64E0000}"/>
    <cellStyle name="Normal 7 87 26 2" xfId="42573" xr:uid="{00000000-0005-0000-0000-0000D74E0000}"/>
    <cellStyle name="Normal 7 87 27" xfId="25820" xr:uid="{00000000-0005-0000-0000-0000D84E0000}"/>
    <cellStyle name="Normal 7 87 27 2" xfId="43091" xr:uid="{00000000-0005-0000-0000-0000D94E0000}"/>
    <cellStyle name="Normal 7 87 28" xfId="26337" xr:uid="{00000000-0005-0000-0000-0000DA4E0000}"/>
    <cellStyle name="Normal 7 87 28 2" xfId="43608" xr:uid="{00000000-0005-0000-0000-0000DB4E0000}"/>
    <cellStyle name="Normal 7 87 29" xfId="29727" xr:uid="{00000000-0005-0000-0000-0000DC4E0000}"/>
    <cellStyle name="Normal 7 87 3" xfId="5442" xr:uid="{00000000-0005-0000-0000-0000DD4E0000}"/>
    <cellStyle name="Normal 7 87 3 2" xfId="30639" xr:uid="{00000000-0005-0000-0000-0000DE4E0000}"/>
    <cellStyle name="Normal 7 87 4" xfId="9842" xr:uid="{00000000-0005-0000-0000-0000DF4E0000}"/>
    <cellStyle name="Normal 7 87 4 2" xfId="31179" xr:uid="{00000000-0005-0000-0000-0000E04E0000}"/>
    <cellStyle name="Normal 7 87 5" xfId="10623" xr:uid="{00000000-0005-0000-0000-0000E14E0000}"/>
    <cellStyle name="Normal 7 87 5 2" xfId="31697" xr:uid="{00000000-0005-0000-0000-0000E24E0000}"/>
    <cellStyle name="Normal 7 87 6" xfId="11403" xr:uid="{00000000-0005-0000-0000-0000E34E0000}"/>
    <cellStyle name="Normal 7 87 6 2" xfId="32215" xr:uid="{00000000-0005-0000-0000-0000E44E0000}"/>
    <cellStyle name="Normal 7 87 7" xfId="12156" xr:uid="{00000000-0005-0000-0000-0000E54E0000}"/>
    <cellStyle name="Normal 7 87 7 2" xfId="32733" xr:uid="{00000000-0005-0000-0000-0000E64E0000}"/>
    <cellStyle name="Normal 7 87 8" xfId="12952" xr:uid="{00000000-0005-0000-0000-0000E74E0000}"/>
    <cellStyle name="Normal 7 87 8 2" xfId="33251" xr:uid="{00000000-0005-0000-0000-0000E84E0000}"/>
    <cellStyle name="Normal 7 87 9" xfId="13718" xr:uid="{00000000-0005-0000-0000-0000E94E0000}"/>
    <cellStyle name="Normal 7 87 9 2" xfId="33769" xr:uid="{00000000-0005-0000-0000-0000EA4E0000}"/>
    <cellStyle name="Normal 7 88" xfId="3423" xr:uid="{00000000-0005-0000-0000-0000EB4E0000}"/>
    <cellStyle name="Normal 7 88 10" xfId="14480" xr:uid="{00000000-0005-0000-0000-0000EC4E0000}"/>
    <cellStyle name="Normal 7 88 10 2" xfId="34288" xr:uid="{00000000-0005-0000-0000-0000ED4E0000}"/>
    <cellStyle name="Normal 7 88 11" xfId="15237" xr:uid="{00000000-0005-0000-0000-0000EE4E0000}"/>
    <cellStyle name="Normal 7 88 11 2" xfId="34806" xr:uid="{00000000-0005-0000-0000-0000EF4E0000}"/>
    <cellStyle name="Normal 7 88 12" xfId="15991" xr:uid="{00000000-0005-0000-0000-0000F04E0000}"/>
    <cellStyle name="Normal 7 88 12 2" xfId="35324" xr:uid="{00000000-0005-0000-0000-0000F14E0000}"/>
    <cellStyle name="Normal 7 88 13" xfId="16741" xr:uid="{00000000-0005-0000-0000-0000F24E0000}"/>
    <cellStyle name="Normal 7 88 13 2" xfId="35842" xr:uid="{00000000-0005-0000-0000-0000F34E0000}"/>
    <cellStyle name="Normal 7 88 14" xfId="17470" xr:uid="{00000000-0005-0000-0000-0000F44E0000}"/>
    <cellStyle name="Normal 7 88 14 2" xfId="36360" xr:uid="{00000000-0005-0000-0000-0000F54E0000}"/>
    <cellStyle name="Normal 7 88 15" xfId="18195" xr:uid="{00000000-0005-0000-0000-0000F64E0000}"/>
    <cellStyle name="Normal 7 88 15 2" xfId="36878" xr:uid="{00000000-0005-0000-0000-0000F74E0000}"/>
    <cellStyle name="Normal 7 88 16" xfId="18903" xr:uid="{00000000-0005-0000-0000-0000F84E0000}"/>
    <cellStyle name="Normal 7 88 16 2" xfId="37396" xr:uid="{00000000-0005-0000-0000-0000F94E0000}"/>
    <cellStyle name="Normal 7 88 17" xfId="19605" xr:uid="{00000000-0005-0000-0000-0000FA4E0000}"/>
    <cellStyle name="Normal 7 88 17 2" xfId="37914" xr:uid="{00000000-0005-0000-0000-0000FB4E0000}"/>
    <cellStyle name="Normal 7 88 18" xfId="20304" xr:uid="{00000000-0005-0000-0000-0000FC4E0000}"/>
    <cellStyle name="Normal 7 88 18 2" xfId="38432" xr:uid="{00000000-0005-0000-0000-0000FD4E0000}"/>
    <cellStyle name="Normal 7 88 19" xfId="20981" xr:uid="{00000000-0005-0000-0000-0000FE4E0000}"/>
    <cellStyle name="Normal 7 88 19 2" xfId="38949" xr:uid="{00000000-0005-0000-0000-0000FF4E0000}"/>
    <cellStyle name="Normal 7 88 2" xfId="4897" xr:uid="{00000000-0005-0000-0000-0000004F0000}"/>
    <cellStyle name="Normal 7 88 2 2" xfId="30123" xr:uid="{00000000-0005-0000-0000-0000014F0000}"/>
    <cellStyle name="Normal 7 88 20" xfId="21654" xr:uid="{00000000-0005-0000-0000-0000024F0000}"/>
    <cellStyle name="Normal 7 88 20 2" xfId="39467" xr:uid="{00000000-0005-0000-0000-0000034F0000}"/>
    <cellStyle name="Normal 7 88 21" xfId="22304" xr:uid="{00000000-0005-0000-0000-0000044F0000}"/>
    <cellStyle name="Normal 7 88 21 2" xfId="39984" xr:uid="{00000000-0005-0000-0000-0000054F0000}"/>
    <cellStyle name="Normal 7 88 22" xfId="22941" xr:uid="{00000000-0005-0000-0000-0000064F0000}"/>
    <cellStyle name="Normal 7 88 22 2" xfId="40502" xr:uid="{00000000-0005-0000-0000-0000074F0000}"/>
    <cellStyle name="Normal 7 88 23" xfId="23565" xr:uid="{00000000-0005-0000-0000-0000084F0000}"/>
    <cellStyle name="Normal 7 88 23 2" xfId="41020" xr:uid="{00000000-0005-0000-0000-0000094F0000}"/>
    <cellStyle name="Normal 7 88 24" xfId="24144" xr:uid="{00000000-0005-0000-0000-00000A4F0000}"/>
    <cellStyle name="Normal 7 88 24 2" xfId="41538" xr:uid="{00000000-0005-0000-0000-00000B4F0000}"/>
    <cellStyle name="Normal 7 88 25" xfId="24711" xr:uid="{00000000-0005-0000-0000-00000C4F0000}"/>
    <cellStyle name="Normal 7 88 25 2" xfId="42056" xr:uid="{00000000-0005-0000-0000-00000D4F0000}"/>
    <cellStyle name="Normal 7 88 26" xfId="25271" xr:uid="{00000000-0005-0000-0000-00000E4F0000}"/>
    <cellStyle name="Normal 7 88 26 2" xfId="42574" xr:uid="{00000000-0005-0000-0000-00000F4F0000}"/>
    <cellStyle name="Normal 7 88 27" xfId="25821" xr:uid="{00000000-0005-0000-0000-0000104F0000}"/>
    <cellStyle name="Normal 7 88 27 2" xfId="43092" xr:uid="{00000000-0005-0000-0000-0000114F0000}"/>
    <cellStyle name="Normal 7 88 28" xfId="26338" xr:uid="{00000000-0005-0000-0000-0000124F0000}"/>
    <cellStyle name="Normal 7 88 28 2" xfId="43609" xr:uid="{00000000-0005-0000-0000-0000134F0000}"/>
    <cellStyle name="Normal 7 88 29" xfId="29728" xr:uid="{00000000-0005-0000-0000-0000144F0000}"/>
    <cellStyle name="Normal 7 88 3" xfId="5443" xr:uid="{00000000-0005-0000-0000-0000154F0000}"/>
    <cellStyle name="Normal 7 88 3 2" xfId="30640" xr:uid="{00000000-0005-0000-0000-0000164F0000}"/>
    <cellStyle name="Normal 7 88 4" xfId="9843" xr:uid="{00000000-0005-0000-0000-0000174F0000}"/>
    <cellStyle name="Normal 7 88 4 2" xfId="31180" xr:uid="{00000000-0005-0000-0000-0000184F0000}"/>
    <cellStyle name="Normal 7 88 5" xfId="10624" xr:uid="{00000000-0005-0000-0000-0000194F0000}"/>
    <cellStyle name="Normal 7 88 5 2" xfId="31698" xr:uid="{00000000-0005-0000-0000-00001A4F0000}"/>
    <cellStyle name="Normal 7 88 6" xfId="11404" xr:uid="{00000000-0005-0000-0000-00001B4F0000}"/>
    <cellStyle name="Normal 7 88 6 2" xfId="32216" xr:uid="{00000000-0005-0000-0000-00001C4F0000}"/>
    <cellStyle name="Normal 7 88 7" xfId="12157" xr:uid="{00000000-0005-0000-0000-00001D4F0000}"/>
    <cellStyle name="Normal 7 88 7 2" xfId="32734" xr:uid="{00000000-0005-0000-0000-00001E4F0000}"/>
    <cellStyle name="Normal 7 88 8" xfId="12953" xr:uid="{00000000-0005-0000-0000-00001F4F0000}"/>
    <cellStyle name="Normal 7 88 8 2" xfId="33252" xr:uid="{00000000-0005-0000-0000-0000204F0000}"/>
    <cellStyle name="Normal 7 88 9" xfId="13719" xr:uid="{00000000-0005-0000-0000-0000214F0000}"/>
    <cellStyle name="Normal 7 88 9 2" xfId="33770" xr:uid="{00000000-0005-0000-0000-0000224F0000}"/>
    <cellStyle name="Normal 7 89" xfId="3424" xr:uid="{00000000-0005-0000-0000-0000234F0000}"/>
    <cellStyle name="Normal 7 89 10" xfId="14481" xr:uid="{00000000-0005-0000-0000-0000244F0000}"/>
    <cellStyle name="Normal 7 89 10 2" xfId="34289" xr:uid="{00000000-0005-0000-0000-0000254F0000}"/>
    <cellStyle name="Normal 7 89 11" xfId="15238" xr:uid="{00000000-0005-0000-0000-0000264F0000}"/>
    <cellStyle name="Normal 7 89 11 2" xfId="34807" xr:uid="{00000000-0005-0000-0000-0000274F0000}"/>
    <cellStyle name="Normal 7 89 12" xfId="15992" xr:uid="{00000000-0005-0000-0000-0000284F0000}"/>
    <cellStyle name="Normal 7 89 12 2" xfId="35325" xr:uid="{00000000-0005-0000-0000-0000294F0000}"/>
    <cellStyle name="Normal 7 89 13" xfId="16742" xr:uid="{00000000-0005-0000-0000-00002A4F0000}"/>
    <cellStyle name="Normal 7 89 13 2" xfId="35843" xr:uid="{00000000-0005-0000-0000-00002B4F0000}"/>
    <cellStyle name="Normal 7 89 14" xfId="17471" xr:uid="{00000000-0005-0000-0000-00002C4F0000}"/>
    <cellStyle name="Normal 7 89 14 2" xfId="36361" xr:uid="{00000000-0005-0000-0000-00002D4F0000}"/>
    <cellStyle name="Normal 7 89 15" xfId="18196" xr:uid="{00000000-0005-0000-0000-00002E4F0000}"/>
    <cellStyle name="Normal 7 89 15 2" xfId="36879" xr:uid="{00000000-0005-0000-0000-00002F4F0000}"/>
    <cellStyle name="Normal 7 89 16" xfId="18904" xr:uid="{00000000-0005-0000-0000-0000304F0000}"/>
    <cellStyle name="Normal 7 89 16 2" xfId="37397" xr:uid="{00000000-0005-0000-0000-0000314F0000}"/>
    <cellStyle name="Normal 7 89 17" xfId="19606" xr:uid="{00000000-0005-0000-0000-0000324F0000}"/>
    <cellStyle name="Normal 7 89 17 2" xfId="37915" xr:uid="{00000000-0005-0000-0000-0000334F0000}"/>
    <cellStyle name="Normal 7 89 18" xfId="20305" xr:uid="{00000000-0005-0000-0000-0000344F0000}"/>
    <cellStyle name="Normal 7 89 18 2" xfId="38433" xr:uid="{00000000-0005-0000-0000-0000354F0000}"/>
    <cellStyle name="Normal 7 89 19" xfId="20982" xr:uid="{00000000-0005-0000-0000-0000364F0000}"/>
    <cellStyle name="Normal 7 89 19 2" xfId="38950" xr:uid="{00000000-0005-0000-0000-0000374F0000}"/>
    <cellStyle name="Normal 7 89 2" xfId="4898" xr:uid="{00000000-0005-0000-0000-0000384F0000}"/>
    <cellStyle name="Normal 7 89 2 2" xfId="30124" xr:uid="{00000000-0005-0000-0000-0000394F0000}"/>
    <cellStyle name="Normal 7 89 20" xfId="21655" xr:uid="{00000000-0005-0000-0000-00003A4F0000}"/>
    <cellStyle name="Normal 7 89 20 2" xfId="39468" xr:uid="{00000000-0005-0000-0000-00003B4F0000}"/>
    <cellStyle name="Normal 7 89 21" xfId="22305" xr:uid="{00000000-0005-0000-0000-00003C4F0000}"/>
    <cellStyle name="Normal 7 89 21 2" xfId="39985" xr:uid="{00000000-0005-0000-0000-00003D4F0000}"/>
    <cellStyle name="Normal 7 89 22" xfId="22942" xr:uid="{00000000-0005-0000-0000-00003E4F0000}"/>
    <cellStyle name="Normal 7 89 22 2" xfId="40503" xr:uid="{00000000-0005-0000-0000-00003F4F0000}"/>
    <cellStyle name="Normal 7 89 23" xfId="23566" xr:uid="{00000000-0005-0000-0000-0000404F0000}"/>
    <cellStyle name="Normal 7 89 23 2" xfId="41021" xr:uid="{00000000-0005-0000-0000-0000414F0000}"/>
    <cellStyle name="Normal 7 89 24" xfId="24145" xr:uid="{00000000-0005-0000-0000-0000424F0000}"/>
    <cellStyle name="Normal 7 89 24 2" xfId="41539" xr:uid="{00000000-0005-0000-0000-0000434F0000}"/>
    <cellStyle name="Normal 7 89 25" xfId="24712" xr:uid="{00000000-0005-0000-0000-0000444F0000}"/>
    <cellStyle name="Normal 7 89 25 2" xfId="42057" xr:uid="{00000000-0005-0000-0000-0000454F0000}"/>
    <cellStyle name="Normal 7 89 26" xfId="25272" xr:uid="{00000000-0005-0000-0000-0000464F0000}"/>
    <cellStyle name="Normal 7 89 26 2" xfId="42575" xr:uid="{00000000-0005-0000-0000-0000474F0000}"/>
    <cellStyle name="Normal 7 89 27" xfId="25822" xr:uid="{00000000-0005-0000-0000-0000484F0000}"/>
    <cellStyle name="Normal 7 89 27 2" xfId="43093" xr:uid="{00000000-0005-0000-0000-0000494F0000}"/>
    <cellStyle name="Normal 7 89 28" xfId="26339" xr:uid="{00000000-0005-0000-0000-00004A4F0000}"/>
    <cellStyle name="Normal 7 89 28 2" xfId="43610" xr:uid="{00000000-0005-0000-0000-00004B4F0000}"/>
    <cellStyle name="Normal 7 89 29" xfId="29729" xr:uid="{00000000-0005-0000-0000-00004C4F0000}"/>
    <cellStyle name="Normal 7 89 3" xfId="5444" xr:uid="{00000000-0005-0000-0000-00004D4F0000}"/>
    <cellStyle name="Normal 7 89 3 2" xfId="30641" xr:uid="{00000000-0005-0000-0000-00004E4F0000}"/>
    <cellStyle name="Normal 7 89 4" xfId="9844" xr:uid="{00000000-0005-0000-0000-00004F4F0000}"/>
    <cellStyle name="Normal 7 89 4 2" xfId="31181" xr:uid="{00000000-0005-0000-0000-0000504F0000}"/>
    <cellStyle name="Normal 7 89 5" xfId="10625" xr:uid="{00000000-0005-0000-0000-0000514F0000}"/>
    <cellStyle name="Normal 7 89 5 2" xfId="31699" xr:uid="{00000000-0005-0000-0000-0000524F0000}"/>
    <cellStyle name="Normal 7 89 6" xfId="11405" xr:uid="{00000000-0005-0000-0000-0000534F0000}"/>
    <cellStyle name="Normal 7 89 6 2" xfId="32217" xr:uid="{00000000-0005-0000-0000-0000544F0000}"/>
    <cellStyle name="Normal 7 89 7" xfId="12158" xr:uid="{00000000-0005-0000-0000-0000554F0000}"/>
    <cellStyle name="Normal 7 89 7 2" xfId="32735" xr:uid="{00000000-0005-0000-0000-0000564F0000}"/>
    <cellStyle name="Normal 7 89 8" xfId="12954" xr:uid="{00000000-0005-0000-0000-0000574F0000}"/>
    <cellStyle name="Normal 7 89 8 2" xfId="33253" xr:uid="{00000000-0005-0000-0000-0000584F0000}"/>
    <cellStyle name="Normal 7 89 9" xfId="13720" xr:uid="{00000000-0005-0000-0000-0000594F0000}"/>
    <cellStyle name="Normal 7 89 9 2" xfId="33771" xr:uid="{00000000-0005-0000-0000-00005A4F0000}"/>
    <cellStyle name="Normal 7 9" xfId="3425" xr:uid="{00000000-0005-0000-0000-00005B4F0000}"/>
    <cellStyle name="Normal 7 9 10" xfId="14482" xr:uid="{00000000-0005-0000-0000-00005C4F0000}"/>
    <cellStyle name="Normal 7 9 10 2" xfId="34290" xr:uid="{00000000-0005-0000-0000-00005D4F0000}"/>
    <cellStyle name="Normal 7 9 11" xfId="15239" xr:uid="{00000000-0005-0000-0000-00005E4F0000}"/>
    <cellStyle name="Normal 7 9 11 2" xfId="34808" xr:uid="{00000000-0005-0000-0000-00005F4F0000}"/>
    <cellStyle name="Normal 7 9 12" xfId="15993" xr:uid="{00000000-0005-0000-0000-0000604F0000}"/>
    <cellStyle name="Normal 7 9 12 2" xfId="35326" xr:uid="{00000000-0005-0000-0000-0000614F0000}"/>
    <cellStyle name="Normal 7 9 13" xfId="16743" xr:uid="{00000000-0005-0000-0000-0000624F0000}"/>
    <cellStyle name="Normal 7 9 13 2" xfId="35844" xr:uid="{00000000-0005-0000-0000-0000634F0000}"/>
    <cellStyle name="Normal 7 9 14" xfId="17472" xr:uid="{00000000-0005-0000-0000-0000644F0000}"/>
    <cellStyle name="Normal 7 9 14 2" xfId="36362" xr:uid="{00000000-0005-0000-0000-0000654F0000}"/>
    <cellStyle name="Normal 7 9 15" xfId="18197" xr:uid="{00000000-0005-0000-0000-0000664F0000}"/>
    <cellStyle name="Normal 7 9 15 2" xfId="36880" xr:uid="{00000000-0005-0000-0000-0000674F0000}"/>
    <cellStyle name="Normal 7 9 16" xfId="18905" xr:uid="{00000000-0005-0000-0000-0000684F0000}"/>
    <cellStyle name="Normal 7 9 16 2" xfId="37398" xr:uid="{00000000-0005-0000-0000-0000694F0000}"/>
    <cellStyle name="Normal 7 9 17" xfId="19607" xr:uid="{00000000-0005-0000-0000-00006A4F0000}"/>
    <cellStyle name="Normal 7 9 17 2" xfId="37916" xr:uid="{00000000-0005-0000-0000-00006B4F0000}"/>
    <cellStyle name="Normal 7 9 18" xfId="20306" xr:uid="{00000000-0005-0000-0000-00006C4F0000}"/>
    <cellStyle name="Normal 7 9 18 2" xfId="38434" xr:uid="{00000000-0005-0000-0000-00006D4F0000}"/>
    <cellStyle name="Normal 7 9 19" xfId="20983" xr:uid="{00000000-0005-0000-0000-00006E4F0000}"/>
    <cellStyle name="Normal 7 9 19 2" xfId="38951" xr:uid="{00000000-0005-0000-0000-00006F4F0000}"/>
    <cellStyle name="Normal 7 9 2" xfId="4899" xr:uid="{00000000-0005-0000-0000-0000704F0000}"/>
    <cellStyle name="Normal 7 9 2 2" xfId="30125" xr:uid="{00000000-0005-0000-0000-0000714F0000}"/>
    <cellStyle name="Normal 7 9 20" xfId="21656" xr:uid="{00000000-0005-0000-0000-0000724F0000}"/>
    <cellStyle name="Normal 7 9 20 2" xfId="39469" xr:uid="{00000000-0005-0000-0000-0000734F0000}"/>
    <cellStyle name="Normal 7 9 21" xfId="22306" xr:uid="{00000000-0005-0000-0000-0000744F0000}"/>
    <cellStyle name="Normal 7 9 21 2" xfId="39986" xr:uid="{00000000-0005-0000-0000-0000754F0000}"/>
    <cellStyle name="Normal 7 9 22" xfId="22943" xr:uid="{00000000-0005-0000-0000-0000764F0000}"/>
    <cellStyle name="Normal 7 9 22 2" xfId="40504" xr:uid="{00000000-0005-0000-0000-0000774F0000}"/>
    <cellStyle name="Normal 7 9 23" xfId="23567" xr:uid="{00000000-0005-0000-0000-0000784F0000}"/>
    <cellStyle name="Normal 7 9 23 2" xfId="41022" xr:uid="{00000000-0005-0000-0000-0000794F0000}"/>
    <cellStyle name="Normal 7 9 24" xfId="24146" xr:uid="{00000000-0005-0000-0000-00007A4F0000}"/>
    <cellStyle name="Normal 7 9 24 2" xfId="41540" xr:uid="{00000000-0005-0000-0000-00007B4F0000}"/>
    <cellStyle name="Normal 7 9 25" xfId="24713" xr:uid="{00000000-0005-0000-0000-00007C4F0000}"/>
    <cellStyle name="Normal 7 9 25 2" xfId="42058" xr:uid="{00000000-0005-0000-0000-00007D4F0000}"/>
    <cellStyle name="Normal 7 9 26" xfId="25273" xr:uid="{00000000-0005-0000-0000-00007E4F0000}"/>
    <cellStyle name="Normal 7 9 26 2" xfId="42576" xr:uid="{00000000-0005-0000-0000-00007F4F0000}"/>
    <cellStyle name="Normal 7 9 27" xfId="25823" xr:uid="{00000000-0005-0000-0000-0000804F0000}"/>
    <cellStyle name="Normal 7 9 27 2" xfId="43094" xr:uid="{00000000-0005-0000-0000-0000814F0000}"/>
    <cellStyle name="Normal 7 9 28" xfId="26340" xr:uid="{00000000-0005-0000-0000-0000824F0000}"/>
    <cellStyle name="Normal 7 9 28 2" xfId="43611" xr:uid="{00000000-0005-0000-0000-0000834F0000}"/>
    <cellStyle name="Normal 7 9 29" xfId="29730" xr:uid="{00000000-0005-0000-0000-0000844F0000}"/>
    <cellStyle name="Normal 7 9 3" xfId="5445" xr:uid="{00000000-0005-0000-0000-0000854F0000}"/>
    <cellStyle name="Normal 7 9 3 2" xfId="30642" xr:uid="{00000000-0005-0000-0000-0000864F0000}"/>
    <cellStyle name="Normal 7 9 4" xfId="9845" xr:uid="{00000000-0005-0000-0000-0000874F0000}"/>
    <cellStyle name="Normal 7 9 4 2" xfId="31182" xr:uid="{00000000-0005-0000-0000-0000884F0000}"/>
    <cellStyle name="Normal 7 9 5" xfId="10626" xr:uid="{00000000-0005-0000-0000-0000894F0000}"/>
    <cellStyle name="Normal 7 9 5 2" xfId="31700" xr:uid="{00000000-0005-0000-0000-00008A4F0000}"/>
    <cellStyle name="Normal 7 9 6" xfId="11406" xr:uid="{00000000-0005-0000-0000-00008B4F0000}"/>
    <cellStyle name="Normal 7 9 6 2" xfId="32218" xr:uid="{00000000-0005-0000-0000-00008C4F0000}"/>
    <cellStyle name="Normal 7 9 7" xfId="12159" xr:uid="{00000000-0005-0000-0000-00008D4F0000}"/>
    <cellStyle name="Normal 7 9 7 2" xfId="32736" xr:uid="{00000000-0005-0000-0000-00008E4F0000}"/>
    <cellStyle name="Normal 7 9 8" xfId="12955" xr:uid="{00000000-0005-0000-0000-00008F4F0000}"/>
    <cellStyle name="Normal 7 9 8 2" xfId="33254" xr:uid="{00000000-0005-0000-0000-0000904F0000}"/>
    <cellStyle name="Normal 7 9 9" xfId="13721" xr:uid="{00000000-0005-0000-0000-0000914F0000}"/>
    <cellStyle name="Normal 7 9 9 2" xfId="33772" xr:uid="{00000000-0005-0000-0000-0000924F0000}"/>
    <cellStyle name="Normal 7 90" xfId="3426" xr:uid="{00000000-0005-0000-0000-0000934F0000}"/>
    <cellStyle name="Normal 7 90 10" xfId="14483" xr:uid="{00000000-0005-0000-0000-0000944F0000}"/>
    <cellStyle name="Normal 7 90 10 2" xfId="34291" xr:uid="{00000000-0005-0000-0000-0000954F0000}"/>
    <cellStyle name="Normal 7 90 11" xfId="15240" xr:uid="{00000000-0005-0000-0000-0000964F0000}"/>
    <cellStyle name="Normal 7 90 11 2" xfId="34809" xr:uid="{00000000-0005-0000-0000-0000974F0000}"/>
    <cellStyle name="Normal 7 90 12" xfId="15994" xr:uid="{00000000-0005-0000-0000-0000984F0000}"/>
    <cellStyle name="Normal 7 90 12 2" xfId="35327" xr:uid="{00000000-0005-0000-0000-0000994F0000}"/>
    <cellStyle name="Normal 7 90 13" xfId="16744" xr:uid="{00000000-0005-0000-0000-00009A4F0000}"/>
    <cellStyle name="Normal 7 90 13 2" xfId="35845" xr:uid="{00000000-0005-0000-0000-00009B4F0000}"/>
    <cellStyle name="Normal 7 90 14" xfId="17473" xr:uid="{00000000-0005-0000-0000-00009C4F0000}"/>
    <cellStyle name="Normal 7 90 14 2" xfId="36363" xr:uid="{00000000-0005-0000-0000-00009D4F0000}"/>
    <cellStyle name="Normal 7 90 15" xfId="18198" xr:uid="{00000000-0005-0000-0000-00009E4F0000}"/>
    <cellStyle name="Normal 7 90 15 2" xfId="36881" xr:uid="{00000000-0005-0000-0000-00009F4F0000}"/>
    <cellStyle name="Normal 7 90 16" xfId="18906" xr:uid="{00000000-0005-0000-0000-0000A04F0000}"/>
    <cellStyle name="Normal 7 90 16 2" xfId="37399" xr:uid="{00000000-0005-0000-0000-0000A14F0000}"/>
    <cellStyle name="Normal 7 90 17" xfId="19608" xr:uid="{00000000-0005-0000-0000-0000A24F0000}"/>
    <cellStyle name="Normal 7 90 17 2" xfId="37917" xr:uid="{00000000-0005-0000-0000-0000A34F0000}"/>
    <cellStyle name="Normal 7 90 18" xfId="20307" xr:uid="{00000000-0005-0000-0000-0000A44F0000}"/>
    <cellStyle name="Normal 7 90 18 2" xfId="38435" xr:uid="{00000000-0005-0000-0000-0000A54F0000}"/>
    <cellStyle name="Normal 7 90 19" xfId="20984" xr:uid="{00000000-0005-0000-0000-0000A64F0000}"/>
    <cellStyle name="Normal 7 90 19 2" xfId="38952" xr:uid="{00000000-0005-0000-0000-0000A74F0000}"/>
    <cellStyle name="Normal 7 90 2" xfId="4900" xr:uid="{00000000-0005-0000-0000-0000A84F0000}"/>
    <cellStyle name="Normal 7 90 2 2" xfId="30126" xr:uid="{00000000-0005-0000-0000-0000A94F0000}"/>
    <cellStyle name="Normal 7 90 20" xfId="21657" xr:uid="{00000000-0005-0000-0000-0000AA4F0000}"/>
    <cellStyle name="Normal 7 90 20 2" xfId="39470" xr:uid="{00000000-0005-0000-0000-0000AB4F0000}"/>
    <cellStyle name="Normal 7 90 21" xfId="22307" xr:uid="{00000000-0005-0000-0000-0000AC4F0000}"/>
    <cellStyle name="Normal 7 90 21 2" xfId="39987" xr:uid="{00000000-0005-0000-0000-0000AD4F0000}"/>
    <cellStyle name="Normal 7 90 22" xfId="22944" xr:uid="{00000000-0005-0000-0000-0000AE4F0000}"/>
    <cellStyle name="Normal 7 90 22 2" xfId="40505" xr:uid="{00000000-0005-0000-0000-0000AF4F0000}"/>
    <cellStyle name="Normal 7 90 23" xfId="23568" xr:uid="{00000000-0005-0000-0000-0000B04F0000}"/>
    <cellStyle name="Normal 7 90 23 2" xfId="41023" xr:uid="{00000000-0005-0000-0000-0000B14F0000}"/>
    <cellStyle name="Normal 7 90 24" xfId="24147" xr:uid="{00000000-0005-0000-0000-0000B24F0000}"/>
    <cellStyle name="Normal 7 90 24 2" xfId="41541" xr:uid="{00000000-0005-0000-0000-0000B34F0000}"/>
    <cellStyle name="Normal 7 90 25" xfId="24714" xr:uid="{00000000-0005-0000-0000-0000B44F0000}"/>
    <cellStyle name="Normal 7 90 25 2" xfId="42059" xr:uid="{00000000-0005-0000-0000-0000B54F0000}"/>
    <cellStyle name="Normal 7 90 26" xfId="25274" xr:uid="{00000000-0005-0000-0000-0000B64F0000}"/>
    <cellStyle name="Normal 7 90 26 2" xfId="42577" xr:uid="{00000000-0005-0000-0000-0000B74F0000}"/>
    <cellStyle name="Normal 7 90 27" xfId="25824" xr:uid="{00000000-0005-0000-0000-0000B84F0000}"/>
    <cellStyle name="Normal 7 90 27 2" xfId="43095" xr:uid="{00000000-0005-0000-0000-0000B94F0000}"/>
    <cellStyle name="Normal 7 90 28" xfId="26341" xr:uid="{00000000-0005-0000-0000-0000BA4F0000}"/>
    <cellStyle name="Normal 7 90 28 2" xfId="43612" xr:uid="{00000000-0005-0000-0000-0000BB4F0000}"/>
    <cellStyle name="Normal 7 90 29" xfId="29731" xr:uid="{00000000-0005-0000-0000-0000BC4F0000}"/>
    <cellStyle name="Normal 7 90 3" xfId="5446" xr:uid="{00000000-0005-0000-0000-0000BD4F0000}"/>
    <cellStyle name="Normal 7 90 3 2" xfId="30643" xr:uid="{00000000-0005-0000-0000-0000BE4F0000}"/>
    <cellStyle name="Normal 7 90 4" xfId="9846" xr:uid="{00000000-0005-0000-0000-0000BF4F0000}"/>
    <cellStyle name="Normal 7 90 4 2" xfId="31183" xr:uid="{00000000-0005-0000-0000-0000C04F0000}"/>
    <cellStyle name="Normal 7 90 5" xfId="10627" xr:uid="{00000000-0005-0000-0000-0000C14F0000}"/>
    <cellStyle name="Normal 7 90 5 2" xfId="31701" xr:uid="{00000000-0005-0000-0000-0000C24F0000}"/>
    <cellStyle name="Normal 7 90 6" xfId="11407" xr:uid="{00000000-0005-0000-0000-0000C34F0000}"/>
    <cellStyle name="Normal 7 90 6 2" xfId="32219" xr:uid="{00000000-0005-0000-0000-0000C44F0000}"/>
    <cellStyle name="Normal 7 90 7" xfId="12160" xr:uid="{00000000-0005-0000-0000-0000C54F0000}"/>
    <cellStyle name="Normal 7 90 7 2" xfId="32737" xr:uid="{00000000-0005-0000-0000-0000C64F0000}"/>
    <cellStyle name="Normal 7 90 8" xfId="12956" xr:uid="{00000000-0005-0000-0000-0000C74F0000}"/>
    <cellStyle name="Normal 7 90 8 2" xfId="33255" xr:uid="{00000000-0005-0000-0000-0000C84F0000}"/>
    <cellStyle name="Normal 7 90 9" xfId="13722" xr:uid="{00000000-0005-0000-0000-0000C94F0000}"/>
    <cellStyle name="Normal 7 90 9 2" xfId="33773" xr:uid="{00000000-0005-0000-0000-0000CA4F0000}"/>
    <cellStyle name="Normal 7 91" xfId="3427" xr:uid="{00000000-0005-0000-0000-0000CB4F0000}"/>
    <cellStyle name="Normal 7 91 10" xfId="14484" xr:uid="{00000000-0005-0000-0000-0000CC4F0000}"/>
    <cellStyle name="Normal 7 91 10 2" xfId="34292" xr:uid="{00000000-0005-0000-0000-0000CD4F0000}"/>
    <cellStyle name="Normal 7 91 11" xfId="15241" xr:uid="{00000000-0005-0000-0000-0000CE4F0000}"/>
    <cellStyle name="Normal 7 91 11 2" xfId="34810" xr:uid="{00000000-0005-0000-0000-0000CF4F0000}"/>
    <cellStyle name="Normal 7 91 12" xfId="15995" xr:uid="{00000000-0005-0000-0000-0000D04F0000}"/>
    <cellStyle name="Normal 7 91 12 2" xfId="35328" xr:uid="{00000000-0005-0000-0000-0000D14F0000}"/>
    <cellStyle name="Normal 7 91 13" xfId="16745" xr:uid="{00000000-0005-0000-0000-0000D24F0000}"/>
    <cellStyle name="Normal 7 91 13 2" xfId="35846" xr:uid="{00000000-0005-0000-0000-0000D34F0000}"/>
    <cellStyle name="Normal 7 91 14" xfId="17474" xr:uid="{00000000-0005-0000-0000-0000D44F0000}"/>
    <cellStyle name="Normal 7 91 14 2" xfId="36364" xr:uid="{00000000-0005-0000-0000-0000D54F0000}"/>
    <cellStyle name="Normal 7 91 15" xfId="18199" xr:uid="{00000000-0005-0000-0000-0000D64F0000}"/>
    <cellStyle name="Normal 7 91 15 2" xfId="36882" xr:uid="{00000000-0005-0000-0000-0000D74F0000}"/>
    <cellStyle name="Normal 7 91 16" xfId="18907" xr:uid="{00000000-0005-0000-0000-0000D84F0000}"/>
    <cellStyle name="Normal 7 91 16 2" xfId="37400" xr:uid="{00000000-0005-0000-0000-0000D94F0000}"/>
    <cellStyle name="Normal 7 91 17" xfId="19609" xr:uid="{00000000-0005-0000-0000-0000DA4F0000}"/>
    <cellStyle name="Normal 7 91 17 2" xfId="37918" xr:uid="{00000000-0005-0000-0000-0000DB4F0000}"/>
    <cellStyle name="Normal 7 91 18" xfId="20308" xr:uid="{00000000-0005-0000-0000-0000DC4F0000}"/>
    <cellStyle name="Normal 7 91 18 2" xfId="38436" xr:uid="{00000000-0005-0000-0000-0000DD4F0000}"/>
    <cellStyle name="Normal 7 91 19" xfId="20985" xr:uid="{00000000-0005-0000-0000-0000DE4F0000}"/>
    <cellStyle name="Normal 7 91 19 2" xfId="38953" xr:uid="{00000000-0005-0000-0000-0000DF4F0000}"/>
    <cellStyle name="Normal 7 91 2" xfId="4901" xr:uid="{00000000-0005-0000-0000-0000E04F0000}"/>
    <cellStyle name="Normal 7 91 2 2" xfId="30127" xr:uid="{00000000-0005-0000-0000-0000E14F0000}"/>
    <cellStyle name="Normal 7 91 20" xfId="21658" xr:uid="{00000000-0005-0000-0000-0000E24F0000}"/>
    <cellStyle name="Normal 7 91 20 2" xfId="39471" xr:uid="{00000000-0005-0000-0000-0000E34F0000}"/>
    <cellStyle name="Normal 7 91 21" xfId="22308" xr:uid="{00000000-0005-0000-0000-0000E44F0000}"/>
    <cellStyle name="Normal 7 91 21 2" xfId="39988" xr:uid="{00000000-0005-0000-0000-0000E54F0000}"/>
    <cellStyle name="Normal 7 91 22" xfId="22945" xr:uid="{00000000-0005-0000-0000-0000E64F0000}"/>
    <cellStyle name="Normal 7 91 22 2" xfId="40506" xr:uid="{00000000-0005-0000-0000-0000E74F0000}"/>
    <cellStyle name="Normal 7 91 23" xfId="23569" xr:uid="{00000000-0005-0000-0000-0000E84F0000}"/>
    <cellStyle name="Normal 7 91 23 2" xfId="41024" xr:uid="{00000000-0005-0000-0000-0000E94F0000}"/>
    <cellStyle name="Normal 7 91 24" xfId="24148" xr:uid="{00000000-0005-0000-0000-0000EA4F0000}"/>
    <cellStyle name="Normal 7 91 24 2" xfId="41542" xr:uid="{00000000-0005-0000-0000-0000EB4F0000}"/>
    <cellStyle name="Normal 7 91 25" xfId="24715" xr:uid="{00000000-0005-0000-0000-0000EC4F0000}"/>
    <cellStyle name="Normal 7 91 25 2" xfId="42060" xr:uid="{00000000-0005-0000-0000-0000ED4F0000}"/>
    <cellStyle name="Normal 7 91 26" xfId="25275" xr:uid="{00000000-0005-0000-0000-0000EE4F0000}"/>
    <cellStyle name="Normal 7 91 26 2" xfId="42578" xr:uid="{00000000-0005-0000-0000-0000EF4F0000}"/>
    <cellStyle name="Normal 7 91 27" xfId="25825" xr:uid="{00000000-0005-0000-0000-0000F04F0000}"/>
    <cellStyle name="Normal 7 91 27 2" xfId="43096" xr:uid="{00000000-0005-0000-0000-0000F14F0000}"/>
    <cellStyle name="Normal 7 91 28" xfId="26342" xr:uid="{00000000-0005-0000-0000-0000F24F0000}"/>
    <cellStyle name="Normal 7 91 28 2" xfId="43613" xr:uid="{00000000-0005-0000-0000-0000F34F0000}"/>
    <cellStyle name="Normal 7 91 29" xfId="29732" xr:uid="{00000000-0005-0000-0000-0000F44F0000}"/>
    <cellStyle name="Normal 7 91 3" xfId="5447" xr:uid="{00000000-0005-0000-0000-0000F54F0000}"/>
    <cellStyle name="Normal 7 91 3 2" xfId="30644" xr:uid="{00000000-0005-0000-0000-0000F64F0000}"/>
    <cellStyle name="Normal 7 91 4" xfId="9847" xr:uid="{00000000-0005-0000-0000-0000F74F0000}"/>
    <cellStyle name="Normal 7 91 4 2" xfId="31184" xr:uid="{00000000-0005-0000-0000-0000F84F0000}"/>
    <cellStyle name="Normal 7 91 5" xfId="10628" xr:uid="{00000000-0005-0000-0000-0000F94F0000}"/>
    <cellStyle name="Normal 7 91 5 2" xfId="31702" xr:uid="{00000000-0005-0000-0000-0000FA4F0000}"/>
    <cellStyle name="Normal 7 91 6" xfId="11408" xr:uid="{00000000-0005-0000-0000-0000FB4F0000}"/>
    <cellStyle name="Normal 7 91 6 2" xfId="32220" xr:uid="{00000000-0005-0000-0000-0000FC4F0000}"/>
    <cellStyle name="Normal 7 91 7" xfId="12161" xr:uid="{00000000-0005-0000-0000-0000FD4F0000}"/>
    <cellStyle name="Normal 7 91 7 2" xfId="32738" xr:uid="{00000000-0005-0000-0000-0000FE4F0000}"/>
    <cellStyle name="Normal 7 91 8" xfId="12957" xr:uid="{00000000-0005-0000-0000-0000FF4F0000}"/>
    <cellStyle name="Normal 7 91 8 2" xfId="33256" xr:uid="{00000000-0005-0000-0000-000000500000}"/>
    <cellStyle name="Normal 7 91 9" xfId="13723" xr:uid="{00000000-0005-0000-0000-000001500000}"/>
    <cellStyle name="Normal 7 91 9 2" xfId="33774" xr:uid="{00000000-0005-0000-0000-000002500000}"/>
    <cellStyle name="Normal 7 92" xfId="3428" xr:uid="{00000000-0005-0000-0000-000003500000}"/>
    <cellStyle name="Normal 7 92 10" xfId="14485" xr:uid="{00000000-0005-0000-0000-000004500000}"/>
    <cellStyle name="Normal 7 92 10 2" xfId="34293" xr:uid="{00000000-0005-0000-0000-000005500000}"/>
    <cellStyle name="Normal 7 92 11" xfId="15242" xr:uid="{00000000-0005-0000-0000-000006500000}"/>
    <cellStyle name="Normal 7 92 11 2" xfId="34811" xr:uid="{00000000-0005-0000-0000-000007500000}"/>
    <cellStyle name="Normal 7 92 12" xfId="15996" xr:uid="{00000000-0005-0000-0000-000008500000}"/>
    <cellStyle name="Normal 7 92 12 2" xfId="35329" xr:uid="{00000000-0005-0000-0000-000009500000}"/>
    <cellStyle name="Normal 7 92 13" xfId="16746" xr:uid="{00000000-0005-0000-0000-00000A500000}"/>
    <cellStyle name="Normal 7 92 13 2" xfId="35847" xr:uid="{00000000-0005-0000-0000-00000B500000}"/>
    <cellStyle name="Normal 7 92 14" xfId="17475" xr:uid="{00000000-0005-0000-0000-00000C500000}"/>
    <cellStyle name="Normal 7 92 14 2" xfId="36365" xr:uid="{00000000-0005-0000-0000-00000D500000}"/>
    <cellStyle name="Normal 7 92 15" xfId="18200" xr:uid="{00000000-0005-0000-0000-00000E500000}"/>
    <cellStyle name="Normal 7 92 15 2" xfId="36883" xr:uid="{00000000-0005-0000-0000-00000F500000}"/>
    <cellStyle name="Normal 7 92 16" xfId="18908" xr:uid="{00000000-0005-0000-0000-000010500000}"/>
    <cellStyle name="Normal 7 92 16 2" xfId="37401" xr:uid="{00000000-0005-0000-0000-000011500000}"/>
    <cellStyle name="Normal 7 92 17" xfId="19610" xr:uid="{00000000-0005-0000-0000-000012500000}"/>
    <cellStyle name="Normal 7 92 17 2" xfId="37919" xr:uid="{00000000-0005-0000-0000-000013500000}"/>
    <cellStyle name="Normal 7 92 18" xfId="20309" xr:uid="{00000000-0005-0000-0000-000014500000}"/>
    <cellStyle name="Normal 7 92 18 2" xfId="38437" xr:uid="{00000000-0005-0000-0000-000015500000}"/>
    <cellStyle name="Normal 7 92 19" xfId="20986" xr:uid="{00000000-0005-0000-0000-000016500000}"/>
    <cellStyle name="Normal 7 92 19 2" xfId="38954" xr:uid="{00000000-0005-0000-0000-000017500000}"/>
    <cellStyle name="Normal 7 92 2" xfId="4902" xr:uid="{00000000-0005-0000-0000-000018500000}"/>
    <cellStyle name="Normal 7 92 2 2" xfId="30128" xr:uid="{00000000-0005-0000-0000-000019500000}"/>
    <cellStyle name="Normal 7 92 20" xfId="21659" xr:uid="{00000000-0005-0000-0000-00001A500000}"/>
    <cellStyle name="Normal 7 92 20 2" xfId="39472" xr:uid="{00000000-0005-0000-0000-00001B500000}"/>
    <cellStyle name="Normal 7 92 21" xfId="22309" xr:uid="{00000000-0005-0000-0000-00001C500000}"/>
    <cellStyle name="Normal 7 92 21 2" xfId="39989" xr:uid="{00000000-0005-0000-0000-00001D500000}"/>
    <cellStyle name="Normal 7 92 22" xfId="22946" xr:uid="{00000000-0005-0000-0000-00001E500000}"/>
    <cellStyle name="Normal 7 92 22 2" xfId="40507" xr:uid="{00000000-0005-0000-0000-00001F500000}"/>
    <cellStyle name="Normal 7 92 23" xfId="23570" xr:uid="{00000000-0005-0000-0000-000020500000}"/>
    <cellStyle name="Normal 7 92 23 2" xfId="41025" xr:uid="{00000000-0005-0000-0000-000021500000}"/>
    <cellStyle name="Normal 7 92 24" xfId="24149" xr:uid="{00000000-0005-0000-0000-000022500000}"/>
    <cellStyle name="Normal 7 92 24 2" xfId="41543" xr:uid="{00000000-0005-0000-0000-000023500000}"/>
    <cellStyle name="Normal 7 92 25" xfId="24716" xr:uid="{00000000-0005-0000-0000-000024500000}"/>
    <cellStyle name="Normal 7 92 25 2" xfId="42061" xr:uid="{00000000-0005-0000-0000-000025500000}"/>
    <cellStyle name="Normal 7 92 26" xfId="25276" xr:uid="{00000000-0005-0000-0000-000026500000}"/>
    <cellStyle name="Normal 7 92 26 2" xfId="42579" xr:uid="{00000000-0005-0000-0000-000027500000}"/>
    <cellStyle name="Normal 7 92 27" xfId="25826" xr:uid="{00000000-0005-0000-0000-000028500000}"/>
    <cellStyle name="Normal 7 92 27 2" xfId="43097" xr:uid="{00000000-0005-0000-0000-000029500000}"/>
    <cellStyle name="Normal 7 92 28" xfId="26343" xr:uid="{00000000-0005-0000-0000-00002A500000}"/>
    <cellStyle name="Normal 7 92 28 2" xfId="43614" xr:uid="{00000000-0005-0000-0000-00002B500000}"/>
    <cellStyle name="Normal 7 92 29" xfId="29733" xr:uid="{00000000-0005-0000-0000-00002C500000}"/>
    <cellStyle name="Normal 7 92 3" xfId="5448" xr:uid="{00000000-0005-0000-0000-00002D500000}"/>
    <cellStyle name="Normal 7 92 3 2" xfId="30645" xr:uid="{00000000-0005-0000-0000-00002E500000}"/>
    <cellStyle name="Normal 7 92 4" xfId="9848" xr:uid="{00000000-0005-0000-0000-00002F500000}"/>
    <cellStyle name="Normal 7 92 4 2" xfId="31185" xr:uid="{00000000-0005-0000-0000-000030500000}"/>
    <cellStyle name="Normal 7 92 5" xfId="10629" xr:uid="{00000000-0005-0000-0000-000031500000}"/>
    <cellStyle name="Normal 7 92 5 2" xfId="31703" xr:uid="{00000000-0005-0000-0000-000032500000}"/>
    <cellStyle name="Normal 7 92 6" xfId="11409" xr:uid="{00000000-0005-0000-0000-000033500000}"/>
    <cellStyle name="Normal 7 92 6 2" xfId="32221" xr:uid="{00000000-0005-0000-0000-000034500000}"/>
    <cellStyle name="Normal 7 92 7" xfId="12162" xr:uid="{00000000-0005-0000-0000-000035500000}"/>
    <cellStyle name="Normal 7 92 7 2" xfId="32739" xr:uid="{00000000-0005-0000-0000-000036500000}"/>
    <cellStyle name="Normal 7 92 8" xfId="12958" xr:uid="{00000000-0005-0000-0000-000037500000}"/>
    <cellStyle name="Normal 7 92 8 2" xfId="33257" xr:uid="{00000000-0005-0000-0000-000038500000}"/>
    <cellStyle name="Normal 7 92 9" xfId="13724" xr:uid="{00000000-0005-0000-0000-000039500000}"/>
    <cellStyle name="Normal 7 92 9 2" xfId="33775" xr:uid="{00000000-0005-0000-0000-00003A500000}"/>
    <cellStyle name="Normal 7 93" xfId="3429" xr:uid="{00000000-0005-0000-0000-00003B500000}"/>
    <cellStyle name="Normal 7 93 10" xfId="14486" xr:uid="{00000000-0005-0000-0000-00003C500000}"/>
    <cellStyle name="Normal 7 93 10 2" xfId="34294" xr:uid="{00000000-0005-0000-0000-00003D500000}"/>
    <cellStyle name="Normal 7 93 11" xfId="15243" xr:uid="{00000000-0005-0000-0000-00003E500000}"/>
    <cellStyle name="Normal 7 93 11 2" xfId="34812" xr:uid="{00000000-0005-0000-0000-00003F500000}"/>
    <cellStyle name="Normal 7 93 12" xfId="15997" xr:uid="{00000000-0005-0000-0000-000040500000}"/>
    <cellStyle name="Normal 7 93 12 2" xfId="35330" xr:uid="{00000000-0005-0000-0000-000041500000}"/>
    <cellStyle name="Normal 7 93 13" xfId="16747" xr:uid="{00000000-0005-0000-0000-000042500000}"/>
    <cellStyle name="Normal 7 93 13 2" xfId="35848" xr:uid="{00000000-0005-0000-0000-000043500000}"/>
    <cellStyle name="Normal 7 93 14" xfId="17476" xr:uid="{00000000-0005-0000-0000-000044500000}"/>
    <cellStyle name="Normal 7 93 14 2" xfId="36366" xr:uid="{00000000-0005-0000-0000-000045500000}"/>
    <cellStyle name="Normal 7 93 15" xfId="18201" xr:uid="{00000000-0005-0000-0000-000046500000}"/>
    <cellStyle name="Normal 7 93 15 2" xfId="36884" xr:uid="{00000000-0005-0000-0000-000047500000}"/>
    <cellStyle name="Normal 7 93 16" xfId="18909" xr:uid="{00000000-0005-0000-0000-000048500000}"/>
    <cellStyle name="Normal 7 93 16 2" xfId="37402" xr:uid="{00000000-0005-0000-0000-000049500000}"/>
    <cellStyle name="Normal 7 93 17" xfId="19611" xr:uid="{00000000-0005-0000-0000-00004A500000}"/>
    <cellStyle name="Normal 7 93 17 2" xfId="37920" xr:uid="{00000000-0005-0000-0000-00004B500000}"/>
    <cellStyle name="Normal 7 93 18" xfId="20310" xr:uid="{00000000-0005-0000-0000-00004C500000}"/>
    <cellStyle name="Normal 7 93 18 2" xfId="38438" xr:uid="{00000000-0005-0000-0000-00004D500000}"/>
    <cellStyle name="Normal 7 93 19" xfId="20987" xr:uid="{00000000-0005-0000-0000-00004E500000}"/>
    <cellStyle name="Normal 7 93 19 2" xfId="38955" xr:uid="{00000000-0005-0000-0000-00004F500000}"/>
    <cellStyle name="Normal 7 93 2" xfId="4903" xr:uid="{00000000-0005-0000-0000-000050500000}"/>
    <cellStyle name="Normal 7 93 2 2" xfId="30129" xr:uid="{00000000-0005-0000-0000-000051500000}"/>
    <cellStyle name="Normal 7 93 20" xfId="21660" xr:uid="{00000000-0005-0000-0000-000052500000}"/>
    <cellStyle name="Normal 7 93 20 2" xfId="39473" xr:uid="{00000000-0005-0000-0000-000053500000}"/>
    <cellStyle name="Normal 7 93 21" xfId="22310" xr:uid="{00000000-0005-0000-0000-000054500000}"/>
    <cellStyle name="Normal 7 93 21 2" xfId="39990" xr:uid="{00000000-0005-0000-0000-000055500000}"/>
    <cellStyle name="Normal 7 93 22" xfId="22947" xr:uid="{00000000-0005-0000-0000-000056500000}"/>
    <cellStyle name="Normal 7 93 22 2" xfId="40508" xr:uid="{00000000-0005-0000-0000-000057500000}"/>
    <cellStyle name="Normal 7 93 23" xfId="23571" xr:uid="{00000000-0005-0000-0000-000058500000}"/>
    <cellStyle name="Normal 7 93 23 2" xfId="41026" xr:uid="{00000000-0005-0000-0000-000059500000}"/>
    <cellStyle name="Normal 7 93 24" xfId="24150" xr:uid="{00000000-0005-0000-0000-00005A500000}"/>
    <cellStyle name="Normal 7 93 24 2" xfId="41544" xr:uid="{00000000-0005-0000-0000-00005B500000}"/>
    <cellStyle name="Normal 7 93 25" xfId="24717" xr:uid="{00000000-0005-0000-0000-00005C500000}"/>
    <cellStyle name="Normal 7 93 25 2" xfId="42062" xr:uid="{00000000-0005-0000-0000-00005D500000}"/>
    <cellStyle name="Normal 7 93 26" xfId="25277" xr:uid="{00000000-0005-0000-0000-00005E500000}"/>
    <cellStyle name="Normal 7 93 26 2" xfId="42580" xr:uid="{00000000-0005-0000-0000-00005F500000}"/>
    <cellStyle name="Normal 7 93 27" xfId="25827" xr:uid="{00000000-0005-0000-0000-000060500000}"/>
    <cellStyle name="Normal 7 93 27 2" xfId="43098" xr:uid="{00000000-0005-0000-0000-000061500000}"/>
    <cellStyle name="Normal 7 93 28" xfId="26344" xr:uid="{00000000-0005-0000-0000-000062500000}"/>
    <cellStyle name="Normal 7 93 28 2" xfId="43615" xr:uid="{00000000-0005-0000-0000-000063500000}"/>
    <cellStyle name="Normal 7 93 29" xfId="29734" xr:uid="{00000000-0005-0000-0000-000064500000}"/>
    <cellStyle name="Normal 7 93 3" xfId="5449" xr:uid="{00000000-0005-0000-0000-000065500000}"/>
    <cellStyle name="Normal 7 93 3 2" xfId="30646" xr:uid="{00000000-0005-0000-0000-000066500000}"/>
    <cellStyle name="Normal 7 93 4" xfId="9849" xr:uid="{00000000-0005-0000-0000-000067500000}"/>
    <cellStyle name="Normal 7 93 4 2" xfId="31186" xr:uid="{00000000-0005-0000-0000-000068500000}"/>
    <cellStyle name="Normal 7 93 5" xfId="10630" xr:uid="{00000000-0005-0000-0000-000069500000}"/>
    <cellStyle name="Normal 7 93 5 2" xfId="31704" xr:uid="{00000000-0005-0000-0000-00006A500000}"/>
    <cellStyle name="Normal 7 93 6" xfId="11410" xr:uid="{00000000-0005-0000-0000-00006B500000}"/>
    <cellStyle name="Normal 7 93 6 2" xfId="32222" xr:uid="{00000000-0005-0000-0000-00006C500000}"/>
    <cellStyle name="Normal 7 93 7" xfId="12163" xr:uid="{00000000-0005-0000-0000-00006D500000}"/>
    <cellStyle name="Normal 7 93 7 2" xfId="32740" xr:uid="{00000000-0005-0000-0000-00006E500000}"/>
    <cellStyle name="Normal 7 93 8" xfId="12959" xr:uid="{00000000-0005-0000-0000-00006F500000}"/>
    <cellStyle name="Normal 7 93 8 2" xfId="33258" xr:uid="{00000000-0005-0000-0000-000070500000}"/>
    <cellStyle name="Normal 7 93 9" xfId="13725" xr:uid="{00000000-0005-0000-0000-000071500000}"/>
    <cellStyle name="Normal 7 93 9 2" xfId="33776" xr:uid="{00000000-0005-0000-0000-000072500000}"/>
    <cellStyle name="Normal 7 94" xfId="3430" xr:uid="{00000000-0005-0000-0000-000073500000}"/>
    <cellStyle name="Normal 7 94 10" xfId="14487" xr:uid="{00000000-0005-0000-0000-000074500000}"/>
    <cellStyle name="Normal 7 94 10 2" xfId="34295" xr:uid="{00000000-0005-0000-0000-000075500000}"/>
    <cellStyle name="Normal 7 94 11" xfId="15244" xr:uid="{00000000-0005-0000-0000-000076500000}"/>
    <cellStyle name="Normal 7 94 11 2" xfId="34813" xr:uid="{00000000-0005-0000-0000-000077500000}"/>
    <cellStyle name="Normal 7 94 12" xfId="15998" xr:uid="{00000000-0005-0000-0000-000078500000}"/>
    <cellStyle name="Normal 7 94 12 2" xfId="35331" xr:uid="{00000000-0005-0000-0000-000079500000}"/>
    <cellStyle name="Normal 7 94 13" xfId="16748" xr:uid="{00000000-0005-0000-0000-00007A500000}"/>
    <cellStyle name="Normal 7 94 13 2" xfId="35849" xr:uid="{00000000-0005-0000-0000-00007B500000}"/>
    <cellStyle name="Normal 7 94 14" xfId="17477" xr:uid="{00000000-0005-0000-0000-00007C500000}"/>
    <cellStyle name="Normal 7 94 14 2" xfId="36367" xr:uid="{00000000-0005-0000-0000-00007D500000}"/>
    <cellStyle name="Normal 7 94 15" xfId="18202" xr:uid="{00000000-0005-0000-0000-00007E500000}"/>
    <cellStyle name="Normal 7 94 15 2" xfId="36885" xr:uid="{00000000-0005-0000-0000-00007F500000}"/>
    <cellStyle name="Normal 7 94 16" xfId="18910" xr:uid="{00000000-0005-0000-0000-000080500000}"/>
    <cellStyle name="Normal 7 94 16 2" xfId="37403" xr:uid="{00000000-0005-0000-0000-000081500000}"/>
    <cellStyle name="Normal 7 94 17" xfId="19612" xr:uid="{00000000-0005-0000-0000-000082500000}"/>
    <cellStyle name="Normal 7 94 17 2" xfId="37921" xr:uid="{00000000-0005-0000-0000-000083500000}"/>
    <cellStyle name="Normal 7 94 18" xfId="20311" xr:uid="{00000000-0005-0000-0000-000084500000}"/>
    <cellStyle name="Normal 7 94 18 2" xfId="38439" xr:uid="{00000000-0005-0000-0000-000085500000}"/>
    <cellStyle name="Normal 7 94 19" xfId="20988" xr:uid="{00000000-0005-0000-0000-000086500000}"/>
    <cellStyle name="Normal 7 94 19 2" xfId="38956" xr:uid="{00000000-0005-0000-0000-000087500000}"/>
    <cellStyle name="Normal 7 94 2" xfId="4904" xr:uid="{00000000-0005-0000-0000-000088500000}"/>
    <cellStyle name="Normal 7 94 2 2" xfId="30130" xr:uid="{00000000-0005-0000-0000-000089500000}"/>
    <cellStyle name="Normal 7 94 20" xfId="21661" xr:uid="{00000000-0005-0000-0000-00008A500000}"/>
    <cellStyle name="Normal 7 94 20 2" xfId="39474" xr:uid="{00000000-0005-0000-0000-00008B500000}"/>
    <cellStyle name="Normal 7 94 21" xfId="22311" xr:uid="{00000000-0005-0000-0000-00008C500000}"/>
    <cellStyle name="Normal 7 94 21 2" xfId="39991" xr:uid="{00000000-0005-0000-0000-00008D500000}"/>
    <cellStyle name="Normal 7 94 22" xfId="22948" xr:uid="{00000000-0005-0000-0000-00008E500000}"/>
    <cellStyle name="Normal 7 94 22 2" xfId="40509" xr:uid="{00000000-0005-0000-0000-00008F500000}"/>
    <cellStyle name="Normal 7 94 23" xfId="23572" xr:uid="{00000000-0005-0000-0000-000090500000}"/>
    <cellStyle name="Normal 7 94 23 2" xfId="41027" xr:uid="{00000000-0005-0000-0000-000091500000}"/>
    <cellStyle name="Normal 7 94 24" xfId="24151" xr:uid="{00000000-0005-0000-0000-000092500000}"/>
    <cellStyle name="Normal 7 94 24 2" xfId="41545" xr:uid="{00000000-0005-0000-0000-000093500000}"/>
    <cellStyle name="Normal 7 94 25" xfId="24718" xr:uid="{00000000-0005-0000-0000-000094500000}"/>
    <cellStyle name="Normal 7 94 25 2" xfId="42063" xr:uid="{00000000-0005-0000-0000-000095500000}"/>
    <cellStyle name="Normal 7 94 26" xfId="25278" xr:uid="{00000000-0005-0000-0000-000096500000}"/>
    <cellStyle name="Normal 7 94 26 2" xfId="42581" xr:uid="{00000000-0005-0000-0000-000097500000}"/>
    <cellStyle name="Normal 7 94 27" xfId="25828" xr:uid="{00000000-0005-0000-0000-000098500000}"/>
    <cellStyle name="Normal 7 94 27 2" xfId="43099" xr:uid="{00000000-0005-0000-0000-000099500000}"/>
    <cellStyle name="Normal 7 94 28" xfId="26345" xr:uid="{00000000-0005-0000-0000-00009A500000}"/>
    <cellStyle name="Normal 7 94 28 2" xfId="43616" xr:uid="{00000000-0005-0000-0000-00009B500000}"/>
    <cellStyle name="Normal 7 94 29" xfId="29735" xr:uid="{00000000-0005-0000-0000-00009C500000}"/>
    <cellStyle name="Normal 7 94 3" xfId="5450" xr:uid="{00000000-0005-0000-0000-00009D500000}"/>
    <cellStyle name="Normal 7 94 3 2" xfId="30647" xr:uid="{00000000-0005-0000-0000-00009E500000}"/>
    <cellStyle name="Normal 7 94 4" xfId="9850" xr:uid="{00000000-0005-0000-0000-00009F500000}"/>
    <cellStyle name="Normal 7 94 4 2" xfId="31187" xr:uid="{00000000-0005-0000-0000-0000A0500000}"/>
    <cellStyle name="Normal 7 94 5" xfId="10631" xr:uid="{00000000-0005-0000-0000-0000A1500000}"/>
    <cellStyle name="Normal 7 94 5 2" xfId="31705" xr:uid="{00000000-0005-0000-0000-0000A2500000}"/>
    <cellStyle name="Normal 7 94 6" xfId="11411" xr:uid="{00000000-0005-0000-0000-0000A3500000}"/>
    <cellStyle name="Normal 7 94 6 2" xfId="32223" xr:uid="{00000000-0005-0000-0000-0000A4500000}"/>
    <cellStyle name="Normal 7 94 7" xfId="12164" xr:uid="{00000000-0005-0000-0000-0000A5500000}"/>
    <cellStyle name="Normal 7 94 7 2" xfId="32741" xr:uid="{00000000-0005-0000-0000-0000A6500000}"/>
    <cellStyle name="Normal 7 94 8" xfId="12960" xr:uid="{00000000-0005-0000-0000-0000A7500000}"/>
    <cellStyle name="Normal 7 94 8 2" xfId="33259" xr:uid="{00000000-0005-0000-0000-0000A8500000}"/>
    <cellStyle name="Normal 7 94 9" xfId="13726" xr:uid="{00000000-0005-0000-0000-0000A9500000}"/>
    <cellStyle name="Normal 7 94 9 2" xfId="33777" xr:uid="{00000000-0005-0000-0000-0000AA500000}"/>
    <cellStyle name="Normal 7 95" xfId="4905" xr:uid="{00000000-0005-0000-0000-0000AB500000}"/>
    <cellStyle name="Normal 7 95 10" xfId="15245" xr:uid="{00000000-0005-0000-0000-0000AC500000}"/>
    <cellStyle name="Normal 7 95 10 2" xfId="34814" xr:uid="{00000000-0005-0000-0000-0000AD500000}"/>
    <cellStyle name="Normal 7 95 11" xfId="15999" xr:uid="{00000000-0005-0000-0000-0000AE500000}"/>
    <cellStyle name="Normal 7 95 11 2" xfId="35332" xr:uid="{00000000-0005-0000-0000-0000AF500000}"/>
    <cellStyle name="Normal 7 95 12" xfId="16749" xr:uid="{00000000-0005-0000-0000-0000B0500000}"/>
    <cellStyle name="Normal 7 95 12 2" xfId="35850" xr:uid="{00000000-0005-0000-0000-0000B1500000}"/>
    <cellStyle name="Normal 7 95 13" xfId="17478" xr:uid="{00000000-0005-0000-0000-0000B2500000}"/>
    <cellStyle name="Normal 7 95 13 2" xfId="36368" xr:uid="{00000000-0005-0000-0000-0000B3500000}"/>
    <cellStyle name="Normal 7 95 14" xfId="18203" xr:uid="{00000000-0005-0000-0000-0000B4500000}"/>
    <cellStyle name="Normal 7 95 14 2" xfId="36886" xr:uid="{00000000-0005-0000-0000-0000B5500000}"/>
    <cellStyle name="Normal 7 95 15" xfId="18911" xr:uid="{00000000-0005-0000-0000-0000B6500000}"/>
    <cellStyle name="Normal 7 95 15 2" xfId="37404" xr:uid="{00000000-0005-0000-0000-0000B7500000}"/>
    <cellStyle name="Normal 7 95 16" xfId="19613" xr:uid="{00000000-0005-0000-0000-0000B8500000}"/>
    <cellStyle name="Normal 7 95 16 2" xfId="37922" xr:uid="{00000000-0005-0000-0000-0000B9500000}"/>
    <cellStyle name="Normal 7 95 17" xfId="20312" xr:uid="{00000000-0005-0000-0000-0000BA500000}"/>
    <cellStyle name="Normal 7 95 17 2" xfId="38440" xr:uid="{00000000-0005-0000-0000-0000BB500000}"/>
    <cellStyle name="Normal 7 95 18" xfId="20989" xr:uid="{00000000-0005-0000-0000-0000BC500000}"/>
    <cellStyle name="Normal 7 95 18 2" xfId="38957" xr:uid="{00000000-0005-0000-0000-0000BD500000}"/>
    <cellStyle name="Normal 7 95 19" xfId="21662" xr:uid="{00000000-0005-0000-0000-0000BE500000}"/>
    <cellStyle name="Normal 7 95 19 2" xfId="39475" xr:uid="{00000000-0005-0000-0000-0000BF500000}"/>
    <cellStyle name="Normal 7 95 2" xfId="5451" xr:uid="{00000000-0005-0000-0000-0000C0500000}"/>
    <cellStyle name="Normal 7 95 2 2" xfId="30648" xr:uid="{00000000-0005-0000-0000-0000C1500000}"/>
    <cellStyle name="Normal 7 95 20" xfId="22312" xr:uid="{00000000-0005-0000-0000-0000C2500000}"/>
    <cellStyle name="Normal 7 95 20 2" xfId="39992" xr:uid="{00000000-0005-0000-0000-0000C3500000}"/>
    <cellStyle name="Normal 7 95 21" xfId="22949" xr:uid="{00000000-0005-0000-0000-0000C4500000}"/>
    <cellStyle name="Normal 7 95 21 2" xfId="40510" xr:uid="{00000000-0005-0000-0000-0000C5500000}"/>
    <cellStyle name="Normal 7 95 22" xfId="23573" xr:uid="{00000000-0005-0000-0000-0000C6500000}"/>
    <cellStyle name="Normal 7 95 22 2" xfId="41028" xr:uid="{00000000-0005-0000-0000-0000C7500000}"/>
    <cellStyle name="Normal 7 95 23" xfId="24152" xr:uid="{00000000-0005-0000-0000-0000C8500000}"/>
    <cellStyle name="Normal 7 95 23 2" xfId="41546" xr:uid="{00000000-0005-0000-0000-0000C9500000}"/>
    <cellStyle name="Normal 7 95 24" xfId="24719" xr:uid="{00000000-0005-0000-0000-0000CA500000}"/>
    <cellStyle name="Normal 7 95 24 2" xfId="42064" xr:uid="{00000000-0005-0000-0000-0000CB500000}"/>
    <cellStyle name="Normal 7 95 25" xfId="25279" xr:uid="{00000000-0005-0000-0000-0000CC500000}"/>
    <cellStyle name="Normal 7 95 25 2" xfId="42582" xr:uid="{00000000-0005-0000-0000-0000CD500000}"/>
    <cellStyle name="Normal 7 95 26" xfId="25829" xr:uid="{00000000-0005-0000-0000-0000CE500000}"/>
    <cellStyle name="Normal 7 95 26 2" xfId="43100" xr:uid="{00000000-0005-0000-0000-0000CF500000}"/>
    <cellStyle name="Normal 7 95 27" xfId="26346" xr:uid="{00000000-0005-0000-0000-0000D0500000}"/>
    <cellStyle name="Normal 7 95 27 2" xfId="43617" xr:uid="{00000000-0005-0000-0000-0000D1500000}"/>
    <cellStyle name="Normal 7 95 28" xfId="30131" xr:uid="{00000000-0005-0000-0000-0000D2500000}"/>
    <cellStyle name="Normal 7 95 3" xfId="9851" xr:uid="{00000000-0005-0000-0000-0000D3500000}"/>
    <cellStyle name="Normal 7 95 3 2" xfId="31188" xr:uid="{00000000-0005-0000-0000-0000D4500000}"/>
    <cellStyle name="Normal 7 95 4" xfId="10632" xr:uid="{00000000-0005-0000-0000-0000D5500000}"/>
    <cellStyle name="Normal 7 95 4 2" xfId="31706" xr:uid="{00000000-0005-0000-0000-0000D6500000}"/>
    <cellStyle name="Normal 7 95 5" xfId="11412" xr:uid="{00000000-0005-0000-0000-0000D7500000}"/>
    <cellStyle name="Normal 7 95 5 2" xfId="32224" xr:uid="{00000000-0005-0000-0000-0000D8500000}"/>
    <cellStyle name="Normal 7 95 6" xfId="12165" xr:uid="{00000000-0005-0000-0000-0000D9500000}"/>
    <cellStyle name="Normal 7 95 6 2" xfId="32742" xr:uid="{00000000-0005-0000-0000-0000DA500000}"/>
    <cellStyle name="Normal 7 95 7" xfId="12961" xr:uid="{00000000-0005-0000-0000-0000DB500000}"/>
    <cellStyle name="Normal 7 95 7 2" xfId="33260" xr:uid="{00000000-0005-0000-0000-0000DC500000}"/>
    <cellStyle name="Normal 7 95 8" xfId="13727" xr:uid="{00000000-0005-0000-0000-0000DD500000}"/>
    <cellStyle name="Normal 7 95 8 2" xfId="33778" xr:uid="{00000000-0005-0000-0000-0000DE500000}"/>
    <cellStyle name="Normal 7 95 9" xfId="14488" xr:uid="{00000000-0005-0000-0000-0000DF500000}"/>
    <cellStyle name="Normal 7 95 9 2" xfId="34296" xr:uid="{00000000-0005-0000-0000-0000E0500000}"/>
    <cellStyle name="Normal 7 96" xfId="4906" xr:uid="{00000000-0005-0000-0000-0000E1500000}"/>
    <cellStyle name="Normal 7 96 10" xfId="15246" xr:uid="{00000000-0005-0000-0000-0000E2500000}"/>
    <cellStyle name="Normal 7 96 10 2" xfId="34815" xr:uid="{00000000-0005-0000-0000-0000E3500000}"/>
    <cellStyle name="Normal 7 96 11" xfId="16000" xr:uid="{00000000-0005-0000-0000-0000E4500000}"/>
    <cellStyle name="Normal 7 96 11 2" xfId="35333" xr:uid="{00000000-0005-0000-0000-0000E5500000}"/>
    <cellStyle name="Normal 7 96 12" xfId="16750" xr:uid="{00000000-0005-0000-0000-0000E6500000}"/>
    <cellStyle name="Normal 7 96 12 2" xfId="35851" xr:uid="{00000000-0005-0000-0000-0000E7500000}"/>
    <cellStyle name="Normal 7 96 13" xfId="17479" xr:uid="{00000000-0005-0000-0000-0000E8500000}"/>
    <cellStyle name="Normal 7 96 13 2" xfId="36369" xr:uid="{00000000-0005-0000-0000-0000E9500000}"/>
    <cellStyle name="Normal 7 96 14" xfId="18204" xr:uid="{00000000-0005-0000-0000-0000EA500000}"/>
    <cellStyle name="Normal 7 96 14 2" xfId="36887" xr:uid="{00000000-0005-0000-0000-0000EB500000}"/>
    <cellStyle name="Normal 7 96 15" xfId="18912" xr:uid="{00000000-0005-0000-0000-0000EC500000}"/>
    <cellStyle name="Normal 7 96 15 2" xfId="37405" xr:uid="{00000000-0005-0000-0000-0000ED500000}"/>
    <cellStyle name="Normal 7 96 16" xfId="19614" xr:uid="{00000000-0005-0000-0000-0000EE500000}"/>
    <cellStyle name="Normal 7 96 16 2" xfId="37923" xr:uid="{00000000-0005-0000-0000-0000EF500000}"/>
    <cellStyle name="Normal 7 96 17" xfId="20313" xr:uid="{00000000-0005-0000-0000-0000F0500000}"/>
    <cellStyle name="Normal 7 96 17 2" xfId="38441" xr:uid="{00000000-0005-0000-0000-0000F1500000}"/>
    <cellStyle name="Normal 7 96 18" xfId="20990" xr:uid="{00000000-0005-0000-0000-0000F2500000}"/>
    <cellStyle name="Normal 7 96 18 2" xfId="38958" xr:uid="{00000000-0005-0000-0000-0000F3500000}"/>
    <cellStyle name="Normal 7 96 19" xfId="21663" xr:uid="{00000000-0005-0000-0000-0000F4500000}"/>
    <cellStyle name="Normal 7 96 19 2" xfId="39476" xr:uid="{00000000-0005-0000-0000-0000F5500000}"/>
    <cellStyle name="Normal 7 96 2" xfId="5452" xr:uid="{00000000-0005-0000-0000-0000F6500000}"/>
    <cellStyle name="Normal 7 96 2 2" xfId="30649" xr:uid="{00000000-0005-0000-0000-0000F7500000}"/>
    <cellStyle name="Normal 7 96 20" xfId="22313" xr:uid="{00000000-0005-0000-0000-0000F8500000}"/>
    <cellStyle name="Normal 7 96 20 2" xfId="39993" xr:uid="{00000000-0005-0000-0000-0000F9500000}"/>
    <cellStyle name="Normal 7 96 21" xfId="22950" xr:uid="{00000000-0005-0000-0000-0000FA500000}"/>
    <cellStyle name="Normal 7 96 21 2" xfId="40511" xr:uid="{00000000-0005-0000-0000-0000FB500000}"/>
    <cellStyle name="Normal 7 96 22" xfId="23574" xr:uid="{00000000-0005-0000-0000-0000FC500000}"/>
    <cellStyle name="Normal 7 96 22 2" xfId="41029" xr:uid="{00000000-0005-0000-0000-0000FD500000}"/>
    <cellStyle name="Normal 7 96 23" xfId="24153" xr:uid="{00000000-0005-0000-0000-0000FE500000}"/>
    <cellStyle name="Normal 7 96 23 2" xfId="41547" xr:uid="{00000000-0005-0000-0000-0000FF500000}"/>
    <cellStyle name="Normal 7 96 24" xfId="24720" xr:uid="{00000000-0005-0000-0000-000000510000}"/>
    <cellStyle name="Normal 7 96 24 2" xfId="42065" xr:uid="{00000000-0005-0000-0000-000001510000}"/>
    <cellStyle name="Normal 7 96 25" xfId="25280" xr:uid="{00000000-0005-0000-0000-000002510000}"/>
    <cellStyle name="Normal 7 96 25 2" xfId="42583" xr:uid="{00000000-0005-0000-0000-000003510000}"/>
    <cellStyle name="Normal 7 96 26" xfId="25830" xr:uid="{00000000-0005-0000-0000-000004510000}"/>
    <cellStyle name="Normal 7 96 26 2" xfId="43101" xr:uid="{00000000-0005-0000-0000-000005510000}"/>
    <cellStyle name="Normal 7 96 27" xfId="26347" xr:uid="{00000000-0005-0000-0000-000006510000}"/>
    <cellStyle name="Normal 7 96 27 2" xfId="43618" xr:uid="{00000000-0005-0000-0000-000007510000}"/>
    <cellStyle name="Normal 7 96 28" xfId="30132" xr:uid="{00000000-0005-0000-0000-000008510000}"/>
    <cellStyle name="Normal 7 96 3" xfId="9852" xr:uid="{00000000-0005-0000-0000-000009510000}"/>
    <cellStyle name="Normal 7 96 3 2" xfId="31189" xr:uid="{00000000-0005-0000-0000-00000A510000}"/>
    <cellStyle name="Normal 7 96 4" xfId="10633" xr:uid="{00000000-0005-0000-0000-00000B510000}"/>
    <cellStyle name="Normal 7 96 4 2" xfId="31707" xr:uid="{00000000-0005-0000-0000-00000C510000}"/>
    <cellStyle name="Normal 7 96 5" xfId="11413" xr:uid="{00000000-0005-0000-0000-00000D510000}"/>
    <cellStyle name="Normal 7 96 5 2" xfId="32225" xr:uid="{00000000-0005-0000-0000-00000E510000}"/>
    <cellStyle name="Normal 7 96 6" xfId="12166" xr:uid="{00000000-0005-0000-0000-00000F510000}"/>
    <cellStyle name="Normal 7 96 6 2" xfId="32743" xr:uid="{00000000-0005-0000-0000-000010510000}"/>
    <cellStyle name="Normal 7 96 7" xfId="12962" xr:uid="{00000000-0005-0000-0000-000011510000}"/>
    <cellStyle name="Normal 7 96 7 2" xfId="33261" xr:uid="{00000000-0005-0000-0000-000012510000}"/>
    <cellStyle name="Normal 7 96 8" xfId="13728" xr:uid="{00000000-0005-0000-0000-000013510000}"/>
    <cellStyle name="Normal 7 96 8 2" xfId="33779" xr:uid="{00000000-0005-0000-0000-000014510000}"/>
    <cellStyle name="Normal 7 96 9" xfId="14489" xr:uid="{00000000-0005-0000-0000-000015510000}"/>
    <cellStyle name="Normal 7 96 9 2" xfId="34297" xr:uid="{00000000-0005-0000-0000-000016510000}"/>
    <cellStyle name="Normal 7 97" xfId="4907" xr:uid="{00000000-0005-0000-0000-000017510000}"/>
    <cellStyle name="Normal 7 97 10" xfId="15247" xr:uid="{00000000-0005-0000-0000-000018510000}"/>
    <cellStyle name="Normal 7 97 10 2" xfId="34816" xr:uid="{00000000-0005-0000-0000-000019510000}"/>
    <cellStyle name="Normal 7 97 11" xfId="16001" xr:uid="{00000000-0005-0000-0000-00001A510000}"/>
    <cellStyle name="Normal 7 97 11 2" xfId="35334" xr:uid="{00000000-0005-0000-0000-00001B510000}"/>
    <cellStyle name="Normal 7 97 12" xfId="16751" xr:uid="{00000000-0005-0000-0000-00001C510000}"/>
    <cellStyle name="Normal 7 97 12 2" xfId="35852" xr:uid="{00000000-0005-0000-0000-00001D510000}"/>
    <cellStyle name="Normal 7 97 13" xfId="17480" xr:uid="{00000000-0005-0000-0000-00001E510000}"/>
    <cellStyle name="Normal 7 97 13 2" xfId="36370" xr:uid="{00000000-0005-0000-0000-00001F510000}"/>
    <cellStyle name="Normal 7 97 14" xfId="18205" xr:uid="{00000000-0005-0000-0000-000020510000}"/>
    <cellStyle name="Normal 7 97 14 2" xfId="36888" xr:uid="{00000000-0005-0000-0000-000021510000}"/>
    <cellStyle name="Normal 7 97 15" xfId="18913" xr:uid="{00000000-0005-0000-0000-000022510000}"/>
    <cellStyle name="Normal 7 97 15 2" xfId="37406" xr:uid="{00000000-0005-0000-0000-000023510000}"/>
    <cellStyle name="Normal 7 97 16" xfId="19615" xr:uid="{00000000-0005-0000-0000-000024510000}"/>
    <cellStyle name="Normal 7 97 16 2" xfId="37924" xr:uid="{00000000-0005-0000-0000-000025510000}"/>
    <cellStyle name="Normal 7 97 17" xfId="20314" xr:uid="{00000000-0005-0000-0000-000026510000}"/>
    <cellStyle name="Normal 7 97 17 2" xfId="38442" xr:uid="{00000000-0005-0000-0000-000027510000}"/>
    <cellStyle name="Normal 7 97 18" xfId="20991" xr:uid="{00000000-0005-0000-0000-000028510000}"/>
    <cellStyle name="Normal 7 97 18 2" xfId="38959" xr:uid="{00000000-0005-0000-0000-000029510000}"/>
    <cellStyle name="Normal 7 97 19" xfId="21664" xr:uid="{00000000-0005-0000-0000-00002A510000}"/>
    <cellStyle name="Normal 7 97 19 2" xfId="39477" xr:uid="{00000000-0005-0000-0000-00002B510000}"/>
    <cellStyle name="Normal 7 97 2" xfId="5453" xr:uid="{00000000-0005-0000-0000-00002C510000}"/>
    <cellStyle name="Normal 7 97 2 2" xfId="30650" xr:uid="{00000000-0005-0000-0000-00002D510000}"/>
    <cellStyle name="Normal 7 97 20" xfId="22314" xr:uid="{00000000-0005-0000-0000-00002E510000}"/>
    <cellStyle name="Normal 7 97 20 2" xfId="39994" xr:uid="{00000000-0005-0000-0000-00002F510000}"/>
    <cellStyle name="Normal 7 97 21" xfId="22951" xr:uid="{00000000-0005-0000-0000-000030510000}"/>
    <cellStyle name="Normal 7 97 21 2" xfId="40512" xr:uid="{00000000-0005-0000-0000-000031510000}"/>
    <cellStyle name="Normal 7 97 22" xfId="23575" xr:uid="{00000000-0005-0000-0000-000032510000}"/>
    <cellStyle name="Normal 7 97 22 2" xfId="41030" xr:uid="{00000000-0005-0000-0000-000033510000}"/>
    <cellStyle name="Normal 7 97 23" xfId="24154" xr:uid="{00000000-0005-0000-0000-000034510000}"/>
    <cellStyle name="Normal 7 97 23 2" xfId="41548" xr:uid="{00000000-0005-0000-0000-000035510000}"/>
    <cellStyle name="Normal 7 97 24" xfId="24721" xr:uid="{00000000-0005-0000-0000-000036510000}"/>
    <cellStyle name="Normal 7 97 24 2" xfId="42066" xr:uid="{00000000-0005-0000-0000-000037510000}"/>
    <cellStyle name="Normal 7 97 25" xfId="25281" xr:uid="{00000000-0005-0000-0000-000038510000}"/>
    <cellStyle name="Normal 7 97 25 2" xfId="42584" xr:uid="{00000000-0005-0000-0000-000039510000}"/>
    <cellStyle name="Normal 7 97 26" xfId="25831" xr:uid="{00000000-0005-0000-0000-00003A510000}"/>
    <cellStyle name="Normal 7 97 26 2" xfId="43102" xr:uid="{00000000-0005-0000-0000-00003B510000}"/>
    <cellStyle name="Normal 7 97 27" xfId="26348" xr:uid="{00000000-0005-0000-0000-00003C510000}"/>
    <cellStyle name="Normal 7 97 27 2" xfId="43619" xr:uid="{00000000-0005-0000-0000-00003D510000}"/>
    <cellStyle name="Normal 7 97 28" xfId="30133" xr:uid="{00000000-0005-0000-0000-00003E510000}"/>
    <cellStyle name="Normal 7 97 3" xfId="9853" xr:uid="{00000000-0005-0000-0000-00003F510000}"/>
    <cellStyle name="Normal 7 97 3 2" xfId="31190" xr:uid="{00000000-0005-0000-0000-000040510000}"/>
    <cellStyle name="Normal 7 97 4" xfId="10634" xr:uid="{00000000-0005-0000-0000-000041510000}"/>
    <cellStyle name="Normal 7 97 4 2" xfId="31708" xr:uid="{00000000-0005-0000-0000-000042510000}"/>
    <cellStyle name="Normal 7 97 5" xfId="11414" xr:uid="{00000000-0005-0000-0000-000043510000}"/>
    <cellStyle name="Normal 7 97 5 2" xfId="32226" xr:uid="{00000000-0005-0000-0000-000044510000}"/>
    <cellStyle name="Normal 7 97 6" xfId="12167" xr:uid="{00000000-0005-0000-0000-000045510000}"/>
    <cellStyle name="Normal 7 97 6 2" xfId="32744" xr:uid="{00000000-0005-0000-0000-000046510000}"/>
    <cellStyle name="Normal 7 97 7" xfId="12963" xr:uid="{00000000-0005-0000-0000-000047510000}"/>
    <cellStyle name="Normal 7 97 7 2" xfId="33262" xr:uid="{00000000-0005-0000-0000-000048510000}"/>
    <cellStyle name="Normal 7 97 8" xfId="13729" xr:uid="{00000000-0005-0000-0000-000049510000}"/>
    <cellStyle name="Normal 7 97 8 2" xfId="33780" xr:uid="{00000000-0005-0000-0000-00004A510000}"/>
    <cellStyle name="Normal 7 97 9" xfId="14490" xr:uid="{00000000-0005-0000-0000-00004B510000}"/>
    <cellStyle name="Normal 7 97 9 2" xfId="34298" xr:uid="{00000000-0005-0000-0000-00004C510000}"/>
    <cellStyle name="Normal 7 98" xfId="4908" xr:uid="{00000000-0005-0000-0000-00004D510000}"/>
    <cellStyle name="Normal 7 98 10" xfId="15248" xr:uid="{00000000-0005-0000-0000-00004E510000}"/>
    <cellStyle name="Normal 7 98 10 2" xfId="34817" xr:uid="{00000000-0005-0000-0000-00004F510000}"/>
    <cellStyle name="Normal 7 98 11" xfId="16002" xr:uid="{00000000-0005-0000-0000-000050510000}"/>
    <cellStyle name="Normal 7 98 11 2" xfId="35335" xr:uid="{00000000-0005-0000-0000-000051510000}"/>
    <cellStyle name="Normal 7 98 12" xfId="16752" xr:uid="{00000000-0005-0000-0000-000052510000}"/>
    <cellStyle name="Normal 7 98 12 2" xfId="35853" xr:uid="{00000000-0005-0000-0000-000053510000}"/>
    <cellStyle name="Normal 7 98 13" xfId="17481" xr:uid="{00000000-0005-0000-0000-000054510000}"/>
    <cellStyle name="Normal 7 98 13 2" xfId="36371" xr:uid="{00000000-0005-0000-0000-000055510000}"/>
    <cellStyle name="Normal 7 98 14" xfId="18206" xr:uid="{00000000-0005-0000-0000-000056510000}"/>
    <cellStyle name="Normal 7 98 14 2" xfId="36889" xr:uid="{00000000-0005-0000-0000-000057510000}"/>
    <cellStyle name="Normal 7 98 15" xfId="18914" xr:uid="{00000000-0005-0000-0000-000058510000}"/>
    <cellStyle name="Normal 7 98 15 2" xfId="37407" xr:uid="{00000000-0005-0000-0000-000059510000}"/>
    <cellStyle name="Normal 7 98 16" xfId="19616" xr:uid="{00000000-0005-0000-0000-00005A510000}"/>
    <cellStyle name="Normal 7 98 16 2" xfId="37925" xr:uid="{00000000-0005-0000-0000-00005B510000}"/>
    <cellStyle name="Normal 7 98 17" xfId="20315" xr:uid="{00000000-0005-0000-0000-00005C510000}"/>
    <cellStyle name="Normal 7 98 17 2" xfId="38443" xr:uid="{00000000-0005-0000-0000-00005D510000}"/>
    <cellStyle name="Normal 7 98 18" xfId="20992" xr:uid="{00000000-0005-0000-0000-00005E510000}"/>
    <cellStyle name="Normal 7 98 18 2" xfId="38960" xr:uid="{00000000-0005-0000-0000-00005F510000}"/>
    <cellStyle name="Normal 7 98 19" xfId="21665" xr:uid="{00000000-0005-0000-0000-000060510000}"/>
    <cellStyle name="Normal 7 98 19 2" xfId="39478" xr:uid="{00000000-0005-0000-0000-000061510000}"/>
    <cellStyle name="Normal 7 98 2" xfId="5454" xr:uid="{00000000-0005-0000-0000-000062510000}"/>
    <cellStyle name="Normal 7 98 2 2" xfId="30651" xr:uid="{00000000-0005-0000-0000-000063510000}"/>
    <cellStyle name="Normal 7 98 20" xfId="22315" xr:uid="{00000000-0005-0000-0000-000064510000}"/>
    <cellStyle name="Normal 7 98 20 2" xfId="39995" xr:uid="{00000000-0005-0000-0000-000065510000}"/>
    <cellStyle name="Normal 7 98 21" xfId="22952" xr:uid="{00000000-0005-0000-0000-000066510000}"/>
    <cellStyle name="Normal 7 98 21 2" xfId="40513" xr:uid="{00000000-0005-0000-0000-000067510000}"/>
    <cellStyle name="Normal 7 98 22" xfId="23576" xr:uid="{00000000-0005-0000-0000-000068510000}"/>
    <cellStyle name="Normal 7 98 22 2" xfId="41031" xr:uid="{00000000-0005-0000-0000-000069510000}"/>
    <cellStyle name="Normal 7 98 23" xfId="24155" xr:uid="{00000000-0005-0000-0000-00006A510000}"/>
    <cellStyle name="Normal 7 98 23 2" xfId="41549" xr:uid="{00000000-0005-0000-0000-00006B510000}"/>
    <cellStyle name="Normal 7 98 24" xfId="24722" xr:uid="{00000000-0005-0000-0000-00006C510000}"/>
    <cellStyle name="Normal 7 98 24 2" xfId="42067" xr:uid="{00000000-0005-0000-0000-00006D510000}"/>
    <cellStyle name="Normal 7 98 25" xfId="25282" xr:uid="{00000000-0005-0000-0000-00006E510000}"/>
    <cellStyle name="Normal 7 98 25 2" xfId="42585" xr:uid="{00000000-0005-0000-0000-00006F510000}"/>
    <cellStyle name="Normal 7 98 26" xfId="25832" xr:uid="{00000000-0005-0000-0000-000070510000}"/>
    <cellStyle name="Normal 7 98 26 2" xfId="43103" xr:uid="{00000000-0005-0000-0000-000071510000}"/>
    <cellStyle name="Normal 7 98 27" xfId="26349" xr:uid="{00000000-0005-0000-0000-000072510000}"/>
    <cellStyle name="Normal 7 98 27 2" xfId="43620" xr:uid="{00000000-0005-0000-0000-000073510000}"/>
    <cellStyle name="Normal 7 98 28" xfId="30134" xr:uid="{00000000-0005-0000-0000-000074510000}"/>
    <cellStyle name="Normal 7 98 3" xfId="9854" xr:uid="{00000000-0005-0000-0000-000075510000}"/>
    <cellStyle name="Normal 7 98 3 2" xfId="31191" xr:uid="{00000000-0005-0000-0000-000076510000}"/>
    <cellStyle name="Normal 7 98 4" xfId="10635" xr:uid="{00000000-0005-0000-0000-000077510000}"/>
    <cellStyle name="Normal 7 98 4 2" xfId="31709" xr:uid="{00000000-0005-0000-0000-000078510000}"/>
    <cellStyle name="Normal 7 98 5" xfId="11415" xr:uid="{00000000-0005-0000-0000-000079510000}"/>
    <cellStyle name="Normal 7 98 5 2" xfId="32227" xr:uid="{00000000-0005-0000-0000-00007A510000}"/>
    <cellStyle name="Normal 7 98 6" xfId="12168" xr:uid="{00000000-0005-0000-0000-00007B510000}"/>
    <cellStyle name="Normal 7 98 6 2" xfId="32745" xr:uid="{00000000-0005-0000-0000-00007C510000}"/>
    <cellStyle name="Normal 7 98 7" xfId="12964" xr:uid="{00000000-0005-0000-0000-00007D510000}"/>
    <cellStyle name="Normal 7 98 7 2" xfId="33263" xr:uid="{00000000-0005-0000-0000-00007E510000}"/>
    <cellStyle name="Normal 7 98 8" xfId="13730" xr:uid="{00000000-0005-0000-0000-00007F510000}"/>
    <cellStyle name="Normal 7 98 8 2" xfId="33781" xr:uid="{00000000-0005-0000-0000-000080510000}"/>
    <cellStyle name="Normal 7 98 9" xfId="14491" xr:uid="{00000000-0005-0000-0000-000081510000}"/>
    <cellStyle name="Normal 7 98 9 2" xfId="34299" xr:uid="{00000000-0005-0000-0000-000082510000}"/>
    <cellStyle name="Normal 7 99" xfId="4909" xr:uid="{00000000-0005-0000-0000-000083510000}"/>
    <cellStyle name="Normal 7 99 10" xfId="15249" xr:uid="{00000000-0005-0000-0000-000084510000}"/>
    <cellStyle name="Normal 7 99 10 2" xfId="34818" xr:uid="{00000000-0005-0000-0000-000085510000}"/>
    <cellStyle name="Normal 7 99 11" xfId="16003" xr:uid="{00000000-0005-0000-0000-000086510000}"/>
    <cellStyle name="Normal 7 99 11 2" xfId="35336" xr:uid="{00000000-0005-0000-0000-000087510000}"/>
    <cellStyle name="Normal 7 99 12" xfId="16753" xr:uid="{00000000-0005-0000-0000-000088510000}"/>
    <cellStyle name="Normal 7 99 12 2" xfId="35854" xr:uid="{00000000-0005-0000-0000-000089510000}"/>
    <cellStyle name="Normal 7 99 13" xfId="17482" xr:uid="{00000000-0005-0000-0000-00008A510000}"/>
    <cellStyle name="Normal 7 99 13 2" xfId="36372" xr:uid="{00000000-0005-0000-0000-00008B510000}"/>
    <cellStyle name="Normal 7 99 14" xfId="18207" xr:uid="{00000000-0005-0000-0000-00008C510000}"/>
    <cellStyle name="Normal 7 99 14 2" xfId="36890" xr:uid="{00000000-0005-0000-0000-00008D510000}"/>
    <cellStyle name="Normal 7 99 15" xfId="18915" xr:uid="{00000000-0005-0000-0000-00008E510000}"/>
    <cellStyle name="Normal 7 99 15 2" xfId="37408" xr:uid="{00000000-0005-0000-0000-00008F510000}"/>
    <cellStyle name="Normal 7 99 16" xfId="19617" xr:uid="{00000000-0005-0000-0000-000090510000}"/>
    <cellStyle name="Normal 7 99 16 2" xfId="37926" xr:uid="{00000000-0005-0000-0000-000091510000}"/>
    <cellStyle name="Normal 7 99 17" xfId="20316" xr:uid="{00000000-0005-0000-0000-000092510000}"/>
    <cellStyle name="Normal 7 99 17 2" xfId="38444" xr:uid="{00000000-0005-0000-0000-000093510000}"/>
    <cellStyle name="Normal 7 99 18" xfId="20993" xr:uid="{00000000-0005-0000-0000-000094510000}"/>
    <cellStyle name="Normal 7 99 18 2" xfId="38961" xr:uid="{00000000-0005-0000-0000-000095510000}"/>
    <cellStyle name="Normal 7 99 19" xfId="21666" xr:uid="{00000000-0005-0000-0000-000096510000}"/>
    <cellStyle name="Normal 7 99 19 2" xfId="39479" xr:uid="{00000000-0005-0000-0000-000097510000}"/>
    <cellStyle name="Normal 7 99 2" xfId="5455" xr:uid="{00000000-0005-0000-0000-000098510000}"/>
    <cellStyle name="Normal 7 99 2 2" xfId="30652" xr:uid="{00000000-0005-0000-0000-000099510000}"/>
    <cellStyle name="Normal 7 99 20" xfId="22316" xr:uid="{00000000-0005-0000-0000-00009A510000}"/>
    <cellStyle name="Normal 7 99 20 2" xfId="39996" xr:uid="{00000000-0005-0000-0000-00009B510000}"/>
    <cellStyle name="Normal 7 99 21" xfId="22953" xr:uid="{00000000-0005-0000-0000-00009C510000}"/>
    <cellStyle name="Normal 7 99 21 2" xfId="40514" xr:uid="{00000000-0005-0000-0000-00009D510000}"/>
    <cellStyle name="Normal 7 99 22" xfId="23577" xr:uid="{00000000-0005-0000-0000-00009E510000}"/>
    <cellStyle name="Normal 7 99 22 2" xfId="41032" xr:uid="{00000000-0005-0000-0000-00009F510000}"/>
    <cellStyle name="Normal 7 99 23" xfId="24156" xr:uid="{00000000-0005-0000-0000-0000A0510000}"/>
    <cellStyle name="Normal 7 99 23 2" xfId="41550" xr:uid="{00000000-0005-0000-0000-0000A1510000}"/>
    <cellStyle name="Normal 7 99 24" xfId="24723" xr:uid="{00000000-0005-0000-0000-0000A2510000}"/>
    <cellStyle name="Normal 7 99 24 2" xfId="42068" xr:uid="{00000000-0005-0000-0000-0000A3510000}"/>
    <cellStyle name="Normal 7 99 25" xfId="25283" xr:uid="{00000000-0005-0000-0000-0000A4510000}"/>
    <cellStyle name="Normal 7 99 25 2" xfId="42586" xr:uid="{00000000-0005-0000-0000-0000A5510000}"/>
    <cellStyle name="Normal 7 99 26" xfId="25833" xr:uid="{00000000-0005-0000-0000-0000A6510000}"/>
    <cellStyle name="Normal 7 99 26 2" xfId="43104" xr:uid="{00000000-0005-0000-0000-0000A7510000}"/>
    <cellStyle name="Normal 7 99 27" xfId="26350" xr:uid="{00000000-0005-0000-0000-0000A8510000}"/>
    <cellStyle name="Normal 7 99 27 2" xfId="43621" xr:uid="{00000000-0005-0000-0000-0000A9510000}"/>
    <cellStyle name="Normal 7 99 28" xfId="30135" xr:uid="{00000000-0005-0000-0000-0000AA510000}"/>
    <cellStyle name="Normal 7 99 3" xfId="9855" xr:uid="{00000000-0005-0000-0000-0000AB510000}"/>
    <cellStyle name="Normal 7 99 3 2" xfId="31192" xr:uid="{00000000-0005-0000-0000-0000AC510000}"/>
    <cellStyle name="Normal 7 99 4" xfId="10636" xr:uid="{00000000-0005-0000-0000-0000AD510000}"/>
    <cellStyle name="Normal 7 99 4 2" xfId="31710" xr:uid="{00000000-0005-0000-0000-0000AE510000}"/>
    <cellStyle name="Normal 7 99 5" xfId="11416" xr:uid="{00000000-0005-0000-0000-0000AF510000}"/>
    <cellStyle name="Normal 7 99 5 2" xfId="32228" xr:uid="{00000000-0005-0000-0000-0000B0510000}"/>
    <cellStyle name="Normal 7 99 6" xfId="12169" xr:uid="{00000000-0005-0000-0000-0000B1510000}"/>
    <cellStyle name="Normal 7 99 6 2" xfId="32746" xr:uid="{00000000-0005-0000-0000-0000B2510000}"/>
    <cellStyle name="Normal 7 99 7" xfId="12965" xr:uid="{00000000-0005-0000-0000-0000B3510000}"/>
    <cellStyle name="Normal 7 99 7 2" xfId="33264" xr:uid="{00000000-0005-0000-0000-0000B4510000}"/>
    <cellStyle name="Normal 7 99 8" xfId="13731" xr:uid="{00000000-0005-0000-0000-0000B5510000}"/>
    <cellStyle name="Normal 7 99 8 2" xfId="33782" xr:uid="{00000000-0005-0000-0000-0000B6510000}"/>
    <cellStyle name="Normal 7 99 9" xfId="14492" xr:uid="{00000000-0005-0000-0000-0000B7510000}"/>
    <cellStyle name="Normal 7 99 9 2" xfId="34300" xr:uid="{00000000-0005-0000-0000-0000B8510000}"/>
    <cellStyle name="Normal 70" xfId="3431" xr:uid="{00000000-0005-0000-0000-0000B9510000}"/>
    <cellStyle name="Normal 70 10" xfId="3432" xr:uid="{00000000-0005-0000-0000-0000BA510000}"/>
    <cellStyle name="Normal 70 10 10" xfId="14493" xr:uid="{00000000-0005-0000-0000-0000BB510000}"/>
    <cellStyle name="Normal 70 10 10 2" xfId="34301" xr:uid="{00000000-0005-0000-0000-0000BC510000}"/>
    <cellStyle name="Normal 70 10 11" xfId="15250" xr:uid="{00000000-0005-0000-0000-0000BD510000}"/>
    <cellStyle name="Normal 70 10 11 2" xfId="34819" xr:uid="{00000000-0005-0000-0000-0000BE510000}"/>
    <cellStyle name="Normal 70 10 12" xfId="16004" xr:uid="{00000000-0005-0000-0000-0000BF510000}"/>
    <cellStyle name="Normal 70 10 12 2" xfId="35337" xr:uid="{00000000-0005-0000-0000-0000C0510000}"/>
    <cellStyle name="Normal 70 10 13" xfId="16754" xr:uid="{00000000-0005-0000-0000-0000C1510000}"/>
    <cellStyle name="Normal 70 10 13 2" xfId="35855" xr:uid="{00000000-0005-0000-0000-0000C2510000}"/>
    <cellStyle name="Normal 70 10 14" xfId="17483" xr:uid="{00000000-0005-0000-0000-0000C3510000}"/>
    <cellStyle name="Normal 70 10 14 2" xfId="36373" xr:uid="{00000000-0005-0000-0000-0000C4510000}"/>
    <cellStyle name="Normal 70 10 15" xfId="18208" xr:uid="{00000000-0005-0000-0000-0000C5510000}"/>
    <cellStyle name="Normal 70 10 15 2" xfId="36891" xr:uid="{00000000-0005-0000-0000-0000C6510000}"/>
    <cellStyle name="Normal 70 10 16" xfId="18916" xr:uid="{00000000-0005-0000-0000-0000C7510000}"/>
    <cellStyle name="Normal 70 10 16 2" xfId="37409" xr:uid="{00000000-0005-0000-0000-0000C8510000}"/>
    <cellStyle name="Normal 70 10 17" xfId="19618" xr:uid="{00000000-0005-0000-0000-0000C9510000}"/>
    <cellStyle name="Normal 70 10 17 2" xfId="37927" xr:uid="{00000000-0005-0000-0000-0000CA510000}"/>
    <cellStyle name="Normal 70 10 18" xfId="20317" xr:uid="{00000000-0005-0000-0000-0000CB510000}"/>
    <cellStyle name="Normal 70 10 18 2" xfId="38445" xr:uid="{00000000-0005-0000-0000-0000CC510000}"/>
    <cellStyle name="Normal 70 10 19" xfId="20994" xr:uid="{00000000-0005-0000-0000-0000CD510000}"/>
    <cellStyle name="Normal 70 10 19 2" xfId="38962" xr:uid="{00000000-0005-0000-0000-0000CE510000}"/>
    <cellStyle name="Normal 70 10 2" xfId="4910" xr:uid="{00000000-0005-0000-0000-0000CF510000}"/>
    <cellStyle name="Normal 70 10 2 2" xfId="30136" xr:uid="{00000000-0005-0000-0000-0000D0510000}"/>
    <cellStyle name="Normal 70 10 20" xfId="21667" xr:uid="{00000000-0005-0000-0000-0000D1510000}"/>
    <cellStyle name="Normal 70 10 20 2" xfId="39480" xr:uid="{00000000-0005-0000-0000-0000D2510000}"/>
    <cellStyle name="Normal 70 10 21" xfId="22317" xr:uid="{00000000-0005-0000-0000-0000D3510000}"/>
    <cellStyle name="Normal 70 10 21 2" xfId="39997" xr:uid="{00000000-0005-0000-0000-0000D4510000}"/>
    <cellStyle name="Normal 70 10 22" xfId="22954" xr:uid="{00000000-0005-0000-0000-0000D5510000}"/>
    <cellStyle name="Normal 70 10 22 2" xfId="40515" xr:uid="{00000000-0005-0000-0000-0000D6510000}"/>
    <cellStyle name="Normal 70 10 23" xfId="23578" xr:uid="{00000000-0005-0000-0000-0000D7510000}"/>
    <cellStyle name="Normal 70 10 23 2" xfId="41033" xr:uid="{00000000-0005-0000-0000-0000D8510000}"/>
    <cellStyle name="Normal 70 10 24" xfId="24157" xr:uid="{00000000-0005-0000-0000-0000D9510000}"/>
    <cellStyle name="Normal 70 10 24 2" xfId="41551" xr:uid="{00000000-0005-0000-0000-0000DA510000}"/>
    <cellStyle name="Normal 70 10 25" xfId="24724" xr:uid="{00000000-0005-0000-0000-0000DB510000}"/>
    <cellStyle name="Normal 70 10 25 2" xfId="42069" xr:uid="{00000000-0005-0000-0000-0000DC510000}"/>
    <cellStyle name="Normal 70 10 26" xfId="25284" xr:uid="{00000000-0005-0000-0000-0000DD510000}"/>
    <cellStyle name="Normal 70 10 26 2" xfId="42587" xr:uid="{00000000-0005-0000-0000-0000DE510000}"/>
    <cellStyle name="Normal 70 10 27" xfId="25834" xr:uid="{00000000-0005-0000-0000-0000DF510000}"/>
    <cellStyle name="Normal 70 10 27 2" xfId="43105" xr:uid="{00000000-0005-0000-0000-0000E0510000}"/>
    <cellStyle name="Normal 70 10 28" xfId="26351" xr:uid="{00000000-0005-0000-0000-0000E1510000}"/>
    <cellStyle name="Normal 70 10 28 2" xfId="43622" xr:uid="{00000000-0005-0000-0000-0000E2510000}"/>
    <cellStyle name="Normal 70 10 29" xfId="29737" xr:uid="{00000000-0005-0000-0000-0000E3510000}"/>
    <cellStyle name="Normal 70 10 3" xfId="5456" xr:uid="{00000000-0005-0000-0000-0000E4510000}"/>
    <cellStyle name="Normal 70 10 3 2" xfId="30653" xr:uid="{00000000-0005-0000-0000-0000E5510000}"/>
    <cellStyle name="Normal 70 10 4" xfId="9856" xr:uid="{00000000-0005-0000-0000-0000E6510000}"/>
    <cellStyle name="Normal 70 10 4 2" xfId="31193" xr:uid="{00000000-0005-0000-0000-0000E7510000}"/>
    <cellStyle name="Normal 70 10 5" xfId="10637" xr:uid="{00000000-0005-0000-0000-0000E8510000}"/>
    <cellStyle name="Normal 70 10 5 2" xfId="31711" xr:uid="{00000000-0005-0000-0000-0000E9510000}"/>
    <cellStyle name="Normal 70 10 6" xfId="11417" xr:uid="{00000000-0005-0000-0000-0000EA510000}"/>
    <cellStyle name="Normal 70 10 6 2" xfId="32229" xr:uid="{00000000-0005-0000-0000-0000EB510000}"/>
    <cellStyle name="Normal 70 10 7" xfId="12170" xr:uid="{00000000-0005-0000-0000-0000EC510000}"/>
    <cellStyle name="Normal 70 10 7 2" xfId="32747" xr:uid="{00000000-0005-0000-0000-0000ED510000}"/>
    <cellStyle name="Normal 70 10 8" xfId="12966" xr:uid="{00000000-0005-0000-0000-0000EE510000}"/>
    <cellStyle name="Normal 70 10 8 2" xfId="33265" xr:uid="{00000000-0005-0000-0000-0000EF510000}"/>
    <cellStyle name="Normal 70 10 9" xfId="13732" xr:uid="{00000000-0005-0000-0000-0000F0510000}"/>
    <cellStyle name="Normal 70 10 9 2" xfId="33783" xr:uid="{00000000-0005-0000-0000-0000F1510000}"/>
    <cellStyle name="Normal 70 11" xfId="3433" xr:uid="{00000000-0005-0000-0000-0000F2510000}"/>
    <cellStyle name="Normal 70 11 10" xfId="14494" xr:uid="{00000000-0005-0000-0000-0000F3510000}"/>
    <cellStyle name="Normal 70 11 10 2" xfId="34302" xr:uid="{00000000-0005-0000-0000-0000F4510000}"/>
    <cellStyle name="Normal 70 11 11" xfId="15251" xr:uid="{00000000-0005-0000-0000-0000F5510000}"/>
    <cellStyle name="Normal 70 11 11 2" xfId="34820" xr:uid="{00000000-0005-0000-0000-0000F6510000}"/>
    <cellStyle name="Normal 70 11 12" xfId="16005" xr:uid="{00000000-0005-0000-0000-0000F7510000}"/>
    <cellStyle name="Normal 70 11 12 2" xfId="35338" xr:uid="{00000000-0005-0000-0000-0000F8510000}"/>
    <cellStyle name="Normal 70 11 13" xfId="16755" xr:uid="{00000000-0005-0000-0000-0000F9510000}"/>
    <cellStyle name="Normal 70 11 13 2" xfId="35856" xr:uid="{00000000-0005-0000-0000-0000FA510000}"/>
    <cellStyle name="Normal 70 11 14" xfId="17484" xr:uid="{00000000-0005-0000-0000-0000FB510000}"/>
    <cellStyle name="Normal 70 11 14 2" xfId="36374" xr:uid="{00000000-0005-0000-0000-0000FC510000}"/>
    <cellStyle name="Normal 70 11 15" xfId="18209" xr:uid="{00000000-0005-0000-0000-0000FD510000}"/>
    <cellStyle name="Normal 70 11 15 2" xfId="36892" xr:uid="{00000000-0005-0000-0000-0000FE510000}"/>
    <cellStyle name="Normal 70 11 16" xfId="18917" xr:uid="{00000000-0005-0000-0000-0000FF510000}"/>
    <cellStyle name="Normal 70 11 16 2" xfId="37410" xr:uid="{00000000-0005-0000-0000-000000520000}"/>
    <cellStyle name="Normal 70 11 17" xfId="19619" xr:uid="{00000000-0005-0000-0000-000001520000}"/>
    <cellStyle name="Normal 70 11 17 2" xfId="37928" xr:uid="{00000000-0005-0000-0000-000002520000}"/>
    <cellStyle name="Normal 70 11 18" xfId="20318" xr:uid="{00000000-0005-0000-0000-000003520000}"/>
    <cellStyle name="Normal 70 11 18 2" xfId="38446" xr:uid="{00000000-0005-0000-0000-000004520000}"/>
    <cellStyle name="Normal 70 11 19" xfId="20995" xr:uid="{00000000-0005-0000-0000-000005520000}"/>
    <cellStyle name="Normal 70 11 19 2" xfId="38963" xr:uid="{00000000-0005-0000-0000-000006520000}"/>
    <cellStyle name="Normal 70 11 2" xfId="4911" xr:uid="{00000000-0005-0000-0000-000007520000}"/>
    <cellStyle name="Normal 70 11 2 2" xfId="30137" xr:uid="{00000000-0005-0000-0000-000008520000}"/>
    <cellStyle name="Normal 70 11 20" xfId="21668" xr:uid="{00000000-0005-0000-0000-000009520000}"/>
    <cellStyle name="Normal 70 11 20 2" xfId="39481" xr:uid="{00000000-0005-0000-0000-00000A520000}"/>
    <cellStyle name="Normal 70 11 21" xfId="22318" xr:uid="{00000000-0005-0000-0000-00000B520000}"/>
    <cellStyle name="Normal 70 11 21 2" xfId="39998" xr:uid="{00000000-0005-0000-0000-00000C520000}"/>
    <cellStyle name="Normal 70 11 22" xfId="22955" xr:uid="{00000000-0005-0000-0000-00000D520000}"/>
    <cellStyle name="Normal 70 11 22 2" xfId="40516" xr:uid="{00000000-0005-0000-0000-00000E520000}"/>
    <cellStyle name="Normal 70 11 23" xfId="23579" xr:uid="{00000000-0005-0000-0000-00000F520000}"/>
    <cellStyle name="Normal 70 11 23 2" xfId="41034" xr:uid="{00000000-0005-0000-0000-000010520000}"/>
    <cellStyle name="Normal 70 11 24" xfId="24158" xr:uid="{00000000-0005-0000-0000-000011520000}"/>
    <cellStyle name="Normal 70 11 24 2" xfId="41552" xr:uid="{00000000-0005-0000-0000-000012520000}"/>
    <cellStyle name="Normal 70 11 25" xfId="24725" xr:uid="{00000000-0005-0000-0000-000013520000}"/>
    <cellStyle name="Normal 70 11 25 2" xfId="42070" xr:uid="{00000000-0005-0000-0000-000014520000}"/>
    <cellStyle name="Normal 70 11 26" xfId="25285" xr:uid="{00000000-0005-0000-0000-000015520000}"/>
    <cellStyle name="Normal 70 11 26 2" xfId="42588" xr:uid="{00000000-0005-0000-0000-000016520000}"/>
    <cellStyle name="Normal 70 11 27" xfId="25835" xr:uid="{00000000-0005-0000-0000-000017520000}"/>
    <cellStyle name="Normal 70 11 27 2" xfId="43106" xr:uid="{00000000-0005-0000-0000-000018520000}"/>
    <cellStyle name="Normal 70 11 28" xfId="26352" xr:uid="{00000000-0005-0000-0000-000019520000}"/>
    <cellStyle name="Normal 70 11 28 2" xfId="43623" xr:uid="{00000000-0005-0000-0000-00001A520000}"/>
    <cellStyle name="Normal 70 11 29" xfId="29738" xr:uid="{00000000-0005-0000-0000-00001B520000}"/>
    <cellStyle name="Normal 70 11 3" xfId="5457" xr:uid="{00000000-0005-0000-0000-00001C520000}"/>
    <cellStyle name="Normal 70 11 3 2" xfId="30654" xr:uid="{00000000-0005-0000-0000-00001D520000}"/>
    <cellStyle name="Normal 70 11 4" xfId="9857" xr:uid="{00000000-0005-0000-0000-00001E520000}"/>
    <cellStyle name="Normal 70 11 4 2" xfId="31194" xr:uid="{00000000-0005-0000-0000-00001F520000}"/>
    <cellStyle name="Normal 70 11 5" xfId="10638" xr:uid="{00000000-0005-0000-0000-000020520000}"/>
    <cellStyle name="Normal 70 11 5 2" xfId="31712" xr:uid="{00000000-0005-0000-0000-000021520000}"/>
    <cellStyle name="Normal 70 11 6" xfId="11418" xr:uid="{00000000-0005-0000-0000-000022520000}"/>
    <cellStyle name="Normal 70 11 6 2" xfId="32230" xr:uid="{00000000-0005-0000-0000-000023520000}"/>
    <cellStyle name="Normal 70 11 7" xfId="12171" xr:uid="{00000000-0005-0000-0000-000024520000}"/>
    <cellStyle name="Normal 70 11 7 2" xfId="32748" xr:uid="{00000000-0005-0000-0000-000025520000}"/>
    <cellStyle name="Normal 70 11 8" xfId="12967" xr:uid="{00000000-0005-0000-0000-000026520000}"/>
    <cellStyle name="Normal 70 11 8 2" xfId="33266" xr:uid="{00000000-0005-0000-0000-000027520000}"/>
    <cellStyle name="Normal 70 11 9" xfId="13733" xr:uid="{00000000-0005-0000-0000-000028520000}"/>
    <cellStyle name="Normal 70 11 9 2" xfId="33784" xr:uid="{00000000-0005-0000-0000-000029520000}"/>
    <cellStyle name="Normal 70 12" xfId="3434" xr:uid="{00000000-0005-0000-0000-00002A520000}"/>
    <cellStyle name="Normal 70 12 10" xfId="14495" xr:uid="{00000000-0005-0000-0000-00002B520000}"/>
    <cellStyle name="Normal 70 12 10 2" xfId="34303" xr:uid="{00000000-0005-0000-0000-00002C520000}"/>
    <cellStyle name="Normal 70 12 11" xfId="15252" xr:uid="{00000000-0005-0000-0000-00002D520000}"/>
    <cellStyle name="Normal 70 12 11 2" xfId="34821" xr:uid="{00000000-0005-0000-0000-00002E520000}"/>
    <cellStyle name="Normal 70 12 12" xfId="16006" xr:uid="{00000000-0005-0000-0000-00002F520000}"/>
    <cellStyle name="Normal 70 12 12 2" xfId="35339" xr:uid="{00000000-0005-0000-0000-000030520000}"/>
    <cellStyle name="Normal 70 12 13" xfId="16756" xr:uid="{00000000-0005-0000-0000-000031520000}"/>
    <cellStyle name="Normal 70 12 13 2" xfId="35857" xr:uid="{00000000-0005-0000-0000-000032520000}"/>
    <cellStyle name="Normal 70 12 14" xfId="17485" xr:uid="{00000000-0005-0000-0000-000033520000}"/>
    <cellStyle name="Normal 70 12 14 2" xfId="36375" xr:uid="{00000000-0005-0000-0000-000034520000}"/>
    <cellStyle name="Normal 70 12 15" xfId="18210" xr:uid="{00000000-0005-0000-0000-000035520000}"/>
    <cellStyle name="Normal 70 12 15 2" xfId="36893" xr:uid="{00000000-0005-0000-0000-000036520000}"/>
    <cellStyle name="Normal 70 12 16" xfId="18918" xr:uid="{00000000-0005-0000-0000-000037520000}"/>
    <cellStyle name="Normal 70 12 16 2" xfId="37411" xr:uid="{00000000-0005-0000-0000-000038520000}"/>
    <cellStyle name="Normal 70 12 17" xfId="19620" xr:uid="{00000000-0005-0000-0000-000039520000}"/>
    <cellStyle name="Normal 70 12 17 2" xfId="37929" xr:uid="{00000000-0005-0000-0000-00003A520000}"/>
    <cellStyle name="Normal 70 12 18" xfId="20319" xr:uid="{00000000-0005-0000-0000-00003B520000}"/>
    <cellStyle name="Normal 70 12 18 2" xfId="38447" xr:uid="{00000000-0005-0000-0000-00003C520000}"/>
    <cellStyle name="Normal 70 12 19" xfId="20996" xr:uid="{00000000-0005-0000-0000-00003D520000}"/>
    <cellStyle name="Normal 70 12 19 2" xfId="38964" xr:uid="{00000000-0005-0000-0000-00003E520000}"/>
    <cellStyle name="Normal 70 12 2" xfId="4912" xr:uid="{00000000-0005-0000-0000-00003F520000}"/>
    <cellStyle name="Normal 70 12 2 2" xfId="30138" xr:uid="{00000000-0005-0000-0000-000040520000}"/>
    <cellStyle name="Normal 70 12 20" xfId="21669" xr:uid="{00000000-0005-0000-0000-000041520000}"/>
    <cellStyle name="Normal 70 12 20 2" xfId="39482" xr:uid="{00000000-0005-0000-0000-000042520000}"/>
    <cellStyle name="Normal 70 12 21" xfId="22319" xr:uid="{00000000-0005-0000-0000-000043520000}"/>
    <cellStyle name="Normal 70 12 21 2" xfId="39999" xr:uid="{00000000-0005-0000-0000-000044520000}"/>
    <cellStyle name="Normal 70 12 22" xfId="22956" xr:uid="{00000000-0005-0000-0000-000045520000}"/>
    <cellStyle name="Normal 70 12 22 2" xfId="40517" xr:uid="{00000000-0005-0000-0000-000046520000}"/>
    <cellStyle name="Normal 70 12 23" xfId="23580" xr:uid="{00000000-0005-0000-0000-000047520000}"/>
    <cellStyle name="Normal 70 12 23 2" xfId="41035" xr:uid="{00000000-0005-0000-0000-000048520000}"/>
    <cellStyle name="Normal 70 12 24" xfId="24159" xr:uid="{00000000-0005-0000-0000-000049520000}"/>
    <cellStyle name="Normal 70 12 24 2" xfId="41553" xr:uid="{00000000-0005-0000-0000-00004A520000}"/>
    <cellStyle name="Normal 70 12 25" xfId="24726" xr:uid="{00000000-0005-0000-0000-00004B520000}"/>
    <cellStyle name="Normal 70 12 25 2" xfId="42071" xr:uid="{00000000-0005-0000-0000-00004C520000}"/>
    <cellStyle name="Normal 70 12 26" xfId="25286" xr:uid="{00000000-0005-0000-0000-00004D520000}"/>
    <cellStyle name="Normal 70 12 26 2" xfId="42589" xr:uid="{00000000-0005-0000-0000-00004E520000}"/>
    <cellStyle name="Normal 70 12 27" xfId="25836" xr:uid="{00000000-0005-0000-0000-00004F520000}"/>
    <cellStyle name="Normal 70 12 27 2" xfId="43107" xr:uid="{00000000-0005-0000-0000-000050520000}"/>
    <cellStyle name="Normal 70 12 28" xfId="26353" xr:uid="{00000000-0005-0000-0000-000051520000}"/>
    <cellStyle name="Normal 70 12 28 2" xfId="43624" xr:uid="{00000000-0005-0000-0000-000052520000}"/>
    <cellStyle name="Normal 70 12 29" xfId="29739" xr:uid="{00000000-0005-0000-0000-000053520000}"/>
    <cellStyle name="Normal 70 12 3" xfId="5458" xr:uid="{00000000-0005-0000-0000-000054520000}"/>
    <cellStyle name="Normal 70 12 3 2" xfId="30655" xr:uid="{00000000-0005-0000-0000-000055520000}"/>
    <cellStyle name="Normal 70 12 4" xfId="9858" xr:uid="{00000000-0005-0000-0000-000056520000}"/>
    <cellStyle name="Normal 70 12 4 2" xfId="31195" xr:uid="{00000000-0005-0000-0000-000057520000}"/>
    <cellStyle name="Normal 70 12 5" xfId="10639" xr:uid="{00000000-0005-0000-0000-000058520000}"/>
    <cellStyle name="Normal 70 12 5 2" xfId="31713" xr:uid="{00000000-0005-0000-0000-000059520000}"/>
    <cellStyle name="Normal 70 12 6" xfId="11419" xr:uid="{00000000-0005-0000-0000-00005A520000}"/>
    <cellStyle name="Normal 70 12 6 2" xfId="32231" xr:uid="{00000000-0005-0000-0000-00005B520000}"/>
    <cellStyle name="Normal 70 12 7" xfId="12172" xr:uid="{00000000-0005-0000-0000-00005C520000}"/>
    <cellStyle name="Normal 70 12 7 2" xfId="32749" xr:uid="{00000000-0005-0000-0000-00005D520000}"/>
    <cellStyle name="Normal 70 12 8" xfId="12968" xr:uid="{00000000-0005-0000-0000-00005E520000}"/>
    <cellStyle name="Normal 70 12 8 2" xfId="33267" xr:uid="{00000000-0005-0000-0000-00005F520000}"/>
    <cellStyle name="Normal 70 12 9" xfId="13734" xr:uid="{00000000-0005-0000-0000-000060520000}"/>
    <cellStyle name="Normal 70 12 9 2" xfId="33785" xr:uid="{00000000-0005-0000-0000-000061520000}"/>
    <cellStyle name="Normal 70 13" xfId="3435" xr:uid="{00000000-0005-0000-0000-000062520000}"/>
    <cellStyle name="Normal 70 13 10" xfId="14496" xr:uid="{00000000-0005-0000-0000-000063520000}"/>
    <cellStyle name="Normal 70 13 10 2" xfId="34304" xr:uid="{00000000-0005-0000-0000-000064520000}"/>
    <cellStyle name="Normal 70 13 11" xfId="15253" xr:uid="{00000000-0005-0000-0000-000065520000}"/>
    <cellStyle name="Normal 70 13 11 2" xfId="34822" xr:uid="{00000000-0005-0000-0000-000066520000}"/>
    <cellStyle name="Normal 70 13 12" xfId="16007" xr:uid="{00000000-0005-0000-0000-000067520000}"/>
    <cellStyle name="Normal 70 13 12 2" xfId="35340" xr:uid="{00000000-0005-0000-0000-000068520000}"/>
    <cellStyle name="Normal 70 13 13" xfId="16757" xr:uid="{00000000-0005-0000-0000-000069520000}"/>
    <cellStyle name="Normal 70 13 13 2" xfId="35858" xr:uid="{00000000-0005-0000-0000-00006A520000}"/>
    <cellStyle name="Normal 70 13 14" xfId="17486" xr:uid="{00000000-0005-0000-0000-00006B520000}"/>
    <cellStyle name="Normal 70 13 14 2" xfId="36376" xr:uid="{00000000-0005-0000-0000-00006C520000}"/>
    <cellStyle name="Normal 70 13 15" xfId="18211" xr:uid="{00000000-0005-0000-0000-00006D520000}"/>
    <cellStyle name="Normal 70 13 15 2" xfId="36894" xr:uid="{00000000-0005-0000-0000-00006E520000}"/>
    <cellStyle name="Normal 70 13 16" xfId="18919" xr:uid="{00000000-0005-0000-0000-00006F520000}"/>
    <cellStyle name="Normal 70 13 16 2" xfId="37412" xr:uid="{00000000-0005-0000-0000-000070520000}"/>
    <cellStyle name="Normal 70 13 17" xfId="19621" xr:uid="{00000000-0005-0000-0000-000071520000}"/>
    <cellStyle name="Normal 70 13 17 2" xfId="37930" xr:uid="{00000000-0005-0000-0000-000072520000}"/>
    <cellStyle name="Normal 70 13 18" xfId="20320" xr:uid="{00000000-0005-0000-0000-000073520000}"/>
    <cellStyle name="Normal 70 13 18 2" xfId="38448" xr:uid="{00000000-0005-0000-0000-000074520000}"/>
    <cellStyle name="Normal 70 13 19" xfId="20997" xr:uid="{00000000-0005-0000-0000-000075520000}"/>
    <cellStyle name="Normal 70 13 19 2" xfId="38965" xr:uid="{00000000-0005-0000-0000-000076520000}"/>
    <cellStyle name="Normal 70 13 2" xfId="4913" xr:uid="{00000000-0005-0000-0000-000077520000}"/>
    <cellStyle name="Normal 70 13 2 2" xfId="30139" xr:uid="{00000000-0005-0000-0000-000078520000}"/>
    <cellStyle name="Normal 70 13 20" xfId="21670" xr:uid="{00000000-0005-0000-0000-000079520000}"/>
    <cellStyle name="Normal 70 13 20 2" xfId="39483" xr:uid="{00000000-0005-0000-0000-00007A520000}"/>
    <cellStyle name="Normal 70 13 21" xfId="22320" xr:uid="{00000000-0005-0000-0000-00007B520000}"/>
    <cellStyle name="Normal 70 13 21 2" xfId="40000" xr:uid="{00000000-0005-0000-0000-00007C520000}"/>
    <cellStyle name="Normal 70 13 22" xfId="22957" xr:uid="{00000000-0005-0000-0000-00007D520000}"/>
    <cellStyle name="Normal 70 13 22 2" xfId="40518" xr:uid="{00000000-0005-0000-0000-00007E520000}"/>
    <cellStyle name="Normal 70 13 23" xfId="23581" xr:uid="{00000000-0005-0000-0000-00007F520000}"/>
    <cellStyle name="Normal 70 13 23 2" xfId="41036" xr:uid="{00000000-0005-0000-0000-000080520000}"/>
    <cellStyle name="Normal 70 13 24" xfId="24160" xr:uid="{00000000-0005-0000-0000-000081520000}"/>
    <cellStyle name="Normal 70 13 24 2" xfId="41554" xr:uid="{00000000-0005-0000-0000-000082520000}"/>
    <cellStyle name="Normal 70 13 25" xfId="24727" xr:uid="{00000000-0005-0000-0000-000083520000}"/>
    <cellStyle name="Normal 70 13 25 2" xfId="42072" xr:uid="{00000000-0005-0000-0000-000084520000}"/>
    <cellStyle name="Normal 70 13 26" xfId="25287" xr:uid="{00000000-0005-0000-0000-000085520000}"/>
    <cellStyle name="Normal 70 13 26 2" xfId="42590" xr:uid="{00000000-0005-0000-0000-000086520000}"/>
    <cellStyle name="Normal 70 13 27" xfId="25837" xr:uid="{00000000-0005-0000-0000-000087520000}"/>
    <cellStyle name="Normal 70 13 27 2" xfId="43108" xr:uid="{00000000-0005-0000-0000-000088520000}"/>
    <cellStyle name="Normal 70 13 28" xfId="26354" xr:uid="{00000000-0005-0000-0000-000089520000}"/>
    <cellStyle name="Normal 70 13 28 2" xfId="43625" xr:uid="{00000000-0005-0000-0000-00008A520000}"/>
    <cellStyle name="Normal 70 13 29" xfId="29740" xr:uid="{00000000-0005-0000-0000-00008B520000}"/>
    <cellStyle name="Normal 70 13 3" xfId="5459" xr:uid="{00000000-0005-0000-0000-00008C520000}"/>
    <cellStyle name="Normal 70 13 3 2" xfId="30656" xr:uid="{00000000-0005-0000-0000-00008D520000}"/>
    <cellStyle name="Normal 70 13 4" xfId="9859" xr:uid="{00000000-0005-0000-0000-00008E520000}"/>
    <cellStyle name="Normal 70 13 4 2" xfId="31196" xr:uid="{00000000-0005-0000-0000-00008F520000}"/>
    <cellStyle name="Normal 70 13 5" xfId="10640" xr:uid="{00000000-0005-0000-0000-000090520000}"/>
    <cellStyle name="Normal 70 13 5 2" xfId="31714" xr:uid="{00000000-0005-0000-0000-000091520000}"/>
    <cellStyle name="Normal 70 13 6" xfId="11420" xr:uid="{00000000-0005-0000-0000-000092520000}"/>
    <cellStyle name="Normal 70 13 6 2" xfId="32232" xr:uid="{00000000-0005-0000-0000-000093520000}"/>
    <cellStyle name="Normal 70 13 7" xfId="12173" xr:uid="{00000000-0005-0000-0000-000094520000}"/>
    <cellStyle name="Normal 70 13 7 2" xfId="32750" xr:uid="{00000000-0005-0000-0000-000095520000}"/>
    <cellStyle name="Normal 70 13 8" xfId="12969" xr:uid="{00000000-0005-0000-0000-000096520000}"/>
    <cellStyle name="Normal 70 13 8 2" xfId="33268" xr:uid="{00000000-0005-0000-0000-000097520000}"/>
    <cellStyle name="Normal 70 13 9" xfId="13735" xr:uid="{00000000-0005-0000-0000-000098520000}"/>
    <cellStyle name="Normal 70 13 9 2" xfId="33786" xr:uid="{00000000-0005-0000-0000-000099520000}"/>
    <cellStyle name="Normal 70 14" xfId="3436" xr:uid="{00000000-0005-0000-0000-00009A520000}"/>
    <cellStyle name="Normal 70 14 10" xfId="14497" xr:uid="{00000000-0005-0000-0000-00009B520000}"/>
    <cellStyle name="Normal 70 14 10 2" xfId="34305" xr:uid="{00000000-0005-0000-0000-00009C520000}"/>
    <cellStyle name="Normal 70 14 11" xfId="15254" xr:uid="{00000000-0005-0000-0000-00009D520000}"/>
    <cellStyle name="Normal 70 14 11 2" xfId="34823" xr:uid="{00000000-0005-0000-0000-00009E520000}"/>
    <cellStyle name="Normal 70 14 12" xfId="16008" xr:uid="{00000000-0005-0000-0000-00009F520000}"/>
    <cellStyle name="Normal 70 14 12 2" xfId="35341" xr:uid="{00000000-0005-0000-0000-0000A0520000}"/>
    <cellStyle name="Normal 70 14 13" xfId="16758" xr:uid="{00000000-0005-0000-0000-0000A1520000}"/>
    <cellStyle name="Normal 70 14 13 2" xfId="35859" xr:uid="{00000000-0005-0000-0000-0000A2520000}"/>
    <cellStyle name="Normal 70 14 14" xfId="17487" xr:uid="{00000000-0005-0000-0000-0000A3520000}"/>
    <cellStyle name="Normal 70 14 14 2" xfId="36377" xr:uid="{00000000-0005-0000-0000-0000A4520000}"/>
    <cellStyle name="Normal 70 14 15" xfId="18212" xr:uid="{00000000-0005-0000-0000-0000A5520000}"/>
    <cellStyle name="Normal 70 14 15 2" xfId="36895" xr:uid="{00000000-0005-0000-0000-0000A6520000}"/>
    <cellStyle name="Normal 70 14 16" xfId="18920" xr:uid="{00000000-0005-0000-0000-0000A7520000}"/>
    <cellStyle name="Normal 70 14 16 2" xfId="37413" xr:uid="{00000000-0005-0000-0000-0000A8520000}"/>
    <cellStyle name="Normal 70 14 17" xfId="19622" xr:uid="{00000000-0005-0000-0000-0000A9520000}"/>
    <cellStyle name="Normal 70 14 17 2" xfId="37931" xr:uid="{00000000-0005-0000-0000-0000AA520000}"/>
    <cellStyle name="Normal 70 14 18" xfId="20321" xr:uid="{00000000-0005-0000-0000-0000AB520000}"/>
    <cellStyle name="Normal 70 14 18 2" xfId="38449" xr:uid="{00000000-0005-0000-0000-0000AC520000}"/>
    <cellStyle name="Normal 70 14 19" xfId="20998" xr:uid="{00000000-0005-0000-0000-0000AD520000}"/>
    <cellStyle name="Normal 70 14 19 2" xfId="38966" xr:uid="{00000000-0005-0000-0000-0000AE520000}"/>
    <cellStyle name="Normal 70 14 2" xfId="4914" xr:uid="{00000000-0005-0000-0000-0000AF520000}"/>
    <cellStyle name="Normal 70 14 2 2" xfId="30140" xr:uid="{00000000-0005-0000-0000-0000B0520000}"/>
    <cellStyle name="Normal 70 14 20" xfId="21671" xr:uid="{00000000-0005-0000-0000-0000B1520000}"/>
    <cellStyle name="Normal 70 14 20 2" xfId="39484" xr:uid="{00000000-0005-0000-0000-0000B2520000}"/>
    <cellStyle name="Normal 70 14 21" xfId="22321" xr:uid="{00000000-0005-0000-0000-0000B3520000}"/>
    <cellStyle name="Normal 70 14 21 2" xfId="40001" xr:uid="{00000000-0005-0000-0000-0000B4520000}"/>
    <cellStyle name="Normal 70 14 22" xfId="22958" xr:uid="{00000000-0005-0000-0000-0000B5520000}"/>
    <cellStyle name="Normal 70 14 22 2" xfId="40519" xr:uid="{00000000-0005-0000-0000-0000B6520000}"/>
    <cellStyle name="Normal 70 14 23" xfId="23582" xr:uid="{00000000-0005-0000-0000-0000B7520000}"/>
    <cellStyle name="Normal 70 14 23 2" xfId="41037" xr:uid="{00000000-0005-0000-0000-0000B8520000}"/>
    <cellStyle name="Normal 70 14 24" xfId="24161" xr:uid="{00000000-0005-0000-0000-0000B9520000}"/>
    <cellStyle name="Normal 70 14 24 2" xfId="41555" xr:uid="{00000000-0005-0000-0000-0000BA520000}"/>
    <cellStyle name="Normal 70 14 25" xfId="24728" xr:uid="{00000000-0005-0000-0000-0000BB520000}"/>
    <cellStyle name="Normal 70 14 25 2" xfId="42073" xr:uid="{00000000-0005-0000-0000-0000BC520000}"/>
    <cellStyle name="Normal 70 14 26" xfId="25288" xr:uid="{00000000-0005-0000-0000-0000BD520000}"/>
    <cellStyle name="Normal 70 14 26 2" xfId="42591" xr:uid="{00000000-0005-0000-0000-0000BE520000}"/>
    <cellStyle name="Normal 70 14 27" xfId="25838" xr:uid="{00000000-0005-0000-0000-0000BF520000}"/>
    <cellStyle name="Normal 70 14 27 2" xfId="43109" xr:uid="{00000000-0005-0000-0000-0000C0520000}"/>
    <cellStyle name="Normal 70 14 28" xfId="26355" xr:uid="{00000000-0005-0000-0000-0000C1520000}"/>
    <cellStyle name="Normal 70 14 28 2" xfId="43626" xr:uid="{00000000-0005-0000-0000-0000C2520000}"/>
    <cellStyle name="Normal 70 14 29" xfId="29741" xr:uid="{00000000-0005-0000-0000-0000C3520000}"/>
    <cellStyle name="Normal 70 14 3" xfId="5460" xr:uid="{00000000-0005-0000-0000-0000C4520000}"/>
    <cellStyle name="Normal 70 14 3 2" xfId="30657" xr:uid="{00000000-0005-0000-0000-0000C5520000}"/>
    <cellStyle name="Normal 70 14 4" xfId="9860" xr:uid="{00000000-0005-0000-0000-0000C6520000}"/>
    <cellStyle name="Normal 70 14 4 2" xfId="31197" xr:uid="{00000000-0005-0000-0000-0000C7520000}"/>
    <cellStyle name="Normal 70 14 5" xfId="10641" xr:uid="{00000000-0005-0000-0000-0000C8520000}"/>
    <cellStyle name="Normal 70 14 5 2" xfId="31715" xr:uid="{00000000-0005-0000-0000-0000C9520000}"/>
    <cellStyle name="Normal 70 14 6" xfId="11421" xr:uid="{00000000-0005-0000-0000-0000CA520000}"/>
    <cellStyle name="Normal 70 14 6 2" xfId="32233" xr:uid="{00000000-0005-0000-0000-0000CB520000}"/>
    <cellStyle name="Normal 70 14 7" xfId="12174" xr:uid="{00000000-0005-0000-0000-0000CC520000}"/>
    <cellStyle name="Normal 70 14 7 2" xfId="32751" xr:uid="{00000000-0005-0000-0000-0000CD520000}"/>
    <cellStyle name="Normal 70 14 8" xfId="12970" xr:uid="{00000000-0005-0000-0000-0000CE520000}"/>
    <cellStyle name="Normal 70 14 8 2" xfId="33269" xr:uid="{00000000-0005-0000-0000-0000CF520000}"/>
    <cellStyle name="Normal 70 14 9" xfId="13736" xr:uid="{00000000-0005-0000-0000-0000D0520000}"/>
    <cellStyle name="Normal 70 14 9 2" xfId="33787" xr:uid="{00000000-0005-0000-0000-0000D1520000}"/>
    <cellStyle name="Normal 70 15" xfId="4915" xr:uid="{00000000-0005-0000-0000-0000D2520000}"/>
    <cellStyle name="Normal 70 15 10" xfId="15255" xr:uid="{00000000-0005-0000-0000-0000D3520000}"/>
    <cellStyle name="Normal 70 15 10 2" xfId="34824" xr:uid="{00000000-0005-0000-0000-0000D4520000}"/>
    <cellStyle name="Normal 70 15 11" xfId="16009" xr:uid="{00000000-0005-0000-0000-0000D5520000}"/>
    <cellStyle name="Normal 70 15 11 2" xfId="35342" xr:uid="{00000000-0005-0000-0000-0000D6520000}"/>
    <cellStyle name="Normal 70 15 12" xfId="16759" xr:uid="{00000000-0005-0000-0000-0000D7520000}"/>
    <cellStyle name="Normal 70 15 12 2" xfId="35860" xr:uid="{00000000-0005-0000-0000-0000D8520000}"/>
    <cellStyle name="Normal 70 15 13" xfId="17488" xr:uid="{00000000-0005-0000-0000-0000D9520000}"/>
    <cellStyle name="Normal 70 15 13 2" xfId="36378" xr:uid="{00000000-0005-0000-0000-0000DA520000}"/>
    <cellStyle name="Normal 70 15 14" xfId="18213" xr:uid="{00000000-0005-0000-0000-0000DB520000}"/>
    <cellStyle name="Normal 70 15 14 2" xfId="36896" xr:uid="{00000000-0005-0000-0000-0000DC520000}"/>
    <cellStyle name="Normal 70 15 15" xfId="18921" xr:uid="{00000000-0005-0000-0000-0000DD520000}"/>
    <cellStyle name="Normal 70 15 15 2" xfId="37414" xr:uid="{00000000-0005-0000-0000-0000DE520000}"/>
    <cellStyle name="Normal 70 15 16" xfId="19623" xr:uid="{00000000-0005-0000-0000-0000DF520000}"/>
    <cellStyle name="Normal 70 15 16 2" xfId="37932" xr:uid="{00000000-0005-0000-0000-0000E0520000}"/>
    <cellStyle name="Normal 70 15 17" xfId="20322" xr:uid="{00000000-0005-0000-0000-0000E1520000}"/>
    <cellStyle name="Normal 70 15 17 2" xfId="38450" xr:uid="{00000000-0005-0000-0000-0000E2520000}"/>
    <cellStyle name="Normal 70 15 18" xfId="20999" xr:uid="{00000000-0005-0000-0000-0000E3520000}"/>
    <cellStyle name="Normal 70 15 18 2" xfId="38967" xr:uid="{00000000-0005-0000-0000-0000E4520000}"/>
    <cellStyle name="Normal 70 15 19" xfId="21672" xr:uid="{00000000-0005-0000-0000-0000E5520000}"/>
    <cellStyle name="Normal 70 15 19 2" xfId="39485" xr:uid="{00000000-0005-0000-0000-0000E6520000}"/>
    <cellStyle name="Normal 70 15 2" xfId="5461" xr:uid="{00000000-0005-0000-0000-0000E7520000}"/>
    <cellStyle name="Normal 70 15 2 2" xfId="30658" xr:uid="{00000000-0005-0000-0000-0000E8520000}"/>
    <cellStyle name="Normal 70 15 20" xfId="22322" xr:uid="{00000000-0005-0000-0000-0000E9520000}"/>
    <cellStyle name="Normal 70 15 20 2" xfId="40002" xr:uid="{00000000-0005-0000-0000-0000EA520000}"/>
    <cellStyle name="Normal 70 15 21" xfId="22959" xr:uid="{00000000-0005-0000-0000-0000EB520000}"/>
    <cellStyle name="Normal 70 15 21 2" xfId="40520" xr:uid="{00000000-0005-0000-0000-0000EC520000}"/>
    <cellStyle name="Normal 70 15 22" xfId="23583" xr:uid="{00000000-0005-0000-0000-0000ED520000}"/>
    <cellStyle name="Normal 70 15 22 2" xfId="41038" xr:uid="{00000000-0005-0000-0000-0000EE520000}"/>
    <cellStyle name="Normal 70 15 23" xfId="24162" xr:uid="{00000000-0005-0000-0000-0000EF520000}"/>
    <cellStyle name="Normal 70 15 23 2" xfId="41556" xr:uid="{00000000-0005-0000-0000-0000F0520000}"/>
    <cellStyle name="Normal 70 15 24" xfId="24729" xr:uid="{00000000-0005-0000-0000-0000F1520000}"/>
    <cellStyle name="Normal 70 15 24 2" xfId="42074" xr:uid="{00000000-0005-0000-0000-0000F2520000}"/>
    <cellStyle name="Normal 70 15 25" xfId="25289" xr:uid="{00000000-0005-0000-0000-0000F3520000}"/>
    <cellStyle name="Normal 70 15 25 2" xfId="42592" xr:uid="{00000000-0005-0000-0000-0000F4520000}"/>
    <cellStyle name="Normal 70 15 26" xfId="25839" xr:uid="{00000000-0005-0000-0000-0000F5520000}"/>
    <cellStyle name="Normal 70 15 26 2" xfId="43110" xr:uid="{00000000-0005-0000-0000-0000F6520000}"/>
    <cellStyle name="Normal 70 15 27" xfId="26356" xr:uid="{00000000-0005-0000-0000-0000F7520000}"/>
    <cellStyle name="Normal 70 15 27 2" xfId="43627" xr:uid="{00000000-0005-0000-0000-0000F8520000}"/>
    <cellStyle name="Normal 70 15 28" xfId="30141" xr:uid="{00000000-0005-0000-0000-0000F9520000}"/>
    <cellStyle name="Normal 70 15 3" xfId="9861" xr:uid="{00000000-0005-0000-0000-0000FA520000}"/>
    <cellStyle name="Normal 70 15 3 2" xfId="31198" xr:uid="{00000000-0005-0000-0000-0000FB520000}"/>
    <cellStyle name="Normal 70 15 4" xfId="10642" xr:uid="{00000000-0005-0000-0000-0000FC520000}"/>
    <cellStyle name="Normal 70 15 4 2" xfId="31716" xr:uid="{00000000-0005-0000-0000-0000FD520000}"/>
    <cellStyle name="Normal 70 15 5" xfId="11422" xr:uid="{00000000-0005-0000-0000-0000FE520000}"/>
    <cellStyle name="Normal 70 15 5 2" xfId="32234" xr:uid="{00000000-0005-0000-0000-0000FF520000}"/>
    <cellStyle name="Normal 70 15 6" xfId="12175" xr:uid="{00000000-0005-0000-0000-000000530000}"/>
    <cellStyle name="Normal 70 15 6 2" xfId="32752" xr:uid="{00000000-0005-0000-0000-000001530000}"/>
    <cellStyle name="Normal 70 15 7" xfId="12971" xr:uid="{00000000-0005-0000-0000-000002530000}"/>
    <cellStyle name="Normal 70 15 7 2" xfId="33270" xr:uid="{00000000-0005-0000-0000-000003530000}"/>
    <cellStyle name="Normal 70 15 8" xfId="13737" xr:uid="{00000000-0005-0000-0000-000004530000}"/>
    <cellStyle name="Normal 70 15 8 2" xfId="33788" xr:uid="{00000000-0005-0000-0000-000005530000}"/>
    <cellStyle name="Normal 70 15 9" xfId="14498" xr:uid="{00000000-0005-0000-0000-000006530000}"/>
    <cellStyle name="Normal 70 15 9 2" xfId="34306" xr:uid="{00000000-0005-0000-0000-000007530000}"/>
    <cellStyle name="Normal 70 16" xfId="4916" xr:uid="{00000000-0005-0000-0000-000008530000}"/>
    <cellStyle name="Normal 70 16 10" xfId="15256" xr:uid="{00000000-0005-0000-0000-000009530000}"/>
    <cellStyle name="Normal 70 16 10 2" xfId="34825" xr:uid="{00000000-0005-0000-0000-00000A530000}"/>
    <cellStyle name="Normal 70 16 11" xfId="16010" xr:uid="{00000000-0005-0000-0000-00000B530000}"/>
    <cellStyle name="Normal 70 16 11 2" xfId="35343" xr:uid="{00000000-0005-0000-0000-00000C530000}"/>
    <cellStyle name="Normal 70 16 12" xfId="16760" xr:uid="{00000000-0005-0000-0000-00000D530000}"/>
    <cellStyle name="Normal 70 16 12 2" xfId="35861" xr:uid="{00000000-0005-0000-0000-00000E530000}"/>
    <cellStyle name="Normal 70 16 13" xfId="17489" xr:uid="{00000000-0005-0000-0000-00000F530000}"/>
    <cellStyle name="Normal 70 16 13 2" xfId="36379" xr:uid="{00000000-0005-0000-0000-000010530000}"/>
    <cellStyle name="Normal 70 16 14" xfId="18214" xr:uid="{00000000-0005-0000-0000-000011530000}"/>
    <cellStyle name="Normal 70 16 14 2" xfId="36897" xr:uid="{00000000-0005-0000-0000-000012530000}"/>
    <cellStyle name="Normal 70 16 15" xfId="18922" xr:uid="{00000000-0005-0000-0000-000013530000}"/>
    <cellStyle name="Normal 70 16 15 2" xfId="37415" xr:uid="{00000000-0005-0000-0000-000014530000}"/>
    <cellStyle name="Normal 70 16 16" xfId="19624" xr:uid="{00000000-0005-0000-0000-000015530000}"/>
    <cellStyle name="Normal 70 16 16 2" xfId="37933" xr:uid="{00000000-0005-0000-0000-000016530000}"/>
    <cellStyle name="Normal 70 16 17" xfId="20323" xr:uid="{00000000-0005-0000-0000-000017530000}"/>
    <cellStyle name="Normal 70 16 17 2" xfId="38451" xr:uid="{00000000-0005-0000-0000-000018530000}"/>
    <cellStyle name="Normal 70 16 18" xfId="21000" xr:uid="{00000000-0005-0000-0000-000019530000}"/>
    <cellStyle name="Normal 70 16 18 2" xfId="38968" xr:uid="{00000000-0005-0000-0000-00001A530000}"/>
    <cellStyle name="Normal 70 16 19" xfId="21673" xr:uid="{00000000-0005-0000-0000-00001B530000}"/>
    <cellStyle name="Normal 70 16 19 2" xfId="39486" xr:uid="{00000000-0005-0000-0000-00001C530000}"/>
    <cellStyle name="Normal 70 16 2" xfId="5462" xr:uid="{00000000-0005-0000-0000-00001D530000}"/>
    <cellStyle name="Normal 70 16 2 2" xfId="30659" xr:uid="{00000000-0005-0000-0000-00001E530000}"/>
    <cellStyle name="Normal 70 16 20" xfId="22323" xr:uid="{00000000-0005-0000-0000-00001F530000}"/>
    <cellStyle name="Normal 70 16 20 2" xfId="40003" xr:uid="{00000000-0005-0000-0000-000020530000}"/>
    <cellStyle name="Normal 70 16 21" xfId="22960" xr:uid="{00000000-0005-0000-0000-000021530000}"/>
    <cellStyle name="Normal 70 16 21 2" xfId="40521" xr:uid="{00000000-0005-0000-0000-000022530000}"/>
    <cellStyle name="Normal 70 16 22" xfId="23584" xr:uid="{00000000-0005-0000-0000-000023530000}"/>
    <cellStyle name="Normal 70 16 22 2" xfId="41039" xr:uid="{00000000-0005-0000-0000-000024530000}"/>
    <cellStyle name="Normal 70 16 23" xfId="24163" xr:uid="{00000000-0005-0000-0000-000025530000}"/>
    <cellStyle name="Normal 70 16 23 2" xfId="41557" xr:uid="{00000000-0005-0000-0000-000026530000}"/>
    <cellStyle name="Normal 70 16 24" xfId="24730" xr:uid="{00000000-0005-0000-0000-000027530000}"/>
    <cellStyle name="Normal 70 16 24 2" xfId="42075" xr:uid="{00000000-0005-0000-0000-000028530000}"/>
    <cellStyle name="Normal 70 16 25" xfId="25290" xr:uid="{00000000-0005-0000-0000-000029530000}"/>
    <cellStyle name="Normal 70 16 25 2" xfId="42593" xr:uid="{00000000-0005-0000-0000-00002A530000}"/>
    <cellStyle name="Normal 70 16 26" xfId="25840" xr:uid="{00000000-0005-0000-0000-00002B530000}"/>
    <cellStyle name="Normal 70 16 26 2" xfId="43111" xr:uid="{00000000-0005-0000-0000-00002C530000}"/>
    <cellStyle name="Normal 70 16 27" xfId="26357" xr:uid="{00000000-0005-0000-0000-00002D530000}"/>
    <cellStyle name="Normal 70 16 27 2" xfId="43628" xr:uid="{00000000-0005-0000-0000-00002E530000}"/>
    <cellStyle name="Normal 70 16 28" xfId="30142" xr:uid="{00000000-0005-0000-0000-00002F530000}"/>
    <cellStyle name="Normal 70 16 3" xfId="9862" xr:uid="{00000000-0005-0000-0000-000030530000}"/>
    <cellStyle name="Normal 70 16 3 2" xfId="31199" xr:uid="{00000000-0005-0000-0000-000031530000}"/>
    <cellStyle name="Normal 70 16 4" xfId="10643" xr:uid="{00000000-0005-0000-0000-000032530000}"/>
    <cellStyle name="Normal 70 16 4 2" xfId="31717" xr:uid="{00000000-0005-0000-0000-000033530000}"/>
    <cellStyle name="Normal 70 16 5" xfId="11423" xr:uid="{00000000-0005-0000-0000-000034530000}"/>
    <cellStyle name="Normal 70 16 5 2" xfId="32235" xr:uid="{00000000-0005-0000-0000-000035530000}"/>
    <cellStyle name="Normal 70 16 6" xfId="12176" xr:uid="{00000000-0005-0000-0000-000036530000}"/>
    <cellStyle name="Normal 70 16 6 2" xfId="32753" xr:uid="{00000000-0005-0000-0000-000037530000}"/>
    <cellStyle name="Normal 70 16 7" xfId="12972" xr:uid="{00000000-0005-0000-0000-000038530000}"/>
    <cellStyle name="Normal 70 16 7 2" xfId="33271" xr:uid="{00000000-0005-0000-0000-000039530000}"/>
    <cellStyle name="Normal 70 16 8" xfId="13738" xr:uid="{00000000-0005-0000-0000-00003A530000}"/>
    <cellStyle name="Normal 70 16 8 2" xfId="33789" xr:uid="{00000000-0005-0000-0000-00003B530000}"/>
    <cellStyle name="Normal 70 16 9" xfId="14499" xr:uid="{00000000-0005-0000-0000-00003C530000}"/>
    <cellStyle name="Normal 70 16 9 2" xfId="34307" xr:uid="{00000000-0005-0000-0000-00003D530000}"/>
    <cellStyle name="Normal 70 17" xfId="4917" xr:uid="{00000000-0005-0000-0000-00003E530000}"/>
    <cellStyle name="Normal 70 17 10" xfId="15257" xr:uid="{00000000-0005-0000-0000-00003F530000}"/>
    <cellStyle name="Normal 70 17 10 2" xfId="34826" xr:uid="{00000000-0005-0000-0000-000040530000}"/>
    <cellStyle name="Normal 70 17 11" xfId="16011" xr:uid="{00000000-0005-0000-0000-000041530000}"/>
    <cellStyle name="Normal 70 17 11 2" xfId="35344" xr:uid="{00000000-0005-0000-0000-000042530000}"/>
    <cellStyle name="Normal 70 17 12" xfId="16761" xr:uid="{00000000-0005-0000-0000-000043530000}"/>
    <cellStyle name="Normal 70 17 12 2" xfId="35862" xr:uid="{00000000-0005-0000-0000-000044530000}"/>
    <cellStyle name="Normal 70 17 13" xfId="17490" xr:uid="{00000000-0005-0000-0000-000045530000}"/>
    <cellStyle name="Normal 70 17 13 2" xfId="36380" xr:uid="{00000000-0005-0000-0000-000046530000}"/>
    <cellStyle name="Normal 70 17 14" xfId="18215" xr:uid="{00000000-0005-0000-0000-000047530000}"/>
    <cellStyle name="Normal 70 17 14 2" xfId="36898" xr:uid="{00000000-0005-0000-0000-000048530000}"/>
    <cellStyle name="Normal 70 17 15" xfId="18923" xr:uid="{00000000-0005-0000-0000-000049530000}"/>
    <cellStyle name="Normal 70 17 15 2" xfId="37416" xr:uid="{00000000-0005-0000-0000-00004A530000}"/>
    <cellStyle name="Normal 70 17 16" xfId="19625" xr:uid="{00000000-0005-0000-0000-00004B530000}"/>
    <cellStyle name="Normal 70 17 16 2" xfId="37934" xr:uid="{00000000-0005-0000-0000-00004C530000}"/>
    <cellStyle name="Normal 70 17 17" xfId="20324" xr:uid="{00000000-0005-0000-0000-00004D530000}"/>
    <cellStyle name="Normal 70 17 17 2" xfId="38452" xr:uid="{00000000-0005-0000-0000-00004E530000}"/>
    <cellStyle name="Normal 70 17 18" xfId="21001" xr:uid="{00000000-0005-0000-0000-00004F530000}"/>
    <cellStyle name="Normal 70 17 18 2" xfId="38969" xr:uid="{00000000-0005-0000-0000-000050530000}"/>
    <cellStyle name="Normal 70 17 19" xfId="21674" xr:uid="{00000000-0005-0000-0000-000051530000}"/>
    <cellStyle name="Normal 70 17 19 2" xfId="39487" xr:uid="{00000000-0005-0000-0000-000052530000}"/>
    <cellStyle name="Normal 70 17 2" xfId="5463" xr:uid="{00000000-0005-0000-0000-000053530000}"/>
    <cellStyle name="Normal 70 17 2 2" xfId="30660" xr:uid="{00000000-0005-0000-0000-000054530000}"/>
    <cellStyle name="Normal 70 17 20" xfId="22324" xr:uid="{00000000-0005-0000-0000-000055530000}"/>
    <cellStyle name="Normal 70 17 20 2" xfId="40004" xr:uid="{00000000-0005-0000-0000-000056530000}"/>
    <cellStyle name="Normal 70 17 21" xfId="22961" xr:uid="{00000000-0005-0000-0000-000057530000}"/>
    <cellStyle name="Normal 70 17 21 2" xfId="40522" xr:uid="{00000000-0005-0000-0000-000058530000}"/>
    <cellStyle name="Normal 70 17 22" xfId="23585" xr:uid="{00000000-0005-0000-0000-000059530000}"/>
    <cellStyle name="Normal 70 17 22 2" xfId="41040" xr:uid="{00000000-0005-0000-0000-00005A530000}"/>
    <cellStyle name="Normal 70 17 23" xfId="24164" xr:uid="{00000000-0005-0000-0000-00005B530000}"/>
    <cellStyle name="Normal 70 17 23 2" xfId="41558" xr:uid="{00000000-0005-0000-0000-00005C530000}"/>
    <cellStyle name="Normal 70 17 24" xfId="24731" xr:uid="{00000000-0005-0000-0000-00005D530000}"/>
    <cellStyle name="Normal 70 17 24 2" xfId="42076" xr:uid="{00000000-0005-0000-0000-00005E530000}"/>
    <cellStyle name="Normal 70 17 25" xfId="25291" xr:uid="{00000000-0005-0000-0000-00005F530000}"/>
    <cellStyle name="Normal 70 17 25 2" xfId="42594" xr:uid="{00000000-0005-0000-0000-000060530000}"/>
    <cellStyle name="Normal 70 17 26" xfId="25841" xr:uid="{00000000-0005-0000-0000-000061530000}"/>
    <cellStyle name="Normal 70 17 26 2" xfId="43112" xr:uid="{00000000-0005-0000-0000-000062530000}"/>
    <cellStyle name="Normal 70 17 27" xfId="26358" xr:uid="{00000000-0005-0000-0000-000063530000}"/>
    <cellStyle name="Normal 70 17 27 2" xfId="43629" xr:uid="{00000000-0005-0000-0000-000064530000}"/>
    <cellStyle name="Normal 70 17 28" xfId="30143" xr:uid="{00000000-0005-0000-0000-000065530000}"/>
    <cellStyle name="Normal 70 17 3" xfId="9863" xr:uid="{00000000-0005-0000-0000-000066530000}"/>
    <cellStyle name="Normal 70 17 3 2" xfId="31200" xr:uid="{00000000-0005-0000-0000-000067530000}"/>
    <cellStyle name="Normal 70 17 4" xfId="10644" xr:uid="{00000000-0005-0000-0000-000068530000}"/>
    <cellStyle name="Normal 70 17 4 2" xfId="31718" xr:uid="{00000000-0005-0000-0000-000069530000}"/>
    <cellStyle name="Normal 70 17 5" xfId="11424" xr:uid="{00000000-0005-0000-0000-00006A530000}"/>
    <cellStyle name="Normal 70 17 5 2" xfId="32236" xr:uid="{00000000-0005-0000-0000-00006B530000}"/>
    <cellStyle name="Normal 70 17 6" xfId="12177" xr:uid="{00000000-0005-0000-0000-00006C530000}"/>
    <cellStyle name="Normal 70 17 6 2" xfId="32754" xr:uid="{00000000-0005-0000-0000-00006D530000}"/>
    <cellStyle name="Normal 70 17 7" xfId="12973" xr:uid="{00000000-0005-0000-0000-00006E530000}"/>
    <cellStyle name="Normal 70 17 7 2" xfId="33272" xr:uid="{00000000-0005-0000-0000-00006F530000}"/>
    <cellStyle name="Normal 70 17 8" xfId="13739" xr:uid="{00000000-0005-0000-0000-000070530000}"/>
    <cellStyle name="Normal 70 17 8 2" xfId="33790" xr:uid="{00000000-0005-0000-0000-000071530000}"/>
    <cellStyle name="Normal 70 17 9" xfId="14500" xr:uid="{00000000-0005-0000-0000-000072530000}"/>
    <cellStyle name="Normal 70 17 9 2" xfId="34308" xr:uid="{00000000-0005-0000-0000-000073530000}"/>
    <cellStyle name="Normal 70 18" xfId="4918" xr:uid="{00000000-0005-0000-0000-000074530000}"/>
    <cellStyle name="Normal 70 18 10" xfId="15258" xr:uid="{00000000-0005-0000-0000-000075530000}"/>
    <cellStyle name="Normal 70 18 10 2" xfId="34827" xr:uid="{00000000-0005-0000-0000-000076530000}"/>
    <cellStyle name="Normal 70 18 11" xfId="16012" xr:uid="{00000000-0005-0000-0000-000077530000}"/>
    <cellStyle name="Normal 70 18 11 2" xfId="35345" xr:uid="{00000000-0005-0000-0000-000078530000}"/>
    <cellStyle name="Normal 70 18 12" xfId="16762" xr:uid="{00000000-0005-0000-0000-000079530000}"/>
    <cellStyle name="Normal 70 18 12 2" xfId="35863" xr:uid="{00000000-0005-0000-0000-00007A530000}"/>
    <cellStyle name="Normal 70 18 13" xfId="17491" xr:uid="{00000000-0005-0000-0000-00007B530000}"/>
    <cellStyle name="Normal 70 18 13 2" xfId="36381" xr:uid="{00000000-0005-0000-0000-00007C530000}"/>
    <cellStyle name="Normal 70 18 14" xfId="18216" xr:uid="{00000000-0005-0000-0000-00007D530000}"/>
    <cellStyle name="Normal 70 18 14 2" xfId="36899" xr:uid="{00000000-0005-0000-0000-00007E530000}"/>
    <cellStyle name="Normal 70 18 15" xfId="18924" xr:uid="{00000000-0005-0000-0000-00007F530000}"/>
    <cellStyle name="Normal 70 18 15 2" xfId="37417" xr:uid="{00000000-0005-0000-0000-000080530000}"/>
    <cellStyle name="Normal 70 18 16" xfId="19626" xr:uid="{00000000-0005-0000-0000-000081530000}"/>
    <cellStyle name="Normal 70 18 16 2" xfId="37935" xr:uid="{00000000-0005-0000-0000-000082530000}"/>
    <cellStyle name="Normal 70 18 17" xfId="20325" xr:uid="{00000000-0005-0000-0000-000083530000}"/>
    <cellStyle name="Normal 70 18 17 2" xfId="38453" xr:uid="{00000000-0005-0000-0000-000084530000}"/>
    <cellStyle name="Normal 70 18 18" xfId="21002" xr:uid="{00000000-0005-0000-0000-000085530000}"/>
    <cellStyle name="Normal 70 18 18 2" xfId="38970" xr:uid="{00000000-0005-0000-0000-000086530000}"/>
    <cellStyle name="Normal 70 18 19" xfId="21675" xr:uid="{00000000-0005-0000-0000-000087530000}"/>
    <cellStyle name="Normal 70 18 19 2" xfId="39488" xr:uid="{00000000-0005-0000-0000-000088530000}"/>
    <cellStyle name="Normal 70 18 2" xfId="5464" xr:uid="{00000000-0005-0000-0000-000089530000}"/>
    <cellStyle name="Normal 70 18 2 2" xfId="30661" xr:uid="{00000000-0005-0000-0000-00008A530000}"/>
    <cellStyle name="Normal 70 18 20" xfId="22325" xr:uid="{00000000-0005-0000-0000-00008B530000}"/>
    <cellStyle name="Normal 70 18 20 2" xfId="40005" xr:uid="{00000000-0005-0000-0000-00008C530000}"/>
    <cellStyle name="Normal 70 18 21" xfId="22962" xr:uid="{00000000-0005-0000-0000-00008D530000}"/>
    <cellStyle name="Normal 70 18 21 2" xfId="40523" xr:uid="{00000000-0005-0000-0000-00008E530000}"/>
    <cellStyle name="Normal 70 18 22" xfId="23586" xr:uid="{00000000-0005-0000-0000-00008F530000}"/>
    <cellStyle name="Normal 70 18 22 2" xfId="41041" xr:uid="{00000000-0005-0000-0000-000090530000}"/>
    <cellStyle name="Normal 70 18 23" xfId="24165" xr:uid="{00000000-0005-0000-0000-000091530000}"/>
    <cellStyle name="Normal 70 18 23 2" xfId="41559" xr:uid="{00000000-0005-0000-0000-000092530000}"/>
    <cellStyle name="Normal 70 18 24" xfId="24732" xr:uid="{00000000-0005-0000-0000-000093530000}"/>
    <cellStyle name="Normal 70 18 24 2" xfId="42077" xr:uid="{00000000-0005-0000-0000-000094530000}"/>
    <cellStyle name="Normal 70 18 25" xfId="25292" xr:uid="{00000000-0005-0000-0000-000095530000}"/>
    <cellStyle name="Normal 70 18 25 2" xfId="42595" xr:uid="{00000000-0005-0000-0000-000096530000}"/>
    <cellStyle name="Normal 70 18 26" xfId="25842" xr:uid="{00000000-0005-0000-0000-000097530000}"/>
    <cellStyle name="Normal 70 18 26 2" xfId="43113" xr:uid="{00000000-0005-0000-0000-000098530000}"/>
    <cellStyle name="Normal 70 18 27" xfId="26359" xr:uid="{00000000-0005-0000-0000-000099530000}"/>
    <cellStyle name="Normal 70 18 27 2" xfId="43630" xr:uid="{00000000-0005-0000-0000-00009A530000}"/>
    <cellStyle name="Normal 70 18 28" xfId="30144" xr:uid="{00000000-0005-0000-0000-00009B530000}"/>
    <cellStyle name="Normal 70 18 3" xfId="9864" xr:uid="{00000000-0005-0000-0000-00009C530000}"/>
    <cellStyle name="Normal 70 18 3 2" xfId="31201" xr:uid="{00000000-0005-0000-0000-00009D530000}"/>
    <cellStyle name="Normal 70 18 4" xfId="10645" xr:uid="{00000000-0005-0000-0000-00009E530000}"/>
    <cellStyle name="Normal 70 18 4 2" xfId="31719" xr:uid="{00000000-0005-0000-0000-00009F530000}"/>
    <cellStyle name="Normal 70 18 5" xfId="11425" xr:uid="{00000000-0005-0000-0000-0000A0530000}"/>
    <cellStyle name="Normal 70 18 5 2" xfId="32237" xr:uid="{00000000-0005-0000-0000-0000A1530000}"/>
    <cellStyle name="Normal 70 18 6" xfId="12178" xr:uid="{00000000-0005-0000-0000-0000A2530000}"/>
    <cellStyle name="Normal 70 18 6 2" xfId="32755" xr:uid="{00000000-0005-0000-0000-0000A3530000}"/>
    <cellStyle name="Normal 70 18 7" xfId="12974" xr:uid="{00000000-0005-0000-0000-0000A4530000}"/>
    <cellStyle name="Normal 70 18 7 2" xfId="33273" xr:uid="{00000000-0005-0000-0000-0000A5530000}"/>
    <cellStyle name="Normal 70 18 8" xfId="13740" xr:uid="{00000000-0005-0000-0000-0000A6530000}"/>
    <cellStyle name="Normal 70 18 8 2" xfId="33791" xr:uid="{00000000-0005-0000-0000-0000A7530000}"/>
    <cellStyle name="Normal 70 18 9" xfId="14501" xr:uid="{00000000-0005-0000-0000-0000A8530000}"/>
    <cellStyle name="Normal 70 18 9 2" xfId="34309" xr:uid="{00000000-0005-0000-0000-0000A9530000}"/>
    <cellStyle name="Normal 70 19" xfId="4919" xr:uid="{00000000-0005-0000-0000-0000AA530000}"/>
    <cellStyle name="Normal 70 19 10" xfId="15259" xr:uid="{00000000-0005-0000-0000-0000AB530000}"/>
    <cellStyle name="Normal 70 19 10 2" xfId="34828" xr:uid="{00000000-0005-0000-0000-0000AC530000}"/>
    <cellStyle name="Normal 70 19 11" xfId="16013" xr:uid="{00000000-0005-0000-0000-0000AD530000}"/>
    <cellStyle name="Normal 70 19 11 2" xfId="35346" xr:uid="{00000000-0005-0000-0000-0000AE530000}"/>
    <cellStyle name="Normal 70 19 12" xfId="16763" xr:uid="{00000000-0005-0000-0000-0000AF530000}"/>
    <cellStyle name="Normal 70 19 12 2" xfId="35864" xr:uid="{00000000-0005-0000-0000-0000B0530000}"/>
    <cellStyle name="Normal 70 19 13" xfId="17492" xr:uid="{00000000-0005-0000-0000-0000B1530000}"/>
    <cellStyle name="Normal 70 19 13 2" xfId="36382" xr:uid="{00000000-0005-0000-0000-0000B2530000}"/>
    <cellStyle name="Normal 70 19 14" xfId="18217" xr:uid="{00000000-0005-0000-0000-0000B3530000}"/>
    <cellStyle name="Normal 70 19 14 2" xfId="36900" xr:uid="{00000000-0005-0000-0000-0000B4530000}"/>
    <cellStyle name="Normal 70 19 15" xfId="18925" xr:uid="{00000000-0005-0000-0000-0000B5530000}"/>
    <cellStyle name="Normal 70 19 15 2" xfId="37418" xr:uid="{00000000-0005-0000-0000-0000B6530000}"/>
    <cellStyle name="Normal 70 19 16" xfId="19627" xr:uid="{00000000-0005-0000-0000-0000B7530000}"/>
    <cellStyle name="Normal 70 19 16 2" xfId="37936" xr:uid="{00000000-0005-0000-0000-0000B8530000}"/>
    <cellStyle name="Normal 70 19 17" xfId="20326" xr:uid="{00000000-0005-0000-0000-0000B9530000}"/>
    <cellStyle name="Normal 70 19 17 2" xfId="38454" xr:uid="{00000000-0005-0000-0000-0000BA530000}"/>
    <cellStyle name="Normal 70 19 18" xfId="21003" xr:uid="{00000000-0005-0000-0000-0000BB530000}"/>
    <cellStyle name="Normal 70 19 18 2" xfId="38971" xr:uid="{00000000-0005-0000-0000-0000BC530000}"/>
    <cellStyle name="Normal 70 19 19" xfId="21676" xr:uid="{00000000-0005-0000-0000-0000BD530000}"/>
    <cellStyle name="Normal 70 19 19 2" xfId="39489" xr:uid="{00000000-0005-0000-0000-0000BE530000}"/>
    <cellStyle name="Normal 70 19 2" xfId="5465" xr:uid="{00000000-0005-0000-0000-0000BF530000}"/>
    <cellStyle name="Normal 70 19 2 2" xfId="30662" xr:uid="{00000000-0005-0000-0000-0000C0530000}"/>
    <cellStyle name="Normal 70 19 20" xfId="22326" xr:uid="{00000000-0005-0000-0000-0000C1530000}"/>
    <cellStyle name="Normal 70 19 20 2" xfId="40006" xr:uid="{00000000-0005-0000-0000-0000C2530000}"/>
    <cellStyle name="Normal 70 19 21" xfId="22963" xr:uid="{00000000-0005-0000-0000-0000C3530000}"/>
    <cellStyle name="Normal 70 19 21 2" xfId="40524" xr:uid="{00000000-0005-0000-0000-0000C4530000}"/>
    <cellStyle name="Normal 70 19 22" xfId="23587" xr:uid="{00000000-0005-0000-0000-0000C5530000}"/>
    <cellStyle name="Normal 70 19 22 2" xfId="41042" xr:uid="{00000000-0005-0000-0000-0000C6530000}"/>
    <cellStyle name="Normal 70 19 23" xfId="24166" xr:uid="{00000000-0005-0000-0000-0000C7530000}"/>
    <cellStyle name="Normal 70 19 23 2" xfId="41560" xr:uid="{00000000-0005-0000-0000-0000C8530000}"/>
    <cellStyle name="Normal 70 19 24" xfId="24733" xr:uid="{00000000-0005-0000-0000-0000C9530000}"/>
    <cellStyle name="Normal 70 19 24 2" xfId="42078" xr:uid="{00000000-0005-0000-0000-0000CA530000}"/>
    <cellStyle name="Normal 70 19 25" xfId="25293" xr:uid="{00000000-0005-0000-0000-0000CB530000}"/>
    <cellStyle name="Normal 70 19 25 2" xfId="42596" xr:uid="{00000000-0005-0000-0000-0000CC530000}"/>
    <cellStyle name="Normal 70 19 26" xfId="25843" xr:uid="{00000000-0005-0000-0000-0000CD530000}"/>
    <cellStyle name="Normal 70 19 26 2" xfId="43114" xr:uid="{00000000-0005-0000-0000-0000CE530000}"/>
    <cellStyle name="Normal 70 19 27" xfId="26360" xr:uid="{00000000-0005-0000-0000-0000CF530000}"/>
    <cellStyle name="Normal 70 19 27 2" xfId="43631" xr:uid="{00000000-0005-0000-0000-0000D0530000}"/>
    <cellStyle name="Normal 70 19 28" xfId="30145" xr:uid="{00000000-0005-0000-0000-0000D1530000}"/>
    <cellStyle name="Normal 70 19 3" xfId="9865" xr:uid="{00000000-0005-0000-0000-0000D2530000}"/>
    <cellStyle name="Normal 70 19 3 2" xfId="31202" xr:uid="{00000000-0005-0000-0000-0000D3530000}"/>
    <cellStyle name="Normal 70 19 4" xfId="10646" xr:uid="{00000000-0005-0000-0000-0000D4530000}"/>
    <cellStyle name="Normal 70 19 4 2" xfId="31720" xr:uid="{00000000-0005-0000-0000-0000D5530000}"/>
    <cellStyle name="Normal 70 19 5" xfId="11426" xr:uid="{00000000-0005-0000-0000-0000D6530000}"/>
    <cellStyle name="Normal 70 19 5 2" xfId="32238" xr:uid="{00000000-0005-0000-0000-0000D7530000}"/>
    <cellStyle name="Normal 70 19 6" xfId="12179" xr:uid="{00000000-0005-0000-0000-0000D8530000}"/>
    <cellStyle name="Normal 70 19 6 2" xfId="32756" xr:uid="{00000000-0005-0000-0000-0000D9530000}"/>
    <cellStyle name="Normal 70 19 7" xfId="12975" xr:uid="{00000000-0005-0000-0000-0000DA530000}"/>
    <cellStyle name="Normal 70 19 7 2" xfId="33274" xr:uid="{00000000-0005-0000-0000-0000DB530000}"/>
    <cellStyle name="Normal 70 19 8" xfId="13741" xr:uid="{00000000-0005-0000-0000-0000DC530000}"/>
    <cellStyle name="Normal 70 19 8 2" xfId="33792" xr:uid="{00000000-0005-0000-0000-0000DD530000}"/>
    <cellStyle name="Normal 70 19 9" xfId="14502" xr:uid="{00000000-0005-0000-0000-0000DE530000}"/>
    <cellStyle name="Normal 70 19 9 2" xfId="34310" xr:uid="{00000000-0005-0000-0000-0000DF530000}"/>
    <cellStyle name="Normal 70 2" xfId="3437" xr:uid="{00000000-0005-0000-0000-0000E0530000}"/>
    <cellStyle name="Normal 70 2 10" xfId="14503" xr:uid="{00000000-0005-0000-0000-0000E1530000}"/>
    <cellStyle name="Normal 70 2 10 2" xfId="34311" xr:uid="{00000000-0005-0000-0000-0000E2530000}"/>
    <cellStyle name="Normal 70 2 11" xfId="15260" xr:uid="{00000000-0005-0000-0000-0000E3530000}"/>
    <cellStyle name="Normal 70 2 11 2" xfId="34829" xr:uid="{00000000-0005-0000-0000-0000E4530000}"/>
    <cellStyle name="Normal 70 2 12" xfId="16014" xr:uid="{00000000-0005-0000-0000-0000E5530000}"/>
    <cellStyle name="Normal 70 2 12 2" xfId="35347" xr:uid="{00000000-0005-0000-0000-0000E6530000}"/>
    <cellStyle name="Normal 70 2 13" xfId="16764" xr:uid="{00000000-0005-0000-0000-0000E7530000}"/>
    <cellStyle name="Normal 70 2 13 2" xfId="35865" xr:uid="{00000000-0005-0000-0000-0000E8530000}"/>
    <cellStyle name="Normal 70 2 14" xfId="17493" xr:uid="{00000000-0005-0000-0000-0000E9530000}"/>
    <cellStyle name="Normal 70 2 14 2" xfId="36383" xr:uid="{00000000-0005-0000-0000-0000EA530000}"/>
    <cellStyle name="Normal 70 2 15" xfId="18218" xr:uid="{00000000-0005-0000-0000-0000EB530000}"/>
    <cellStyle name="Normal 70 2 15 2" xfId="36901" xr:uid="{00000000-0005-0000-0000-0000EC530000}"/>
    <cellStyle name="Normal 70 2 16" xfId="18926" xr:uid="{00000000-0005-0000-0000-0000ED530000}"/>
    <cellStyle name="Normal 70 2 16 2" xfId="37419" xr:uid="{00000000-0005-0000-0000-0000EE530000}"/>
    <cellStyle name="Normal 70 2 17" xfId="19628" xr:uid="{00000000-0005-0000-0000-0000EF530000}"/>
    <cellStyle name="Normal 70 2 17 2" xfId="37937" xr:uid="{00000000-0005-0000-0000-0000F0530000}"/>
    <cellStyle name="Normal 70 2 18" xfId="20327" xr:uid="{00000000-0005-0000-0000-0000F1530000}"/>
    <cellStyle name="Normal 70 2 18 2" xfId="38455" xr:uid="{00000000-0005-0000-0000-0000F2530000}"/>
    <cellStyle name="Normal 70 2 19" xfId="21004" xr:uid="{00000000-0005-0000-0000-0000F3530000}"/>
    <cellStyle name="Normal 70 2 19 2" xfId="38972" xr:uid="{00000000-0005-0000-0000-0000F4530000}"/>
    <cellStyle name="Normal 70 2 2" xfId="4920" xr:uid="{00000000-0005-0000-0000-0000F5530000}"/>
    <cellStyle name="Normal 70 2 2 2" xfId="30146" xr:uid="{00000000-0005-0000-0000-0000F6530000}"/>
    <cellStyle name="Normal 70 2 20" xfId="21677" xr:uid="{00000000-0005-0000-0000-0000F7530000}"/>
    <cellStyle name="Normal 70 2 20 2" xfId="39490" xr:uid="{00000000-0005-0000-0000-0000F8530000}"/>
    <cellStyle name="Normal 70 2 21" xfId="22327" xr:uid="{00000000-0005-0000-0000-0000F9530000}"/>
    <cellStyle name="Normal 70 2 21 2" xfId="40007" xr:uid="{00000000-0005-0000-0000-0000FA530000}"/>
    <cellStyle name="Normal 70 2 22" xfId="22964" xr:uid="{00000000-0005-0000-0000-0000FB530000}"/>
    <cellStyle name="Normal 70 2 22 2" xfId="40525" xr:uid="{00000000-0005-0000-0000-0000FC530000}"/>
    <cellStyle name="Normal 70 2 23" xfId="23588" xr:uid="{00000000-0005-0000-0000-0000FD530000}"/>
    <cellStyle name="Normal 70 2 23 2" xfId="41043" xr:uid="{00000000-0005-0000-0000-0000FE530000}"/>
    <cellStyle name="Normal 70 2 24" xfId="24167" xr:uid="{00000000-0005-0000-0000-0000FF530000}"/>
    <cellStyle name="Normal 70 2 24 2" xfId="41561" xr:uid="{00000000-0005-0000-0000-000000540000}"/>
    <cellStyle name="Normal 70 2 25" xfId="24734" xr:uid="{00000000-0005-0000-0000-000001540000}"/>
    <cellStyle name="Normal 70 2 25 2" xfId="42079" xr:uid="{00000000-0005-0000-0000-000002540000}"/>
    <cellStyle name="Normal 70 2 26" xfId="25294" xr:uid="{00000000-0005-0000-0000-000003540000}"/>
    <cellStyle name="Normal 70 2 26 2" xfId="42597" xr:uid="{00000000-0005-0000-0000-000004540000}"/>
    <cellStyle name="Normal 70 2 27" xfId="25844" xr:uid="{00000000-0005-0000-0000-000005540000}"/>
    <cellStyle name="Normal 70 2 27 2" xfId="43115" xr:uid="{00000000-0005-0000-0000-000006540000}"/>
    <cellStyle name="Normal 70 2 28" xfId="26361" xr:uid="{00000000-0005-0000-0000-000007540000}"/>
    <cellStyle name="Normal 70 2 28 2" xfId="43632" xr:uid="{00000000-0005-0000-0000-000008540000}"/>
    <cellStyle name="Normal 70 2 29" xfId="29742" xr:uid="{00000000-0005-0000-0000-000009540000}"/>
    <cellStyle name="Normal 70 2 3" xfId="5466" xr:uid="{00000000-0005-0000-0000-00000A540000}"/>
    <cellStyle name="Normal 70 2 3 2" xfId="30663" xr:uid="{00000000-0005-0000-0000-00000B540000}"/>
    <cellStyle name="Normal 70 2 4" xfId="9866" xr:uid="{00000000-0005-0000-0000-00000C540000}"/>
    <cellStyle name="Normal 70 2 4 2" xfId="31203" xr:uid="{00000000-0005-0000-0000-00000D540000}"/>
    <cellStyle name="Normal 70 2 5" xfId="10647" xr:uid="{00000000-0005-0000-0000-00000E540000}"/>
    <cellStyle name="Normal 70 2 5 2" xfId="31721" xr:uid="{00000000-0005-0000-0000-00000F540000}"/>
    <cellStyle name="Normal 70 2 6" xfId="11427" xr:uid="{00000000-0005-0000-0000-000010540000}"/>
    <cellStyle name="Normal 70 2 6 2" xfId="32239" xr:uid="{00000000-0005-0000-0000-000011540000}"/>
    <cellStyle name="Normal 70 2 7" xfId="12180" xr:uid="{00000000-0005-0000-0000-000012540000}"/>
    <cellStyle name="Normal 70 2 7 2" xfId="32757" xr:uid="{00000000-0005-0000-0000-000013540000}"/>
    <cellStyle name="Normal 70 2 8" xfId="12976" xr:uid="{00000000-0005-0000-0000-000014540000}"/>
    <cellStyle name="Normal 70 2 8 2" xfId="33275" xr:uid="{00000000-0005-0000-0000-000015540000}"/>
    <cellStyle name="Normal 70 2 9" xfId="13742" xr:uid="{00000000-0005-0000-0000-000016540000}"/>
    <cellStyle name="Normal 70 2 9 2" xfId="33793" xr:uid="{00000000-0005-0000-0000-000017540000}"/>
    <cellStyle name="Normal 70 20" xfId="4921" xr:uid="{00000000-0005-0000-0000-000018540000}"/>
    <cellStyle name="Normal 70 20 10" xfId="15261" xr:uid="{00000000-0005-0000-0000-000019540000}"/>
    <cellStyle name="Normal 70 20 10 2" xfId="34830" xr:uid="{00000000-0005-0000-0000-00001A540000}"/>
    <cellStyle name="Normal 70 20 11" xfId="16015" xr:uid="{00000000-0005-0000-0000-00001B540000}"/>
    <cellStyle name="Normal 70 20 11 2" xfId="35348" xr:uid="{00000000-0005-0000-0000-00001C540000}"/>
    <cellStyle name="Normal 70 20 12" xfId="16765" xr:uid="{00000000-0005-0000-0000-00001D540000}"/>
    <cellStyle name="Normal 70 20 12 2" xfId="35866" xr:uid="{00000000-0005-0000-0000-00001E540000}"/>
    <cellStyle name="Normal 70 20 13" xfId="17494" xr:uid="{00000000-0005-0000-0000-00001F540000}"/>
    <cellStyle name="Normal 70 20 13 2" xfId="36384" xr:uid="{00000000-0005-0000-0000-000020540000}"/>
    <cellStyle name="Normal 70 20 14" xfId="18219" xr:uid="{00000000-0005-0000-0000-000021540000}"/>
    <cellStyle name="Normal 70 20 14 2" xfId="36902" xr:uid="{00000000-0005-0000-0000-000022540000}"/>
    <cellStyle name="Normal 70 20 15" xfId="18927" xr:uid="{00000000-0005-0000-0000-000023540000}"/>
    <cellStyle name="Normal 70 20 15 2" xfId="37420" xr:uid="{00000000-0005-0000-0000-000024540000}"/>
    <cellStyle name="Normal 70 20 16" xfId="19629" xr:uid="{00000000-0005-0000-0000-000025540000}"/>
    <cellStyle name="Normal 70 20 16 2" xfId="37938" xr:uid="{00000000-0005-0000-0000-000026540000}"/>
    <cellStyle name="Normal 70 20 17" xfId="20328" xr:uid="{00000000-0005-0000-0000-000027540000}"/>
    <cellStyle name="Normal 70 20 17 2" xfId="38456" xr:uid="{00000000-0005-0000-0000-000028540000}"/>
    <cellStyle name="Normal 70 20 18" xfId="21005" xr:uid="{00000000-0005-0000-0000-000029540000}"/>
    <cellStyle name="Normal 70 20 18 2" xfId="38973" xr:uid="{00000000-0005-0000-0000-00002A540000}"/>
    <cellStyle name="Normal 70 20 19" xfId="21678" xr:uid="{00000000-0005-0000-0000-00002B540000}"/>
    <cellStyle name="Normal 70 20 19 2" xfId="39491" xr:uid="{00000000-0005-0000-0000-00002C540000}"/>
    <cellStyle name="Normal 70 20 2" xfId="5467" xr:uid="{00000000-0005-0000-0000-00002D540000}"/>
    <cellStyle name="Normal 70 20 2 2" xfId="30664" xr:uid="{00000000-0005-0000-0000-00002E540000}"/>
    <cellStyle name="Normal 70 20 20" xfId="22328" xr:uid="{00000000-0005-0000-0000-00002F540000}"/>
    <cellStyle name="Normal 70 20 20 2" xfId="40008" xr:uid="{00000000-0005-0000-0000-000030540000}"/>
    <cellStyle name="Normal 70 20 21" xfId="22965" xr:uid="{00000000-0005-0000-0000-000031540000}"/>
    <cellStyle name="Normal 70 20 21 2" xfId="40526" xr:uid="{00000000-0005-0000-0000-000032540000}"/>
    <cellStyle name="Normal 70 20 22" xfId="23589" xr:uid="{00000000-0005-0000-0000-000033540000}"/>
    <cellStyle name="Normal 70 20 22 2" xfId="41044" xr:uid="{00000000-0005-0000-0000-000034540000}"/>
    <cellStyle name="Normal 70 20 23" xfId="24168" xr:uid="{00000000-0005-0000-0000-000035540000}"/>
    <cellStyle name="Normal 70 20 23 2" xfId="41562" xr:uid="{00000000-0005-0000-0000-000036540000}"/>
    <cellStyle name="Normal 70 20 24" xfId="24735" xr:uid="{00000000-0005-0000-0000-000037540000}"/>
    <cellStyle name="Normal 70 20 24 2" xfId="42080" xr:uid="{00000000-0005-0000-0000-000038540000}"/>
    <cellStyle name="Normal 70 20 25" xfId="25295" xr:uid="{00000000-0005-0000-0000-000039540000}"/>
    <cellStyle name="Normal 70 20 25 2" xfId="42598" xr:uid="{00000000-0005-0000-0000-00003A540000}"/>
    <cellStyle name="Normal 70 20 26" xfId="25845" xr:uid="{00000000-0005-0000-0000-00003B540000}"/>
    <cellStyle name="Normal 70 20 26 2" xfId="43116" xr:uid="{00000000-0005-0000-0000-00003C540000}"/>
    <cellStyle name="Normal 70 20 27" xfId="26362" xr:uid="{00000000-0005-0000-0000-00003D540000}"/>
    <cellStyle name="Normal 70 20 27 2" xfId="43633" xr:uid="{00000000-0005-0000-0000-00003E540000}"/>
    <cellStyle name="Normal 70 20 28" xfId="30147" xr:uid="{00000000-0005-0000-0000-00003F540000}"/>
    <cellStyle name="Normal 70 20 3" xfId="9867" xr:uid="{00000000-0005-0000-0000-000040540000}"/>
    <cellStyle name="Normal 70 20 3 2" xfId="31204" xr:uid="{00000000-0005-0000-0000-000041540000}"/>
    <cellStyle name="Normal 70 20 4" xfId="10648" xr:uid="{00000000-0005-0000-0000-000042540000}"/>
    <cellStyle name="Normal 70 20 4 2" xfId="31722" xr:uid="{00000000-0005-0000-0000-000043540000}"/>
    <cellStyle name="Normal 70 20 5" xfId="11428" xr:uid="{00000000-0005-0000-0000-000044540000}"/>
    <cellStyle name="Normal 70 20 5 2" xfId="32240" xr:uid="{00000000-0005-0000-0000-000045540000}"/>
    <cellStyle name="Normal 70 20 6" xfId="12181" xr:uid="{00000000-0005-0000-0000-000046540000}"/>
    <cellStyle name="Normal 70 20 6 2" xfId="32758" xr:uid="{00000000-0005-0000-0000-000047540000}"/>
    <cellStyle name="Normal 70 20 7" xfId="12977" xr:uid="{00000000-0005-0000-0000-000048540000}"/>
    <cellStyle name="Normal 70 20 7 2" xfId="33276" xr:uid="{00000000-0005-0000-0000-000049540000}"/>
    <cellStyle name="Normal 70 20 8" xfId="13743" xr:uid="{00000000-0005-0000-0000-00004A540000}"/>
    <cellStyle name="Normal 70 20 8 2" xfId="33794" xr:uid="{00000000-0005-0000-0000-00004B540000}"/>
    <cellStyle name="Normal 70 20 9" xfId="14504" xr:uid="{00000000-0005-0000-0000-00004C540000}"/>
    <cellStyle name="Normal 70 20 9 2" xfId="34312" xr:uid="{00000000-0005-0000-0000-00004D540000}"/>
    <cellStyle name="Normal 70 21" xfId="4922" xr:uid="{00000000-0005-0000-0000-00004E540000}"/>
    <cellStyle name="Normal 70 21 10" xfId="15262" xr:uid="{00000000-0005-0000-0000-00004F540000}"/>
    <cellStyle name="Normal 70 21 10 2" xfId="34831" xr:uid="{00000000-0005-0000-0000-000050540000}"/>
    <cellStyle name="Normal 70 21 11" xfId="16016" xr:uid="{00000000-0005-0000-0000-000051540000}"/>
    <cellStyle name="Normal 70 21 11 2" xfId="35349" xr:uid="{00000000-0005-0000-0000-000052540000}"/>
    <cellStyle name="Normal 70 21 12" xfId="16766" xr:uid="{00000000-0005-0000-0000-000053540000}"/>
    <cellStyle name="Normal 70 21 12 2" xfId="35867" xr:uid="{00000000-0005-0000-0000-000054540000}"/>
    <cellStyle name="Normal 70 21 13" xfId="17495" xr:uid="{00000000-0005-0000-0000-000055540000}"/>
    <cellStyle name="Normal 70 21 13 2" xfId="36385" xr:uid="{00000000-0005-0000-0000-000056540000}"/>
    <cellStyle name="Normal 70 21 14" xfId="18220" xr:uid="{00000000-0005-0000-0000-000057540000}"/>
    <cellStyle name="Normal 70 21 14 2" xfId="36903" xr:uid="{00000000-0005-0000-0000-000058540000}"/>
    <cellStyle name="Normal 70 21 15" xfId="18928" xr:uid="{00000000-0005-0000-0000-000059540000}"/>
    <cellStyle name="Normal 70 21 15 2" xfId="37421" xr:uid="{00000000-0005-0000-0000-00005A540000}"/>
    <cellStyle name="Normal 70 21 16" xfId="19630" xr:uid="{00000000-0005-0000-0000-00005B540000}"/>
    <cellStyle name="Normal 70 21 16 2" xfId="37939" xr:uid="{00000000-0005-0000-0000-00005C540000}"/>
    <cellStyle name="Normal 70 21 17" xfId="20329" xr:uid="{00000000-0005-0000-0000-00005D540000}"/>
    <cellStyle name="Normal 70 21 17 2" xfId="38457" xr:uid="{00000000-0005-0000-0000-00005E540000}"/>
    <cellStyle name="Normal 70 21 18" xfId="21006" xr:uid="{00000000-0005-0000-0000-00005F540000}"/>
    <cellStyle name="Normal 70 21 18 2" xfId="38974" xr:uid="{00000000-0005-0000-0000-000060540000}"/>
    <cellStyle name="Normal 70 21 19" xfId="21679" xr:uid="{00000000-0005-0000-0000-000061540000}"/>
    <cellStyle name="Normal 70 21 19 2" xfId="39492" xr:uid="{00000000-0005-0000-0000-000062540000}"/>
    <cellStyle name="Normal 70 21 2" xfId="5468" xr:uid="{00000000-0005-0000-0000-000063540000}"/>
    <cellStyle name="Normal 70 21 2 2" xfId="30665" xr:uid="{00000000-0005-0000-0000-000064540000}"/>
    <cellStyle name="Normal 70 21 20" xfId="22329" xr:uid="{00000000-0005-0000-0000-000065540000}"/>
    <cellStyle name="Normal 70 21 20 2" xfId="40009" xr:uid="{00000000-0005-0000-0000-000066540000}"/>
    <cellStyle name="Normal 70 21 21" xfId="22966" xr:uid="{00000000-0005-0000-0000-000067540000}"/>
    <cellStyle name="Normal 70 21 21 2" xfId="40527" xr:uid="{00000000-0005-0000-0000-000068540000}"/>
    <cellStyle name="Normal 70 21 22" xfId="23590" xr:uid="{00000000-0005-0000-0000-000069540000}"/>
    <cellStyle name="Normal 70 21 22 2" xfId="41045" xr:uid="{00000000-0005-0000-0000-00006A540000}"/>
    <cellStyle name="Normal 70 21 23" xfId="24169" xr:uid="{00000000-0005-0000-0000-00006B540000}"/>
    <cellStyle name="Normal 70 21 23 2" xfId="41563" xr:uid="{00000000-0005-0000-0000-00006C540000}"/>
    <cellStyle name="Normal 70 21 24" xfId="24736" xr:uid="{00000000-0005-0000-0000-00006D540000}"/>
    <cellStyle name="Normal 70 21 24 2" xfId="42081" xr:uid="{00000000-0005-0000-0000-00006E540000}"/>
    <cellStyle name="Normal 70 21 25" xfId="25296" xr:uid="{00000000-0005-0000-0000-00006F540000}"/>
    <cellStyle name="Normal 70 21 25 2" xfId="42599" xr:uid="{00000000-0005-0000-0000-000070540000}"/>
    <cellStyle name="Normal 70 21 26" xfId="25846" xr:uid="{00000000-0005-0000-0000-000071540000}"/>
    <cellStyle name="Normal 70 21 26 2" xfId="43117" xr:uid="{00000000-0005-0000-0000-000072540000}"/>
    <cellStyle name="Normal 70 21 27" xfId="26363" xr:uid="{00000000-0005-0000-0000-000073540000}"/>
    <cellStyle name="Normal 70 21 27 2" xfId="43634" xr:uid="{00000000-0005-0000-0000-000074540000}"/>
    <cellStyle name="Normal 70 21 28" xfId="30148" xr:uid="{00000000-0005-0000-0000-000075540000}"/>
    <cellStyle name="Normal 70 21 3" xfId="9868" xr:uid="{00000000-0005-0000-0000-000076540000}"/>
    <cellStyle name="Normal 70 21 3 2" xfId="31205" xr:uid="{00000000-0005-0000-0000-000077540000}"/>
    <cellStyle name="Normal 70 21 4" xfId="10649" xr:uid="{00000000-0005-0000-0000-000078540000}"/>
    <cellStyle name="Normal 70 21 4 2" xfId="31723" xr:uid="{00000000-0005-0000-0000-000079540000}"/>
    <cellStyle name="Normal 70 21 5" xfId="11429" xr:uid="{00000000-0005-0000-0000-00007A540000}"/>
    <cellStyle name="Normal 70 21 5 2" xfId="32241" xr:uid="{00000000-0005-0000-0000-00007B540000}"/>
    <cellStyle name="Normal 70 21 6" xfId="12182" xr:uid="{00000000-0005-0000-0000-00007C540000}"/>
    <cellStyle name="Normal 70 21 6 2" xfId="32759" xr:uid="{00000000-0005-0000-0000-00007D540000}"/>
    <cellStyle name="Normal 70 21 7" xfId="12978" xr:uid="{00000000-0005-0000-0000-00007E540000}"/>
    <cellStyle name="Normal 70 21 7 2" xfId="33277" xr:uid="{00000000-0005-0000-0000-00007F540000}"/>
    <cellStyle name="Normal 70 21 8" xfId="13744" xr:uid="{00000000-0005-0000-0000-000080540000}"/>
    <cellStyle name="Normal 70 21 8 2" xfId="33795" xr:uid="{00000000-0005-0000-0000-000081540000}"/>
    <cellStyle name="Normal 70 21 9" xfId="14505" xr:uid="{00000000-0005-0000-0000-000082540000}"/>
    <cellStyle name="Normal 70 21 9 2" xfId="34313" xr:uid="{00000000-0005-0000-0000-000083540000}"/>
    <cellStyle name="Normal 70 22" xfId="4923" xr:uid="{00000000-0005-0000-0000-000084540000}"/>
    <cellStyle name="Normal 70 22 10" xfId="15263" xr:uid="{00000000-0005-0000-0000-000085540000}"/>
    <cellStyle name="Normal 70 22 10 2" xfId="34832" xr:uid="{00000000-0005-0000-0000-000086540000}"/>
    <cellStyle name="Normal 70 22 11" xfId="16017" xr:uid="{00000000-0005-0000-0000-000087540000}"/>
    <cellStyle name="Normal 70 22 11 2" xfId="35350" xr:uid="{00000000-0005-0000-0000-000088540000}"/>
    <cellStyle name="Normal 70 22 12" xfId="16767" xr:uid="{00000000-0005-0000-0000-000089540000}"/>
    <cellStyle name="Normal 70 22 12 2" xfId="35868" xr:uid="{00000000-0005-0000-0000-00008A540000}"/>
    <cellStyle name="Normal 70 22 13" xfId="17496" xr:uid="{00000000-0005-0000-0000-00008B540000}"/>
    <cellStyle name="Normal 70 22 13 2" xfId="36386" xr:uid="{00000000-0005-0000-0000-00008C540000}"/>
    <cellStyle name="Normal 70 22 14" xfId="18221" xr:uid="{00000000-0005-0000-0000-00008D540000}"/>
    <cellStyle name="Normal 70 22 14 2" xfId="36904" xr:uid="{00000000-0005-0000-0000-00008E540000}"/>
    <cellStyle name="Normal 70 22 15" xfId="18929" xr:uid="{00000000-0005-0000-0000-00008F540000}"/>
    <cellStyle name="Normal 70 22 15 2" xfId="37422" xr:uid="{00000000-0005-0000-0000-000090540000}"/>
    <cellStyle name="Normal 70 22 16" xfId="19631" xr:uid="{00000000-0005-0000-0000-000091540000}"/>
    <cellStyle name="Normal 70 22 16 2" xfId="37940" xr:uid="{00000000-0005-0000-0000-000092540000}"/>
    <cellStyle name="Normal 70 22 17" xfId="20330" xr:uid="{00000000-0005-0000-0000-000093540000}"/>
    <cellStyle name="Normal 70 22 17 2" xfId="38458" xr:uid="{00000000-0005-0000-0000-000094540000}"/>
    <cellStyle name="Normal 70 22 18" xfId="21007" xr:uid="{00000000-0005-0000-0000-000095540000}"/>
    <cellStyle name="Normal 70 22 18 2" xfId="38975" xr:uid="{00000000-0005-0000-0000-000096540000}"/>
    <cellStyle name="Normal 70 22 19" xfId="21680" xr:uid="{00000000-0005-0000-0000-000097540000}"/>
    <cellStyle name="Normal 70 22 19 2" xfId="39493" xr:uid="{00000000-0005-0000-0000-000098540000}"/>
    <cellStyle name="Normal 70 22 2" xfId="5469" xr:uid="{00000000-0005-0000-0000-000099540000}"/>
    <cellStyle name="Normal 70 22 2 2" xfId="30666" xr:uid="{00000000-0005-0000-0000-00009A540000}"/>
    <cellStyle name="Normal 70 22 20" xfId="22330" xr:uid="{00000000-0005-0000-0000-00009B540000}"/>
    <cellStyle name="Normal 70 22 20 2" xfId="40010" xr:uid="{00000000-0005-0000-0000-00009C540000}"/>
    <cellStyle name="Normal 70 22 21" xfId="22967" xr:uid="{00000000-0005-0000-0000-00009D540000}"/>
    <cellStyle name="Normal 70 22 21 2" xfId="40528" xr:uid="{00000000-0005-0000-0000-00009E540000}"/>
    <cellStyle name="Normal 70 22 22" xfId="23591" xr:uid="{00000000-0005-0000-0000-00009F540000}"/>
    <cellStyle name="Normal 70 22 22 2" xfId="41046" xr:uid="{00000000-0005-0000-0000-0000A0540000}"/>
    <cellStyle name="Normal 70 22 23" xfId="24170" xr:uid="{00000000-0005-0000-0000-0000A1540000}"/>
    <cellStyle name="Normal 70 22 23 2" xfId="41564" xr:uid="{00000000-0005-0000-0000-0000A2540000}"/>
    <cellStyle name="Normal 70 22 24" xfId="24737" xr:uid="{00000000-0005-0000-0000-0000A3540000}"/>
    <cellStyle name="Normal 70 22 24 2" xfId="42082" xr:uid="{00000000-0005-0000-0000-0000A4540000}"/>
    <cellStyle name="Normal 70 22 25" xfId="25297" xr:uid="{00000000-0005-0000-0000-0000A5540000}"/>
    <cellStyle name="Normal 70 22 25 2" xfId="42600" xr:uid="{00000000-0005-0000-0000-0000A6540000}"/>
    <cellStyle name="Normal 70 22 26" xfId="25847" xr:uid="{00000000-0005-0000-0000-0000A7540000}"/>
    <cellStyle name="Normal 70 22 26 2" xfId="43118" xr:uid="{00000000-0005-0000-0000-0000A8540000}"/>
    <cellStyle name="Normal 70 22 27" xfId="26364" xr:uid="{00000000-0005-0000-0000-0000A9540000}"/>
    <cellStyle name="Normal 70 22 27 2" xfId="43635" xr:uid="{00000000-0005-0000-0000-0000AA540000}"/>
    <cellStyle name="Normal 70 22 28" xfId="30149" xr:uid="{00000000-0005-0000-0000-0000AB540000}"/>
    <cellStyle name="Normal 70 22 3" xfId="9869" xr:uid="{00000000-0005-0000-0000-0000AC540000}"/>
    <cellStyle name="Normal 70 22 3 2" xfId="31206" xr:uid="{00000000-0005-0000-0000-0000AD540000}"/>
    <cellStyle name="Normal 70 22 4" xfId="10650" xr:uid="{00000000-0005-0000-0000-0000AE540000}"/>
    <cellStyle name="Normal 70 22 4 2" xfId="31724" xr:uid="{00000000-0005-0000-0000-0000AF540000}"/>
    <cellStyle name="Normal 70 22 5" xfId="11430" xr:uid="{00000000-0005-0000-0000-0000B0540000}"/>
    <cellStyle name="Normal 70 22 5 2" xfId="32242" xr:uid="{00000000-0005-0000-0000-0000B1540000}"/>
    <cellStyle name="Normal 70 22 6" xfId="12183" xr:uid="{00000000-0005-0000-0000-0000B2540000}"/>
    <cellStyle name="Normal 70 22 6 2" xfId="32760" xr:uid="{00000000-0005-0000-0000-0000B3540000}"/>
    <cellStyle name="Normal 70 22 7" xfId="12979" xr:uid="{00000000-0005-0000-0000-0000B4540000}"/>
    <cellStyle name="Normal 70 22 7 2" xfId="33278" xr:uid="{00000000-0005-0000-0000-0000B5540000}"/>
    <cellStyle name="Normal 70 22 8" xfId="13745" xr:uid="{00000000-0005-0000-0000-0000B6540000}"/>
    <cellStyle name="Normal 70 22 8 2" xfId="33796" xr:uid="{00000000-0005-0000-0000-0000B7540000}"/>
    <cellStyle name="Normal 70 22 9" xfId="14506" xr:uid="{00000000-0005-0000-0000-0000B8540000}"/>
    <cellStyle name="Normal 70 22 9 2" xfId="34314" xr:uid="{00000000-0005-0000-0000-0000B9540000}"/>
    <cellStyle name="Normal 70 23" xfId="4924" xr:uid="{00000000-0005-0000-0000-0000BA540000}"/>
    <cellStyle name="Normal 70 23 10" xfId="15264" xr:uid="{00000000-0005-0000-0000-0000BB540000}"/>
    <cellStyle name="Normal 70 23 10 2" xfId="34833" xr:uid="{00000000-0005-0000-0000-0000BC540000}"/>
    <cellStyle name="Normal 70 23 11" xfId="16018" xr:uid="{00000000-0005-0000-0000-0000BD540000}"/>
    <cellStyle name="Normal 70 23 11 2" xfId="35351" xr:uid="{00000000-0005-0000-0000-0000BE540000}"/>
    <cellStyle name="Normal 70 23 12" xfId="16768" xr:uid="{00000000-0005-0000-0000-0000BF540000}"/>
    <cellStyle name="Normal 70 23 12 2" xfId="35869" xr:uid="{00000000-0005-0000-0000-0000C0540000}"/>
    <cellStyle name="Normal 70 23 13" xfId="17497" xr:uid="{00000000-0005-0000-0000-0000C1540000}"/>
    <cellStyle name="Normal 70 23 13 2" xfId="36387" xr:uid="{00000000-0005-0000-0000-0000C2540000}"/>
    <cellStyle name="Normal 70 23 14" xfId="18222" xr:uid="{00000000-0005-0000-0000-0000C3540000}"/>
    <cellStyle name="Normal 70 23 14 2" xfId="36905" xr:uid="{00000000-0005-0000-0000-0000C4540000}"/>
    <cellStyle name="Normal 70 23 15" xfId="18930" xr:uid="{00000000-0005-0000-0000-0000C5540000}"/>
    <cellStyle name="Normal 70 23 15 2" xfId="37423" xr:uid="{00000000-0005-0000-0000-0000C6540000}"/>
    <cellStyle name="Normal 70 23 16" xfId="19632" xr:uid="{00000000-0005-0000-0000-0000C7540000}"/>
    <cellStyle name="Normal 70 23 16 2" xfId="37941" xr:uid="{00000000-0005-0000-0000-0000C8540000}"/>
    <cellStyle name="Normal 70 23 17" xfId="20331" xr:uid="{00000000-0005-0000-0000-0000C9540000}"/>
    <cellStyle name="Normal 70 23 17 2" xfId="38459" xr:uid="{00000000-0005-0000-0000-0000CA540000}"/>
    <cellStyle name="Normal 70 23 18" xfId="21008" xr:uid="{00000000-0005-0000-0000-0000CB540000}"/>
    <cellStyle name="Normal 70 23 18 2" xfId="38976" xr:uid="{00000000-0005-0000-0000-0000CC540000}"/>
    <cellStyle name="Normal 70 23 19" xfId="21681" xr:uid="{00000000-0005-0000-0000-0000CD540000}"/>
    <cellStyle name="Normal 70 23 19 2" xfId="39494" xr:uid="{00000000-0005-0000-0000-0000CE540000}"/>
    <cellStyle name="Normal 70 23 2" xfId="5470" xr:uid="{00000000-0005-0000-0000-0000CF540000}"/>
    <cellStyle name="Normal 70 23 2 2" xfId="30667" xr:uid="{00000000-0005-0000-0000-0000D0540000}"/>
    <cellStyle name="Normal 70 23 20" xfId="22331" xr:uid="{00000000-0005-0000-0000-0000D1540000}"/>
    <cellStyle name="Normal 70 23 20 2" xfId="40011" xr:uid="{00000000-0005-0000-0000-0000D2540000}"/>
    <cellStyle name="Normal 70 23 21" xfId="22968" xr:uid="{00000000-0005-0000-0000-0000D3540000}"/>
    <cellStyle name="Normal 70 23 21 2" xfId="40529" xr:uid="{00000000-0005-0000-0000-0000D4540000}"/>
    <cellStyle name="Normal 70 23 22" xfId="23592" xr:uid="{00000000-0005-0000-0000-0000D5540000}"/>
    <cellStyle name="Normal 70 23 22 2" xfId="41047" xr:uid="{00000000-0005-0000-0000-0000D6540000}"/>
    <cellStyle name="Normal 70 23 23" xfId="24171" xr:uid="{00000000-0005-0000-0000-0000D7540000}"/>
    <cellStyle name="Normal 70 23 23 2" xfId="41565" xr:uid="{00000000-0005-0000-0000-0000D8540000}"/>
    <cellStyle name="Normal 70 23 24" xfId="24738" xr:uid="{00000000-0005-0000-0000-0000D9540000}"/>
    <cellStyle name="Normal 70 23 24 2" xfId="42083" xr:uid="{00000000-0005-0000-0000-0000DA540000}"/>
    <cellStyle name="Normal 70 23 25" xfId="25298" xr:uid="{00000000-0005-0000-0000-0000DB540000}"/>
    <cellStyle name="Normal 70 23 25 2" xfId="42601" xr:uid="{00000000-0005-0000-0000-0000DC540000}"/>
    <cellStyle name="Normal 70 23 26" xfId="25848" xr:uid="{00000000-0005-0000-0000-0000DD540000}"/>
    <cellStyle name="Normal 70 23 26 2" xfId="43119" xr:uid="{00000000-0005-0000-0000-0000DE540000}"/>
    <cellStyle name="Normal 70 23 27" xfId="26365" xr:uid="{00000000-0005-0000-0000-0000DF540000}"/>
    <cellStyle name="Normal 70 23 27 2" xfId="43636" xr:uid="{00000000-0005-0000-0000-0000E0540000}"/>
    <cellStyle name="Normal 70 23 28" xfId="30150" xr:uid="{00000000-0005-0000-0000-0000E1540000}"/>
    <cellStyle name="Normal 70 23 3" xfId="9870" xr:uid="{00000000-0005-0000-0000-0000E2540000}"/>
    <cellStyle name="Normal 70 23 3 2" xfId="31207" xr:uid="{00000000-0005-0000-0000-0000E3540000}"/>
    <cellStyle name="Normal 70 23 4" xfId="10651" xr:uid="{00000000-0005-0000-0000-0000E4540000}"/>
    <cellStyle name="Normal 70 23 4 2" xfId="31725" xr:uid="{00000000-0005-0000-0000-0000E5540000}"/>
    <cellStyle name="Normal 70 23 5" xfId="11431" xr:uid="{00000000-0005-0000-0000-0000E6540000}"/>
    <cellStyle name="Normal 70 23 5 2" xfId="32243" xr:uid="{00000000-0005-0000-0000-0000E7540000}"/>
    <cellStyle name="Normal 70 23 6" xfId="12184" xr:uid="{00000000-0005-0000-0000-0000E8540000}"/>
    <cellStyle name="Normal 70 23 6 2" xfId="32761" xr:uid="{00000000-0005-0000-0000-0000E9540000}"/>
    <cellStyle name="Normal 70 23 7" xfId="12980" xr:uid="{00000000-0005-0000-0000-0000EA540000}"/>
    <cellStyle name="Normal 70 23 7 2" xfId="33279" xr:uid="{00000000-0005-0000-0000-0000EB540000}"/>
    <cellStyle name="Normal 70 23 8" xfId="13746" xr:uid="{00000000-0005-0000-0000-0000EC540000}"/>
    <cellStyle name="Normal 70 23 8 2" xfId="33797" xr:uid="{00000000-0005-0000-0000-0000ED540000}"/>
    <cellStyle name="Normal 70 23 9" xfId="14507" xr:uid="{00000000-0005-0000-0000-0000EE540000}"/>
    <cellStyle name="Normal 70 23 9 2" xfId="34315" xr:uid="{00000000-0005-0000-0000-0000EF540000}"/>
    <cellStyle name="Normal 70 24" xfId="4925" xr:uid="{00000000-0005-0000-0000-0000F0540000}"/>
    <cellStyle name="Normal 70 24 10" xfId="15265" xr:uid="{00000000-0005-0000-0000-0000F1540000}"/>
    <cellStyle name="Normal 70 24 10 2" xfId="34834" xr:uid="{00000000-0005-0000-0000-0000F2540000}"/>
    <cellStyle name="Normal 70 24 11" xfId="16019" xr:uid="{00000000-0005-0000-0000-0000F3540000}"/>
    <cellStyle name="Normal 70 24 11 2" xfId="35352" xr:uid="{00000000-0005-0000-0000-0000F4540000}"/>
    <cellStyle name="Normal 70 24 12" xfId="16769" xr:uid="{00000000-0005-0000-0000-0000F5540000}"/>
    <cellStyle name="Normal 70 24 12 2" xfId="35870" xr:uid="{00000000-0005-0000-0000-0000F6540000}"/>
    <cellStyle name="Normal 70 24 13" xfId="17498" xr:uid="{00000000-0005-0000-0000-0000F7540000}"/>
    <cellStyle name="Normal 70 24 13 2" xfId="36388" xr:uid="{00000000-0005-0000-0000-0000F8540000}"/>
    <cellStyle name="Normal 70 24 14" xfId="18223" xr:uid="{00000000-0005-0000-0000-0000F9540000}"/>
    <cellStyle name="Normal 70 24 14 2" xfId="36906" xr:uid="{00000000-0005-0000-0000-0000FA540000}"/>
    <cellStyle name="Normal 70 24 15" xfId="18931" xr:uid="{00000000-0005-0000-0000-0000FB540000}"/>
    <cellStyle name="Normal 70 24 15 2" xfId="37424" xr:uid="{00000000-0005-0000-0000-0000FC540000}"/>
    <cellStyle name="Normal 70 24 16" xfId="19633" xr:uid="{00000000-0005-0000-0000-0000FD540000}"/>
    <cellStyle name="Normal 70 24 16 2" xfId="37942" xr:uid="{00000000-0005-0000-0000-0000FE540000}"/>
    <cellStyle name="Normal 70 24 17" xfId="20332" xr:uid="{00000000-0005-0000-0000-0000FF540000}"/>
    <cellStyle name="Normal 70 24 17 2" xfId="38460" xr:uid="{00000000-0005-0000-0000-000000550000}"/>
    <cellStyle name="Normal 70 24 18" xfId="21009" xr:uid="{00000000-0005-0000-0000-000001550000}"/>
    <cellStyle name="Normal 70 24 18 2" xfId="38977" xr:uid="{00000000-0005-0000-0000-000002550000}"/>
    <cellStyle name="Normal 70 24 19" xfId="21682" xr:uid="{00000000-0005-0000-0000-000003550000}"/>
    <cellStyle name="Normal 70 24 19 2" xfId="39495" xr:uid="{00000000-0005-0000-0000-000004550000}"/>
    <cellStyle name="Normal 70 24 2" xfId="5471" xr:uid="{00000000-0005-0000-0000-000005550000}"/>
    <cellStyle name="Normal 70 24 2 2" xfId="30668" xr:uid="{00000000-0005-0000-0000-000006550000}"/>
    <cellStyle name="Normal 70 24 20" xfId="22332" xr:uid="{00000000-0005-0000-0000-000007550000}"/>
    <cellStyle name="Normal 70 24 20 2" xfId="40012" xr:uid="{00000000-0005-0000-0000-000008550000}"/>
    <cellStyle name="Normal 70 24 21" xfId="22969" xr:uid="{00000000-0005-0000-0000-000009550000}"/>
    <cellStyle name="Normal 70 24 21 2" xfId="40530" xr:uid="{00000000-0005-0000-0000-00000A550000}"/>
    <cellStyle name="Normal 70 24 22" xfId="23593" xr:uid="{00000000-0005-0000-0000-00000B550000}"/>
    <cellStyle name="Normal 70 24 22 2" xfId="41048" xr:uid="{00000000-0005-0000-0000-00000C550000}"/>
    <cellStyle name="Normal 70 24 23" xfId="24172" xr:uid="{00000000-0005-0000-0000-00000D550000}"/>
    <cellStyle name="Normal 70 24 23 2" xfId="41566" xr:uid="{00000000-0005-0000-0000-00000E550000}"/>
    <cellStyle name="Normal 70 24 24" xfId="24739" xr:uid="{00000000-0005-0000-0000-00000F550000}"/>
    <cellStyle name="Normal 70 24 24 2" xfId="42084" xr:uid="{00000000-0005-0000-0000-000010550000}"/>
    <cellStyle name="Normal 70 24 25" xfId="25299" xr:uid="{00000000-0005-0000-0000-000011550000}"/>
    <cellStyle name="Normal 70 24 25 2" xfId="42602" xr:uid="{00000000-0005-0000-0000-000012550000}"/>
    <cellStyle name="Normal 70 24 26" xfId="25849" xr:uid="{00000000-0005-0000-0000-000013550000}"/>
    <cellStyle name="Normal 70 24 26 2" xfId="43120" xr:uid="{00000000-0005-0000-0000-000014550000}"/>
    <cellStyle name="Normal 70 24 27" xfId="26366" xr:uid="{00000000-0005-0000-0000-000015550000}"/>
    <cellStyle name="Normal 70 24 27 2" xfId="43637" xr:uid="{00000000-0005-0000-0000-000016550000}"/>
    <cellStyle name="Normal 70 24 28" xfId="30151" xr:uid="{00000000-0005-0000-0000-000017550000}"/>
    <cellStyle name="Normal 70 24 3" xfId="9871" xr:uid="{00000000-0005-0000-0000-000018550000}"/>
    <cellStyle name="Normal 70 24 3 2" xfId="31208" xr:uid="{00000000-0005-0000-0000-000019550000}"/>
    <cellStyle name="Normal 70 24 4" xfId="10652" xr:uid="{00000000-0005-0000-0000-00001A550000}"/>
    <cellStyle name="Normal 70 24 4 2" xfId="31726" xr:uid="{00000000-0005-0000-0000-00001B550000}"/>
    <cellStyle name="Normal 70 24 5" xfId="11432" xr:uid="{00000000-0005-0000-0000-00001C550000}"/>
    <cellStyle name="Normal 70 24 5 2" xfId="32244" xr:uid="{00000000-0005-0000-0000-00001D550000}"/>
    <cellStyle name="Normal 70 24 6" xfId="12185" xr:uid="{00000000-0005-0000-0000-00001E550000}"/>
    <cellStyle name="Normal 70 24 6 2" xfId="32762" xr:uid="{00000000-0005-0000-0000-00001F550000}"/>
    <cellStyle name="Normal 70 24 7" xfId="12981" xr:uid="{00000000-0005-0000-0000-000020550000}"/>
    <cellStyle name="Normal 70 24 7 2" xfId="33280" xr:uid="{00000000-0005-0000-0000-000021550000}"/>
    <cellStyle name="Normal 70 24 8" xfId="13747" xr:uid="{00000000-0005-0000-0000-000022550000}"/>
    <cellStyle name="Normal 70 24 8 2" xfId="33798" xr:uid="{00000000-0005-0000-0000-000023550000}"/>
    <cellStyle name="Normal 70 24 9" xfId="14508" xr:uid="{00000000-0005-0000-0000-000024550000}"/>
    <cellStyle name="Normal 70 24 9 2" xfId="34316" xr:uid="{00000000-0005-0000-0000-000025550000}"/>
    <cellStyle name="Normal 70 25" xfId="4926" xr:uid="{00000000-0005-0000-0000-000026550000}"/>
    <cellStyle name="Normal 70 25 10" xfId="15266" xr:uid="{00000000-0005-0000-0000-000027550000}"/>
    <cellStyle name="Normal 70 25 10 2" xfId="34835" xr:uid="{00000000-0005-0000-0000-000028550000}"/>
    <cellStyle name="Normal 70 25 11" xfId="16020" xr:uid="{00000000-0005-0000-0000-000029550000}"/>
    <cellStyle name="Normal 70 25 11 2" xfId="35353" xr:uid="{00000000-0005-0000-0000-00002A550000}"/>
    <cellStyle name="Normal 70 25 12" xfId="16770" xr:uid="{00000000-0005-0000-0000-00002B550000}"/>
    <cellStyle name="Normal 70 25 12 2" xfId="35871" xr:uid="{00000000-0005-0000-0000-00002C550000}"/>
    <cellStyle name="Normal 70 25 13" xfId="17499" xr:uid="{00000000-0005-0000-0000-00002D550000}"/>
    <cellStyle name="Normal 70 25 13 2" xfId="36389" xr:uid="{00000000-0005-0000-0000-00002E550000}"/>
    <cellStyle name="Normal 70 25 14" xfId="18224" xr:uid="{00000000-0005-0000-0000-00002F550000}"/>
    <cellStyle name="Normal 70 25 14 2" xfId="36907" xr:uid="{00000000-0005-0000-0000-000030550000}"/>
    <cellStyle name="Normal 70 25 15" xfId="18932" xr:uid="{00000000-0005-0000-0000-000031550000}"/>
    <cellStyle name="Normal 70 25 15 2" xfId="37425" xr:uid="{00000000-0005-0000-0000-000032550000}"/>
    <cellStyle name="Normal 70 25 16" xfId="19634" xr:uid="{00000000-0005-0000-0000-000033550000}"/>
    <cellStyle name="Normal 70 25 16 2" xfId="37943" xr:uid="{00000000-0005-0000-0000-000034550000}"/>
    <cellStyle name="Normal 70 25 17" xfId="20333" xr:uid="{00000000-0005-0000-0000-000035550000}"/>
    <cellStyle name="Normal 70 25 17 2" xfId="38461" xr:uid="{00000000-0005-0000-0000-000036550000}"/>
    <cellStyle name="Normal 70 25 18" xfId="21010" xr:uid="{00000000-0005-0000-0000-000037550000}"/>
    <cellStyle name="Normal 70 25 18 2" xfId="38978" xr:uid="{00000000-0005-0000-0000-000038550000}"/>
    <cellStyle name="Normal 70 25 19" xfId="21683" xr:uid="{00000000-0005-0000-0000-000039550000}"/>
    <cellStyle name="Normal 70 25 19 2" xfId="39496" xr:uid="{00000000-0005-0000-0000-00003A550000}"/>
    <cellStyle name="Normal 70 25 2" xfId="5472" xr:uid="{00000000-0005-0000-0000-00003B550000}"/>
    <cellStyle name="Normal 70 25 2 2" xfId="30669" xr:uid="{00000000-0005-0000-0000-00003C550000}"/>
    <cellStyle name="Normal 70 25 20" xfId="22333" xr:uid="{00000000-0005-0000-0000-00003D550000}"/>
    <cellStyle name="Normal 70 25 20 2" xfId="40013" xr:uid="{00000000-0005-0000-0000-00003E550000}"/>
    <cellStyle name="Normal 70 25 21" xfId="22970" xr:uid="{00000000-0005-0000-0000-00003F550000}"/>
    <cellStyle name="Normal 70 25 21 2" xfId="40531" xr:uid="{00000000-0005-0000-0000-000040550000}"/>
    <cellStyle name="Normal 70 25 22" xfId="23594" xr:uid="{00000000-0005-0000-0000-000041550000}"/>
    <cellStyle name="Normal 70 25 22 2" xfId="41049" xr:uid="{00000000-0005-0000-0000-000042550000}"/>
    <cellStyle name="Normal 70 25 23" xfId="24173" xr:uid="{00000000-0005-0000-0000-000043550000}"/>
    <cellStyle name="Normal 70 25 23 2" xfId="41567" xr:uid="{00000000-0005-0000-0000-000044550000}"/>
    <cellStyle name="Normal 70 25 24" xfId="24740" xr:uid="{00000000-0005-0000-0000-000045550000}"/>
    <cellStyle name="Normal 70 25 24 2" xfId="42085" xr:uid="{00000000-0005-0000-0000-000046550000}"/>
    <cellStyle name="Normal 70 25 25" xfId="25300" xr:uid="{00000000-0005-0000-0000-000047550000}"/>
    <cellStyle name="Normal 70 25 25 2" xfId="42603" xr:uid="{00000000-0005-0000-0000-000048550000}"/>
    <cellStyle name="Normal 70 25 26" xfId="25850" xr:uid="{00000000-0005-0000-0000-000049550000}"/>
    <cellStyle name="Normal 70 25 26 2" xfId="43121" xr:uid="{00000000-0005-0000-0000-00004A550000}"/>
    <cellStyle name="Normal 70 25 27" xfId="26367" xr:uid="{00000000-0005-0000-0000-00004B550000}"/>
    <cellStyle name="Normal 70 25 27 2" xfId="43638" xr:uid="{00000000-0005-0000-0000-00004C550000}"/>
    <cellStyle name="Normal 70 25 28" xfId="30152" xr:uid="{00000000-0005-0000-0000-00004D550000}"/>
    <cellStyle name="Normal 70 25 3" xfId="9872" xr:uid="{00000000-0005-0000-0000-00004E550000}"/>
    <cellStyle name="Normal 70 25 3 2" xfId="31209" xr:uid="{00000000-0005-0000-0000-00004F550000}"/>
    <cellStyle name="Normal 70 25 4" xfId="10653" xr:uid="{00000000-0005-0000-0000-000050550000}"/>
    <cellStyle name="Normal 70 25 4 2" xfId="31727" xr:uid="{00000000-0005-0000-0000-000051550000}"/>
    <cellStyle name="Normal 70 25 5" xfId="11433" xr:uid="{00000000-0005-0000-0000-000052550000}"/>
    <cellStyle name="Normal 70 25 5 2" xfId="32245" xr:uid="{00000000-0005-0000-0000-000053550000}"/>
    <cellStyle name="Normal 70 25 6" xfId="12186" xr:uid="{00000000-0005-0000-0000-000054550000}"/>
    <cellStyle name="Normal 70 25 6 2" xfId="32763" xr:uid="{00000000-0005-0000-0000-000055550000}"/>
    <cellStyle name="Normal 70 25 7" xfId="12982" xr:uid="{00000000-0005-0000-0000-000056550000}"/>
    <cellStyle name="Normal 70 25 7 2" xfId="33281" xr:uid="{00000000-0005-0000-0000-000057550000}"/>
    <cellStyle name="Normal 70 25 8" xfId="13748" xr:uid="{00000000-0005-0000-0000-000058550000}"/>
    <cellStyle name="Normal 70 25 8 2" xfId="33799" xr:uid="{00000000-0005-0000-0000-000059550000}"/>
    <cellStyle name="Normal 70 25 9" xfId="14509" xr:uid="{00000000-0005-0000-0000-00005A550000}"/>
    <cellStyle name="Normal 70 25 9 2" xfId="34317" xr:uid="{00000000-0005-0000-0000-00005B550000}"/>
    <cellStyle name="Normal 70 26" xfId="4927" xr:uid="{00000000-0005-0000-0000-00005C550000}"/>
    <cellStyle name="Normal 70 26 10" xfId="15267" xr:uid="{00000000-0005-0000-0000-00005D550000}"/>
    <cellStyle name="Normal 70 26 10 2" xfId="34836" xr:uid="{00000000-0005-0000-0000-00005E550000}"/>
    <cellStyle name="Normal 70 26 11" xfId="16021" xr:uid="{00000000-0005-0000-0000-00005F550000}"/>
    <cellStyle name="Normal 70 26 11 2" xfId="35354" xr:uid="{00000000-0005-0000-0000-000060550000}"/>
    <cellStyle name="Normal 70 26 12" xfId="16771" xr:uid="{00000000-0005-0000-0000-000061550000}"/>
    <cellStyle name="Normal 70 26 12 2" xfId="35872" xr:uid="{00000000-0005-0000-0000-000062550000}"/>
    <cellStyle name="Normal 70 26 13" xfId="17500" xr:uid="{00000000-0005-0000-0000-000063550000}"/>
    <cellStyle name="Normal 70 26 13 2" xfId="36390" xr:uid="{00000000-0005-0000-0000-000064550000}"/>
    <cellStyle name="Normal 70 26 14" xfId="18225" xr:uid="{00000000-0005-0000-0000-000065550000}"/>
    <cellStyle name="Normal 70 26 14 2" xfId="36908" xr:uid="{00000000-0005-0000-0000-000066550000}"/>
    <cellStyle name="Normal 70 26 15" xfId="18933" xr:uid="{00000000-0005-0000-0000-000067550000}"/>
    <cellStyle name="Normal 70 26 15 2" xfId="37426" xr:uid="{00000000-0005-0000-0000-000068550000}"/>
    <cellStyle name="Normal 70 26 16" xfId="19635" xr:uid="{00000000-0005-0000-0000-000069550000}"/>
    <cellStyle name="Normal 70 26 16 2" xfId="37944" xr:uid="{00000000-0005-0000-0000-00006A550000}"/>
    <cellStyle name="Normal 70 26 17" xfId="20334" xr:uid="{00000000-0005-0000-0000-00006B550000}"/>
    <cellStyle name="Normal 70 26 17 2" xfId="38462" xr:uid="{00000000-0005-0000-0000-00006C550000}"/>
    <cellStyle name="Normal 70 26 18" xfId="21011" xr:uid="{00000000-0005-0000-0000-00006D550000}"/>
    <cellStyle name="Normal 70 26 18 2" xfId="38979" xr:uid="{00000000-0005-0000-0000-00006E550000}"/>
    <cellStyle name="Normal 70 26 19" xfId="21684" xr:uid="{00000000-0005-0000-0000-00006F550000}"/>
    <cellStyle name="Normal 70 26 19 2" xfId="39497" xr:uid="{00000000-0005-0000-0000-000070550000}"/>
    <cellStyle name="Normal 70 26 2" xfId="5473" xr:uid="{00000000-0005-0000-0000-000071550000}"/>
    <cellStyle name="Normal 70 26 2 2" xfId="30670" xr:uid="{00000000-0005-0000-0000-000072550000}"/>
    <cellStyle name="Normal 70 26 20" xfId="22334" xr:uid="{00000000-0005-0000-0000-000073550000}"/>
    <cellStyle name="Normal 70 26 20 2" xfId="40014" xr:uid="{00000000-0005-0000-0000-000074550000}"/>
    <cellStyle name="Normal 70 26 21" xfId="22971" xr:uid="{00000000-0005-0000-0000-000075550000}"/>
    <cellStyle name="Normal 70 26 21 2" xfId="40532" xr:uid="{00000000-0005-0000-0000-000076550000}"/>
    <cellStyle name="Normal 70 26 22" xfId="23595" xr:uid="{00000000-0005-0000-0000-000077550000}"/>
    <cellStyle name="Normal 70 26 22 2" xfId="41050" xr:uid="{00000000-0005-0000-0000-000078550000}"/>
    <cellStyle name="Normal 70 26 23" xfId="24174" xr:uid="{00000000-0005-0000-0000-000079550000}"/>
    <cellStyle name="Normal 70 26 23 2" xfId="41568" xr:uid="{00000000-0005-0000-0000-00007A550000}"/>
    <cellStyle name="Normal 70 26 24" xfId="24741" xr:uid="{00000000-0005-0000-0000-00007B550000}"/>
    <cellStyle name="Normal 70 26 24 2" xfId="42086" xr:uid="{00000000-0005-0000-0000-00007C550000}"/>
    <cellStyle name="Normal 70 26 25" xfId="25301" xr:uid="{00000000-0005-0000-0000-00007D550000}"/>
    <cellStyle name="Normal 70 26 25 2" xfId="42604" xr:uid="{00000000-0005-0000-0000-00007E550000}"/>
    <cellStyle name="Normal 70 26 26" xfId="25851" xr:uid="{00000000-0005-0000-0000-00007F550000}"/>
    <cellStyle name="Normal 70 26 26 2" xfId="43122" xr:uid="{00000000-0005-0000-0000-000080550000}"/>
    <cellStyle name="Normal 70 26 27" xfId="26368" xr:uid="{00000000-0005-0000-0000-000081550000}"/>
    <cellStyle name="Normal 70 26 27 2" xfId="43639" xr:uid="{00000000-0005-0000-0000-000082550000}"/>
    <cellStyle name="Normal 70 26 28" xfId="30153" xr:uid="{00000000-0005-0000-0000-000083550000}"/>
    <cellStyle name="Normal 70 26 3" xfId="9873" xr:uid="{00000000-0005-0000-0000-000084550000}"/>
    <cellStyle name="Normal 70 26 3 2" xfId="31210" xr:uid="{00000000-0005-0000-0000-000085550000}"/>
    <cellStyle name="Normal 70 26 4" xfId="10654" xr:uid="{00000000-0005-0000-0000-000086550000}"/>
    <cellStyle name="Normal 70 26 4 2" xfId="31728" xr:uid="{00000000-0005-0000-0000-000087550000}"/>
    <cellStyle name="Normal 70 26 5" xfId="11434" xr:uid="{00000000-0005-0000-0000-000088550000}"/>
    <cellStyle name="Normal 70 26 5 2" xfId="32246" xr:uid="{00000000-0005-0000-0000-000089550000}"/>
    <cellStyle name="Normal 70 26 6" xfId="12187" xr:uid="{00000000-0005-0000-0000-00008A550000}"/>
    <cellStyle name="Normal 70 26 6 2" xfId="32764" xr:uid="{00000000-0005-0000-0000-00008B550000}"/>
    <cellStyle name="Normal 70 26 7" xfId="12983" xr:uid="{00000000-0005-0000-0000-00008C550000}"/>
    <cellStyle name="Normal 70 26 7 2" xfId="33282" xr:uid="{00000000-0005-0000-0000-00008D550000}"/>
    <cellStyle name="Normal 70 26 8" xfId="13749" xr:uid="{00000000-0005-0000-0000-00008E550000}"/>
    <cellStyle name="Normal 70 26 8 2" xfId="33800" xr:uid="{00000000-0005-0000-0000-00008F550000}"/>
    <cellStyle name="Normal 70 26 9" xfId="14510" xr:uid="{00000000-0005-0000-0000-000090550000}"/>
    <cellStyle name="Normal 70 26 9 2" xfId="34318" xr:uid="{00000000-0005-0000-0000-000091550000}"/>
    <cellStyle name="Normal 70 27" xfId="4928" xr:uid="{00000000-0005-0000-0000-000092550000}"/>
    <cellStyle name="Normal 70 27 10" xfId="15268" xr:uid="{00000000-0005-0000-0000-000093550000}"/>
    <cellStyle name="Normal 70 27 10 2" xfId="34837" xr:uid="{00000000-0005-0000-0000-000094550000}"/>
    <cellStyle name="Normal 70 27 11" xfId="16022" xr:uid="{00000000-0005-0000-0000-000095550000}"/>
    <cellStyle name="Normal 70 27 11 2" xfId="35355" xr:uid="{00000000-0005-0000-0000-000096550000}"/>
    <cellStyle name="Normal 70 27 12" xfId="16772" xr:uid="{00000000-0005-0000-0000-000097550000}"/>
    <cellStyle name="Normal 70 27 12 2" xfId="35873" xr:uid="{00000000-0005-0000-0000-000098550000}"/>
    <cellStyle name="Normal 70 27 13" xfId="17501" xr:uid="{00000000-0005-0000-0000-000099550000}"/>
    <cellStyle name="Normal 70 27 13 2" xfId="36391" xr:uid="{00000000-0005-0000-0000-00009A550000}"/>
    <cellStyle name="Normal 70 27 14" xfId="18226" xr:uid="{00000000-0005-0000-0000-00009B550000}"/>
    <cellStyle name="Normal 70 27 14 2" xfId="36909" xr:uid="{00000000-0005-0000-0000-00009C550000}"/>
    <cellStyle name="Normal 70 27 15" xfId="18934" xr:uid="{00000000-0005-0000-0000-00009D550000}"/>
    <cellStyle name="Normal 70 27 15 2" xfId="37427" xr:uid="{00000000-0005-0000-0000-00009E550000}"/>
    <cellStyle name="Normal 70 27 16" xfId="19636" xr:uid="{00000000-0005-0000-0000-00009F550000}"/>
    <cellStyle name="Normal 70 27 16 2" xfId="37945" xr:uid="{00000000-0005-0000-0000-0000A0550000}"/>
    <cellStyle name="Normal 70 27 17" xfId="20335" xr:uid="{00000000-0005-0000-0000-0000A1550000}"/>
    <cellStyle name="Normal 70 27 17 2" xfId="38463" xr:uid="{00000000-0005-0000-0000-0000A2550000}"/>
    <cellStyle name="Normal 70 27 18" xfId="21012" xr:uid="{00000000-0005-0000-0000-0000A3550000}"/>
    <cellStyle name="Normal 70 27 18 2" xfId="38980" xr:uid="{00000000-0005-0000-0000-0000A4550000}"/>
    <cellStyle name="Normal 70 27 19" xfId="21685" xr:uid="{00000000-0005-0000-0000-0000A5550000}"/>
    <cellStyle name="Normal 70 27 19 2" xfId="39498" xr:uid="{00000000-0005-0000-0000-0000A6550000}"/>
    <cellStyle name="Normal 70 27 2" xfId="5474" xr:uid="{00000000-0005-0000-0000-0000A7550000}"/>
    <cellStyle name="Normal 70 27 2 2" xfId="30671" xr:uid="{00000000-0005-0000-0000-0000A8550000}"/>
    <cellStyle name="Normal 70 27 20" xfId="22335" xr:uid="{00000000-0005-0000-0000-0000A9550000}"/>
    <cellStyle name="Normal 70 27 20 2" xfId="40015" xr:uid="{00000000-0005-0000-0000-0000AA550000}"/>
    <cellStyle name="Normal 70 27 21" xfId="22972" xr:uid="{00000000-0005-0000-0000-0000AB550000}"/>
    <cellStyle name="Normal 70 27 21 2" xfId="40533" xr:uid="{00000000-0005-0000-0000-0000AC550000}"/>
    <cellStyle name="Normal 70 27 22" xfId="23596" xr:uid="{00000000-0005-0000-0000-0000AD550000}"/>
    <cellStyle name="Normal 70 27 22 2" xfId="41051" xr:uid="{00000000-0005-0000-0000-0000AE550000}"/>
    <cellStyle name="Normal 70 27 23" xfId="24175" xr:uid="{00000000-0005-0000-0000-0000AF550000}"/>
    <cellStyle name="Normal 70 27 23 2" xfId="41569" xr:uid="{00000000-0005-0000-0000-0000B0550000}"/>
    <cellStyle name="Normal 70 27 24" xfId="24742" xr:uid="{00000000-0005-0000-0000-0000B1550000}"/>
    <cellStyle name="Normal 70 27 24 2" xfId="42087" xr:uid="{00000000-0005-0000-0000-0000B2550000}"/>
    <cellStyle name="Normal 70 27 25" xfId="25302" xr:uid="{00000000-0005-0000-0000-0000B3550000}"/>
    <cellStyle name="Normal 70 27 25 2" xfId="42605" xr:uid="{00000000-0005-0000-0000-0000B4550000}"/>
    <cellStyle name="Normal 70 27 26" xfId="25852" xr:uid="{00000000-0005-0000-0000-0000B5550000}"/>
    <cellStyle name="Normal 70 27 26 2" xfId="43123" xr:uid="{00000000-0005-0000-0000-0000B6550000}"/>
    <cellStyle name="Normal 70 27 27" xfId="26369" xr:uid="{00000000-0005-0000-0000-0000B7550000}"/>
    <cellStyle name="Normal 70 27 27 2" xfId="43640" xr:uid="{00000000-0005-0000-0000-0000B8550000}"/>
    <cellStyle name="Normal 70 27 28" xfId="30154" xr:uid="{00000000-0005-0000-0000-0000B9550000}"/>
    <cellStyle name="Normal 70 27 3" xfId="9874" xr:uid="{00000000-0005-0000-0000-0000BA550000}"/>
    <cellStyle name="Normal 70 27 3 2" xfId="31211" xr:uid="{00000000-0005-0000-0000-0000BB550000}"/>
    <cellStyle name="Normal 70 27 4" xfId="10655" xr:uid="{00000000-0005-0000-0000-0000BC550000}"/>
    <cellStyle name="Normal 70 27 4 2" xfId="31729" xr:uid="{00000000-0005-0000-0000-0000BD550000}"/>
    <cellStyle name="Normal 70 27 5" xfId="11435" xr:uid="{00000000-0005-0000-0000-0000BE550000}"/>
    <cellStyle name="Normal 70 27 5 2" xfId="32247" xr:uid="{00000000-0005-0000-0000-0000BF550000}"/>
    <cellStyle name="Normal 70 27 6" xfId="12188" xr:uid="{00000000-0005-0000-0000-0000C0550000}"/>
    <cellStyle name="Normal 70 27 6 2" xfId="32765" xr:uid="{00000000-0005-0000-0000-0000C1550000}"/>
    <cellStyle name="Normal 70 27 7" xfId="12984" xr:uid="{00000000-0005-0000-0000-0000C2550000}"/>
    <cellStyle name="Normal 70 27 7 2" xfId="33283" xr:uid="{00000000-0005-0000-0000-0000C3550000}"/>
    <cellStyle name="Normal 70 27 8" xfId="13750" xr:uid="{00000000-0005-0000-0000-0000C4550000}"/>
    <cellStyle name="Normal 70 27 8 2" xfId="33801" xr:uid="{00000000-0005-0000-0000-0000C5550000}"/>
    <cellStyle name="Normal 70 27 9" xfId="14511" xr:uid="{00000000-0005-0000-0000-0000C6550000}"/>
    <cellStyle name="Normal 70 27 9 2" xfId="34319" xr:uid="{00000000-0005-0000-0000-0000C7550000}"/>
    <cellStyle name="Normal 70 28" xfId="29736" xr:uid="{00000000-0005-0000-0000-0000C8550000}"/>
    <cellStyle name="Normal 70 3" xfId="3438" xr:uid="{00000000-0005-0000-0000-0000C9550000}"/>
    <cellStyle name="Normal 70 3 10" xfId="14512" xr:uid="{00000000-0005-0000-0000-0000CA550000}"/>
    <cellStyle name="Normal 70 3 10 2" xfId="34320" xr:uid="{00000000-0005-0000-0000-0000CB550000}"/>
    <cellStyle name="Normal 70 3 11" xfId="15269" xr:uid="{00000000-0005-0000-0000-0000CC550000}"/>
    <cellStyle name="Normal 70 3 11 2" xfId="34838" xr:uid="{00000000-0005-0000-0000-0000CD550000}"/>
    <cellStyle name="Normal 70 3 12" xfId="16023" xr:uid="{00000000-0005-0000-0000-0000CE550000}"/>
    <cellStyle name="Normal 70 3 12 2" xfId="35356" xr:uid="{00000000-0005-0000-0000-0000CF550000}"/>
    <cellStyle name="Normal 70 3 13" xfId="16773" xr:uid="{00000000-0005-0000-0000-0000D0550000}"/>
    <cellStyle name="Normal 70 3 13 2" xfId="35874" xr:uid="{00000000-0005-0000-0000-0000D1550000}"/>
    <cellStyle name="Normal 70 3 14" xfId="17502" xr:uid="{00000000-0005-0000-0000-0000D2550000}"/>
    <cellStyle name="Normal 70 3 14 2" xfId="36392" xr:uid="{00000000-0005-0000-0000-0000D3550000}"/>
    <cellStyle name="Normal 70 3 15" xfId="18227" xr:uid="{00000000-0005-0000-0000-0000D4550000}"/>
    <cellStyle name="Normal 70 3 15 2" xfId="36910" xr:uid="{00000000-0005-0000-0000-0000D5550000}"/>
    <cellStyle name="Normal 70 3 16" xfId="18935" xr:uid="{00000000-0005-0000-0000-0000D6550000}"/>
    <cellStyle name="Normal 70 3 16 2" xfId="37428" xr:uid="{00000000-0005-0000-0000-0000D7550000}"/>
    <cellStyle name="Normal 70 3 17" xfId="19637" xr:uid="{00000000-0005-0000-0000-0000D8550000}"/>
    <cellStyle name="Normal 70 3 17 2" xfId="37946" xr:uid="{00000000-0005-0000-0000-0000D9550000}"/>
    <cellStyle name="Normal 70 3 18" xfId="20336" xr:uid="{00000000-0005-0000-0000-0000DA550000}"/>
    <cellStyle name="Normal 70 3 18 2" xfId="38464" xr:uid="{00000000-0005-0000-0000-0000DB550000}"/>
    <cellStyle name="Normal 70 3 19" xfId="21013" xr:uid="{00000000-0005-0000-0000-0000DC550000}"/>
    <cellStyle name="Normal 70 3 19 2" xfId="38981" xr:uid="{00000000-0005-0000-0000-0000DD550000}"/>
    <cellStyle name="Normal 70 3 2" xfId="4929" xr:uid="{00000000-0005-0000-0000-0000DE550000}"/>
    <cellStyle name="Normal 70 3 2 2" xfId="30155" xr:uid="{00000000-0005-0000-0000-0000DF550000}"/>
    <cellStyle name="Normal 70 3 20" xfId="21686" xr:uid="{00000000-0005-0000-0000-0000E0550000}"/>
    <cellStyle name="Normal 70 3 20 2" xfId="39499" xr:uid="{00000000-0005-0000-0000-0000E1550000}"/>
    <cellStyle name="Normal 70 3 21" xfId="22336" xr:uid="{00000000-0005-0000-0000-0000E2550000}"/>
    <cellStyle name="Normal 70 3 21 2" xfId="40016" xr:uid="{00000000-0005-0000-0000-0000E3550000}"/>
    <cellStyle name="Normal 70 3 22" xfId="22973" xr:uid="{00000000-0005-0000-0000-0000E4550000}"/>
    <cellStyle name="Normal 70 3 22 2" xfId="40534" xr:uid="{00000000-0005-0000-0000-0000E5550000}"/>
    <cellStyle name="Normal 70 3 23" xfId="23597" xr:uid="{00000000-0005-0000-0000-0000E6550000}"/>
    <cellStyle name="Normal 70 3 23 2" xfId="41052" xr:uid="{00000000-0005-0000-0000-0000E7550000}"/>
    <cellStyle name="Normal 70 3 24" xfId="24176" xr:uid="{00000000-0005-0000-0000-0000E8550000}"/>
    <cellStyle name="Normal 70 3 24 2" xfId="41570" xr:uid="{00000000-0005-0000-0000-0000E9550000}"/>
    <cellStyle name="Normal 70 3 25" xfId="24743" xr:uid="{00000000-0005-0000-0000-0000EA550000}"/>
    <cellStyle name="Normal 70 3 25 2" xfId="42088" xr:uid="{00000000-0005-0000-0000-0000EB550000}"/>
    <cellStyle name="Normal 70 3 26" xfId="25303" xr:uid="{00000000-0005-0000-0000-0000EC550000}"/>
    <cellStyle name="Normal 70 3 26 2" xfId="42606" xr:uid="{00000000-0005-0000-0000-0000ED550000}"/>
    <cellStyle name="Normal 70 3 27" xfId="25853" xr:uid="{00000000-0005-0000-0000-0000EE550000}"/>
    <cellStyle name="Normal 70 3 27 2" xfId="43124" xr:uid="{00000000-0005-0000-0000-0000EF550000}"/>
    <cellStyle name="Normal 70 3 28" xfId="26370" xr:uid="{00000000-0005-0000-0000-0000F0550000}"/>
    <cellStyle name="Normal 70 3 28 2" xfId="43641" xr:uid="{00000000-0005-0000-0000-0000F1550000}"/>
    <cellStyle name="Normal 70 3 29" xfId="29743" xr:uid="{00000000-0005-0000-0000-0000F2550000}"/>
    <cellStyle name="Normal 70 3 3" xfId="5475" xr:uid="{00000000-0005-0000-0000-0000F3550000}"/>
    <cellStyle name="Normal 70 3 3 2" xfId="30672" xr:uid="{00000000-0005-0000-0000-0000F4550000}"/>
    <cellStyle name="Normal 70 3 4" xfId="9875" xr:uid="{00000000-0005-0000-0000-0000F5550000}"/>
    <cellStyle name="Normal 70 3 4 2" xfId="31212" xr:uid="{00000000-0005-0000-0000-0000F6550000}"/>
    <cellStyle name="Normal 70 3 5" xfId="10656" xr:uid="{00000000-0005-0000-0000-0000F7550000}"/>
    <cellStyle name="Normal 70 3 5 2" xfId="31730" xr:uid="{00000000-0005-0000-0000-0000F8550000}"/>
    <cellStyle name="Normal 70 3 6" xfId="11436" xr:uid="{00000000-0005-0000-0000-0000F9550000}"/>
    <cellStyle name="Normal 70 3 6 2" xfId="32248" xr:uid="{00000000-0005-0000-0000-0000FA550000}"/>
    <cellStyle name="Normal 70 3 7" xfId="12189" xr:uid="{00000000-0005-0000-0000-0000FB550000}"/>
    <cellStyle name="Normal 70 3 7 2" xfId="32766" xr:uid="{00000000-0005-0000-0000-0000FC550000}"/>
    <cellStyle name="Normal 70 3 8" xfId="12985" xr:uid="{00000000-0005-0000-0000-0000FD550000}"/>
    <cellStyle name="Normal 70 3 8 2" xfId="33284" xr:uid="{00000000-0005-0000-0000-0000FE550000}"/>
    <cellStyle name="Normal 70 3 9" xfId="13751" xr:uid="{00000000-0005-0000-0000-0000FF550000}"/>
    <cellStyle name="Normal 70 3 9 2" xfId="33802" xr:uid="{00000000-0005-0000-0000-000000560000}"/>
    <cellStyle name="Normal 70 4" xfId="3439" xr:uid="{00000000-0005-0000-0000-000001560000}"/>
    <cellStyle name="Normal 70 4 10" xfId="14513" xr:uid="{00000000-0005-0000-0000-000002560000}"/>
    <cellStyle name="Normal 70 4 10 2" xfId="34321" xr:uid="{00000000-0005-0000-0000-000003560000}"/>
    <cellStyle name="Normal 70 4 11" xfId="15270" xr:uid="{00000000-0005-0000-0000-000004560000}"/>
    <cellStyle name="Normal 70 4 11 2" xfId="34839" xr:uid="{00000000-0005-0000-0000-000005560000}"/>
    <cellStyle name="Normal 70 4 12" xfId="16024" xr:uid="{00000000-0005-0000-0000-000006560000}"/>
    <cellStyle name="Normal 70 4 12 2" xfId="35357" xr:uid="{00000000-0005-0000-0000-000007560000}"/>
    <cellStyle name="Normal 70 4 13" xfId="16774" xr:uid="{00000000-0005-0000-0000-000008560000}"/>
    <cellStyle name="Normal 70 4 13 2" xfId="35875" xr:uid="{00000000-0005-0000-0000-000009560000}"/>
    <cellStyle name="Normal 70 4 14" xfId="17503" xr:uid="{00000000-0005-0000-0000-00000A560000}"/>
    <cellStyle name="Normal 70 4 14 2" xfId="36393" xr:uid="{00000000-0005-0000-0000-00000B560000}"/>
    <cellStyle name="Normal 70 4 15" xfId="18228" xr:uid="{00000000-0005-0000-0000-00000C560000}"/>
    <cellStyle name="Normal 70 4 15 2" xfId="36911" xr:uid="{00000000-0005-0000-0000-00000D560000}"/>
    <cellStyle name="Normal 70 4 16" xfId="18936" xr:uid="{00000000-0005-0000-0000-00000E560000}"/>
    <cellStyle name="Normal 70 4 16 2" xfId="37429" xr:uid="{00000000-0005-0000-0000-00000F560000}"/>
    <cellStyle name="Normal 70 4 17" xfId="19638" xr:uid="{00000000-0005-0000-0000-000010560000}"/>
    <cellStyle name="Normal 70 4 17 2" xfId="37947" xr:uid="{00000000-0005-0000-0000-000011560000}"/>
    <cellStyle name="Normal 70 4 18" xfId="20337" xr:uid="{00000000-0005-0000-0000-000012560000}"/>
    <cellStyle name="Normal 70 4 18 2" xfId="38465" xr:uid="{00000000-0005-0000-0000-000013560000}"/>
    <cellStyle name="Normal 70 4 19" xfId="21014" xr:uid="{00000000-0005-0000-0000-000014560000}"/>
    <cellStyle name="Normal 70 4 19 2" xfId="38982" xr:uid="{00000000-0005-0000-0000-000015560000}"/>
    <cellStyle name="Normal 70 4 2" xfId="4930" xr:uid="{00000000-0005-0000-0000-000016560000}"/>
    <cellStyle name="Normal 70 4 2 2" xfId="30156" xr:uid="{00000000-0005-0000-0000-000017560000}"/>
    <cellStyle name="Normal 70 4 20" xfId="21687" xr:uid="{00000000-0005-0000-0000-000018560000}"/>
    <cellStyle name="Normal 70 4 20 2" xfId="39500" xr:uid="{00000000-0005-0000-0000-000019560000}"/>
    <cellStyle name="Normal 70 4 21" xfId="22337" xr:uid="{00000000-0005-0000-0000-00001A560000}"/>
    <cellStyle name="Normal 70 4 21 2" xfId="40017" xr:uid="{00000000-0005-0000-0000-00001B560000}"/>
    <cellStyle name="Normal 70 4 22" xfId="22974" xr:uid="{00000000-0005-0000-0000-00001C560000}"/>
    <cellStyle name="Normal 70 4 22 2" xfId="40535" xr:uid="{00000000-0005-0000-0000-00001D560000}"/>
    <cellStyle name="Normal 70 4 23" xfId="23598" xr:uid="{00000000-0005-0000-0000-00001E560000}"/>
    <cellStyle name="Normal 70 4 23 2" xfId="41053" xr:uid="{00000000-0005-0000-0000-00001F560000}"/>
    <cellStyle name="Normal 70 4 24" xfId="24177" xr:uid="{00000000-0005-0000-0000-000020560000}"/>
    <cellStyle name="Normal 70 4 24 2" xfId="41571" xr:uid="{00000000-0005-0000-0000-000021560000}"/>
    <cellStyle name="Normal 70 4 25" xfId="24744" xr:uid="{00000000-0005-0000-0000-000022560000}"/>
    <cellStyle name="Normal 70 4 25 2" xfId="42089" xr:uid="{00000000-0005-0000-0000-000023560000}"/>
    <cellStyle name="Normal 70 4 26" xfId="25304" xr:uid="{00000000-0005-0000-0000-000024560000}"/>
    <cellStyle name="Normal 70 4 26 2" xfId="42607" xr:uid="{00000000-0005-0000-0000-000025560000}"/>
    <cellStyle name="Normal 70 4 27" xfId="25854" xr:uid="{00000000-0005-0000-0000-000026560000}"/>
    <cellStyle name="Normal 70 4 27 2" xfId="43125" xr:uid="{00000000-0005-0000-0000-000027560000}"/>
    <cellStyle name="Normal 70 4 28" xfId="26371" xr:uid="{00000000-0005-0000-0000-000028560000}"/>
    <cellStyle name="Normal 70 4 28 2" xfId="43642" xr:uid="{00000000-0005-0000-0000-000029560000}"/>
    <cellStyle name="Normal 70 4 29" xfId="29744" xr:uid="{00000000-0005-0000-0000-00002A560000}"/>
    <cellStyle name="Normal 70 4 3" xfId="5476" xr:uid="{00000000-0005-0000-0000-00002B560000}"/>
    <cellStyle name="Normal 70 4 3 2" xfId="30673" xr:uid="{00000000-0005-0000-0000-00002C560000}"/>
    <cellStyle name="Normal 70 4 4" xfId="9876" xr:uid="{00000000-0005-0000-0000-00002D560000}"/>
    <cellStyle name="Normal 70 4 4 2" xfId="31213" xr:uid="{00000000-0005-0000-0000-00002E560000}"/>
    <cellStyle name="Normal 70 4 5" xfId="10657" xr:uid="{00000000-0005-0000-0000-00002F560000}"/>
    <cellStyle name="Normal 70 4 5 2" xfId="31731" xr:uid="{00000000-0005-0000-0000-000030560000}"/>
    <cellStyle name="Normal 70 4 6" xfId="11437" xr:uid="{00000000-0005-0000-0000-000031560000}"/>
    <cellStyle name="Normal 70 4 6 2" xfId="32249" xr:uid="{00000000-0005-0000-0000-000032560000}"/>
    <cellStyle name="Normal 70 4 7" xfId="12190" xr:uid="{00000000-0005-0000-0000-000033560000}"/>
    <cellStyle name="Normal 70 4 7 2" xfId="32767" xr:uid="{00000000-0005-0000-0000-000034560000}"/>
    <cellStyle name="Normal 70 4 8" xfId="12986" xr:uid="{00000000-0005-0000-0000-000035560000}"/>
    <cellStyle name="Normal 70 4 8 2" xfId="33285" xr:uid="{00000000-0005-0000-0000-000036560000}"/>
    <cellStyle name="Normal 70 4 9" xfId="13752" xr:uid="{00000000-0005-0000-0000-000037560000}"/>
    <cellStyle name="Normal 70 4 9 2" xfId="33803" xr:uid="{00000000-0005-0000-0000-000038560000}"/>
    <cellStyle name="Normal 70 5" xfId="3440" xr:uid="{00000000-0005-0000-0000-000039560000}"/>
    <cellStyle name="Normal 70 5 10" xfId="14514" xr:uid="{00000000-0005-0000-0000-00003A560000}"/>
    <cellStyle name="Normal 70 5 10 2" xfId="34322" xr:uid="{00000000-0005-0000-0000-00003B560000}"/>
    <cellStyle name="Normal 70 5 11" xfId="15271" xr:uid="{00000000-0005-0000-0000-00003C560000}"/>
    <cellStyle name="Normal 70 5 11 2" xfId="34840" xr:uid="{00000000-0005-0000-0000-00003D560000}"/>
    <cellStyle name="Normal 70 5 12" xfId="16025" xr:uid="{00000000-0005-0000-0000-00003E560000}"/>
    <cellStyle name="Normal 70 5 12 2" xfId="35358" xr:uid="{00000000-0005-0000-0000-00003F560000}"/>
    <cellStyle name="Normal 70 5 13" xfId="16775" xr:uid="{00000000-0005-0000-0000-000040560000}"/>
    <cellStyle name="Normal 70 5 13 2" xfId="35876" xr:uid="{00000000-0005-0000-0000-000041560000}"/>
    <cellStyle name="Normal 70 5 14" xfId="17504" xr:uid="{00000000-0005-0000-0000-000042560000}"/>
    <cellStyle name="Normal 70 5 14 2" xfId="36394" xr:uid="{00000000-0005-0000-0000-000043560000}"/>
    <cellStyle name="Normal 70 5 15" xfId="18229" xr:uid="{00000000-0005-0000-0000-000044560000}"/>
    <cellStyle name="Normal 70 5 15 2" xfId="36912" xr:uid="{00000000-0005-0000-0000-000045560000}"/>
    <cellStyle name="Normal 70 5 16" xfId="18937" xr:uid="{00000000-0005-0000-0000-000046560000}"/>
    <cellStyle name="Normal 70 5 16 2" xfId="37430" xr:uid="{00000000-0005-0000-0000-000047560000}"/>
    <cellStyle name="Normal 70 5 17" xfId="19639" xr:uid="{00000000-0005-0000-0000-000048560000}"/>
    <cellStyle name="Normal 70 5 17 2" xfId="37948" xr:uid="{00000000-0005-0000-0000-000049560000}"/>
    <cellStyle name="Normal 70 5 18" xfId="20338" xr:uid="{00000000-0005-0000-0000-00004A560000}"/>
    <cellStyle name="Normal 70 5 18 2" xfId="38466" xr:uid="{00000000-0005-0000-0000-00004B560000}"/>
    <cellStyle name="Normal 70 5 19" xfId="21015" xr:uid="{00000000-0005-0000-0000-00004C560000}"/>
    <cellStyle name="Normal 70 5 19 2" xfId="38983" xr:uid="{00000000-0005-0000-0000-00004D560000}"/>
    <cellStyle name="Normal 70 5 2" xfId="4931" xr:uid="{00000000-0005-0000-0000-00004E560000}"/>
    <cellStyle name="Normal 70 5 2 2" xfId="30157" xr:uid="{00000000-0005-0000-0000-00004F560000}"/>
    <cellStyle name="Normal 70 5 20" xfId="21688" xr:uid="{00000000-0005-0000-0000-000050560000}"/>
    <cellStyle name="Normal 70 5 20 2" xfId="39501" xr:uid="{00000000-0005-0000-0000-000051560000}"/>
    <cellStyle name="Normal 70 5 21" xfId="22338" xr:uid="{00000000-0005-0000-0000-000052560000}"/>
    <cellStyle name="Normal 70 5 21 2" xfId="40018" xr:uid="{00000000-0005-0000-0000-000053560000}"/>
    <cellStyle name="Normal 70 5 22" xfId="22975" xr:uid="{00000000-0005-0000-0000-000054560000}"/>
    <cellStyle name="Normal 70 5 22 2" xfId="40536" xr:uid="{00000000-0005-0000-0000-000055560000}"/>
    <cellStyle name="Normal 70 5 23" xfId="23599" xr:uid="{00000000-0005-0000-0000-000056560000}"/>
    <cellStyle name="Normal 70 5 23 2" xfId="41054" xr:uid="{00000000-0005-0000-0000-000057560000}"/>
    <cellStyle name="Normal 70 5 24" xfId="24178" xr:uid="{00000000-0005-0000-0000-000058560000}"/>
    <cellStyle name="Normal 70 5 24 2" xfId="41572" xr:uid="{00000000-0005-0000-0000-000059560000}"/>
    <cellStyle name="Normal 70 5 25" xfId="24745" xr:uid="{00000000-0005-0000-0000-00005A560000}"/>
    <cellStyle name="Normal 70 5 25 2" xfId="42090" xr:uid="{00000000-0005-0000-0000-00005B560000}"/>
    <cellStyle name="Normal 70 5 26" xfId="25305" xr:uid="{00000000-0005-0000-0000-00005C560000}"/>
    <cellStyle name="Normal 70 5 26 2" xfId="42608" xr:uid="{00000000-0005-0000-0000-00005D560000}"/>
    <cellStyle name="Normal 70 5 27" xfId="25855" xr:uid="{00000000-0005-0000-0000-00005E560000}"/>
    <cellStyle name="Normal 70 5 27 2" xfId="43126" xr:uid="{00000000-0005-0000-0000-00005F560000}"/>
    <cellStyle name="Normal 70 5 28" xfId="26372" xr:uid="{00000000-0005-0000-0000-000060560000}"/>
    <cellStyle name="Normal 70 5 28 2" xfId="43643" xr:uid="{00000000-0005-0000-0000-000061560000}"/>
    <cellStyle name="Normal 70 5 29" xfId="29745" xr:uid="{00000000-0005-0000-0000-000062560000}"/>
    <cellStyle name="Normal 70 5 3" xfId="5477" xr:uid="{00000000-0005-0000-0000-000063560000}"/>
    <cellStyle name="Normal 70 5 3 2" xfId="30674" xr:uid="{00000000-0005-0000-0000-000064560000}"/>
    <cellStyle name="Normal 70 5 4" xfId="9877" xr:uid="{00000000-0005-0000-0000-000065560000}"/>
    <cellStyle name="Normal 70 5 4 2" xfId="31214" xr:uid="{00000000-0005-0000-0000-000066560000}"/>
    <cellStyle name="Normal 70 5 5" xfId="10658" xr:uid="{00000000-0005-0000-0000-000067560000}"/>
    <cellStyle name="Normal 70 5 5 2" xfId="31732" xr:uid="{00000000-0005-0000-0000-000068560000}"/>
    <cellStyle name="Normal 70 5 6" xfId="11438" xr:uid="{00000000-0005-0000-0000-000069560000}"/>
    <cellStyle name="Normal 70 5 6 2" xfId="32250" xr:uid="{00000000-0005-0000-0000-00006A560000}"/>
    <cellStyle name="Normal 70 5 7" xfId="12191" xr:uid="{00000000-0005-0000-0000-00006B560000}"/>
    <cellStyle name="Normal 70 5 7 2" xfId="32768" xr:uid="{00000000-0005-0000-0000-00006C560000}"/>
    <cellStyle name="Normal 70 5 8" xfId="12987" xr:uid="{00000000-0005-0000-0000-00006D560000}"/>
    <cellStyle name="Normal 70 5 8 2" xfId="33286" xr:uid="{00000000-0005-0000-0000-00006E560000}"/>
    <cellStyle name="Normal 70 5 9" xfId="13753" xr:uid="{00000000-0005-0000-0000-00006F560000}"/>
    <cellStyle name="Normal 70 5 9 2" xfId="33804" xr:uid="{00000000-0005-0000-0000-000070560000}"/>
    <cellStyle name="Normal 70 6" xfId="3441" xr:uid="{00000000-0005-0000-0000-000071560000}"/>
    <cellStyle name="Normal 70 6 10" xfId="14515" xr:uid="{00000000-0005-0000-0000-000072560000}"/>
    <cellStyle name="Normal 70 6 10 2" xfId="34323" xr:uid="{00000000-0005-0000-0000-000073560000}"/>
    <cellStyle name="Normal 70 6 11" xfId="15272" xr:uid="{00000000-0005-0000-0000-000074560000}"/>
    <cellStyle name="Normal 70 6 11 2" xfId="34841" xr:uid="{00000000-0005-0000-0000-000075560000}"/>
    <cellStyle name="Normal 70 6 12" xfId="16026" xr:uid="{00000000-0005-0000-0000-000076560000}"/>
    <cellStyle name="Normal 70 6 12 2" xfId="35359" xr:uid="{00000000-0005-0000-0000-000077560000}"/>
    <cellStyle name="Normal 70 6 13" xfId="16776" xr:uid="{00000000-0005-0000-0000-000078560000}"/>
    <cellStyle name="Normal 70 6 13 2" xfId="35877" xr:uid="{00000000-0005-0000-0000-000079560000}"/>
    <cellStyle name="Normal 70 6 14" xfId="17505" xr:uid="{00000000-0005-0000-0000-00007A560000}"/>
    <cellStyle name="Normal 70 6 14 2" xfId="36395" xr:uid="{00000000-0005-0000-0000-00007B560000}"/>
    <cellStyle name="Normal 70 6 15" xfId="18230" xr:uid="{00000000-0005-0000-0000-00007C560000}"/>
    <cellStyle name="Normal 70 6 15 2" xfId="36913" xr:uid="{00000000-0005-0000-0000-00007D560000}"/>
    <cellStyle name="Normal 70 6 16" xfId="18938" xr:uid="{00000000-0005-0000-0000-00007E560000}"/>
    <cellStyle name="Normal 70 6 16 2" xfId="37431" xr:uid="{00000000-0005-0000-0000-00007F560000}"/>
    <cellStyle name="Normal 70 6 17" xfId="19640" xr:uid="{00000000-0005-0000-0000-000080560000}"/>
    <cellStyle name="Normal 70 6 17 2" xfId="37949" xr:uid="{00000000-0005-0000-0000-000081560000}"/>
    <cellStyle name="Normal 70 6 18" xfId="20339" xr:uid="{00000000-0005-0000-0000-000082560000}"/>
    <cellStyle name="Normal 70 6 18 2" xfId="38467" xr:uid="{00000000-0005-0000-0000-000083560000}"/>
    <cellStyle name="Normal 70 6 19" xfId="21016" xr:uid="{00000000-0005-0000-0000-000084560000}"/>
    <cellStyle name="Normal 70 6 19 2" xfId="38984" xr:uid="{00000000-0005-0000-0000-000085560000}"/>
    <cellStyle name="Normal 70 6 2" xfId="4932" xr:uid="{00000000-0005-0000-0000-000086560000}"/>
    <cellStyle name="Normal 70 6 2 2" xfId="30158" xr:uid="{00000000-0005-0000-0000-000087560000}"/>
    <cellStyle name="Normal 70 6 20" xfId="21689" xr:uid="{00000000-0005-0000-0000-000088560000}"/>
    <cellStyle name="Normal 70 6 20 2" xfId="39502" xr:uid="{00000000-0005-0000-0000-000089560000}"/>
    <cellStyle name="Normal 70 6 21" xfId="22339" xr:uid="{00000000-0005-0000-0000-00008A560000}"/>
    <cellStyle name="Normal 70 6 21 2" xfId="40019" xr:uid="{00000000-0005-0000-0000-00008B560000}"/>
    <cellStyle name="Normal 70 6 22" xfId="22976" xr:uid="{00000000-0005-0000-0000-00008C560000}"/>
    <cellStyle name="Normal 70 6 22 2" xfId="40537" xr:uid="{00000000-0005-0000-0000-00008D560000}"/>
    <cellStyle name="Normal 70 6 23" xfId="23600" xr:uid="{00000000-0005-0000-0000-00008E560000}"/>
    <cellStyle name="Normal 70 6 23 2" xfId="41055" xr:uid="{00000000-0005-0000-0000-00008F560000}"/>
    <cellStyle name="Normal 70 6 24" xfId="24179" xr:uid="{00000000-0005-0000-0000-000090560000}"/>
    <cellStyle name="Normal 70 6 24 2" xfId="41573" xr:uid="{00000000-0005-0000-0000-000091560000}"/>
    <cellStyle name="Normal 70 6 25" xfId="24746" xr:uid="{00000000-0005-0000-0000-000092560000}"/>
    <cellStyle name="Normal 70 6 25 2" xfId="42091" xr:uid="{00000000-0005-0000-0000-000093560000}"/>
    <cellStyle name="Normal 70 6 26" xfId="25306" xr:uid="{00000000-0005-0000-0000-000094560000}"/>
    <cellStyle name="Normal 70 6 26 2" xfId="42609" xr:uid="{00000000-0005-0000-0000-000095560000}"/>
    <cellStyle name="Normal 70 6 27" xfId="25856" xr:uid="{00000000-0005-0000-0000-000096560000}"/>
    <cellStyle name="Normal 70 6 27 2" xfId="43127" xr:uid="{00000000-0005-0000-0000-000097560000}"/>
    <cellStyle name="Normal 70 6 28" xfId="26373" xr:uid="{00000000-0005-0000-0000-000098560000}"/>
    <cellStyle name="Normal 70 6 28 2" xfId="43644" xr:uid="{00000000-0005-0000-0000-000099560000}"/>
    <cellStyle name="Normal 70 6 29" xfId="29746" xr:uid="{00000000-0005-0000-0000-00009A560000}"/>
    <cellStyle name="Normal 70 6 3" xfId="5478" xr:uid="{00000000-0005-0000-0000-00009B560000}"/>
    <cellStyle name="Normal 70 6 3 2" xfId="30675" xr:uid="{00000000-0005-0000-0000-00009C560000}"/>
    <cellStyle name="Normal 70 6 4" xfId="9878" xr:uid="{00000000-0005-0000-0000-00009D560000}"/>
    <cellStyle name="Normal 70 6 4 2" xfId="31215" xr:uid="{00000000-0005-0000-0000-00009E560000}"/>
    <cellStyle name="Normal 70 6 5" xfId="10659" xr:uid="{00000000-0005-0000-0000-00009F560000}"/>
    <cellStyle name="Normal 70 6 5 2" xfId="31733" xr:uid="{00000000-0005-0000-0000-0000A0560000}"/>
    <cellStyle name="Normal 70 6 6" xfId="11439" xr:uid="{00000000-0005-0000-0000-0000A1560000}"/>
    <cellStyle name="Normal 70 6 6 2" xfId="32251" xr:uid="{00000000-0005-0000-0000-0000A2560000}"/>
    <cellStyle name="Normal 70 6 7" xfId="12192" xr:uid="{00000000-0005-0000-0000-0000A3560000}"/>
    <cellStyle name="Normal 70 6 7 2" xfId="32769" xr:uid="{00000000-0005-0000-0000-0000A4560000}"/>
    <cellStyle name="Normal 70 6 8" xfId="12988" xr:uid="{00000000-0005-0000-0000-0000A5560000}"/>
    <cellStyle name="Normal 70 6 8 2" xfId="33287" xr:uid="{00000000-0005-0000-0000-0000A6560000}"/>
    <cellStyle name="Normal 70 6 9" xfId="13754" xr:uid="{00000000-0005-0000-0000-0000A7560000}"/>
    <cellStyle name="Normal 70 6 9 2" xfId="33805" xr:uid="{00000000-0005-0000-0000-0000A8560000}"/>
    <cellStyle name="Normal 70 7" xfId="3442" xr:uid="{00000000-0005-0000-0000-0000A9560000}"/>
    <cellStyle name="Normal 70 7 10" xfId="14516" xr:uid="{00000000-0005-0000-0000-0000AA560000}"/>
    <cellStyle name="Normal 70 7 10 2" xfId="34324" xr:uid="{00000000-0005-0000-0000-0000AB560000}"/>
    <cellStyle name="Normal 70 7 11" xfId="15273" xr:uid="{00000000-0005-0000-0000-0000AC560000}"/>
    <cellStyle name="Normal 70 7 11 2" xfId="34842" xr:uid="{00000000-0005-0000-0000-0000AD560000}"/>
    <cellStyle name="Normal 70 7 12" xfId="16027" xr:uid="{00000000-0005-0000-0000-0000AE560000}"/>
    <cellStyle name="Normal 70 7 12 2" xfId="35360" xr:uid="{00000000-0005-0000-0000-0000AF560000}"/>
    <cellStyle name="Normal 70 7 13" xfId="16777" xr:uid="{00000000-0005-0000-0000-0000B0560000}"/>
    <cellStyle name="Normal 70 7 13 2" xfId="35878" xr:uid="{00000000-0005-0000-0000-0000B1560000}"/>
    <cellStyle name="Normal 70 7 14" xfId="17506" xr:uid="{00000000-0005-0000-0000-0000B2560000}"/>
    <cellStyle name="Normal 70 7 14 2" xfId="36396" xr:uid="{00000000-0005-0000-0000-0000B3560000}"/>
    <cellStyle name="Normal 70 7 15" xfId="18231" xr:uid="{00000000-0005-0000-0000-0000B4560000}"/>
    <cellStyle name="Normal 70 7 15 2" xfId="36914" xr:uid="{00000000-0005-0000-0000-0000B5560000}"/>
    <cellStyle name="Normal 70 7 16" xfId="18939" xr:uid="{00000000-0005-0000-0000-0000B6560000}"/>
    <cellStyle name="Normal 70 7 16 2" xfId="37432" xr:uid="{00000000-0005-0000-0000-0000B7560000}"/>
    <cellStyle name="Normal 70 7 17" xfId="19641" xr:uid="{00000000-0005-0000-0000-0000B8560000}"/>
    <cellStyle name="Normal 70 7 17 2" xfId="37950" xr:uid="{00000000-0005-0000-0000-0000B9560000}"/>
    <cellStyle name="Normal 70 7 18" xfId="20340" xr:uid="{00000000-0005-0000-0000-0000BA560000}"/>
    <cellStyle name="Normal 70 7 18 2" xfId="38468" xr:uid="{00000000-0005-0000-0000-0000BB560000}"/>
    <cellStyle name="Normal 70 7 19" xfId="21017" xr:uid="{00000000-0005-0000-0000-0000BC560000}"/>
    <cellStyle name="Normal 70 7 19 2" xfId="38985" xr:uid="{00000000-0005-0000-0000-0000BD560000}"/>
    <cellStyle name="Normal 70 7 2" xfId="4933" xr:uid="{00000000-0005-0000-0000-0000BE560000}"/>
    <cellStyle name="Normal 70 7 2 2" xfId="30159" xr:uid="{00000000-0005-0000-0000-0000BF560000}"/>
    <cellStyle name="Normal 70 7 20" xfId="21690" xr:uid="{00000000-0005-0000-0000-0000C0560000}"/>
    <cellStyle name="Normal 70 7 20 2" xfId="39503" xr:uid="{00000000-0005-0000-0000-0000C1560000}"/>
    <cellStyle name="Normal 70 7 21" xfId="22340" xr:uid="{00000000-0005-0000-0000-0000C2560000}"/>
    <cellStyle name="Normal 70 7 21 2" xfId="40020" xr:uid="{00000000-0005-0000-0000-0000C3560000}"/>
    <cellStyle name="Normal 70 7 22" xfId="22977" xr:uid="{00000000-0005-0000-0000-0000C4560000}"/>
    <cellStyle name="Normal 70 7 22 2" xfId="40538" xr:uid="{00000000-0005-0000-0000-0000C5560000}"/>
    <cellStyle name="Normal 70 7 23" xfId="23601" xr:uid="{00000000-0005-0000-0000-0000C6560000}"/>
    <cellStyle name="Normal 70 7 23 2" xfId="41056" xr:uid="{00000000-0005-0000-0000-0000C7560000}"/>
    <cellStyle name="Normal 70 7 24" xfId="24180" xr:uid="{00000000-0005-0000-0000-0000C8560000}"/>
    <cellStyle name="Normal 70 7 24 2" xfId="41574" xr:uid="{00000000-0005-0000-0000-0000C9560000}"/>
    <cellStyle name="Normal 70 7 25" xfId="24747" xr:uid="{00000000-0005-0000-0000-0000CA560000}"/>
    <cellStyle name="Normal 70 7 25 2" xfId="42092" xr:uid="{00000000-0005-0000-0000-0000CB560000}"/>
    <cellStyle name="Normal 70 7 26" xfId="25307" xr:uid="{00000000-0005-0000-0000-0000CC560000}"/>
    <cellStyle name="Normal 70 7 26 2" xfId="42610" xr:uid="{00000000-0005-0000-0000-0000CD560000}"/>
    <cellStyle name="Normal 70 7 27" xfId="25857" xr:uid="{00000000-0005-0000-0000-0000CE560000}"/>
    <cellStyle name="Normal 70 7 27 2" xfId="43128" xr:uid="{00000000-0005-0000-0000-0000CF560000}"/>
    <cellStyle name="Normal 70 7 28" xfId="26374" xr:uid="{00000000-0005-0000-0000-0000D0560000}"/>
    <cellStyle name="Normal 70 7 28 2" xfId="43645" xr:uid="{00000000-0005-0000-0000-0000D1560000}"/>
    <cellStyle name="Normal 70 7 29" xfId="29747" xr:uid="{00000000-0005-0000-0000-0000D2560000}"/>
    <cellStyle name="Normal 70 7 3" xfId="5479" xr:uid="{00000000-0005-0000-0000-0000D3560000}"/>
    <cellStyle name="Normal 70 7 3 2" xfId="30676" xr:uid="{00000000-0005-0000-0000-0000D4560000}"/>
    <cellStyle name="Normal 70 7 4" xfId="9879" xr:uid="{00000000-0005-0000-0000-0000D5560000}"/>
    <cellStyle name="Normal 70 7 4 2" xfId="31216" xr:uid="{00000000-0005-0000-0000-0000D6560000}"/>
    <cellStyle name="Normal 70 7 5" xfId="10660" xr:uid="{00000000-0005-0000-0000-0000D7560000}"/>
    <cellStyle name="Normal 70 7 5 2" xfId="31734" xr:uid="{00000000-0005-0000-0000-0000D8560000}"/>
    <cellStyle name="Normal 70 7 6" xfId="11440" xr:uid="{00000000-0005-0000-0000-0000D9560000}"/>
    <cellStyle name="Normal 70 7 6 2" xfId="32252" xr:uid="{00000000-0005-0000-0000-0000DA560000}"/>
    <cellStyle name="Normal 70 7 7" xfId="12193" xr:uid="{00000000-0005-0000-0000-0000DB560000}"/>
    <cellStyle name="Normal 70 7 7 2" xfId="32770" xr:uid="{00000000-0005-0000-0000-0000DC560000}"/>
    <cellStyle name="Normal 70 7 8" xfId="12989" xr:uid="{00000000-0005-0000-0000-0000DD560000}"/>
    <cellStyle name="Normal 70 7 8 2" xfId="33288" xr:uid="{00000000-0005-0000-0000-0000DE560000}"/>
    <cellStyle name="Normal 70 7 9" xfId="13755" xr:uid="{00000000-0005-0000-0000-0000DF560000}"/>
    <cellStyle name="Normal 70 7 9 2" xfId="33806" xr:uid="{00000000-0005-0000-0000-0000E0560000}"/>
    <cellStyle name="Normal 70 8" xfId="3443" xr:uid="{00000000-0005-0000-0000-0000E1560000}"/>
    <cellStyle name="Normal 70 8 10" xfId="14517" xr:uid="{00000000-0005-0000-0000-0000E2560000}"/>
    <cellStyle name="Normal 70 8 10 2" xfId="34325" xr:uid="{00000000-0005-0000-0000-0000E3560000}"/>
    <cellStyle name="Normal 70 8 11" xfId="15274" xr:uid="{00000000-0005-0000-0000-0000E4560000}"/>
    <cellStyle name="Normal 70 8 11 2" xfId="34843" xr:uid="{00000000-0005-0000-0000-0000E5560000}"/>
    <cellStyle name="Normal 70 8 12" xfId="16028" xr:uid="{00000000-0005-0000-0000-0000E6560000}"/>
    <cellStyle name="Normal 70 8 12 2" xfId="35361" xr:uid="{00000000-0005-0000-0000-0000E7560000}"/>
    <cellStyle name="Normal 70 8 13" xfId="16778" xr:uid="{00000000-0005-0000-0000-0000E8560000}"/>
    <cellStyle name="Normal 70 8 13 2" xfId="35879" xr:uid="{00000000-0005-0000-0000-0000E9560000}"/>
    <cellStyle name="Normal 70 8 14" xfId="17507" xr:uid="{00000000-0005-0000-0000-0000EA560000}"/>
    <cellStyle name="Normal 70 8 14 2" xfId="36397" xr:uid="{00000000-0005-0000-0000-0000EB560000}"/>
    <cellStyle name="Normal 70 8 15" xfId="18232" xr:uid="{00000000-0005-0000-0000-0000EC560000}"/>
    <cellStyle name="Normal 70 8 15 2" xfId="36915" xr:uid="{00000000-0005-0000-0000-0000ED560000}"/>
    <cellStyle name="Normal 70 8 16" xfId="18940" xr:uid="{00000000-0005-0000-0000-0000EE560000}"/>
    <cellStyle name="Normal 70 8 16 2" xfId="37433" xr:uid="{00000000-0005-0000-0000-0000EF560000}"/>
    <cellStyle name="Normal 70 8 17" xfId="19642" xr:uid="{00000000-0005-0000-0000-0000F0560000}"/>
    <cellStyle name="Normal 70 8 17 2" xfId="37951" xr:uid="{00000000-0005-0000-0000-0000F1560000}"/>
    <cellStyle name="Normal 70 8 18" xfId="20341" xr:uid="{00000000-0005-0000-0000-0000F2560000}"/>
    <cellStyle name="Normal 70 8 18 2" xfId="38469" xr:uid="{00000000-0005-0000-0000-0000F3560000}"/>
    <cellStyle name="Normal 70 8 19" xfId="21018" xr:uid="{00000000-0005-0000-0000-0000F4560000}"/>
    <cellStyle name="Normal 70 8 19 2" xfId="38986" xr:uid="{00000000-0005-0000-0000-0000F5560000}"/>
    <cellStyle name="Normal 70 8 2" xfId="4934" xr:uid="{00000000-0005-0000-0000-0000F6560000}"/>
    <cellStyle name="Normal 70 8 2 2" xfId="30160" xr:uid="{00000000-0005-0000-0000-0000F7560000}"/>
    <cellStyle name="Normal 70 8 20" xfId="21691" xr:uid="{00000000-0005-0000-0000-0000F8560000}"/>
    <cellStyle name="Normal 70 8 20 2" xfId="39504" xr:uid="{00000000-0005-0000-0000-0000F9560000}"/>
    <cellStyle name="Normal 70 8 21" xfId="22341" xr:uid="{00000000-0005-0000-0000-0000FA560000}"/>
    <cellStyle name="Normal 70 8 21 2" xfId="40021" xr:uid="{00000000-0005-0000-0000-0000FB560000}"/>
    <cellStyle name="Normal 70 8 22" xfId="22978" xr:uid="{00000000-0005-0000-0000-0000FC560000}"/>
    <cellStyle name="Normal 70 8 22 2" xfId="40539" xr:uid="{00000000-0005-0000-0000-0000FD560000}"/>
    <cellStyle name="Normal 70 8 23" xfId="23602" xr:uid="{00000000-0005-0000-0000-0000FE560000}"/>
    <cellStyle name="Normal 70 8 23 2" xfId="41057" xr:uid="{00000000-0005-0000-0000-0000FF560000}"/>
    <cellStyle name="Normal 70 8 24" xfId="24181" xr:uid="{00000000-0005-0000-0000-000000570000}"/>
    <cellStyle name="Normal 70 8 24 2" xfId="41575" xr:uid="{00000000-0005-0000-0000-000001570000}"/>
    <cellStyle name="Normal 70 8 25" xfId="24748" xr:uid="{00000000-0005-0000-0000-000002570000}"/>
    <cellStyle name="Normal 70 8 25 2" xfId="42093" xr:uid="{00000000-0005-0000-0000-000003570000}"/>
    <cellStyle name="Normal 70 8 26" xfId="25308" xr:uid="{00000000-0005-0000-0000-000004570000}"/>
    <cellStyle name="Normal 70 8 26 2" xfId="42611" xr:uid="{00000000-0005-0000-0000-000005570000}"/>
    <cellStyle name="Normal 70 8 27" xfId="25858" xr:uid="{00000000-0005-0000-0000-000006570000}"/>
    <cellStyle name="Normal 70 8 27 2" xfId="43129" xr:uid="{00000000-0005-0000-0000-000007570000}"/>
    <cellStyle name="Normal 70 8 28" xfId="26375" xr:uid="{00000000-0005-0000-0000-000008570000}"/>
    <cellStyle name="Normal 70 8 28 2" xfId="43646" xr:uid="{00000000-0005-0000-0000-000009570000}"/>
    <cellStyle name="Normal 70 8 29" xfId="29748" xr:uid="{00000000-0005-0000-0000-00000A570000}"/>
    <cellStyle name="Normal 70 8 3" xfId="5480" xr:uid="{00000000-0005-0000-0000-00000B570000}"/>
    <cellStyle name="Normal 70 8 3 2" xfId="30677" xr:uid="{00000000-0005-0000-0000-00000C570000}"/>
    <cellStyle name="Normal 70 8 4" xfId="9880" xr:uid="{00000000-0005-0000-0000-00000D570000}"/>
    <cellStyle name="Normal 70 8 4 2" xfId="31217" xr:uid="{00000000-0005-0000-0000-00000E570000}"/>
    <cellStyle name="Normal 70 8 5" xfId="10661" xr:uid="{00000000-0005-0000-0000-00000F570000}"/>
    <cellStyle name="Normal 70 8 5 2" xfId="31735" xr:uid="{00000000-0005-0000-0000-000010570000}"/>
    <cellStyle name="Normal 70 8 6" xfId="11441" xr:uid="{00000000-0005-0000-0000-000011570000}"/>
    <cellStyle name="Normal 70 8 6 2" xfId="32253" xr:uid="{00000000-0005-0000-0000-000012570000}"/>
    <cellStyle name="Normal 70 8 7" xfId="12194" xr:uid="{00000000-0005-0000-0000-000013570000}"/>
    <cellStyle name="Normal 70 8 7 2" xfId="32771" xr:uid="{00000000-0005-0000-0000-000014570000}"/>
    <cellStyle name="Normal 70 8 8" xfId="12990" xr:uid="{00000000-0005-0000-0000-000015570000}"/>
    <cellStyle name="Normal 70 8 8 2" xfId="33289" xr:uid="{00000000-0005-0000-0000-000016570000}"/>
    <cellStyle name="Normal 70 8 9" xfId="13756" xr:uid="{00000000-0005-0000-0000-000017570000}"/>
    <cellStyle name="Normal 70 8 9 2" xfId="33807" xr:uid="{00000000-0005-0000-0000-000018570000}"/>
    <cellStyle name="Normal 70 9" xfId="3444" xr:uid="{00000000-0005-0000-0000-000019570000}"/>
    <cellStyle name="Normal 70 9 10" xfId="14518" xr:uid="{00000000-0005-0000-0000-00001A570000}"/>
    <cellStyle name="Normal 70 9 10 2" xfId="34326" xr:uid="{00000000-0005-0000-0000-00001B570000}"/>
    <cellStyle name="Normal 70 9 11" xfId="15275" xr:uid="{00000000-0005-0000-0000-00001C570000}"/>
    <cellStyle name="Normal 70 9 11 2" xfId="34844" xr:uid="{00000000-0005-0000-0000-00001D570000}"/>
    <cellStyle name="Normal 70 9 12" xfId="16029" xr:uid="{00000000-0005-0000-0000-00001E570000}"/>
    <cellStyle name="Normal 70 9 12 2" xfId="35362" xr:uid="{00000000-0005-0000-0000-00001F570000}"/>
    <cellStyle name="Normal 70 9 13" xfId="16779" xr:uid="{00000000-0005-0000-0000-000020570000}"/>
    <cellStyle name="Normal 70 9 13 2" xfId="35880" xr:uid="{00000000-0005-0000-0000-000021570000}"/>
    <cellStyle name="Normal 70 9 14" xfId="17508" xr:uid="{00000000-0005-0000-0000-000022570000}"/>
    <cellStyle name="Normal 70 9 14 2" xfId="36398" xr:uid="{00000000-0005-0000-0000-000023570000}"/>
    <cellStyle name="Normal 70 9 15" xfId="18233" xr:uid="{00000000-0005-0000-0000-000024570000}"/>
    <cellStyle name="Normal 70 9 15 2" xfId="36916" xr:uid="{00000000-0005-0000-0000-000025570000}"/>
    <cellStyle name="Normal 70 9 16" xfId="18941" xr:uid="{00000000-0005-0000-0000-000026570000}"/>
    <cellStyle name="Normal 70 9 16 2" xfId="37434" xr:uid="{00000000-0005-0000-0000-000027570000}"/>
    <cellStyle name="Normal 70 9 17" xfId="19643" xr:uid="{00000000-0005-0000-0000-000028570000}"/>
    <cellStyle name="Normal 70 9 17 2" xfId="37952" xr:uid="{00000000-0005-0000-0000-000029570000}"/>
    <cellStyle name="Normal 70 9 18" xfId="20342" xr:uid="{00000000-0005-0000-0000-00002A570000}"/>
    <cellStyle name="Normal 70 9 18 2" xfId="38470" xr:uid="{00000000-0005-0000-0000-00002B570000}"/>
    <cellStyle name="Normal 70 9 19" xfId="21019" xr:uid="{00000000-0005-0000-0000-00002C570000}"/>
    <cellStyle name="Normal 70 9 19 2" xfId="38987" xr:uid="{00000000-0005-0000-0000-00002D570000}"/>
    <cellStyle name="Normal 70 9 2" xfId="4935" xr:uid="{00000000-0005-0000-0000-00002E570000}"/>
    <cellStyle name="Normal 70 9 2 2" xfId="30161" xr:uid="{00000000-0005-0000-0000-00002F570000}"/>
    <cellStyle name="Normal 70 9 20" xfId="21692" xr:uid="{00000000-0005-0000-0000-000030570000}"/>
    <cellStyle name="Normal 70 9 20 2" xfId="39505" xr:uid="{00000000-0005-0000-0000-000031570000}"/>
    <cellStyle name="Normal 70 9 21" xfId="22342" xr:uid="{00000000-0005-0000-0000-000032570000}"/>
    <cellStyle name="Normal 70 9 21 2" xfId="40022" xr:uid="{00000000-0005-0000-0000-000033570000}"/>
    <cellStyle name="Normal 70 9 22" xfId="22979" xr:uid="{00000000-0005-0000-0000-000034570000}"/>
    <cellStyle name="Normal 70 9 22 2" xfId="40540" xr:uid="{00000000-0005-0000-0000-000035570000}"/>
    <cellStyle name="Normal 70 9 23" xfId="23603" xr:uid="{00000000-0005-0000-0000-000036570000}"/>
    <cellStyle name="Normal 70 9 23 2" xfId="41058" xr:uid="{00000000-0005-0000-0000-000037570000}"/>
    <cellStyle name="Normal 70 9 24" xfId="24182" xr:uid="{00000000-0005-0000-0000-000038570000}"/>
    <cellStyle name="Normal 70 9 24 2" xfId="41576" xr:uid="{00000000-0005-0000-0000-000039570000}"/>
    <cellStyle name="Normal 70 9 25" xfId="24749" xr:uid="{00000000-0005-0000-0000-00003A570000}"/>
    <cellStyle name="Normal 70 9 25 2" xfId="42094" xr:uid="{00000000-0005-0000-0000-00003B570000}"/>
    <cellStyle name="Normal 70 9 26" xfId="25309" xr:uid="{00000000-0005-0000-0000-00003C570000}"/>
    <cellStyle name="Normal 70 9 26 2" xfId="42612" xr:uid="{00000000-0005-0000-0000-00003D570000}"/>
    <cellStyle name="Normal 70 9 27" xfId="25859" xr:uid="{00000000-0005-0000-0000-00003E570000}"/>
    <cellStyle name="Normal 70 9 27 2" xfId="43130" xr:uid="{00000000-0005-0000-0000-00003F570000}"/>
    <cellStyle name="Normal 70 9 28" xfId="26376" xr:uid="{00000000-0005-0000-0000-000040570000}"/>
    <cellStyle name="Normal 70 9 28 2" xfId="43647" xr:uid="{00000000-0005-0000-0000-000041570000}"/>
    <cellStyle name="Normal 70 9 29" xfId="29749" xr:uid="{00000000-0005-0000-0000-000042570000}"/>
    <cellStyle name="Normal 70 9 3" xfId="5481" xr:uid="{00000000-0005-0000-0000-000043570000}"/>
    <cellStyle name="Normal 70 9 3 2" xfId="30678" xr:uid="{00000000-0005-0000-0000-000044570000}"/>
    <cellStyle name="Normal 70 9 4" xfId="9881" xr:uid="{00000000-0005-0000-0000-000045570000}"/>
    <cellStyle name="Normal 70 9 4 2" xfId="31218" xr:uid="{00000000-0005-0000-0000-000046570000}"/>
    <cellStyle name="Normal 70 9 5" xfId="10662" xr:uid="{00000000-0005-0000-0000-000047570000}"/>
    <cellStyle name="Normal 70 9 5 2" xfId="31736" xr:uid="{00000000-0005-0000-0000-000048570000}"/>
    <cellStyle name="Normal 70 9 6" xfId="11442" xr:uid="{00000000-0005-0000-0000-000049570000}"/>
    <cellStyle name="Normal 70 9 6 2" xfId="32254" xr:uid="{00000000-0005-0000-0000-00004A570000}"/>
    <cellStyle name="Normal 70 9 7" xfId="12195" xr:uid="{00000000-0005-0000-0000-00004B570000}"/>
    <cellStyle name="Normal 70 9 7 2" xfId="32772" xr:uid="{00000000-0005-0000-0000-00004C570000}"/>
    <cellStyle name="Normal 70 9 8" xfId="12991" xr:uid="{00000000-0005-0000-0000-00004D570000}"/>
    <cellStyle name="Normal 70 9 8 2" xfId="33290" xr:uid="{00000000-0005-0000-0000-00004E570000}"/>
    <cellStyle name="Normal 70 9 9" xfId="13757" xr:uid="{00000000-0005-0000-0000-00004F570000}"/>
    <cellStyle name="Normal 70 9 9 2" xfId="33808" xr:uid="{00000000-0005-0000-0000-000050570000}"/>
    <cellStyle name="Normal 71" xfId="3445" xr:uid="{00000000-0005-0000-0000-000051570000}"/>
    <cellStyle name="Normal 71 10" xfId="3446" xr:uid="{00000000-0005-0000-0000-000052570000}"/>
    <cellStyle name="Normal 71 10 10" xfId="14519" xr:uid="{00000000-0005-0000-0000-000053570000}"/>
    <cellStyle name="Normal 71 10 10 2" xfId="34327" xr:uid="{00000000-0005-0000-0000-000054570000}"/>
    <cellStyle name="Normal 71 10 11" xfId="15276" xr:uid="{00000000-0005-0000-0000-000055570000}"/>
    <cellStyle name="Normal 71 10 11 2" xfId="34845" xr:uid="{00000000-0005-0000-0000-000056570000}"/>
    <cellStyle name="Normal 71 10 12" xfId="16030" xr:uid="{00000000-0005-0000-0000-000057570000}"/>
    <cellStyle name="Normal 71 10 12 2" xfId="35363" xr:uid="{00000000-0005-0000-0000-000058570000}"/>
    <cellStyle name="Normal 71 10 13" xfId="16780" xr:uid="{00000000-0005-0000-0000-000059570000}"/>
    <cellStyle name="Normal 71 10 13 2" xfId="35881" xr:uid="{00000000-0005-0000-0000-00005A570000}"/>
    <cellStyle name="Normal 71 10 14" xfId="17509" xr:uid="{00000000-0005-0000-0000-00005B570000}"/>
    <cellStyle name="Normal 71 10 14 2" xfId="36399" xr:uid="{00000000-0005-0000-0000-00005C570000}"/>
    <cellStyle name="Normal 71 10 15" xfId="18234" xr:uid="{00000000-0005-0000-0000-00005D570000}"/>
    <cellStyle name="Normal 71 10 15 2" xfId="36917" xr:uid="{00000000-0005-0000-0000-00005E570000}"/>
    <cellStyle name="Normal 71 10 16" xfId="18942" xr:uid="{00000000-0005-0000-0000-00005F570000}"/>
    <cellStyle name="Normal 71 10 16 2" xfId="37435" xr:uid="{00000000-0005-0000-0000-000060570000}"/>
    <cellStyle name="Normal 71 10 17" xfId="19644" xr:uid="{00000000-0005-0000-0000-000061570000}"/>
    <cellStyle name="Normal 71 10 17 2" xfId="37953" xr:uid="{00000000-0005-0000-0000-000062570000}"/>
    <cellStyle name="Normal 71 10 18" xfId="20343" xr:uid="{00000000-0005-0000-0000-000063570000}"/>
    <cellStyle name="Normal 71 10 18 2" xfId="38471" xr:uid="{00000000-0005-0000-0000-000064570000}"/>
    <cellStyle name="Normal 71 10 19" xfId="21020" xr:uid="{00000000-0005-0000-0000-000065570000}"/>
    <cellStyle name="Normal 71 10 19 2" xfId="38988" xr:uid="{00000000-0005-0000-0000-000066570000}"/>
    <cellStyle name="Normal 71 10 2" xfId="4936" xr:uid="{00000000-0005-0000-0000-000067570000}"/>
    <cellStyle name="Normal 71 10 2 2" xfId="30162" xr:uid="{00000000-0005-0000-0000-000068570000}"/>
    <cellStyle name="Normal 71 10 20" xfId="21693" xr:uid="{00000000-0005-0000-0000-000069570000}"/>
    <cellStyle name="Normal 71 10 20 2" xfId="39506" xr:uid="{00000000-0005-0000-0000-00006A570000}"/>
    <cellStyle name="Normal 71 10 21" xfId="22343" xr:uid="{00000000-0005-0000-0000-00006B570000}"/>
    <cellStyle name="Normal 71 10 21 2" xfId="40023" xr:uid="{00000000-0005-0000-0000-00006C570000}"/>
    <cellStyle name="Normal 71 10 22" xfId="22980" xr:uid="{00000000-0005-0000-0000-00006D570000}"/>
    <cellStyle name="Normal 71 10 22 2" xfId="40541" xr:uid="{00000000-0005-0000-0000-00006E570000}"/>
    <cellStyle name="Normal 71 10 23" xfId="23604" xr:uid="{00000000-0005-0000-0000-00006F570000}"/>
    <cellStyle name="Normal 71 10 23 2" xfId="41059" xr:uid="{00000000-0005-0000-0000-000070570000}"/>
    <cellStyle name="Normal 71 10 24" xfId="24183" xr:uid="{00000000-0005-0000-0000-000071570000}"/>
    <cellStyle name="Normal 71 10 24 2" xfId="41577" xr:uid="{00000000-0005-0000-0000-000072570000}"/>
    <cellStyle name="Normal 71 10 25" xfId="24750" xr:uid="{00000000-0005-0000-0000-000073570000}"/>
    <cellStyle name="Normal 71 10 25 2" xfId="42095" xr:uid="{00000000-0005-0000-0000-000074570000}"/>
    <cellStyle name="Normal 71 10 26" xfId="25310" xr:uid="{00000000-0005-0000-0000-000075570000}"/>
    <cellStyle name="Normal 71 10 26 2" xfId="42613" xr:uid="{00000000-0005-0000-0000-000076570000}"/>
    <cellStyle name="Normal 71 10 27" xfId="25860" xr:uid="{00000000-0005-0000-0000-000077570000}"/>
    <cellStyle name="Normal 71 10 27 2" xfId="43131" xr:uid="{00000000-0005-0000-0000-000078570000}"/>
    <cellStyle name="Normal 71 10 28" xfId="26377" xr:uid="{00000000-0005-0000-0000-000079570000}"/>
    <cellStyle name="Normal 71 10 28 2" xfId="43648" xr:uid="{00000000-0005-0000-0000-00007A570000}"/>
    <cellStyle name="Normal 71 10 29" xfId="29751" xr:uid="{00000000-0005-0000-0000-00007B570000}"/>
    <cellStyle name="Normal 71 10 3" xfId="5482" xr:uid="{00000000-0005-0000-0000-00007C570000}"/>
    <cellStyle name="Normal 71 10 3 2" xfId="30679" xr:uid="{00000000-0005-0000-0000-00007D570000}"/>
    <cellStyle name="Normal 71 10 4" xfId="9882" xr:uid="{00000000-0005-0000-0000-00007E570000}"/>
    <cellStyle name="Normal 71 10 4 2" xfId="31219" xr:uid="{00000000-0005-0000-0000-00007F570000}"/>
    <cellStyle name="Normal 71 10 5" xfId="10663" xr:uid="{00000000-0005-0000-0000-000080570000}"/>
    <cellStyle name="Normal 71 10 5 2" xfId="31737" xr:uid="{00000000-0005-0000-0000-000081570000}"/>
    <cellStyle name="Normal 71 10 6" xfId="11443" xr:uid="{00000000-0005-0000-0000-000082570000}"/>
    <cellStyle name="Normal 71 10 6 2" xfId="32255" xr:uid="{00000000-0005-0000-0000-000083570000}"/>
    <cellStyle name="Normal 71 10 7" xfId="12196" xr:uid="{00000000-0005-0000-0000-000084570000}"/>
    <cellStyle name="Normal 71 10 7 2" xfId="32773" xr:uid="{00000000-0005-0000-0000-000085570000}"/>
    <cellStyle name="Normal 71 10 8" xfId="12992" xr:uid="{00000000-0005-0000-0000-000086570000}"/>
    <cellStyle name="Normal 71 10 8 2" xfId="33291" xr:uid="{00000000-0005-0000-0000-000087570000}"/>
    <cellStyle name="Normal 71 10 9" xfId="13758" xr:uid="{00000000-0005-0000-0000-000088570000}"/>
    <cellStyle name="Normal 71 10 9 2" xfId="33809" xr:uid="{00000000-0005-0000-0000-000089570000}"/>
    <cellStyle name="Normal 71 11" xfId="3447" xr:uid="{00000000-0005-0000-0000-00008A570000}"/>
    <cellStyle name="Normal 71 11 10" xfId="14520" xr:uid="{00000000-0005-0000-0000-00008B570000}"/>
    <cellStyle name="Normal 71 11 10 2" xfId="34328" xr:uid="{00000000-0005-0000-0000-00008C570000}"/>
    <cellStyle name="Normal 71 11 11" xfId="15277" xr:uid="{00000000-0005-0000-0000-00008D570000}"/>
    <cellStyle name="Normal 71 11 11 2" xfId="34846" xr:uid="{00000000-0005-0000-0000-00008E570000}"/>
    <cellStyle name="Normal 71 11 12" xfId="16031" xr:uid="{00000000-0005-0000-0000-00008F570000}"/>
    <cellStyle name="Normal 71 11 12 2" xfId="35364" xr:uid="{00000000-0005-0000-0000-000090570000}"/>
    <cellStyle name="Normal 71 11 13" xfId="16781" xr:uid="{00000000-0005-0000-0000-000091570000}"/>
    <cellStyle name="Normal 71 11 13 2" xfId="35882" xr:uid="{00000000-0005-0000-0000-000092570000}"/>
    <cellStyle name="Normal 71 11 14" xfId="17510" xr:uid="{00000000-0005-0000-0000-000093570000}"/>
    <cellStyle name="Normal 71 11 14 2" xfId="36400" xr:uid="{00000000-0005-0000-0000-000094570000}"/>
    <cellStyle name="Normal 71 11 15" xfId="18235" xr:uid="{00000000-0005-0000-0000-000095570000}"/>
    <cellStyle name="Normal 71 11 15 2" xfId="36918" xr:uid="{00000000-0005-0000-0000-000096570000}"/>
    <cellStyle name="Normal 71 11 16" xfId="18943" xr:uid="{00000000-0005-0000-0000-000097570000}"/>
    <cellStyle name="Normal 71 11 16 2" xfId="37436" xr:uid="{00000000-0005-0000-0000-000098570000}"/>
    <cellStyle name="Normal 71 11 17" xfId="19645" xr:uid="{00000000-0005-0000-0000-000099570000}"/>
    <cellStyle name="Normal 71 11 17 2" xfId="37954" xr:uid="{00000000-0005-0000-0000-00009A570000}"/>
    <cellStyle name="Normal 71 11 18" xfId="20344" xr:uid="{00000000-0005-0000-0000-00009B570000}"/>
    <cellStyle name="Normal 71 11 18 2" xfId="38472" xr:uid="{00000000-0005-0000-0000-00009C570000}"/>
    <cellStyle name="Normal 71 11 19" xfId="21021" xr:uid="{00000000-0005-0000-0000-00009D570000}"/>
    <cellStyle name="Normal 71 11 19 2" xfId="38989" xr:uid="{00000000-0005-0000-0000-00009E570000}"/>
    <cellStyle name="Normal 71 11 2" xfId="4937" xr:uid="{00000000-0005-0000-0000-00009F570000}"/>
    <cellStyle name="Normal 71 11 2 2" xfId="30163" xr:uid="{00000000-0005-0000-0000-0000A0570000}"/>
    <cellStyle name="Normal 71 11 20" xfId="21694" xr:uid="{00000000-0005-0000-0000-0000A1570000}"/>
    <cellStyle name="Normal 71 11 20 2" xfId="39507" xr:uid="{00000000-0005-0000-0000-0000A2570000}"/>
    <cellStyle name="Normal 71 11 21" xfId="22344" xr:uid="{00000000-0005-0000-0000-0000A3570000}"/>
    <cellStyle name="Normal 71 11 21 2" xfId="40024" xr:uid="{00000000-0005-0000-0000-0000A4570000}"/>
    <cellStyle name="Normal 71 11 22" xfId="22981" xr:uid="{00000000-0005-0000-0000-0000A5570000}"/>
    <cellStyle name="Normal 71 11 22 2" xfId="40542" xr:uid="{00000000-0005-0000-0000-0000A6570000}"/>
    <cellStyle name="Normal 71 11 23" xfId="23605" xr:uid="{00000000-0005-0000-0000-0000A7570000}"/>
    <cellStyle name="Normal 71 11 23 2" xfId="41060" xr:uid="{00000000-0005-0000-0000-0000A8570000}"/>
    <cellStyle name="Normal 71 11 24" xfId="24184" xr:uid="{00000000-0005-0000-0000-0000A9570000}"/>
    <cellStyle name="Normal 71 11 24 2" xfId="41578" xr:uid="{00000000-0005-0000-0000-0000AA570000}"/>
    <cellStyle name="Normal 71 11 25" xfId="24751" xr:uid="{00000000-0005-0000-0000-0000AB570000}"/>
    <cellStyle name="Normal 71 11 25 2" xfId="42096" xr:uid="{00000000-0005-0000-0000-0000AC570000}"/>
    <cellStyle name="Normal 71 11 26" xfId="25311" xr:uid="{00000000-0005-0000-0000-0000AD570000}"/>
    <cellStyle name="Normal 71 11 26 2" xfId="42614" xr:uid="{00000000-0005-0000-0000-0000AE570000}"/>
    <cellStyle name="Normal 71 11 27" xfId="25861" xr:uid="{00000000-0005-0000-0000-0000AF570000}"/>
    <cellStyle name="Normal 71 11 27 2" xfId="43132" xr:uid="{00000000-0005-0000-0000-0000B0570000}"/>
    <cellStyle name="Normal 71 11 28" xfId="26378" xr:uid="{00000000-0005-0000-0000-0000B1570000}"/>
    <cellStyle name="Normal 71 11 28 2" xfId="43649" xr:uid="{00000000-0005-0000-0000-0000B2570000}"/>
    <cellStyle name="Normal 71 11 29" xfId="29752" xr:uid="{00000000-0005-0000-0000-0000B3570000}"/>
    <cellStyle name="Normal 71 11 3" xfId="5483" xr:uid="{00000000-0005-0000-0000-0000B4570000}"/>
    <cellStyle name="Normal 71 11 3 2" xfId="30680" xr:uid="{00000000-0005-0000-0000-0000B5570000}"/>
    <cellStyle name="Normal 71 11 4" xfId="9883" xr:uid="{00000000-0005-0000-0000-0000B6570000}"/>
    <cellStyle name="Normal 71 11 4 2" xfId="31220" xr:uid="{00000000-0005-0000-0000-0000B7570000}"/>
    <cellStyle name="Normal 71 11 5" xfId="10664" xr:uid="{00000000-0005-0000-0000-0000B8570000}"/>
    <cellStyle name="Normal 71 11 5 2" xfId="31738" xr:uid="{00000000-0005-0000-0000-0000B9570000}"/>
    <cellStyle name="Normal 71 11 6" xfId="11444" xr:uid="{00000000-0005-0000-0000-0000BA570000}"/>
    <cellStyle name="Normal 71 11 6 2" xfId="32256" xr:uid="{00000000-0005-0000-0000-0000BB570000}"/>
    <cellStyle name="Normal 71 11 7" xfId="12197" xr:uid="{00000000-0005-0000-0000-0000BC570000}"/>
    <cellStyle name="Normal 71 11 7 2" xfId="32774" xr:uid="{00000000-0005-0000-0000-0000BD570000}"/>
    <cellStyle name="Normal 71 11 8" xfId="12993" xr:uid="{00000000-0005-0000-0000-0000BE570000}"/>
    <cellStyle name="Normal 71 11 8 2" xfId="33292" xr:uid="{00000000-0005-0000-0000-0000BF570000}"/>
    <cellStyle name="Normal 71 11 9" xfId="13759" xr:uid="{00000000-0005-0000-0000-0000C0570000}"/>
    <cellStyle name="Normal 71 11 9 2" xfId="33810" xr:uid="{00000000-0005-0000-0000-0000C1570000}"/>
    <cellStyle name="Normal 71 12" xfId="3448" xr:uid="{00000000-0005-0000-0000-0000C2570000}"/>
    <cellStyle name="Normal 71 12 10" xfId="14521" xr:uid="{00000000-0005-0000-0000-0000C3570000}"/>
    <cellStyle name="Normal 71 12 10 2" xfId="34329" xr:uid="{00000000-0005-0000-0000-0000C4570000}"/>
    <cellStyle name="Normal 71 12 11" xfId="15278" xr:uid="{00000000-0005-0000-0000-0000C5570000}"/>
    <cellStyle name="Normal 71 12 11 2" xfId="34847" xr:uid="{00000000-0005-0000-0000-0000C6570000}"/>
    <cellStyle name="Normal 71 12 12" xfId="16032" xr:uid="{00000000-0005-0000-0000-0000C7570000}"/>
    <cellStyle name="Normal 71 12 12 2" xfId="35365" xr:uid="{00000000-0005-0000-0000-0000C8570000}"/>
    <cellStyle name="Normal 71 12 13" xfId="16782" xr:uid="{00000000-0005-0000-0000-0000C9570000}"/>
    <cellStyle name="Normal 71 12 13 2" xfId="35883" xr:uid="{00000000-0005-0000-0000-0000CA570000}"/>
    <cellStyle name="Normal 71 12 14" xfId="17511" xr:uid="{00000000-0005-0000-0000-0000CB570000}"/>
    <cellStyle name="Normal 71 12 14 2" xfId="36401" xr:uid="{00000000-0005-0000-0000-0000CC570000}"/>
    <cellStyle name="Normal 71 12 15" xfId="18236" xr:uid="{00000000-0005-0000-0000-0000CD570000}"/>
    <cellStyle name="Normal 71 12 15 2" xfId="36919" xr:uid="{00000000-0005-0000-0000-0000CE570000}"/>
    <cellStyle name="Normal 71 12 16" xfId="18944" xr:uid="{00000000-0005-0000-0000-0000CF570000}"/>
    <cellStyle name="Normal 71 12 16 2" xfId="37437" xr:uid="{00000000-0005-0000-0000-0000D0570000}"/>
    <cellStyle name="Normal 71 12 17" xfId="19646" xr:uid="{00000000-0005-0000-0000-0000D1570000}"/>
    <cellStyle name="Normal 71 12 17 2" xfId="37955" xr:uid="{00000000-0005-0000-0000-0000D2570000}"/>
    <cellStyle name="Normal 71 12 18" xfId="20345" xr:uid="{00000000-0005-0000-0000-0000D3570000}"/>
    <cellStyle name="Normal 71 12 18 2" xfId="38473" xr:uid="{00000000-0005-0000-0000-0000D4570000}"/>
    <cellStyle name="Normal 71 12 19" xfId="21022" xr:uid="{00000000-0005-0000-0000-0000D5570000}"/>
    <cellStyle name="Normal 71 12 19 2" xfId="38990" xr:uid="{00000000-0005-0000-0000-0000D6570000}"/>
    <cellStyle name="Normal 71 12 2" xfId="4938" xr:uid="{00000000-0005-0000-0000-0000D7570000}"/>
    <cellStyle name="Normal 71 12 2 2" xfId="30164" xr:uid="{00000000-0005-0000-0000-0000D8570000}"/>
    <cellStyle name="Normal 71 12 20" xfId="21695" xr:uid="{00000000-0005-0000-0000-0000D9570000}"/>
    <cellStyle name="Normal 71 12 20 2" xfId="39508" xr:uid="{00000000-0005-0000-0000-0000DA570000}"/>
    <cellStyle name="Normal 71 12 21" xfId="22345" xr:uid="{00000000-0005-0000-0000-0000DB570000}"/>
    <cellStyle name="Normal 71 12 21 2" xfId="40025" xr:uid="{00000000-0005-0000-0000-0000DC570000}"/>
    <cellStyle name="Normal 71 12 22" xfId="22982" xr:uid="{00000000-0005-0000-0000-0000DD570000}"/>
    <cellStyle name="Normal 71 12 22 2" xfId="40543" xr:uid="{00000000-0005-0000-0000-0000DE570000}"/>
    <cellStyle name="Normal 71 12 23" xfId="23606" xr:uid="{00000000-0005-0000-0000-0000DF570000}"/>
    <cellStyle name="Normal 71 12 23 2" xfId="41061" xr:uid="{00000000-0005-0000-0000-0000E0570000}"/>
    <cellStyle name="Normal 71 12 24" xfId="24185" xr:uid="{00000000-0005-0000-0000-0000E1570000}"/>
    <cellStyle name="Normal 71 12 24 2" xfId="41579" xr:uid="{00000000-0005-0000-0000-0000E2570000}"/>
    <cellStyle name="Normal 71 12 25" xfId="24752" xr:uid="{00000000-0005-0000-0000-0000E3570000}"/>
    <cellStyle name="Normal 71 12 25 2" xfId="42097" xr:uid="{00000000-0005-0000-0000-0000E4570000}"/>
    <cellStyle name="Normal 71 12 26" xfId="25312" xr:uid="{00000000-0005-0000-0000-0000E5570000}"/>
    <cellStyle name="Normal 71 12 26 2" xfId="42615" xr:uid="{00000000-0005-0000-0000-0000E6570000}"/>
    <cellStyle name="Normal 71 12 27" xfId="25862" xr:uid="{00000000-0005-0000-0000-0000E7570000}"/>
    <cellStyle name="Normal 71 12 27 2" xfId="43133" xr:uid="{00000000-0005-0000-0000-0000E8570000}"/>
    <cellStyle name="Normal 71 12 28" xfId="26379" xr:uid="{00000000-0005-0000-0000-0000E9570000}"/>
    <cellStyle name="Normal 71 12 28 2" xfId="43650" xr:uid="{00000000-0005-0000-0000-0000EA570000}"/>
    <cellStyle name="Normal 71 12 29" xfId="29753" xr:uid="{00000000-0005-0000-0000-0000EB570000}"/>
    <cellStyle name="Normal 71 12 3" xfId="5484" xr:uid="{00000000-0005-0000-0000-0000EC570000}"/>
    <cellStyle name="Normal 71 12 3 2" xfId="30681" xr:uid="{00000000-0005-0000-0000-0000ED570000}"/>
    <cellStyle name="Normal 71 12 4" xfId="9884" xr:uid="{00000000-0005-0000-0000-0000EE570000}"/>
    <cellStyle name="Normal 71 12 4 2" xfId="31221" xr:uid="{00000000-0005-0000-0000-0000EF570000}"/>
    <cellStyle name="Normal 71 12 5" xfId="10665" xr:uid="{00000000-0005-0000-0000-0000F0570000}"/>
    <cellStyle name="Normal 71 12 5 2" xfId="31739" xr:uid="{00000000-0005-0000-0000-0000F1570000}"/>
    <cellStyle name="Normal 71 12 6" xfId="11445" xr:uid="{00000000-0005-0000-0000-0000F2570000}"/>
    <cellStyle name="Normal 71 12 6 2" xfId="32257" xr:uid="{00000000-0005-0000-0000-0000F3570000}"/>
    <cellStyle name="Normal 71 12 7" xfId="12198" xr:uid="{00000000-0005-0000-0000-0000F4570000}"/>
    <cellStyle name="Normal 71 12 7 2" xfId="32775" xr:uid="{00000000-0005-0000-0000-0000F5570000}"/>
    <cellStyle name="Normal 71 12 8" xfId="12994" xr:uid="{00000000-0005-0000-0000-0000F6570000}"/>
    <cellStyle name="Normal 71 12 8 2" xfId="33293" xr:uid="{00000000-0005-0000-0000-0000F7570000}"/>
    <cellStyle name="Normal 71 12 9" xfId="13760" xr:uid="{00000000-0005-0000-0000-0000F8570000}"/>
    <cellStyle name="Normal 71 12 9 2" xfId="33811" xr:uid="{00000000-0005-0000-0000-0000F9570000}"/>
    <cellStyle name="Normal 71 13" xfId="3449" xr:uid="{00000000-0005-0000-0000-0000FA570000}"/>
    <cellStyle name="Normal 71 13 10" xfId="14522" xr:uid="{00000000-0005-0000-0000-0000FB570000}"/>
    <cellStyle name="Normal 71 13 10 2" xfId="34330" xr:uid="{00000000-0005-0000-0000-0000FC570000}"/>
    <cellStyle name="Normal 71 13 11" xfId="15279" xr:uid="{00000000-0005-0000-0000-0000FD570000}"/>
    <cellStyle name="Normal 71 13 11 2" xfId="34848" xr:uid="{00000000-0005-0000-0000-0000FE570000}"/>
    <cellStyle name="Normal 71 13 12" xfId="16033" xr:uid="{00000000-0005-0000-0000-0000FF570000}"/>
    <cellStyle name="Normal 71 13 12 2" xfId="35366" xr:uid="{00000000-0005-0000-0000-000000580000}"/>
    <cellStyle name="Normal 71 13 13" xfId="16783" xr:uid="{00000000-0005-0000-0000-000001580000}"/>
    <cellStyle name="Normal 71 13 13 2" xfId="35884" xr:uid="{00000000-0005-0000-0000-000002580000}"/>
    <cellStyle name="Normal 71 13 14" xfId="17512" xr:uid="{00000000-0005-0000-0000-000003580000}"/>
    <cellStyle name="Normal 71 13 14 2" xfId="36402" xr:uid="{00000000-0005-0000-0000-000004580000}"/>
    <cellStyle name="Normal 71 13 15" xfId="18237" xr:uid="{00000000-0005-0000-0000-000005580000}"/>
    <cellStyle name="Normal 71 13 15 2" xfId="36920" xr:uid="{00000000-0005-0000-0000-000006580000}"/>
    <cellStyle name="Normal 71 13 16" xfId="18945" xr:uid="{00000000-0005-0000-0000-000007580000}"/>
    <cellStyle name="Normal 71 13 16 2" xfId="37438" xr:uid="{00000000-0005-0000-0000-000008580000}"/>
    <cellStyle name="Normal 71 13 17" xfId="19647" xr:uid="{00000000-0005-0000-0000-000009580000}"/>
    <cellStyle name="Normal 71 13 17 2" xfId="37956" xr:uid="{00000000-0005-0000-0000-00000A580000}"/>
    <cellStyle name="Normal 71 13 18" xfId="20346" xr:uid="{00000000-0005-0000-0000-00000B580000}"/>
    <cellStyle name="Normal 71 13 18 2" xfId="38474" xr:uid="{00000000-0005-0000-0000-00000C580000}"/>
    <cellStyle name="Normal 71 13 19" xfId="21023" xr:uid="{00000000-0005-0000-0000-00000D580000}"/>
    <cellStyle name="Normal 71 13 19 2" xfId="38991" xr:uid="{00000000-0005-0000-0000-00000E580000}"/>
    <cellStyle name="Normal 71 13 2" xfId="4939" xr:uid="{00000000-0005-0000-0000-00000F580000}"/>
    <cellStyle name="Normal 71 13 2 2" xfId="30165" xr:uid="{00000000-0005-0000-0000-000010580000}"/>
    <cellStyle name="Normal 71 13 20" xfId="21696" xr:uid="{00000000-0005-0000-0000-000011580000}"/>
    <cellStyle name="Normal 71 13 20 2" xfId="39509" xr:uid="{00000000-0005-0000-0000-000012580000}"/>
    <cellStyle name="Normal 71 13 21" xfId="22346" xr:uid="{00000000-0005-0000-0000-000013580000}"/>
    <cellStyle name="Normal 71 13 21 2" xfId="40026" xr:uid="{00000000-0005-0000-0000-000014580000}"/>
    <cellStyle name="Normal 71 13 22" xfId="22983" xr:uid="{00000000-0005-0000-0000-000015580000}"/>
    <cellStyle name="Normal 71 13 22 2" xfId="40544" xr:uid="{00000000-0005-0000-0000-000016580000}"/>
    <cellStyle name="Normal 71 13 23" xfId="23607" xr:uid="{00000000-0005-0000-0000-000017580000}"/>
    <cellStyle name="Normal 71 13 23 2" xfId="41062" xr:uid="{00000000-0005-0000-0000-000018580000}"/>
    <cellStyle name="Normal 71 13 24" xfId="24186" xr:uid="{00000000-0005-0000-0000-000019580000}"/>
    <cellStyle name="Normal 71 13 24 2" xfId="41580" xr:uid="{00000000-0005-0000-0000-00001A580000}"/>
    <cellStyle name="Normal 71 13 25" xfId="24753" xr:uid="{00000000-0005-0000-0000-00001B580000}"/>
    <cellStyle name="Normal 71 13 25 2" xfId="42098" xr:uid="{00000000-0005-0000-0000-00001C580000}"/>
    <cellStyle name="Normal 71 13 26" xfId="25313" xr:uid="{00000000-0005-0000-0000-00001D580000}"/>
    <cellStyle name="Normal 71 13 26 2" xfId="42616" xr:uid="{00000000-0005-0000-0000-00001E580000}"/>
    <cellStyle name="Normal 71 13 27" xfId="25863" xr:uid="{00000000-0005-0000-0000-00001F580000}"/>
    <cellStyle name="Normal 71 13 27 2" xfId="43134" xr:uid="{00000000-0005-0000-0000-000020580000}"/>
    <cellStyle name="Normal 71 13 28" xfId="26380" xr:uid="{00000000-0005-0000-0000-000021580000}"/>
    <cellStyle name="Normal 71 13 28 2" xfId="43651" xr:uid="{00000000-0005-0000-0000-000022580000}"/>
    <cellStyle name="Normal 71 13 29" xfId="29754" xr:uid="{00000000-0005-0000-0000-000023580000}"/>
    <cellStyle name="Normal 71 13 3" xfId="5485" xr:uid="{00000000-0005-0000-0000-000024580000}"/>
    <cellStyle name="Normal 71 13 3 2" xfId="30682" xr:uid="{00000000-0005-0000-0000-000025580000}"/>
    <cellStyle name="Normal 71 13 4" xfId="9885" xr:uid="{00000000-0005-0000-0000-000026580000}"/>
    <cellStyle name="Normal 71 13 4 2" xfId="31222" xr:uid="{00000000-0005-0000-0000-000027580000}"/>
    <cellStyle name="Normal 71 13 5" xfId="10666" xr:uid="{00000000-0005-0000-0000-000028580000}"/>
    <cellStyle name="Normal 71 13 5 2" xfId="31740" xr:uid="{00000000-0005-0000-0000-000029580000}"/>
    <cellStyle name="Normal 71 13 6" xfId="11446" xr:uid="{00000000-0005-0000-0000-00002A580000}"/>
    <cellStyle name="Normal 71 13 6 2" xfId="32258" xr:uid="{00000000-0005-0000-0000-00002B580000}"/>
    <cellStyle name="Normal 71 13 7" xfId="12199" xr:uid="{00000000-0005-0000-0000-00002C580000}"/>
    <cellStyle name="Normal 71 13 7 2" xfId="32776" xr:uid="{00000000-0005-0000-0000-00002D580000}"/>
    <cellStyle name="Normal 71 13 8" xfId="12995" xr:uid="{00000000-0005-0000-0000-00002E580000}"/>
    <cellStyle name="Normal 71 13 8 2" xfId="33294" xr:uid="{00000000-0005-0000-0000-00002F580000}"/>
    <cellStyle name="Normal 71 13 9" xfId="13761" xr:uid="{00000000-0005-0000-0000-000030580000}"/>
    <cellStyle name="Normal 71 13 9 2" xfId="33812" xr:uid="{00000000-0005-0000-0000-000031580000}"/>
    <cellStyle name="Normal 71 14" xfId="3450" xr:uid="{00000000-0005-0000-0000-000032580000}"/>
    <cellStyle name="Normal 71 14 10" xfId="14523" xr:uid="{00000000-0005-0000-0000-000033580000}"/>
    <cellStyle name="Normal 71 14 10 2" xfId="34331" xr:uid="{00000000-0005-0000-0000-000034580000}"/>
    <cellStyle name="Normal 71 14 11" xfId="15280" xr:uid="{00000000-0005-0000-0000-000035580000}"/>
    <cellStyle name="Normal 71 14 11 2" xfId="34849" xr:uid="{00000000-0005-0000-0000-000036580000}"/>
    <cellStyle name="Normal 71 14 12" xfId="16034" xr:uid="{00000000-0005-0000-0000-000037580000}"/>
    <cellStyle name="Normal 71 14 12 2" xfId="35367" xr:uid="{00000000-0005-0000-0000-000038580000}"/>
    <cellStyle name="Normal 71 14 13" xfId="16784" xr:uid="{00000000-0005-0000-0000-000039580000}"/>
    <cellStyle name="Normal 71 14 13 2" xfId="35885" xr:uid="{00000000-0005-0000-0000-00003A580000}"/>
    <cellStyle name="Normal 71 14 14" xfId="17513" xr:uid="{00000000-0005-0000-0000-00003B580000}"/>
    <cellStyle name="Normal 71 14 14 2" xfId="36403" xr:uid="{00000000-0005-0000-0000-00003C580000}"/>
    <cellStyle name="Normal 71 14 15" xfId="18238" xr:uid="{00000000-0005-0000-0000-00003D580000}"/>
    <cellStyle name="Normal 71 14 15 2" xfId="36921" xr:uid="{00000000-0005-0000-0000-00003E580000}"/>
    <cellStyle name="Normal 71 14 16" xfId="18946" xr:uid="{00000000-0005-0000-0000-00003F580000}"/>
    <cellStyle name="Normal 71 14 16 2" xfId="37439" xr:uid="{00000000-0005-0000-0000-000040580000}"/>
    <cellStyle name="Normal 71 14 17" xfId="19648" xr:uid="{00000000-0005-0000-0000-000041580000}"/>
    <cellStyle name="Normal 71 14 17 2" xfId="37957" xr:uid="{00000000-0005-0000-0000-000042580000}"/>
    <cellStyle name="Normal 71 14 18" xfId="20347" xr:uid="{00000000-0005-0000-0000-000043580000}"/>
    <cellStyle name="Normal 71 14 18 2" xfId="38475" xr:uid="{00000000-0005-0000-0000-000044580000}"/>
    <cellStyle name="Normal 71 14 19" xfId="21024" xr:uid="{00000000-0005-0000-0000-000045580000}"/>
    <cellStyle name="Normal 71 14 19 2" xfId="38992" xr:uid="{00000000-0005-0000-0000-000046580000}"/>
    <cellStyle name="Normal 71 14 2" xfId="4940" xr:uid="{00000000-0005-0000-0000-000047580000}"/>
    <cellStyle name="Normal 71 14 2 2" xfId="30166" xr:uid="{00000000-0005-0000-0000-000048580000}"/>
    <cellStyle name="Normal 71 14 20" xfId="21697" xr:uid="{00000000-0005-0000-0000-000049580000}"/>
    <cellStyle name="Normal 71 14 20 2" xfId="39510" xr:uid="{00000000-0005-0000-0000-00004A580000}"/>
    <cellStyle name="Normal 71 14 21" xfId="22347" xr:uid="{00000000-0005-0000-0000-00004B580000}"/>
    <cellStyle name="Normal 71 14 21 2" xfId="40027" xr:uid="{00000000-0005-0000-0000-00004C580000}"/>
    <cellStyle name="Normal 71 14 22" xfId="22984" xr:uid="{00000000-0005-0000-0000-00004D580000}"/>
    <cellStyle name="Normal 71 14 22 2" xfId="40545" xr:uid="{00000000-0005-0000-0000-00004E580000}"/>
    <cellStyle name="Normal 71 14 23" xfId="23608" xr:uid="{00000000-0005-0000-0000-00004F580000}"/>
    <cellStyle name="Normal 71 14 23 2" xfId="41063" xr:uid="{00000000-0005-0000-0000-000050580000}"/>
    <cellStyle name="Normal 71 14 24" xfId="24187" xr:uid="{00000000-0005-0000-0000-000051580000}"/>
    <cellStyle name="Normal 71 14 24 2" xfId="41581" xr:uid="{00000000-0005-0000-0000-000052580000}"/>
    <cellStyle name="Normal 71 14 25" xfId="24754" xr:uid="{00000000-0005-0000-0000-000053580000}"/>
    <cellStyle name="Normal 71 14 25 2" xfId="42099" xr:uid="{00000000-0005-0000-0000-000054580000}"/>
    <cellStyle name="Normal 71 14 26" xfId="25314" xr:uid="{00000000-0005-0000-0000-000055580000}"/>
    <cellStyle name="Normal 71 14 26 2" xfId="42617" xr:uid="{00000000-0005-0000-0000-000056580000}"/>
    <cellStyle name="Normal 71 14 27" xfId="25864" xr:uid="{00000000-0005-0000-0000-000057580000}"/>
    <cellStyle name="Normal 71 14 27 2" xfId="43135" xr:uid="{00000000-0005-0000-0000-000058580000}"/>
    <cellStyle name="Normal 71 14 28" xfId="26381" xr:uid="{00000000-0005-0000-0000-000059580000}"/>
    <cellStyle name="Normal 71 14 28 2" xfId="43652" xr:uid="{00000000-0005-0000-0000-00005A580000}"/>
    <cellStyle name="Normal 71 14 29" xfId="29755" xr:uid="{00000000-0005-0000-0000-00005B580000}"/>
    <cellStyle name="Normal 71 14 3" xfId="5486" xr:uid="{00000000-0005-0000-0000-00005C580000}"/>
    <cellStyle name="Normal 71 14 3 2" xfId="30683" xr:uid="{00000000-0005-0000-0000-00005D580000}"/>
    <cellStyle name="Normal 71 14 4" xfId="9886" xr:uid="{00000000-0005-0000-0000-00005E580000}"/>
    <cellStyle name="Normal 71 14 4 2" xfId="31223" xr:uid="{00000000-0005-0000-0000-00005F580000}"/>
    <cellStyle name="Normal 71 14 5" xfId="10667" xr:uid="{00000000-0005-0000-0000-000060580000}"/>
    <cellStyle name="Normal 71 14 5 2" xfId="31741" xr:uid="{00000000-0005-0000-0000-000061580000}"/>
    <cellStyle name="Normal 71 14 6" xfId="11447" xr:uid="{00000000-0005-0000-0000-000062580000}"/>
    <cellStyle name="Normal 71 14 6 2" xfId="32259" xr:uid="{00000000-0005-0000-0000-000063580000}"/>
    <cellStyle name="Normal 71 14 7" xfId="12200" xr:uid="{00000000-0005-0000-0000-000064580000}"/>
    <cellStyle name="Normal 71 14 7 2" xfId="32777" xr:uid="{00000000-0005-0000-0000-000065580000}"/>
    <cellStyle name="Normal 71 14 8" xfId="12996" xr:uid="{00000000-0005-0000-0000-000066580000}"/>
    <cellStyle name="Normal 71 14 8 2" xfId="33295" xr:uid="{00000000-0005-0000-0000-000067580000}"/>
    <cellStyle name="Normal 71 14 9" xfId="13762" xr:uid="{00000000-0005-0000-0000-000068580000}"/>
    <cellStyle name="Normal 71 14 9 2" xfId="33813" xr:uid="{00000000-0005-0000-0000-000069580000}"/>
    <cellStyle name="Normal 71 15" xfId="4941" xr:uid="{00000000-0005-0000-0000-00006A580000}"/>
    <cellStyle name="Normal 71 15 10" xfId="15281" xr:uid="{00000000-0005-0000-0000-00006B580000}"/>
    <cellStyle name="Normal 71 15 10 2" xfId="34850" xr:uid="{00000000-0005-0000-0000-00006C580000}"/>
    <cellStyle name="Normal 71 15 11" xfId="16035" xr:uid="{00000000-0005-0000-0000-00006D580000}"/>
    <cellStyle name="Normal 71 15 11 2" xfId="35368" xr:uid="{00000000-0005-0000-0000-00006E580000}"/>
    <cellStyle name="Normal 71 15 12" xfId="16785" xr:uid="{00000000-0005-0000-0000-00006F580000}"/>
    <cellStyle name="Normal 71 15 12 2" xfId="35886" xr:uid="{00000000-0005-0000-0000-000070580000}"/>
    <cellStyle name="Normal 71 15 13" xfId="17514" xr:uid="{00000000-0005-0000-0000-000071580000}"/>
    <cellStyle name="Normal 71 15 13 2" xfId="36404" xr:uid="{00000000-0005-0000-0000-000072580000}"/>
    <cellStyle name="Normal 71 15 14" xfId="18239" xr:uid="{00000000-0005-0000-0000-000073580000}"/>
    <cellStyle name="Normal 71 15 14 2" xfId="36922" xr:uid="{00000000-0005-0000-0000-000074580000}"/>
    <cellStyle name="Normal 71 15 15" xfId="18947" xr:uid="{00000000-0005-0000-0000-000075580000}"/>
    <cellStyle name="Normal 71 15 15 2" xfId="37440" xr:uid="{00000000-0005-0000-0000-000076580000}"/>
    <cellStyle name="Normal 71 15 16" xfId="19649" xr:uid="{00000000-0005-0000-0000-000077580000}"/>
    <cellStyle name="Normal 71 15 16 2" xfId="37958" xr:uid="{00000000-0005-0000-0000-000078580000}"/>
    <cellStyle name="Normal 71 15 17" xfId="20348" xr:uid="{00000000-0005-0000-0000-000079580000}"/>
    <cellStyle name="Normal 71 15 17 2" xfId="38476" xr:uid="{00000000-0005-0000-0000-00007A580000}"/>
    <cellStyle name="Normal 71 15 18" xfId="21025" xr:uid="{00000000-0005-0000-0000-00007B580000}"/>
    <cellStyle name="Normal 71 15 18 2" xfId="38993" xr:uid="{00000000-0005-0000-0000-00007C580000}"/>
    <cellStyle name="Normal 71 15 19" xfId="21698" xr:uid="{00000000-0005-0000-0000-00007D580000}"/>
    <cellStyle name="Normal 71 15 19 2" xfId="39511" xr:uid="{00000000-0005-0000-0000-00007E580000}"/>
    <cellStyle name="Normal 71 15 2" xfId="5487" xr:uid="{00000000-0005-0000-0000-00007F580000}"/>
    <cellStyle name="Normal 71 15 2 2" xfId="30684" xr:uid="{00000000-0005-0000-0000-000080580000}"/>
    <cellStyle name="Normal 71 15 20" xfId="22348" xr:uid="{00000000-0005-0000-0000-000081580000}"/>
    <cellStyle name="Normal 71 15 20 2" xfId="40028" xr:uid="{00000000-0005-0000-0000-000082580000}"/>
    <cellStyle name="Normal 71 15 21" xfId="22985" xr:uid="{00000000-0005-0000-0000-000083580000}"/>
    <cellStyle name="Normal 71 15 21 2" xfId="40546" xr:uid="{00000000-0005-0000-0000-000084580000}"/>
    <cellStyle name="Normal 71 15 22" xfId="23609" xr:uid="{00000000-0005-0000-0000-000085580000}"/>
    <cellStyle name="Normal 71 15 22 2" xfId="41064" xr:uid="{00000000-0005-0000-0000-000086580000}"/>
    <cellStyle name="Normal 71 15 23" xfId="24188" xr:uid="{00000000-0005-0000-0000-000087580000}"/>
    <cellStyle name="Normal 71 15 23 2" xfId="41582" xr:uid="{00000000-0005-0000-0000-000088580000}"/>
    <cellStyle name="Normal 71 15 24" xfId="24755" xr:uid="{00000000-0005-0000-0000-000089580000}"/>
    <cellStyle name="Normal 71 15 24 2" xfId="42100" xr:uid="{00000000-0005-0000-0000-00008A580000}"/>
    <cellStyle name="Normal 71 15 25" xfId="25315" xr:uid="{00000000-0005-0000-0000-00008B580000}"/>
    <cellStyle name="Normal 71 15 25 2" xfId="42618" xr:uid="{00000000-0005-0000-0000-00008C580000}"/>
    <cellStyle name="Normal 71 15 26" xfId="25865" xr:uid="{00000000-0005-0000-0000-00008D580000}"/>
    <cellStyle name="Normal 71 15 26 2" xfId="43136" xr:uid="{00000000-0005-0000-0000-00008E580000}"/>
    <cellStyle name="Normal 71 15 27" xfId="26382" xr:uid="{00000000-0005-0000-0000-00008F580000}"/>
    <cellStyle name="Normal 71 15 27 2" xfId="43653" xr:uid="{00000000-0005-0000-0000-000090580000}"/>
    <cellStyle name="Normal 71 15 28" xfId="30167" xr:uid="{00000000-0005-0000-0000-000091580000}"/>
    <cellStyle name="Normal 71 15 3" xfId="9887" xr:uid="{00000000-0005-0000-0000-000092580000}"/>
    <cellStyle name="Normal 71 15 3 2" xfId="31224" xr:uid="{00000000-0005-0000-0000-000093580000}"/>
    <cellStyle name="Normal 71 15 4" xfId="10668" xr:uid="{00000000-0005-0000-0000-000094580000}"/>
    <cellStyle name="Normal 71 15 4 2" xfId="31742" xr:uid="{00000000-0005-0000-0000-000095580000}"/>
    <cellStyle name="Normal 71 15 5" xfId="11448" xr:uid="{00000000-0005-0000-0000-000096580000}"/>
    <cellStyle name="Normal 71 15 5 2" xfId="32260" xr:uid="{00000000-0005-0000-0000-000097580000}"/>
    <cellStyle name="Normal 71 15 6" xfId="12201" xr:uid="{00000000-0005-0000-0000-000098580000}"/>
    <cellStyle name="Normal 71 15 6 2" xfId="32778" xr:uid="{00000000-0005-0000-0000-000099580000}"/>
    <cellStyle name="Normal 71 15 7" xfId="12997" xr:uid="{00000000-0005-0000-0000-00009A580000}"/>
    <cellStyle name="Normal 71 15 7 2" xfId="33296" xr:uid="{00000000-0005-0000-0000-00009B580000}"/>
    <cellStyle name="Normal 71 15 8" xfId="13763" xr:uid="{00000000-0005-0000-0000-00009C580000}"/>
    <cellStyle name="Normal 71 15 8 2" xfId="33814" xr:uid="{00000000-0005-0000-0000-00009D580000}"/>
    <cellStyle name="Normal 71 15 9" xfId="14524" xr:uid="{00000000-0005-0000-0000-00009E580000}"/>
    <cellStyle name="Normal 71 15 9 2" xfId="34332" xr:uid="{00000000-0005-0000-0000-00009F580000}"/>
    <cellStyle name="Normal 71 16" xfId="4942" xr:uid="{00000000-0005-0000-0000-0000A0580000}"/>
    <cellStyle name="Normal 71 16 10" xfId="15282" xr:uid="{00000000-0005-0000-0000-0000A1580000}"/>
    <cellStyle name="Normal 71 16 10 2" xfId="34851" xr:uid="{00000000-0005-0000-0000-0000A2580000}"/>
    <cellStyle name="Normal 71 16 11" xfId="16036" xr:uid="{00000000-0005-0000-0000-0000A3580000}"/>
    <cellStyle name="Normal 71 16 11 2" xfId="35369" xr:uid="{00000000-0005-0000-0000-0000A4580000}"/>
    <cellStyle name="Normal 71 16 12" xfId="16786" xr:uid="{00000000-0005-0000-0000-0000A5580000}"/>
    <cellStyle name="Normal 71 16 12 2" xfId="35887" xr:uid="{00000000-0005-0000-0000-0000A6580000}"/>
    <cellStyle name="Normal 71 16 13" xfId="17515" xr:uid="{00000000-0005-0000-0000-0000A7580000}"/>
    <cellStyle name="Normal 71 16 13 2" xfId="36405" xr:uid="{00000000-0005-0000-0000-0000A8580000}"/>
    <cellStyle name="Normal 71 16 14" xfId="18240" xr:uid="{00000000-0005-0000-0000-0000A9580000}"/>
    <cellStyle name="Normal 71 16 14 2" xfId="36923" xr:uid="{00000000-0005-0000-0000-0000AA580000}"/>
    <cellStyle name="Normal 71 16 15" xfId="18948" xr:uid="{00000000-0005-0000-0000-0000AB580000}"/>
    <cellStyle name="Normal 71 16 15 2" xfId="37441" xr:uid="{00000000-0005-0000-0000-0000AC580000}"/>
    <cellStyle name="Normal 71 16 16" xfId="19650" xr:uid="{00000000-0005-0000-0000-0000AD580000}"/>
    <cellStyle name="Normal 71 16 16 2" xfId="37959" xr:uid="{00000000-0005-0000-0000-0000AE580000}"/>
    <cellStyle name="Normal 71 16 17" xfId="20349" xr:uid="{00000000-0005-0000-0000-0000AF580000}"/>
    <cellStyle name="Normal 71 16 17 2" xfId="38477" xr:uid="{00000000-0005-0000-0000-0000B0580000}"/>
    <cellStyle name="Normal 71 16 18" xfId="21026" xr:uid="{00000000-0005-0000-0000-0000B1580000}"/>
    <cellStyle name="Normal 71 16 18 2" xfId="38994" xr:uid="{00000000-0005-0000-0000-0000B2580000}"/>
    <cellStyle name="Normal 71 16 19" xfId="21699" xr:uid="{00000000-0005-0000-0000-0000B3580000}"/>
    <cellStyle name="Normal 71 16 19 2" xfId="39512" xr:uid="{00000000-0005-0000-0000-0000B4580000}"/>
    <cellStyle name="Normal 71 16 2" xfId="5488" xr:uid="{00000000-0005-0000-0000-0000B5580000}"/>
    <cellStyle name="Normal 71 16 2 2" xfId="30685" xr:uid="{00000000-0005-0000-0000-0000B6580000}"/>
    <cellStyle name="Normal 71 16 20" xfId="22349" xr:uid="{00000000-0005-0000-0000-0000B7580000}"/>
    <cellStyle name="Normal 71 16 20 2" xfId="40029" xr:uid="{00000000-0005-0000-0000-0000B8580000}"/>
    <cellStyle name="Normal 71 16 21" xfId="22986" xr:uid="{00000000-0005-0000-0000-0000B9580000}"/>
    <cellStyle name="Normal 71 16 21 2" xfId="40547" xr:uid="{00000000-0005-0000-0000-0000BA580000}"/>
    <cellStyle name="Normal 71 16 22" xfId="23610" xr:uid="{00000000-0005-0000-0000-0000BB580000}"/>
    <cellStyle name="Normal 71 16 22 2" xfId="41065" xr:uid="{00000000-0005-0000-0000-0000BC580000}"/>
    <cellStyle name="Normal 71 16 23" xfId="24189" xr:uid="{00000000-0005-0000-0000-0000BD580000}"/>
    <cellStyle name="Normal 71 16 23 2" xfId="41583" xr:uid="{00000000-0005-0000-0000-0000BE580000}"/>
    <cellStyle name="Normal 71 16 24" xfId="24756" xr:uid="{00000000-0005-0000-0000-0000BF580000}"/>
    <cellStyle name="Normal 71 16 24 2" xfId="42101" xr:uid="{00000000-0005-0000-0000-0000C0580000}"/>
    <cellStyle name="Normal 71 16 25" xfId="25316" xr:uid="{00000000-0005-0000-0000-0000C1580000}"/>
    <cellStyle name="Normal 71 16 25 2" xfId="42619" xr:uid="{00000000-0005-0000-0000-0000C2580000}"/>
    <cellStyle name="Normal 71 16 26" xfId="25866" xr:uid="{00000000-0005-0000-0000-0000C3580000}"/>
    <cellStyle name="Normal 71 16 26 2" xfId="43137" xr:uid="{00000000-0005-0000-0000-0000C4580000}"/>
    <cellStyle name="Normal 71 16 27" xfId="26383" xr:uid="{00000000-0005-0000-0000-0000C5580000}"/>
    <cellStyle name="Normal 71 16 27 2" xfId="43654" xr:uid="{00000000-0005-0000-0000-0000C6580000}"/>
    <cellStyle name="Normal 71 16 28" xfId="30168" xr:uid="{00000000-0005-0000-0000-0000C7580000}"/>
    <cellStyle name="Normal 71 16 3" xfId="9888" xr:uid="{00000000-0005-0000-0000-0000C8580000}"/>
    <cellStyle name="Normal 71 16 3 2" xfId="31225" xr:uid="{00000000-0005-0000-0000-0000C9580000}"/>
    <cellStyle name="Normal 71 16 4" xfId="10669" xr:uid="{00000000-0005-0000-0000-0000CA580000}"/>
    <cellStyle name="Normal 71 16 4 2" xfId="31743" xr:uid="{00000000-0005-0000-0000-0000CB580000}"/>
    <cellStyle name="Normal 71 16 5" xfId="11449" xr:uid="{00000000-0005-0000-0000-0000CC580000}"/>
    <cellStyle name="Normal 71 16 5 2" xfId="32261" xr:uid="{00000000-0005-0000-0000-0000CD580000}"/>
    <cellStyle name="Normal 71 16 6" xfId="12202" xr:uid="{00000000-0005-0000-0000-0000CE580000}"/>
    <cellStyle name="Normal 71 16 6 2" xfId="32779" xr:uid="{00000000-0005-0000-0000-0000CF580000}"/>
    <cellStyle name="Normal 71 16 7" xfId="12998" xr:uid="{00000000-0005-0000-0000-0000D0580000}"/>
    <cellStyle name="Normal 71 16 7 2" xfId="33297" xr:uid="{00000000-0005-0000-0000-0000D1580000}"/>
    <cellStyle name="Normal 71 16 8" xfId="13764" xr:uid="{00000000-0005-0000-0000-0000D2580000}"/>
    <cellStyle name="Normal 71 16 8 2" xfId="33815" xr:uid="{00000000-0005-0000-0000-0000D3580000}"/>
    <cellStyle name="Normal 71 16 9" xfId="14525" xr:uid="{00000000-0005-0000-0000-0000D4580000}"/>
    <cellStyle name="Normal 71 16 9 2" xfId="34333" xr:uid="{00000000-0005-0000-0000-0000D5580000}"/>
    <cellStyle name="Normal 71 17" xfId="4943" xr:uid="{00000000-0005-0000-0000-0000D6580000}"/>
    <cellStyle name="Normal 71 17 10" xfId="15283" xr:uid="{00000000-0005-0000-0000-0000D7580000}"/>
    <cellStyle name="Normal 71 17 10 2" xfId="34852" xr:uid="{00000000-0005-0000-0000-0000D8580000}"/>
    <cellStyle name="Normal 71 17 11" xfId="16037" xr:uid="{00000000-0005-0000-0000-0000D9580000}"/>
    <cellStyle name="Normal 71 17 11 2" xfId="35370" xr:uid="{00000000-0005-0000-0000-0000DA580000}"/>
    <cellStyle name="Normal 71 17 12" xfId="16787" xr:uid="{00000000-0005-0000-0000-0000DB580000}"/>
    <cellStyle name="Normal 71 17 12 2" xfId="35888" xr:uid="{00000000-0005-0000-0000-0000DC580000}"/>
    <cellStyle name="Normal 71 17 13" xfId="17516" xr:uid="{00000000-0005-0000-0000-0000DD580000}"/>
    <cellStyle name="Normal 71 17 13 2" xfId="36406" xr:uid="{00000000-0005-0000-0000-0000DE580000}"/>
    <cellStyle name="Normal 71 17 14" xfId="18241" xr:uid="{00000000-0005-0000-0000-0000DF580000}"/>
    <cellStyle name="Normal 71 17 14 2" xfId="36924" xr:uid="{00000000-0005-0000-0000-0000E0580000}"/>
    <cellStyle name="Normal 71 17 15" xfId="18949" xr:uid="{00000000-0005-0000-0000-0000E1580000}"/>
    <cellStyle name="Normal 71 17 15 2" xfId="37442" xr:uid="{00000000-0005-0000-0000-0000E2580000}"/>
    <cellStyle name="Normal 71 17 16" xfId="19651" xr:uid="{00000000-0005-0000-0000-0000E3580000}"/>
    <cellStyle name="Normal 71 17 16 2" xfId="37960" xr:uid="{00000000-0005-0000-0000-0000E4580000}"/>
    <cellStyle name="Normal 71 17 17" xfId="20350" xr:uid="{00000000-0005-0000-0000-0000E5580000}"/>
    <cellStyle name="Normal 71 17 17 2" xfId="38478" xr:uid="{00000000-0005-0000-0000-0000E6580000}"/>
    <cellStyle name="Normal 71 17 18" xfId="21027" xr:uid="{00000000-0005-0000-0000-0000E7580000}"/>
    <cellStyle name="Normal 71 17 18 2" xfId="38995" xr:uid="{00000000-0005-0000-0000-0000E8580000}"/>
    <cellStyle name="Normal 71 17 19" xfId="21700" xr:uid="{00000000-0005-0000-0000-0000E9580000}"/>
    <cellStyle name="Normal 71 17 19 2" xfId="39513" xr:uid="{00000000-0005-0000-0000-0000EA580000}"/>
    <cellStyle name="Normal 71 17 2" xfId="5489" xr:uid="{00000000-0005-0000-0000-0000EB580000}"/>
    <cellStyle name="Normal 71 17 2 2" xfId="30686" xr:uid="{00000000-0005-0000-0000-0000EC580000}"/>
    <cellStyle name="Normal 71 17 20" xfId="22350" xr:uid="{00000000-0005-0000-0000-0000ED580000}"/>
    <cellStyle name="Normal 71 17 20 2" xfId="40030" xr:uid="{00000000-0005-0000-0000-0000EE580000}"/>
    <cellStyle name="Normal 71 17 21" xfId="22987" xr:uid="{00000000-0005-0000-0000-0000EF580000}"/>
    <cellStyle name="Normal 71 17 21 2" xfId="40548" xr:uid="{00000000-0005-0000-0000-0000F0580000}"/>
    <cellStyle name="Normal 71 17 22" xfId="23611" xr:uid="{00000000-0005-0000-0000-0000F1580000}"/>
    <cellStyle name="Normal 71 17 22 2" xfId="41066" xr:uid="{00000000-0005-0000-0000-0000F2580000}"/>
    <cellStyle name="Normal 71 17 23" xfId="24190" xr:uid="{00000000-0005-0000-0000-0000F3580000}"/>
    <cellStyle name="Normal 71 17 23 2" xfId="41584" xr:uid="{00000000-0005-0000-0000-0000F4580000}"/>
    <cellStyle name="Normal 71 17 24" xfId="24757" xr:uid="{00000000-0005-0000-0000-0000F5580000}"/>
    <cellStyle name="Normal 71 17 24 2" xfId="42102" xr:uid="{00000000-0005-0000-0000-0000F6580000}"/>
    <cellStyle name="Normal 71 17 25" xfId="25317" xr:uid="{00000000-0005-0000-0000-0000F7580000}"/>
    <cellStyle name="Normal 71 17 25 2" xfId="42620" xr:uid="{00000000-0005-0000-0000-0000F8580000}"/>
    <cellStyle name="Normal 71 17 26" xfId="25867" xr:uid="{00000000-0005-0000-0000-0000F9580000}"/>
    <cellStyle name="Normal 71 17 26 2" xfId="43138" xr:uid="{00000000-0005-0000-0000-0000FA580000}"/>
    <cellStyle name="Normal 71 17 27" xfId="26384" xr:uid="{00000000-0005-0000-0000-0000FB580000}"/>
    <cellStyle name="Normal 71 17 27 2" xfId="43655" xr:uid="{00000000-0005-0000-0000-0000FC580000}"/>
    <cellStyle name="Normal 71 17 28" xfId="30169" xr:uid="{00000000-0005-0000-0000-0000FD580000}"/>
    <cellStyle name="Normal 71 17 3" xfId="9889" xr:uid="{00000000-0005-0000-0000-0000FE580000}"/>
    <cellStyle name="Normal 71 17 3 2" xfId="31226" xr:uid="{00000000-0005-0000-0000-0000FF580000}"/>
    <cellStyle name="Normal 71 17 4" xfId="10670" xr:uid="{00000000-0005-0000-0000-000000590000}"/>
    <cellStyle name="Normal 71 17 4 2" xfId="31744" xr:uid="{00000000-0005-0000-0000-000001590000}"/>
    <cellStyle name="Normal 71 17 5" xfId="11450" xr:uid="{00000000-0005-0000-0000-000002590000}"/>
    <cellStyle name="Normal 71 17 5 2" xfId="32262" xr:uid="{00000000-0005-0000-0000-000003590000}"/>
    <cellStyle name="Normal 71 17 6" xfId="12203" xr:uid="{00000000-0005-0000-0000-000004590000}"/>
    <cellStyle name="Normal 71 17 6 2" xfId="32780" xr:uid="{00000000-0005-0000-0000-000005590000}"/>
    <cellStyle name="Normal 71 17 7" xfId="12999" xr:uid="{00000000-0005-0000-0000-000006590000}"/>
    <cellStyle name="Normal 71 17 7 2" xfId="33298" xr:uid="{00000000-0005-0000-0000-000007590000}"/>
    <cellStyle name="Normal 71 17 8" xfId="13765" xr:uid="{00000000-0005-0000-0000-000008590000}"/>
    <cellStyle name="Normal 71 17 8 2" xfId="33816" xr:uid="{00000000-0005-0000-0000-000009590000}"/>
    <cellStyle name="Normal 71 17 9" xfId="14526" xr:uid="{00000000-0005-0000-0000-00000A590000}"/>
    <cellStyle name="Normal 71 17 9 2" xfId="34334" xr:uid="{00000000-0005-0000-0000-00000B590000}"/>
    <cellStyle name="Normal 71 18" xfId="4944" xr:uid="{00000000-0005-0000-0000-00000C590000}"/>
    <cellStyle name="Normal 71 18 10" xfId="15284" xr:uid="{00000000-0005-0000-0000-00000D590000}"/>
    <cellStyle name="Normal 71 18 10 2" xfId="34853" xr:uid="{00000000-0005-0000-0000-00000E590000}"/>
    <cellStyle name="Normal 71 18 11" xfId="16038" xr:uid="{00000000-0005-0000-0000-00000F590000}"/>
    <cellStyle name="Normal 71 18 11 2" xfId="35371" xr:uid="{00000000-0005-0000-0000-000010590000}"/>
    <cellStyle name="Normal 71 18 12" xfId="16788" xr:uid="{00000000-0005-0000-0000-000011590000}"/>
    <cellStyle name="Normal 71 18 12 2" xfId="35889" xr:uid="{00000000-0005-0000-0000-000012590000}"/>
    <cellStyle name="Normal 71 18 13" xfId="17517" xr:uid="{00000000-0005-0000-0000-000013590000}"/>
    <cellStyle name="Normal 71 18 13 2" xfId="36407" xr:uid="{00000000-0005-0000-0000-000014590000}"/>
    <cellStyle name="Normal 71 18 14" xfId="18242" xr:uid="{00000000-0005-0000-0000-000015590000}"/>
    <cellStyle name="Normal 71 18 14 2" xfId="36925" xr:uid="{00000000-0005-0000-0000-000016590000}"/>
    <cellStyle name="Normal 71 18 15" xfId="18950" xr:uid="{00000000-0005-0000-0000-000017590000}"/>
    <cellStyle name="Normal 71 18 15 2" xfId="37443" xr:uid="{00000000-0005-0000-0000-000018590000}"/>
    <cellStyle name="Normal 71 18 16" xfId="19652" xr:uid="{00000000-0005-0000-0000-000019590000}"/>
    <cellStyle name="Normal 71 18 16 2" xfId="37961" xr:uid="{00000000-0005-0000-0000-00001A590000}"/>
    <cellStyle name="Normal 71 18 17" xfId="20351" xr:uid="{00000000-0005-0000-0000-00001B590000}"/>
    <cellStyle name="Normal 71 18 17 2" xfId="38479" xr:uid="{00000000-0005-0000-0000-00001C590000}"/>
    <cellStyle name="Normal 71 18 18" xfId="21028" xr:uid="{00000000-0005-0000-0000-00001D590000}"/>
    <cellStyle name="Normal 71 18 18 2" xfId="38996" xr:uid="{00000000-0005-0000-0000-00001E590000}"/>
    <cellStyle name="Normal 71 18 19" xfId="21701" xr:uid="{00000000-0005-0000-0000-00001F590000}"/>
    <cellStyle name="Normal 71 18 19 2" xfId="39514" xr:uid="{00000000-0005-0000-0000-000020590000}"/>
    <cellStyle name="Normal 71 18 2" xfId="5490" xr:uid="{00000000-0005-0000-0000-000021590000}"/>
    <cellStyle name="Normal 71 18 2 2" xfId="30687" xr:uid="{00000000-0005-0000-0000-000022590000}"/>
    <cellStyle name="Normal 71 18 20" xfId="22351" xr:uid="{00000000-0005-0000-0000-000023590000}"/>
    <cellStyle name="Normal 71 18 20 2" xfId="40031" xr:uid="{00000000-0005-0000-0000-000024590000}"/>
    <cellStyle name="Normal 71 18 21" xfId="22988" xr:uid="{00000000-0005-0000-0000-000025590000}"/>
    <cellStyle name="Normal 71 18 21 2" xfId="40549" xr:uid="{00000000-0005-0000-0000-000026590000}"/>
    <cellStyle name="Normal 71 18 22" xfId="23612" xr:uid="{00000000-0005-0000-0000-000027590000}"/>
    <cellStyle name="Normal 71 18 22 2" xfId="41067" xr:uid="{00000000-0005-0000-0000-000028590000}"/>
    <cellStyle name="Normal 71 18 23" xfId="24191" xr:uid="{00000000-0005-0000-0000-000029590000}"/>
    <cellStyle name="Normal 71 18 23 2" xfId="41585" xr:uid="{00000000-0005-0000-0000-00002A590000}"/>
    <cellStyle name="Normal 71 18 24" xfId="24758" xr:uid="{00000000-0005-0000-0000-00002B590000}"/>
    <cellStyle name="Normal 71 18 24 2" xfId="42103" xr:uid="{00000000-0005-0000-0000-00002C590000}"/>
    <cellStyle name="Normal 71 18 25" xfId="25318" xr:uid="{00000000-0005-0000-0000-00002D590000}"/>
    <cellStyle name="Normal 71 18 25 2" xfId="42621" xr:uid="{00000000-0005-0000-0000-00002E590000}"/>
    <cellStyle name="Normal 71 18 26" xfId="25868" xr:uid="{00000000-0005-0000-0000-00002F590000}"/>
    <cellStyle name="Normal 71 18 26 2" xfId="43139" xr:uid="{00000000-0005-0000-0000-000030590000}"/>
    <cellStyle name="Normal 71 18 27" xfId="26385" xr:uid="{00000000-0005-0000-0000-000031590000}"/>
    <cellStyle name="Normal 71 18 27 2" xfId="43656" xr:uid="{00000000-0005-0000-0000-000032590000}"/>
    <cellStyle name="Normal 71 18 28" xfId="30170" xr:uid="{00000000-0005-0000-0000-000033590000}"/>
    <cellStyle name="Normal 71 18 3" xfId="9890" xr:uid="{00000000-0005-0000-0000-000034590000}"/>
    <cellStyle name="Normal 71 18 3 2" xfId="31227" xr:uid="{00000000-0005-0000-0000-000035590000}"/>
    <cellStyle name="Normal 71 18 4" xfId="10671" xr:uid="{00000000-0005-0000-0000-000036590000}"/>
    <cellStyle name="Normal 71 18 4 2" xfId="31745" xr:uid="{00000000-0005-0000-0000-000037590000}"/>
    <cellStyle name="Normal 71 18 5" xfId="11451" xr:uid="{00000000-0005-0000-0000-000038590000}"/>
    <cellStyle name="Normal 71 18 5 2" xfId="32263" xr:uid="{00000000-0005-0000-0000-000039590000}"/>
    <cellStyle name="Normal 71 18 6" xfId="12204" xr:uid="{00000000-0005-0000-0000-00003A590000}"/>
    <cellStyle name="Normal 71 18 6 2" xfId="32781" xr:uid="{00000000-0005-0000-0000-00003B590000}"/>
    <cellStyle name="Normal 71 18 7" xfId="13000" xr:uid="{00000000-0005-0000-0000-00003C590000}"/>
    <cellStyle name="Normal 71 18 7 2" xfId="33299" xr:uid="{00000000-0005-0000-0000-00003D590000}"/>
    <cellStyle name="Normal 71 18 8" xfId="13766" xr:uid="{00000000-0005-0000-0000-00003E590000}"/>
    <cellStyle name="Normal 71 18 8 2" xfId="33817" xr:uid="{00000000-0005-0000-0000-00003F590000}"/>
    <cellStyle name="Normal 71 18 9" xfId="14527" xr:uid="{00000000-0005-0000-0000-000040590000}"/>
    <cellStyle name="Normal 71 18 9 2" xfId="34335" xr:uid="{00000000-0005-0000-0000-000041590000}"/>
    <cellStyle name="Normal 71 19" xfId="4945" xr:uid="{00000000-0005-0000-0000-000042590000}"/>
    <cellStyle name="Normal 71 19 10" xfId="15285" xr:uid="{00000000-0005-0000-0000-000043590000}"/>
    <cellStyle name="Normal 71 19 10 2" xfId="34854" xr:uid="{00000000-0005-0000-0000-000044590000}"/>
    <cellStyle name="Normal 71 19 11" xfId="16039" xr:uid="{00000000-0005-0000-0000-000045590000}"/>
    <cellStyle name="Normal 71 19 11 2" xfId="35372" xr:uid="{00000000-0005-0000-0000-000046590000}"/>
    <cellStyle name="Normal 71 19 12" xfId="16789" xr:uid="{00000000-0005-0000-0000-000047590000}"/>
    <cellStyle name="Normal 71 19 12 2" xfId="35890" xr:uid="{00000000-0005-0000-0000-000048590000}"/>
    <cellStyle name="Normal 71 19 13" xfId="17518" xr:uid="{00000000-0005-0000-0000-000049590000}"/>
    <cellStyle name="Normal 71 19 13 2" xfId="36408" xr:uid="{00000000-0005-0000-0000-00004A590000}"/>
    <cellStyle name="Normal 71 19 14" xfId="18243" xr:uid="{00000000-0005-0000-0000-00004B590000}"/>
    <cellStyle name="Normal 71 19 14 2" xfId="36926" xr:uid="{00000000-0005-0000-0000-00004C590000}"/>
    <cellStyle name="Normal 71 19 15" xfId="18951" xr:uid="{00000000-0005-0000-0000-00004D590000}"/>
    <cellStyle name="Normal 71 19 15 2" xfId="37444" xr:uid="{00000000-0005-0000-0000-00004E590000}"/>
    <cellStyle name="Normal 71 19 16" xfId="19653" xr:uid="{00000000-0005-0000-0000-00004F590000}"/>
    <cellStyle name="Normal 71 19 16 2" xfId="37962" xr:uid="{00000000-0005-0000-0000-000050590000}"/>
    <cellStyle name="Normal 71 19 17" xfId="20352" xr:uid="{00000000-0005-0000-0000-000051590000}"/>
    <cellStyle name="Normal 71 19 17 2" xfId="38480" xr:uid="{00000000-0005-0000-0000-000052590000}"/>
    <cellStyle name="Normal 71 19 18" xfId="21029" xr:uid="{00000000-0005-0000-0000-000053590000}"/>
    <cellStyle name="Normal 71 19 18 2" xfId="38997" xr:uid="{00000000-0005-0000-0000-000054590000}"/>
    <cellStyle name="Normal 71 19 19" xfId="21702" xr:uid="{00000000-0005-0000-0000-000055590000}"/>
    <cellStyle name="Normal 71 19 19 2" xfId="39515" xr:uid="{00000000-0005-0000-0000-000056590000}"/>
    <cellStyle name="Normal 71 19 2" xfId="5491" xr:uid="{00000000-0005-0000-0000-000057590000}"/>
    <cellStyle name="Normal 71 19 2 2" xfId="30688" xr:uid="{00000000-0005-0000-0000-000058590000}"/>
    <cellStyle name="Normal 71 19 20" xfId="22352" xr:uid="{00000000-0005-0000-0000-000059590000}"/>
    <cellStyle name="Normal 71 19 20 2" xfId="40032" xr:uid="{00000000-0005-0000-0000-00005A590000}"/>
    <cellStyle name="Normal 71 19 21" xfId="22989" xr:uid="{00000000-0005-0000-0000-00005B590000}"/>
    <cellStyle name="Normal 71 19 21 2" xfId="40550" xr:uid="{00000000-0005-0000-0000-00005C590000}"/>
    <cellStyle name="Normal 71 19 22" xfId="23613" xr:uid="{00000000-0005-0000-0000-00005D590000}"/>
    <cellStyle name="Normal 71 19 22 2" xfId="41068" xr:uid="{00000000-0005-0000-0000-00005E590000}"/>
    <cellStyle name="Normal 71 19 23" xfId="24192" xr:uid="{00000000-0005-0000-0000-00005F590000}"/>
    <cellStyle name="Normal 71 19 23 2" xfId="41586" xr:uid="{00000000-0005-0000-0000-000060590000}"/>
    <cellStyle name="Normal 71 19 24" xfId="24759" xr:uid="{00000000-0005-0000-0000-000061590000}"/>
    <cellStyle name="Normal 71 19 24 2" xfId="42104" xr:uid="{00000000-0005-0000-0000-000062590000}"/>
    <cellStyle name="Normal 71 19 25" xfId="25319" xr:uid="{00000000-0005-0000-0000-000063590000}"/>
    <cellStyle name="Normal 71 19 25 2" xfId="42622" xr:uid="{00000000-0005-0000-0000-000064590000}"/>
    <cellStyle name="Normal 71 19 26" xfId="25869" xr:uid="{00000000-0005-0000-0000-000065590000}"/>
    <cellStyle name="Normal 71 19 26 2" xfId="43140" xr:uid="{00000000-0005-0000-0000-000066590000}"/>
    <cellStyle name="Normal 71 19 27" xfId="26386" xr:uid="{00000000-0005-0000-0000-000067590000}"/>
    <cellStyle name="Normal 71 19 27 2" xfId="43657" xr:uid="{00000000-0005-0000-0000-000068590000}"/>
    <cellStyle name="Normal 71 19 28" xfId="30171" xr:uid="{00000000-0005-0000-0000-000069590000}"/>
    <cellStyle name="Normal 71 19 3" xfId="9891" xr:uid="{00000000-0005-0000-0000-00006A590000}"/>
    <cellStyle name="Normal 71 19 3 2" xfId="31228" xr:uid="{00000000-0005-0000-0000-00006B590000}"/>
    <cellStyle name="Normal 71 19 4" xfId="10672" xr:uid="{00000000-0005-0000-0000-00006C590000}"/>
    <cellStyle name="Normal 71 19 4 2" xfId="31746" xr:uid="{00000000-0005-0000-0000-00006D590000}"/>
    <cellStyle name="Normal 71 19 5" xfId="11452" xr:uid="{00000000-0005-0000-0000-00006E590000}"/>
    <cellStyle name="Normal 71 19 5 2" xfId="32264" xr:uid="{00000000-0005-0000-0000-00006F590000}"/>
    <cellStyle name="Normal 71 19 6" xfId="12205" xr:uid="{00000000-0005-0000-0000-000070590000}"/>
    <cellStyle name="Normal 71 19 6 2" xfId="32782" xr:uid="{00000000-0005-0000-0000-000071590000}"/>
    <cellStyle name="Normal 71 19 7" xfId="13001" xr:uid="{00000000-0005-0000-0000-000072590000}"/>
    <cellStyle name="Normal 71 19 7 2" xfId="33300" xr:uid="{00000000-0005-0000-0000-000073590000}"/>
    <cellStyle name="Normal 71 19 8" xfId="13767" xr:uid="{00000000-0005-0000-0000-000074590000}"/>
    <cellStyle name="Normal 71 19 8 2" xfId="33818" xr:uid="{00000000-0005-0000-0000-000075590000}"/>
    <cellStyle name="Normal 71 19 9" xfId="14528" xr:uid="{00000000-0005-0000-0000-000076590000}"/>
    <cellStyle name="Normal 71 19 9 2" xfId="34336" xr:uid="{00000000-0005-0000-0000-000077590000}"/>
    <cellStyle name="Normal 71 2" xfId="3451" xr:uid="{00000000-0005-0000-0000-000078590000}"/>
    <cellStyle name="Normal 71 2 10" xfId="14529" xr:uid="{00000000-0005-0000-0000-000079590000}"/>
    <cellStyle name="Normal 71 2 10 2" xfId="34337" xr:uid="{00000000-0005-0000-0000-00007A590000}"/>
    <cellStyle name="Normal 71 2 11" xfId="15286" xr:uid="{00000000-0005-0000-0000-00007B590000}"/>
    <cellStyle name="Normal 71 2 11 2" xfId="34855" xr:uid="{00000000-0005-0000-0000-00007C590000}"/>
    <cellStyle name="Normal 71 2 12" xfId="16040" xr:uid="{00000000-0005-0000-0000-00007D590000}"/>
    <cellStyle name="Normal 71 2 12 2" xfId="35373" xr:uid="{00000000-0005-0000-0000-00007E590000}"/>
    <cellStyle name="Normal 71 2 13" xfId="16790" xr:uid="{00000000-0005-0000-0000-00007F590000}"/>
    <cellStyle name="Normal 71 2 13 2" xfId="35891" xr:uid="{00000000-0005-0000-0000-000080590000}"/>
    <cellStyle name="Normal 71 2 14" xfId="17519" xr:uid="{00000000-0005-0000-0000-000081590000}"/>
    <cellStyle name="Normal 71 2 14 2" xfId="36409" xr:uid="{00000000-0005-0000-0000-000082590000}"/>
    <cellStyle name="Normal 71 2 15" xfId="18244" xr:uid="{00000000-0005-0000-0000-000083590000}"/>
    <cellStyle name="Normal 71 2 15 2" xfId="36927" xr:uid="{00000000-0005-0000-0000-000084590000}"/>
    <cellStyle name="Normal 71 2 16" xfId="18952" xr:uid="{00000000-0005-0000-0000-000085590000}"/>
    <cellStyle name="Normal 71 2 16 2" xfId="37445" xr:uid="{00000000-0005-0000-0000-000086590000}"/>
    <cellStyle name="Normal 71 2 17" xfId="19654" xr:uid="{00000000-0005-0000-0000-000087590000}"/>
    <cellStyle name="Normal 71 2 17 2" xfId="37963" xr:uid="{00000000-0005-0000-0000-000088590000}"/>
    <cellStyle name="Normal 71 2 18" xfId="20353" xr:uid="{00000000-0005-0000-0000-000089590000}"/>
    <cellStyle name="Normal 71 2 18 2" xfId="38481" xr:uid="{00000000-0005-0000-0000-00008A590000}"/>
    <cellStyle name="Normal 71 2 19" xfId="21030" xr:uid="{00000000-0005-0000-0000-00008B590000}"/>
    <cellStyle name="Normal 71 2 19 2" xfId="38998" xr:uid="{00000000-0005-0000-0000-00008C590000}"/>
    <cellStyle name="Normal 71 2 2" xfId="4946" xr:uid="{00000000-0005-0000-0000-00008D590000}"/>
    <cellStyle name="Normal 71 2 2 2" xfId="30172" xr:uid="{00000000-0005-0000-0000-00008E590000}"/>
    <cellStyle name="Normal 71 2 20" xfId="21703" xr:uid="{00000000-0005-0000-0000-00008F590000}"/>
    <cellStyle name="Normal 71 2 20 2" xfId="39516" xr:uid="{00000000-0005-0000-0000-000090590000}"/>
    <cellStyle name="Normal 71 2 21" xfId="22353" xr:uid="{00000000-0005-0000-0000-000091590000}"/>
    <cellStyle name="Normal 71 2 21 2" xfId="40033" xr:uid="{00000000-0005-0000-0000-000092590000}"/>
    <cellStyle name="Normal 71 2 22" xfId="22990" xr:uid="{00000000-0005-0000-0000-000093590000}"/>
    <cellStyle name="Normal 71 2 22 2" xfId="40551" xr:uid="{00000000-0005-0000-0000-000094590000}"/>
    <cellStyle name="Normal 71 2 23" xfId="23614" xr:uid="{00000000-0005-0000-0000-000095590000}"/>
    <cellStyle name="Normal 71 2 23 2" xfId="41069" xr:uid="{00000000-0005-0000-0000-000096590000}"/>
    <cellStyle name="Normal 71 2 24" xfId="24193" xr:uid="{00000000-0005-0000-0000-000097590000}"/>
    <cellStyle name="Normal 71 2 24 2" xfId="41587" xr:uid="{00000000-0005-0000-0000-000098590000}"/>
    <cellStyle name="Normal 71 2 25" xfId="24760" xr:uid="{00000000-0005-0000-0000-000099590000}"/>
    <cellStyle name="Normal 71 2 25 2" xfId="42105" xr:uid="{00000000-0005-0000-0000-00009A590000}"/>
    <cellStyle name="Normal 71 2 26" xfId="25320" xr:uid="{00000000-0005-0000-0000-00009B590000}"/>
    <cellStyle name="Normal 71 2 26 2" xfId="42623" xr:uid="{00000000-0005-0000-0000-00009C590000}"/>
    <cellStyle name="Normal 71 2 27" xfId="25870" xr:uid="{00000000-0005-0000-0000-00009D590000}"/>
    <cellStyle name="Normal 71 2 27 2" xfId="43141" xr:uid="{00000000-0005-0000-0000-00009E590000}"/>
    <cellStyle name="Normal 71 2 28" xfId="26387" xr:uid="{00000000-0005-0000-0000-00009F590000}"/>
    <cellStyle name="Normal 71 2 28 2" xfId="43658" xr:uid="{00000000-0005-0000-0000-0000A0590000}"/>
    <cellStyle name="Normal 71 2 29" xfId="29756" xr:uid="{00000000-0005-0000-0000-0000A1590000}"/>
    <cellStyle name="Normal 71 2 3" xfId="5492" xr:uid="{00000000-0005-0000-0000-0000A2590000}"/>
    <cellStyle name="Normal 71 2 3 2" xfId="30689" xr:uid="{00000000-0005-0000-0000-0000A3590000}"/>
    <cellStyle name="Normal 71 2 4" xfId="9892" xr:uid="{00000000-0005-0000-0000-0000A4590000}"/>
    <cellStyle name="Normal 71 2 4 2" xfId="31229" xr:uid="{00000000-0005-0000-0000-0000A5590000}"/>
    <cellStyle name="Normal 71 2 5" xfId="10673" xr:uid="{00000000-0005-0000-0000-0000A6590000}"/>
    <cellStyle name="Normal 71 2 5 2" xfId="31747" xr:uid="{00000000-0005-0000-0000-0000A7590000}"/>
    <cellStyle name="Normal 71 2 6" xfId="11453" xr:uid="{00000000-0005-0000-0000-0000A8590000}"/>
    <cellStyle name="Normal 71 2 6 2" xfId="32265" xr:uid="{00000000-0005-0000-0000-0000A9590000}"/>
    <cellStyle name="Normal 71 2 7" xfId="12206" xr:uid="{00000000-0005-0000-0000-0000AA590000}"/>
    <cellStyle name="Normal 71 2 7 2" xfId="32783" xr:uid="{00000000-0005-0000-0000-0000AB590000}"/>
    <cellStyle name="Normal 71 2 8" xfId="13002" xr:uid="{00000000-0005-0000-0000-0000AC590000}"/>
    <cellStyle name="Normal 71 2 8 2" xfId="33301" xr:uid="{00000000-0005-0000-0000-0000AD590000}"/>
    <cellStyle name="Normal 71 2 9" xfId="13768" xr:uid="{00000000-0005-0000-0000-0000AE590000}"/>
    <cellStyle name="Normal 71 2 9 2" xfId="33819" xr:uid="{00000000-0005-0000-0000-0000AF590000}"/>
    <cellStyle name="Normal 71 20" xfId="4947" xr:uid="{00000000-0005-0000-0000-0000B0590000}"/>
    <cellStyle name="Normal 71 20 10" xfId="15287" xr:uid="{00000000-0005-0000-0000-0000B1590000}"/>
    <cellStyle name="Normal 71 20 10 2" xfId="34856" xr:uid="{00000000-0005-0000-0000-0000B2590000}"/>
    <cellStyle name="Normal 71 20 11" xfId="16041" xr:uid="{00000000-0005-0000-0000-0000B3590000}"/>
    <cellStyle name="Normal 71 20 11 2" xfId="35374" xr:uid="{00000000-0005-0000-0000-0000B4590000}"/>
    <cellStyle name="Normal 71 20 12" xfId="16791" xr:uid="{00000000-0005-0000-0000-0000B5590000}"/>
    <cellStyle name="Normal 71 20 12 2" xfId="35892" xr:uid="{00000000-0005-0000-0000-0000B6590000}"/>
    <cellStyle name="Normal 71 20 13" xfId="17520" xr:uid="{00000000-0005-0000-0000-0000B7590000}"/>
    <cellStyle name="Normal 71 20 13 2" xfId="36410" xr:uid="{00000000-0005-0000-0000-0000B8590000}"/>
    <cellStyle name="Normal 71 20 14" xfId="18245" xr:uid="{00000000-0005-0000-0000-0000B9590000}"/>
    <cellStyle name="Normal 71 20 14 2" xfId="36928" xr:uid="{00000000-0005-0000-0000-0000BA590000}"/>
    <cellStyle name="Normal 71 20 15" xfId="18953" xr:uid="{00000000-0005-0000-0000-0000BB590000}"/>
    <cellStyle name="Normal 71 20 15 2" xfId="37446" xr:uid="{00000000-0005-0000-0000-0000BC590000}"/>
    <cellStyle name="Normal 71 20 16" xfId="19655" xr:uid="{00000000-0005-0000-0000-0000BD590000}"/>
    <cellStyle name="Normal 71 20 16 2" xfId="37964" xr:uid="{00000000-0005-0000-0000-0000BE590000}"/>
    <cellStyle name="Normal 71 20 17" xfId="20354" xr:uid="{00000000-0005-0000-0000-0000BF590000}"/>
    <cellStyle name="Normal 71 20 17 2" xfId="38482" xr:uid="{00000000-0005-0000-0000-0000C0590000}"/>
    <cellStyle name="Normal 71 20 18" xfId="21031" xr:uid="{00000000-0005-0000-0000-0000C1590000}"/>
    <cellStyle name="Normal 71 20 18 2" xfId="38999" xr:uid="{00000000-0005-0000-0000-0000C2590000}"/>
    <cellStyle name="Normal 71 20 19" xfId="21704" xr:uid="{00000000-0005-0000-0000-0000C3590000}"/>
    <cellStyle name="Normal 71 20 19 2" xfId="39517" xr:uid="{00000000-0005-0000-0000-0000C4590000}"/>
    <cellStyle name="Normal 71 20 2" xfId="5493" xr:uid="{00000000-0005-0000-0000-0000C5590000}"/>
    <cellStyle name="Normal 71 20 2 2" xfId="30690" xr:uid="{00000000-0005-0000-0000-0000C6590000}"/>
    <cellStyle name="Normal 71 20 20" xfId="22354" xr:uid="{00000000-0005-0000-0000-0000C7590000}"/>
    <cellStyle name="Normal 71 20 20 2" xfId="40034" xr:uid="{00000000-0005-0000-0000-0000C8590000}"/>
    <cellStyle name="Normal 71 20 21" xfId="22991" xr:uid="{00000000-0005-0000-0000-0000C9590000}"/>
    <cellStyle name="Normal 71 20 21 2" xfId="40552" xr:uid="{00000000-0005-0000-0000-0000CA590000}"/>
    <cellStyle name="Normal 71 20 22" xfId="23615" xr:uid="{00000000-0005-0000-0000-0000CB590000}"/>
    <cellStyle name="Normal 71 20 22 2" xfId="41070" xr:uid="{00000000-0005-0000-0000-0000CC590000}"/>
    <cellStyle name="Normal 71 20 23" xfId="24194" xr:uid="{00000000-0005-0000-0000-0000CD590000}"/>
    <cellStyle name="Normal 71 20 23 2" xfId="41588" xr:uid="{00000000-0005-0000-0000-0000CE590000}"/>
    <cellStyle name="Normal 71 20 24" xfId="24761" xr:uid="{00000000-0005-0000-0000-0000CF590000}"/>
    <cellStyle name="Normal 71 20 24 2" xfId="42106" xr:uid="{00000000-0005-0000-0000-0000D0590000}"/>
    <cellStyle name="Normal 71 20 25" xfId="25321" xr:uid="{00000000-0005-0000-0000-0000D1590000}"/>
    <cellStyle name="Normal 71 20 25 2" xfId="42624" xr:uid="{00000000-0005-0000-0000-0000D2590000}"/>
    <cellStyle name="Normal 71 20 26" xfId="25871" xr:uid="{00000000-0005-0000-0000-0000D3590000}"/>
    <cellStyle name="Normal 71 20 26 2" xfId="43142" xr:uid="{00000000-0005-0000-0000-0000D4590000}"/>
    <cellStyle name="Normal 71 20 27" xfId="26388" xr:uid="{00000000-0005-0000-0000-0000D5590000}"/>
    <cellStyle name="Normal 71 20 27 2" xfId="43659" xr:uid="{00000000-0005-0000-0000-0000D6590000}"/>
    <cellStyle name="Normal 71 20 28" xfId="30173" xr:uid="{00000000-0005-0000-0000-0000D7590000}"/>
    <cellStyle name="Normal 71 20 3" xfId="9893" xr:uid="{00000000-0005-0000-0000-0000D8590000}"/>
    <cellStyle name="Normal 71 20 3 2" xfId="31230" xr:uid="{00000000-0005-0000-0000-0000D9590000}"/>
    <cellStyle name="Normal 71 20 4" xfId="10674" xr:uid="{00000000-0005-0000-0000-0000DA590000}"/>
    <cellStyle name="Normal 71 20 4 2" xfId="31748" xr:uid="{00000000-0005-0000-0000-0000DB590000}"/>
    <cellStyle name="Normal 71 20 5" xfId="11454" xr:uid="{00000000-0005-0000-0000-0000DC590000}"/>
    <cellStyle name="Normal 71 20 5 2" xfId="32266" xr:uid="{00000000-0005-0000-0000-0000DD590000}"/>
    <cellStyle name="Normal 71 20 6" xfId="12207" xr:uid="{00000000-0005-0000-0000-0000DE590000}"/>
    <cellStyle name="Normal 71 20 6 2" xfId="32784" xr:uid="{00000000-0005-0000-0000-0000DF590000}"/>
    <cellStyle name="Normal 71 20 7" xfId="13003" xr:uid="{00000000-0005-0000-0000-0000E0590000}"/>
    <cellStyle name="Normal 71 20 7 2" xfId="33302" xr:uid="{00000000-0005-0000-0000-0000E1590000}"/>
    <cellStyle name="Normal 71 20 8" xfId="13769" xr:uid="{00000000-0005-0000-0000-0000E2590000}"/>
    <cellStyle name="Normal 71 20 8 2" xfId="33820" xr:uid="{00000000-0005-0000-0000-0000E3590000}"/>
    <cellStyle name="Normal 71 20 9" xfId="14530" xr:uid="{00000000-0005-0000-0000-0000E4590000}"/>
    <cellStyle name="Normal 71 20 9 2" xfId="34338" xr:uid="{00000000-0005-0000-0000-0000E5590000}"/>
    <cellStyle name="Normal 71 21" xfId="4948" xr:uid="{00000000-0005-0000-0000-0000E6590000}"/>
    <cellStyle name="Normal 71 21 10" xfId="15288" xr:uid="{00000000-0005-0000-0000-0000E7590000}"/>
    <cellStyle name="Normal 71 21 10 2" xfId="34857" xr:uid="{00000000-0005-0000-0000-0000E8590000}"/>
    <cellStyle name="Normal 71 21 11" xfId="16042" xr:uid="{00000000-0005-0000-0000-0000E9590000}"/>
    <cellStyle name="Normal 71 21 11 2" xfId="35375" xr:uid="{00000000-0005-0000-0000-0000EA590000}"/>
    <cellStyle name="Normal 71 21 12" xfId="16792" xr:uid="{00000000-0005-0000-0000-0000EB590000}"/>
    <cellStyle name="Normal 71 21 12 2" xfId="35893" xr:uid="{00000000-0005-0000-0000-0000EC590000}"/>
    <cellStyle name="Normal 71 21 13" xfId="17521" xr:uid="{00000000-0005-0000-0000-0000ED590000}"/>
    <cellStyle name="Normal 71 21 13 2" xfId="36411" xr:uid="{00000000-0005-0000-0000-0000EE590000}"/>
    <cellStyle name="Normal 71 21 14" xfId="18246" xr:uid="{00000000-0005-0000-0000-0000EF590000}"/>
    <cellStyle name="Normal 71 21 14 2" xfId="36929" xr:uid="{00000000-0005-0000-0000-0000F0590000}"/>
    <cellStyle name="Normal 71 21 15" xfId="18954" xr:uid="{00000000-0005-0000-0000-0000F1590000}"/>
    <cellStyle name="Normal 71 21 15 2" xfId="37447" xr:uid="{00000000-0005-0000-0000-0000F2590000}"/>
    <cellStyle name="Normal 71 21 16" xfId="19656" xr:uid="{00000000-0005-0000-0000-0000F3590000}"/>
    <cellStyle name="Normal 71 21 16 2" xfId="37965" xr:uid="{00000000-0005-0000-0000-0000F4590000}"/>
    <cellStyle name="Normal 71 21 17" xfId="20355" xr:uid="{00000000-0005-0000-0000-0000F5590000}"/>
    <cellStyle name="Normal 71 21 17 2" xfId="38483" xr:uid="{00000000-0005-0000-0000-0000F6590000}"/>
    <cellStyle name="Normal 71 21 18" xfId="21032" xr:uid="{00000000-0005-0000-0000-0000F7590000}"/>
    <cellStyle name="Normal 71 21 18 2" xfId="39000" xr:uid="{00000000-0005-0000-0000-0000F8590000}"/>
    <cellStyle name="Normal 71 21 19" xfId="21705" xr:uid="{00000000-0005-0000-0000-0000F9590000}"/>
    <cellStyle name="Normal 71 21 19 2" xfId="39518" xr:uid="{00000000-0005-0000-0000-0000FA590000}"/>
    <cellStyle name="Normal 71 21 2" xfId="5494" xr:uid="{00000000-0005-0000-0000-0000FB590000}"/>
    <cellStyle name="Normal 71 21 2 2" xfId="30691" xr:uid="{00000000-0005-0000-0000-0000FC590000}"/>
    <cellStyle name="Normal 71 21 20" xfId="22355" xr:uid="{00000000-0005-0000-0000-0000FD590000}"/>
    <cellStyle name="Normal 71 21 20 2" xfId="40035" xr:uid="{00000000-0005-0000-0000-0000FE590000}"/>
    <cellStyle name="Normal 71 21 21" xfId="22992" xr:uid="{00000000-0005-0000-0000-0000FF590000}"/>
    <cellStyle name="Normal 71 21 21 2" xfId="40553" xr:uid="{00000000-0005-0000-0000-0000005A0000}"/>
    <cellStyle name="Normal 71 21 22" xfId="23616" xr:uid="{00000000-0005-0000-0000-0000015A0000}"/>
    <cellStyle name="Normal 71 21 22 2" xfId="41071" xr:uid="{00000000-0005-0000-0000-0000025A0000}"/>
    <cellStyle name="Normal 71 21 23" xfId="24195" xr:uid="{00000000-0005-0000-0000-0000035A0000}"/>
    <cellStyle name="Normal 71 21 23 2" xfId="41589" xr:uid="{00000000-0005-0000-0000-0000045A0000}"/>
    <cellStyle name="Normal 71 21 24" xfId="24762" xr:uid="{00000000-0005-0000-0000-0000055A0000}"/>
    <cellStyle name="Normal 71 21 24 2" xfId="42107" xr:uid="{00000000-0005-0000-0000-0000065A0000}"/>
    <cellStyle name="Normal 71 21 25" xfId="25322" xr:uid="{00000000-0005-0000-0000-0000075A0000}"/>
    <cellStyle name="Normal 71 21 25 2" xfId="42625" xr:uid="{00000000-0005-0000-0000-0000085A0000}"/>
    <cellStyle name="Normal 71 21 26" xfId="25872" xr:uid="{00000000-0005-0000-0000-0000095A0000}"/>
    <cellStyle name="Normal 71 21 26 2" xfId="43143" xr:uid="{00000000-0005-0000-0000-00000A5A0000}"/>
    <cellStyle name="Normal 71 21 27" xfId="26389" xr:uid="{00000000-0005-0000-0000-00000B5A0000}"/>
    <cellStyle name="Normal 71 21 27 2" xfId="43660" xr:uid="{00000000-0005-0000-0000-00000C5A0000}"/>
    <cellStyle name="Normal 71 21 28" xfId="30174" xr:uid="{00000000-0005-0000-0000-00000D5A0000}"/>
    <cellStyle name="Normal 71 21 3" xfId="9894" xr:uid="{00000000-0005-0000-0000-00000E5A0000}"/>
    <cellStyle name="Normal 71 21 3 2" xfId="31231" xr:uid="{00000000-0005-0000-0000-00000F5A0000}"/>
    <cellStyle name="Normal 71 21 4" xfId="10675" xr:uid="{00000000-0005-0000-0000-0000105A0000}"/>
    <cellStyle name="Normal 71 21 4 2" xfId="31749" xr:uid="{00000000-0005-0000-0000-0000115A0000}"/>
    <cellStyle name="Normal 71 21 5" xfId="11455" xr:uid="{00000000-0005-0000-0000-0000125A0000}"/>
    <cellStyle name="Normal 71 21 5 2" xfId="32267" xr:uid="{00000000-0005-0000-0000-0000135A0000}"/>
    <cellStyle name="Normal 71 21 6" xfId="12208" xr:uid="{00000000-0005-0000-0000-0000145A0000}"/>
    <cellStyle name="Normal 71 21 6 2" xfId="32785" xr:uid="{00000000-0005-0000-0000-0000155A0000}"/>
    <cellStyle name="Normal 71 21 7" xfId="13004" xr:uid="{00000000-0005-0000-0000-0000165A0000}"/>
    <cellStyle name="Normal 71 21 7 2" xfId="33303" xr:uid="{00000000-0005-0000-0000-0000175A0000}"/>
    <cellStyle name="Normal 71 21 8" xfId="13770" xr:uid="{00000000-0005-0000-0000-0000185A0000}"/>
    <cellStyle name="Normal 71 21 8 2" xfId="33821" xr:uid="{00000000-0005-0000-0000-0000195A0000}"/>
    <cellStyle name="Normal 71 21 9" xfId="14531" xr:uid="{00000000-0005-0000-0000-00001A5A0000}"/>
    <cellStyle name="Normal 71 21 9 2" xfId="34339" xr:uid="{00000000-0005-0000-0000-00001B5A0000}"/>
    <cellStyle name="Normal 71 22" xfId="4949" xr:uid="{00000000-0005-0000-0000-00001C5A0000}"/>
    <cellStyle name="Normal 71 22 10" xfId="15289" xr:uid="{00000000-0005-0000-0000-00001D5A0000}"/>
    <cellStyle name="Normal 71 22 10 2" xfId="34858" xr:uid="{00000000-0005-0000-0000-00001E5A0000}"/>
    <cellStyle name="Normal 71 22 11" xfId="16043" xr:uid="{00000000-0005-0000-0000-00001F5A0000}"/>
    <cellStyle name="Normal 71 22 11 2" xfId="35376" xr:uid="{00000000-0005-0000-0000-0000205A0000}"/>
    <cellStyle name="Normal 71 22 12" xfId="16793" xr:uid="{00000000-0005-0000-0000-0000215A0000}"/>
    <cellStyle name="Normal 71 22 12 2" xfId="35894" xr:uid="{00000000-0005-0000-0000-0000225A0000}"/>
    <cellStyle name="Normal 71 22 13" xfId="17522" xr:uid="{00000000-0005-0000-0000-0000235A0000}"/>
    <cellStyle name="Normal 71 22 13 2" xfId="36412" xr:uid="{00000000-0005-0000-0000-0000245A0000}"/>
    <cellStyle name="Normal 71 22 14" xfId="18247" xr:uid="{00000000-0005-0000-0000-0000255A0000}"/>
    <cellStyle name="Normal 71 22 14 2" xfId="36930" xr:uid="{00000000-0005-0000-0000-0000265A0000}"/>
    <cellStyle name="Normal 71 22 15" xfId="18955" xr:uid="{00000000-0005-0000-0000-0000275A0000}"/>
    <cellStyle name="Normal 71 22 15 2" xfId="37448" xr:uid="{00000000-0005-0000-0000-0000285A0000}"/>
    <cellStyle name="Normal 71 22 16" xfId="19657" xr:uid="{00000000-0005-0000-0000-0000295A0000}"/>
    <cellStyle name="Normal 71 22 16 2" xfId="37966" xr:uid="{00000000-0005-0000-0000-00002A5A0000}"/>
    <cellStyle name="Normal 71 22 17" xfId="20356" xr:uid="{00000000-0005-0000-0000-00002B5A0000}"/>
    <cellStyle name="Normal 71 22 17 2" xfId="38484" xr:uid="{00000000-0005-0000-0000-00002C5A0000}"/>
    <cellStyle name="Normal 71 22 18" xfId="21033" xr:uid="{00000000-0005-0000-0000-00002D5A0000}"/>
    <cellStyle name="Normal 71 22 18 2" xfId="39001" xr:uid="{00000000-0005-0000-0000-00002E5A0000}"/>
    <cellStyle name="Normal 71 22 19" xfId="21706" xr:uid="{00000000-0005-0000-0000-00002F5A0000}"/>
    <cellStyle name="Normal 71 22 19 2" xfId="39519" xr:uid="{00000000-0005-0000-0000-0000305A0000}"/>
    <cellStyle name="Normal 71 22 2" xfId="5495" xr:uid="{00000000-0005-0000-0000-0000315A0000}"/>
    <cellStyle name="Normal 71 22 2 2" xfId="30692" xr:uid="{00000000-0005-0000-0000-0000325A0000}"/>
    <cellStyle name="Normal 71 22 20" xfId="22356" xr:uid="{00000000-0005-0000-0000-0000335A0000}"/>
    <cellStyle name="Normal 71 22 20 2" xfId="40036" xr:uid="{00000000-0005-0000-0000-0000345A0000}"/>
    <cellStyle name="Normal 71 22 21" xfId="22993" xr:uid="{00000000-0005-0000-0000-0000355A0000}"/>
    <cellStyle name="Normal 71 22 21 2" xfId="40554" xr:uid="{00000000-0005-0000-0000-0000365A0000}"/>
    <cellStyle name="Normal 71 22 22" xfId="23617" xr:uid="{00000000-0005-0000-0000-0000375A0000}"/>
    <cellStyle name="Normal 71 22 22 2" xfId="41072" xr:uid="{00000000-0005-0000-0000-0000385A0000}"/>
    <cellStyle name="Normal 71 22 23" xfId="24196" xr:uid="{00000000-0005-0000-0000-0000395A0000}"/>
    <cellStyle name="Normal 71 22 23 2" xfId="41590" xr:uid="{00000000-0005-0000-0000-00003A5A0000}"/>
    <cellStyle name="Normal 71 22 24" xfId="24763" xr:uid="{00000000-0005-0000-0000-00003B5A0000}"/>
    <cellStyle name="Normal 71 22 24 2" xfId="42108" xr:uid="{00000000-0005-0000-0000-00003C5A0000}"/>
    <cellStyle name="Normal 71 22 25" xfId="25323" xr:uid="{00000000-0005-0000-0000-00003D5A0000}"/>
    <cellStyle name="Normal 71 22 25 2" xfId="42626" xr:uid="{00000000-0005-0000-0000-00003E5A0000}"/>
    <cellStyle name="Normal 71 22 26" xfId="25873" xr:uid="{00000000-0005-0000-0000-00003F5A0000}"/>
    <cellStyle name="Normal 71 22 26 2" xfId="43144" xr:uid="{00000000-0005-0000-0000-0000405A0000}"/>
    <cellStyle name="Normal 71 22 27" xfId="26390" xr:uid="{00000000-0005-0000-0000-0000415A0000}"/>
    <cellStyle name="Normal 71 22 27 2" xfId="43661" xr:uid="{00000000-0005-0000-0000-0000425A0000}"/>
    <cellStyle name="Normal 71 22 28" xfId="30175" xr:uid="{00000000-0005-0000-0000-0000435A0000}"/>
    <cellStyle name="Normal 71 22 3" xfId="9895" xr:uid="{00000000-0005-0000-0000-0000445A0000}"/>
    <cellStyle name="Normal 71 22 3 2" xfId="31232" xr:uid="{00000000-0005-0000-0000-0000455A0000}"/>
    <cellStyle name="Normal 71 22 4" xfId="10676" xr:uid="{00000000-0005-0000-0000-0000465A0000}"/>
    <cellStyle name="Normal 71 22 4 2" xfId="31750" xr:uid="{00000000-0005-0000-0000-0000475A0000}"/>
    <cellStyle name="Normal 71 22 5" xfId="11456" xr:uid="{00000000-0005-0000-0000-0000485A0000}"/>
    <cellStyle name="Normal 71 22 5 2" xfId="32268" xr:uid="{00000000-0005-0000-0000-0000495A0000}"/>
    <cellStyle name="Normal 71 22 6" xfId="12209" xr:uid="{00000000-0005-0000-0000-00004A5A0000}"/>
    <cellStyle name="Normal 71 22 6 2" xfId="32786" xr:uid="{00000000-0005-0000-0000-00004B5A0000}"/>
    <cellStyle name="Normal 71 22 7" xfId="13005" xr:uid="{00000000-0005-0000-0000-00004C5A0000}"/>
    <cellStyle name="Normal 71 22 7 2" xfId="33304" xr:uid="{00000000-0005-0000-0000-00004D5A0000}"/>
    <cellStyle name="Normal 71 22 8" xfId="13771" xr:uid="{00000000-0005-0000-0000-00004E5A0000}"/>
    <cellStyle name="Normal 71 22 8 2" xfId="33822" xr:uid="{00000000-0005-0000-0000-00004F5A0000}"/>
    <cellStyle name="Normal 71 22 9" xfId="14532" xr:uid="{00000000-0005-0000-0000-0000505A0000}"/>
    <cellStyle name="Normal 71 22 9 2" xfId="34340" xr:uid="{00000000-0005-0000-0000-0000515A0000}"/>
    <cellStyle name="Normal 71 23" xfId="4950" xr:uid="{00000000-0005-0000-0000-0000525A0000}"/>
    <cellStyle name="Normal 71 23 10" xfId="15290" xr:uid="{00000000-0005-0000-0000-0000535A0000}"/>
    <cellStyle name="Normal 71 23 10 2" xfId="34859" xr:uid="{00000000-0005-0000-0000-0000545A0000}"/>
    <cellStyle name="Normal 71 23 11" xfId="16044" xr:uid="{00000000-0005-0000-0000-0000555A0000}"/>
    <cellStyle name="Normal 71 23 11 2" xfId="35377" xr:uid="{00000000-0005-0000-0000-0000565A0000}"/>
    <cellStyle name="Normal 71 23 12" xfId="16794" xr:uid="{00000000-0005-0000-0000-0000575A0000}"/>
    <cellStyle name="Normal 71 23 12 2" xfId="35895" xr:uid="{00000000-0005-0000-0000-0000585A0000}"/>
    <cellStyle name="Normal 71 23 13" xfId="17523" xr:uid="{00000000-0005-0000-0000-0000595A0000}"/>
    <cellStyle name="Normal 71 23 13 2" xfId="36413" xr:uid="{00000000-0005-0000-0000-00005A5A0000}"/>
    <cellStyle name="Normal 71 23 14" xfId="18248" xr:uid="{00000000-0005-0000-0000-00005B5A0000}"/>
    <cellStyle name="Normal 71 23 14 2" xfId="36931" xr:uid="{00000000-0005-0000-0000-00005C5A0000}"/>
    <cellStyle name="Normal 71 23 15" xfId="18956" xr:uid="{00000000-0005-0000-0000-00005D5A0000}"/>
    <cellStyle name="Normal 71 23 15 2" xfId="37449" xr:uid="{00000000-0005-0000-0000-00005E5A0000}"/>
    <cellStyle name="Normal 71 23 16" xfId="19658" xr:uid="{00000000-0005-0000-0000-00005F5A0000}"/>
    <cellStyle name="Normal 71 23 16 2" xfId="37967" xr:uid="{00000000-0005-0000-0000-0000605A0000}"/>
    <cellStyle name="Normal 71 23 17" xfId="20357" xr:uid="{00000000-0005-0000-0000-0000615A0000}"/>
    <cellStyle name="Normal 71 23 17 2" xfId="38485" xr:uid="{00000000-0005-0000-0000-0000625A0000}"/>
    <cellStyle name="Normal 71 23 18" xfId="21034" xr:uid="{00000000-0005-0000-0000-0000635A0000}"/>
    <cellStyle name="Normal 71 23 18 2" xfId="39002" xr:uid="{00000000-0005-0000-0000-0000645A0000}"/>
    <cellStyle name="Normal 71 23 19" xfId="21707" xr:uid="{00000000-0005-0000-0000-0000655A0000}"/>
    <cellStyle name="Normal 71 23 19 2" xfId="39520" xr:uid="{00000000-0005-0000-0000-0000665A0000}"/>
    <cellStyle name="Normal 71 23 2" xfId="5496" xr:uid="{00000000-0005-0000-0000-0000675A0000}"/>
    <cellStyle name="Normal 71 23 2 2" xfId="30693" xr:uid="{00000000-0005-0000-0000-0000685A0000}"/>
    <cellStyle name="Normal 71 23 20" xfId="22357" xr:uid="{00000000-0005-0000-0000-0000695A0000}"/>
    <cellStyle name="Normal 71 23 20 2" xfId="40037" xr:uid="{00000000-0005-0000-0000-00006A5A0000}"/>
    <cellStyle name="Normal 71 23 21" xfId="22994" xr:uid="{00000000-0005-0000-0000-00006B5A0000}"/>
    <cellStyle name="Normal 71 23 21 2" xfId="40555" xr:uid="{00000000-0005-0000-0000-00006C5A0000}"/>
    <cellStyle name="Normal 71 23 22" xfId="23618" xr:uid="{00000000-0005-0000-0000-00006D5A0000}"/>
    <cellStyle name="Normal 71 23 22 2" xfId="41073" xr:uid="{00000000-0005-0000-0000-00006E5A0000}"/>
    <cellStyle name="Normal 71 23 23" xfId="24197" xr:uid="{00000000-0005-0000-0000-00006F5A0000}"/>
    <cellStyle name="Normal 71 23 23 2" xfId="41591" xr:uid="{00000000-0005-0000-0000-0000705A0000}"/>
    <cellStyle name="Normal 71 23 24" xfId="24764" xr:uid="{00000000-0005-0000-0000-0000715A0000}"/>
    <cellStyle name="Normal 71 23 24 2" xfId="42109" xr:uid="{00000000-0005-0000-0000-0000725A0000}"/>
    <cellStyle name="Normal 71 23 25" xfId="25324" xr:uid="{00000000-0005-0000-0000-0000735A0000}"/>
    <cellStyle name="Normal 71 23 25 2" xfId="42627" xr:uid="{00000000-0005-0000-0000-0000745A0000}"/>
    <cellStyle name="Normal 71 23 26" xfId="25874" xr:uid="{00000000-0005-0000-0000-0000755A0000}"/>
    <cellStyle name="Normal 71 23 26 2" xfId="43145" xr:uid="{00000000-0005-0000-0000-0000765A0000}"/>
    <cellStyle name="Normal 71 23 27" xfId="26391" xr:uid="{00000000-0005-0000-0000-0000775A0000}"/>
    <cellStyle name="Normal 71 23 27 2" xfId="43662" xr:uid="{00000000-0005-0000-0000-0000785A0000}"/>
    <cellStyle name="Normal 71 23 28" xfId="30176" xr:uid="{00000000-0005-0000-0000-0000795A0000}"/>
    <cellStyle name="Normal 71 23 3" xfId="9896" xr:uid="{00000000-0005-0000-0000-00007A5A0000}"/>
    <cellStyle name="Normal 71 23 3 2" xfId="31233" xr:uid="{00000000-0005-0000-0000-00007B5A0000}"/>
    <cellStyle name="Normal 71 23 4" xfId="10677" xr:uid="{00000000-0005-0000-0000-00007C5A0000}"/>
    <cellStyle name="Normal 71 23 4 2" xfId="31751" xr:uid="{00000000-0005-0000-0000-00007D5A0000}"/>
    <cellStyle name="Normal 71 23 5" xfId="11457" xr:uid="{00000000-0005-0000-0000-00007E5A0000}"/>
    <cellStyle name="Normal 71 23 5 2" xfId="32269" xr:uid="{00000000-0005-0000-0000-00007F5A0000}"/>
    <cellStyle name="Normal 71 23 6" xfId="12210" xr:uid="{00000000-0005-0000-0000-0000805A0000}"/>
    <cellStyle name="Normal 71 23 6 2" xfId="32787" xr:uid="{00000000-0005-0000-0000-0000815A0000}"/>
    <cellStyle name="Normal 71 23 7" xfId="13006" xr:uid="{00000000-0005-0000-0000-0000825A0000}"/>
    <cellStyle name="Normal 71 23 7 2" xfId="33305" xr:uid="{00000000-0005-0000-0000-0000835A0000}"/>
    <cellStyle name="Normal 71 23 8" xfId="13772" xr:uid="{00000000-0005-0000-0000-0000845A0000}"/>
    <cellStyle name="Normal 71 23 8 2" xfId="33823" xr:uid="{00000000-0005-0000-0000-0000855A0000}"/>
    <cellStyle name="Normal 71 23 9" xfId="14533" xr:uid="{00000000-0005-0000-0000-0000865A0000}"/>
    <cellStyle name="Normal 71 23 9 2" xfId="34341" xr:uid="{00000000-0005-0000-0000-0000875A0000}"/>
    <cellStyle name="Normal 71 24" xfId="4951" xr:uid="{00000000-0005-0000-0000-0000885A0000}"/>
    <cellStyle name="Normal 71 24 10" xfId="15291" xr:uid="{00000000-0005-0000-0000-0000895A0000}"/>
    <cellStyle name="Normal 71 24 10 2" xfId="34860" xr:uid="{00000000-0005-0000-0000-00008A5A0000}"/>
    <cellStyle name="Normal 71 24 11" xfId="16045" xr:uid="{00000000-0005-0000-0000-00008B5A0000}"/>
    <cellStyle name="Normal 71 24 11 2" xfId="35378" xr:uid="{00000000-0005-0000-0000-00008C5A0000}"/>
    <cellStyle name="Normal 71 24 12" xfId="16795" xr:uid="{00000000-0005-0000-0000-00008D5A0000}"/>
    <cellStyle name="Normal 71 24 12 2" xfId="35896" xr:uid="{00000000-0005-0000-0000-00008E5A0000}"/>
    <cellStyle name="Normal 71 24 13" xfId="17524" xr:uid="{00000000-0005-0000-0000-00008F5A0000}"/>
    <cellStyle name="Normal 71 24 13 2" xfId="36414" xr:uid="{00000000-0005-0000-0000-0000905A0000}"/>
    <cellStyle name="Normal 71 24 14" xfId="18249" xr:uid="{00000000-0005-0000-0000-0000915A0000}"/>
    <cellStyle name="Normal 71 24 14 2" xfId="36932" xr:uid="{00000000-0005-0000-0000-0000925A0000}"/>
    <cellStyle name="Normal 71 24 15" xfId="18957" xr:uid="{00000000-0005-0000-0000-0000935A0000}"/>
    <cellStyle name="Normal 71 24 15 2" xfId="37450" xr:uid="{00000000-0005-0000-0000-0000945A0000}"/>
    <cellStyle name="Normal 71 24 16" xfId="19659" xr:uid="{00000000-0005-0000-0000-0000955A0000}"/>
    <cellStyle name="Normal 71 24 16 2" xfId="37968" xr:uid="{00000000-0005-0000-0000-0000965A0000}"/>
    <cellStyle name="Normal 71 24 17" xfId="20358" xr:uid="{00000000-0005-0000-0000-0000975A0000}"/>
    <cellStyle name="Normal 71 24 17 2" xfId="38486" xr:uid="{00000000-0005-0000-0000-0000985A0000}"/>
    <cellStyle name="Normal 71 24 18" xfId="21035" xr:uid="{00000000-0005-0000-0000-0000995A0000}"/>
    <cellStyle name="Normal 71 24 18 2" xfId="39003" xr:uid="{00000000-0005-0000-0000-00009A5A0000}"/>
    <cellStyle name="Normal 71 24 19" xfId="21708" xr:uid="{00000000-0005-0000-0000-00009B5A0000}"/>
    <cellStyle name="Normal 71 24 19 2" xfId="39521" xr:uid="{00000000-0005-0000-0000-00009C5A0000}"/>
    <cellStyle name="Normal 71 24 2" xfId="5497" xr:uid="{00000000-0005-0000-0000-00009D5A0000}"/>
    <cellStyle name="Normal 71 24 2 2" xfId="30694" xr:uid="{00000000-0005-0000-0000-00009E5A0000}"/>
    <cellStyle name="Normal 71 24 20" xfId="22358" xr:uid="{00000000-0005-0000-0000-00009F5A0000}"/>
    <cellStyle name="Normal 71 24 20 2" xfId="40038" xr:uid="{00000000-0005-0000-0000-0000A05A0000}"/>
    <cellStyle name="Normal 71 24 21" xfId="22995" xr:uid="{00000000-0005-0000-0000-0000A15A0000}"/>
    <cellStyle name="Normal 71 24 21 2" xfId="40556" xr:uid="{00000000-0005-0000-0000-0000A25A0000}"/>
    <cellStyle name="Normal 71 24 22" xfId="23619" xr:uid="{00000000-0005-0000-0000-0000A35A0000}"/>
    <cellStyle name="Normal 71 24 22 2" xfId="41074" xr:uid="{00000000-0005-0000-0000-0000A45A0000}"/>
    <cellStyle name="Normal 71 24 23" xfId="24198" xr:uid="{00000000-0005-0000-0000-0000A55A0000}"/>
    <cellStyle name="Normal 71 24 23 2" xfId="41592" xr:uid="{00000000-0005-0000-0000-0000A65A0000}"/>
    <cellStyle name="Normal 71 24 24" xfId="24765" xr:uid="{00000000-0005-0000-0000-0000A75A0000}"/>
    <cellStyle name="Normal 71 24 24 2" xfId="42110" xr:uid="{00000000-0005-0000-0000-0000A85A0000}"/>
    <cellStyle name="Normal 71 24 25" xfId="25325" xr:uid="{00000000-0005-0000-0000-0000A95A0000}"/>
    <cellStyle name="Normal 71 24 25 2" xfId="42628" xr:uid="{00000000-0005-0000-0000-0000AA5A0000}"/>
    <cellStyle name="Normal 71 24 26" xfId="25875" xr:uid="{00000000-0005-0000-0000-0000AB5A0000}"/>
    <cellStyle name="Normal 71 24 26 2" xfId="43146" xr:uid="{00000000-0005-0000-0000-0000AC5A0000}"/>
    <cellStyle name="Normal 71 24 27" xfId="26392" xr:uid="{00000000-0005-0000-0000-0000AD5A0000}"/>
    <cellStyle name="Normal 71 24 27 2" xfId="43663" xr:uid="{00000000-0005-0000-0000-0000AE5A0000}"/>
    <cellStyle name="Normal 71 24 28" xfId="30177" xr:uid="{00000000-0005-0000-0000-0000AF5A0000}"/>
    <cellStyle name="Normal 71 24 3" xfId="9897" xr:uid="{00000000-0005-0000-0000-0000B05A0000}"/>
    <cellStyle name="Normal 71 24 3 2" xfId="31234" xr:uid="{00000000-0005-0000-0000-0000B15A0000}"/>
    <cellStyle name="Normal 71 24 4" xfId="10678" xr:uid="{00000000-0005-0000-0000-0000B25A0000}"/>
    <cellStyle name="Normal 71 24 4 2" xfId="31752" xr:uid="{00000000-0005-0000-0000-0000B35A0000}"/>
    <cellStyle name="Normal 71 24 5" xfId="11458" xr:uid="{00000000-0005-0000-0000-0000B45A0000}"/>
    <cellStyle name="Normal 71 24 5 2" xfId="32270" xr:uid="{00000000-0005-0000-0000-0000B55A0000}"/>
    <cellStyle name="Normal 71 24 6" xfId="12211" xr:uid="{00000000-0005-0000-0000-0000B65A0000}"/>
    <cellStyle name="Normal 71 24 6 2" xfId="32788" xr:uid="{00000000-0005-0000-0000-0000B75A0000}"/>
    <cellStyle name="Normal 71 24 7" xfId="13007" xr:uid="{00000000-0005-0000-0000-0000B85A0000}"/>
    <cellStyle name="Normal 71 24 7 2" xfId="33306" xr:uid="{00000000-0005-0000-0000-0000B95A0000}"/>
    <cellStyle name="Normal 71 24 8" xfId="13773" xr:uid="{00000000-0005-0000-0000-0000BA5A0000}"/>
    <cellStyle name="Normal 71 24 8 2" xfId="33824" xr:uid="{00000000-0005-0000-0000-0000BB5A0000}"/>
    <cellStyle name="Normal 71 24 9" xfId="14534" xr:uid="{00000000-0005-0000-0000-0000BC5A0000}"/>
    <cellStyle name="Normal 71 24 9 2" xfId="34342" xr:uid="{00000000-0005-0000-0000-0000BD5A0000}"/>
    <cellStyle name="Normal 71 25" xfId="4952" xr:uid="{00000000-0005-0000-0000-0000BE5A0000}"/>
    <cellStyle name="Normal 71 25 10" xfId="15292" xr:uid="{00000000-0005-0000-0000-0000BF5A0000}"/>
    <cellStyle name="Normal 71 25 10 2" xfId="34861" xr:uid="{00000000-0005-0000-0000-0000C05A0000}"/>
    <cellStyle name="Normal 71 25 11" xfId="16046" xr:uid="{00000000-0005-0000-0000-0000C15A0000}"/>
    <cellStyle name="Normal 71 25 11 2" xfId="35379" xr:uid="{00000000-0005-0000-0000-0000C25A0000}"/>
    <cellStyle name="Normal 71 25 12" xfId="16796" xr:uid="{00000000-0005-0000-0000-0000C35A0000}"/>
    <cellStyle name="Normal 71 25 12 2" xfId="35897" xr:uid="{00000000-0005-0000-0000-0000C45A0000}"/>
    <cellStyle name="Normal 71 25 13" xfId="17525" xr:uid="{00000000-0005-0000-0000-0000C55A0000}"/>
    <cellStyle name="Normal 71 25 13 2" xfId="36415" xr:uid="{00000000-0005-0000-0000-0000C65A0000}"/>
    <cellStyle name="Normal 71 25 14" xfId="18250" xr:uid="{00000000-0005-0000-0000-0000C75A0000}"/>
    <cellStyle name="Normal 71 25 14 2" xfId="36933" xr:uid="{00000000-0005-0000-0000-0000C85A0000}"/>
    <cellStyle name="Normal 71 25 15" xfId="18958" xr:uid="{00000000-0005-0000-0000-0000C95A0000}"/>
    <cellStyle name="Normal 71 25 15 2" xfId="37451" xr:uid="{00000000-0005-0000-0000-0000CA5A0000}"/>
    <cellStyle name="Normal 71 25 16" xfId="19660" xr:uid="{00000000-0005-0000-0000-0000CB5A0000}"/>
    <cellStyle name="Normal 71 25 16 2" xfId="37969" xr:uid="{00000000-0005-0000-0000-0000CC5A0000}"/>
    <cellStyle name="Normal 71 25 17" xfId="20359" xr:uid="{00000000-0005-0000-0000-0000CD5A0000}"/>
    <cellStyle name="Normal 71 25 17 2" xfId="38487" xr:uid="{00000000-0005-0000-0000-0000CE5A0000}"/>
    <cellStyle name="Normal 71 25 18" xfId="21036" xr:uid="{00000000-0005-0000-0000-0000CF5A0000}"/>
    <cellStyle name="Normal 71 25 18 2" xfId="39004" xr:uid="{00000000-0005-0000-0000-0000D05A0000}"/>
    <cellStyle name="Normal 71 25 19" xfId="21709" xr:uid="{00000000-0005-0000-0000-0000D15A0000}"/>
    <cellStyle name="Normal 71 25 19 2" xfId="39522" xr:uid="{00000000-0005-0000-0000-0000D25A0000}"/>
    <cellStyle name="Normal 71 25 2" xfId="5498" xr:uid="{00000000-0005-0000-0000-0000D35A0000}"/>
    <cellStyle name="Normal 71 25 2 2" xfId="30695" xr:uid="{00000000-0005-0000-0000-0000D45A0000}"/>
    <cellStyle name="Normal 71 25 20" xfId="22359" xr:uid="{00000000-0005-0000-0000-0000D55A0000}"/>
    <cellStyle name="Normal 71 25 20 2" xfId="40039" xr:uid="{00000000-0005-0000-0000-0000D65A0000}"/>
    <cellStyle name="Normal 71 25 21" xfId="22996" xr:uid="{00000000-0005-0000-0000-0000D75A0000}"/>
    <cellStyle name="Normal 71 25 21 2" xfId="40557" xr:uid="{00000000-0005-0000-0000-0000D85A0000}"/>
    <cellStyle name="Normal 71 25 22" xfId="23620" xr:uid="{00000000-0005-0000-0000-0000D95A0000}"/>
    <cellStyle name="Normal 71 25 22 2" xfId="41075" xr:uid="{00000000-0005-0000-0000-0000DA5A0000}"/>
    <cellStyle name="Normal 71 25 23" xfId="24199" xr:uid="{00000000-0005-0000-0000-0000DB5A0000}"/>
    <cellStyle name="Normal 71 25 23 2" xfId="41593" xr:uid="{00000000-0005-0000-0000-0000DC5A0000}"/>
    <cellStyle name="Normal 71 25 24" xfId="24766" xr:uid="{00000000-0005-0000-0000-0000DD5A0000}"/>
    <cellStyle name="Normal 71 25 24 2" xfId="42111" xr:uid="{00000000-0005-0000-0000-0000DE5A0000}"/>
    <cellStyle name="Normal 71 25 25" xfId="25326" xr:uid="{00000000-0005-0000-0000-0000DF5A0000}"/>
    <cellStyle name="Normal 71 25 25 2" xfId="42629" xr:uid="{00000000-0005-0000-0000-0000E05A0000}"/>
    <cellStyle name="Normal 71 25 26" xfId="25876" xr:uid="{00000000-0005-0000-0000-0000E15A0000}"/>
    <cellStyle name="Normal 71 25 26 2" xfId="43147" xr:uid="{00000000-0005-0000-0000-0000E25A0000}"/>
    <cellStyle name="Normal 71 25 27" xfId="26393" xr:uid="{00000000-0005-0000-0000-0000E35A0000}"/>
    <cellStyle name="Normal 71 25 27 2" xfId="43664" xr:uid="{00000000-0005-0000-0000-0000E45A0000}"/>
    <cellStyle name="Normal 71 25 28" xfId="30178" xr:uid="{00000000-0005-0000-0000-0000E55A0000}"/>
    <cellStyle name="Normal 71 25 3" xfId="9898" xr:uid="{00000000-0005-0000-0000-0000E65A0000}"/>
    <cellStyle name="Normal 71 25 3 2" xfId="31235" xr:uid="{00000000-0005-0000-0000-0000E75A0000}"/>
    <cellStyle name="Normal 71 25 4" xfId="10679" xr:uid="{00000000-0005-0000-0000-0000E85A0000}"/>
    <cellStyle name="Normal 71 25 4 2" xfId="31753" xr:uid="{00000000-0005-0000-0000-0000E95A0000}"/>
    <cellStyle name="Normal 71 25 5" xfId="11459" xr:uid="{00000000-0005-0000-0000-0000EA5A0000}"/>
    <cellStyle name="Normal 71 25 5 2" xfId="32271" xr:uid="{00000000-0005-0000-0000-0000EB5A0000}"/>
    <cellStyle name="Normal 71 25 6" xfId="12212" xr:uid="{00000000-0005-0000-0000-0000EC5A0000}"/>
    <cellStyle name="Normal 71 25 6 2" xfId="32789" xr:uid="{00000000-0005-0000-0000-0000ED5A0000}"/>
    <cellStyle name="Normal 71 25 7" xfId="13008" xr:uid="{00000000-0005-0000-0000-0000EE5A0000}"/>
    <cellStyle name="Normal 71 25 7 2" xfId="33307" xr:uid="{00000000-0005-0000-0000-0000EF5A0000}"/>
    <cellStyle name="Normal 71 25 8" xfId="13774" xr:uid="{00000000-0005-0000-0000-0000F05A0000}"/>
    <cellStyle name="Normal 71 25 8 2" xfId="33825" xr:uid="{00000000-0005-0000-0000-0000F15A0000}"/>
    <cellStyle name="Normal 71 25 9" xfId="14535" xr:uid="{00000000-0005-0000-0000-0000F25A0000}"/>
    <cellStyle name="Normal 71 25 9 2" xfId="34343" xr:uid="{00000000-0005-0000-0000-0000F35A0000}"/>
    <cellStyle name="Normal 71 26" xfId="4953" xr:uid="{00000000-0005-0000-0000-0000F45A0000}"/>
    <cellStyle name="Normal 71 26 10" xfId="15293" xr:uid="{00000000-0005-0000-0000-0000F55A0000}"/>
    <cellStyle name="Normal 71 26 10 2" xfId="34862" xr:uid="{00000000-0005-0000-0000-0000F65A0000}"/>
    <cellStyle name="Normal 71 26 11" xfId="16047" xr:uid="{00000000-0005-0000-0000-0000F75A0000}"/>
    <cellStyle name="Normal 71 26 11 2" xfId="35380" xr:uid="{00000000-0005-0000-0000-0000F85A0000}"/>
    <cellStyle name="Normal 71 26 12" xfId="16797" xr:uid="{00000000-0005-0000-0000-0000F95A0000}"/>
    <cellStyle name="Normal 71 26 12 2" xfId="35898" xr:uid="{00000000-0005-0000-0000-0000FA5A0000}"/>
    <cellStyle name="Normal 71 26 13" xfId="17526" xr:uid="{00000000-0005-0000-0000-0000FB5A0000}"/>
    <cellStyle name="Normal 71 26 13 2" xfId="36416" xr:uid="{00000000-0005-0000-0000-0000FC5A0000}"/>
    <cellStyle name="Normal 71 26 14" xfId="18251" xr:uid="{00000000-0005-0000-0000-0000FD5A0000}"/>
    <cellStyle name="Normal 71 26 14 2" xfId="36934" xr:uid="{00000000-0005-0000-0000-0000FE5A0000}"/>
    <cellStyle name="Normal 71 26 15" xfId="18959" xr:uid="{00000000-0005-0000-0000-0000FF5A0000}"/>
    <cellStyle name="Normal 71 26 15 2" xfId="37452" xr:uid="{00000000-0005-0000-0000-0000005B0000}"/>
    <cellStyle name="Normal 71 26 16" xfId="19661" xr:uid="{00000000-0005-0000-0000-0000015B0000}"/>
    <cellStyle name="Normal 71 26 16 2" xfId="37970" xr:uid="{00000000-0005-0000-0000-0000025B0000}"/>
    <cellStyle name="Normal 71 26 17" xfId="20360" xr:uid="{00000000-0005-0000-0000-0000035B0000}"/>
    <cellStyle name="Normal 71 26 17 2" xfId="38488" xr:uid="{00000000-0005-0000-0000-0000045B0000}"/>
    <cellStyle name="Normal 71 26 18" xfId="21037" xr:uid="{00000000-0005-0000-0000-0000055B0000}"/>
    <cellStyle name="Normal 71 26 18 2" xfId="39005" xr:uid="{00000000-0005-0000-0000-0000065B0000}"/>
    <cellStyle name="Normal 71 26 19" xfId="21710" xr:uid="{00000000-0005-0000-0000-0000075B0000}"/>
    <cellStyle name="Normal 71 26 19 2" xfId="39523" xr:uid="{00000000-0005-0000-0000-0000085B0000}"/>
    <cellStyle name="Normal 71 26 2" xfId="5499" xr:uid="{00000000-0005-0000-0000-0000095B0000}"/>
    <cellStyle name="Normal 71 26 2 2" xfId="30696" xr:uid="{00000000-0005-0000-0000-00000A5B0000}"/>
    <cellStyle name="Normal 71 26 20" xfId="22360" xr:uid="{00000000-0005-0000-0000-00000B5B0000}"/>
    <cellStyle name="Normal 71 26 20 2" xfId="40040" xr:uid="{00000000-0005-0000-0000-00000C5B0000}"/>
    <cellStyle name="Normal 71 26 21" xfId="22997" xr:uid="{00000000-0005-0000-0000-00000D5B0000}"/>
    <cellStyle name="Normal 71 26 21 2" xfId="40558" xr:uid="{00000000-0005-0000-0000-00000E5B0000}"/>
    <cellStyle name="Normal 71 26 22" xfId="23621" xr:uid="{00000000-0005-0000-0000-00000F5B0000}"/>
    <cellStyle name="Normal 71 26 22 2" xfId="41076" xr:uid="{00000000-0005-0000-0000-0000105B0000}"/>
    <cellStyle name="Normal 71 26 23" xfId="24200" xr:uid="{00000000-0005-0000-0000-0000115B0000}"/>
    <cellStyle name="Normal 71 26 23 2" xfId="41594" xr:uid="{00000000-0005-0000-0000-0000125B0000}"/>
    <cellStyle name="Normal 71 26 24" xfId="24767" xr:uid="{00000000-0005-0000-0000-0000135B0000}"/>
    <cellStyle name="Normal 71 26 24 2" xfId="42112" xr:uid="{00000000-0005-0000-0000-0000145B0000}"/>
    <cellStyle name="Normal 71 26 25" xfId="25327" xr:uid="{00000000-0005-0000-0000-0000155B0000}"/>
    <cellStyle name="Normal 71 26 25 2" xfId="42630" xr:uid="{00000000-0005-0000-0000-0000165B0000}"/>
    <cellStyle name="Normal 71 26 26" xfId="25877" xr:uid="{00000000-0005-0000-0000-0000175B0000}"/>
    <cellStyle name="Normal 71 26 26 2" xfId="43148" xr:uid="{00000000-0005-0000-0000-0000185B0000}"/>
    <cellStyle name="Normal 71 26 27" xfId="26394" xr:uid="{00000000-0005-0000-0000-0000195B0000}"/>
    <cellStyle name="Normal 71 26 27 2" xfId="43665" xr:uid="{00000000-0005-0000-0000-00001A5B0000}"/>
    <cellStyle name="Normal 71 26 28" xfId="30179" xr:uid="{00000000-0005-0000-0000-00001B5B0000}"/>
    <cellStyle name="Normal 71 26 3" xfId="9899" xr:uid="{00000000-0005-0000-0000-00001C5B0000}"/>
    <cellStyle name="Normal 71 26 3 2" xfId="31236" xr:uid="{00000000-0005-0000-0000-00001D5B0000}"/>
    <cellStyle name="Normal 71 26 4" xfId="10680" xr:uid="{00000000-0005-0000-0000-00001E5B0000}"/>
    <cellStyle name="Normal 71 26 4 2" xfId="31754" xr:uid="{00000000-0005-0000-0000-00001F5B0000}"/>
    <cellStyle name="Normal 71 26 5" xfId="11460" xr:uid="{00000000-0005-0000-0000-0000205B0000}"/>
    <cellStyle name="Normal 71 26 5 2" xfId="32272" xr:uid="{00000000-0005-0000-0000-0000215B0000}"/>
    <cellStyle name="Normal 71 26 6" xfId="12213" xr:uid="{00000000-0005-0000-0000-0000225B0000}"/>
    <cellStyle name="Normal 71 26 6 2" xfId="32790" xr:uid="{00000000-0005-0000-0000-0000235B0000}"/>
    <cellStyle name="Normal 71 26 7" xfId="13009" xr:uid="{00000000-0005-0000-0000-0000245B0000}"/>
    <cellStyle name="Normal 71 26 7 2" xfId="33308" xr:uid="{00000000-0005-0000-0000-0000255B0000}"/>
    <cellStyle name="Normal 71 26 8" xfId="13775" xr:uid="{00000000-0005-0000-0000-0000265B0000}"/>
    <cellStyle name="Normal 71 26 8 2" xfId="33826" xr:uid="{00000000-0005-0000-0000-0000275B0000}"/>
    <cellStyle name="Normal 71 26 9" xfId="14536" xr:uid="{00000000-0005-0000-0000-0000285B0000}"/>
    <cellStyle name="Normal 71 26 9 2" xfId="34344" xr:uid="{00000000-0005-0000-0000-0000295B0000}"/>
    <cellStyle name="Normal 71 27" xfId="4954" xr:uid="{00000000-0005-0000-0000-00002A5B0000}"/>
    <cellStyle name="Normal 71 27 10" xfId="15294" xr:uid="{00000000-0005-0000-0000-00002B5B0000}"/>
    <cellStyle name="Normal 71 27 10 2" xfId="34863" xr:uid="{00000000-0005-0000-0000-00002C5B0000}"/>
    <cellStyle name="Normal 71 27 11" xfId="16048" xr:uid="{00000000-0005-0000-0000-00002D5B0000}"/>
    <cellStyle name="Normal 71 27 11 2" xfId="35381" xr:uid="{00000000-0005-0000-0000-00002E5B0000}"/>
    <cellStyle name="Normal 71 27 12" xfId="16798" xr:uid="{00000000-0005-0000-0000-00002F5B0000}"/>
    <cellStyle name="Normal 71 27 12 2" xfId="35899" xr:uid="{00000000-0005-0000-0000-0000305B0000}"/>
    <cellStyle name="Normal 71 27 13" xfId="17527" xr:uid="{00000000-0005-0000-0000-0000315B0000}"/>
    <cellStyle name="Normal 71 27 13 2" xfId="36417" xr:uid="{00000000-0005-0000-0000-0000325B0000}"/>
    <cellStyle name="Normal 71 27 14" xfId="18252" xr:uid="{00000000-0005-0000-0000-0000335B0000}"/>
    <cellStyle name="Normal 71 27 14 2" xfId="36935" xr:uid="{00000000-0005-0000-0000-0000345B0000}"/>
    <cellStyle name="Normal 71 27 15" xfId="18960" xr:uid="{00000000-0005-0000-0000-0000355B0000}"/>
    <cellStyle name="Normal 71 27 15 2" xfId="37453" xr:uid="{00000000-0005-0000-0000-0000365B0000}"/>
    <cellStyle name="Normal 71 27 16" xfId="19662" xr:uid="{00000000-0005-0000-0000-0000375B0000}"/>
    <cellStyle name="Normal 71 27 16 2" xfId="37971" xr:uid="{00000000-0005-0000-0000-0000385B0000}"/>
    <cellStyle name="Normal 71 27 17" xfId="20361" xr:uid="{00000000-0005-0000-0000-0000395B0000}"/>
    <cellStyle name="Normal 71 27 17 2" xfId="38489" xr:uid="{00000000-0005-0000-0000-00003A5B0000}"/>
    <cellStyle name="Normal 71 27 18" xfId="21038" xr:uid="{00000000-0005-0000-0000-00003B5B0000}"/>
    <cellStyle name="Normal 71 27 18 2" xfId="39006" xr:uid="{00000000-0005-0000-0000-00003C5B0000}"/>
    <cellStyle name="Normal 71 27 19" xfId="21711" xr:uid="{00000000-0005-0000-0000-00003D5B0000}"/>
    <cellStyle name="Normal 71 27 19 2" xfId="39524" xr:uid="{00000000-0005-0000-0000-00003E5B0000}"/>
    <cellStyle name="Normal 71 27 2" xfId="5500" xr:uid="{00000000-0005-0000-0000-00003F5B0000}"/>
    <cellStyle name="Normal 71 27 2 2" xfId="30697" xr:uid="{00000000-0005-0000-0000-0000405B0000}"/>
    <cellStyle name="Normal 71 27 20" xfId="22361" xr:uid="{00000000-0005-0000-0000-0000415B0000}"/>
    <cellStyle name="Normal 71 27 20 2" xfId="40041" xr:uid="{00000000-0005-0000-0000-0000425B0000}"/>
    <cellStyle name="Normal 71 27 21" xfId="22998" xr:uid="{00000000-0005-0000-0000-0000435B0000}"/>
    <cellStyle name="Normal 71 27 21 2" xfId="40559" xr:uid="{00000000-0005-0000-0000-0000445B0000}"/>
    <cellStyle name="Normal 71 27 22" xfId="23622" xr:uid="{00000000-0005-0000-0000-0000455B0000}"/>
    <cellStyle name="Normal 71 27 22 2" xfId="41077" xr:uid="{00000000-0005-0000-0000-0000465B0000}"/>
    <cellStyle name="Normal 71 27 23" xfId="24201" xr:uid="{00000000-0005-0000-0000-0000475B0000}"/>
    <cellStyle name="Normal 71 27 23 2" xfId="41595" xr:uid="{00000000-0005-0000-0000-0000485B0000}"/>
    <cellStyle name="Normal 71 27 24" xfId="24768" xr:uid="{00000000-0005-0000-0000-0000495B0000}"/>
    <cellStyle name="Normal 71 27 24 2" xfId="42113" xr:uid="{00000000-0005-0000-0000-00004A5B0000}"/>
    <cellStyle name="Normal 71 27 25" xfId="25328" xr:uid="{00000000-0005-0000-0000-00004B5B0000}"/>
    <cellStyle name="Normal 71 27 25 2" xfId="42631" xr:uid="{00000000-0005-0000-0000-00004C5B0000}"/>
    <cellStyle name="Normal 71 27 26" xfId="25878" xr:uid="{00000000-0005-0000-0000-00004D5B0000}"/>
    <cellStyle name="Normal 71 27 26 2" xfId="43149" xr:uid="{00000000-0005-0000-0000-00004E5B0000}"/>
    <cellStyle name="Normal 71 27 27" xfId="26395" xr:uid="{00000000-0005-0000-0000-00004F5B0000}"/>
    <cellStyle name="Normal 71 27 27 2" xfId="43666" xr:uid="{00000000-0005-0000-0000-0000505B0000}"/>
    <cellStyle name="Normal 71 27 28" xfId="30180" xr:uid="{00000000-0005-0000-0000-0000515B0000}"/>
    <cellStyle name="Normal 71 27 3" xfId="9900" xr:uid="{00000000-0005-0000-0000-0000525B0000}"/>
    <cellStyle name="Normal 71 27 3 2" xfId="31237" xr:uid="{00000000-0005-0000-0000-0000535B0000}"/>
    <cellStyle name="Normal 71 27 4" xfId="10681" xr:uid="{00000000-0005-0000-0000-0000545B0000}"/>
    <cellStyle name="Normal 71 27 4 2" xfId="31755" xr:uid="{00000000-0005-0000-0000-0000555B0000}"/>
    <cellStyle name="Normal 71 27 5" xfId="11461" xr:uid="{00000000-0005-0000-0000-0000565B0000}"/>
    <cellStyle name="Normal 71 27 5 2" xfId="32273" xr:uid="{00000000-0005-0000-0000-0000575B0000}"/>
    <cellStyle name="Normal 71 27 6" xfId="12214" xr:uid="{00000000-0005-0000-0000-0000585B0000}"/>
    <cellStyle name="Normal 71 27 6 2" xfId="32791" xr:uid="{00000000-0005-0000-0000-0000595B0000}"/>
    <cellStyle name="Normal 71 27 7" xfId="13010" xr:uid="{00000000-0005-0000-0000-00005A5B0000}"/>
    <cellStyle name="Normal 71 27 7 2" xfId="33309" xr:uid="{00000000-0005-0000-0000-00005B5B0000}"/>
    <cellStyle name="Normal 71 27 8" xfId="13776" xr:uid="{00000000-0005-0000-0000-00005C5B0000}"/>
    <cellStyle name="Normal 71 27 8 2" xfId="33827" xr:uid="{00000000-0005-0000-0000-00005D5B0000}"/>
    <cellStyle name="Normal 71 27 9" xfId="14537" xr:uid="{00000000-0005-0000-0000-00005E5B0000}"/>
    <cellStyle name="Normal 71 27 9 2" xfId="34345" xr:uid="{00000000-0005-0000-0000-00005F5B0000}"/>
    <cellStyle name="Normal 71 28" xfId="29750" xr:uid="{00000000-0005-0000-0000-0000605B0000}"/>
    <cellStyle name="Normal 71 3" xfId="3452" xr:uid="{00000000-0005-0000-0000-0000615B0000}"/>
    <cellStyle name="Normal 71 3 10" xfId="14538" xr:uid="{00000000-0005-0000-0000-0000625B0000}"/>
    <cellStyle name="Normal 71 3 10 2" xfId="34346" xr:uid="{00000000-0005-0000-0000-0000635B0000}"/>
    <cellStyle name="Normal 71 3 11" xfId="15295" xr:uid="{00000000-0005-0000-0000-0000645B0000}"/>
    <cellStyle name="Normal 71 3 11 2" xfId="34864" xr:uid="{00000000-0005-0000-0000-0000655B0000}"/>
    <cellStyle name="Normal 71 3 12" xfId="16049" xr:uid="{00000000-0005-0000-0000-0000665B0000}"/>
    <cellStyle name="Normal 71 3 12 2" xfId="35382" xr:uid="{00000000-0005-0000-0000-0000675B0000}"/>
    <cellStyle name="Normal 71 3 13" xfId="16799" xr:uid="{00000000-0005-0000-0000-0000685B0000}"/>
    <cellStyle name="Normal 71 3 13 2" xfId="35900" xr:uid="{00000000-0005-0000-0000-0000695B0000}"/>
    <cellStyle name="Normal 71 3 14" xfId="17528" xr:uid="{00000000-0005-0000-0000-00006A5B0000}"/>
    <cellStyle name="Normal 71 3 14 2" xfId="36418" xr:uid="{00000000-0005-0000-0000-00006B5B0000}"/>
    <cellStyle name="Normal 71 3 15" xfId="18253" xr:uid="{00000000-0005-0000-0000-00006C5B0000}"/>
    <cellStyle name="Normal 71 3 15 2" xfId="36936" xr:uid="{00000000-0005-0000-0000-00006D5B0000}"/>
    <cellStyle name="Normal 71 3 16" xfId="18961" xr:uid="{00000000-0005-0000-0000-00006E5B0000}"/>
    <cellStyle name="Normal 71 3 16 2" xfId="37454" xr:uid="{00000000-0005-0000-0000-00006F5B0000}"/>
    <cellStyle name="Normal 71 3 17" xfId="19663" xr:uid="{00000000-0005-0000-0000-0000705B0000}"/>
    <cellStyle name="Normal 71 3 17 2" xfId="37972" xr:uid="{00000000-0005-0000-0000-0000715B0000}"/>
    <cellStyle name="Normal 71 3 18" xfId="20362" xr:uid="{00000000-0005-0000-0000-0000725B0000}"/>
    <cellStyle name="Normal 71 3 18 2" xfId="38490" xr:uid="{00000000-0005-0000-0000-0000735B0000}"/>
    <cellStyle name="Normal 71 3 19" xfId="21039" xr:uid="{00000000-0005-0000-0000-0000745B0000}"/>
    <cellStyle name="Normal 71 3 19 2" xfId="39007" xr:uid="{00000000-0005-0000-0000-0000755B0000}"/>
    <cellStyle name="Normal 71 3 2" xfId="4955" xr:uid="{00000000-0005-0000-0000-0000765B0000}"/>
    <cellStyle name="Normal 71 3 2 2" xfId="30181" xr:uid="{00000000-0005-0000-0000-0000775B0000}"/>
    <cellStyle name="Normal 71 3 20" xfId="21712" xr:uid="{00000000-0005-0000-0000-0000785B0000}"/>
    <cellStyle name="Normal 71 3 20 2" xfId="39525" xr:uid="{00000000-0005-0000-0000-0000795B0000}"/>
    <cellStyle name="Normal 71 3 21" xfId="22362" xr:uid="{00000000-0005-0000-0000-00007A5B0000}"/>
    <cellStyle name="Normal 71 3 21 2" xfId="40042" xr:uid="{00000000-0005-0000-0000-00007B5B0000}"/>
    <cellStyle name="Normal 71 3 22" xfId="22999" xr:uid="{00000000-0005-0000-0000-00007C5B0000}"/>
    <cellStyle name="Normal 71 3 22 2" xfId="40560" xr:uid="{00000000-0005-0000-0000-00007D5B0000}"/>
    <cellStyle name="Normal 71 3 23" xfId="23623" xr:uid="{00000000-0005-0000-0000-00007E5B0000}"/>
    <cellStyle name="Normal 71 3 23 2" xfId="41078" xr:uid="{00000000-0005-0000-0000-00007F5B0000}"/>
    <cellStyle name="Normal 71 3 24" xfId="24202" xr:uid="{00000000-0005-0000-0000-0000805B0000}"/>
    <cellStyle name="Normal 71 3 24 2" xfId="41596" xr:uid="{00000000-0005-0000-0000-0000815B0000}"/>
    <cellStyle name="Normal 71 3 25" xfId="24769" xr:uid="{00000000-0005-0000-0000-0000825B0000}"/>
    <cellStyle name="Normal 71 3 25 2" xfId="42114" xr:uid="{00000000-0005-0000-0000-0000835B0000}"/>
    <cellStyle name="Normal 71 3 26" xfId="25329" xr:uid="{00000000-0005-0000-0000-0000845B0000}"/>
    <cellStyle name="Normal 71 3 26 2" xfId="42632" xr:uid="{00000000-0005-0000-0000-0000855B0000}"/>
    <cellStyle name="Normal 71 3 27" xfId="25879" xr:uid="{00000000-0005-0000-0000-0000865B0000}"/>
    <cellStyle name="Normal 71 3 27 2" xfId="43150" xr:uid="{00000000-0005-0000-0000-0000875B0000}"/>
    <cellStyle name="Normal 71 3 28" xfId="26396" xr:uid="{00000000-0005-0000-0000-0000885B0000}"/>
    <cellStyle name="Normal 71 3 28 2" xfId="43667" xr:uid="{00000000-0005-0000-0000-0000895B0000}"/>
    <cellStyle name="Normal 71 3 29" xfId="29757" xr:uid="{00000000-0005-0000-0000-00008A5B0000}"/>
    <cellStyle name="Normal 71 3 3" xfId="5501" xr:uid="{00000000-0005-0000-0000-00008B5B0000}"/>
    <cellStyle name="Normal 71 3 3 2" xfId="30698" xr:uid="{00000000-0005-0000-0000-00008C5B0000}"/>
    <cellStyle name="Normal 71 3 4" xfId="9901" xr:uid="{00000000-0005-0000-0000-00008D5B0000}"/>
    <cellStyle name="Normal 71 3 4 2" xfId="31238" xr:uid="{00000000-0005-0000-0000-00008E5B0000}"/>
    <cellStyle name="Normal 71 3 5" xfId="10682" xr:uid="{00000000-0005-0000-0000-00008F5B0000}"/>
    <cellStyle name="Normal 71 3 5 2" xfId="31756" xr:uid="{00000000-0005-0000-0000-0000905B0000}"/>
    <cellStyle name="Normal 71 3 6" xfId="11462" xr:uid="{00000000-0005-0000-0000-0000915B0000}"/>
    <cellStyle name="Normal 71 3 6 2" xfId="32274" xr:uid="{00000000-0005-0000-0000-0000925B0000}"/>
    <cellStyle name="Normal 71 3 7" xfId="12215" xr:uid="{00000000-0005-0000-0000-0000935B0000}"/>
    <cellStyle name="Normal 71 3 7 2" xfId="32792" xr:uid="{00000000-0005-0000-0000-0000945B0000}"/>
    <cellStyle name="Normal 71 3 8" xfId="13011" xr:uid="{00000000-0005-0000-0000-0000955B0000}"/>
    <cellStyle name="Normal 71 3 8 2" xfId="33310" xr:uid="{00000000-0005-0000-0000-0000965B0000}"/>
    <cellStyle name="Normal 71 3 9" xfId="13777" xr:uid="{00000000-0005-0000-0000-0000975B0000}"/>
    <cellStyle name="Normal 71 3 9 2" xfId="33828" xr:uid="{00000000-0005-0000-0000-0000985B0000}"/>
    <cellStyle name="Normal 71 4" xfId="3453" xr:uid="{00000000-0005-0000-0000-0000995B0000}"/>
    <cellStyle name="Normal 71 4 10" xfId="14539" xr:uid="{00000000-0005-0000-0000-00009A5B0000}"/>
    <cellStyle name="Normal 71 4 10 2" xfId="34347" xr:uid="{00000000-0005-0000-0000-00009B5B0000}"/>
    <cellStyle name="Normal 71 4 11" xfId="15296" xr:uid="{00000000-0005-0000-0000-00009C5B0000}"/>
    <cellStyle name="Normal 71 4 11 2" xfId="34865" xr:uid="{00000000-0005-0000-0000-00009D5B0000}"/>
    <cellStyle name="Normal 71 4 12" xfId="16050" xr:uid="{00000000-0005-0000-0000-00009E5B0000}"/>
    <cellStyle name="Normal 71 4 12 2" xfId="35383" xr:uid="{00000000-0005-0000-0000-00009F5B0000}"/>
    <cellStyle name="Normal 71 4 13" xfId="16800" xr:uid="{00000000-0005-0000-0000-0000A05B0000}"/>
    <cellStyle name="Normal 71 4 13 2" xfId="35901" xr:uid="{00000000-0005-0000-0000-0000A15B0000}"/>
    <cellStyle name="Normal 71 4 14" xfId="17529" xr:uid="{00000000-0005-0000-0000-0000A25B0000}"/>
    <cellStyle name="Normal 71 4 14 2" xfId="36419" xr:uid="{00000000-0005-0000-0000-0000A35B0000}"/>
    <cellStyle name="Normal 71 4 15" xfId="18254" xr:uid="{00000000-0005-0000-0000-0000A45B0000}"/>
    <cellStyle name="Normal 71 4 15 2" xfId="36937" xr:uid="{00000000-0005-0000-0000-0000A55B0000}"/>
    <cellStyle name="Normal 71 4 16" xfId="18962" xr:uid="{00000000-0005-0000-0000-0000A65B0000}"/>
    <cellStyle name="Normal 71 4 16 2" xfId="37455" xr:uid="{00000000-0005-0000-0000-0000A75B0000}"/>
    <cellStyle name="Normal 71 4 17" xfId="19664" xr:uid="{00000000-0005-0000-0000-0000A85B0000}"/>
    <cellStyle name="Normal 71 4 17 2" xfId="37973" xr:uid="{00000000-0005-0000-0000-0000A95B0000}"/>
    <cellStyle name="Normal 71 4 18" xfId="20363" xr:uid="{00000000-0005-0000-0000-0000AA5B0000}"/>
    <cellStyle name="Normal 71 4 18 2" xfId="38491" xr:uid="{00000000-0005-0000-0000-0000AB5B0000}"/>
    <cellStyle name="Normal 71 4 19" xfId="21040" xr:uid="{00000000-0005-0000-0000-0000AC5B0000}"/>
    <cellStyle name="Normal 71 4 19 2" xfId="39008" xr:uid="{00000000-0005-0000-0000-0000AD5B0000}"/>
    <cellStyle name="Normal 71 4 2" xfId="4956" xr:uid="{00000000-0005-0000-0000-0000AE5B0000}"/>
    <cellStyle name="Normal 71 4 2 2" xfId="30182" xr:uid="{00000000-0005-0000-0000-0000AF5B0000}"/>
    <cellStyle name="Normal 71 4 20" xfId="21713" xr:uid="{00000000-0005-0000-0000-0000B05B0000}"/>
    <cellStyle name="Normal 71 4 20 2" xfId="39526" xr:uid="{00000000-0005-0000-0000-0000B15B0000}"/>
    <cellStyle name="Normal 71 4 21" xfId="22363" xr:uid="{00000000-0005-0000-0000-0000B25B0000}"/>
    <cellStyle name="Normal 71 4 21 2" xfId="40043" xr:uid="{00000000-0005-0000-0000-0000B35B0000}"/>
    <cellStyle name="Normal 71 4 22" xfId="23000" xr:uid="{00000000-0005-0000-0000-0000B45B0000}"/>
    <cellStyle name="Normal 71 4 22 2" xfId="40561" xr:uid="{00000000-0005-0000-0000-0000B55B0000}"/>
    <cellStyle name="Normal 71 4 23" xfId="23624" xr:uid="{00000000-0005-0000-0000-0000B65B0000}"/>
    <cellStyle name="Normal 71 4 23 2" xfId="41079" xr:uid="{00000000-0005-0000-0000-0000B75B0000}"/>
    <cellStyle name="Normal 71 4 24" xfId="24203" xr:uid="{00000000-0005-0000-0000-0000B85B0000}"/>
    <cellStyle name="Normal 71 4 24 2" xfId="41597" xr:uid="{00000000-0005-0000-0000-0000B95B0000}"/>
    <cellStyle name="Normal 71 4 25" xfId="24770" xr:uid="{00000000-0005-0000-0000-0000BA5B0000}"/>
    <cellStyle name="Normal 71 4 25 2" xfId="42115" xr:uid="{00000000-0005-0000-0000-0000BB5B0000}"/>
    <cellStyle name="Normal 71 4 26" xfId="25330" xr:uid="{00000000-0005-0000-0000-0000BC5B0000}"/>
    <cellStyle name="Normal 71 4 26 2" xfId="42633" xr:uid="{00000000-0005-0000-0000-0000BD5B0000}"/>
    <cellStyle name="Normal 71 4 27" xfId="25880" xr:uid="{00000000-0005-0000-0000-0000BE5B0000}"/>
    <cellStyle name="Normal 71 4 27 2" xfId="43151" xr:uid="{00000000-0005-0000-0000-0000BF5B0000}"/>
    <cellStyle name="Normal 71 4 28" xfId="26397" xr:uid="{00000000-0005-0000-0000-0000C05B0000}"/>
    <cellStyle name="Normal 71 4 28 2" xfId="43668" xr:uid="{00000000-0005-0000-0000-0000C15B0000}"/>
    <cellStyle name="Normal 71 4 29" xfId="29758" xr:uid="{00000000-0005-0000-0000-0000C25B0000}"/>
    <cellStyle name="Normal 71 4 3" xfId="5502" xr:uid="{00000000-0005-0000-0000-0000C35B0000}"/>
    <cellStyle name="Normal 71 4 3 2" xfId="30699" xr:uid="{00000000-0005-0000-0000-0000C45B0000}"/>
    <cellStyle name="Normal 71 4 4" xfId="9902" xr:uid="{00000000-0005-0000-0000-0000C55B0000}"/>
    <cellStyle name="Normal 71 4 4 2" xfId="31239" xr:uid="{00000000-0005-0000-0000-0000C65B0000}"/>
    <cellStyle name="Normal 71 4 5" xfId="10683" xr:uid="{00000000-0005-0000-0000-0000C75B0000}"/>
    <cellStyle name="Normal 71 4 5 2" xfId="31757" xr:uid="{00000000-0005-0000-0000-0000C85B0000}"/>
    <cellStyle name="Normal 71 4 6" xfId="11463" xr:uid="{00000000-0005-0000-0000-0000C95B0000}"/>
    <cellStyle name="Normal 71 4 6 2" xfId="32275" xr:uid="{00000000-0005-0000-0000-0000CA5B0000}"/>
    <cellStyle name="Normal 71 4 7" xfId="12216" xr:uid="{00000000-0005-0000-0000-0000CB5B0000}"/>
    <cellStyle name="Normal 71 4 7 2" xfId="32793" xr:uid="{00000000-0005-0000-0000-0000CC5B0000}"/>
    <cellStyle name="Normal 71 4 8" xfId="13012" xr:uid="{00000000-0005-0000-0000-0000CD5B0000}"/>
    <cellStyle name="Normal 71 4 8 2" xfId="33311" xr:uid="{00000000-0005-0000-0000-0000CE5B0000}"/>
    <cellStyle name="Normal 71 4 9" xfId="13778" xr:uid="{00000000-0005-0000-0000-0000CF5B0000}"/>
    <cellStyle name="Normal 71 4 9 2" xfId="33829" xr:uid="{00000000-0005-0000-0000-0000D05B0000}"/>
    <cellStyle name="Normal 71 5" xfId="3454" xr:uid="{00000000-0005-0000-0000-0000D15B0000}"/>
    <cellStyle name="Normal 71 5 10" xfId="14540" xr:uid="{00000000-0005-0000-0000-0000D25B0000}"/>
    <cellStyle name="Normal 71 5 10 2" xfId="34348" xr:uid="{00000000-0005-0000-0000-0000D35B0000}"/>
    <cellStyle name="Normal 71 5 11" xfId="15297" xr:uid="{00000000-0005-0000-0000-0000D45B0000}"/>
    <cellStyle name="Normal 71 5 11 2" xfId="34866" xr:uid="{00000000-0005-0000-0000-0000D55B0000}"/>
    <cellStyle name="Normal 71 5 12" xfId="16051" xr:uid="{00000000-0005-0000-0000-0000D65B0000}"/>
    <cellStyle name="Normal 71 5 12 2" xfId="35384" xr:uid="{00000000-0005-0000-0000-0000D75B0000}"/>
    <cellStyle name="Normal 71 5 13" xfId="16801" xr:uid="{00000000-0005-0000-0000-0000D85B0000}"/>
    <cellStyle name="Normal 71 5 13 2" xfId="35902" xr:uid="{00000000-0005-0000-0000-0000D95B0000}"/>
    <cellStyle name="Normal 71 5 14" xfId="17530" xr:uid="{00000000-0005-0000-0000-0000DA5B0000}"/>
    <cellStyle name="Normal 71 5 14 2" xfId="36420" xr:uid="{00000000-0005-0000-0000-0000DB5B0000}"/>
    <cellStyle name="Normal 71 5 15" xfId="18255" xr:uid="{00000000-0005-0000-0000-0000DC5B0000}"/>
    <cellStyle name="Normal 71 5 15 2" xfId="36938" xr:uid="{00000000-0005-0000-0000-0000DD5B0000}"/>
    <cellStyle name="Normal 71 5 16" xfId="18963" xr:uid="{00000000-0005-0000-0000-0000DE5B0000}"/>
    <cellStyle name="Normal 71 5 16 2" xfId="37456" xr:uid="{00000000-0005-0000-0000-0000DF5B0000}"/>
    <cellStyle name="Normal 71 5 17" xfId="19665" xr:uid="{00000000-0005-0000-0000-0000E05B0000}"/>
    <cellStyle name="Normal 71 5 17 2" xfId="37974" xr:uid="{00000000-0005-0000-0000-0000E15B0000}"/>
    <cellStyle name="Normal 71 5 18" xfId="20364" xr:uid="{00000000-0005-0000-0000-0000E25B0000}"/>
    <cellStyle name="Normal 71 5 18 2" xfId="38492" xr:uid="{00000000-0005-0000-0000-0000E35B0000}"/>
    <cellStyle name="Normal 71 5 19" xfId="21041" xr:uid="{00000000-0005-0000-0000-0000E45B0000}"/>
    <cellStyle name="Normal 71 5 19 2" xfId="39009" xr:uid="{00000000-0005-0000-0000-0000E55B0000}"/>
    <cellStyle name="Normal 71 5 2" xfId="4957" xr:uid="{00000000-0005-0000-0000-0000E65B0000}"/>
    <cellStyle name="Normal 71 5 2 2" xfId="30183" xr:uid="{00000000-0005-0000-0000-0000E75B0000}"/>
    <cellStyle name="Normal 71 5 20" xfId="21714" xr:uid="{00000000-0005-0000-0000-0000E85B0000}"/>
    <cellStyle name="Normal 71 5 20 2" xfId="39527" xr:uid="{00000000-0005-0000-0000-0000E95B0000}"/>
    <cellStyle name="Normal 71 5 21" xfId="22364" xr:uid="{00000000-0005-0000-0000-0000EA5B0000}"/>
    <cellStyle name="Normal 71 5 21 2" xfId="40044" xr:uid="{00000000-0005-0000-0000-0000EB5B0000}"/>
    <cellStyle name="Normal 71 5 22" xfId="23001" xr:uid="{00000000-0005-0000-0000-0000EC5B0000}"/>
    <cellStyle name="Normal 71 5 22 2" xfId="40562" xr:uid="{00000000-0005-0000-0000-0000ED5B0000}"/>
    <cellStyle name="Normal 71 5 23" xfId="23625" xr:uid="{00000000-0005-0000-0000-0000EE5B0000}"/>
    <cellStyle name="Normal 71 5 23 2" xfId="41080" xr:uid="{00000000-0005-0000-0000-0000EF5B0000}"/>
    <cellStyle name="Normal 71 5 24" xfId="24204" xr:uid="{00000000-0005-0000-0000-0000F05B0000}"/>
    <cellStyle name="Normal 71 5 24 2" xfId="41598" xr:uid="{00000000-0005-0000-0000-0000F15B0000}"/>
    <cellStyle name="Normal 71 5 25" xfId="24771" xr:uid="{00000000-0005-0000-0000-0000F25B0000}"/>
    <cellStyle name="Normal 71 5 25 2" xfId="42116" xr:uid="{00000000-0005-0000-0000-0000F35B0000}"/>
    <cellStyle name="Normal 71 5 26" xfId="25331" xr:uid="{00000000-0005-0000-0000-0000F45B0000}"/>
    <cellStyle name="Normal 71 5 26 2" xfId="42634" xr:uid="{00000000-0005-0000-0000-0000F55B0000}"/>
    <cellStyle name="Normal 71 5 27" xfId="25881" xr:uid="{00000000-0005-0000-0000-0000F65B0000}"/>
    <cellStyle name="Normal 71 5 27 2" xfId="43152" xr:uid="{00000000-0005-0000-0000-0000F75B0000}"/>
    <cellStyle name="Normal 71 5 28" xfId="26398" xr:uid="{00000000-0005-0000-0000-0000F85B0000}"/>
    <cellStyle name="Normal 71 5 28 2" xfId="43669" xr:uid="{00000000-0005-0000-0000-0000F95B0000}"/>
    <cellStyle name="Normal 71 5 29" xfId="29759" xr:uid="{00000000-0005-0000-0000-0000FA5B0000}"/>
    <cellStyle name="Normal 71 5 3" xfId="5503" xr:uid="{00000000-0005-0000-0000-0000FB5B0000}"/>
    <cellStyle name="Normal 71 5 3 2" xfId="30700" xr:uid="{00000000-0005-0000-0000-0000FC5B0000}"/>
    <cellStyle name="Normal 71 5 4" xfId="9903" xr:uid="{00000000-0005-0000-0000-0000FD5B0000}"/>
    <cellStyle name="Normal 71 5 4 2" xfId="31240" xr:uid="{00000000-0005-0000-0000-0000FE5B0000}"/>
    <cellStyle name="Normal 71 5 5" xfId="10684" xr:uid="{00000000-0005-0000-0000-0000FF5B0000}"/>
    <cellStyle name="Normal 71 5 5 2" xfId="31758" xr:uid="{00000000-0005-0000-0000-0000005C0000}"/>
    <cellStyle name="Normal 71 5 6" xfId="11464" xr:uid="{00000000-0005-0000-0000-0000015C0000}"/>
    <cellStyle name="Normal 71 5 6 2" xfId="32276" xr:uid="{00000000-0005-0000-0000-0000025C0000}"/>
    <cellStyle name="Normal 71 5 7" xfId="12217" xr:uid="{00000000-0005-0000-0000-0000035C0000}"/>
    <cellStyle name="Normal 71 5 7 2" xfId="32794" xr:uid="{00000000-0005-0000-0000-0000045C0000}"/>
    <cellStyle name="Normal 71 5 8" xfId="13013" xr:uid="{00000000-0005-0000-0000-0000055C0000}"/>
    <cellStyle name="Normal 71 5 8 2" xfId="33312" xr:uid="{00000000-0005-0000-0000-0000065C0000}"/>
    <cellStyle name="Normal 71 5 9" xfId="13779" xr:uid="{00000000-0005-0000-0000-0000075C0000}"/>
    <cellStyle name="Normal 71 5 9 2" xfId="33830" xr:uid="{00000000-0005-0000-0000-0000085C0000}"/>
    <cellStyle name="Normal 71 6" xfId="3455" xr:uid="{00000000-0005-0000-0000-0000095C0000}"/>
    <cellStyle name="Normal 71 6 10" xfId="14541" xr:uid="{00000000-0005-0000-0000-00000A5C0000}"/>
    <cellStyle name="Normal 71 6 10 2" xfId="34349" xr:uid="{00000000-0005-0000-0000-00000B5C0000}"/>
    <cellStyle name="Normal 71 6 11" xfId="15298" xr:uid="{00000000-0005-0000-0000-00000C5C0000}"/>
    <cellStyle name="Normal 71 6 11 2" xfId="34867" xr:uid="{00000000-0005-0000-0000-00000D5C0000}"/>
    <cellStyle name="Normal 71 6 12" xfId="16052" xr:uid="{00000000-0005-0000-0000-00000E5C0000}"/>
    <cellStyle name="Normal 71 6 12 2" xfId="35385" xr:uid="{00000000-0005-0000-0000-00000F5C0000}"/>
    <cellStyle name="Normal 71 6 13" xfId="16802" xr:uid="{00000000-0005-0000-0000-0000105C0000}"/>
    <cellStyle name="Normal 71 6 13 2" xfId="35903" xr:uid="{00000000-0005-0000-0000-0000115C0000}"/>
    <cellStyle name="Normal 71 6 14" xfId="17531" xr:uid="{00000000-0005-0000-0000-0000125C0000}"/>
    <cellStyle name="Normal 71 6 14 2" xfId="36421" xr:uid="{00000000-0005-0000-0000-0000135C0000}"/>
    <cellStyle name="Normal 71 6 15" xfId="18256" xr:uid="{00000000-0005-0000-0000-0000145C0000}"/>
    <cellStyle name="Normal 71 6 15 2" xfId="36939" xr:uid="{00000000-0005-0000-0000-0000155C0000}"/>
    <cellStyle name="Normal 71 6 16" xfId="18964" xr:uid="{00000000-0005-0000-0000-0000165C0000}"/>
    <cellStyle name="Normal 71 6 16 2" xfId="37457" xr:uid="{00000000-0005-0000-0000-0000175C0000}"/>
    <cellStyle name="Normal 71 6 17" xfId="19666" xr:uid="{00000000-0005-0000-0000-0000185C0000}"/>
    <cellStyle name="Normal 71 6 17 2" xfId="37975" xr:uid="{00000000-0005-0000-0000-0000195C0000}"/>
    <cellStyle name="Normal 71 6 18" xfId="20365" xr:uid="{00000000-0005-0000-0000-00001A5C0000}"/>
    <cellStyle name="Normal 71 6 18 2" xfId="38493" xr:uid="{00000000-0005-0000-0000-00001B5C0000}"/>
    <cellStyle name="Normal 71 6 19" xfId="21042" xr:uid="{00000000-0005-0000-0000-00001C5C0000}"/>
    <cellStyle name="Normal 71 6 19 2" xfId="39010" xr:uid="{00000000-0005-0000-0000-00001D5C0000}"/>
    <cellStyle name="Normal 71 6 2" xfId="4958" xr:uid="{00000000-0005-0000-0000-00001E5C0000}"/>
    <cellStyle name="Normal 71 6 2 2" xfId="30184" xr:uid="{00000000-0005-0000-0000-00001F5C0000}"/>
    <cellStyle name="Normal 71 6 20" xfId="21715" xr:uid="{00000000-0005-0000-0000-0000205C0000}"/>
    <cellStyle name="Normal 71 6 20 2" xfId="39528" xr:uid="{00000000-0005-0000-0000-0000215C0000}"/>
    <cellStyle name="Normal 71 6 21" xfId="22365" xr:uid="{00000000-0005-0000-0000-0000225C0000}"/>
    <cellStyle name="Normal 71 6 21 2" xfId="40045" xr:uid="{00000000-0005-0000-0000-0000235C0000}"/>
    <cellStyle name="Normal 71 6 22" xfId="23002" xr:uid="{00000000-0005-0000-0000-0000245C0000}"/>
    <cellStyle name="Normal 71 6 22 2" xfId="40563" xr:uid="{00000000-0005-0000-0000-0000255C0000}"/>
    <cellStyle name="Normal 71 6 23" xfId="23626" xr:uid="{00000000-0005-0000-0000-0000265C0000}"/>
    <cellStyle name="Normal 71 6 23 2" xfId="41081" xr:uid="{00000000-0005-0000-0000-0000275C0000}"/>
    <cellStyle name="Normal 71 6 24" xfId="24205" xr:uid="{00000000-0005-0000-0000-0000285C0000}"/>
    <cellStyle name="Normal 71 6 24 2" xfId="41599" xr:uid="{00000000-0005-0000-0000-0000295C0000}"/>
    <cellStyle name="Normal 71 6 25" xfId="24772" xr:uid="{00000000-0005-0000-0000-00002A5C0000}"/>
    <cellStyle name="Normal 71 6 25 2" xfId="42117" xr:uid="{00000000-0005-0000-0000-00002B5C0000}"/>
    <cellStyle name="Normal 71 6 26" xfId="25332" xr:uid="{00000000-0005-0000-0000-00002C5C0000}"/>
    <cellStyle name="Normal 71 6 26 2" xfId="42635" xr:uid="{00000000-0005-0000-0000-00002D5C0000}"/>
    <cellStyle name="Normal 71 6 27" xfId="25882" xr:uid="{00000000-0005-0000-0000-00002E5C0000}"/>
    <cellStyle name="Normal 71 6 27 2" xfId="43153" xr:uid="{00000000-0005-0000-0000-00002F5C0000}"/>
    <cellStyle name="Normal 71 6 28" xfId="26399" xr:uid="{00000000-0005-0000-0000-0000305C0000}"/>
    <cellStyle name="Normal 71 6 28 2" xfId="43670" xr:uid="{00000000-0005-0000-0000-0000315C0000}"/>
    <cellStyle name="Normal 71 6 29" xfId="29760" xr:uid="{00000000-0005-0000-0000-0000325C0000}"/>
    <cellStyle name="Normal 71 6 3" xfId="5504" xr:uid="{00000000-0005-0000-0000-0000335C0000}"/>
    <cellStyle name="Normal 71 6 3 2" xfId="30701" xr:uid="{00000000-0005-0000-0000-0000345C0000}"/>
    <cellStyle name="Normal 71 6 4" xfId="9904" xr:uid="{00000000-0005-0000-0000-0000355C0000}"/>
    <cellStyle name="Normal 71 6 4 2" xfId="31241" xr:uid="{00000000-0005-0000-0000-0000365C0000}"/>
    <cellStyle name="Normal 71 6 5" xfId="10685" xr:uid="{00000000-0005-0000-0000-0000375C0000}"/>
    <cellStyle name="Normal 71 6 5 2" xfId="31759" xr:uid="{00000000-0005-0000-0000-0000385C0000}"/>
    <cellStyle name="Normal 71 6 6" xfId="11465" xr:uid="{00000000-0005-0000-0000-0000395C0000}"/>
    <cellStyle name="Normal 71 6 6 2" xfId="32277" xr:uid="{00000000-0005-0000-0000-00003A5C0000}"/>
    <cellStyle name="Normal 71 6 7" xfId="12218" xr:uid="{00000000-0005-0000-0000-00003B5C0000}"/>
    <cellStyle name="Normal 71 6 7 2" xfId="32795" xr:uid="{00000000-0005-0000-0000-00003C5C0000}"/>
    <cellStyle name="Normal 71 6 8" xfId="13014" xr:uid="{00000000-0005-0000-0000-00003D5C0000}"/>
    <cellStyle name="Normal 71 6 8 2" xfId="33313" xr:uid="{00000000-0005-0000-0000-00003E5C0000}"/>
    <cellStyle name="Normal 71 6 9" xfId="13780" xr:uid="{00000000-0005-0000-0000-00003F5C0000}"/>
    <cellStyle name="Normal 71 6 9 2" xfId="33831" xr:uid="{00000000-0005-0000-0000-0000405C0000}"/>
    <cellStyle name="Normal 71 7" xfId="3456" xr:uid="{00000000-0005-0000-0000-0000415C0000}"/>
    <cellStyle name="Normal 71 7 10" xfId="14542" xr:uid="{00000000-0005-0000-0000-0000425C0000}"/>
    <cellStyle name="Normal 71 7 10 2" xfId="34350" xr:uid="{00000000-0005-0000-0000-0000435C0000}"/>
    <cellStyle name="Normal 71 7 11" xfId="15299" xr:uid="{00000000-0005-0000-0000-0000445C0000}"/>
    <cellStyle name="Normal 71 7 11 2" xfId="34868" xr:uid="{00000000-0005-0000-0000-0000455C0000}"/>
    <cellStyle name="Normal 71 7 12" xfId="16053" xr:uid="{00000000-0005-0000-0000-0000465C0000}"/>
    <cellStyle name="Normal 71 7 12 2" xfId="35386" xr:uid="{00000000-0005-0000-0000-0000475C0000}"/>
    <cellStyle name="Normal 71 7 13" xfId="16803" xr:uid="{00000000-0005-0000-0000-0000485C0000}"/>
    <cellStyle name="Normal 71 7 13 2" xfId="35904" xr:uid="{00000000-0005-0000-0000-0000495C0000}"/>
    <cellStyle name="Normal 71 7 14" xfId="17532" xr:uid="{00000000-0005-0000-0000-00004A5C0000}"/>
    <cellStyle name="Normal 71 7 14 2" xfId="36422" xr:uid="{00000000-0005-0000-0000-00004B5C0000}"/>
    <cellStyle name="Normal 71 7 15" xfId="18257" xr:uid="{00000000-0005-0000-0000-00004C5C0000}"/>
    <cellStyle name="Normal 71 7 15 2" xfId="36940" xr:uid="{00000000-0005-0000-0000-00004D5C0000}"/>
    <cellStyle name="Normal 71 7 16" xfId="18965" xr:uid="{00000000-0005-0000-0000-00004E5C0000}"/>
    <cellStyle name="Normal 71 7 16 2" xfId="37458" xr:uid="{00000000-0005-0000-0000-00004F5C0000}"/>
    <cellStyle name="Normal 71 7 17" xfId="19667" xr:uid="{00000000-0005-0000-0000-0000505C0000}"/>
    <cellStyle name="Normal 71 7 17 2" xfId="37976" xr:uid="{00000000-0005-0000-0000-0000515C0000}"/>
    <cellStyle name="Normal 71 7 18" xfId="20366" xr:uid="{00000000-0005-0000-0000-0000525C0000}"/>
    <cellStyle name="Normal 71 7 18 2" xfId="38494" xr:uid="{00000000-0005-0000-0000-0000535C0000}"/>
    <cellStyle name="Normal 71 7 19" xfId="21043" xr:uid="{00000000-0005-0000-0000-0000545C0000}"/>
    <cellStyle name="Normal 71 7 19 2" xfId="39011" xr:uid="{00000000-0005-0000-0000-0000555C0000}"/>
    <cellStyle name="Normal 71 7 2" xfId="4959" xr:uid="{00000000-0005-0000-0000-0000565C0000}"/>
    <cellStyle name="Normal 71 7 2 2" xfId="30185" xr:uid="{00000000-0005-0000-0000-0000575C0000}"/>
    <cellStyle name="Normal 71 7 20" xfId="21716" xr:uid="{00000000-0005-0000-0000-0000585C0000}"/>
    <cellStyle name="Normal 71 7 20 2" xfId="39529" xr:uid="{00000000-0005-0000-0000-0000595C0000}"/>
    <cellStyle name="Normal 71 7 21" xfId="22366" xr:uid="{00000000-0005-0000-0000-00005A5C0000}"/>
    <cellStyle name="Normal 71 7 21 2" xfId="40046" xr:uid="{00000000-0005-0000-0000-00005B5C0000}"/>
    <cellStyle name="Normal 71 7 22" xfId="23003" xr:uid="{00000000-0005-0000-0000-00005C5C0000}"/>
    <cellStyle name="Normal 71 7 22 2" xfId="40564" xr:uid="{00000000-0005-0000-0000-00005D5C0000}"/>
    <cellStyle name="Normal 71 7 23" xfId="23627" xr:uid="{00000000-0005-0000-0000-00005E5C0000}"/>
    <cellStyle name="Normal 71 7 23 2" xfId="41082" xr:uid="{00000000-0005-0000-0000-00005F5C0000}"/>
    <cellStyle name="Normal 71 7 24" xfId="24206" xr:uid="{00000000-0005-0000-0000-0000605C0000}"/>
    <cellStyle name="Normal 71 7 24 2" xfId="41600" xr:uid="{00000000-0005-0000-0000-0000615C0000}"/>
    <cellStyle name="Normal 71 7 25" xfId="24773" xr:uid="{00000000-0005-0000-0000-0000625C0000}"/>
    <cellStyle name="Normal 71 7 25 2" xfId="42118" xr:uid="{00000000-0005-0000-0000-0000635C0000}"/>
    <cellStyle name="Normal 71 7 26" xfId="25333" xr:uid="{00000000-0005-0000-0000-0000645C0000}"/>
    <cellStyle name="Normal 71 7 26 2" xfId="42636" xr:uid="{00000000-0005-0000-0000-0000655C0000}"/>
    <cellStyle name="Normal 71 7 27" xfId="25883" xr:uid="{00000000-0005-0000-0000-0000665C0000}"/>
    <cellStyle name="Normal 71 7 27 2" xfId="43154" xr:uid="{00000000-0005-0000-0000-0000675C0000}"/>
    <cellStyle name="Normal 71 7 28" xfId="26400" xr:uid="{00000000-0005-0000-0000-0000685C0000}"/>
    <cellStyle name="Normal 71 7 28 2" xfId="43671" xr:uid="{00000000-0005-0000-0000-0000695C0000}"/>
    <cellStyle name="Normal 71 7 29" xfId="29761" xr:uid="{00000000-0005-0000-0000-00006A5C0000}"/>
    <cellStyle name="Normal 71 7 3" xfId="5505" xr:uid="{00000000-0005-0000-0000-00006B5C0000}"/>
    <cellStyle name="Normal 71 7 3 2" xfId="30702" xr:uid="{00000000-0005-0000-0000-00006C5C0000}"/>
    <cellStyle name="Normal 71 7 4" xfId="9905" xr:uid="{00000000-0005-0000-0000-00006D5C0000}"/>
    <cellStyle name="Normal 71 7 4 2" xfId="31242" xr:uid="{00000000-0005-0000-0000-00006E5C0000}"/>
    <cellStyle name="Normal 71 7 5" xfId="10686" xr:uid="{00000000-0005-0000-0000-00006F5C0000}"/>
    <cellStyle name="Normal 71 7 5 2" xfId="31760" xr:uid="{00000000-0005-0000-0000-0000705C0000}"/>
    <cellStyle name="Normal 71 7 6" xfId="11466" xr:uid="{00000000-0005-0000-0000-0000715C0000}"/>
    <cellStyle name="Normal 71 7 6 2" xfId="32278" xr:uid="{00000000-0005-0000-0000-0000725C0000}"/>
    <cellStyle name="Normal 71 7 7" xfId="12219" xr:uid="{00000000-0005-0000-0000-0000735C0000}"/>
    <cellStyle name="Normal 71 7 7 2" xfId="32796" xr:uid="{00000000-0005-0000-0000-0000745C0000}"/>
    <cellStyle name="Normal 71 7 8" xfId="13015" xr:uid="{00000000-0005-0000-0000-0000755C0000}"/>
    <cellStyle name="Normal 71 7 8 2" xfId="33314" xr:uid="{00000000-0005-0000-0000-0000765C0000}"/>
    <cellStyle name="Normal 71 7 9" xfId="13781" xr:uid="{00000000-0005-0000-0000-0000775C0000}"/>
    <cellStyle name="Normal 71 7 9 2" xfId="33832" xr:uid="{00000000-0005-0000-0000-0000785C0000}"/>
    <cellStyle name="Normal 71 8" xfId="3457" xr:uid="{00000000-0005-0000-0000-0000795C0000}"/>
    <cellStyle name="Normal 71 8 10" xfId="14543" xr:uid="{00000000-0005-0000-0000-00007A5C0000}"/>
    <cellStyle name="Normal 71 8 10 2" xfId="34351" xr:uid="{00000000-0005-0000-0000-00007B5C0000}"/>
    <cellStyle name="Normal 71 8 11" xfId="15300" xr:uid="{00000000-0005-0000-0000-00007C5C0000}"/>
    <cellStyle name="Normal 71 8 11 2" xfId="34869" xr:uid="{00000000-0005-0000-0000-00007D5C0000}"/>
    <cellStyle name="Normal 71 8 12" xfId="16054" xr:uid="{00000000-0005-0000-0000-00007E5C0000}"/>
    <cellStyle name="Normal 71 8 12 2" xfId="35387" xr:uid="{00000000-0005-0000-0000-00007F5C0000}"/>
    <cellStyle name="Normal 71 8 13" xfId="16804" xr:uid="{00000000-0005-0000-0000-0000805C0000}"/>
    <cellStyle name="Normal 71 8 13 2" xfId="35905" xr:uid="{00000000-0005-0000-0000-0000815C0000}"/>
    <cellStyle name="Normal 71 8 14" xfId="17533" xr:uid="{00000000-0005-0000-0000-0000825C0000}"/>
    <cellStyle name="Normal 71 8 14 2" xfId="36423" xr:uid="{00000000-0005-0000-0000-0000835C0000}"/>
    <cellStyle name="Normal 71 8 15" xfId="18258" xr:uid="{00000000-0005-0000-0000-0000845C0000}"/>
    <cellStyle name="Normal 71 8 15 2" xfId="36941" xr:uid="{00000000-0005-0000-0000-0000855C0000}"/>
    <cellStyle name="Normal 71 8 16" xfId="18966" xr:uid="{00000000-0005-0000-0000-0000865C0000}"/>
    <cellStyle name="Normal 71 8 16 2" xfId="37459" xr:uid="{00000000-0005-0000-0000-0000875C0000}"/>
    <cellStyle name="Normal 71 8 17" xfId="19668" xr:uid="{00000000-0005-0000-0000-0000885C0000}"/>
    <cellStyle name="Normal 71 8 17 2" xfId="37977" xr:uid="{00000000-0005-0000-0000-0000895C0000}"/>
    <cellStyle name="Normal 71 8 18" xfId="20367" xr:uid="{00000000-0005-0000-0000-00008A5C0000}"/>
    <cellStyle name="Normal 71 8 18 2" xfId="38495" xr:uid="{00000000-0005-0000-0000-00008B5C0000}"/>
    <cellStyle name="Normal 71 8 19" xfId="21044" xr:uid="{00000000-0005-0000-0000-00008C5C0000}"/>
    <cellStyle name="Normal 71 8 19 2" xfId="39012" xr:uid="{00000000-0005-0000-0000-00008D5C0000}"/>
    <cellStyle name="Normal 71 8 2" xfId="4960" xr:uid="{00000000-0005-0000-0000-00008E5C0000}"/>
    <cellStyle name="Normal 71 8 2 2" xfId="30186" xr:uid="{00000000-0005-0000-0000-00008F5C0000}"/>
    <cellStyle name="Normal 71 8 20" xfId="21717" xr:uid="{00000000-0005-0000-0000-0000905C0000}"/>
    <cellStyle name="Normal 71 8 20 2" xfId="39530" xr:uid="{00000000-0005-0000-0000-0000915C0000}"/>
    <cellStyle name="Normal 71 8 21" xfId="22367" xr:uid="{00000000-0005-0000-0000-0000925C0000}"/>
    <cellStyle name="Normal 71 8 21 2" xfId="40047" xr:uid="{00000000-0005-0000-0000-0000935C0000}"/>
    <cellStyle name="Normal 71 8 22" xfId="23004" xr:uid="{00000000-0005-0000-0000-0000945C0000}"/>
    <cellStyle name="Normal 71 8 22 2" xfId="40565" xr:uid="{00000000-0005-0000-0000-0000955C0000}"/>
    <cellStyle name="Normal 71 8 23" xfId="23628" xr:uid="{00000000-0005-0000-0000-0000965C0000}"/>
    <cellStyle name="Normal 71 8 23 2" xfId="41083" xr:uid="{00000000-0005-0000-0000-0000975C0000}"/>
    <cellStyle name="Normal 71 8 24" xfId="24207" xr:uid="{00000000-0005-0000-0000-0000985C0000}"/>
    <cellStyle name="Normal 71 8 24 2" xfId="41601" xr:uid="{00000000-0005-0000-0000-0000995C0000}"/>
    <cellStyle name="Normal 71 8 25" xfId="24774" xr:uid="{00000000-0005-0000-0000-00009A5C0000}"/>
    <cellStyle name="Normal 71 8 25 2" xfId="42119" xr:uid="{00000000-0005-0000-0000-00009B5C0000}"/>
    <cellStyle name="Normal 71 8 26" xfId="25334" xr:uid="{00000000-0005-0000-0000-00009C5C0000}"/>
    <cellStyle name="Normal 71 8 26 2" xfId="42637" xr:uid="{00000000-0005-0000-0000-00009D5C0000}"/>
    <cellStyle name="Normal 71 8 27" xfId="25884" xr:uid="{00000000-0005-0000-0000-00009E5C0000}"/>
    <cellStyle name="Normal 71 8 27 2" xfId="43155" xr:uid="{00000000-0005-0000-0000-00009F5C0000}"/>
    <cellStyle name="Normal 71 8 28" xfId="26401" xr:uid="{00000000-0005-0000-0000-0000A05C0000}"/>
    <cellStyle name="Normal 71 8 28 2" xfId="43672" xr:uid="{00000000-0005-0000-0000-0000A15C0000}"/>
    <cellStyle name="Normal 71 8 29" xfId="29762" xr:uid="{00000000-0005-0000-0000-0000A25C0000}"/>
    <cellStyle name="Normal 71 8 3" xfId="5506" xr:uid="{00000000-0005-0000-0000-0000A35C0000}"/>
    <cellStyle name="Normal 71 8 3 2" xfId="30703" xr:uid="{00000000-0005-0000-0000-0000A45C0000}"/>
    <cellStyle name="Normal 71 8 4" xfId="9906" xr:uid="{00000000-0005-0000-0000-0000A55C0000}"/>
    <cellStyle name="Normal 71 8 4 2" xfId="31243" xr:uid="{00000000-0005-0000-0000-0000A65C0000}"/>
    <cellStyle name="Normal 71 8 5" xfId="10687" xr:uid="{00000000-0005-0000-0000-0000A75C0000}"/>
    <cellStyle name="Normal 71 8 5 2" xfId="31761" xr:uid="{00000000-0005-0000-0000-0000A85C0000}"/>
    <cellStyle name="Normal 71 8 6" xfId="11467" xr:uid="{00000000-0005-0000-0000-0000A95C0000}"/>
    <cellStyle name="Normal 71 8 6 2" xfId="32279" xr:uid="{00000000-0005-0000-0000-0000AA5C0000}"/>
    <cellStyle name="Normal 71 8 7" xfId="12220" xr:uid="{00000000-0005-0000-0000-0000AB5C0000}"/>
    <cellStyle name="Normal 71 8 7 2" xfId="32797" xr:uid="{00000000-0005-0000-0000-0000AC5C0000}"/>
    <cellStyle name="Normal 71 8 8" xfId="13016" xr:uid="{00000000-0005-0000-0000-0000AD5C0000}"/>
    <cellStyle name="Normal 71 8 8 2" xfId="33315" xr:uid="{00000000-0005-0000-0000-0000AE5C0000}"/>
    <cellStyle name="Normal 71 8 9" xfId="13782" xr:uid="{00000000-0005-0000-0000-0000AF5C0000}"/>
    <cellStyle name="Normal 71 8 9 2" xfId="33833" xr:uid="{00000000-0005-0000-0000-0000B05C0000}"/>
    <cellStyle name="Normal 71 9" xfId="3458" xr:uid="{00000000-0005-0000-0000-0000B15C0000}"/>
    <cellStyle name="Normal 71 9 10" xfId="14544" xr:uid="{00000000-0005-0000-0000-0000B25C0000}"/>
    <cellStyle name="Normal 71 9 10 2" xfId="34352" xr:uid="{00000000-0005-0000-0000-0000B35C0000}"/>
    <cellStyle name="Normal 71 9 11" xfId="15301" xr:uid="{00000000-0005-0000-0000-0000B45C0000}"/>
    <cellStyle name="Normal 71 9 11 2" xfId="34870" xr:uid="{00000000-0005-0000-0000-0000B55C0000}"/>
    <cellStyle name="Normal 71 9 12" xfId="16055" xr:uid="{00000000-0005-0000-0000-0000B65C0000}"/>
    <cellStyle name="Normal 71 9 12 2" xfId="35388" xr:uid="{00000000-0005-0000-0000-0000B75C0000}"/>
    <cellStyle name="Normal 71 9 13" xfId="16805" xr:uid="{00000000-0005-0000-0000-0000B85C0000}"/>
    <cellStyle name="Normal 71 9 13 2" xfId="35906" xr:uid="{00000000-0005-0000-0000-0000B95C0000}"/>
    <cellStyle name="Normal 71 9 14" xfId="17534" xr:uid="{00000000-0005-0000-0000-0000BA5C0000}"/>
    <cellStyle name="Normal 71 9 14 2" xfId="36424" xr:uid="{00000000-0005-0000-0000-0000BB5C0000}"/>
    <cellStyle name="Normal 71 9 15" xfId="18259" xr:uid="{00000000-0005-0000-0000-0000BC5C0000}"/>
    <cellStyle name="Normal 71 9 15 2" xfId="36942" xr:uid="{00000000-0005-0000-0000-0000BD5C0000}"/>
    <cellStyle name="Normal 71 9 16" xfId="18967" xr:uid="{00000000-0005-0000-0000-0000BE5C0000}"/>
    <cellStyle name="Normal 71 9 16 2" xfId="37460" xr:uid="{00000000-0005-0000-0000-0000BF5C0000}"/>
    <cellStyle name="Normal 71 9 17" xfId="19669" xr:uid="{00000000-0005-0000-0000-0000C05C0000}"/>
    <cellStyle name="Normal 71 9 17 2" xfId="37978" xr:uid="{00000000-0005-0000-0000-0000C15C0000}"/>
    <cellStyle name="Normal 71 9 18" xfId="20368" xr:uid="{00000000-0005-0000-0000-0000C25C0000}"/>
    <cellStyle name="Normal 71 9 18 2" xfId="38496" xr:uid="{00000000-0005-0000-0000-0000C35C0000}"/>
    <cellStyle name="Normal 71 9 19" xfId="21045" xr:uid="{00000000-0005-0000-0000-0000C45C0000}"/>
    <cellStyle name="Normal 71 9 19 2" xfId="39013" xr:uid="{00000000-0005-0000-0000-0000C55C0000}"/>
    <cellStyle name="Normal 71 9 2" xfId="4961" xr:uid="{00000000-0005-0000-0000-0000C65C0000}"/>
    <cellStyle name="Normal 71 9 2 2" xfId="30187" xr:uid="{00000000-0005-0000-0000-0000C75C0000}"/>
    <cellStyle name="Normal 71 9 20" xfId="21718" xr:uid="{00000000-0005-0000-0000-0000C85C0000}"/>
    <cellStyle name="Normal 71 9 20 2" xfId="39531" xr:uid="{00000000-0005-0000-0000-0000C95C0000}"/>
    <cellStyle name="Normal 71 9 21" xfId="22368" xr:uid="{00000000-0005-0000-0000-0000CA5C0000}"/>
    <cellStyle name="Normal 71 9 21 2" xfId="40048" xr:uid="{00000000-0005-0000-0000-0000CB5C0000}"/>
    <cellStyle name="Normal 71 9 22" xfId="23005" xr:uid="{00000000-0005-0000-0000-0000CC5C0000}"/>
    <cellStyle name="Normal 71 9 22 2" xfId="40566" xr:uid="{00000000-0005-0000-0000-0000CD5C0000}"/>
    <cellStyle name="Normal 71 9 23" xfId="23629" xr:uid="{00000000-0005-0000-0000-0000CE5C0000}"/>
    <cellStyle name="Normal 71 9 23 2" xfId="41084" xr:uid="{00000000-0005-0000-0000-0000CF5C0000}"/>
    <cellStyle name="Normal 71 9 24" xfId="24208" xr:uid="{00000000-0005-0000-0000-0000D05C0000}"/>
    <cellStyle name="Normal 71 9 24 2" xfId="41602" xr:uid="{00000000-0005-0000-0000-0000D15C0000}"/>
    <cellStyle name="Normal 71 9 25" xfId="24775" xr:uid="{00000000-0005-0000-0000-0000D25C0000}"/>
    <cellStyle name="Normal 71 9 25 2" xfId="42120" xr:uid="{00000000-0005-0000-0000-0000D35C0000}"/>
    <cellStyle name="Normal 71 9 26" xfId="25335" xr:uid="{00000000-0005-0000-0000-0000D45C0000}"/>
    <cellStyle name="Normal 71 9 26 2" xfId="42638" xr:uid="{00000000-0005-0000-0000-0000D55C0000}"/>
    <cellStyle name="Normal 71 9 27" xfId="25885" xr:uid="{00000000-0005-0000-0000-0000D65C0000}"/>
    <cellStyle name="Normal 71 9 27 2" xfId="43156" xr:uid="{00000000-0005-0000-0000-0000D75C0000}"/>
    <cellStyle name="Normal 71 9 28" xfId="26402" xr:uid="{00000000-0005-0000-0000-0000D85C0000}"/>
    <cellStyle name="Normal 71 9 28 2" xfId="43673" xr:uid="{00000000-0005-0000-0000-0000D95C0000}"/>
    <cellStyle name="Normal 71 9 29" xfId="29763" xr:uid="{00000000-0005-0000-0000-0000DA5C0000}"/>
    <cellStyle name="Normal 71 9 3" xfId="5507" xr:uid="{00000000-0005-0000-0000-0000DB5C0000}"/>
    <cellStyle name="Normal 71 9 3 2" xfId="30704" xr:uid="{00000000-0005-0000-0000-0000DC5C0000}"/>
    <cellStyle name="Normal 71 9 4" xfId="9907" xr:uid="{00000000-0005-0000-0000-0000DD5C0000}"/>
    <cellStyle name="Normal 71 9 4 2" xfId="31244" xr:uid="{00000000-0005-0000-0000-0000DE5C0000}"/>
    <cellStyle name="Normal 71 9 5" xfId="10688" xr:uid="{00000000-0005-0000-0000-0000DF5C0000}"/>
    <cellStyle name="Normal 71 9 5 2" xfId="31762" xr:uid="{00000000-0005-0000-0000-0000E05C0000}"/>
    <cellStyle name="Normal 71 9 6" xfId="11468" xr:uid="{00000000-0005-0000-0000-0000E15C0000}"/>
    <cellStyle name="Normal 71 9 6 2" xfId="32280" xr:uid="{00000000-0005-0000-0000-0000E25C0000}"/>
    <cellStyle name="Normal 71 9 7" xfId="12221" xr:uid="{00000000-0005-0000-0000-0000E35C0000}"/>
    <cellStyle name="Normal 71 9 7 2" xfId="32798" xr:uid="{00000000-0005-0000-0000-0000E45C0000}"/>
    <cellStyle name="Normal 71 9 8" xfId="13017" xr:uid="{00000000-0005-0000-0000-0000E55C0000}"/>
    <cellStyle name="Normal 71 9 8 2" xfId="33316" xr:uid="{00000000-0005-0000-0000-0000E65C0000}"/>
    <cellStyle name="Normal 71 9 9" xfId="13783" xr:uid="{00000000-0005-0000-0000-0000E75C0000}"/>
    <cellStyle name="Normal 71 9 9 2" xfId="33834" xr:uid="{00000000-0005-0000-0000-0000E85C0000}"/>
    <cellStyle name="Normal 72" xfId="3459" xr:uid="{00000000-0005-0000-0000-0000E95C0000}"/>
    <cellStyle name="Normal 72 10" xfId="3460" xr:uid="{00000000-0005-0000-0000-0000EA5C0000}"/>
    <cellStyle name="Normal 72 10 10" xfId="14545" xr:uid="{00000000-0005-0000-0000-0000EB5C0000}"/>
    <cellStyle name="Normal 72 10 10 2" xfId="34353" xr:uid="{00000000-0005-0000-0000-0000EC5C0000}"/>
    <cellStyle name="Normal 72 10 11" xfId="15302" xr:uid="{00000000-0005-0000-0000-0000ED5C0000}"/>
    <cellStyle name="Normal 72 10 11 2" xfId="34871" xr:uid="{00000000-0005-0000-0000-0000EE5C0000}"/>
    <cellStyle name="Normal 72 10 12" xfId="16056" xr:uid="{00000000-0005-0000-0000-0000EF5C0000}"/>
    <cellStyle name="Normal 72 10 12 2" xfId="35389" xr:uid="{00000000-0005-0000-0000-0000F05C0000}"/>
    <cellStyle name="Normal 72 10 13" xfId="16806" xr:uid="{00000000-0005-0000-0000-0000F15C0000}"/>
    <cellStyle name="Normal 72 10 13 2" xfId="35907" xr:uid="{00000000-0005-0000-0000-0000F25C0000}"/>
    <cellStyle name="Normal 72 10 14" xfId="17535" xr:uid="{00000000-0005-0000-0000-0000F35C0000}"/>
    <cellStyle name="Normal 72 10 14 2" xfId="36425" xr:uid="{00000000-0005-0000-0000-0000F45C0000}"/>
    <cellStyle name="Normal 72 10 15" xfId="18260" xr:uid="{00000000-0005-0000-0000-0000F55C0000}"/>
    <cellStyle name="Normal 72 10 15 2" xfId="36943" xr:uid="{00000000-0005-0000-0000-0000F65C0000}"/>
    <cellStyle name="Normal 72 10 16" xfId="18968" xr:uid="{00000000-0005-0000-0000-0000F75C0000}"/>
    <cellStyle name="Normal 72 10 16 2" xfId="37461" xr:uid="{00000000-0005-0000-0000-0000F85C0000}"/>
    <cellStyle name="Normal 72 10 17" xfId="19670" xr:uid="{00000000-0005-0000-0000-0000F95C0000}"/>
    <cellStyle name="Normal 72 10 17 2" xfId="37979" xr:uid="{00000000-0005-0000-0000-0000FA5C0000}"/>
    <cellStyle name="Normal 72 10 18" xfId="20369" xr:uid="{00000000-0005-0000-0000-0000FB5C0000}"/>
    <cellStyle name="Normal 72 10 18 2" xfId="38497" xr:uid="{00000000-0005-0000-0000-0000FC5C0000}"/>
    <cellStyle name="Normal 72 10 19" xfId="21046" xr:uid="{00000000-0005-0000-0000-0000FD5C0000}"/>
    <cellStyle name="Normal 72 10 19 2" xfId="39014" xr:uid="{00000000-0005-0000-0000-0000FE5C0000}"/>
    <cellStyle name="Normal 72 10 2" xfId="4962" xr:uid="{00000000-0005-0000-0000-0000FF5C0000}"/>
    <cellStyle name="Normal 72 10 2 2" xfId="30188" xr:uid="{00000000-0005-0000-0000-0000005D0000}"/>
    <cellStyle name="Normal 72 10 20" xfId="21719" xr:uid="{00000000-0005-0000-0000-0000015D0000}"/>
    <cellStyle name="Normal 72 10 20 2" xfId="39532" xr:uid="{00000000-0005-0000-0000-0000025D0000}"/>
    <cellStyle name="Normal 72 10 21" xfId="22369" xr:uid="{00000000-0005-0000-0000-0000035D0000}"/>
    <cellStyle name="Normal 72 10 21 2" xfId="40049" xr:uid="{00000000-0005-0000-0000-0000045D0000}"/>
    <cellStyle name="Normal 72 10 22" xfId="23006" xr:uid="{00000000-0005-0000-0000-0000055D0000}"/>
    <cellStyle name="Normal 72 10 22 2" xfId="40567" xr:uid="{00000000-0005-0000-0000-0000065D0000}"/>
    <cellStyle name="Normal 72 10 23" xfId="23630" xr:uid="{00000000-0005-0000-0000-0000075D0000}"/>
    <cellStyle name="Normal 72 10 23 2" xfId="41085" xr:uid="{00000000-0005-0000-0000-0000085D0000}"/>
    <cellStyle name="Normal 72 10 24" xfId="24209" xr:uid="{00000000-0005-0000-0000-0000095D0000}"/>
    <cellStyle name="Normal 72 10 24 2" xfId="41603" xr:uid="{00000000-0005-0000-0000-00000A5D0000}"/>
    <cellStyle name="Normal 72 10 25" xfId="24776" xr:uid="{00000000-0005-0000-0000-00000B5D0000}"/>
    <cellStyle name="Normal 72 10 25 2" xfId="42121" xr:uid="{00000000-0005-0000-0000-00000C5D0000}"/>
    <cellStyle name="Normal 72 10 26" xfId="25336" xr:uid="{00000000-0005-0000-0000-00000D5D0000}"/>
    <cellStyle name="Normal 72 10 26 2" xfId="42639" xr:uid="{00000000-0005-0000-0000-00000E5D0000}"/>
    <cellStyle name="Normal 72 10 27" xfId="25886" xr:uid="{00000000-0005-0000-0000-00000F5D0000}"/>
    <cellStyle name="Normal 72 10 27 2" xfId="43157" xr:uid="{00000000-0005-0000-0000-0000105D0000}"/>
    <cellStyle name="Normal 72 10 28" xfId="26403" xr:uid="{00000000-0005-0000-0000-0000115D0000}"/>
    <cellStyle name="Normal 72 10 28 2" xfId="43674" xr:uid="{00000000-0005-0000-0000-0000125D0000}"/>
    <cellStyle name="Normal 72 10 29" xfId="29765" xr:uid="{00000000-0005-0000-0000-0000135D0000}"/>
    <cellStyle name="Normal 72 10 3" xfId="5508" xr:uid="{00000000-0005-0000-0000-0000145D0000}"/>
    <cellStyle name="Normal 72 10 3 2" xfId="30705" xr:uid="{00000000-0005-0000-0000-0000155D0000}"/>
    <cellStyle name="Normal 72 10 4" xfId="9908" xr:uid="{00000000-0005-0000-0000-0000165D0000}"/>
    <cellStyle name="Normal 72 10 4 2" xfId="31245" xr:uid="{00000000-0005-0000-0000-0000175D0000}"/>
    <cellStyle name="Normal 72 10 5" xfId="10689" xr:uid="{00000000-0005-0000-0000-0000185D0000}"/>
    <cellStyle name="Normal 72 10 5 2" xfId="31763" xr:uid="{00000000-0005-0000-0000-0000195D0000}"/>
    <cellStyle name="Normal 72 10 6" xfId="11469" xr:uid="{00000000-0005-0000-0000-00001A5D0000}"/>
    <cellStyle name="Normal 72 10 6 2" xfId="32281" xr:uid="{00000000-0005-0000-0000-00001B5D0000}"/>
    <cellStyle name="Normal 72 10 7" xfId="12222" xr:uid="{00000000-0005-0000-0000-00001C5D0000}"/>
    <cellStyle name="Normal 72 10 7 2" xfId="32799" xr:uid="{00000000-0005-0000-0000-00001D5D0000}"/>
    <cellStyle name="Normal 72 10 8" xfId="13018" xr:uid="{00000000-0005-0000-0000-00001E5D0000}"/>
    <cellStyle name="Normal 72 10 8 2" xfId="33317" xr:uid="{00000000-0005-0000-0000-00001F5D0000}"/>
    <cellStyle name="Normal 72 10 9" xfId="13784" xr:uid="{00000000-0005-0000-0000-0000205D0000}"/>
    <cellStyle name="Normal 72 10 9 2" xfId="33835" xr:uid="{00000000-0005-0000-0000-0000215D0000}"/>
    <cellStyle name="Normal 72 11" xfId="3461" xr:uid="{00000000-0005-0000-0000-0000225D0000}"/>
    <cellStyle name="Normal 72 11 10" xfId="14546" xr:uid="{00000000-0005-0000-0000-0000235D0000}"/>
    <cellStyle name="Normal 72 11 10 2" xfId="34354" xr:uid="{00000000-0005-0000-0000-0000245D0000}"/>
    <cellStyle name="Normal 72 11 11" xfId="15303" xr:uid="{00000000-0005-0000-0000-0000255D0000}"/>
    <cellStyle name="Normal 72 11 11 2" xfId="34872" xr:uid="{00000000-0005-0000-0000-0000265D0000}"/>
    <cellStyle name="Normal 72 11 12" xfId="16057" xr:uid="{00000000-0005-0000-0000-0000275D0000}"/>
    <cellStyle name="Normal 72 11 12 2" xfId="35390" xr:uid="{00000000-0005-0000-0000-0000285D0000}"/>
    <cellStyle name="Normal 72 11 13" xfId="16807" xr:uid="{00000000-0005-0000-0000-0000295D0000}"/>
    <cellStyle name="Normal 72 11 13 2" xfId="35908" xr:uid="{00000000-0005-0000-0000-00002A5D0000}"/>
    <cellStyle name="Normal 72 11 14" xfId="17536" xr:uid="{00000000-0005-0000-0000-00002B5D0000}"/>
    <cellStyle name="Normal 72 11 14 2" xfId="36426" xr:uid="{00000000-0005-0000-0000-00002C5D0000}"/>
    <cellStyle name="Normal 72 11 15" xfId="18261" xr:uid="{00000000-0005-0000-0000-00002D5D0000}"/>
    <cellStyle name="Normal 72 11 15 2" xfId="36944" xr:uid="{00000000-0005-0000-0000-00002E5D0000}"/>
    <cellStyle name="Normal 72 11 16" xfId="18969" xr:uid="{00000000-0005-0000-0000-00002F5D0000}"/>
    <cellStyle name="Normal 72 11 16 2" xfId="37462" xr:uid="{00000000-0005-0000-0000-0000305D0000}"/>
    <cellStyle name="Normal 72 11 17" xfId="19671" xr:uid="{00000000-0005-0000-0000-0000315D0000}"/>
    <cellStyle name="Normal 72 11 17 2" xfId="37980" xr:uid="{00000000-0005-0000-0000-0000325D0000}"/>
    <cellStyle name="Normal 72 11 18" xfId="20370" xr:uid="{00000000-0005-0000-0000-0000335D0000}"/>
    <cellStyle name="Normal 72 11 18 2" xfId="38498" xr:uid="{00000000-0005-0000-0000-0000345D0000}"/>
    <cellStyle name="Normal 72 11 19" xfId="21047" xr:uid="{00000000-0005-0000-0000-0000355D0000}"/>
    <cellStyle name="Normal 72 11 19 2" xfId="39015" xr:uid="{00000000-0005-0000-0000-0000365D0000}"/>
    <cellStyle name="Normal 72 11 2" xfId="4963" xr:uid="{00000000-0005-0000-0000-0000375D0000}"/>
    <cellStyle name="Normal 72 11 2 2" xfId="30189" xr:uid="{00000000-0005-0000-0000-0000385D0000}"/>
    <cellStyle name="Normal 72 11 20" xfId="21720" xr:uid="{00000000-0005-0000-0000-0000395D0000}"/>
    <cellStyle name="Normal 72 11 20 2" xfId="39533" xr:uid="{00000000-0005-0000-0000-00003A5D0000}"/>
    <cellStyle name="Normal 72 11 21" xfId="22370" xr:uid="{00000000-0005-0000-0000-00003B5D0000}"/>
    <cellStyle name="Normal 72 11 21 2" xfId="40050" xr:uid="{00000000-0005-0000-0000-00003C5D0000}"/>
    <cellStyle name="Normal 72 11 22" xfId="23007" xr:uid="{00000000-0005-0000-0000-00003D5D0000}"/>
    <cellStyle name="Normal 72 11 22 2" xfId="40568" xr:uid="{00000000-0005-0000-0000-00003E5D0000}"/>
    <cellStyle name="Normal 72 11 23" xfId="23631" xr:uid="{00000000-0005-0000-0000-00003F5D0000}"/>
    <cellStyle name="Normal 72 11 23 2" xfId="41086" xr:uid="{00000000-0005-0000-0000-0000405D0000}"/>
    <cellStyle name="Normal 72 11 24" xfId="24210" xr:uid="{00000000-0005-0000-0000-0000415D0000}"/>
    <cellStyle name="Normal 72 11 24 2" xfId="41604" xr:uid="{00000000-0005-0000-0000-0000425D0000}"/>
    <cellStyle name="Normal 72 11 25" xfId="24777" xr:uid="{00000000-0005-0000-0000-0000435D0000}"/>
    <cellStyle name="Normal 72 11 25 2" xfId="42122" xr:uid="{00000000-0005-0000-0000-0000445D0000}"/>
    <cellStyle name="Normal 72 11 26" xfId="25337" xr:uid="{00000000-0005-0000-0000-0000455D0000}"/>
    <cellStyle name="Normal 72 11 26 2" xfId="42640" xr:uid="{00000000-0005-0000-0000-0000465D0000}"/>
    <cellStyle name="Normal 72 11 27" xfId="25887" xr:uid="{00000000-0005-0000-0000-0000475D0000}"/>
    <cellStyle name="Normal 72 11 27 2" xfId="43158" xr:uid="{00000000-0005-0000-0000-0000485D0000}"/>
    <cellStyle name="Normal 72 11 28" xfId="26404" xr:uid="{00000000-0005-0000-0000-0000495D0000}"/>
    <cellStyle name="Normal 72 11 28 2" xfId="43675" xr:uid="{00000000-0005-0000-0000-00004A5D0000}"/>
    <cellStyle name="Normal 72 11 29" xfId="29766" xr:uid="{00000000-0005-0000-0000-00004B5D0000}"/>
    <cellStyle name="Normal 72 11 3" xfId="5509" xr:uid="{00000000-0005-0000-0000-00004C5D0000}"/>
    <cellStyle name="Normal 72 11 3 2" xfId="30706" xr:uid="{00000000-0005-0000-0000-00004D5D0000}"/>
    <cellStyle name="Normal 72 11 4" xfId="9909" xr:uid="{00000000-0005-0000-0000-00004E5D0000}"/>
    <cellStyle name="Normal 72 11 4 2" xfId="31246" xr:uid="{00000000-0005-0000-0000-00004F5D0000}"/>
    <cellStyle name="Normal 72 11 5" xfId="10690" xr:uid="{00000000-0005-0000-0000-0000505D0000}"/>
    <cellStyle name="Normal 72 11 5 2" xfId="31764" xr:uid="{00000000-0005-0000-0000-0000515D0000}"/>
    <cellStyle name="Normal 72 11 6" xfId="11470" xr:uid="{00000000-0005-0000-0000-0000525D0000}"/>
    <cellStyle name="Normal 72 11 6 2" xfId="32282" xr:uid="{00000000-0005-0000-0000-0000535D0000}"/>
    <cellStyle name="Normal 72 11 7" xfId="12223" xr:uid="{00000000-0005-0000-0000-0000545D0000}"/>
    <cellStyle name="Normal 72 11 7 2" xfId="32800" xr:uid="{00000000-0005-0000-0000-0000555D0000}"/>
    <cellStyle name="Normal 72 11 8" xfId="13019" xr:uid="{00000000-0005-0000-0000-0000565D0000}"/>
    <cellStyle name="Normal 72 11 8 2" xfId="33318" xr:uid="{00000000-0005-0000-0000-0000575D0000}"/>
    <cellStyle name="Normal 72 11 9" xfId="13785" xr:uid="{00000000-0005-0000-0000-0000585D0000}"/>
    <cellStyle name="Normal 72 11 9 2" xfId="33836" xr:uid="{00000000-0005-0000-0000-0000595D0000}"/>
    <cellStyle name="Normal 72 12" xfId="3462" xr:uid="{00000000-0005-0000-0000-00005A5D0000}"/>
    <cellStyle name="Normal 72 12 10" xfId="14547" xr:uid="{00000000-0005-0000-0000-00005B5D0000}"/>
    <cellStyle name="Normal 72 12 10 2" xfId="34355" xr:uid="{00000000-0005-0000-0000-00005C5D0000}"/>
    <cellStyle name="Normal 72 12 11" xfId="15304" xr:uid="{00000000-0005-0000-0000-00005D5D0000}"/>
    <cellStyle name="Normal 72 12 11 2" xfId="34873" xr:uid="{00000000-0005-0000-0000-00005E5D0000}"/>
    <cellStyle name="Normal 72 12 12" xfId="16058" xr:uid="{00000000-0005-0000-0000-00005F5D0000}"/>
    <cellStyle name="Normal 72 12 12 2" xfId="35391" xr:uid="{00000000-0005-0000-0000-0000605D0000}"/>
    <cellStyle name="Normal 72 12 13" xfId="16808" xr:uid="{00000000-0005-0000-0000-0000615D0000}"/>
    <cellStyle name="Normal 72 12 13 2" xfId="35909" xr:uid="{00000000-0005-0000-0000-0000625D0000}"/>
    <cellStyle name="Normal 72 12 14" xfId="17537" xr:uid="{00000000-0005-0000-0000-0000635D0000}"/>
    <cellStyle name="Normal 72 12 14 2" xfId="36427" xr:uid="{00000000-0005-0000-0000-0000645D0000}"/>
    <cellStyle name="Normal 72 12 15" xfId="18262" xr:uid="{00000000-0005-0000-0000-0000655D0000}"/>
    <cellStyle name="Normal 72 12 15 2" xfId="36945" xr:uid="{00000000-0005-0000-0000-0000665D0000}"/>
    <cellStyle name="Normal 72 12 16" xfId="18970" xr:uid="{00000000-0005-0000-0000-0000675D0000}"/>
    <cellStyle name="Normal 72 12 16 2" xfId="37463" xr:uid="{00000000-0005-0000-0000-0000685D0000}"/>
    <cellStyle name="Normal 72 12 17" xfId="19672" xr:uid="{00000000-0005-0000-0000-0000695D0000}"/>
    <cellStyle name="Normal 72 12 17 2" xfId="37981" xr:uid="{00000000-0005-0000-0000-00006A5D0000}"/>
    <cellStyle name="Normal 72 12 18" xfId="20371" xr:uid="{00000000-0005-0000-0000-00006B5D0000}"/>
    <cellStyle name="Normal 72 12 18 2" xfId="38499" xr:uid="{00000000-0005-0000-0000-00006C5D0000}"/>
    <cellStyle name="Normal 72 12 19" xfId="21048" xr:uid="{00000000-0005-0000-0000-00006D5D0000}"/>
    <cellStyle name="Normal 72 12 19 2" xfId="39016" xr:uid="{00000000-0005-0000-0000-00006E5D0000}"/>
    <cellStyle name="Normal 72 12 2" xfId="4964" xr:uid="{00000000-0005-0000-0000-00006F5D0000}"/>
    <cellStyle name="Normal 72 12 2 2" xfId="30190" xr:uid="{00000000-0005-0000-0000-0000705D0000}"/>
    <cellStyle name="Normal 72 12 20" xfId="21721" xr:uid="{00000000-0005-0000-0000-0000715D0000}"/>
    <cellStyle name="Normal 72 12 20 2" xfId="39534" xr:uid="{00000000-0005-0000-0000-0000725D0000}"/>
    <cellStyle name="Normal 72 12 21" xfId="22371" xr:uid="{00000000-0005-0000-0000-0000735D0000}"/>
    <cellStyle name="Normal 72 12 21 2" xfId="40051" xr:uid="{00000000-0005-0000-0000-0000745D0000}"/>
    <cellStyle name="Normal 72 12 22" xfId="23008" xr:uid="{00000000-0005-0000-0000-0000755D0000}"/>
    <cellStyle name="Normal 72 12 22 2" xfId="40569" xr:uid="{00000000-0005-0000-0000-0000765D0000}"/>
    <cellStyle name="Normal 72 12 23" xfId="23632" xr:uid="{00000000-0005-0000-0000-0000775D0000}"/>
    <cellStyle name="Normal 72 12 23 2" xfId="41087" xr:uid="{00000000-0005-0000-0000-0000785D0000}"/>
    <cellStyle name="Normal 72 12 24" xfId="24211" xr:uid="{00000000-0005-0000-0000-0000795D0000}"/>
    <cellStyle name="Normal 72 12 24 2" xfId="41605" xr:uid="{00000000-0005-0000-0000-00007A5D0000}"/>
    <cellStyle name="Normal 72 12 25" xfId="24778" xr:uid="{00000000-0005-0000-0000-00007B5D0000}"/>
    <cellStyle name="Normal 72 12 25 2" xfId="42123" xr:uid="{00000000-0005-0000-0000-00007C5D0000}"/>
    <cellStyle name="Normal 72 12 26" xfId="25338" xr:uid="{00000000-0005-0000-0000-00007D5D0000}"/>
    <cellStyle name="Normal 72 12 26 2" xfId="42641" xr:uid="{00000000-0005-0000-0000-00007E5D0000}"/>
    <cellStyle name="Normal 72 12 27" xfId="25888" xr:uid="{00000000-0005-0000-0000-00007F5D0000}"/>
    <cellStyle name="Normal 72 12 27 2" xfId="43159" xr:uid="{00000000-0005-0000-0000-0000805D0000}"/>
    <cellStyle name="Normal 72 12 28" xfId="26405" xr:uid="{00000000-0005-0000-0000-0000815D0000}"/>
    <cellStyle name="Normal 72 12 28 2" xfId="43676" xr:uid="{00000000-0005-0000-0000-0000825D0000}"/>
    <cellStyle name="Normal 72 12 29" xfId="29767" xr:uid="{00000000-0005-0000-0000-0000835D0000}"/>
    <cellStyle name="Normal 72 12 3" xfId="5510" xr:uid="{00000000-0005-0000-0000-0000845D0000}"/>
    <cellStyle name="Normal 72 12 3 2" xfId="30707" xr:uid="{00000000-0005-0000-0000-0000855D0000}"/>
    <cellStyle name="Normal 72 12 4" xfId="9910" xr:uid="{00000000-0005-0000-0000-0000865D0000}"/>
    <cellStyle name="Normal 72 12 4 2" xfId="31247" xr:uid="{00000000-0005-0000-0000-0000875D0000}"/>
    <cellStyle name="Normal 72 12 5" xfId="10691" xr:uid="{00000000-0005-0000-0000-0000885D0000}"/>
    <cellStyle name="Normal 72 12 5 2" xfId="31765" xr:uid="{00000000-0005-0000-0000-0000895D0000}"/>
    <cellStyle name="Normal 72 12 6" xfId="11471" xr:uid="{00000000-0005-0000-0000-00008A5D0000}"/>
    <cellStyle name="Normal 72 12 6 2" xfId="32283" xr:uid="{00000000-0005-0000-0000-00008B5D0000}"/>
    <cellStyle name="Normal 72 12 7" xfId="12224" xr:uid="{00000000-0005-0000-0000-00008C5D0000}"/>
    <cellStyle name="Normal 72 12 7 2" xfId="32801" xr:uid="{00000000-0005-0000-0000-00008D5D0000}"/>
    <cellStyle name="Normal 72 12 8" xfId="13020" xr:uid="{00000000-0005-0000-0000-00008E5D0000}"/>
    <cellStyle name="Normal 72 12 8 2" xfId="33319" xr:uid="{00000000-0005-0000-0000-00008F5D0000}"/>
    <cellStyle name="Normal 72 12 9" xfId="13786" xr:uid="{00000000-0005-0000-0000-0000905D0000}"/>
    <cellStyle name="Normal 72 12 9 2" xfId="33837" xr:uid="{00000000-0005-0000-0000-0000915D0000}"/>
    <cellStyle name="Normal 72 13" xfId="3463" xr:uid="{00000000-0005-0000-0000-0000925D0000}"/>
    <cellStyle name="Normal 72 13 10" xfId="14548" xr:uid="{00000000-0005-0000-0000-0000935D0000}"/>
    <cellStyle name="Normal 72 13 10 2" xfId="34356" xr:uid="{00000000-0005-0000-0000-0000945D0000}"/>
    <cellStyle name="Normal 72 13 11" xfId="15305" xr:uid="{00000000-0005-0000-0000-0000955D0000}"/>
    <cellStyle name="Normal 72 13 11 2" xfId="34874" xr:uid="{00000000-0005-0000-0000-0000965D0000}"/>
    <cellStyle name="Normal 72 13 12" xfId="16059" xr:uid="{00000000-0005-0000-0000-0000975D0000}"/>
    <cellStyle name="Normal 72 13 12 2" xfId="35392" xr:uid="{00000000-0005-0000-0000-0000985D0000}"/>
    <cellStyle name="Normal 72 13 13" xfId="16809" xr:uid="{00000000-0005-0000-0000-0000995D0000}"/>
    <cellStyle name="Normal 72 13 13 2" xfId="35910" xr:uid="{00000000-0005-0000-0000-00009A5D0000}"/>
    <cellStyle name="Normal 72 13 14" xfId="17538" xr:uid="{00000000-0005-0000-0000-00009B5D0000}"/>
    <cellStyle name="Normal 72 13 14 2" xfId="36428" xr:uid="{00000000-0005-0000-0000-00009C5D0000}"/>
    <cellStyle name="Normal 72 13 15" xfId="18263" xr:uid="{00000000-0005-0000-0000-00009D5D0000}"/>
    <cellStyle name="Normal 72 13 15 2" xfId="36946" xr:uid="{00000000-0005-0000-0000-00009E5D0000}"/>
    <cellStyle name="Normal 72 13 16" xfId="18971" xr:uid="{00000000-0005-0000-0000-00009F5D0000}"/>
    <cellStyle name="Normal 72 13 16 2" xfId="37464" xr:uid="{00000000-0005-0000-0000-0000A05D0000}"/>
    <cellStyle name="Normal 72 13 17" xfId="19673" xr:uid="{00000000-0005-0000-0000-0000A15D0000}"/>
    <cellStyle name="Normal 72 13 17 2" xfId="37982" xr:uid="{00000000-0005-0000-0000-0000A25D0000}"/>
    <cellStyle name="Normal 72 13 18" xfId="20372" xr:uid="{00000000-0005-0000-0000-0000A35D0000}"/>
    <cellStyle name="Normal 72 13 18 2" xfId="38500" xr:uid="{00000000-0005-0000-0000-0000A45D0000}"/>
    <cellStyle name="Normal 72 13 19" xfId="21049" xr:uid="{00000000-0005-0000-0000-0000A55D0000}"/>
    <cellStyle name="Normal 72 13 19 2" xfId="39017" xr:uid="{00000000-0005-0000-0000-0000A65D0000}"/>
    <cellStyle name="Normal 72 13 2" xfId="4965" xr:uid="{00000000-0005-0000-0000-0000A75D0000}"/>
    <cellStyle name="Normal 72 13 2 2" xfId="30191" xr:uid="{00000000-0005-0000-0000-0000A85D0000}"/>
    <cellStyle name="Normal 72 13 20" xfId="21722" xr:uid="{00000000-0005-0000-0000-0000A95D0000}"/>
    <cellStyle name="Normal 72 13 20 2" xfId="39535" xr:uid="{00000000-0005-0000-0000-0000AA5D0000}"/>
    <cellStyle name="Normal 72 13 21" xfId="22372" xr:uid="{00000000-0005-0000-0000-0000AB5D0000}"/>
    <cellStyle name="Normal 72 13 21 2" xfId="40052" xr:uid="{00000000-0005-0000-0000-0000AC5D0000}"/>
    <cellStyle name="Normal 72 13 22" xfId="23009" xr:uid="{00000000-0005-0000-0000-0000AD5D0000}"/>
    <cellStyle name="Normal 72 13 22 2" xfId="40570" xr:uid="{00000000-0005-0000-0000-0000AE5D0000}"/>
    <cellStyle name="Normal 72 13 23" xfId="23633" xr:uid="{00000000-0005-0000-0000-0000AF5D0000}"/>
    <cellStyle name="Normal 72 13 23 2" xfId="41088" xr:uid="{00000000-0005-0000-0000-0000B05D0000}"/>
    <cellStyle name="Normal 72 13 24" xfId="24212" xr:uid="{00000000-0005-0000-0000-0000B15D0000}"/>
    <cellStyle name="Normal 72 13 24 2" xfId="41606" xr:uid="{00000000-0005-0000-0000-0000B25D0000}"/>
    <cellStyle name="Normal 72 13 25" xfId="24779" xr:uid="{00000000-0005-0000-0000-0000B35D0000}"/>
    <cellStyle name="Normal 72 13 25 2" xfId="42124" xr:uid="{00000000-0005-0000-0000-0000B45D0000}"/>
    <cellStyle name="Normal 72 13 26" xfId="25339" xr:uid="{00000000-0005-0000-0000-0000B55D0000}"/>
    <cellStyle name="Normal 72 13 26 2" xfId="42642" xr:uid="{00000000-0005-0000-0000-0000B65D0000}"/>
    <cellStyle name="Normal 72 13 27" xfId="25889" xr:uid="{00000000-0005-0000-0000-0000B75D0000}"/>
    <cellStyle name="Normal 72 13 27 2" xfId="43160" xr:uid="{00000000-0005-0000-0000-0000B85D0000}"/>
    <cellStyle name="Normal 72 13 28" xfId="26406" xr:uid="{00000000-0005-0000-0000-0000B95D0000}"/>
    <cellStyle name="Normal 72 13 28 2" xfId="43677" xr:uid="{00000000-0005-0000-0000-0000BA5D0000}"/>
    <cellStyle name="Normal 72 13 29" xfId="29768" xr:uid="{00000000-0005-0000-0000-0000BB5D0000}"/>
    <cellStyle name="Normal 72 13 3" xfId="5511" xr:uid="{00000000-0005-0000-0000-0000BC5D0000}"/>
    <cellStyle name="Normal 72 13 3 2" xfId="30708" xr:uid="{00000000-0005-0000-0000-0000BD5D0000}"/>
    <cellStyle name="Normal 72 13 4" xfId="9911" xr:uid="{00000000-0005-0000-0000-0000BE5D0000}"/>
    <cellStyle name="Normal 72 13 4 2" xfId="31248" xr:uid="{00000000-0005-0000-0000-0000BF5D0000}"/>
    <cellStyle name="Normal 72 13 5" xfId="10692" xr:uid="{00000000-0005-0000-0000-0000C05D0000}"/>
    <cellStyle name="Normal 72 13 5 2" xfId="31766" xr:uid="{00000000-0005-0000-0000-0000C15D0000}"/>
    <cellStyle name="Normal 72 13 6" xfId="11472" xr:uid="{00000000-0005-0000-0000-0000C25D0000}"/>
    <cellStyle name="Normal 72 13 6 2" xfId="32284" xr:uid="{00000000-0005-0000-0000-0000C35D0000}"/>
    <cellStyle name="Normal 72 13 7" xfId="12225" xr:uid="{00000000-0005-0000-0000-0000C45D0000}"/>
    <cellStyle name="Normal 72 13 7 2" xfId="32802" xr:uid="{00000000-0005-0000-0000-0000C55D0000}"/>
    <cellStyle name="Normal 72 13 8" xfId="13021" xr:uid="{00000000-0005-0000-0000-0000C65D0000}"/>
    <cellStyle name="Normal 72 13 8 2" xfId="33320" xr:uid="{00000000-0005-0000-0000-0000C75D0000}"/>
    <cellStyle name="Normal 72 13 9" xfId="13787" xr:uid="{00000000-0005-0000-0000-0000C85D0000}"/>
    <cellStyle name="Normal 72 13 9 2" xfId="33838" xr:uid="{00000000-0005-0000-0000-0000C95D0000}"/>
    <cellStyle name="Normal 72 14" xfId="3464" xr:uid="{00000000-0005-0000-0000-0000CA5D0000}"/>
    <cellStyle name="Normal 72 14 10" xfId="14549" xr:uid="{00000000-0005-0000-0000-0000CB5D0000}"/>
    <cellStyle name="Normal 72 14 10 2" xfId="34357" xr:uid="{00000000-0005-0000-0000-0000CC5D0000}"/>
    <cellStyle name="Normal 72 14 11" xfId="15306" xr:uid="{00000000-0005-0000-0000-0000CD5D0000}"/>
    <cellStyle name="Normal 72 14 11 2" xfId="34875" xr:uid="{00000000-0005-0000-0000-0000CE5D0000}"/>
    <cellStyle name="Normal 72 14 12" xfId="16060" xr:uid="{00000000-0005-0000-0000-0000CF5D0000}"/>
    <cellStyle name="Normal 72 14 12 2" xfId="35393" xr:uid="{00000000-0005-0000-0000-0000D05D0000}"/>
    <cellStyle name="Normal 72 14 13" xfId="16810" xr:uid="{00000000-0005-0000-0000-0000D15D0000}"/>
    <cellStyle name="Normal 72 14 13 2" xfId="35911" xr:uid="{00000000-0005-0000-0000-0000D25D0000}"/>
    <cellStyle name="Normal 72 14 14" xfId="17539" xr:uid="{00000000-0005-0000-0000-0000D35D0000}"/>
    <cellStyle name="Normal 72 14 14 2" xfId="36429" xr:uid="{00000000-0005-0000-0000-0000D45D0000}"/>
    <cellStyle name="Normal 72 14 15" xfId="18264" xr:uid="{00000000-0005-0000-0000-0000D55D0000}"/>
    <cellStyle name="Normal 72 14 15 2" xfId="36947" xr:uid="{00000000-0005-0000-0000-0000D65D0000}"/>
    <cellStyle name="Normal 72 14 16" xfId="18972" xr:uid="{00000000-0005-0000-0000-0000D75D0000}"/>
    <cellStyle name="Normal 72 14 16 2" xfId="37465" xr:uid="{00000000-0005-0000-0000-0000D85D0000}"/>
    <cellStyle name="Normal 72 14 17" xfId="19674" xr:uid="{00000000-0005-0000-0000-0000D95D0000}"/>
    <cellStyle name="Normal 72 14 17 2" xfId="37983" xr:uid="{00000000-0005-0000-0000-0000DA5D0000}"/>
    <cellStyle name="Normal 72 14 18" xfId="20373" xr:uid="{00000000-0005-0000-0000-0000DB5D0000}"/>
    <cellStyle name="Normal 72 14 18 2" xfId="38501" xr:uid="{00000000-0005-0000-0000-0000DC5D0000}"/>
    <cellStyle name="Normal 72 14 19" xfId="21050" xr:uid="{00000000-0005-0000-0000-0000DD5D0000}"/>
    <cellStyle name="Normal 72 14 19 2" xfId="39018" xr:uid="{00000000-0005-0000-0000-0000DE5D0000}"/>
    <cellStyle name="Normal 72 14 2" xfId="4966" xr:uid="{00000000-0005-0000-0000-0000DF5D0000}"/>
    <cellStyle name="Normal 72 14 2 2" xfId="30192" xr:uid="{00000000-0005-0000-0000-0000E05D0000}"/>
    <cellStyle name="Normal 72 14 20" xfId="21723" xr:uid="{00000000-0005-0000-0000-0000E15D0000}"/>
    <cellStyle name="Normal 72 14 20 2" xfId="39536" xr:uid="{00000000-0005-0000-0000-0000E25D0000}"/>
    <cellStyle name="Normal 72 14 21" xfId="22373" xr:uid="{00000000-0005-0000-0000-0000E35D0000}"/>
    <cellStyle name="Normal 72 14 21 2" xfId="40053" xr:uid="{00000000-0005-0000-0000-0000E45D0000}"/>
    <cellStyle name="Normal 72 14 22" xfId="23010" xr:uid="{00000000-0005-0000-0000-0000E55D0000}"/>
    <cellStyle name="Normal 72 14 22 2" xfId="40571" xr:uid="{00000000-0005-0000-0000-0000E65D0000}"/>
    <cellStyle name="Normal 72 14 23" xfId="23634" xr:uid="{00000000-0005-0000-0000-0000E75D0000}"/>
    <cellStyle name="Normal 72 14 23 2" xfId="41089" xr:uid="{00000000-0005-0000-0000-0000E85D0000}"/>
    <cellStyle name="Normal 72 14 24" xfId="24213" xr:uid="{00000000-0005-0000-0000-0000E95D0000}"/>
    <cellStyle name="Normal 72 14 24 2" xfId="41607" xr:uid="{00000000-0005-0000-0000-0000EA5D0000}"/>
    <cellStyle name="Normal 72 14 25" xfId="24780" xr:uid="{00000000-0005-0000-0000-0000EB5D0000}"/>
    <cellStyle name="Normal 72 14 25 2" xfId="42125" xr:uid="{00000000-0005-0000-0000-0000EC5D0000}"/>
    <cellStyle name="Normal 72 14 26" xfId="25340" xr:uid="{00000000-0005-0000-0000-0000ED5D0000}"/>
    <cellStyle name="Normal 72 14 26 2" xfId="42643" xr:uid="{00000000-0005-0000-0000-0000EE5D0000}"/>
    <cellStyle name="Normal 72 14 27" xfId="25890" xr:uid="{00000000-0005-0000-0000-0000EF5D0000}"/>
    <cellStyle name="Normal 72 14 27 2" xfId="43161" xr:uid="{00000000-0005-0000-0000-0000F05D0000}"/>
    <cellStyle name="Normal 72 14 28" xfId="26407" xr:uid="{00000000-0005-0000-0000-0000F15D0000}"/>
    <cellStyle name="Normal 72 14 28 2" xfId="43678" xr:uid="{00000000-0005-0000-0000-0000F25D0000}"/>
    <cellStyle name="Normal 72 14 29" xfId="29769" xr:uid="{00000000-0005-0000-0000-0000F35D0000}"/>
    <cellStyle name="Normal 72 14 3" xfId="5512" xr:uid="{00000000-0005-0000-0000-0000F45D0000}"/>
    <cellStyle name="Normal 72 14 3 2" xfId="30709" xr:uid="{00000000-0005-0000-0000-0000F55D0000}"/>
    <cellStyle name="Normal 72 14 4" xfId="9912" xr:uid="{00000000-0005-0000-0000-0000F65D0000}"/>
    <cellStyle name="Normal 72 14 4 2" xfId="31249" xr:uid="{00000000-0005-0000-0000-0000F75D0000}"/>
    <cellStyle name="Normal 72 14 5" xfId="10693" xr:uid="{00000000-0005-0000-0000-0000F85D0000}"/>
    <cellStyle name="Normal 72 14 5 2" xfId="31767" xr:uid="{00000000-0005-0000-0000-0000F95D0000}"/>
    <cellStyle name="Normal 72 14 6" xfId="11473" xr:uid="{00000000-0005-0000-0000-0000FA5D0000}"/>
    <cellStyle name="Normal 72 14 6 2" xfId="32285" xr:uid="{00000000-0005-0000-0000-0000FB5D0000}"/>
    <cellStyle name="Normal 72 14 7" xfId="12226" xr:uid="{00000000-0005-0000-0000-0000FC5D0000}"/>
    <cellStyle name="Normal 72 14 7 2" xfId="32803" xr:uid="{00000000-0005-0000-0000-0000FD5D0000}"/>
    <cellStyle name="Normal 72 14 8" xfId="13022" xr:uid="{00000000-0005-0000-0000-0000FE5D0000}"/>
    <cellStyle name="Normal 72 14 8 2" xfId="33321" xr:uid="{00000000-0005-0000-0000-0000FF5D0000}"/>
    <cellStyle name="Normal 72 14 9" xfId="13788" xr:uid="{00000000-0005-0000-0000-0000005E0000}"/>
    <cellStyle name="Normal 72 14 9 2" xfId="33839" xr:uid="{00000000-0005-0000-0000-0000015E0000}"/>
    <cellStyle name="Normal 72 15" xfId="4967" xr:uid="{00000000-0005-0000-0000-0000025E0000}"/>
    <cellStyle name="Normal 72 15 10" xfId="15307" xr:uid="{00000000-0005-0000-0000-0000035E0000}"/>
    <cellStyle name="Normal 72 15 10 2" xfId="34876" xr:uid="{00000000-0005-0000-0000-0000045E0000}"/>
    <cellStyle name="Normal 72 15 11" xfId="16061" xr:uid="{00000000-0005-0000-0000-0000055E0000}"/>
    <cellStyle name="Normal 72 15 11 2" xfId="35394" xr:uid="{00000000-0005-0000-0000-0000065E0000}"/>
    <cellStyle name="Normal 72 15 12" xfId="16811" xr:uid="{00000000-0005-0000-0000-0000075E0000}"/>
    <cellStyle name="Normal 72 15 12 2" xfId="35912" xr:uid="{00000000-0005-0000-0000-0000085E0000}"/>
    <cellStyle name="Normal 72 15 13" xfId="17540" xr:uid="{00000000-0005-0000-0000-0000095E0000}"/>
    <cellStyle name="Normal 72 15 13 2" xfId="36430" xr:uid="{00000000-0005-0000-0000-00000A5E0000}"/>
    <cellStyle name="Normal 72 15 14" xfId="18265" xr:uid="{00000000-0005-0000-0000-00000B5E0000}"/>
    <cellStyle name="Normal 72 15 14 2" xfId="36948" xr:uid="{00000000-0005-0000-0000-00000C5E0000}"/>
    <cellStyle name="Normal 72 15 15" xfId="18973" xr:uid="{00000000-0005-0000-0000-00000D5E0000}"/>
    <cellStyle name="Normal 72 15 15 2" xfId="37466" xr:uid="{00000000-0005-0000-0000-00000E5E0000}"/>
    <cellStyle name="Normal 72 15 16" xfId="19675" xr:uid="{00000000-0005-0000-0000-00000F5E0000}"/>
    <cellStyle name="Normal 72 15 16 2" xfId="37984" xr:uid="{00000000-0005-0000-0000-0000105E0000}"/>
    <cellStyle name="Normal 72 15 17" xfId="20374" xr:uid="{00000000-0005-0000-0000-0000115E0000}"/>
    <cellStyle name="Normal 72 15 17 2" xfId="38502" xr:uid="{00000000-0005-0000-0000-0000125E0000}"/>
    <cellStyle name="Normal 72 15 18" xfId="21051" xr:uid="{00000000-0005-0000-0000-0000135E0000}"/>
    <cellStyle name="Normal 72 15 18 2" xfId="39019" xr:uid="{00000000-0005-0000-0000-0000145E0000}"/>
    <cellStyle name="Normal 72 15 19" xfId="21724" xr:uid="{00000000-0005-0000-0000-0000155E0000}"/>
    <cellStyle name="Normal 72 15 19 2" xfId="39537" xr:uid="{00000000-0005-0000-0000-0000165E0000}"/>
    <cellStyle name="Normal 72 15 2" xfId="5513" xr:uid="{00000000-0005-0000-0000-0000175E0000}"/>
    <cellStyle name="Normal 72 15 2 2" xfId="30710" xr:uid="{00000000-0005-0000-0000-0000185E0000}"/>
    <cellStyle name="Normal 72 15 20" xfId="22374" xr:uid="{00000000-0005-0000-0000-0000195E0000}"/>
    <cellStyle name="Normal 72 15 20 2" xfId="40054" xr:uid="{00000000-0005-0000-0000-00001A5E0000}"/>
    <cellStyle name="Normal 72 15 21" xfId="23011" xr:uid="{00000000-0005-0000-0000-00001B5E0000}"/>
    <cellStyle name="Normal 72 15 21 2" xfId="40572" xr:uid="{00000000-0005-0000-0000-00001C5E0000}"/>
    <cellStyle name="Normal 72 15 22" xfId="23635" xr:uid="{00000000-0005-0000-0000-00001D5E0000}"/>
    <cellStyle name="Normal 72 15 22 2" xfId="41090" xr:uid="{00000000-0005-0000-0000-00001E5E0000}"/>
    <cellStyle name="Normal 72 15 23" xfId="24214" xr:uid="{00000000-0005-0000-0000-00001F5E0000}"/>
    <cellStyle name="Normal 72 15 23 2" xfId="41608" xr:uid="{00000000-0005-0000-0000-0000205E0000}"/>
    <cellStyle name="Normal 72 15 24" xfId="24781" xr:uid="{00000000-0005-0000-0000-0000215E0000}"/>
    <cellStyle name="Normal 72 15 24 2" xfId="42126" xr:uid="{00000000-0005-0000-0000-0000225E0000}"/>
    <cellStyle name="Normal 72 15 25" xfId="25341" xr:uid="{00000000-0005-0000-0000-0000235E0000}"/>
    <cellStyle name="Normal 72 15 25 2" xfId="42644" xr:uid="{00000000-0005-0000-0000-0000245E0000}"/>
    <cellStyle name="Normal 72 15 26" xfId="25891" xr:uid="{00000000-0005-0000-0000-0000255E0000}"/>
    <cellStyle name="Normal 72 15 26 2" xfId="43162" xr:uid="{00000000-0005-0000-0000-0000265E0000}"/>
    <cellStyle name="Normal 72 15 27" xfId="26408" xr:uid="{00000000-0005-0000-0000-0000275E0000}"/>
    <cellStyle name="Normal 72 15 27 2" xfId="43679" xr:uid="{00000000-0005-0000-0000-0000285E0000}"/>
    <cellStyle name="Normal 72 15 28" xfId="30193" xr:uid="{00000000-0005-0000-0000-0000295E0000}"/>
    <cellStyle name="Normal 72 15 3" xfId="9913" xr:uid="{00000000-0005-0000-0000-00002A5E0000}"/>
    <cellStyle name="Normal 72 15 3 2" xfId="31250" xr:uid="{00000000-0005-0000-0000-00002B5E0000}"/>
    <cellStyle name="Normal 72 15 4" xfId="10694" xr:uid="{00000000-0005-0000-0000-00002C5E0000}"/>
    <cellStyle name="Normal 72 15 4 2" xfId="31768" xr:uid="{00000000-0005-0000-0000-00002D5E0000}"/>
    <cellStyle name="Normal 72 15 5" xfId="11474" xr:uid="{00000000-0005-0000-0000-00002E5E0000}"/>
    <cellStyle name="Normal 72 15 5 2" xfId="32286" xr:uid="{00000000-0005-0000-0000-00002F5E0000}"/>
    <cellStyle name="Normal 72 15 6" xfId="12227" xr:uid="{00000000-0005-0000-0000-0000305E0000}"/>
    <cellStyle name="Normal 72 15 6 2" xfId="32804" xr:uid="{00000000-0005-0000-0000-0000315E0000}"/>
    <cellStyle name="Normal 72 15 7" xfId="13023" xr:uid="{00000000-0005-0000-0000-0000325E0000}"/>
    <cellStyle name="Normal 72 15 7 2" xfId="33322" xr:uid="{00000000-0005-0000-0000-0000335E0000}"/>
    <cellStyle name="Normal 72 15 8" xfId="13789" xr:uid="{00000000-0005-0000-0000-0000345E0000}"/>
    <cellStyle name="Normal 72 15 8 2" xfId="33840" xr:uid="{00000000-0005-0000-0000-0000355E0000}"/>
    <cellStyle name="Normal 72 15 9" xfId="14550" xr:uid="{00000000-0005-0000-0000-0000365E0000}"/>
    <cellStyle name="Normal 72 15 9 2" xfId="34358" xr:uid="{00000000-0005-0000-0000-0000375E0000}"/>
    <cellStyle name="Normal 72 16" xfId="4968" xr:uid="{00000000-0005-0000-0000-0000385E0000}"/>
    <cellStyle name="Normal 72 16 10" xfId="15308" xr:uid="{00000000-0005-0000-0000-0000395E0000}"/>
    <cellStyle name="Normal 72 16 10 2" xfId="34877" xr:uid="{00000000-0005-0000-0000-00003A5E0000}"/>
    <cellStyle name="Normal 72 16 11" xfId="16062" xr:uid="{00000000-0005-0000-0000-00003B5E0000}"/>
    <cellStyle name="Normal 72 16 11 2" xfId="35395" xr:uid="{00000000-0005-0000-0000-00003C5E0000}"/>
    <cellStyle name="Normal 72 16 12" xfId="16812" xr:uid="{00000000-0005-0000-0000-00003D5E0000}"/>
    <cellStyle name="Normal 72 16 12 2" xfId="35913" xr:uid="{00000000-0005-0000-0000-00003E5E0000}"/>
    <cellStyle name="Normal 72 16 13" xfId="17541" xr:uid="{00000000-0005-0000-0000-00003F5E0000}"/>
    <cellStyle name="Normal 72 16 13 2" xfId="36431" xr:uid="{00000000-0005-0000-0000-0000405E0000}"/>
    <cellStyle name="Normal 72 16 14" xfId="18266" xr:uid="{00000000-0005-0000-0000-0000415E0000}"/>
    <cellStyle name="Normal 72 16 14 2" xfId="36949" xr:uid="{00000000-0005-0000-0000-0000425E0000}"/>
    <cellStyle name="Normal 72 16 15" xfId="18974" xr:uid="{00000000-0005-0000-0000-0000435E0000}"/>
    <cellStyle name="Normal 72 16 15 2" xfId="37467" xr:uid="{00000000-0005-0000-0000-0000445E0000}"/>
    <cellStyle name="Normal 72 16 16" xfId="19676" xr:uid="{00000000-0005-0000-0000-0000455E0000}"/>
    <cellStyle name="Normal 72 16 16 2" xfId="37985" xr:uid="{00000000-0005-0000-0000-0000465E0000}"/>
    <cellStyle name="Normal 72 16 17" xfId="20375" xr:uid="{00000000-0005-0000-0000-0000475E0000}"/>
    <cellStyle name="Normal 72 16 17 2" xfId="38503" xr:uid="{00000000-0005-0000-0000-0000485E0000}"/>
    <cellStyle name="Normal 72 16 18" xfId="21052" xr:uid="{00000000-0005-0000-0000-0000495E0000}"/>
    <cellStyle name="Normal 72 16 18 2" xfId="39020" xr:uid="{00000000-0005-0000-0000-00004A5E0000}"/>
    <cellStyle name="Normal 72 16 19" xfId="21725" xr:uid="{00000000-0005-0000-0000-00004B5E0000}"/>
    <cellStyle name="Normal 72 16 19 2" xfId="39538" xr:uid="{00000000-0005-0000-0000-00004C5E0000}"/>
    <cellStyle name="Normal 72 16 2" xfId="5514" xr:uid="{00000000-0005-0000-0000-00004D5E0000}"/>
    <cellStyle name="Normal 72 16 2 2" xfId="30711" xr:uid="{00000000-0005-0000-0000-00004E5E0000}"/>
    <cellStyle name="Normal 72 16 20" xfId="22375" xr:uid="{00000000-0005-0000-0000-00004F5E0000}"/>
    <cellStyle name="Normal 72 16 20 2" xfId="40055" xr:uid="{00000000-0005-0000-0000-0000505E0000}"/>
    <cellStyle name="Normal 72 16 21" xfId="23012" xr:uid="{00000000-0005-0000-0000-0000515E0000}"/>
    <cellStyle name="Normal 72 16 21 2" xfId="40573" xr:uid="{00000000-0005-0000-0000-0000525E0000}"/>
    <cellStyle name="Normal 72 16 22" xfId="23636" xr:uid="{00000000-0005-0000-0000-0000535E0000}"/>
    <cellStyle name="Normal 72 16 22 2" xfId="41091" xr:uid="{00000000-0005-0000-0000-0000545E0000}"/>
    <cellStyle name="Normal 72 16 23" xfId="24215" xr:uid="{00000000-0005-0000-0000-0000555E0000}"/>
    <cellStyle name="Normal 72 16 23 2" xfId="41609" xr:uid="{00000000-0005-0000-0000-0000565E0000}"/>
    <cellStyle name="Normal 72 16 24" xfId="24782" xr:uid="{00000000-0005-0000-0000-0000575E0000}"/>
    <cellStyle name="Normal 72 16 24 2" xfId="42127" xr:uid="{00000000-0005-0000-0000-0000585E0000}"/>
    <cellStyle name="Normal 72 16 25" xfId="25342" xr:uid="{00000000-0005-0000-0000-0000595E0000}"/>
    <cellStyle name="Normal 72 16 25 2" xfId="42645" xr:uid="{00000000-0005-0000-0000-00005A5E0000}"/>
    <cellStyle name="Normal 72 16 26" xfId="25892" xr:uid="{00000000-0005-0000-0000-00005B5E0000}"/>
    <cellStyle name="Normal 72 16 26 2" xfId="43163" xr:uid="{00000000-0005-0000-0000-00005C5E0000}"/>
    <cellStyle name="Normal 72 16 27" xfId="26409" xr:uid="{00000000-0005-0000-0000-00005D5E0000}"/>
    <cellStyle name="Normal 72 16 27 2" xfId="43680" xr:uid="{00000000-0005-0000-0000-00005E5E0000}"/>
    <cellStyle name="Normal 72 16 28" xfId="30194" xr:uid="{00000000-0005-0000-0000-00005F5E0000}"/>
    <cellStyle name="Normal 72 16 3" xfId="9914" xr:uid="{00000000-0005-0000-0000-0000605E0000}"/>
    <cellStyle name="Normal 72 16 3 2" xfId="31251" xr:uid="{00000000-0005-0000-0000-0000615E0000}"/>
    <cellStyle name="Normal 72 16 4" xfId="10695" xr:uid="{00000000-0005-0000-0000-0000625E0000}"/>
    <cellStyle name="Normal 72 16 4 2" xfId="31769" xr:uid="{00000000-0005-0000-0000-0000635E0000}"/>
    <cellStyle name="Normal 72 16 5" xfId="11475" xr:uid="{00000000-0005-0000-0000-0000645E0000}"/>
    <cellStyle name="Normal 72 16 5 2" xfId="32287" xr:uid="{00000000-0005-0000-0000-0000655E0000}"/>
    <cellStyle name="Normal 72 16 6" xfId="12228" xr:uid="{00000000-0005-0000-0000-0000665E0000}"/>
    <cellStyle name="Normal 72 16 6 2" xfId="32805" xr:uid="{00000000-0005-0000-0000-0000675E0000}"/>
    <cellStyle name="Normal 72 16 7" xfId="13024" xr:uid="{00000000-0005-0000-0000-0000685E0000}"/>
    <cellStyle name="Normal 72 16 7 2" xfId="33323" xr:uid="{00000000-0005-0000-0000-0000695E0000}"/>
    <cellStyle name="Normal 72 16 8" xfId="13790" xr:uid="{00000000-0005-0000-0000-00006A5E0000}"/>
    <cellStyle name="Normal 72 16 8 2" xfId="33841" xr:uid="{00000000-0005-0000-0000-00006B5E0000}"/>
    <cellStyle name="Normal 72 16 9" xfId="14551" xr:uid="{00000000-0005-0000-0000-00006C5E0000}"/>
    <cellStyle name="Normal 72 16 9 2" xfId="34359" xr:uid="{00000000-0005-0000-0000-00006D5E0000}"/>
    <cellStyle name="Normal 72 17" xfId="4969" xr:uid="{00000000-0005-0000-0000-00006E5E0000}"/>
    <cellStyle name="Normal 72 17 10" xfId="15309" xr:uid="{00000000-0005-0000-0000-00006F5E0000}"/>
    <cellStyle name="Normal 72 17 10 2" xfId="34878" xr:uid="{00000000-0005-0000-0000-0000705E0000}"/>
    <cellStyle name="Normal 72 17 11" xfId="16063" xr:uid="{00000000-0005-0000-0000-0000715E0000}"/>
    <cellStyle name="Normal 72 17 11 2" xfId="35396" xr:uid="{00000000-0005-0000-0000-0000725E0000}"/>
    <cellStyle name="Normal 72 17 12" xfId="16813" xr:uid="{00000000-0005-0000-0000-0000735E0000}"/>
    <cellStyle name="Normal 72 17 12 2" xfId="35914" xr:uid="{00000000-0005-0000-0000-0000745E0000}"/>
    <cellStyle name="Normal 72 17 13" xfId="17542" xr:uid="{00000000-0005-0000-0000-0000755E0000}"/>
    <cellStyle name="Normal 72 17 13 2" xfId="36432" xr:uid="{00000000-0005-0000-0000-0000765E0000}"/>
    <cellStyle name="Normal 72 17 14" xfId="18267" xr:uid="{00000000-0005-0000-0000-0000775E0000}"/>
    <cellStyle name="Normal 72 17 14 2" xfId="36950" xr:uid="{00000000-0005-0000-0000-0000785E0000}"/>
    <cellStyle name="Normal 72 17 15" xfId="18975" xr:uid="{00000000-0005-0000-0000-0000795E0000}"/>
    <cellStyle name="Normal 72 17 15 2" xfId="37468" xr:uid="{00000000-0005-0000-0000-00007A5E0000}"/>
    <cellStyle name="Normal 72 17 16" xfId="19677" xr:uid="{00000000-0005-0000-0000-00007B5E0000}"/>
    <cellStyle name="Normal 72 17 16 2" xfId="37986" xr:uid="{00000000-0005-0000-0000-00007C5E0000}"/>
    <cellStyle name="Normal 72 17 17" xfId="20376" xr:uid="{00000000-0005-0000-0000-00007D5E0000}"/>
    <cellStyle name="Normal 72 17 17 2" xfId="38504" xr:uid="{00000000-0005-0000-0000-00007E5E0000}"/>
    <cellStyle name="Normal 72 17 18" xfId="21053" xr:uid="{00000000-0005-0000-0000-00007F5E0000}"/>
    <cellStyle name="Normal 72 17 18 2" xfId="39021" xr:uid="{00000000-0005-0000-0000-0000805E0000}"/>
    <cellStyle name="Normal 72 17 19" xfId="21726" xr:uid="{00000000-0005-0000-0000-0000815E0000}"/>
    <cellStyle name="Normal 72 17 19 2" xfId="39539" xr:uid="{00000000-0005-0000-0000-0000825E0000}"/>
    <cellStyle name="Normal 72 17 2" xfId="5515" xr:uid="{00000000-0005-0000-0000-0000835E0000}"/>
    <cellStyle name="Normal 72 17 2 2" xfId="30712" xr:uid="{00000000-0005-0000-0000-0000845E0000}"/>
    <cellStyle name="Normal 72 17 20" xfId="22376" xr:uid="{00000000-0005-0000-0000-0000855E0000}"/>
    <cellStyle name="Normal 72 17 20 2" xfId="40056" xr:uid="{00000000-0005-0000-0000-0000865E0000}"/>
    <cellStyle name="Normal 72 17 21" xfId="23013" xr:uid="{00000000-0005-0000-0000-0000875E0000}"/>
    <cellStyle name="Normal 72 17 21 2" xfId="40574" xr:uid="{00000000-0005-0000-0000-0000885E0000}"/>
    <cellStyle name="Normal 72 17 22" xfId="23637" xr:uid="{00000000-0005-0000-0000-0000895E0000}"/>
    <cellStyle name="Normal 72 17 22 2" xfId="41092" xr:uid="{00000000-0005-0000-0000-00008A5E0000}"/>
    <cellStyle name="Normal 72 17 23" xfId="24216" xr:uid="{00000000-0005-0000-0000-00008B5E0000}"/>
    <cellStyle name="Normal 72 17 23 2" xfId="41610" xr:uid="{00000000-0005-0000-0000-00008C5E0000}"/>
    <cellStyle name="Normal 72 17 24" xfId="24783" xr:uid="{00000000-0005-0000-0000-00008D5E0000}"/>
    <cellStyle name="Normal 72 17 24 2" xfId="42128" xr:uid="{00000000-0005-0000-0000-00008E5E0000}"/>
    <cellStyle name="Normal 72 17 25" xfId="25343" xr:uid="{00000000-0005-0000-0000-00008F5E0000}"/>
    <cellStyle name="Normal 72 17 25 2" xfId="42646" xr:uid="{00000000-0005-0000-0000-0000905E0000}"/>
    <cellStyle name="Normal 72 17 26" xfId="25893" xr:uid="{00000000-0005-0000-0000-0000915E0000}"/>
    <cellStyle name="Normal 72 17 26 2" xfId="43164" xr:uid="{00000000-0005-0000-0000-0000925E0000}"/>
    <cellStyle name="Normal 72 17 27" xfId="26410" xr:uid="{00000000-0005-0000-0000-0000935E0000}"/>
    <cellStyle name="Normal 72 17 27 2" xfId="43681" xr:uid="{00000000-0005-0000-0000-0000945E0000}"/>
    <cellStyle name="Normal 72 17 28" xfId="30195" xr:uid="{00000000-0005-0000-0000-0000955E0000}"/>
    <cellStyle name="Normal 72 17 3" xfId="9915" xr:uid="{00000000-0005-0000-0000-0000965E0000}"/>
    <cellStyle name="Normal 72 17 3 2" xfId="31252" xr:uid="{00000000-0005-0000-0000-0000975E0000}"/>
    <cellStyle name="Normal 72 17 4" xfId="10696" xr:uid="{00000000-0005-0000-0000-0000985E0000}"/>
    <cellStyle name="Normal 72 17 4 2" xfId="31770" xr:uid="{00000000-0005-0000-0000-0000995E0000}"/>
    <cellStyle name="Normal 72 17 5" xfId="11476" xr:uid="{00000000-0005-0000-0000-00009A5E0000}"/>
    <cellStyle name="Normal 72 17 5 2" xfId="32288" xr:uid="{00000000-0005-0000-0000-00009B5E0000}"/>
    <cellStyle name="Normal 72 17 6" xfId="12229" xr:uid="{00000000-0005-0000-0000-00009C5E0000}"/>
    <cellStyle name="Normal 72 17 6 2" xfId="32806" xr:uid="{00000000-0005-0000-0000-00009D5E0000}"/>
    <cellStyle name="Normal 72 17 7" xfId="13025" xr:uid="{00000000-0005-0000-0000-00009E5E0000}"/>
    <cellStyle name="Normal 72 17 7 2" xfId="33324" xr:uid="{00000000-0005-0000-0000-00009F5E0000}"/>
    <cellStyle name="Normal 72 17 8" xfId="13791" xr:uid="{00000000-0005-0000-0000-0000A05E0000}"/>
    <cellStyle name="Normal 72 17 8 2" xfId="33842" xr:uid="{00000000-0005-0000-0000-0000A15E0000}"/>
    <cellStyle name="Normal 72 17 9" xfId="14552" xr:uid="{00000000-0005-0000-0000-0000A25E0000}"/>
    <cellStyle name="Normal 72 17 9 2" xfId="34360" xr:uid="{00000000-0005-0000-0000-0000A35E0000}"/>
    <cellStyle name="Normal 72 18" xfId="4970" xr:uid="{00000000-0005-0000-0000-0000A45E0000}"/>
    <cellStyle name="Normal 72 18 10" xfId="15310" xr:uid="{00000000-0005-0000-0000-0000A55E0000}"/>
    <cellStyle name="Normal 72 18 10 2" xfId="34879" xr:uid="{00000000-0005-0000-0000-0000A65E0000}"/>
    <cellStyle name="Normal 72 18 11" xfId="16064" xr:uid="{00000000-0005-0000-0000-0000A75E0000}"/>
    <cellStyle name="Normal 72 18 11 2" xfId="35397" xr:uid="{00000000-0005-0000-0000-0000A85E0000}"/>
    <cellStyle name="Normal 72 18 12" xfId="16814" xr:uid="{00000000-0005-0000-0000-0000A95E0000}"/>
    <cellStyle name="Normal 72 18 12 2" xfId="35915" xr:uid="{00000000-0005-0000-0000-0000AA5E0000}"/>
    <cellStyle name="Normal 72 18 13" xfId="17543" xr:uid="{00000000-0005-0000-0000-0000AB5E0000}"/>
    <cellStyle name="Normal 72 18 13 2" xfId="36433" xr:uid="{00000000-0005-0000-0000-0000AC5E0000}"/>
    <cellStyle name="Normal 72 18 14" xfId="18268" xr:uid="{00000000-0005-0000-0000-0000AD5E0000}"/>
    <cellStyle name="Normal 72 18 14 2" xfId="36951" xr:uid="{00000000-0005-0000-0000-0000AE5E0000}"/>
    <cellStyle name="Normal 72 18 15" xfId="18976" xr:uid="{00000000-0005-0000-0000-0000AF5E0000}"/>
    <cellStyle name="Normal 72 18 15 2" xfId="37469" xr:uid="{00000000-0005-0000-0000-0000B05E0000}"/>
    <cellStyle name="Normal 72 18 16" xfId="19678" xr:uid="{00000000-0005-0000-0000-0000B15E0000}"/>
    <cellStyle name="Normal 72 18 16 2" xfId="37987" xr:uid="{00000000-0005-0000-0000-0000B25E0000}"/>
    <cellStyle name="Normal 72 18 17" xfId="20377" xr:uid="{00000000-0005-0000-0000-0000B35E0000}"/>
    <cellStyle name="Normal 72 18 17 2" xfId="38505" xr:uid="{00000000-0005-0000-0000-0000B45E0000}"/>
    <cellStyle name="Normal 72 18 18" xfId="21054" xr:uid="{00000000-0005-0000-0000-0000B55E0000}"/>
    <cellStyle name="Normal 72 18 18 2" xfId="39022" xr:uid="{00000000-0005-0000-0000-0000B65E0000}"/>
    <cellStyle name="Normal 72 18 19" xfId="21727" xr:uid="{00000000-0005-0000-0000-0000B75E0000}"/>
    <cellStyle name="Normal 72 18 19 2" xfId="39540" xr:uid="{00000000-0005-0000-0000-0000B85E0000}"/>
    <cellStyle name="Normal 72 18 2" xfId="5516" xr:uid="{00000000-0005-0000-0000-0000B95E0000}"/>
    <cellStyle name="Normal 72 18 2 2" xfId="30713" xr:uid="{00000000-0005-0000-0000-0000BA5E0000}"/>
    <cellStyle name="Normal 72 18 20" xfId="22377" xr:uid="{00000000-0005-0000-0000-0000BB5E0000}"/>
    <cellStyle name="Normal 72 18 20 2" xfId="40057" xr:uid="{00000000-0005-0000-0000-0000BC5E0000}"/>
    <cellStyle name="Normal 72 18 21" xfId="23014" xr:uid="{00000000-0005-0000-0000-0000BD5E0000}"/>
    <cellStyle name="Normal 72 18 21 2" xfId="40575" xr:uid="{00000000-0005-0000-0000-0000BE5E0000}"/>
    <cellStyle name="Normal 72 18 22" xfId="23638" xr:uid="{00000000-0005-0000-0000-0000BF5E0000}"/>
    <cellStyle name="Normal 72 18 22 2" xfId="41093" xr:uid="{00000000-0005-0000-0000-0000C05E0000}"/>
    <cellStyle name="Normal 72 18 23" xfId="24217" xr:uid="{00000000-0005-0000-0000-0000C15E0000}"/>
    <cellStyle name="Normal 72 18 23 2" xfId="41611" xr:uid="{00000000-0005-0000-0000-0000C25E0000}"/>
    <cellStyle name="Normal 72 18 24" xfId="24784" xr:uid="{00000000-0005-0000-0000-0000C35E0000}"/>
    <cellStyle name="Normal 72 18 24 2" xfId="42129" xr:uid="{00000000-0005-0000-0000-0000C45E0000}"/>
    <cellStyle name="Normal 72 18 25" xfId="25344" xr:uid="{00000000-0005-0000-0000-0000C55E0000}"/>
    <cellStyle name="Normal 72 18 25 2" xfId="42647" xr:uid="{00000000-0005-0000-0000-0000C65E0000}"/>
    <cellStyle name="Normal 72 18 26" xfId="25894" xr:uid="{00000000-0005-0000-0000-0000C75E0000}"/>
    <cellStyle name="Normal 72 18 26 2" xfId="43165" xr:uid="{00000000-0005-0000-0000-0000C85E0000}"/>
    <cellStyle name="Normal 72 18 27" xfId="26411" xr:uid="{00000000-0005-0000-0000-0000C95E0000}"/>
    <cellStyle name="Normal 72 18 27 2" xfId="43682" xr:uid="{00000000-0005-0000-0000-0000CA5E0000}"/>
    <cellStyle name="Normal 72 18 28" xfId="30196" xr:uid="{00000000-0005-0000-0000-0000CB5E0000}"/>
    <cellStyle name="Normal 72 18 3" xfId="9916" xr:uid="{00000000-0005-0000-0000-0000CC5E0000}"/>
    <cellStyle name="Normal 72 18 3 2" xfId="31253" xr:uid="{00000000-0005-0000-0000-0000CD5E0000}"/>
    <cellStyle name="Normal 72 18 4" xfId="10697" xr:uid="{00000000-0005-0000-0000-0000CE5E0000}"/>
    <cellStyle name="Normal 72 18 4 2" xfId="31771" xr:uid="{00000000-0005-0000-0000-0000CF5E0000}"/>
    <cellStyle name="Normal 72 18 5" xfId="11477" xr:uid="{00000000-0005-0000-0000-0000D05E0000}"/>
    <cellStyle name="Normal 72 18 5 2" xfId="32289" xr:uid="{00000000-0005-0000-0000-0000D15E0000}"/>
    <cellStyle name="Normal 72 18 6" xfId="12230" xr:uid="{00000000-0005-0000-0000-0000D25E0000}"/>
    <cellStyle name="Normal 72 18 6 2" xfId="32807" xr:uid="{00000000-0005-0000-0000-0000D35E0000}"/>
    <cellStyle name="Normal 72 18 7" xfId="13026" xr:uid="{00000000-0005-0000-0000-0000D45E0000}"/>
    <cellStyle name="Normal 72 18 7 2" xfId="33325" xr:uid="{00000000-0005-0000-0000-0000D55E0000}"/>
    <cellStyle name="Normal 72 18 8" xfId="13792" xr:uid="{00000000-0005-0000-0000-0000D65E0000}"/>
    <cellStyle name="Normal 72 18 8 2" xfId="33843" xr:uid="{00000000-0005-0000-0000-0000D75E0000}"/>
    <cellStyle name="Normal 72 18 9" xfId="14553" xr:uid="{00000000-0005-0000-0000-0000D85E0000}"/>
    <cellStyle name="Normal 72 18 9 2" xfId="34361" xr:uid="{00000000-0005-0000-0000-0000D95E0000}"/>
    <cellStyle name="Normal 72 19" xfId="4971" xr:uid="{00000000-0005-0000-0000-0000DA5E0000}"/>
    <cellStyle name="Normal 72 19 10" xfId="15311" xr:uid="{00000000-0005-0000-0000-0000DB5E0000}"/>
    <cellStyle name="Normal 72 19 10 2" xfId="34880" xr:uid="{00000000-0005-0000-0000-0000DC5E0000}"/>
    <cellStyle name="Normal 72 19 11" xfId="16065" xr:uid="{00000000-0005-0000-0000-0000DD5E0000}"/>
    <cellStyle name="Normal 72 19 11 2" xfId="35398" xr:uid="{00000000-0005-0000-0000-0000DE5E0000}"/>
    <cellStyle name="Normal 72 19 12" xfId="16815" xr:uid="{00000000-0005-0000-0000-0000DF5E0000}"/>
    <cellStyle name="Normal 72 19 12 2" xfId="35916" xr:uid="{00000000-0005-0000-0000-0000E05E0000}"/>
    <cellStyle name="Normal 72 19 13" xfId="17544" xr:uid="{00000000-0005-0000-0000-0000E15E0000}"/>
    <cellStyle name="Normal 72 19 13 2" xfId="36434" xr:uid="{00000000-0005-0000-0000-0000E25E0000}"/>
    <cellStyle name="Normal 72 19 14" xfId="18269" xr:uid="{00000000-0005-0000-0000-0000E35E0000}"/>
    <cellStyle name="Normal 72 19 14 2" xfId="36952" xr:uid="{00000000-0005-0000-0000-0000E45E0000}"/>
    <cellStyle name="Normal 72 19 15" xfId="18977" xr:uid="{00000000-0005-0000-0000-0000E55E0000}"/>
    <cellStyle name="Normal 72 19 15 2" xfId="37470" xr:uid="{00000000-0005-0000-0000-0000E65E0000}"/>
    <cellStyle name="Normal 72 19 16" xfId="19679" xr:uid="{00000000-0005-0000-0000-0000E75E0000}"/>
    <cellStyle name="Normal 72 19 16 2" xfId="37988" xr:uid="{00000000-0005-0000-0000-0000E85E0000}"/>
    <cellStyle name="Normal 72 19 17" xfId="20378" xr:uid="{00000000-0005-0000-0000-0000E95E0000}"/>
    <cellStyle name="Normal 72 19 17 2" xfId="38506" xr:uid="{00000000-0005-0000-0000-0000EA5E0000}"/>
    <cellStyle name="Normal 72 19 18" xfId="21055" xr:uid="{00000000-0005-0000-0000-0000EB5E0000}"/>
    <cellStyle name="Normal 72 19 18 2" xfId="39023" xr:uid="{00000000-0005-0000-0000-0000EC5E0000}"/>
    <cellStyle name="Normal 72 19 19" xfId="21728" xr:uid="{00000000-0005-0000-0000-0000ED5E0000}"/>
    <cellStyle name="Normal 72 19 19 2" xfId="39541" xr:uid="{00000000-0005-0000-0000-0000EE5E0000}"/>
    <cellStyle name="Normal 72 19 2" xfId="5517" xr:uid="{00000000-0005-0000-0000-0000EF5E0000}"/>
    <cellStyle name="Normal 72 19 2 2" xfId="30714" xr:uid="{00000000-0005-0000-0000-0000F05E0000}"/>
    <cellStyle name="Normal 72 19 20" xfId="22378" xr:uid="{00000000-0005-0000-0000-0000F15E0000}"/>
    <cellStyle name="Normal 72 19 20 2" xfId="40058" xr:uid="{00000000-0005-0000-0000-0000F25E0000}"/>
    <cellStyle name="Normal 72 19 21" xfId="23015" xr:uid="{00000000-0005-0000-0000-0000F35E0000}"/>
    <cellStyle name="Normal 72 19 21 2" xfId="40576" xr:uid="{00000000-0005-0000-0000-0000F45E0000}"/>
    <cellStyle name="Normal 72 19 22" xfId="23639" xr:uid="{00000000-0005-0000-0000-0000F55E0000}"/>
    <cellStyle name="Normal 72 19 22 2" xfId="41094" xr:uid="{00000000-0005-0000-0000-0000F65E0000}"/>
    <cellStyle name="Normal 72 19 23" xfId="24218" xr:uid="{00000000-0005-0000-0000-0000F75E0000}"/>
    <cellStyle name="Normal 72 19 23 2" xfId="41612" xr:uid="{00000000-0005-0000-0000-0000F85E0000}"/>
    <cellStyle name="Normal 72 19 24" xfId="24785" xr:uid="{00000000-0005-0000-0000-0000F95E0000}"/>
    <cellStyle name="Normal 72 19 24 2" xfId="42130" xr:uid="{00000000-0005-0000-0000-0000FA5E0000}"/>
    <cellStyle name="Normal 72 19 25" xfId="25345" xr:uid="{00000000-0005-0000-0000-0000FB5E0000}"/>
    <cellStyle name="Normal 72 19 25 2" xfId="42648" xr:uid="{00000000-0005-0000-0000-0000FC5E0000}"/>
    <cellStyle name="Normal 72 19 26" xfId="25895" xr:uid="{00000000-0005-0000-0000-0000FD5E0000}"/>
    <cellStyle name="Normal 72 19 26 2" xfId="43166" xr:uid="{00000000-0005-0000-0000-0000FE5E0000}"/>
    <cellStyle name="Normal 72 19 27" xfId="26412" xr:uid="{00000000-0005-0000-0000-0000FF5E0000}"/>
    <cellStyle name="Normal 72 19 27 2" xfId="43683" xr:uid="{00000000-0005-0000-0000-0000005F0000}"/>
    <cellStyle name="Normal 72 19 28" xfId="30197" xr:uid="{00000000-0005-0000-0000-0000015F0000}"/>
    <cellStyle name="Normal 72 19 3" xfId="9917" xr:uid="{00000000-0005-0000-0000-0000025F0000}"/>
    <cellStyle name="Normal 72 19 3 2" xfId="31254" xr:uid="{00000000-0005-0000-0000-0000035F0000}"/>
    <cellStyle name="Normal 72 19 4" xfId="10698" xr:uid="{00000000-0005-0000-0000-0000045F0000}"/>
    <cellStyle name="Normal 72 19 4 2" xfId="31772" xr:uid="{00000000-0005-0000-0000-0000055F0000}"/>
    <cellStyle name="Normal 72 19 5" xfId="11478" xr:uid="{00000000-0005-0000-0000-0000065F0000}"/>
    <cellStyle name="Normal 72 19 5 2" xfId="32290" xr:uid="{00000000-0005-0000-0000-0000075F0000}"/>
    <cellStyle name="Normal 72 19 6" xfId="12231" xr:uid="{00000000-0005-0000-0000-0000085F0000}"/>
    <cellStyle name="Normal 72 19 6 2" xfId="32808" xr:uid="{00000000-0005-0000-0000-0000095F0000}"/>
    <cellStyle name="Normal 72 19 7" xfId="13027" xr:uid="{00000000-0005-0000-0000-00000A5F0000}"/>
    <cellStyle name="Normal 72 19 7 2" xfId="33326" xr:uid="{00000000-0005-0000-0000-00000B5F0000}"/>
    <cellStyle name="Normal 72 19 8" xfId="13793" xr:uid="{00000000-0005-0000-0000-00000C5F0000}"/>
    <cellStyle name="Normal 72 19 8 2" xfId="33844" xr:uid="{00000000-0005-0000-0000-00000D5F0000}"/>
    <cellStyle name="Normal 72 19 9" xfId="14554" xr:uid="{00000000-0005-0000-0000-00000E5F0000}"/>
    <cellStyle name="Normal 72 19 9 2" xfId="34362" xr:uid="{00000000-0005-0000-0000-00000F5F0000}"/>
    <cellStyle name="Normal 72 2" xfId="3465" xr:uid="{00000000-0005-0000-0000-0000105F0000}"/>
    <cellStyle name="Normal 72 2 10" xfId="14555" xr:uid="{00000000-0005-0000-0000-0000115F0000}"/>
    <cellStyle name="Normal 72 2 10 2" xfId="34363" xr:uid="{00000000-0005-0000-0000-0000125F0000}"/>
    <cellStyle name="Normal 72 2 11" xfId="15312" xr:uid="{00000000-0005-0000-0000-0000135F0000}"/>
    <cellStyle name="Normal 72 2 11 2" xfId="34881" xr:uid="{00000000-0005-0000-0000-0000145F0000}"/>
    <cellStyle name="Normal 72 2 12" xfId="16066" xr:uid="{00000000-0005-0000-0000-0000155F0000}"/>
    <cellStyle name="Normal 72 2 12 2" xfId="35399" xr:uid="{00000000-0005-0000-0000-0000165F0000}"/>
    <cellStyle name="Normal 72 2 13" xfId="16816" xr:uid="{00000000-0005-0000-0000-0000175F0000}"/>
    <cellStyle name="Normal 72 2 13 2" xfId="35917" xr:uid="{00000000-0005-0000-0000-0000185F0000}"/>
    <cellStyle name="Normal 72 2 14" xfId="17545" xr:uid="{00000000-0005-0000-0000-0000195F0000}"/>
    <cellStyle name="Normal 72 2 14 2" xfId="36435" xr:uid="{00000000-0005-0000-0000-00001A5F0000}"/>
    <cellStyle name="Normal 72 2 15" xfId="18270" xr:uid="{00000000-0005-0000-0000-00001B5F0000}"/>
    <cellStyle name="Normal 72 2 15 2" xfId="36953" xr:uid="{00000000-0005-0000-0000-00001C5F0000}"/>
    <cellStyle name="Normal 72 2 16" xfId="18978" xr:uid="{00000000-0005-0000-0000-00001D5F0000}"/>
    <cellStyle name="Normal 72 2 16 2" xfId="37471" xr:uid="{00000000-0005-0000-0000-00001E5F0000}"/>
    <cellStyle name="Normal 72 2 17" xfId="19680" xr:uid="{00000000-0005-0000-0000-00001F5F0000}"/>
    <cellStyle name="Normal 72 2 17 2" xfId="37989" xr:uid="{00000000-0005-0000-0000-0000205F0000}"/>
    <cellStyle name="Normal 72 2 18" xfId="20379" xr:uid="{00000000-0005-0000-0000-0000215F0000}"/>
    <cellStyle name="Normal 72 2 18 2" xfId="38507" xr:uid="{00000000-0005-0000-0000-0000225F0000}"/>
    <cellStyle name="Normal 72 2 19" xfId="21056" xr:uid="{00000000-0005-0000-0000-0000235F0000}"/>
    <cellStyle name="Normal 72 2 19 2" xfId="39024" xr:uid="{00000000-0005-0000-0000-0000245F0000}"/>
    <cellStyle name="Normal 72 2 2" xfId="4972" xr:uid="{00000000-0005-0000-0000-0000255F0000}"/>
    <cellStyle name="Normal 72 2 2 2" xfId="30198" xr:uid="{00000000-0005-0000-0000-0000265F0000}"/>
    <cellStyle name="Normal 72 2 20" xfId="21729" xr:uid="{00000000-0005-0000-0000-0000275F0000}"/>
    <cellStyle name="Normal 72 2 20 2" xfId="39542" xr:uid="{00000000-0005-0000-0000-0000285F0000}"/>
    <cellStyle name="Normal 72 2 21" xfId="22379" xr:uid="{00000000-0005-0000-0000-0000295F0000}"/>
    <cellStyle name="Normal 72 2 21 2" xfId="40059" xr:uid="{00000000-0005-0000-0000-00002A5F0000}"/>
    <cellStyle name="Normal 72 2 22" xfId="23016" xr:uid="{00000000-0005-0000-0000-00002B5F0000}"/>
    <cellStyle name="Normal 72 2 22 2" xfId="40577" xr:uid="{00000000-0005-0000-0000-00002C5F0000}"/>
    <cellStyle name="Normal 72 2 23" xfId="23640" xr:uid="{00000000-0005-0000-0000-00002D5F0000}"/>
    <cellStyle name="Normal 72 2 23 2" xfId="41095" xr:uid="{00000000-0005-0000-0000-00002E5F0000}"/>
    <cellStyle name="Normal 72 2 24" xfId="24219" xr:uid="{00000000-0005-0000-0000-00002F5F0000}"/>
    <cellStyle name="Normal 72 2 24 2" xfId="41613" xr:uid="{00000000-0005-0000-0000-0000305F0000}"/>
    <cellStyle name="Normal 72 2 25" xfId="24786" xr:uid="{00000000-0005-0000-0000-0000315F0000}"/>
    <cellStyle name="Normal 72 2 25 2" xfId="42131" xr:uid="{00000000-0005-0000-0000-0000325F0000}"/>
    <cellStyle name="Normal 72 2 26" xfId="25346" xr:uid="{00000000-0005-0000-0000-0000335F0000}"/>
    <cellStyle name="Normal 72 2 26 2" xfId="42649" xr:uid="{00000000-0005-0000-0000-0000345F0000}"/>
    <cellStyle name="Normal 72 2 27" xfId="25896" xr:uid="{00000000-0005-0000-0000-0000355F0000}"/>
    <cellStyle name="Normal 72 2 27 2" xfId="43167" xr:uid="{00000000-0005-0000-0000-0000365F0000}"/>
    <cellStyle name="Normal 72 2 28" xfId="26413" xr:uid="{00000000-0005-0000-0000-0000375F0000}"/>
    <cellStyle name="Normal 72 2 28 2" xfId="43684" xr:uid="{00000000-0005-0000-0000-0000385F0000}"/>
    <cellStyle name="Normal 72 2 29" xfId="29770" xr:uid="{00000000-0005-0000-0000-0000395F0000}"/>
    <cellStyle name="Normal 72 2 3" xfId="5518" xr:uid="{00000000-0005-0000-0000-00003A5F0000}"/>
    <cellStyle name="Normal 72 2 3 2" xfId="30715" xr:uid="{00000000-0005-0000-0000-00003B5F0000}"/>
    <cellStyle name="Normal 72 2 4" xfId="9918" xr:uid="{00000000-0005-0000-0000-00003C5F0000}"/>
    <cellStyle name="Normal 72 2 4 2" xfId="31255" xr:uid="{00000000-0005-0000-0000-00003D5F0000}"/>
    <cellStyle name="Normal 72 2 5" xfId="10699" xr:uid="{00000000-0005-0000-0000-00003E5F0000}"/>
    <cellStyle name="Normal 72 2 5 2" xfId="31773" xr:uid="{00000000-0005-0000-0000-00003F5F0000}"/>
    <cellStyle name="Normal 72 2 6" xfId="11479" xr:uid="{00000000-0005-0000-0000-0000405F0000}"/>
    <cellStyle name="Normal 72 2 6 2" xfId="32291" xr:uid="{00000000-0005-0000-0000-0000415F0000}"/>
    <cellStyle name="Normal 72 2 7" xfId="12232" xr:uid="{00000000-0005-0000-0000-0000425F0000}"/>
    <cellStyle name="Normal 72 2 7 2" xfId="32809" xr:uid="{00000000-0005-0000-0000-0000435F0000}"/>
    <cellStyle name="Normal 72 2 8" xfId="13028" xr:uid="{00000000-0005-0000-0000-0000445F0000}"/>
    <cellStyle name="Normal 72 2 8 2" xfId="33327" xr:uid="{00000000-0005-0000-0000-0000455F0000}"/>
    <cellStyle name="Normal 72 2 9" xfId="13794" xr:uid="{00000000-0005-0000-0000-0000465F0000}"/>
    <cellStyle name="Normal 72 2 9 2" xfId="33845" xr:uid="{00000000-0005-0000-0000-0000475F0000}"/>
    <cellStyle name="Normal 72 20" xfId="4973" xr:uid="{00000000-0005-0000-0000-0000485F0000}"/>
    <cellStyle name="Normal 72 20 10" xfId="15313" xr:uid="{00000000-0005-0000-0000-0000495F0000}"/>
    <cellStyle name="Normal 72 20 10 2" xfId="34882" xr:uid="{00000000-0005-0000-0000-00004A5F0000}"/>
    <cellStyle name="Normal 72 20 11" xfId="16067" xr:uid="{00000000-0005-0000-0000-00004B5F0000}"/>
    <cellStyle name="Normal 72 20 11 2" xfId="35400" xr:uid="{00000000-0005-0000-0000-00004C5F0000}"/>
    <cellStyle name="Normal 72 20 12" xfId="16817" xr:uid="{00000000-0005-0000-0000-00004D5F0000}"/>
    <cellStyle name="Normal 72 20 12 2" xfId="35918" xr:uid="{00000000-0005-0000-0000-00004E5F0000}"/>
    <cellStyle name="Normal 72 20 13" xfId="17546" xr:uid="{00000000-0005-0000-0000-00004F5F0000}"/>
    <cellStyle name="Normal 72 20 13 2" xfId="36436" xr:uid="{00000000-0005-0000-0000-0000505F0000}"/>
    <cellStyle name="Normal 72 20 14" xfId="18271" xr:uid="{00000000-0005-0000-0000-0000515F0000}"/>
    <cellStyle name="Normal 72 20 14 2" xfId="36954" xr:uid="{00000000-0005-0000-0000-0000525F0000}"/>
    <cellStyle name="Normal 72 20 15" xfId="18979" xr:uid="{00000000-0005-0000-0000-0000535F0000}"/>
    <cellStyle name="Normal 72 20 15 2" xfId="37472" xr:uid="{00000000-0005-0000-0000-0000545F0000}"/>
    <cellStyle name="Normal 72 20 16" xfId="19681" xr:uid="{00000000-0005-0000-0000-0000555F0000}"/>
    <cellStyle name="Normal 72 20 16 2" xfId="37990" xr:uid="{00000000-0005-0000-0000-0000565F0000}"/>
    <cellStyle name="Normal 72 20 17" xfId="20380" xr:uid="{00000000-0005-0000-0000-0000575F0000}"/>
    <cellStyle name="Normal 72 20 17 2" xfId="38508" xr:uid="{00000000-0005-0000-0000-0000585F0000}"/>
    <cellStyle name="Normal 72 20 18" xfId="21057" xr:uid="{00000000-0005-0000-0000-0000595F0000}"/>
    <cellStyle name="Normal 72 20 18 2" xfId="39025" xr:uid="{00000000-0005-0000-0000-00005A5F0000}"/>
    <cellStyle name="Normal 72 20 19" xfId="21730" xr:uid="{00000000-0005-0000-0000-00005B5F0000}"/>
    <cellStyle name="Normal 72 20 19 2" xfId="39543" xr:uid="{00000000-0005-0000-0000-00005C5F0000}"/>
    <cellStyle name="Normal 72 20 2" xfId="5519" xr:uid="{00000000-0005-0000-0000-00005D5F0000}"/>
    <cellStyle name="Normal 72 20 2 2" xfId="30716" xr:uid="{00000000-0005-0000-0000-00005E5F0000}"/>
    <cellStyle name="Normal 72 20 20" xfId="22380" xr:uid="{00000000-0005-0000-0000-00005F5F0000}"/>
    <cellStyle name="Normal 72 20 20 2" xfId="40060" xr:uid="{00000000-0005-0000-0000-0000605F0000}"/>
    <cellStyle name="Normal 72 20 21" xfId="23017" xr:uid="{00000000-0005-0000-0000-0000615F0000}"/>
    <cellStyle name="Normal 72 20 21 2" xfId="40578" xr:uid="{00000000-0005-0000-0000-0000625F0000}"/>
    <cellStyle name="Normal 72 20 22" xfId="23641" xr:uid="{00000000-0005-0000-0000-0000635F0000}"/>
    <cellStyle name="Normal 72 20 22 2" xfId="41096" xr:uid="{00000000-0005-0000-0000-0000645F0000}"/>
    <cellStyle name="Normal 72 20 23" xfId="24220" xr:uid="{00000000-0005-0000-0000-0000655F0000}"/>
    <cellStyle name="Normal 72 20 23 2" xfId="41614" xr:uid="{00000000-0005-0000-0000-0000665F0000}"/>
    <cellStyle name="Normal 72 20 24" xfId="24787" xr:uid="{00000000-0005-0000-0000-0000675F0000}"/>
    <cellStyle name="Normal 72 20 24 2" xfId="42132" xr:uid="{00000000-0005-0000-0000-0000685F0000}"/>
    <cellStyle name="Normal 72 20 25" xfId="25347" xr:uid="{00000000-0005-0000-0000-0000695F0000}"/>
    <cellStyle name="Normal 72 20 25 2" xfId="42650" xr:uid="{00000000-0005-0000-0000-00006A5F0000}"/>
    <cellStyle name="Normal 72 20 26" xfId="25897" xr:uid="{00000000-0005-0000-0000-00006B5F0000}"/>
    <cellStyle name="Normal 72 20 26 2" xfId="43168" xr:uid="{00000000-0005-0000-0000-00006C5F0000}"/>
    <cellStyle name="Normal 72 20 27" xfId="26414" xr:uid="{00000000-0005-0000-0000-00006D5F0000}"/>
    <cellStyle name="Normal 72 20 27 2" xfId="43685" xr:uid="{00000000-0005-0000-0000-00006E5F0000}"/>
    <cellStyle name="Normal 72 20 28" xfId="30199" xr:uid="{00000000-0005-0000-0000-00006F5F0000}"/>
    <cellStyle name="Normal 72 20 3" xfId="9919" xr:uid="{00000000-0005-0000-0000-0000705F0000}"/>
    <cellStyle name="Normal 72 20 3 2" xfId="31256" xr:uid="{00000000-0005-0000-0000-0000715F0000}"/>
    <cellStyle name="Normal 72 20 4" xfId="10700" xr:uid="{00000000-0005-0000-0000-0000725F0000}"/>
    <cellStyle name="Normal 72 20 4 2" xfId="31774" xr:uid="{00000000-0005-0000-0000-0000735F0000}"/>
    <cellStyle name="Normal 72 20 5" xfId="11480" xr:uid="{00000000-0005-0000-0000-0000745F0000}"/>
    <cellStyle name="Normal 72 20 5 2" xfId="32292" xr:uid="{00000000-0005-0000-0000-0000755F0000}"/>
    <cellStyle name="Normal 72 20 6" xfId="12233" xr:uid="{00000000-0005-0000-0000-0000765F0000}"/>
    <cellStyle name="Normal 72 20 6 2" xfId="32810" xr:uid="{00000000-0005-0000-0000-0000775F0000}"/>
    <cellStyle name="Normal 72 20 7" xfId="13029" xr:uid="{00000000-0005-0000-0000-0000785F0000}"/>
    <cellStyle name="Normal 72 20 7 2" xfId="33328" xr:uid="{00000000-0005-0000-0000-0000795F0000}"/>
    <cellStyle name="Normal 72 20 8" xfId="13795" xr:uid="{00000000-0005-0000-0000-00007A5F0000}"/>
    <cellStyle name="Normal 72 20 8 2" xfId="33846" xr:uid="{00000000-0005-0000-0000-00007B5F0000}"/>
    <cellStyle name="Normal 72 20 9" xfId="14556" xr:uid="{00000000-0005-0000-0000-00007C5F0000}"/>
    <cellStyle name="Normal 72 20 9 2" xfId="34364" xr:uid="{00000000-0005-0000-0000-00007D5F0000}"/>
    <cellStyle name="Normal 72 21" xfId="4974" xr:uid="{00000000-0005-0000-0000-00007E5F0000}"/>
    <cellStyle name="Normal 72 21 10" xfId="15314" xr:uid="{00000000-0005-0000-0000-00007F5F0000}"/>
    <cellStyle name="Normal 72 21 10 2" xfId="34883" xr:uid="{00000000-0005-0000-0000-0000805F0000}"/>
    <cellStyle name="Normal 72 21 11" xfId="16068" xr:uid="{00000000-0005-0000-0000-0000815F0000}"/>
    <cellStyle name="Normal 72 21 11 2" xfId="35401" xr:uid="{00000000-0005-0000-0000-0000825F0000}"/>
    <cellStyle name="Normal 72 21 12" xfId="16818" xr:uid="{00000000-0005-0000-0000-0000835F0000}"/>
    <cellStyle name="Normal 72 21 12 2" xfId="35919" xr:uid="{00000000-0005-0000-0000-0000845F0000}"/>
    <cellStyle name="Normal 72 21 13" xfId="17547" xr:uid="{00000000-0005-0000-0000-0000855F0000}"/>
    <cellStyle name="Normal 72 21 13 2" xfId="36437" xr:uid="{00000000-0005-0000-0000-0000865F0000}"/>
    <cellStyle name="Normal 72 21 14" xfId="18272" xr:uid="{00000000-0005-0000-0000-0000875F0000}"/>
    <cellStyle name="Normal 72 21 14 2" xfId="36955" xr:uid="{00000000-0005-0000-0000-0000885F0000}"/>
    <cellStyle name="Normal 72 21 15" xfId="18980" xr:uid="{00000000-0005-0000-0000-0000895F0000}"/>
    <cellStyle name="Normal 72 21 15 2" xfId="37473" xr:uid="{00000000-0005-0000-0000-00008A5F0000}"/>
    <cellStyle name="Normal 72 21 16" xfId="19682" xr:uid="{00000000-0005-0000-0000-00008B5F0000}"/>
    <cellStyle name="Normal 72 21 16 2" xfId="37991" xr:uid="{00000000-0005-0000-0000-00008C5F0000}"/>
    <cellStyle name="Normal 72 21 17" xfId="20381" xr:uid="{00000000-0005-0000-0000-00008D5F0000}"/>
    <cellStyle name="Normal 72 21 17 2" xfId="38509" xr:uid="{00000000-0005-0000-0000-00008E5F0000}"/>
    <cellStyle name="Normal 72 21 18" xfId="21058" xr:uid="{00000000-0005-0000-0000-00008F5F0000}"/>
    <cellStyle name="Normal 72 21 18 2" xfId="39026" xr:uid="{00000000-0005-0000-0000-0000905F0000}"/>
    <cellStyle name="Normal 72 21 19" xfId="21731" xr:uid="{00000000-0005-0000-0000-0000915F0000}"/>
    <cellStyle name="Normal 72 21 19 2" xfId="39544" xr:uid="{00000000-0005-0000-0000-0000925F0000}"/>
    <cellStyle name="Normal 72 21 2" xfId="5520" xr:uid="{00000000-0005-0000-0000-0000935F0000}"/>
    <cellStyle name="Normal 72 21 2 2" xfId="30717" xr:uid="{00000000-0005-0000-0000-0000945F0000}"/>
    <cellStyle name="Normal 72 21 20" xfId="22381" xr:uid="{00000000-0005-0000-0000-0000955F0000}"/>
    <cellStyle name="Normal 72 21 20 2" xfId="40061" xr:uid="{00000000-0005-0000-0000-0000965F0000}"/>
    <cellStyle name="Normal 72 21 21" xfId="23018" xr:uid="{00000000-0005-0000-0000-0000975F0000}"/>
    <cellStyle name="Normal 72 21 21 2" xfId="40579" xr:uid="{00000000-0005-0000-0000-0000985F0000}"/>
    <cellStyle name="Normal 72 21 22" xfId="23642" xr:uid="{00000000-0005-0000-0000-0000995F0000}"/>
    <cellStyle name="Normal 72 21 22 2" xfId="41097" xr:uid="{00000000-0005-0000-0000-00009A5F0000}"/>
    <cellStyle name="Normal 72 21 23" xfId="24221" xr:uid="{00000000-0005-0000-0000-00009B5F0000}"/>
    <cellStyle name="Normal 72 21 23 2" xfId="41615" xr:uid="{00000000-0005-0000-0000-00009C5F0000}"/>
    <cellStyle name="Normal 72 21 24" xfId="24788" xr:uid="{00000000-0005-0000-0000-00009D5F0000}"/>
    <cellStyle name="Normal 72 21 24 2" xfId="42133" xr:uid="{00000000-0005-0000-0000-00009E5F0000}"/>
    <cellStyle name="Normal 72 21 25" xfId="25348" xr:uid="{00000000-0005-0000-0000-00009F5F0000}"/>
    <cellStyle name="Normal 72 21 25 2" xfId="42651" xr:uid="{00000000-0005-0000-0000-0000A05F0000}"/>
    <cellStyle name="Normal 72 21 26" xfId="25898" xr:uid="{00000000-0005-0000-0000-0000A15F0000}"/>
    <cellStyle name="Normal 72 21 26 2" xfId="43169" xr:uid="{00000000-0005-0000-0000-0000A25F0000}"/>
    <cellStyle name="Normal 72 21 27" xfId="26415" xr:uid="{00000000-0005-0000-0000-0000A35F0000}"/>
    <cellStyle name="Normal 72 21 27 2" xfId="43686" xr:uid="{00000000-0005-0000-0000-0000A45F0000}"/>
    <cellStyle name="Normal 72 21 28" xfId="30200" xr:uid="{00000000-0005-0000-0000-0000A55F0000}"/>
    <cellStyle name="Normal 72 21 3" xfId="9920" xr:uid="{00000000-0005-0000-0000-0000A65F0000}"/>
    <cellStyle name="Normal 72 21 3 2" xfId="31257" xr:uid="{00000000-0005-0000-0000-0000A75F0000}"/>
    <cellStyle name="Normal 72 21 4" xfId="10701" xr:uid="{00000000-0005-0000-0000-0000A85F0000}"/>
    <cellStyle name="Normal 72 21 4 2" xfId="31775" xr:uid="{00000000-0005-0000-0000-0000A95F0000}"/>
    <cellStyle name="Normal 72 21 5" xfId="11481" xr:uid="{00000000-0005-0000-0000-0000AA5F0000}"/>
    <cellStyle name="Normal 72 21 5 2" xfId="32293" xr:uid="{00000000-0005-0000-0000-0000AB5F0000}"/>
    <cellStyle name="Normal 72 21 6" xfId="12234" xr:uid="{00000000-0005-0000-0000-0000AC5F0000}"/>
    <cellStyle name="Normal 72 21 6 2" xfId="32811" xr:uid="{00000000-0005-0000-0000-0000AD5F0000}"/>
    <cellStyle name="Normal 72 21 7" xfId="13030" xr:uid="{00000000-0005-0000-0000-0000AE5F0000}"/>
    <cellStyle name="Normal 72 21 7 2" xfId="33329" xr:uid="{00000000-0005-0000-0000-0000AF5F0000}"/>
    <cellStyle name="Normal 72 21 8" xfId="13796" xr:uid="{00000000-0005-0000-0000-0000B05F0000}"/>
    <cellStyle name="Normal 72 21 8 2" xfId="33847" xr:uid="{00000000-0005-0000-0000-0000B15F0000}"/>
    <cellStyle name="Normal 72 21 9" xfId="14557" xr:uid="{00000000-0005-0000-0000-0000B25F0000}"/>
    <cellStyle name="Normal 72 21 9 2" xfId="34365" xr:uid="{00000000-0005-0000-0000-0000B35F0000}"/>
    <cellStyle name="Normal 72 22" xfId="4975" xr:uid="{00000000-0005-0000-0000-0000B45F0000}"/>
    <cellStyle name="Normal 72 22 10" xfId="15315" xr:uid="{00000000-0005-0000-0000-0000B55F0000}"/>
    <cellStyle name="Normal 72 22 10 2" xfId="34884" xr:uid="{00000000-0005-0000-0000-0000B65F0000}"/>
    <cellStyle name="Normal 72 22 11" xfId="16069" xr:uid="{00000000-0005-0000-0000-0000B75F0000}"/>
    <cellStyle name="Normal 72 22 11 2" xfId="35402" xr:uid="{00000000-0005-0000-0000-0000B85F0000}"/>
    <cellStyle name="Normal 72 22 12" xfId="16819" xr:uid="{00000000-0005-0000-0000-0000B95F0000}"/>
    <cellStyle name="Normal 72 22 12 2" xfId="35920" xr:uid="{00000000-0005-0000-0000-0000BA5F0000}"/>
    <cellStyle name="Normal 72 22 13" xfId="17548" xr:uid="{00000000-0005-0000-0000-0000BB5F0000}"/>
    <cellStyle name="Normal 72 22 13 2" xfId="36438" xr:uid="{00000000-0005-0000-0000-0000BC5F0000}"/>
    <cellStyle name="Normal 72 22 14" xfId="18273" xr:uid="{00000000-0005-0000-0000-0000BD5F0000}"/>
    <cellStyle name="Normal 72 22 14 2" xfId="36956" xr:uid="{00000000-0005-0000-0000-0000BE5F0000}"/>
    <cellStyle name="Normal 72 22 15" xfId="18981" xr:uid="{00000000-0005-0000-0000-0000BF5F0000}"/>
    <cellStyle name="Normal 72 22 15 2" xfId="37474" xr:uid="{00000000-0005-0000-0000-0000C05F0000}"/>
    <cellStyle name="Normal 72 22 16" xfId="19683" xr:uid="{00000000-0005-0000-0000-0000C15F0000}"/>
    <cellStyle name="Normal 72 22 16 2" xfId="37992" xr:uid="{00000000-0005-0000-0000-0000C25F0000}"/>
    <cellStyle name="Normal 72 22 17" xfId="20382" xr:uid="{00000000-0005-0000-0000-0000C35F0000}"/>
    <cellStyle name="Normal 72 22 17 2" xfId="38510" xr:uid="{00000000-0005-0000-0000-0000C45F0000}"/>
    <cellStyle name="Normal 72 22 18" xfId="21059" xr:uid="{00000000-0005-0000-0000-0000C55F0000}"/>
    <cellStyle name="Normal 72 22 18 2" xfId="39027" xr:uid="{00000000-0005-0000-0000-0000C65F0000}"/>
    <cellStyle name="Normal 72 22 19" xfId="21732" xr:uid="{00000000-0005-0000-0000-0000C75F0000}"/>
    <cellStyle name="Normal 72 22 19 2" xfId="39545" xr:uid="{00000000-0005-0000-0000-0000C85F0000}"/>
    <cellStyle name="Normal 72 22 2" xfId="5521" xr:uid="{00000000-0005-0000-0000-0000C95F0000}"/>
    <cellStyle name="Normal 72 22 2 2" xfId="30718" xr:uid="{00000000-0005-0000-0000-0000CA5F0000}"/>
    <cellStyle name="Normal 72 22 20" xfId="22382" xr:uid="{00000000-0005-0000-0000-0000CB5F0000}"/>
    <cellStyle name="Normal 72 22 20 2" xfId="40062" xr:uid="{00000000-0005-0000-0000-0000CC5F0000}"/>
    <cellStyle name="Normal 72 22 21" xfId="23019" xr:uid="{00000000-0005-0000-0000-0000CD5F0000}"/>
    <cellStyle name="Normal 72 22 21 2" xfId="40580" xr:uid="{00000000-0005-0000-0000-0000CE5F0000}"/>
    <cellStyle name="Normal 72 22 22" xfId="23643" xr:uid="{00000000-0005-0000-0000-0000CF5F0000}"/>
    <cellStyle name="Normal 72 22 22 2" xfId="41098" xr:uid="{00000000-0005-0000-0000-0000D05F0000}"/>
    <cellStyle name="Normal 72 22 23" xfId="24222" xr:uid="{00000000-0005-0000-0000-0000D15F0000}"/>
    <cellStyle name="Normal 72 22 23 2" xfId="41616" xr:uid="{00000000-0005-0000-0000-0000D25F0000}"/>
    <cellStyle name="Normal 72 22 24" xfId="24789" xr:uid="{00000000-0005-0000-0000-0000D35F0000}"/>
    <cellStyle name="Normal 72 22 24 2" xfId="42134" xr:uid="{00000000-0005-0000-0000-0000D45F0000}"/>
    <cellStyle name="Normal 72 22 25" xfId="25349" xr:uid="{00000000-0005-0000-0000-0000D55F0000}"/>
    <cellStyle name="Normal 72 22 25 2" xfId="42652" xr:uid="{00000000-0005-0000-0000-0000D65F0000}"/>
    <cellStyle name="Normal 72 22 26" xfId="25899" xr:uid="{00000000-0005-0000-0000-0000D75F0000}"/>
    <cellStyle name="Normal 72 22 26 2" xfId="43170" xr:uid="{00000000-0005-0000-0000-0000D85F0000}"/>
    <cellStyle name="Normal 72 22 27" xfId="26416" xr:uid="{00000000-0005-0000-0000-0000D95F0000}"/>
    <cellStyle name="Normal 72 22 27 2" xfId="43687" xr:uid="{00000000-0005-0000-0000-0000DA5F0000}"/>
    <cellStyle name="Normal 72 22 28" xfId="30201" xr:uid="{00000000-0005-0000-0000-0000DB5F0000}"/>
    <cellStyle name="Normal 72 22 3" xfId="9921" xr:uid="{00000000-0005-0000-0000-0000DC5F0000}"/>
    <cellStyle name="Normal 72 22 3 2" xfId="31258" xr:uid="{00000000-0005-0000-0000-0000DD5F0000}"/>
    <cellStyle name="Normal 72 22 4" xfId="10702" xr:uid="{00000000-0005-0000-0000-0000DE5F0000}"/>
    <cellStyle name="Normal 72 22 4 2" xfId="31776" xr:uid="{00000000-0005-0000-0000-0000DF5F0000}"/>
    <cellStyle name="Normal 72 22 5" xfId="11482" xr:uid="{00000000-0005-0000-0000-0000E05F0000}"/>
    <cellStyle name="Normal 72 22 5 2" xfId="32294" xr:uid="{00000000-0005-0000-0000-0000E15F0000}"/>
    <cellStyle name="Normal 72 22 6" xfId="12235" xr:uid="{00000000-0005-0000-0000-0000E25F0000}"/>
    <cellStyle name="Normal 72 22 6 2" xfId="32812" xr:uid="{00000000-0005-0000-0000-0000E35F0000}"/>
    <cellStyle name="Normal 72 22 7" xfId="13031" xr:uid="{00000000-0005-0000-0000-0000E45F0000}"/>
    <cellStyle name="Normal 72 22 7 2" xfId="33330" xr:uid="{00000000-0005-0000-0000-0000E55F0000}"/>
    <cellStyle name="Normal 72 22 8" xfId="13797" xr:uid="{00000000-0005-0000-0000-0000E65F0000}"/>
    <cellStyle name="Normal 72 22 8 2" xfId="33848" xr:uid="{00000000-0005-0000-0000-0000E75F0000}"/>
    <cellStyle name="Normal 72 22 9" xfId="14558" xr:uid="{00000000-0005-0000-0000-0000E85F0000}"/>
    <cellStyle name="Normal 72 22 9 2" xfId="34366" xr:uid="{00000000-0005-0000-0000-0000E95F0000}"/>
    <cellStyle name="Normal 72 23" xfId="4976" xr:uid="{00000000-0005-0000-0000-0000EA5F0000}"/>
    <cellStyle name="Normal 72 23 10" xfId="15316" xr:uid="{00000000-0005-0000-0000-0000EB5F0000}"/>
    <cellStyle name="Normal 72 23 10 2" xfId="34885" xr:uid="{00000000-0005-0000-0000-0000EC5F0000}"/>
    <cellStyle name="Normal 72 23 11" xfId="16070" xr:uid="{00000000-0005-0000-0000-0000ED5F0000}"/>
    <cellStyle name="Normal 72 23 11 2" xfId="35403" xr:uid="{00000000-0005-0000-0000-0000EE5F0000}"/>
    <cellStyle name="Normal 72 23 12" xfId="16820" xr:uid="{00000000-0005-0000-0000-0000EF5F0000}"/>
    <cellStyle name="Normal 72 23 12 2" xfId="35921" xr:uid="{00000000-0005-0000-0000-0000F05F0000}"/>
    <cellStyle name="Normal 72 23 13" xfId="17549" xr:uid="{00000000-0005-0000-0000-0000F15F0000}"/>
    <cellStyle name="Normal 72 23 13 2" xfId="36439" xr:uid="{00000000-0005-0000-0000-0000F25F0000}"/>
    <cellStyle name="Normal 72 23 14" xfId="18274" xr:uid="{00000000-0005-0000-0000-0000F35F0000}"/>
    <cellStyle name="Normal 72 23 14 2" xfId="36957" xr:uid="{00000000-0005-0000-0000-0000F45F0000}"/>
    <cellStyle name="Normal 72 23 15" xfId="18982" xr:uid="{00000000-0005-0000-0000-0000F55F0000}"/>
    <cellStyle name="Normal 72 23 15 2" xfId="37475" xr:uid="{00000000-0005-0000-0000-0000F65F0000}"/>
    <cellStyle name="Normal 72 23 16" xfId="19684" xr:uid="{00000000-0005-0000-0000-0000F75F0000}"/>
    <cellStyle name="Normal 72 23 16 2" xfId="37993" xr:uid="{00000000-0005-0000-0000-0000F85F0000}"/>
    <cellStyle name="Normal 72 23 17" xfId="20383" xr:uid="{00000000-0005-0000-0000-0000F95F0000}"/>
    <cellStyle name="Normal 72 23 17 2" xfId="38511" xr:uid="{00000000-0005-0000-0000-0000FA5F0000}"/>
    <cellStyle name="Normal 72 23 18" xfId="21060" xr:uid="{00000000-0005-0000-0000-0000FB5F0000}"/>
    <cellStyle name="Normal 72 23 18 2" xfId="39028" xr:uid="{00000000-0005-0000-0000-0000FC5F0000}"/>
    <cellStyle name="Normal 72 23 19" xfId="21733" xr:uid="{00000000-0005-0000-0000-0000FD5F0000}"/>
    <cellStyle name="Normal 72 23 19 2" xfId="39546" xr:uid="{00000000-0005-0000-0000-0000FE5F0000}"/>
    <cellStyle name="Normal 72 23 2" xfId="5522" xr:uid="{00000000-0005-0000-0000-0000FF5F0000}"/>
    <cellStyle name="Normal 72 23 2 2" xfId="30719" xr:uid="{00000000-0005-0000-0000-000000600000}"/>
    <cellStyle name="Normal 72 23 20" xfId="22383" xr:uid="{00000000-0005-0000-0000-000001600000}"/>
    <cellStyle name="Normal 72 23 20 2" xfId="40063" xr:uid="{00000000-0005-0000-0000-000002600000}"/>
    <cellStyle name="Normal 72 23 21" xfId="23020" xr:uid="{00000000-0005-0000-0000-000003600000}"/>
    <cellStyle name="Normal 72 23 21 2" xfId="40581" xr:uid="{00000000-0005-0000-0000-000004600000}"/>
    <cellStyle name="Normal 72 23 22" xfId="23644" xr:uid="{00000000-0005-0000-0000-000005600000}"/>
    <cellStyle name="Normal 72 23 22 2" xfId="41099" xr:uid="{00000000-0005-0000-0000-000006600000}"/>
    <cellStyle name="Normal 72 23 23" xfId="24223" xr:uid="{00000000-0005-0000-0000-000007600000}"/>
    <cellStyle name="Normal 72 23 23 2" xfId="41617" xr:uid="{00000000-0005-0000-0000-000008600000}"/>
    <cellStyle name="Normal 72 23 24" xfId="24790" xr:uid="{00000000-0005-0000-0000-000009600000}"/>
    <cellStyle name="Normal 72 23 24 2" xfId="42135" xr:uid="{00000000-0005-0000-0000-00000A600000}"/>
    <cellStyle name="Normal 72 23 25" xfId="25350" xr:uid="{00000000-0005-0000-0000-00000B600000}"/>
    <cellStyle name="Normal 72 23 25 2" xfId="42653" xr:uid="{00000000-0005-0000-0000-00000C600000}"/>
    <cellStyle name="Normal 72 23 26" xfId="25900" xr:uid="{00000000-0005-0000-0000-00000D600000}"/>
    <cellStyle name="Normal 72 23 26 2" xfId="43171" xr:uid="{00000000-0005-0000-0000-00000E600000}"/>
    <cellStyle name="Normal 72 23 27" xfId="26417" xr:uid="{00000000-0005-0000-0000-00000F600000}"/>
    <cellStyle name="Normal 72 23 27 2" xfId="43688" xr:uid="{00000000-0005-0000-0000-000010600000}"/>
    <cellStyle name="Normal 72 23 28" xfId="30202" xr:uid="{00000000-0005-0000-0000-000011600000}"/>
    <cellStyle name="Normal 72 23 3" xfId="9922" xr:uid="{00000000-0005-0000-0000-000012600000}"/>
    <cellStyle name="Normal 72 23 3 2" xfId="31259" xr:uid="{00000000-0005-0000-0000-000013600000}"/>
    <cellStyle name="Normal 72 23 4" xfId="10703" xr:uid="{00000000-0005-0000-0000-000014600000}"/>
    <cellStyle name="Normal 72 23 4 2" xfId="31777" xr:uid="{00000000-0005-0000-0000-000015600000}"/>
    <cellStyle name="Normal 72 23 5" xfId="11483" xr:uid="{00000000-0005-0000-0000-000016600000}"/>
    <cellStyle name="Normal 72 23 5 2" xfId="32295" xr:uid="{00000000-0005-0000-0000-000017600000}"/>
    <cellStyle name="Normal 72 23 6" xfId="12236" xr:uid="{00000000-0005-0000-0000-000018600000}"/>
    <cellStyle name="Normal 72 23 6 2" xfId="32813" xr:uid="{00000000-0005-0000-0000-000019600000}"/>
    <cellStyle name="Normal 72 23 7" xfId="13032" xr:uid="{00000000-0005-0000-0000-00001A600000}"/>
    <cellStyle name="Normal 72 23 7 2" xfId="33331" xr:uid="{00000000-0005-0000-0000-00001B600000}"/>
    <cellStyle name="Normal 72 23 8" xfId="13798" xr:uid="{00000000-0005-0000-0000-00001C600000}"/>
    <cellStyle name="Normal 72 23 8 2" xfId="33849" xr:uid="{00000000-0005-0000-0000-00001D600000}"/>
    <cellStyle name="Normal 72 23 9" xfId="14559" xr:uid="{00000000-0005-0000-0000-00001E600000}"/>
    <cellStyle name="Normal 72 23 9 2" xfId="34367" xr:uid="{00000000-0005-0000-0000-00001F600000}"/>
    <cellStyle name="Normal 72 24" xfId="4977" xr:uid="{00000000-0005-0000-0000-000020600000}"/>
    <cellStyle name="Normal 72 24 10" xfId="15317" xr:uid="{00000000-0005-0000-0000-000021600000}"/>
    <cellStyle name="Normal 72 24 10 2" xfId="34886" xr:uid="{00000000-0005-0000-0000-000022600000}"/>
    <cellStyle name="Normal 72 24 11" xfId="16071" xr:uid="{00000000-0005-0000-0000-000023600000}"/>
    <cellStyle name="Normal 72 24 11 2" xfId="35404" xr:uid="{00000000-0005-0000-0000-000024600000}"/>
    <cellStyle name="Normal 72 24 12" xfId="16821" xr:uid="{00000000-0005-0000-0000-000025600000}"/>
    <cellStyle name="Normal 72 24 12 2" xfId="35922" xr:uid="{00000000-0005-0000-0000-000026600000}"/>
    <cellStyle name="Normal 72 24 13" xfId="17550" xr:uid="{00000000-0005-0000-0000-000027600000}"/>
    <cellStyle name="Normal 72 24 13 2" xfId="36440" xr:uid="{00000000-0005-0000-0000-000028600000}"/>
    <cellStyle name="Normal 72 24 14" xfId="18275" xr:uid="{00000000-0005-0000-0000-000029600000}"/>
    <cellStyle name="Normal 72 24 14 2" xfId="36958" xr:uid="{00000000-0005-0000-0000-00002A600000}"/>
    <cellStyle name="Normal 72 24 15" xfId="18983" xr:uid="{00000000-0005-0000-0000-00002B600000}"/>
    <cellStyle name="Normal 72 24 15 2" xfId="37476" xr:uid="{00000000-0005-0000-0000-00002C600000}"/>
    <cellStyle name="Normal 72 24 16" xfId="19685" xr:uid="{00000000-0005-0000-0000-00002D600000}"/>
    <cellStyle name="Normal 72 24 16 2" xfId="37994" xr:uid="{00000000-0005-0000-0000-00002E600000}"/>
    <cellStyle name="Normal 72 24 17" xfId="20384" xr:uid="{00000000-0005-0000-0000-00002F600000}"/>
    <cellStyle name="Normal 72 24 17 2" xfId="38512" xr:uid="{00000000-0005-0000-0000-000030600000}"/>
    <cellStyle name="Normal 72 24 18" xfId="21061" xr:uid="{00000000-0005-0000-0000-000031600000}"/>
    <cellStyle name="Normal 72 24 18 2" xfId="39029" xr:uid="{00000000-0005-0000-0000-000032600000}"/>
    <cellStyle name="Normal 72 24 19" xfId="21734" xr:uid="{00000000-0005-0000-0000-000033600000}"/>
    <cellStyle name="Normal 72 24 19 2" xfId="39547" xr:uid="{00000000-0005-0000-0000-000034600000}"/>
    <cellStyle name="Normal 72 24 2" xfId="5523" xr:uid="{00000000-0005-0000-0000-000035600000}"/>
    <cellStyle name="Normal 72 24 2 2" xfId="30720" xr:uid="{00000000-0005-0000-0000-000036600000}"/>
    <cellStyle name="Normal 72 24 20" xfId="22384" xr:uid="{00000000-0005-0000-0000-000037600000}"/>
    <cellStyle name="Normal 72 24 20 2" xfId="40064" xr:uid="{00000000-0005-0000-0000-000038600000}"/>
    <cellStyle name="Normal 72 24 21" xfId="23021" xr:uid="{00000000-0005-0000-0000-000039600000}"/>
    <cellStyle name="Normal 72 24 21 2" xfId="40582" xr:uid="{00000000-0005-0000-0000-00003A600000}"/>
    <cellStyle name="Normal 72 24 22" xfId="23645" xr:uid="{00000000-0005-0000-0000-00003B600000}"/>
    <cellStyle name="Normal 72 24 22 2" xfId="41100" xr:uid="{00000000-0005-0000-0000-00003C600000}"/>
    <cellStyle name="Normal 72 24 23" xfId="24224" xr:uid="{00000000-0005-0000-0000-00003D600000}"/>
    <cellStyle name="Normal 72 24 23 2" xfId="41618" xr:uid="{00000000-0005-0000-0000-00003E600000}"/>
    <cellStyle name="Normal 72 24 24" xfId="24791" xr:uid="{00000000-0005-0000-0000-00003F600000}"/>
    <cellStyle name="Normal 72 24 24 2" xfId="42136" xr:uid="{00000000-0005-0000-0000-000040600000}"/>
    <cellStyle name="Normal 72 24 25" xfId="25351" xr:uid="{00000000-0005-0000-0000-000041600000}"/>
    <cellStyle name="Normal 72 24 25 2" xfId="42654" xr:uid="{00000000-0005-0000-0000-000042600000}"/>
    <cellStyle name="Normal 72 24 26" xfId="25901" xr:uid="{00000000-0005-0000-0000-000043600000}"/>
    <cellStyle name="Normal 72 24 26 2" xfId="43172" xr:uid="{00000000-0005-0000-0000-000044600000}"/>
    <cellStyle name="Normal 72 24 27" xfId="26418" xr:uid="{00000000-0005-0000-0000-000045600000}"/>
    <cellStyle name="Normal 72 24 27 2" xfId="43689" xr:uid="{00000000-0005-0000-0000-000046600000}"/>
    <cellStyle name="Normal 72 24 28" xfId="30203" xr:uid="{00000000-0005-0000-0000-000047600000}"/>
    <cellStyle name="Normal 72 24 3" xfId="9923" xr:uid="{00000000-0005-0000-0000-000048600000}"/>
    <cellStyle name="Normal 72 24 3 2" xfId="31260" xr:uid="{00000000-0005-0000-0000-000049600000}"/>
    <cellStyle name="Normal 72 24 4" xfId="10704" xr:uid="{00000000-0005-0000-0000-00004A600000}"/>
    <cellStyle name="Normal 72 24 4 2" xfId="31778" xr:uid="{00000000-0005-0000-0000-00004B600000}"/>
    <cellStyle name="Normal 72 24 5" xfId="11484" xr:uid="{00000000-0005-0000-0000-00004C600000}"/>
    <cellStyle name="Normal 72 24 5 2" xfId="32296" xr:uid="{00000000-0005-0000-0000-00004D600000}"/>
    <cellStyle name="Normal 72 24 6" xfId="12237" xr:uid="{00000000-0005-0000-0000-00004E600000}"/>
    <cellStyle name="Normal 72 24 6 2" xfId="32814" xr:uid="{00000000-0005-0000-0000-00004F600000}"/>
    <cellStyle name="Normal 72 24 7" xfId="13033" xr:uid="{00000000-0005-0000-0000-000050600000}"/>
    <cellStyle name="Normal 72 24 7 2" xfId="33332" xr:uid="{00000000-0005-0000-0000-000051600000}"/>
    <cellStyle name="Normal 72 24 8" xfId="13799" xr:uid="{00000000-0005-0000-0000-000052600000}"/>
    <cellStyle name="Normal 72 24 8 2" xfId="33850" xr:uid="{00000000-0005-0000-0000-000053600000}"/>
    <cellStyle name="Normal 72 24 9" xfId="14560" xr:uid="{00000000-0005-0000-0000-000054600000}"/>
    <cellStyle name="Normal 72 24 9 2" xfId="34368" xr:uid="{00000000-0005-0000-0000-000055600000}"/>
    <cellStyle name="Normal 72 25" xfId="4978" xr:uid="{00000000-0005-0000-0000-000056600000}"/>
    <cellStyle name="Normal 72 25 10" xfId="15318" xr:uid="{00000000-0005-0000-0000-000057600000}"/>
    <cellStyle name="Normal 72 25 10 2" xfId="34887" xr:uid="{00000000-0005-0000-0000-000058600000}"/>
    <cellStyle name="Normal 72 25 11" xfId="16072" xr:uid="{00000000-0005-0000-0000-000059600000}"/>
    <cellStyle name="Normal 72 25 11 2" xfId="35405" xr:uid="{00000000-0005-0000-0000-00005A600000}"/>
    <cellStyle name="Normal 72 25 12" xfId="16822" xr:uid="{00000000-0005-0000-0000-00005B600000}"/>
    <cellStyle name="Normal 72 25 12 2" xfId="35923" xr:uid="{00000000-0005-0000-0000-00005C600000}"/>
    <cellStyle name="Normal 72 25 13" xfId="17551" xr:uid="{00000000-0005-0000-0000-00005D600000}"/>
    <cellStyle name="Normal 72 25 13 2" xfId="36441" xr:uid="{00000000-0005-0000-0000-00005E600000}"/>
    <cellStyle name="Normal 72 25 14" xfId="18276" xr:uid="{00000000-0005-0000-0000-00005F600000}"/>
    <cellStyle name="Normal 72 25 14 2" xfId="36959" xr:uid="{00000000-0005-0000-0000-000060600000}"/>
    <cellStyle name="Normal 72 25 15" xfId="18984" xr:uid="{00000000-0005-0000-0000-000061600000}"/>
    <cellStyle name="Normal 72 25 15 2" xfId="37477" xr:uid="{00000000-0005-0000-0000-000062600000}"/>
    <cellStyle name="Normal 72 25 16" xfId="19686" xr:uid="{00000000-0005-0000-0000-000063600000}"/>
    <cellStyle name="Normal 72 25 16 2" xfId="37995" xr:uid="{00000000-0005-0000-0000-000064600000}"/>
    <cellStyle name="Normal 72 25 17" xfId="20385" xr:uid="{00000000-0005-0000-0000-000065600000}"/>
    <cellStyle name="Normal 72 25 17 2" xfId="38513" xr:uid="{00000000-0005-0000-0000-000066600000}"/>
    <cellStyle name="Normal 72 25 18" xfId="21062" xr:uid="{00000000-0005-0000-0000-000067600000}"/>
    <cellStyle name="Normal 72 25 18 2" xfId="39030" xr:uid="{00000000-0005-0000-0000-000068600000}"/>
    <cellStyle name="Normal 72 25 19" xfId="21735" xr:uid="{00000000-0005-0000-0000-000069600000}"/>
    <cellStyle name="Normal 72 25 19 2" xfId="39548" xr:uid="{00000000-0005-0000-0000-00006A600000}"/>
    <cellStyle name="Normal 72 25 2" xfId="5524" xr:uid="{00000000-0005-0000-0000-00006B600000}"/>
    <cellStyle name="Normal 72 25 2 2" xfId="30721" xr:uid="{00000000-0005-0000-0000-00006C600000}"/>
    <cellStyle name="Normal 72 25 20" xfId="22385" xr:uid="{00000000-0005-0000-0000-00006D600000}"/>
    <cellStyle name="Normal 72 25 20 2" xfId="40065" xr:uid="{00000000-0005-0000-0000-00006E600000}"/>
    <cellStyle name="Normal 72 25 21" xfId="23022" xr:uid="{00000000-0005-0000-0000-00006F600000}"/>
    <cellStyle name="Normal 72 25 21 2" xfId="40583" xr:uid="{00000000-0005-0000-0000-000070600000}"/>
    <cellStyle name="Normal 72 25 22" xfId="23646" xr:uid="{00000000-0005-0000-0000-000071600000}"/>
    <cellStyle name="Normal 72 25 22 2" xfId="41101" xr:uid="{00000000-0005-0000-0000-000072600000}"/>
    <cellStyle name="Normal 72 25 23" xfId="24225" xr:uid="{00000000-0005-0000-0000-000073600000}"/>
    <cellStyle name="Normal 72 25 23 2" xfId="41619" xr:uid="{00000000-0005-0000-0000-000074600000}"/>
    <cellStyle name="Normal 72 25 24" xfId="24792" xr:uid="{00000000-0005-0000-0000-000075600000}"/>
    <cellStyle name="Normal 72 25 24 2" xfId="42137" xr:uid="{00000000-0005-0000-0000-000076600000}"/>
    <cellStyle name="Normal 72 25 25" xfId="25352" xr:uid="{00000000-0005-0000-0000-000077600000}"/>
    <cellStyle name="Normal 72 25 25 2" xfId="42655" xr:uid="{00000000-0005-0000-0000-000078600000}"/>
    <cellStyle name="Normal 72 25 26" xfId="25902" xr:uid="{00000000-0005-0000-0000-000079600000}"/>
    <cellStyle name="Normal 72 25 26 2" xfId="43173" xr:uid="{00000000-0005-0000-0000-00007A600000}"/>
    <cellStyle name="Normal 72 25 27" xfId="26419" xr:uid="{00000000-0005-0000-0000-00007B600000}"/>
    <cellStyle name="Normal 72 25 27 2" xfId="43690" xr:uid="{00000000-0005-0000-0000-00007C600000}"/>
    <cellStyle name="Normal 72 25 28" xfId="30204" xr:uid="{00000000-0005-0000-0000-00007D600000}"/>
    <cellStyle name="Normal 72 25 3" xfId="9924" xr:uid="{00000000-0005-0000-0000-00007E600000}"/>
    <cellStyle name="Normal 72 25 3 2" xfId="31261" xr:uid="{00000000-0005-0000-0000-00007F600000}"/>
    <cellStyle name="Normal 72 25 4" xfId="10705" xr:uid="{00000000-0005-0000-0000-000080600000}"/>
    <cellStyle name="Normal 72 25 4 2" xfId="31779" xr:uid="{00000000-0005-0000-0000-000081600000}"/>
    <cellStyle name="Normal 72 25 5" xfId="11485" xr:uid="{00000000-0005-0000-0000-000082600000}"/>
    <cellStyle name="Normal 72 25 5 2" xfId="32297" xr:uid="{00000000-0005-0000-0000-000083600000}"/>
    <cellStyle name="Normal 72 25 6" xfId="12238" xr:uid="{00000000-0005-0000-0000-000084600000}"/>
    <cellStyle name="Normal 72 25 6 2" xfId="32815" xr:uid="{00000000-0005-0000-0000-000085600000}"/>
    <cellStyle name="Normal 72 25 7" xfId="13034" xr:uid="{00000000-0005-0000-0000-000086600000}"/>
    <cellStyle name="Normal 72 25 7 2" xfId="33333" xr:uid="{00000000-0005-0000-0000-000087600000}"/>
    <cellStyle name="Normal 72 25 8" xfId="13800" xr:uid="{00000000-0005-0000-0000-000088600000}"/>
    <cellStyle name="Normal 72 25 8 2" xfId="33851" xr:uid="{00000000-0005-0000-0000-000089600000}"/>
    <cellStyle name="Normal 72 25 9" xfId="14561" xr:uid="{00000000-0005-0000-0000-00008A600000}"/>
    <cellStyle name="Normal 72 25 9 2" xfId="34369" xr:uid="{00000000-0005-0000-0000-00008B600000}"/>
    <cellStyle name="Normal 72 26" xfId="4979" xr:uid="{00000000-0005-0000-0000-00008C600000}"/>
    <cellStyle name="Normal 72 26 10" xfId="15319" xr:uid="{00000000-0005-0000-0000-00008D600000}"/>
    <cellStyle name="Normal 72 26 10 2" xfId="34888" xr:uid="{00000000-0005-0000-0000-00008E600000}"/>
    <cellStyle name="Normal 72 26 11" xfId="16073" xr:uid="{00000000-0005-0000-0000-00008F600000}"/>
    <cellStyle name="Normal 72 26 11 2" xfId="35406" xr:uid="{00000000-0005-0000-0000-000090600000}"/>
    <cellStyle name="Normal 72 26 12" xfId="16823" xr:uid="{00000000-0005-0000-0000-000091600000}"/>
    <cellStyle name="Normal 72 26 12 2" xfId="35924" xr:uid="{00000000-0005-0000-0000-000092600000}"/>
    <cellStyle name="Normal 72 26 13" xfId="17552" xr:uid="{00000000-0005-0000-0000-000093600000}"/>
    <cellStyle name="Normal 72 26 13 2" xfId="36442" xr:uid="{00000000-0005-0000-0000-000094600000}"/>
    <cellStyle name="Normal 72 26 14" xfId="18277" xr:uid="{00000000-0005-0000-0000-000095600000}"/>
    <cellStyle name="Normal 72 26 14 2" xfId="36960" xr:uid="{00000000-0005-0000-0000-000096600000}"/>
    <cellStyle name="Normal 72 26 15" xfId="18985" xr:uid="{00000000-0005-0000-0000-000097600000}"/>
    <cellStyle name="Normal 72 26 15 2" xfId="37478" xr:uid="{00000000-0005-0000-0000-000098600000}"/>
    <cellStyle name="Normal 72 26 16" xfId="19687" xr:uid="{00000000-0005-0000-0000-000099600000}"/>
    <cellStyle name="Normal 72 26 16 2" xfId="37996" xr:uid="{00000000-0005-0000-0000-00009A600000}"/>
    <cellStyle name="Normal 72 26 17" xfId="20386" xr:uid="{00000000-0005-0000-0000-00009B600000}"/>
    <cellStyle name="Normal 72 26 17 2" xfId="38514" xr:uid="{00000000-0005-0000-0000-00009C600000}"/>
    <cellStyle name="Normal 72 26 18" xfId="21063" xr:uid="{00000000-0005-0000-0000-00009D600000}"/>
    <cellStyle name="Normal 72 26 18 2" xfId="39031" xr:uid="{00000000-0005-0000-0000-00009E600000}"/>
    <cellStyle name="Normal 72 26 19" xfId="21736" xr:uid="{00000000-0005-0000-0000-00009F600000}"/>
    <cellStyle name="Normal 72 26 19 2" xfId="39549" xr:uid="{00000000-0005-0000-0000-0000A0600000}"/>
    <cellStyle name="Normal 72 26 2" xfId="5525" xr:uid="{00000000-0005-0000-0000-0000A1600000}"/>
    <cellStyle name="Normal 72 26 2 2" xfId="30722" xr:uid="{00000000-0005-0000-0000-0000A2600000}"/>
    <cellStyle name="Normal 72 26 20" xfId="22386" xr:uid="{00000000-0005-0000-0000-0000A3600000}"/>
    <cellStyle name="Normal 72 26 20 2" xfId="40066" xr:uid="{00000000-0005-0000-0000-0000A4600000}"/>
    <cellStyle name="Normal 72 26 21" xfId="23023" xr:uid="{00000000-0005-0000-0000-0000A5600000}"/>
    <cellStyle name="Normal 72 26 21 2" xfId="40584" xr:uid="{00000000-0005-0000-0000-0000A6600000}"/>
    <cellStyle name="Normal 72 26 22" xfId="23647" xr:uid="{00000000-0005-0000-0000-0000A7600000}"/>
    <cellStyle name="Normal 72 26 22 2" xfId="41102" xr:uid="{00000000-0005-0000-0000-0000A8600000}"/>
    <cellStyle name="Normal 72 26 23" xfId="24226" xr:uid="{00000000-0005-0000-0000-0000A9600000}"/>
    <cellStyle name="Normal 72 26 23 2" xfId="41620" xr:uid="{00000000-0005-0000-0000-0000AA600000}"/>
    <cellStyle name="Normal 72 26 24" xfId="24793" xr:uid="{00000000-0005-0000-0000-0000AB600000}"/>
    <cellStyle name="Normal 72 26 24 2" xfId="42138" xr:uid="{00000000-0005-0000-0000-0000AC600000}"/>
    <cellStyle name="Normal 72 26 25" xfId="25353" xr:uid="{00000000-0005-0000-0000-0000AD600000}"/>
    <cellStyle name="Normal 72 26 25 2" xfId="42656" xr:uid="{00000000-0005-0000-0000-0000AE600000}"/>
    <cellStyle name="Normal 72 26 26" xfId="25903" xr:uid="{00000000-0005-0000-0000-0000AF600000}"/>
    <cellStyle name="Normal 72 26 26 2" xfId="43174" xr:uid="{00000000-0005-0000-0000-0000B0600000}"/>
    <cellStyle name="Normal 72 26 27" xfId="26420" xr:uid="{00000000-0005-0000-0000-0000B1600000}"/>
    <cellStyle name="Normal 72 26 27 2" xfId="43691" xr:uid="{00000000-0005-0000-0000-0000B2600000}"/>
    <cellStyle name="Normal 72 26 28" xfId="30205" xr:uid="{00000000-0005-0000-0000-0000B3600000}"/>
    <cellStyle name="Normal 72 26 3" xfId="9925" xr:uid="{00000000-0005-0000-0000-0000B4600000}"/>
    <cellStyle name="Normal 72 26 3 2" xfId="31262" xr:uid="{00000000-0005-0000-0000-0000B5600000}"/>
    <cellStyle name="Normal 72 26 4" xfId="10706" xr:uid="{00000000-0005-0000-0000-0000B6600000}"/>
    <cellStyle name="Normal 72 26 4 2" xfId="31780" xr:uid="{00000000-0005-0000-0000-0000B7600000}"/>
    <cellStyle name="Normal 72 26 5" xfId="11486" xr:uid="{00000000-0005-0000-0000-0000B8600000}"/>
    <cellStyle name="Normal 72 26 5 2" xfId="32298" xr:uid="{00000000-0005-0000-0000-0000B9600000}"/>
    <cellStyle name="Normal 72 26 6" xfId="12239" xr:uid="{00000000-0005-0000-0000-0000BA600000}"/>
    <cellStyle name="Normal 72 26 6 2" xfId="32816" xr:uid="{00000000-0005-0000-0000-0000BB600000}"/>
    <cellStyle name="Normal 72 26 7" xfId="13035" xr:uid="{00000000-0005-0000-0000-0000BC600000}"/>
    <cellStyle name="Normal 72 26 7 2" xfId="33334" xr:uid="{00000000-0005-0000-0000-0000BD600000}"/>
    <cellStyle name="Normal 72 26 8" xfId="13801" xr:uid="{00000000-0005-0000-0000-0000BE600000}"/>
    <cellStyle name="Normal 72 26 8 2" xfId="33852" xr:uid="{00000000-0005-0000-0000-0000BF600000}"/>
    <cellStyle name="Normal 72 26 9" xfId="14562" xr:uid="{00000000-0005-0000-0000-0000C0600000}"/>
    <cellStyle name="Normal 72 26 9 2" xfId="34370" xr:uid="{00000000-0005-0000-0000-0000C1600000}"/>
    <cellStyle name="Normal 72 27" xfId="4980" xr:uid="{00000000-0005-0000-0000-0000C2600000}"/>
    <cellStyle name="Normal 72 27 10" xfId="15320" xr:uid="{00000000-0005-0000-0000-0000C3600000}"/>
    <cellStyle name="Normal 72 27 10 2" xfId="34889" xr:uid="{00000000-0005-0000-0000-0000C4600000}"/>
    <cellStyle name="Normal 72 27 11" xfId="16074" xr:uid="{00000000-0005-0000-0000-0000C5600000}"/>
    <cellStyle name="Normal 72 27 11 2" xfId="35407" xr:uid="{00000000-0005-0000-0000-0000C6600000}"/>
    <cellStyle name="Normal 72 27 12" xfId="16824" xr:uid="{00000000-0005-0000-0000-0000C7600000}"/>
    <cellStyle name="Normal 72 27 12 2" xfId="35925" xr:uid="{00000000-0005-0000-0000-0000C8600000}"/>
    <cellStyle name="Normal 72 27 13" xfId="17553" xr:uid="{00000000-0005-0000-0000-0000C9600000}"/>
    <cellStyle name="Normal 72 27 13 2" xfId="36443" xr:uid="{00000000-0005-0000-0000-0000CA600000}"/>
    <cellStyle name="Normal 72 27 14" xfId="18278" xr:uid="{00000000-0005-0000-0000-0000CB600000}"/>
    <cellStyle name="Normal 72 27 14 2" xfId="36961" xr:uid="{00000000-0005-0000-0000-0000CC600000}"/>
    <cellStyle name="Normal 72 27 15" xfId="18986" xr:uid="{00000000-0005-0000-0000-0000CD600000}"/>
    <cellStyle name="Normal 72 27 15 2" xfId="37479" xr:uid="{00000000-0005-0000-0000-0000CE600000}"/>
    <cellStyle name="Normal 72 27 16" xfId="19688" xr:uid="{00000000-0005-0000-0000-0000CF600000}"/>
    <cellStyle name="Normal 72 27 16 2" xfId="37997" xr:uid="{00000000-0005-0000-0000-0000D0600000}"/>
    <cellStyle name="Normal 72 27 17" xfId="20387" xr:uid="{00000000-0005-0000-0000-0000D1600000}"/>
    <cellStyle name="Normal 72 27 17 2" xfId="38515" xr:uid="{00000000-0005-0000-0000-0000D2600000}"/>
    <cellStyle name="Normal 72 27 18" xfId="21064" xr:uid="{00000000-0005-0000-0000-0000D3600000}"/>
    <cellStyle name="Normal 72 27 18 2" xfId="39032" xr:uid="{00000000-0005-0000-0000-0000D4600000}"/>
    <cellStyle name="Normal 72 27 19" xfId="21737" xr:uid="{00000000-0005-0000-0000-0000D5600000}"/>
    <cellStyle name="Normal 72 27 19 2" xfId="39550" xr:uid="{00000000-0005-0000-0000-0000D6600000}"/>
    <cellStyle name="Normal 72 27 2" xfId="5526" xr:uid="{00000000-0005-0000-0000-0000D7600000}"/>
    <cellStyle name="Normal 72 27 2 2" xfId="30723" xr:uid="{00000000-0005-0000-0000-0000D8600000}"/>
    <cellStyle name="Normal 72 27 20" xfId="22387" xr:uid="{00000000-0005-0000-0000-0000D9600000}"/>
    <cellStyle name="Normal 72 27 20 2" xfId="40067" xr:uid="{00000000-0005-0000-0000-0000DA600000}"/>
    <cellStyle name="Normal 72 27 21" xfId="23024" xr:uid="{00000000-0005-0000-0000-0000DB600000}"/>
    <cellStyle name="Normal 72 27 21 2" xfId="40585" xr:uid="{00000000-0005-0000-0000-0000DC600000}"/>
    <cellStyle name="Normal 72 27 22" xfId="23648" xr:uid="{00000000-0005-0000-0000-0000DD600000}"/>
    <cellStyle name="Normal 72 27 22 2" xfId="41103" xr:uid="{00000000-0005-0000-0000-0000DE600000}"/>
    <cellStyle name="Normal 72 27 23" xfId="24227" xr:uid="{00000000-0005-0000-0000-0000DF600000}"/>
    <cellStyle name="Normal 72 27 23 2" xfId="41621" xr:uid="{00000000-0005-0000-0000-0000E0600000}"/>
    <cellStyle name="Normal 72 27 24" xfId="24794" xr:uid="{00000000-0005-0000-0000-0000E1600000}"/>
    <cellStyle name="Normal 72 27 24 2" xfId="42139" xr:uid="{00000000-0005-0000-0000-0000E2600000}"/>
    <cellStyle name="Normal 72 27 25" xfId="25354" xr:uid="{00000000-0005-0000-0000-0000E3600000}"/>
    <cellStyle name="Normal 72 27 25 2" xfId="42657" xr:uid="{00000000-0005-0000-0000-0000E4600000}"/>
    <cellStyle name="Normal 72 27 26" xfId="25904" xr:uid="{00000000-0005-0000-0000-0000E5600000}"/>
    <cellStyle name="Normal 72 27 26 2" xfId="43175" xr:uid="{00000000-0005-0000-0000-0000E6600000}"/>
    <cellStyle name="Normal 72 27 27" xfId="26421" xr:uid="{00000000-0005-0000-0000-0000E7600000}"/>
    <cellStyle name="Normal 72 27 27 2" xfId="43692" xr:uid="{00000000-0005-0000-0000-0000E8600000}"/>
    <cellStyle name="Normal 72 27 28" xfId="30206" xr:uid="{00000000-0005-0000-0000-0000E9600000}"/>
    <cellStyle name="Normal 72 27 3" xfId="9926" xr:uid="{00000000-0005-0000-0000-0000EA600000}"/>
    <cellStyle name="Normal 72 27 3 2" xfId="31263" xr:uid="{00000000-0005-0000-0000-0000EB600000}"/>
    <cellStyle name="Normal 72 27 4" xfId="10707" xr:uid="{00000000-0005-0000-0000-0000EC600000}"/>
    <cellStyle name="Normal 72 27 4 2" xfId="31781" xr:uid="{00000000-0005-0000-0000-0000ED600000}"/>
    <cellStyle name="Normal 72 27 5" xfId="11487" xr:uid="{00000000-0005-0000-0000-0000EE600000}"/>
    <cellStyle name="Normal 72 27 5 2" xfId="32299" xr:uid="{00000000-0005-0000-0000-0000EF600000}"/>
    <cellStyle name="Normal 72 27 6" xfId="12240" xr:uid="{00000000-0005-0000-0000-0000F0600000}"/>
    <cellStyle name="Normal 72 27 6 2" xfId="32817" xr:uid="{00000000-0005-0000-0000-0000F1600000}"/>
    <cellStyle name="Normal 72 27 7" xfId="13036" xr:uid="{00000000-0005-0000-0000-0000F2600000}"/>
    <cellStyle name="Normal 72 27 7 2" xfId="33335" xr:uid="{00000000-0005-0000-0000-0000F3600000}"/>
    <cellStyle name="Normal 72 27 8" xfId="13802" xr:uid="{00000000-0005-0000-0000-0000F4600000}"/>
    <cellStyle name="Normal 72 27 8 2" xfId="33853" xr:uid="{00000000-0005-0000-0000-0000F5600000}"/>
    <cellStyle name="Normal 72 27 9" xfId="14563" xr:uid="{00000000-0005-0000-0000-0000F6600000}"/>
    <cellStyle name="Normal 72 27 9 2" xfId="34371" xr:uid="{00000000-0005-0000-0000-0000F7600000}"/>
    <cellStyle name="Normal 72 28" xfId="29764" xr:uid="{00000000-0005-0000-0000-0000F8600000}"/>
    <cellStyle name="Normal 72 3" xfId="3466" xr:uid="{00000000-0005-0000-0000-0000F9600000}"/>
    <cellStyle name="Normal 72 3 10" xfId="14564" xr:uid="{00000000-0005-0000-0000-0000FA600000}"/>
    <cellStyle name="Normal 72 3 10 2" xfId="34372" xr:uid="{00000000-0005-0000-0000-0000FB600000}"/>
    <cellStyle name="Normal 72 3 11" xfId="15321" xr:uid="{00000000-0005-0000-0000-0000FC600000}"/>
    <cellStyle name="Normal 72 3 11 2" xfId="34890" xr:uid="{00000000-0005-0000-0000-0000FD600000}"/>
    <cellStyle name="Normal 72 3 12" xfId="16075" xr:uid="{00000000-0005-0000-0000-0000FE600000}"/>
    <cellStyle name="Normal 72 3 12 2" xfId="35408" xr:uid="{00000000-0005-0000-0000-0000FF600000}"/>
    <cellStyle name="Normal 72 3 13" xfId="16825" xr:uid="{00000000-0005-0000-0000-000000610000}"/>
    <cellStyle name="Normal 72 3 13 2" xfId="35926" xr:uid="{00000000-0005-0000-0000-000001610000}"/>
    <cellStyle name="Normal 72 3 14" xfId="17554" xr:uid="{00000000-0005-0000-0000-000002610000}"/>
    <cellStyle name="Normal 72 3 14 2" xfId="36444" xr:uid="{00000000-0005-0000-0000-000003610000}"/>
    <cellStyle name="Normal 72 3 15" xfId="18279" xr:uid="{00000000-0005-0000-0000-000004610000}"/>
    <cellStyle name="Normal 72 3 15 2" xfId="36962" xr:uid="{00000000-0005-0000-0000-000005610000}"/>
    <cellStyle name="Normal 72 3 16" xfId="18987" xr:uid="{00000000-0005-0000-0000-000006610000}"/>
    <cellStyle name="Normal 72 3 16 2" xfId="37480" xr:uid="{00000000-0005-0000-0000-000007610000}"/>
    <cellStyle name="Normal 72 3 17" xfId="19689" xr:uid="{00000000-0005-0000-0000-000008610000}"/>
    <cellStyle name="Normal 72 3 17 2" xfId="37998" xr:uid="{00000000-0005-0000-0000-000009610000}"/>
    <cellStyle name="Normal 72 3 18" xfId="20388" xr:uid="{00000000-0005-0000-0000-00000A610000}"/>
    <cellStyle name="Normal 72 3 18 2" xfId="38516" xr:uid="{00000000-0005-0000-0000-00000B610000}"/>
    <cellStyle name="Normal 72 3 19" xfId="21065" xr:uid="{00000000-0005-0000-0000-00000C610000}"/>
    <cellStyle name="Normal 72 3 19 2" xfId="39033" xr:uid="{00000000-0005-0000-0000-00000D610000}"/>
    <cellStyle name="Normal 72 3 2" xfId="4981" xr:uid="{00000000-0005-0000-0000-00000E610000}"/>
    <cellStyle name="Normal 72 3 2 2" xfId="30207" xr:uid="{00000000-0005-0000-0000-00000F610000}"/>
    <cellStyle name="Normal 72 3 20" xfId="21738" xr:uid="{00000000-0005-0000-0000-000010610000}"/>
    <cellStyle name="Normal 72 3 20 2" xfId="39551" xr:uid="{00000000-0005-0000-0000-000011610000}"/>
    <cellStyle name="Normal 72 3 21" xfId="22388" xr:uid="{00000000-0005-0000-0000-000012610000}"/>
    <cellStyle name="Normal 72 3 21 2" xfId="40068" xr:uid="{00000000-0005-0000-0000-000013610000}"/>
    <cellStyle name="Normal 72 3 22" xfId="23025" xr:uid="{00000000-0005-0000-0000-000014610000}"/>
    <cellStyle name="Normal 72 3 22 2" xfId="40586" xr:uid="{00000000-0005-0000-0000-000015610000}"/>
    <cellStyle name="Normal 72 3 23" xfId="23649" xr:uid="{00000000-0005-0000-0000-000016610000}"/>
    <cellStyle name="Normal 72 3 23 2" xfId="41104" xr:uid="{00000000-0005-0000-0000-000017610000}"/>
    <cellStyle name="Normal 72 3 24" xfId="24228" xr:uid="{00000000-0005-0000-0000-000018610000}"/>
    <cellStyle name="Normal 72 3 24 2" xfId="41622" xr:uid="{00000000-0005-0000-0000-000019610000}"/>
    <cellStyle name="Normal 72 3 25" xfId="24795" xr:uid="{00000000-0005-0000-0000-00001A610000}"/>
    <cellStyle name="Normal 72 3 25 2" xfId="42140" xr:uid="{00000000-0005-0000-0000-00001B610000}"/>
    <cellStyle name="Normal 72 3 26" xfId="25355" xr:uid="{00000000-0005-0000-0000-00001C610000}"/>
    <cellStyle name="Normal 72 3 26 2" xfId="42658" xr:uid="{00000000-0005-0000-0000-00001D610000}"/>
    <cellStyle name="Normal 72 3 27" xfId="25905" xr:uid="{00000000-0005-0000-0000-00001E610000}"/>
    <cellStyle name="Normal 72 3 27 2" xfId="43176" xr:uid="{00000000-0005-0000-0000-00001F610000}"/>
    <cellStyle name="Normal 72 3 28" xfId="26422" xr:uid="{00000000-0005-0000-0000-000020610000}"/>
    <cellStyle name="Normal 72 3 28 2" xfId="43693" xr:uid="{00000000-0005-0000-0000-000021610000}"/>
    <cellStyle name="Normal 72 3 29" xfId="29771" xr:uid="{00000000-0005-0000-0000-000022610000}"/>
    <cellStyle name="Normal 72 3 3" xfId="5527" xr:uid="{00000000-0005-0000-0000-000023610000}"/>
    <cellStyle name="Normal 72 3 3 2" xfId="30724" xr:uid="{00000000-0005-0000-0000-000024610000}"/>
    <cellStyle name="Normal 72 3 4" xfId="9927" xr:uid="{00000000-0005-0000-0000-000025610000}"/>
    <cellStyle name="Normal 72 3 4 2" xfId="31264" xr:uid="{00000000-0005-0000-0000-000026610000}"/>
    <cellStyle name="Normal 72 3 5" xfId="10708" xr:uid="{00000000-0005-0000-0000-000027610000}"/>
    <cellStyle name="Normal 72 3 5 2" xfId="31782" xr:uid="{00000000-0005-0000-0000-000028610000}"/>
    <cellStyle name="Normal 72 3 6" xfId="11488" xr:uid="{00000000-0005-0000-0000-000029610000}"/>
    <cellStyle name="Normal 72 3 6 2" xfId="32300" xr:uid="{00000000-0005-0000-0000-00002A610000}"/>
    <cellStyle name="Normal 72 3 7" xfId="12241" xr:uid="{00000000-0005-0000-0000-00002B610000}"/>
    <cellStyle name="Normal 72 3 7 2" xfId="32818" xr:uid="{00000000-0005-0000-0000-00002C610000}"/>
    <cellStyle name="Normal 72 3 8" xfId="13037" xr:uid="{00000000-0005-0000-0000-00002D610000}"/>
    <cellStyle name="Normal 72 3 8 2" xfId="33336" xr:uid="{00000000-0005-0000-0000-00002E610000}"/>
    <cellStyle name="Normal 72 3 9" xfId="13803" xr:uid="{00000000-0005-0000-0000-00002F610000}"/>
    <cellStyle name="Normal 72 3 9 2" xfId="33854" xr:uid="{00000000-0005-0000-0000-000030610000}"/>
    <cellStyle name="Normal 72 4" xfId="3467" xr:uid="{00000000-0005-0000-0000-000031610000}"/>
    <cellStyle name="Normal 72 4 10" xfId="14565" xr:uid="{00000000-0005-0000-0000-000032610000}"/>
    <cellStyle name="Normal 72 4 10 2" xfId="34373" xr:uid="{00000000-0005-0000-0000-000033610000}"/>
    <cellStyle name="Normal 72 4 11" xfId="15322" xr:uid="{00000000-0005-0000-0000-000034610000}"/>
    <cellStyle name="Normal 72 4 11 2" xfId="34891" xr:uid="{00000000-0005-0000-0000-000035610000}"/>
    <cellStyle name="Normal 72 4 12" xfId="16076" xr:uid="{00000000-0005-0000-0000-000036610000}"/>
    <cellStyle name="Normal 72 4 12 2" xfId="35409" xr:uid="{00000000-0005-0000-0000-000037610000}"/>
    <cellStyle name="Normal 72 4 13" xfId="16826" xr:uid="{00000000-0005-0000-0000-000038610000}"/>
    <cellStyle name="Normal 72 4 13 2" xfId="35927" xr:uid="{00000000-0005-0000-0000-000039610000}"/>
    <cellStyle name="Normal 72 4 14" xfId="17555" xr:uid="{00000000-0005-0000-0000-00003A610000}"/>
    <cellStyle name="Normal 72 4 14 2" xfId="36445" xr:uid="{00000000-0005-0000-0000-00003B610000}"/>
    <cellStyle name="Normal 72 4 15" xfId="18280" xr:uid="{00000000-0005-0000-0000-00003C610000}"/>
    <cellStyle name="Normal 72 4 15 2" xfId="36963" xr:uid="{00000000-0005-0000-0000-00003D610000}"/>
    <cellStyle name="Normal 72 4 16" xfId="18988" xr:uid="{00000000-0005-0000-0000-00003E610000}"/>
    <cellStyle name="Normal 72 4 16 2" xfId="37481" xr:uid="{00000000-0005-0000-0000-00003F610000}"/>
    <cellStyle name="Normal 72 4 17" xfId="19690" xr:uid="{00000000-0005-0000-0000-000040610000}"/>
    <cellStyle name="Normal 72 4 17 2" xfId="37999" xr:uid="{00000000-0005-0000-0000-000041610000}"/>
    <cellStyle name="Normal 72 4 18" xfId="20389" xr:uid="{00000000-0005-0000-0000-000042610000}"/>
    <cellStyle name="Normal 72 4 18 2" xfId="38517" xr:uid="{00000000-0005-0000-0000-000043610000}"/>
    <cellStyle name="Normal 72 4 19" xfId="21066" xr:uid="{00000000-0005-0000-0000-000044610000}"/>
    <cellStyle name="Normal 72 4 19 2" xfId="39034" xr:uid="{00000000-0005-0000-0000-000045610000}"/>
    <cellStyle name="Normal 72 4 2" xfId="4982" xr:uid="{00000000-0005-0000-0000-000046610000}"/>
    <cellStyle name="Normal 72 4 2 2" xfId="30208" xr:uid="{00000000-0005-0000-0000-000047610000}"/>
    <cellStyle name="Normal 72 4 20" xfId="21739" xr:uid="{00000000-0005-0000-0000-000048610000}"/>
    <cellStyle name="Normal 72 4 20 2" xfId="39552" xr:uid="{00000000-0005-0000-0000-000049610000}"/>
    <cellStyle name="Normal 72 4 21" xfId="22389" xr:uid="{00000000-0005-0000-0000-00004A610000}"/>
    <cellStyle name="Normal 72 4 21 2" xfId="40069" xr:uid="{00000000-0005-0000-0000-00004B610000}"/>
    <cellStyle name="Normal 72 4 22" xfId="23026" xr:uid="{00000000-0005-0000-0000-00004C610000}"/>
    <cellStyle name="Normal 72 4 22 2" xfId="40587" xr:uid="{00000000-0005-0000-0000-00004D610000}"/>
    <cellStyle name="Normal 72 4 23" xfId="23650" xr:uid="{00000000-0005-0000-0000-00004E610000}"/>
    <cellStyle name="Normal 72 4 23 2" xfId="41105" xr:uid="{00000000-0005-0000-0000-00004F610000}"/>
    <cellStyle name="Normal 72 4 24" xfId="24229" xr:uid="{00000000-0005-0000-0000-000050610000}"/>
    <cellStyle name="Normal 72 4 24 2" xfId="41623" xr:uid="{00000000-0005-0000-0000-000051610000}"/>
    <cellStyle name="Normal 72 4 25" xfId="24796" xr:uid="{00000000-0005-0000-0000-000052610000}"/>
    <cellStyle name="Normal 72 4 25 2" xfId="42141" xr:uid="{00000000-0005-0000-0000-000053610000}"/>
    <cellStyle name="Normal 72 4 26" xfId="25356" xr:uid="{00000000-0005-0000-0000-000054610000}"/>
    <cellStyle name="Normal 72 4 26 2" xfId="42659" xr:uid="{00000000-0005-0000-0000-000055610000}"/>
    <cellStyle name="Normal 72 4 27" xfId="25906" xr:uid="{00000000-0005-0000-0000-000056610000}"/>
    <cellStyle name="Normal 72 4 27 2" xfId="43177" xr:uid="{00000000-0005-0000-0000-000057610000}"/>
    <cellStyle name="Normal 72 4 28" xfId="26423" xr:uid="{00000000-0005-0000-0000-000058610000}"/>
    <cellStyle name="Normal 72 4 28 2" xfId="43694" xr:uid="{00000000-0005-0000-0000-000059610000}"/>
    <cellStyle name="Normal 72 4 29" xfId="29772" xr:uid="{00000000-0005-0000-0000-00005A610000}"/>
    <cellStyle name="Normal 72 4 3" xfId="5528" xr:uid="{00000000-0005-0000-0000-00005B610000}"/>
    <cellStyle name="Normal 72 4 3 2" xfId="30725" xr:uid="{00000000-0005-0000-0000-00005C610000}"/>
    <cellStyle name="Normal 72 4 4" xfId="9928" xr:uid="{00000000-0005-0000-0000-00005D610000}"/>
    <cellStyle name="Normal 72 4 4 2" xfId="31265" xr:uid="{00000000-0005-0000-0000-00005E610000}"/>
    <cellStyle name="Normal 72 4 5" xfId="10709" xr:uid="{00000000-0005-0000-0000-00005F610000}"/>
    <cellStyle name="Normal 72 4 5 2" xfId="31783" xr:uid="{00000000-0005-0000-0000-000060610000}"/>
    <cellStyle name="Normal 72 4 6" xfId="11489" xr:uid="{00000000-0005-0000-0000-000061610000}"/>
    <cellStyle name="Normal 72 4 6 2" xfId="32301" xr:uid="{00000000-0005-0000-0000-000062610000}"/>
    <cellStyle name="Normal 72 4 7" xfId="12242" xr:uid="{00000000-0005-0000-0000-000063610000}"/>
    <cellStyle name="Normal 72 4 7 2" xfId="32819" xr:uid="{00000000-0005-0000-0000-000064610000}"/>
    <cellStyle name="Normal 72 4 8" xfId="13038" xr:uid="{00000000-0005-0000-0000-000065610000}"/>
    <cellStyle name="Normal 72 4 8 2" xfId="33337" xr:uid="{00000000-0005-0000-0000-000066610000}"/>
    <cellStyle name="Normal 72 4 9" xfId="13804" xr:uid="{00000000-0005-0000-0000-000067610000}"/>
    <cellStyle name="Normal 72 4 9 2" xfId="33855" xr:uid="{00000000-0005-0000-0000-000068610000}"/>
    <cellStyle name="Normal 72 5" xfId="3468" xr:uid="{00000000-0005-0000-0000-000069610000}"/>
    <cellStyle name="Normal 72 5 10" xfId="14566" xr:uid="{00000000-0005-0000-0000-00006A610000}"/>
    <cellStyle name="Normal 72 5 10 2" xfId="34374" xr:uid="{00000000-0005-0000-0000-00006B610000}"/>
    <cellStyle name="Normal 72 5 11" xfId="15323" xr:uid="{00000000-0005-0000-0000-00006C610000}"/>
    <cellStyle name="Normal 72 5 11 2" xfId="34892" xr:uid="{00000000-0005-0000-0000-00006D610000}"/>
    <cellStyle name="Normal 72 5 12" xfId="16077" xr:uid="{00000000-0005-0000-0000-00006E610000}"/>
    <cellStyle name="Normal 72 5 12 2" xfId="35410" xr:uid="{00000000-0005-0000-0000-00006F610000}"/>
    <cellStyle name="Normal 72 5 13" xfId="16827" xr:uid="{00000000-0005-0000-0000-000070610000}"/>
    <cellStyle name="Normal 72 5 13 2" xfId="35928" xr:uid="{00000000-0005-0000-0000-000071610000}"/>
    <cellStyle name="Normal 72 5 14" xfId="17556" xr:uid="{00000000-0005-0000-0000-000072610000}"/>
    <cellStyle name="Normal 72 5 14 2" xfId="36446" xr:uid="{00000000-0005-0000-0000-000073610000}"/>
    <cellStyle name="Normal 72 5 15" xfId="18281" xr:uid="{00000000-0005-0000-0000-000074610000}"/>
    <cellStyle name="Normal 72 5 15 2" xfId="36964" xr:uid="{00000000-0005-0000-0000-000075610000}"/>
    <cellStyle name="Normal 72 5 16" xfId="18989" xr:uid="{00000000-0005-0000-0000-000076610000}"/>
    <cellStyle name="Normal 72 5 16 2" xfId="37482" xr:uid="{00000000-0005-0000-0000-000077610000}"/>
    <cellStyle name="Normal 72 5 17" xfId="19691" xr:uid="{00000000-0005-0000-0000-000078610000}"/>
    <cellStyle name="Normal 72 5 17 2" xfId="38000" xr:uid="{00000000-0005-0000-0000-000079610000}"/>
    <cellStyle name="Normal 72 5 18" xfId="20390" xr:uid="{00000000-0005-0000-0000-00007A610000}"/>
    <cellStyle name="Normal 72 5 18 2" xfId="38518" xr:uid="{00000000-0005-0000-0000-00007B610000}"/>
    <cellStyle name="Normal 72 5 19" xfId="21067" xr:uid="{00000000-0005-0000-0000-00007C610000}"/>
    <cellStyle name="Normal 72 5 19 2" xfId="39035" xr:uid="{00000000-0005-0000-0000-00007D610000}"/>
    <cellStyle name="Normal 72 5 2" xfId="4983" xr:uid="{00000000-0005-0000-0000-00007E610000}"/>
    <cellStyle name="Normal 72 5 2 2" xfId="30209" xr:uid="{00000000-0005-0000-0000-00007F610000}"/>
    <cellStyle name="Normal 72 5 20" xfId="21740" xr:uid="{00000000-0005-0000-0000-000080610000}"/>
    <cellStyle name="Normal 72 5 20 2" xfId="39553" xr:uid="{00000000-0005-0000-0000-000081610000}"/>
    <cellStyle name="Normal 72 5 21" xfId="22390" xr:uid="{00000000-0005-0000-0000-000082610000}"/>
    <cellStyle name="Normal 72 5 21 2" xfId="40070" xr:uid="{00000000-0005-0000-0000-000083610000}"/>
    <cellStyle name="Normal 72 5 22" xfId="23027" xr:uid="{00000000-0005-0000-0000-000084610000}"/>
    <cellStyle name="Normal 72 5 22 2" xfId="40588" xr:uid="{00000000-0005-0000-0000-000085610000}"/>
    <cellStyle name="Normal 72 5 23" xfId="23651" xr:uid="{00000000-0005-0000-0000-000086610000}"/>
    <cellStyle name="Normal 72 5 23 2" xfId="41106" xr:uid="{00000000-0005-0000-0000-000087610000}"/>
    <cellStyle name="Normal 72 5 24" xfId="24230" xr:uid="{00000000-0005-0000-0000-000088610000}"/>
    <cellStyle name="Normal 72 5 24 2" xfId="41624" xr:uid="{00000000-0005-0000-0000-000089610000}"/>
    <cellStyle name="Normal 72 5 25" xfId="24797" xr:uid="{00000000-0005-0000-0000-00008A610000}"/>
    <cellStyle name="Normal 72 5 25 2" xfId="42142" xr:uid="{00000000-0005-0000-0000-00008B610000}"/>
    <cellStyle name="Normal 72 5 26" xfId="25357" xr:uid="{00000000-0005-0000-0000-00008C610000}"/>
    <cellStyle name="Normal 72 5 26 2" xfId="42660" xr:uid="{00000000-0005-0000-0000-00008D610000}"/>
    <cellStyle name="Normal 72 5 27" xfId="25907" xr:uid="{00000000-0005-0000-0000-00008E610000}"/>
    <cellStyle name="Normal 72 5 27 2" xfId="43178" xr:uid="{00000000-0005-0000-0000-00008F610000}"/>
    <cellStyle name="Normal 72 5 28" xfId="26424" xr:uid="{00000000-0005-0000-0000-000090610000}"/>
    <cellStyle name="Normal 72 5 28 2" xfId="43695" xr:uid="{00000000-0005-0000-0000-000091610000}"/>
    <cellStyle name="Normal 72 5 29" xfId="29773" xr:uid="{00000000-0005-0000-0000-000092610000}"/>
    <cellStyle name="Normal 72 5 3" xfId="5529" xr:uid="{00000000-0005-0000-0000-000093610000}"/>
    <cellStyle name="Normal 72 5 3 2" xfId="30726" xr:uid="{00000000-0005-0000-0000-000094610000}"/>
    <cellStyle name="Normal 72 5 4" xfId="9929" xr:uid="{00000000-0005-0000-0000-000095610000}"/>
    <cellStyle name="Normal 72 5 4 2" xfId="31266" xr:uid="{00000000-0005-0000-0000-000096610000}"/>
    <cellStyle name="Normal 72 5 5" xfId="10710" xr:uid="{00000000-0005-0000-0000-000097610000}"/>
    <cellStyle name="Normal 72 5 5 2" xfId="31784" xr:uid="{00000000-0005-0000-0000-000098610000}"/>
    <cellStyle name="Normal 72 5 6" xfId="11490" xr:uid="{00000000-0005-0000-0000-000099610000}"/>
    <cellStyle name="Normal 72 5 6 2" xfId="32302" xr:uid="{00000000-0005-0000-0000-00009A610000}"/>
    <cellStyle name="Normal 72 5 7" xfId="12243" xr:uid="{00000000-0005-0000-0000-00009B610000}"/>
    <cellStyle name="Normal 72 5 7 2" xfId="32820" xr:uid="{00000000-0005-0000-0000-00009C610000}"/>
    <cellStyle name="Normal 72 5 8" xfId="13039" xr:uid="{00000000-0005-0000-0000-00009D610000}"/>
    <cellStyle name="Normal 72 5 8 2" xfId="33338" xr:uid="{00000000-0005-0000-0000-00009E610000}"/>
    <cellStyle name="Normal 72 5 9" xfId="13805" xr:uid="{00000000-0005-0000-0000-00009F610000}"/>
    <cellStyle name="Normal 72 5 9 2" xfId="33856" xr:uid="{00000000-0005-0000-0000-0000A0610000}"/>
    <cellStyle name="Normal 72 6" xfId="3469" xr:uid="{00000000-0005-0000-0000-0000A1610000}"/>
    <cellStyle name="Normal 72 6 10" xfId="14567" xr:uid="{00000000-0005-0000-0000-0000A2610000}"/>
    <cellStyle name="Normal 72 6 10 2" xfId="34375" xr:uid="{00000000-0005-0000-0000-0000A3610000}"/>
    <cellStyle name="Normal 72 6 11" xfId="15324" xr:uid="{00000000-0005-0000-0000-0000A4610000}"/>
    <cellStyle name="Normal 72 6 11 2" xfId="34893" xr:uid="{00000000-0005-0000-0000-0000A5610000}"/>
    <cellStyle name="Normal 72 6 12" xfId="16078" xr:uid="{00000000-0005-0000-0000-0000A6610000}"/>
    <cellStyle name="Normal 72 6 12 2" xfId="35411" xr:uid="{00000000-0005-0000-0000-0000A7610000}"/>
    <cellStyle name="Normal 72 6 13" xfId="16828" xr:uid="{00000000-0005-0000-0000-0000A8610000}"/>
    <cellStyle name="Normal 72 6 13 2" xfId="35929" xr:uid="{00000000-0005-0000-0000-0000A9610000}"/>
    <cellStyle name="Normal 72 6 14" xfId="17557" xr:uid="{00000000-0005-0000-0000-0000AA610000}"/>
    <cellStyle name="Normal 72 6 14 2" xfId="36447" xr:uid="{00000000-0005-0000-0000-0000AB610000}"/>
    <cellStyle name="Normal 72 6 15" xfId="18282" xr:uid="{00000000-0005-0000-0000-0000AC610000}"/>
    <cellStyle name="Normal 72 6 15 2" xfId="36965" xr:uid="{00000000-0005-0000-0000-0000AD610000}"/>
    <cellStyle name="Normal 72 6 16" xfId="18990" xr:uid="{00000000-0005-0000-0000-0000AE610000}"/>
    <cellStyle name="Normal 72 6 16 2" xfId="37483" xr:uid="{00000000-0005-0000-0000-0000AF610000}"/>
    <cellStyle name="Normal 72 6 17" xfId="19692" xr:uid="{00000000-0005-0000-0000-0000B0610000}"/>
    <cellStyle name="Normal 72 6 17 2" xfId="38001" xr:uid="{00000000-0005-0000-0000-0000B1610000}"/>
    <cellStyle name="Normal 72 6 18" xfId="20391" xr:uid="{00000000-0005-0000-0000-0000B2610000}"/>
    <cellStyle name="Normal 72 6 18 2" xfId="38519" xr:uid="{00000000-0005-0000-0000-0000B3610000}"/>
    <cellStyle name="Normal 72 6 19" xfId="21068" xr:uid="{00000000-0005-0000-0000-0000B4610000}"/>
    <cellStyle name="Normal 72 6 19 2" xfId="39036" xr:uid="{00000000-0005-0000-0000-0000B5610000}"/>
    <cellStyle name="Normal 72 6 2" xfId="4984" xr:uid="{00000000-0005-0000-0000-0000B6610000}"/>
    <cellStyle name="Normal 72 6 2 2" xfId="30210" xr:uid="{00000000-0005-0000-0000-0000B7610000}"/>
    <cellStyle name="Normal 72 6 20" xfId="21741" xr:uid="{00000000-0005-0000-0000-0000B8610000}"/>
    <cellStyle name="Normal 72 6 20 2" xfId="39554" xr:uid="{00000000-0005-0000-0000-0000B9610000}"/>
    <cellStyle name="Normal 72 6 21" xfId="22391" xr:uid="{00000000-0005-0000-0000-0000BA610000}"/>
    <cellStyle name="Normal 72 6 21 2" xfId="40071" xr:uid="{00000000-0005-0000-0000-0000BB610000}"/>
    <cellStyle name="Normal 72 6 22" xfId="23028" xr:uid="{00000000-0005-0000-0000-0000BC610000}"/>
    <cellStyle name="Normal 72 6 22 2" xfId="40589" xr:uid="{00000000-0005-0000-0000-0000BD610000}"/>
    <cellStyle name="Normal 72 6 23" xfId="23652" xr:uid="{00000000-0005-0000-0000-0000BE610000}"/>
    <cellStyle name="Normal 72 6 23 2" xfId="41107" xr:uid="{00000000-0005-0000-0000-0000BF610000}"/>
    <cellStyle name="Normal 72 6 24" xfId="24231" xr:uid="{00000000-0005-0000-0000-0000C0610000}"/>
    <cellStyle name="Normal 72 6 24 2" xfId="41625" xr:uid="{00000000-0005-0000-0000-0000C1610000}"/>
    <cellStyle name="Normal 72 6 25" xfId="24798" xr:uid="{00000000-0005-0000-0000-0000C2610000}"/>
    <cellStyle name="Normal 72 6 25 2" xfId="42143" xr:uid="{00000000-0005-0000-0000-0000C3610000}"/>
    <cellStyle name="Normal 72 6 26" xfId="25358" xr:uid="{00000000-0005-0000-0000-0000C4610000}"/>
    <cellStyle name="Normal 72 6 26 2" xfId="42661" xr:uid="{00000000-0005-0000-0000-0000C5610000}"/>
    <cellStyle name="Normal 72 6 27" xfId="25908" xr:uid="{00000000-0005-0000-0000-0000C6610000}"/>
    <cellStyle name="Normal 72 6 27 2" xfId="43179" xr:uid="{00000000-0005-0000-0000-0000C7610000}"/>
    <cellStyle name="Normal 72 6 28" xfId="26425" xr:uid="{00000000-0005-0000-0000-0000C8610000}"/>
    <cellStyle name="Normal 72 6 28 2" xfId="43696" xr:uid="{00000000-0005-0000-0000-0000C9610000}"/>
    <cellStyle name="Normal 72 6 29" xfId="29774" xr:uid="{00000000-0005-0000-0000-0000CA610000}"/>
    <cellStyle name="Normal 72 6 3" xfId="5530" xr:uid="{00000000-0005-0000-0000-0000CB610000}"/>
    <cellStyle name="Normal 72 6 3 2" xfId="30727" xr:uid="{00000000-0005-0000-0000-0000CC610000}"/>
    <cellStyle name="Normal 72 6 4" xfId="9930" xr:uid="{00000000-0005-0000-0000-0000CD610000}"/>
    <cellStyle name="Normal 72 6 4 2" xfId="31267" xr:uid="{00000000-0005-0000-0000-0000CE610000}"/>
    <cellStyle name="Normal 72 6 5" xfId="10711" xr:uid="{00000000-0005-0000-0000-0000CF610000}"/>
    <cellStyle name="Normal 72 6 5 2" xfId="31785" xr:uid="{00000000-0005-0000-0000-0000D0610000}"/>
    <cellStyle name="Normal 72 6 6" xfId="11491" xr:uid="{00000000-0005-0000-0000-0000D1610000}"/>
    <cellStyle name="Normal 72 6 6 2" xfId="32303" xr:uid="{00000000-0005-0000-0000-0000D2610000}"/>
    <cellStyle name="Normal 72 6 7" xfId="12244" xr:uid="{00000000-0005-0000-0000-0000D3610000}"/>
    <cellStyle name="Normal 72 6 7 2" xfId="32821" xr:uid="{00000000-0005-0000-0000-0000D4610000}"/>
    <cellStyle name="Normal 72 6 8" xfId="13040" xr:uid="{00000000-0005-0000-0000-0000D5610000}"/>
    <cellStyle name="Normal 72 6 8 2" xfId="33339" xr:uid="{00000000-0005-0000-0000-0000D6610000}"/>
    <cellStyle name="Normal 72 6 9" xfId="13806" xr:uid="{00000000-0005-0000-0000-0000D7610000}"/>
    <cellStyle name="Normal 72 6 9 2" xfId="33857" xr:uid="{00000000-0005-0000-0000-0000D8610000}"/>
    <cellStyle name="Normal 72 7" xfId="3470" xr:uid="{00000000-0005-0000-0000-0000D9610000}"/>
    <cellStyle name="Normal 72 7 10" xfId="14568" xr:uid="{00000000-0005-0000-0000-0000DA610000}"/>
    <cellStyle name="Normal 72 7 10 2" xfId="34376" xr:uid="{00000000-0005-0000-0000-0000DB610000}"/>
    <cellStyle name="Normal 72 7 11" xfId="15325" xr:uid="{00000000-0005-0000-0000-0000DC610000}"/>
    <cellStyle name="Normal 72 7 11 2" xfId="34894" xr:uid="{00000000-0005-0000-0000-0000DD610000}"/>
    <cellStyle name="Normal 72 7 12" xfId="16079" xr:uid="{00000000-0005-0000-0000-0000DE610000}"/>
    <cellStyle name="Normal 72 7 12 2" xfId="35412" xr:uid="{00000000-0005-0000-0000-0000DF610000}"/>
    <cellStyle name="Normal 72 7 13" xfId="16829" xr:uid="{00000000-0005-0000-0000-0000E0610000}"/>
    <cellStyle name="Normal 72 7 13 2" xfId="35930" xr:uid="{00000000-0005-0000-0000-0000E1610000}"/>
    <cellStyle name="Normal 72 7 14" xfId="17558" xr:uid="{00000000-0005-0000-0000-0000E2610000}"/>
    <cellStyle name="Normal 72 7 14 2" xfId="36448" xr:uid="{00000000-0005-0000-0000-0000E3610000}"/>
    <cellStyle name="Normal 72 7 15" xfId="18283" xr:uid="{00000000-0005-0000-0000-0000E4610000}"/>
    <cellStyle name="Normal 72 7 15 2" xfId="36966" xr:uid="{00000000-0005-0000-0000-0000E5610000}"/>
    <cellStyle name="Normal 72 7 16" xfId="18991" xr:uid="{00000000-0005-0000-0000-0000E6610000}"/>
    <cellStyle name="Normal 72 7 16 2" xfId="37484" xr:uid="{00000000-0005-0000-0000-0000E7610000}"/>
    <cellStyle name="Normal 72 7 17" xfId="19693" xr:uid="{00000000-0005-0000-0000-0000E8610000}"/>
    <cellStyle name="Normal 72 7 17 2" xfId="38002" xr:uid="{00000000-0005-0000-0000-0000E9610000}"/>
    <cellStyle name="Normal 72 7 18" xfId="20392" xr:uid="{00000000-0005-0000-0000-0000EA610000}"/>
    <cellStyle name="Normal 72 7 18 2" xfId="38520" xr:uid="{00000000-0005-0000-0000-0000EB610000}"/>
    <cellStyle name="Normal 72 7 19" xfId="21069" xr:uid="{00000000-0005-0000-0000-0000EC610000}"/>
    <cellStyle name="Normal 72 7 19 2" xfId="39037" xr:uid="{00000000-0005-0000-0000-0000ED610000}"/>
    <cellStyle name="Normal 72 7 2" xfId="4985" xr:uid="{00000000-0005-0000-0000-0000EE610000}"/>
    <cellStyle name="Normal 72 7 2 2" xfId="30211" xr:uid="{00000000-0005-0000-0000-0000EF610000}"/>
    <cellStyle name="Normal 72 7 20" xfId="21742" xr:uid="{00000000-0005-0000-0000-0000F0610000}"/>
    <cellStyle name="Normal 72 7 20 2" xfId="39555" xr:uid="{00000000-0005-0000-0000-0000F1610000}"/>
    <cellStyle name="Normal 72 7 21" xfId="22392" xr:uid="{00000000-0005-0000-0000-0000F2610000}"/>
    <cellStyle name="Normal 72 7 21 2" xfId="40072" xr:uid="{00000000-0005-0000-0000-0000F3610000}"/>
    <cellStyle name="Normal 72 7 22" xfId="23029" xr:uid="{00000000-0005-0000-0000-0000F4610000}"/>
    <cellStyle name="Normal 72 7 22 2" xfId="40590" xr:uid="{00000000-0005-0000-0000-0000F5610000}"/>
    <cellStyle name="Normal 72 7 23" xfId="23653" xr:uid="{00000000-0005-0000-0000-0000F6610000}"/>
    <cellStyle name="Normal 72 7 23 2" xfId="41108" xr:uid="{00000000-0005-0000-0000-0000F7610000}"/>
    <cellStyle name="Normal 72 7 24" xfId="24232" xr:uid="{00000000-0005-0000-0000-0000F8610000}"/>
    <cellStyle name="Normal 72 7 24 2" xfId="41626" xr:uid="{00000000-0005-0000-0000-0000F9610000}"/>
    <cellStyle name="Normal 72 7 25" xfId="24799" xr:uid="{00000000-0005-0000-0000-0000FA610000}"/>
    <cellStyle name="Normal 72 7 25 2" xfId="42144" xr:uid="{00000000-0005-0000-0000-0000FB610000}"/>
    <cellStyle name="Normal 72 7 26" xfId="25359" xr:uid="{00000000-0005-0000-0000-0000FC610000}"/>
    <cellStyle name="Normal 72 7 26 2" xfId="42662" xr:uid="{00000000-0005-0000-0000-0000FD610000}"/>
    <cellStyle name="Normal 72 7 27" xfId="25909" xr:uid="{00000000-0005-0000-0000-0000FE610000}"/>
    <cellStyle name="Normal 72 7 27 2" xfId="43180" xr:uid="{00000000-0005-0000-0000-0000FF610000}"/>
    <cellStyle name="Normal 72 7 28" xfId="26426" xr:uid="{00000000-0005-0000-0000-000000620000}"/>
    <cellStyle name="Normal 72 7 28 2" xfId="43697" xr:uid="{00000000-0005-0000-0000-000001620000}"/>
    <cellStyle name="Normal 72 7 29" xfId="29775" xr:uid="{00000000-0005-0000-0000-000002620000}"/>
    <cellStyle name="Normal 72 7 3" xfId="5531" xr:uid="{00000000-0005-0000-0000-000003620000}"/>
    <cellStyle name="Normal 72 7 3 2" xfId="30728" xr:uid="{00000000-0005-0000-0000-000004620000}"/>
    <cellStyle name="Normal 72 7 4" xfId="9931" xr:uid="{00000000-0005-0000-0000-000005620000}"/>
    <cellStyle name="Normal 72 7 4 2" xfId="31268" xr:uid="{00000000-0005-0000-0000-000006620000}"/>
    <cellStyle name="Normal 72 7 5" xfId="10712" xr:uid="{00000000-0005-0000-0000-000007620000}"/>
    <cellStyle name="Normal 72 7 5 2" xfId="31786" xr:uid="{00000000-0005-0000-0000-000008620000}"/>
    <cellStyle name="Normal 72 7 6" xfId="11492" xr:uid="{00000000-0005-0000-0000-000009620000}"/>
    <cellStyle name="Normal 72 7 6 2" xfId="32304" xr:uid="{00000000-0005-0000-0000-00000A620000}"/>
    <cellStyle name="Normal 72 7 7" xfId="12245" xr:uid="{00000000-0005-0000-0000-00000B620000}"/>
    <cellStyle name="Normal 72 7 7 2" xfId="32822" xr:uid="{00000000-0005-0000-0000-00000C620000}"/>
    <cellStyle name="Normal 72 7 8" xfId="13041" xr:uid="{00000000-0005-0000-0000-00000D620000}"/>
    <cellStyle name="Normal 72 7 8 2" xfId="33340" xr:uid="{00000000-0005-0000-0000-00000E620000}"/>
    <cellStyle name="Normal 72 7 9" xfId="13807" xr:uid="{00000000-0005-0000-0000-00000F620000}"/>
    <cellStyle name="Normal 72 7 9 2" xfId="33858" xr:uid="{00000000-0005-0000-0000-000010620000}"/>
    <cellStyle name="Normal 72 8" xfId="3471" xr:uid="{00000000-0005-0000-0000-000011620000}"/>
    <cellStyle name="Normal 72 8 10" xfId="14569" xr:uid="{00000000-0005-0000-0000-000012620000}"/>
    <cellStyle name="Normal 72 8 10 2" xfId="34377" xr:uid="{00000000-0005-0000-0000-000013620000}"/>
    <cellStyle name="Normal 72 8 11" xfId="15326" xr:uid="{00000000-0005-0000-0000-000014620000}"/>
    <cellStyle name="Normal 72 8 11 2" xfId="34895" xr:uid="{00000000-0005-0000-0000-000015620000}"/>
    <cellStyle name="Normal 72 8 12" xfId="16080" xr:uid="{00000000-0005-0000-0000-000016620000}"/>
    <cellStyle name="Normal 72 8 12 2" xfId="35413" xr:uid="{00000000-0005-0000-0000-000017620000}"/>
    <cellStyle name="Normal 72 8 13" xfId="16830" xr:uid="{00000000-0005-0000-0000-000018620000}"/>
    <cellStyle name="Normal 72 8 13 2" xfId="35931" xr:uid="{00000000-0005-0000-0000-000019620000}"/>
    <cellStyle name="Normal 72 8 14" xfId="17559" xr:uid="{00000000-0005-0000-0000-00001A620000}"/>
    <cellStyle name="Normal 72 8 14 2" xfId="36449" xr:uid="{00000000-0005-0000-0000-00001B620000}"/>
    <cellStyle name="Normal 72 8 15" xfId="18284" xr:uid="{00000000-0005-0000-0000-00001C620000}"/>
    <cellStyle name="Normal 72 8 15 2" xfId="36967" xr:uid="{00000000-0005-0000-0000-00001D620000}"/>
    <cellStyle name="Normal 72 8 16" xfId="18992" xr:uid="{00000000-0005-0000-0000-00001E620000}"/>
    <cellStyle name="Normal 72 8 16 2" xfId="37485" xr:uid="{00000000-0005-0000-0000-00001F620000}"/>
    <cellStyle name="Normal 72 8 17" xfId="19694" xr:uid="{00000000-0005-0000-0000-000020620000}"/>
    <cellStyle name="Normal 72 8 17 2" xfId="38003" xr:uid="{00000000-0005-0000-0000-000021620000}"/>
    <cellStyle name="Normal 72 8 18" xfId="20393" xr:uid="{00000000-0005-0000-0000-000022620000}"/>
    <cellStyle name="Normal 72 8 18 2" xfId="38521" xr:uid="{00000000-0005-0000-0000-000023620000}"/>
    <cellStyle name="Normal 72 8 19" xfId="21070" xr:uid="{00000000-0005-0000-0000-000024620000}"/>
    <cellStyle name="Normal 72 8 19 2" xfId="39038" xr:uid="{00000000-0005-0000-0000-000025620000}"/>
    <cellStyle name="Normal 72 8 2" xfId="4986" xr:uid="{00000000-0005-0000-0000-000026620000}"/>
    <cellStyle name="Normal 72 8 2 2" xfId="30212" xr:uid="{00000000-0005-0000-0000-000027620000}"/>
    <cellStyle name="Normal 72 8 20" xfId="21743" xr:uid="{00000000-0005-0000-0000-000028620000}"/>
    <cellStyle name="Normal 72 8 20 2" xfId="39556" xr:uid="{00000000-0005-0000-0000-000029620000}"/>
    <cellStyle name="Normal 72 8 21" xfId="22393" xr:uid="{00000000-0005-0000-0000-00002A620000}"/>
    <cellStyle name="Normal 72 8 21 2" xfId="40073" xr:uid="{00000000-0005-0000-0000-00002B620000}"/>
    <cellStyle name="Normal 72 8 22" xfId="23030" xr:uid="{00000000-0005-0000-0000-00002C620000}"/>
    <cellStyle name="Normal 72 8 22 2" xfId="40591" xr:uid="{00000000-0005-0000-0000-00002D620000}"/>
    <cellStyle name="Normal 72 8 23" xfId="23654" xr:uid="{00000000-0005-0000-0000-00002E620000}"/>
    <cellStyle name="Normal 72 8 23 2" xfId="41109" xr:uid="{00000000-0005-0000-0000-00002F620000}"/>
    <cellStyle name="Normal 72 8 24" xfId="24233" xr:uid="{00000000-0005-0000-0000-000030620000}"/>
    <cellStyle name="Normal 72 8 24 2" xfId="41627" xr:uid="{00000000-0005-0000-0000-000031620000}"/>
    <cellStyle name="Normal 72 8 25" xfId="24800" xr:uid="{00000000-0005-0000-0000-000032620000}"/>
    <cellStyle name="Normal 72 8 25 2" xfId="42145" xr:uid="{00000000-0005-0000-0000-000033620000}"/>
    <cellStyle name="Normal 72 8 26" xfId="25360" xr:uid="{00000000-0005-0000-0000-000034620000}"/>
    <cellStyle name="Normal 72 8 26 2" xfId="42663" xr:uid="{00000000-0005-0000-0000-000035620000}"/>
    <cellStyle name="Normal 72 8 27" xfId="25910" xr:uid="{00000000-0005-0000-0000-000036620000}"/>
    <cellStyle name="Normal 72 8 27 2" xfId="43181" xr:uid="{00000000-0005-0000-0000-000037620000}"/>
    <cellStyle name="Normal 72 8 28" xfId="26427" xr:uid="{00000000-0005-0000-0000-000038620000}"/>
    <cellStyle name="Normal 72 8 28 2" xfId="43698" xr:uid="{00000000-0005-0000-0000-000039620000}"/>
    <cellStyle name="Normal 72 8 29" xfId="29776" xr:uid="{00000000-0005-0000-0000-00003A620000}"/>
    <cellStyle name="Normal 72 8 3" xfId="5532" xr:uid="{00000000-0005-0000-0000-00003B620000}"/>
    <cellStyle name="Normal 72 8 3 2" xfId="30729" xr:uid="{00000000-0005-0000-0000-00003C620000}"/>
    <cellStyle name="Normal 72 8 4" xfId="9932" xr:uid="{00000000-0005-0000-0000-00003D620000}"/>
    <cellStyle name="Normal 72 8 4 2" xfId="31269" xr:uid="{00000000-0005-0000-0000-00003E620000}"/>
    <cellStyle name="Normal 72 8 5" xfId="10713" xr:uid="{00000000-0005-0000-0000-00003F620000}"/>
    <cellStyle name="Normal 72 8 5 2" xfId="31787" xr:uid="{00000000-0005-0000-0000-000040620000}"/>
    <cellStyle name="Normal 72 8 6" xfId="11493" xr:uid="{00000000-0005-0000-0000-000041620000}"/>
    <cellStyle name="Normal 72 8 6 2" xfId="32305" xr:uid="{00000000-0005-0000-0000-000042620000}"/>
    <cellStyle name="Normal 72 8 7" xfId="12246" xr:uid="{00000000-0005-0000-0000-000043620000}"/>
    <cellStyle name="Normal 72 8 7 2" xfId="32823" xr:uid="{00000000-0005-0000-0000-000044620000}"/>
    <cellStyle name="Normal 72 8 8" xfId="13042" xr:uid="{00000000-0005-0000-0000-000045620000}"/>
    <cellStyle name="Normal 72 8 8 2" xfId="33341" xr:uid="{00000000-0005-0000-0000-000046620000}"/>
    <cellStyle name="Normal 72 8 9" xfId="13808" xr:uid="{00000000-0005-0000-0000-000047620000}"/>
    <cellStyle name="Normal 72 8 9 2" xfId="33859" xr:uid="{00000000-0005-0000-0000-000048620000}"/>
    <cellStyle name="Normal 72 9" xfId="3472" xr:uid="{00000000-0005-0000-0000-000049620000}"/>
    <cellStyle name="Normal 72 9 10" xfId="14570" xr:uid="{00000000-0005-0000-0000-00004A620000}"/>
    <cellStyle name="Normal 72 9 10 2" xfId="34378" xr:uid="{00000000-0005-0000-0000-00004B620000}"/>
    <cellStyle name="Normal 72 9 11" xfId="15327" xr:uid="{00000000-0005-0000-0000-00004C620000}"/>
    <cellStyle name="Normal 72 9 11 2" xfId="34896" xr:uid="{00000000-0005-0000-0000-00004D620000}"/>
    <cellStyle name="Normal 72 9 12" xfId="16081" xr:uid="{00000000-0005-0000-0000-00004E620000}"/>
    <cellStyle name="Normal 72 9 12 2" xfId="35414" xr:uid="{00000000-0005-0000-0000-00004F620000}"/>
    <cellStyle name="Normal 72 9 13" xfId="16831" xr:uid="{00000000-0005-0000-0000-000050620000}"/>
    <cellStyle name="Normal 72 9 13 2" xfId="35932" xr:uid="{00000000-0005-0000-0000-000051620000}"/>
    <cellStyle name="Normal 72 9 14" xfId="17560" xr:uid="{00000000-0005-0000-0000-000052620000}"/>
    <cellStyle name="Normal 72 9 14 2" xfId="36450" xr:uid="{00000000-0005-0000-0000-000053620000}"/>
    <cellStyle name="Normal 72 9 15" xfId="18285" xr:uid="{00000000-0005-0000-0000-000054620000}"/>
    <cellStyle name="Normal 72 9 15 2" xfId="36968" xr:uid="{00000000-0005-0000-0000-000055620000}"/>
    <cellStyle name="Normal 72 9 16" xfId="18993" xr:uid="{00000000-0005-0000-0000-000056620000}"/>
    <cellStyle name="Normal 72 9 16 2" xfId="37486" xr:uid="{00000000-0005-0000-0000-000057620000}"/>
    <cellStyle name="Normal 72 9 17" xfId="19695" xr:uid="{00000000-0005-0000-0000-000058620000}"/>
    <cellStyle name="Normal 72 9 17 2" xfId="38004" xr:uid="{00000000-0005-0000-0000-000059620000}"/>
    <cellStyle name="Normal 72 9 18" xfId="20394" xr:uid="{00000000-0005-0000-0000-00005A620000}"/>
    <cellStyle name="Normal 72 9 18 2" xfId="38522" xr:uid="{00000000-0005-0000-0000-00005B620000}"/>
    <cellStyle name="Normal 72 9 19" xfId="21071" xr:uid="{00000000-0005-0000-0000-00005C620000}"/>
    <cellStyle name="Normal 72 9 19 2" xfId="39039" xr:uid="{00000000-0005-0000-0000-00005D620000}"/>
    <cellStyle name="Normal 72 9 2" xfId="4987" xr:uid="{00000000-0005-0000-0000-00005E620000}"/>
    <cellStyle name="Normal 72 9 2 2" xfId="30213" xr:uid="{00000000-0005-0000-0000-00005F620000}"/>
    <cellStyle name="Normal 72 9 20" xfId="21744" xr:uid="{00000000-0005-0000-0000-000060620000}"/>
    <cellStyle name="Normal 72 9 20 2" xfId="39557" xr:uid="{00000000-0005-0000-0000-000061620000}"/>
    <cellStyle name="Normal 72 9 21" xfId="22394" xr:uid="{00000000-0005-0000-0000-000062620000}"/>
    <cellStyle name="Normal 72 9 21 2" xfId="40074" xr:uid="{00000000-0005-0000-0000-000063620000}"/>
    <cellStyle name="Normal 72 9 22" xfId="23031" xr:uid="{00000000-0005-0000-0000-000064620000}"/>
    <cellStyle name="Normal 72 9 22 2" xfId="40592" xr:uid="{00000000-0005-0000-0000-000065620000}"/>
    <cellStyle name="Normal 72 9 23" xfId="23655" xr:uid="{00000000-0005-0000-0000-000066620000}"/>
    <cellStyle name="Normal 72 9 23 2" xfId="41110" xr:uid="{00000000-0005-0000-0000-000067620000}"/>
    <cellStyle name="Normal 72 9 24" xfId="24234" xr:uid="{00000000-0005-0000-0000-000068620000}"/>
    <cellStyle name="Normal 72 9 24 2" xfId="41628" xr:uid="{00000000-0005-0000-0000-000069620000}"/>
    <cellStyle name="Normal 72 9 25" xfId="24801" xr:uid="{00000000-0005-0000-0000-00006A620000}"/>
    <cellStyle name="Normal 72 9 25 2" xfId="42146" xr:uid="{00000000-0005-0000-0000-00006B620000}"/>
    <cellStyle name="Normal 72 9 26" xfId="25361" xr:uid="{00000000-0005-0000-0000-00006C620000}"/>
    <cellStyle name="Normal 72 9 26 2" xfId="42664" xr:uid="{00000000-0005-0000-0000-00006D620000}"/>
    <cellStyle name="Normal 72 9 27" xfId="25911" xr:uid="{00000000-0005-0000-0000-00006E620000}"/>
    <cellStyle name="Normal 72 9 27 2" xfId="43182" xr:uid="{00000000-0005-0000-0000-00006F620000}"/>
    <cellStyle name="Normal 72 9 28" xfId="26428" xr:uid="{00000000-0005-0000-0000-000070620000}"/>
    <cellStyle name="Normal 72 9 28 2" xfId="43699" xr:uid="{00000000-0005-0000-0000-000071620000}"/>
    <cellStyle name="Normal 72 9 29" xfId="29777" xr:uid="{00000000-0005-0000-0000-000072620000}"/>
    <cellStyle name="Normal 72 9 3" xfId="5533" xr:uid="{00000000-0005-0000-0000-000073620000}"/>
    <cellStyle name="Normal 72 9 3 2" xfId="30730" xr:uid="{00000000-0005-0000-0000-000074620000}"/>
    <cellStyle name="Normal 72 9 4" xfId="9933" xr:uid="{00000000-0005-0000-0000-000075620000}"/>
    <cellStyle name="Normal 72 9 4 2" xfId="31270" xr:uid="{00000000-0005-0000-0000-000076620000}"/>
    <cellStyle name="Normal 72 9 5" xfId="10714" xr:uid="{00000000-0005-0000-0000-000077620000}"/>
    <cellStyle name="Normal 72 9 5 2" xfId="31788" xr:uid="{00000000-0005-0000-0000-000078620000}"/>
    <cellStyle name="Normal 72 9 6" xfId="11494" xr:uid="{00000000-0005-0000-0000-000079620000}"/>
    <cellStyle name="Normal 72 9 6 2" xfId="32306" xr:uid="{00000000-0005-0000-0000-00007A620000}"/>
    <cellStyle name="Normal 72 9 7" xfId="12247" xr:uid="{00000000-0005-0000-0000-00007B620000}"/>
    <cellStyle name="Normal 72 9 7 2" xfId="32824" xr:uid="{00000000-0005-0000-0000-00007C620000}"/>
    <cellStyle name="Normal 72 9 8" xfId="13043" xr:uid="{00000000-0005-0000-0000-00007D620000}"/>
    <cellStyle name="Normal 72 9 8 2" xfId="33342" xr:uid="{00000000-0005-0000-0000-00007E620000}"/>
    <cellStyle name="Normal 72 9 9" xfId="13809" xr:uid="{00000000-0005-0000-0000-00007F620000}"/>
    <cellStyle name="Normal 72 9 9 2" xfId="33860" xr:uid="{00000000-0005-0000-0000-000080620000}"/>
    <cellStyle name="Normal 73" xfId="3473" xr:uid="{00000000-0005-0000-0000-000081620000}"/>
    <cellStyle name="Normal 73 10" xfId="3474" xr:uid="{00000000-0005-0000-0000-000082620000}"/>
    <cellStyle name="Normal 73 10 10" xfId="14571" xr:uid="{00000000-0005-0000-0000-000083620000}"/>
    <cellStyle name="Normal 73 10 10 2" xfId="34379" xr:uid="{00000000-0005-0000-0000-000084620000}"/>
    <cellStyle name="Normal 73 10 11" xfId="15328" xr:uid="{00000000-0005-0000-0000-000085620000}"/>
    <cellStyle name="Normal 73 10 11 2" xfId="34897" xr:uid="{00000000-0005-0000-0000-000086620000}"/>
    <cellStyle name="Normal 73 10 12" xfId="16082" xr:uid="{00000000-0005-0000-0000-000087620000}"/>
    <cellStyle name="Normal 73 10 12 2" xfId="35415" xr:uid="{00000000-0005-0000-0000-000088620000}"/>
    <cellStyle name="Normal 73 10 13" xfId="16832" xr:uid="{00000000-0005-0000-0000-000089620000}"/>
    <cellStyle name="Normal 73 10 13 2" xfId="35933" xr:uid="{00000000-0005-0000-0000-00008A620000}"/>
    <cellStyle name="Normal 73 10 14" xfId="17561" xr:uid="{00000000-0005-0000-0000-00008B620000}"/>
    <cellStyle name="Normal 73 10 14 2" xfId="36451" xr:uid="{00000000-0005-0000-0000-00008C620000}"/>
    <cellStyle name="Normal 73 10 15" xfId="18286" xr:uid="{00000000-0005-0000-0000-00008D620000}"/>
    <cellStyle name="Normal 73 10 15 2" xfId="36969" xr:uid="{00000000-0005-0000-0000-00008E620000}"/>
    <cellStyle name="Normal 73 10 16" xfId="18994" xr:uid="{00000000-0005-0000-0000-00008F620000}"/>
    <cellStyle name="Normal 73 10 16 2" xfId="37487" xr:uid="{00000000-0005-0000-0000-000090620000}"/>
    <cellStyle name="Normal 73 10 17" xfId="19696" xr:uid="{00000000-0005-0000-0000-000091620000}"/>
    <cellStyle name="Normal 73 10 17 2" xfId="38005" xr:uid="{00000000-0005-0000-0000-000092620000}"/>
    <cellStyle name="Normal 73 10 18" xfId="20395" xr:uid="{00000000-0005-0000-0000-000093620000}"/>
    <cellStyle name="Normal 73 10 18 2" xfId="38523" xr:uid="{00000000-0005-0000-0000-000094620000}"/>
    <cellStyle name="Normal 73 10 19" xfId="21072" xr:uid="{00000000-0005-0000-0000-000095620000}"/>
    <cellStyle name="Normal 73 10 19 2" xfId="39040" xr:uid="{00000000-0005-0000-0000-000096620000}"/>
    <cellStyle name="Normal 73 10 2" xfId="4988" xr:uid="{00000000-0005-0000-0000-000097620000}"/>
    <cellStyle name="Normal 73 10 2 2" xfId="30214" xr:uid="{00000000-0005-0000-0000-000098620000}"/>
    <cellStyle name="Normal 73 10 20" xfId="21745" xr:uid="{00000000-0005-0000-0000-000099620000}"/>
    <cellStyle name="Normal 73 10 20 2" xfId="39558" xr:uid="{00000000-0005-0000-0000-00009A620000}"/>
    <cellStyle name="Normal 73 10 21" xfId="22395" xr:uid="{00000000-0005-0000-0000-00009B620000}"/>
    <cellStyle name="Normal 73 10 21 2" xfId="40075" xr:uid="{00000000-0005-0000-0000-00009C620000}"/>
    <cellStyle name="Normal 73 10 22" xfId="23032" xr:uid="{00000000-0005-0000-0000-00009D620000}"/>
    <cellStyle name="Normal 73 10 22 2" xfId="40593" xr:uid="{00000000-0005-0000-0000-00009E620000}"/>
    <cellStyle name="Normal 73 10 23" xfId="23656" xr:uid="{00000000-0005-0000-0000-00009F620000}"/>
    <cellStyle name="Normal 73 10 23 2" xfId="41111" xr:uid="{00000000-0005-0000-0000-0000A0620000}"/>
    <cellStyle name="Normal 73 10 24" xfId="24235" xr:uid="{00000000-0005-0000-0000-0000A1620000}"/>
    <cellStyle name="Normal 73 10 24 2" xfId="41629" xr:uid="{00000000-0005-0000-0000-0000A2620000}"/>
    <cellStyle name="Normal 73 10 25" xfId="24802" xr:uid="{00000000-0005-0000-0000-0000A3620000}"/>
    <cellStyle name="Normal 73 10 25 2" xfId="42147" xr:uid="{00000000-0005-0000-0000-0000A4620000}"/>
    <cellStyle name="Normal 73 10 26" xfId="25362" xr:uid="{00000000-0005-0000-0000-0000A5620000}"/>
    <cellStyle name="Normal 73 10 26 2" xfId="42665" xr:uid="{00000000-0005-0000-0000-0000A6620000}"/>
    <cellStyle name="Normal 73 10 27" xfId="25912" xr:uid="{00000000-0005-0000-0000-0000A7620000}"/>
    <cellStyle name="Normal 73 10 27 2" xfId="43183" xr:uid="{00000000-0005-0000-0000-0000A8620000}"/>
    <cellStyle name="Normal 73 10 28" xfId="26429" xr:uid="{00000000-0005-0000-0000-0000A9620000}"/>
    <cellStyle name="Normal 73 10 28 2" xfId="43700" xr:uid="{00000000-0005-0000-0000-0000AA620000}"/>
    <cellStyle name="Normal 73 10 29" xfId="29779" xr:uid="{00000000-0005-0000-0000-0000AB620000}"/>
    <cellStyle name="Normal 73 10 3" xfId="5534" xr:uid="{00000000-0005-0000-0000-0000AC620000}"/>
    <cellStyle name="Normal 73 10 3 2" xfId="30731" xr:uid="{00000000-0005-0000-0000-0000AD620000}"/>
    <cellStyle name="Normal 73 10 4" xfId="9934" xr:uid="{00000000-0005-0000-0000-0000AE620000}"/>
    <cellStyle name="Normal 73 10 4 2" xfId="31271" xr:uid="{00000000-0005-0000-0000-0000AF620000}"/>
    <cellStyle name="Normal 73 10 5" xfId="10715" xr:uid="{00000000-0005-0000-0000-0000B0620000}"/>
    <cellStyle name="Normal 73 10 5 2" xfId="31789" xr:uid="{00000000-0005-0000-0000-0000B1620000}"/>
    <cellStyle name="Normal 73 10 6" xfId="11495" xr:uid="{00000000-0005-0000-0000-0000B2620000}"/>
    <cellStyle name="Normal 73 10 6 2" xfId="32307" xr:uid="{00000000-0005-0000-0000-0000B3620000}"/>
    <cellStyle name="Normal 73 10 7" xfId="12248" xr:uid="{00000000-0005-0000-0000-0000B4620000}"/>
    <cellStyle name="Normal 73 10 7 2" xfId="32825" xr:uid="{00000000-0005-0000-0000-0000B5620000}"/>
    <cellStyle name="Normal 73 10 8" xfId="13044" xr:uid="{00000000-0005-0000-0000-0000B6620000}"/>
    <cellStyle name="Normal 73 10 8 2" xfId="33343" xr:uid="{00000000-0005-0000-0000-0000B7620000}"/>
    <cellStyle name="Normal 73 10 9" xfId="13810" xr:uid="{00000000-0005-0000-0000-0000B8620000}"/>
    <cellStyle name="Normal 73 10 9 2" xfId="33861" xr:uid="{00000000-0005-0000-0000-0000B9620000}"/>
    <cellStyle name="Normal 73 11" xfId="3475" xr:uid="{00000000-0005-0000-0000-0000BA620000}"/>
    <cellStyle name="Normal 73 11 10" xfId="14572" xr:uid="{00000000-0005-0000-0000-0000BB620000}"/>
    <cellStyle name="Normal 73 11 10 2" xfId="34380" xr:uid="{00000000-0005-0000-0000-0000BC620000}"/>
    <cellStyle name="Normal 73 11 11" xfId="15329" xr:uid="{00000000-0005-0000-0000-0000BD620000}"/>
    <cellStyle name="Normal 73 11 11 2" xfId="34898" xr:uid="{00000000-0005-0000-0000-0000BE620000}"/>
    <cellStyle name="Normal 73 11 12" xfId="16083" xr:uid="{00000000-0005-0000-0000-0000BF620000}"/>
    <cellStyle name="Normal 73 11 12 2" xfId="35416" xr:uid="{00000000-0005-0000-0000-0000C0620000}"/>
    <cellStyle name="Normal 73 11 13" xfId="16833" xr:uid="{00000000-0005-0000-0000-0000C1620000}"/>
    <cellStyle name="Normal 73 11 13 2" xfId="35934" xr:uid="{00000000-0005-0000-0000-0000C2620000}"/>
    <cellStyle name="Normal 73 11 14" xfId="17562" xr:uid="{00000000-0005-0000-0000-0000C3620000}"/>
    <cellStyle name="Normal 73 11 14 2" xfId="36452" xr:uid="{00000000-0005-0000-0000-0000C4620000}"/>
    <cellStyle name="Normal 73 11 15" xfId="18287" xr:uid="{00000000-0005-0000-0000-0000C5620000}"/>
    <cellStyle name="Normal 73 11 15 2" xfId="36970" xr:uid="{00000000-0005-0000-0000-0000C6620000}"/>
    <cellStyle name="Normal 73 11 16" xfId="18995" xr:uid="{00000000-0005-0000-0000-0000C7620000}"/>
    <cellStyle name="Normal 73 11 16 2" xfId="37488" xr:uid="{00000000-0005-0000-0000-0000C8620000}"/>
    <cellStyle name="Normal 73 11 17" xfId="19697" xr:uid="{00000000-0005-0000-0000-0000C9620000}"/>
    <cellStyle name="Normal 73 11 17 2" xfId="38006" xr:uid="{00000000-0005-0000-0000-0000CA620000}"/>
    <cellStyle name="Normal 73 11 18" xfId="20396" xr:uid="{00000000-0005-0000-0000-0000CB620000}"/>
    <cellStyle name="Normal 73 11 18 2" xfId="38524" xr:uid="{00000000-0005-0000-0000-0000CC620000}"/>
    <cellStyle name="Normal 73 11 19" xfId="21073" xr:uid="{00000000-0005-0000-0000-0000CD620000}"/>
    <cellStyle name="Normal 73 11 19 2" xfId="39041" xr:uid="{00000000-0005-0000-0000-0000CE620000}"/>
    <cellStyle name="Normal 73 11 2" xfId="4989" xr:uid="{00000000-0005-0000-0000-0000CF620000}"/>
    <cellStyle name="Normal 73 11 2 2" xfId="30215" xr:uid="{00000000-0005-0000-0000-0000D0620000}"/>
    <cellStyle name="Normal 73 11 20" xfId="21746" xr:uid="{00000000-0005-0000-0000-0000D1620000}"/>
    <cellStyle name="Normal 73 11 20 2" xfId="39559" xr:uid="{00000000-0005-0000-0000-0000D2620000}"/>
    <cellStyle name="Normal 73 11 21" xfId="22396" xr:uid="{00000000-0005-0000-0000-0000D3620000}"/>
    <cellStyle name="Normal 73 11 21 2" xfId="40076" xr:uid="{00000000-0005-0000-0000-0000D4620000}"/>
    <cellStyle name="Normal 73 11 22" xfId="23033" xr:uid="{00000000-0005-0000-0000-0000D5620000}"/>
    <cellStyle name="Normal 73 11 22 2" xfId="40594" xr:uid="{00000000-0005-0000-0000-0000D6620000}"/>
    <cellStyle name="Normal 73 11 23" xfId="23657" xr:uid="{00000000-0005-0000-0000-0000D7620000}"/>
    <cellStyle name="Normal 73 11 23 2" xfId="41112" xr:uid="{00000000-0005-0000-0000-0000D8620000}"/>
    <cellStyle name="Normal 73 11 24" xfId="24236" xr:uid="{00000000-0005-0000-0000-0000D9620000}"/>
    <cellStyle name="Normal 73 11 24 2" xfId="41630" xr:uid="{00000000-0005-0000-0000-0000DA620000}"/>
    <cellStyle name="Normal 73 11 25" xfId="24803" xr:uid="{00000000-0005-0000-0000-0000DB620000}"/>
    <cellStyle name="Normal 73 11 25 2" xfId="42148" xr:uid="{00000000-0005-0000-0000-0000DC620000}"/>
    <cellStyle name="Normal 73 11 26" xfId="25363" xr:uid="{00000000-0005-0000-0000-0000DD620000}"/>
    <cellStyle name="Normal 73 11 26 2" xfId="42666" xr:uid="{00000000-0005-0000-0000-0000DE620000}"/>
    <cellStyle name="Normal 73 11 27" xfId="25913" xr:uid="{00000000-0005-0000-0000-0000DF620000}"/>
    <cellStyle name="Normal 73 11 27 2" xfId="43184" xr:uid="{00000000-0005-0000-0000-0000E0620000}"/>
    <cellStyle name="Normal 73 11 28" xfId="26430" xr:uid="{00000000-0005-0000-0000-0000E1620000}"/>
    <cellStyle name="Normal 73 11 28 2" xfId="43701" xr:uid="{00000000-0005-0000-0000-0000E2620000}"/>
    <cellStyle name="Normal 73 11 29" xfId="29780" xr:uid="{00000000-0005-0000-0000-0000E3620000}"/>
    <cellStyle name="Normal 73 11 3" xfId="5535" xr:uid="{00000000-0005-0000-0000-0000E4620000}"/>
    <cellStyle name="Normal 73 11 3 2" xfId="30732" xr:uid="{00000000-0005-0000-0000-0000E5620000}"/>
    <cellStyle name="Normal 73 11 4" xfId="9935" xr:uid="{00000000-0005-0000-0000-0000E6620000}"/>
    <cellStyle name="Normal 73 11 4 2" xfId="31272" xr:uid="{00000000-0005-0000-0000-0000E7620000}"/>
    <cellStyle name="Normal 73 11 5" xfId="10716" xr:uid="{00000000-0005-0000-0000-0000E8620000}"/>
    <cellStyle name="Normal 73 11 5 2" xfId="31790" xr:uid="{00000000-0005-0000-0000-0000E9620000}"/>
    <cellStyle name="Normal 73 11 6" xfId="11496" xr:uid="{00000000-0005-0000-0000-0000EA620000}"/>
    <cellStyle name="Normal 73 11 6 2" xfId="32308" xr:uid="{00000000-0005-0000-0000-0000EB620000}"/>
    <cellStyle name="Normal 73 11 7" xfId="12249" xr:uid="{00000000-0005-0000-0000-0000EC620000}"/>
    <cellStyle name="Normal 73 11 7 2" xfId="32826" xr:uid="{00000000-0005-0000-0000-0000ED620000}"/>
    <cellStyle name="Normal 73 11 8" xfId="13045" xr:uid="{00000000-0005-0000-0000-0000EE620000}"/>
    <cellStyle name="Normal 73 11 8 2" xfId="33344" xr:uid="{00000000-0005-0000-0000-0000EF620000}"/>
    <cellStyle name="Normal 73 11 9" xfId="13811" xr:uid="{00000000-0005-0000-0000-0000F0620000}"/>
    <cellStyle name="Normal 73 11 9 2" xfId="33862" xr:uid="{00000000-0005-0000-0000-0000F1620000}"/>
    <cellStyle name="Normal 73 12" xfId="3476" xr:uid="{00000000-0005-0000-0000-0000F2620000}"/>
    <cellStyle name="Normal 73 12 10" xfId="14573" xr:uid="{00000000-0005-0000-0000-0000F3620000}"/>
    <cellStyle name="Normal 73 12 10 2" xfId="34381" xr:uid="{00000000-0005-0000-0000-0000F4620000}"/>
    <cellStyle name="Normal 73 12 11" xfId="15330" xr:uid="{00000000-0005-0000-0000-0000F5620000}"/>
    <cellStyle name="Normal 73 12 11 2" xfId="34899" xr:uid="{00000000-0005-0000-0000-0000F6620000}"/>
    <cellStyle name="Normal 73 12 12" xfId="16084" xr:uid="{00000000-0005-0000-0000-0000F7620000}"/>
    <cellStyle name="Normal 73 12 12 2" xfId="35417" xr:uid="{00000000-0005-0000-0000-0000F8620000}"/>
    <cellStyle name="Normal 73 12 13" xfId="16834" xr:uid="{00000000-0005-0000-0000-0000F9620000}"/>
    <cellStyle name="Normal 73 12 13 2" xfId="35935" xr:uid="{00000000-0005-0000-0000-0000FA620000}"/>
    <cellStyle name="Normal 73 12 14" xfId="17563" xr:uid="{00000000-0005-0000-0000-0000FB620000}"/>
    <cellStyle name="Normal 73 12 14 2" xfId="36453" xr:uid="{00000000-0005-0000-0000-0000FC620000}"/>
    <cellStyle name="Normal 73 12 15" xfId="18288" xr:uid="{00000000-0005-0000-0000-0000FD620000}"/>
    <cellStyle name="Normal 73 12 15 2" xfId="36971" xr:uid="{00000000-0005-0000-0000-0000FE620000}"/>
    <cellStyle name="Normal 73 12 16" xfId="18996" xr:uid="{00000000-0005-0000-0000-0000FF620000}"/>
    <cellStyle name="Normal 73 12 16 2" xfId="37489" xr:uid="{00000000-0005-0000-0000-000000630000}"/>
    <cellStyle name="Normal 73 12 17" xfId="19698" xr:uid="{00000000-0005-0000-0000-000001630000}"/>
    <cellStyle name="Normal 73 12 17 2" xfId="38007" xr:uid="{00000000-0005-0000-0000-000002630000}"/>
    <cellStyle name="Normal 73 12 18" xfId="20397" xr:uid="{00000000-0005-0000-0000-000003630000}"/>
    <cellStyle name="Normal 73 12 18 2" xfId="38525" xr:uid="{00000000-0005-0000-0000-000004630000}"/>
    <cellStyle name="Normal 73 12 19" xfId="21074" xr:uid="{00000000-0005-0000-0000-000005630000}"/>
    <cellStyle name="Normal 73 12 19 2" xfId="39042" xr:uid="{00000000-0005-0000-0000-000006630000}"/>
    <cellStyle name="Normal 73 12 2" xfId="4990" xr:uid="{00000000-0005-0000-0000-000007630000}"/>
    <cellStyle name="Normal 73 12 2 2" xfId="30216" xr:uid="{00000000-0005-0000-0000-000008630000}"/>
    <cellStyle name="Normal 73 12 20" xfId="21747" xr:uid="{00000000-0005-0000-0000-000009630000}"/>
    <cellStyle name="Normal 73 12 20 2" xfId="39560" xr:uid="{00000000-0005-0000-0000-00000A630000}"/>
    <cellStyle name="Normal 73 12 21" xfId="22397" xr:uid="{00000000-0005-0000-0000-00000B630000}"/>
    <cellStyle name="Normal 73 12 21 2" xfId="40077" xr:uid="{00000000-0005-0000-0000-00000C630000}"/>
    <cellStyle name="Normal 73 12 22" xfId="23034" xr:uid="{00000000-0005-0000-0000-00000D630000}"/>
    <cellStyle name="Normal 73 12 22 2" xfId="40595" xr:uid="{00000000-0005-0000-0000-00000E630000}"/>
    <cellStyle name="Normal 73 12 23" xfId="23658" xr:uid="{00000000-0005-0000-0000-00000F630000}"/>
    <cellStyle name="Normal 73 12 23 2" xfId="41113" xr:uid="{00000000-0005-0000-0000-000010630000}"/>
    <cellStyle name="Normal 73 12 24" xfId="24237" xr:uid="{00000000-0005-0000-0000-000011630000}"/>
    <cellStyle name="Normal 73 12 24 2" xfId="41631" xr:uid="{00000000-0005-0000-0000-000012630000}"/>
    <cellStyle name="Normal 73 12 25" xfId="24804" xr:uid="{00000000-0005-0000-0000-000013630000}"/>
    <cellStyle name="Normal 73 12 25 2" xfId="42149" xr:uid="{00000000-0005-0000-0000-000014630000}"/>
    <cellStyle name="Normal 73 12 26" xfId="25364" xr:uid="{00000000-0005-0000-0000-000015630000}"/>
    <cellStyle name="Normal 73 12 26 2" xfId="42667" xr:uid="{00000000-0005-0000-0000-000016630000}"/>
    <cellStyle name="Normal 73 12 27" xfId="25914" xr:uid="{00000000-0005-0000-0000-000017630000}"/>
    <cellStyle name="Normal 73 12 27 2" xfId="43185" xr:uid="{00000000-0005-0000-0000-000018630000}"/>
    <cellStyle name="Normal 73 12 28" xfId="26431" xr:uid="{00000000-0005-0000-0000-000019630000}"/>
    <cellStyle name="Normal 73 12 28 2" xfId="43702" xr:uid="{00000000-0005-0000-0000-00001A630000}"/>
    <cellStyle name="Normal 73 12 29" xfId="29781" xr:uid="{00000000-0005-0000-0000-00001B630000}"/>
    <cellStyle name="Normal 73 12 3" xfId="5536" xr:uid="{00000000-0005-0000-0000-00001C630000}"/>
    <cellStyle name="Normal 73 12 3 2" xfId="30733" xr:uid="{00000000-0005-0000-0000-00001D630000}"/>
    <cellStyle name="Normal 73 12 4" xfId="9936" xr:uid="{00000000-0005-0000-0000-00001E630000}"/>
    <cellStyle name="Normal 73 12 4 2" xfId="31273" xr:uid="{00000000-0005-0000-0000-00001F630000}"/>
    <cellStyle name="Normal 73 12 5" xfId="10717" xr:uid="{00000000-0005-0000-0000-000020630000}"/>
    <cellStyle name="Normal 73 12 5 2" xfId="31791" xr:uid="{00000000-0005-0000-0000-000021630000}"/>
    <cellStyle name="Normal 73 12 6" xfId="11497" xr:uid="{00000000-0005-0000-0000-000022630000}"/>
    <cellStyle name="Normal 73 12 6 2" xfId="32309" xr:uid="{00000000-0005-0000-0000-000023630000}"/>
    <cellStyle name="Normal 73 12 7" xfId="12250" xr:uid="{00000000-0005-0000-0000-000024630000}"/>
    <cellStyle name="Normal 73 12 7 2" xfId="32827" xr:uid="{00000000-0005-0000-0000-000025630000}"/>
    <cellStyle name="Normal 73 12 8" xfId="13046" xr:uid="{00000000-0005-0000-0000-000026630000}"/>
    <cellStyle name="Normal 73 12 8 2" xfId="33345" xr:uid="{00000000-0005-0000-0000-000027630000}"/>
    <cellStyle name="Normal 73 12 9" xfId="13812" xr:uid="{00000000-0005-0000-0000-000028630000}"/>
    <cellStyle name="Normal 73 12 9 2" xfId="33863" xr:uid="{00000000-0005-0000-0000-000029630000}"/>
    <cellStyle name="Normal 73 13" xfId="3477" xr:uid="{00000000-0005-0000-0000-00002A630000}"/>
    <cellStyle name="Normal 73 13 10" xfId="14574" xr:uid="{00000000-0005-0000-0000-00002B630000}"/>
    <cellStyle name="Normal 73 13 10 2" xfId="34382" xr:uid="{00000000-0005-0000-0000-00002C630000}"/>
    <cellStyle name="Normal 73 13 11" xfId="15331" xr:uid="{00000000-0005-0000-0000-00002D630000}"/>
    <cellStyle name="Normal 73 13 11 2" xfId="34900" xr:uid="{00000000-0005-0000-0000-00002E630000}"/>
    <cellStyle name="Normal 73 13 12" xfId="16085" xr:uid="{00000000-0005-0000-0000-00002F630000}"/>
    <cellStyle name="Normal 73 13 12 2" xfId="35418" xr:uid="{00000000-0005-0000-0000-000030630000}"/>
    <cellStyle name="Normal 73 13 13" xfId="16835" xr:uid="{00000000-0005-0000-0000-000031630000}"/>
    <cellStyle name="Normal 73 13 13 2" xfId="35936" xr:uid="{00000000-0005-0000-0000-000032630000}"/>
    <cellStyle name="Normal 73 13 14" xfId="17564" xr:uid="{00000000-0005-0000-0000-000033630000}"/>
    <cellStyle name="Normal 73 13 14 2" xfId="36454" xr:uid="{00000000-0005-0000-0000-000034630000}"/>
    <cellStyle name="Normal 73 13 15" xfId="18289" xr:uid="{00000000-0005-0000-0000-000035630000}"/>
    <cellStyle name="Normal 73 13 15 2" xfId="36972" xr:uid="{00000000-0005-0000-0000-000036630000}"/>
    <cellStyle name="Normal 73 13 16" xfId="18997" xr:uid="{00000000-0005-0000-0000-000037630000}"/>
    <cellStyle name="Normal 73 13 16 2" xfId="37490" xr:uid="{00000000-0005-0000-0000-000038630000}"/>
    <cellStyle name="Normal 73 13 17" xfId="19699" xr:uid="{00000000-0005-0000-0000-000039630000}"/>
    <cellStyle name="Normal 73 13 17 2" xfId="38008" xr:uid="{00000000-0005-0000-0000-00003A630000}"/>
    <cellStyle name="Normal 73 13 18" xfId="20398" xr:uid="{00000000-0005-0000-0000-00003B630000}"/>
    <cellStyle name="Normal 73 13 18 2" xfId="38526" xr:uid="{00000000-0005-0000-0000-00003C630000}"/>
    <cellStyle name="Normal 73 13 19" xfId="21075" xr:uid="{00000000-0005-0000-0000-00003D630000}"/>
    <cellStyle name="Normal 73 13 19 2" xfId="39043" xr:uid="{00000000-0005-0000-0000-00003E630000}"/>
    <cellStyle name="Normal 73 13 2" xfId="4991" xr:uid="{00000000-0005-0000-0000-00003F630000}"/>
    <cellStyle name="Normal 73 13 2 2" xfId="30217" xr:uid="{00000000-0005-0000-0000-000040630000}"/>
    <cellStyle name="Normal 73 13 20" xfId="21748" xr:uid="{00000000-0005-0000-0000-000041630000}"/>
    <cellStyle name="Normal 73 13 20 2" xfId="39561" xr:uid="{00000000-0005-0000-0000-000042630000}"/>
    <cellStyle name="Normal 73 13 21" xfId="22398" xr:uid="{00000000-0005-0000-0000-000043630000}"/>
    <cellStyle name="Normal 73 13 21 2" xfId="40078" xr:uid="{00000000-0005-0000-0000-000044630000}"/>
    <cellStyle name="Normal 73 13 22" xfId="23035" xr:uid="{00000000-0005-0000-0000-000045630000}"/>
    <cellStyle name="Normal 73 13 22 2" xfId="40596" xr:uid="{00000000-0005-0000-0000-000046630000}"/>
    <cellStyle name="Normal 73 13 23" xfId="23659" xr:uid="{00000000-0005-0000-0000-000047630000}"/>
    <cellStyle name="Normal 73 13 23 2" xfId="41114" xr:uid="{00000000-0005-0000-0000-000048630000}"/>
    <cellStyle name="Normal 73 13 24" xfId="24238" xr:uid="{00000000-0005-0000-0000-000049630000}"/>
    <cellStyle name="Normal 73 13 24 2" xfId="41632" xr:uid="{00000000-0005-0000-0000-00004A630000}"/>
    <cellStyle name="Normal 73 13 25" xfId="24805" xr:uid="{00000000-0005-0000-0000-00004B630000}"/>
    <cellStyle name="Normal 73 13 25 2" xfId="42150" xr:uid="{00000000-0005-0000-0000-00004C630000}"/>
    <cellStyle name="Normal 73 13 26" xfId="25365" xr:uid="{00000000-0005-0000-0000-00004D630000}"/>
    <cellStyle name="Normal 73 13 26 2" xfId="42668" xr:uid="{00000000-0005-0000-0000-00004E630000}"/>
    <cellStyle name="Normal 73 13 27" xfId="25915" xr:uid="{00000000-0005-0000-0000-00004F630000}"/>
    <cellStyle name="Normal 73 13 27 2" xfId="43186" xr:uid="{00000000-0005-0000-0000-000050630000}"/>
    <cellStyle name="Normal 73 13 28" xfId="26432" xr:uid="{00000000-0005-0000-0000-000051630000}"/>
    <cellStyle name="Normal 73 13 28 2" xfId="43703" xr:uid="{00000000-0005-0000-0000-000052630000}"/>
    <cellStyle name="Normal 73 13 29" xfId="29782" xr:uid="{00000000-0005-0000-0000-000053630000}"/>
    <cellStyle name="Normal 73 13 3" xfId="5537" xr:uid="{00000000-0005-0000-0000-000054630000}"/>
    <cellStyle name="Normal 73 13 3 2" xfId="30734" xr:uid="{00000000-0005-0000-0000-000055630000}"/>
    <cellStyle name="Normal 73 13 4" xfId="9937" xr:uid="{00000000-0005-0000-0000-000056630000}"/>
    <cellStyle name="Normal 73 13 4 2" xfId="31274" xr:uid="{00000000-0005-0000-0000-000057630000}"/>
    <cellStyle name="Normal 73 13 5" xfId="10718" xr:uid="{00000000-0005-0000-0000-000058630000}"/>
    <cellStyle name="Normal 73 13 5 2" xfId="31792" xr:uid="{00000000-0005-0000-0000-000059630000}"/>
    <cellStyle name="Normal 73 13 6" xfId="11498" xr:uid="{00000000-0005-0000-0000-00005A630000}"/>
    <cellStyle name="Normal 73 13 6 2" xfId="32310" xr:uid="{00000000-0005-0000-0000-00005B630000}"/>
    <cellStyle name="Normal 73 13 7" xfId="12251" xr:uid="{00000000-0005-0000-0000-00005C630000}"/>
    <cellStyle name="Normal 73 13 7 2" xfId="32828" xr:uid="{00000000-0005-0000-0000-00005D630000}"/>
    <cellStyle name="Normal 73 13 8" xfId="13047" xr:uid="{00000000-0005-0000-0000-00005E630000}"/>
    <cellStyle name="Normal 73 13 8 2" xfId="33346" xr:uid="{00000000-0005-0000-0000-00005F630000}"/>
    <cellStyle name="Normal 73 13 9" xfId="13813" xr:uid="{00000000-0005-0000-0000-000060630000}"/>
    <cellStyle name="Normal 73 13 9 2" xfId="33864" xr:uid="{00000000-0005-0000-0000-000061630000}"/>
    <cellStyle name="Normal 73 14" xfId="3478" xr:uid="{00000000-0005-0000-0000-000062630000}"/>
    <cellStyle name="Normal 73 14 10" xfId="14575" xr:uid="{00000000-0005-0000-0000-000063630000}"/>
    <cellStyle name="Normal 73 14 10 2" xfId="34383" xr:uid="{00000000-0005-0000-0000-000064630000}"/>
    <cellStyle name="Normal 73 14 11" xfId="15332" xr:uid="{00000000-0005-0000-0000-000065630000}"/>
    <cellStyle name="Normal 73 14 11 2" xfId="34901" xr:uid="{00000000-0005-0000-0000-000066630000}"/>
    <cellStyle name="Normal 73 14 12" xfId="16086" xr:uid="{00000000-0005-0000-0000-000067630000}"/>
    <cellStyle name="Normal 73 14 12 2" xfId="35419" xr:uid="{00000000-0005-0000-0000-000068630000}"/>
    <cellStyle name="Normal 73 14 13" xfId="16836" xr:uid="{00000000-0005-0000-0000-000069630000}"/>
    <cellStyle name="Normal 73 14 13 2" xfId="35937" xr:uid="{00000000-0005-0000-0000-00006A630000}"/>
    <cellStyle name="Normal 73 14 14" xfId="17565" xr:uid="{00000000-0005-0000-0000-00006B630000}"/>
    <cellStyle name="Normal 73 14 14 2" xfId="36455" xr:uid="{00000000-0005-0000-0000-00006C630000}"/>
    <cellStyle name="Normal 73 14 15" xfId="18290" xr:uid="{00000000-0005-0000-0000-00006D630000}"/>
    <cellStyle name="Normal 73 14 15 2" xfId="36973" xr:uid="{00000000-0005-0000-0000-00006E630000}"/>
    <cellStyle name="Normal 73 14 16" xfId="18998" xr:uid="{00000000-0005-0000-0000-00006F630000}"/>
    <cellStyle name="Normal 73 14 16 2" xfId="37491" xr:uid="{00000000-0005-0000-0000-000070630000}"/>
    <cellStyle name="Normal 73 14 17" xfId="19700" xr:uid="{00000000-0005-0000-0000-000071630000}"/>
    <cellStyle name="Normal 73 14 17 2" xfId="38009" xr:uid="{00000000-0005-0000-0000-000072630000}"/>
    <cellStyle name="Normal 73 14 18" xfId="20399" xr:uid="{00000000-0005-0000-0000-000073630000}"/>
    <cellStyle name="Normal 73 14 18 2" xfId="38527" xr:uid="{00000000-0005-0000-0000-000074630000}"/>
    <cellStyle name="Normal 73 14 19" xfId="21076" xr:uid="{00000000-0005-0000-0000-000075630000}"/>
    <cellStyle name="Normal 73 14 19 2" xfId="39044" xr:uid="{00000000-0005-0000-0000-000076630000}"/>
    <cellStyle name="Normal 73 14 2" xfId="4992" xr:uid="{00000000-0005-0000-0000-000077630000}"/>
    <cellStyle name="Normal 73 14 2 2" xfId="30218" xr:uid="{00000000-0005-0000-0000-000078630000}"/>
    <cellStyle name="Normal 73 14 20" xfId="21749" xr:uid="{00000000-0005-0000-0000-000079630000}"/>
    <cellStyle name="Normal 73 14 20 2" xfId="39562" xr:uid="{00000000-0005-0000-0000-00007A630000}"/>
    <cellStyle name="Normal 73 14 21" xfId="22399" xr:uid="{00000000-0005-0000-0000-00007B630000}"/>
    <cellStyle name="Normal 73 14 21 2" xfId="40079" xr:uid="{00000000-0005-0000-0000-00007C630000}"/>
    <cellStyle name="Normal 73 14 22" xfId="23036" xr:uid="{00000000-0005-0000-0000-00007D630000}"/>
    <cellStyle name="Normal 73 14 22 2" xfId="40597" xr:uid="{00000000-0005-0000-0000-00007E630000}"/>
    <cellStyle name="Normal 73 14 23" xfId="23660" xr:uid="{00000000-0005-0000-0000-00007F630000}"/>
    <cellStyle name="Normal 73 14 23 2" xfId="41115" xr:uid="{00000000-0005-0000-0000-000080630000}"/>
    <cellStyle name="Normal 73 14 24" xfId="24239" xr:uid="{00000000-0005-0000-0000-000081630000}"/>
    <cellStyle name="Normal 73 14 24 2" xfId="41633" xr:uid="{00000000-0005-0000-0000-000082630000}"/>
    <cellStyle name="Normal 73 14 25" xfId="24806" xr:uid="{00000000-0005-0000-0000-000083630000}"/>
    <cellStyle name="Normal 73 14 25 2" xfId="42151" xr:uid="{00000000-0005-0000-0000-000084630000}"/>
    <cellStyle name="Normal 73 14 26" xfId="25366" xr:uid="{00000000-0005-0000-0000-000085630000}"/>
    <cellStyle name="Normal 73 14 26 2" xfId="42669" xr:uid="{00000000-0005-0000-0000-000086630000}"/>
    <cellStyle name="Normal 73 14 27" xfId="25916" xr:uid="{00000000-0005-0000-0000-000087630000}"/>
    <cellStyle name="Normal 73 14 27 2" xfId="43187" xr:uid="{00000000-0005-0000-0000-000088630000}"/>
    <cellStyle name="Normal 73 14 28" xfId="26433" xr:uid="{00000000-0005-0000-0000-000089630000}"/>
    <cellStyle name="Normal 73 14 28 2" xfId="43704" xr:uid="{00000000-0005-0000-0000-00008A630000}"/>
    <cellStyle name="Normal 73 14 29" xfId="29783" xr:uid="{00000000-0005-0000-0000-00008B630000}"/>
    <cellStyle name="Normal 73 14 3" xfId="5538" xr:uid="{00000000-0005-0000-0000-00008C630000}"/>
    <cellStyle name="Normal 73 14 3 2" xfId="30735" xr:uid="{00000000-0005-0000-0000-00008D630000}"/>
    <cellStyle name="Normal 73 14 4" xfId="9938" xr:uid="{00000000-0005-0000-0000-00008E630000}"/>
    <cellStyle name="Normal 73 14 4 2" xfId="31275" xr:uid="{00000000-0005-0000-0000-00008F630000}"/>
    <cellStyle name="Normal 73 14 5" xfId="10719" xr:uid="{00000000-0005-0000-0000-000090630000}"/>
    <cellStyle name="Normal 73 14 5 2" xfId="31793" xr:uid="{00000000-0005-0000-0000-000091630000}"/>
    <cellStyle name="Normal 73 14 6" xfId="11499" xr:uid="{00000000-0005-0000-0000-000092630000}"/>
    <cellStyle name="Normal 73 14 6 2" xfId="32311" xr:uid="{00000000-0005-0000-0000-000093630000}"/>
    <cellStyle name="Normal 73 14 7" xfId="12252" xr:uid="{00000000-0005-0000-0000-000094630000}"/>
    <cellStyle name="Normal 73 14 7 2" xfId="32829" xr:uid="{00000000-0005-0000-0000-000095630000}"/>
    <cellStyle name="Normal 73 14 8" xfId="13048" xr:uid="{00000000-0005-0000-0000-000096630000}"/>
    <cellStyle name="Normal 73 14 8 2" xfId="33347" xr:uid="{00000000-0005-0000-0000-000097630000}"/>
    <cellStyle name="Normal 73 14 9" xfId="13814" xr:uid="{00000000-0005-0000-0000-000098630000}"/>
    <cellStyle name="Normal 73 14 9 2" xfId="33865" xr:uid="{00000000-0005-0000-0000-000099630000}"/>
    <cellStyle name="Normal 73 15" xfId="4993" xr:uid="{00000000-0005-0000-0000-00009A630000}"/>
    <cellStyle name="Normal 73 15 10" xfId="15333" xr:uid="{00000000-0005-0000-0000-00009B630000}"/>
    <cellStyle name="Normal 73 15 10 2" xfId="34902" xr:uid="{00000000-0005-0000-0000-00009C630000}"/>
    <cellStyle name="Normal 73 15 11" xfId="16087" xr:uid="{00000000-0005-0000-0000-00009D630000}"/>
    <cellStyle name="Normal 73 15 11 2" xfId="35420" xr:uid="{00000000-0005-0000-0000-00009E630000}"/>
    <cellStyle name="Normal 73 15 12" xfId="16837" xr:uid="{00000000-0005-0000-0000-00009F630000}"/>
    <cellStyle name="Normal 73 15 12 2" xfId="35938" xr:uid="{00000000-0005-0000-0000-0000A0630000}"/>
    <cellStyle name="Normal 73 15 13" xfId="17566" xr:uid="{00000000-0005-0000-0000-0000A1630000}"/>
    <cellStyle name="Normal 73 15 13 2" xfId="36456" xr:uid="{00000000-0005-0000-0000-0000A2630000}"/>
    <cellStyle name="Normal 73 15 14" xfId="18291" xr:uid="{00000000-0005-0000-0000-0000A3630000}"/>
    <cellStyle name="Normal 73 15 14 2" xfId="36974" xr:uid="{00000000-0005-0000-0000-0000A4630000}"/>
    <cellStyle name="Normal 73 15 15" xfId="18999" xr:uid="{00000000-0005-0000-0000-0000A5630000}"/>
    <cellStyle name="Normal 73 15 15 2" xfId="37492" xr:uid="{00000000-0005-0000-0000-0000A6630000}"/>
    <cellStyle name="Normal 73 15 16" xfId="19701" xr:uid="{00000000-0005-0000-0000-0000A7630000}"/>
    <cellStyle name="Normal 73 15 16 2" xfId="38010" xr:uid="{00000000-0005-0000-0000-0000A8630000}"/>
    <cellStyle name="Normal 73 15 17" xfId="20400" xr:uid="{00000000-0005-0000-0000-0000A9630000}"/>
    <cellStyle name="Normal 73 15 17 2" xfId="38528" xr:uid="{00000000-0005-0000-0000-0000AA630000}"/>
    <cellStyle name="Normal 73 15 18" xfId="21077" xr:uid="{00000000-0005-0000-0000-0000AB630000}"/>
    <cellStyle name="Normal 73 15 18 2" xfId="39045" xr:uid="{00000000-0005-0000-0000-0000AC630000}"/>
    <cellStyle name="Normal 73 15 19" xfId="21750" xr:uid="{00000000-0005-0000-0000-0000AD630000}"/>
    <cellStyle name="Normal 73 15 19 2" xfId="39563" xr:uid="{00000000-0005-0000-0000-0000AE630000}"/>
    <cellStyle name="Normal 73 15 2" xfId="5539" xr:uid="{00000000-0005-0000-0000-0000AF630000}"/>
    <cellStyle name="Normal 73 15 2 2" xfId="30736" xr:uid="{00000000-0005-0000-0000-0000B0630000}"/>
    <cellStyle name="Normal 73 15 20" xfId="22400" xr:uid="{00000000-0005-0000-0000-0000B1630000}"/>
    <cellStyle name="Normal 73 15 20 2" xfId="40080" xr:uid="{00000000-0005-0000-0000-0000B2630000}"/>
    <cellStyle name="Normal 73 15 21" xfId="23037" xr:uid="{00000000-0005-0000-0000-0000B3630000}"/>
    <cellStyle name="Normal 73 15 21 2" xfId="40598" xr:uid="{00000000-0005-0000-0000-0000B4630000}"/>
    <cellStyle name="Normal 73 15 22" xfId="23661" xr:uid="{00000000-0005-0000-0000-0000B5630000}"/>
    <cellStyle name="Normal 73 15 22 2" xfId="41116" xr:uid="{00000000-0005-0000-0000-0000B6630000}"/>
    <cellStyle name="Normal 73 15 23" xfId="24240" xr:uid="{00000000-0005-0000-0000-0000B7630000}"/>
    <cellStyle name="Normal 73 15 23 2" xfId="41634" xr:uid="{00000000-0005-0000-0000-0000B8630000}"/>
    <cellStyle name="Normal 73 15 24" xfId="24807" xr:uid="{00000000-0005-0000-0000-0000B9630000}"/>
    <cellStyle name="Normal 73 15 24 2" xfId="42152" xr:uid="{00000000-0005-0000-0000-0000BA630000}"/>
    <cellStyle name="Normal 73 15 25" xfId="25367" xr:uid="{00000000-0005-0000-0000-0000BB630000}"/>
    <cellStyle name="Normal 73 15 25 2" xfId="42670" xr:uid="{00000000-0005-0000-0000-0000BC630000}"/>
    <cellStyle name="Normal 73 15 26" xfId="25917" xr:uid="{00000000-0005-0000-0000-0000BD630000}"/>
    <cellStyle name="Normal 73 15 26 2" xfId="43188" xr:uid="{00000000-0005-0000-0000-0000BE630000}"/>
    <cellStyle name="Normal 73 15 27" xfId="26434" xr:uid="{00000000-0005-0000-0000-0000BF630000}"/>
    <cellStyle name="Normal 73 15 27 2" xfId="43705" xr:uid="{00000000-0005-0000-0000-0000C0630000}"/>
    <cellStyle name="Normal 73 15 28" xfId="30219" xr:uid="{00000000-0005-0000-0000-0000C1630000}"/>
    <cellStyle name="Normal 73 15 3" xfId="9939" xr:uid="{00000000-0005-0000-0000-0000C2630000}"/>
    <cellStyle name="Normal 73 15 3 2" xfId="31276" xr:uid="{00000000-0005-0000-0000-0000C3630000}"/>
    <cellStyle name="Normal 73 15 4" xfId="10720" xr:uid="{00000000-0005-0000-0000-0000C4630000}"/>
    <cellStyle name="Normal 73 15 4 2" xfId="31794" xr:uid="{00000000-0005-0000-0000-0000C5630000}"/>
    <cellStyle name="Normal 73 15 5" xfId="11500" xr:uid="{00000000-0005-0000-0000-0000C6630000}"/>
    <cellStyle name="Normal 73 15 5 2" xfId="32312" xr:uid="{00000000-0005-0000-0000-0000C7630000}"/>
    <cellStyle name="Normal 73 15 6" xfId="12253" xr:uid="{00000000-0005-0000-0000-0000C8630000}"/>
    <cellStyle name="Normal 73 15 6 2" xfId="32830" xr:uid="{00000000-0005-0000-0000-0000C9630000}"/>
    <cellStyle name="Normal 73 15 7" xfId="13049" xr:uid="{00000000-0005-0000-0000-0000CA630000}"/>
    <cellStyle name="Normal 73 15 7 2" xfId="33348" xr:uid="{00000000-0005-0000-0000-0000CB630000}"/>
    <cellStyle name="Normal 73 15 8" xfId="13815" xr:uid="{00000000-0005-0000-0000-0000CC630000}"/>
    <cellStyle name="Normal 73 15 8 2" xfId="33866" xr:uid="{00000000-0005-0000-0000-0000CD630000}"/>
    <cellStyle name="Normal 73 15 9" xfId="14576" xr:uid="{00000000-0005-0000-0000-0000CE630000}"/>
    <cellStyle name="Normal 73 15 9 2" xfId="34384" xr:uid="{00000000-0005-0000-0000-0000CF630000}"/>
    <cellStyle name="Normal 73 16" xfId="4994" xr:uid="{00000000-0005-0000-0000-0000D0630000}"/>
    <cellStyle name="Normal 73 16 10" xfId="15334" xr:uid="{00000000-0005-0000-0000-0000D1630000}"/>
    <cellStyle name="Normal 73 16 10 2" xfId="34903" xr:uid="{00000000-0005-0000-0000-0000D2630000}"/>
    <cellStyle name="Normal 73 16 11" xfId="16088" xr:uid="{00000000-0005-0000-0000-0000D3630000}"/>
    <cellStyle name="Normal 73 16 11 2" xfId="35421" xr:uid="{00000000-0005-0000-0000-0000D4630000}"/>
    <cellStyle name="Normal 73 16 12" xfId="16838" xr:uid="{00000000-0005-0000-0000-0000D5630000}"/>
    <cellStyle name="Normal 73 16 12 2" xfId="35939" xr:uid="{00000000-0005-0000-0000-0000D6630000}"/>
    <cellStyle name="Normal 73 16 13" xfId="17567" xr:uid="{00000000-0005-0000-0000-0000D7630000}"/>
    <cellStyle name="Normal 73 16 13 2" xfId="36457" xr:uid="{00000000-0005-0000-0000-0000D8630000}"/>
    <cellStyle name="Normal 73 16 14" xfId="18292" xr:uid="{00000000-0005-0000-0000-0000D9630000}"/>
    <cellStyle name="Normal 73 16 14 2" xfId="36975" xr:uid="{00000000-0005-0000-0000-0000DA630000}"/>
    <cellStyle name="Normal 73 16 15" xfId="19000" xr:uid="{00000000-0005-0000-0000-0000DB630000}"/>
    <cellStyle name="Normal 73 16 15 2" xfId="37493" xr:uid="{00000000-0005-0000-0000-0000DC630000}"/>
    <cellStyle name="Normal 73 16 16" xfId="19702" xr:uid="{00000000-0005-0000-0000-0000DD630000}"/>
    <cellStyle name="Normal 73 16 16 2" xfId="38011" xr:uid="{00000000-0005-0000-0000-0000DE630000}"/>
    <cellStyle name="Normal 73 16 17" xfId="20401" xr:uid="{00000000-0005-0000-0000-0000DF630000}"/>
    <cellStyle name="Normal 73 16 17 2" xfId="38529" xr:uid="{00000000-0005-0000-0000-0000E0630000}"/>
    <cellStyle name="Normal 73 16 18" xfId="21078" xr:uid="{00000000-0005-0000-0000-0000E1630000}"/>
    <cellStyle name="Normal 73 16 18 2" xfId="39046" xr:uid="{00000000-0005-0000-0000-0000E2630000}"/>
    <cellStyle name="Normal 73 16 19" xfId="21751" xr:uid="{00000000-0005-0000-0000-0000E3630000}"/>
    <cellStyle name="Normal 73 16 19 2" xfId="39564" xr:uid="{00000000-0005-0000-0000-0000E4630000}"/>
    <cellStyle name="Normal 73 16 2" xfId="5540" xr:uid="{00000000-0005-0000-0000-0000E5630000}"/>
    <cellStyle name="Normal 73 16 2 2" xfId="30737" xr:uid="{00000000-0005-0000-0000-0000E6630000}"/>
    <cellStyle name="Normal 73 16 20" xfId="22401" xr:uid="{00000000-0005-0000-0000-0000E7630000}"/>
    <cellStyle name="Normal 73 16 20 2" xfId="40081" xr:uid="{00000000-0005-0000-0000-0000E8630000}"/>
    <cellStyle name="Normal 73 16 21" xfId="23038" xr:uid="{00000000-0005-0000-0000-0000E9630000}"/>
    <cellStyle name="Normal 73 16 21 2" xfId="40599" xr:uid="{00000000-0005-0000-0000-0000EA630000}"/>
    <cellStyle name="Normal 73 16 22" xfId="23662" xr:uid="{00000000-0005-0000-0000-0000EB630000}"/>
    <cellStyle name="Normal 73 16 22 2" xfId="41117" xr:uid="{00000000-0005-0000-0000-0000EC630000}"/>
    <cellStyle name="Normal 73 16 23" xfId="24241" xr:uid="{00000000-0005-0000-0000-0000ED630000}"/>
    <cellStyle name="Normal 73 16 23 2" xfId="41635" xr:uid="{00000000-0005-0000-0000-0000EE630000}"/>
    <cellStyle name="Normal 73 16 24" xfId="24808" xr:uid="{00000000-0005-0000-0000-0000EF630000}"/>
    <cellStyle name="Normal 73 16 24 2" xfId="42153" xr:uid="{00000000-0005-0000-0000-0000F0630000}"/>
    <cellStyle name="Normal 73 16 25" xfId="25368" xr:uid="{00000000-0005-0000-0000-0000F1630000}"/>
    <cellStyle name="Normal 73 16 25 2" xfId="42671" xr:uid="{00000000-0005-0000-0000-0000F2630000}"/>
    <cellStyle name="Normal 73 16 26" xfId="25918" xr:uid="{00000000-0005-0000-0000-0000F3630000}"/>
    <cellStyle name="Normal 73 16 26 2" xfId="43189" xr:uid="{00000000-0005-0000-0000-0000F4630000}"/>
    <cellStyle name="Normal 73 16 27" xfId="26435" xr:uid="{00000000-0005-0000-0000-0000F5630000}"/>
    <cellStyle name="Normal 73 16 27 2" xfId="43706" xr:uid="{00000000-0005-0000-0000-0000F6630000}"/>
    <cellStyle name="Normal 73 16 28" xfId="30220" xr:uid="{00000000-0005-0000-0000-0000F7630000}"/>
    <cellStyle name="Normal 73 16 3" xfId="9940" xr:uid="{00000000-0005-0000-0000-0000F8630000}"/>
    <cellStyle name="Normal 73 16 3 2" xfId="31277" xr:uid="{00000000-0005-0000-0000-0000F9630000}"/>
    <cellStyle name="Normal 73 16 4" xfId="10721" xr:uid="{00000000-0005-0000-0000-0000FA630000}"/>
    <cellStyle name="Normal 73 16 4 2" xfId="31795" xr:uid="{00000000-0005-0000-0000-0000FB630000}"/>
    <cellStyle name="Normal 73 16 5" xfId="11501" xr:uid="{00000000-0005-0000-0000-0000FC630000}"/>
    <cellStyle name="Normal 73 16 5 2" xfId="32313" xr:uid="{00000000-0005-0000-0000-0000FD630000}"/>
    <cellStyle name="Normal 73 16 6" xfId="12254" xr:uid="{00000000-0005-0000-0000-0000FE630000}"/>
    <cellStyle name="Normal 73 16 6 2" xfId="32831" xr:uid="{00000000-0005-0000-0000-0000FF630000}"/>
    <cellStyle name="Normal 73 16 7" xfId="13050" xr:uid="{00000000-0005-0000-0000-000000640000}"/>
    <cellStyle name="Normal 73 16 7 2" xfId="33349" xr:uid="{00000000-0005-0000-0000-000001640000}"/>
    <cellStyle name="Normal 73 16 8" xfId="13816" xr:uid="{00000000-0005-0000-0000-000002640000}"/>
    <cellStyle name="Normal 73 16 8 2" xfId="33867" xr:uid="{00000000-0005-0000-0000-000003640000}"/>
    <cellStyle name="Normal 73 16 9" xfId="14577" xr:uid="{00000000-0005-0000-0000-000004640000}"/>
    <cellStyle name="Normal 73 16 9 2" xfId="34385" xr:uid="{00000000-0005-0000-0000-000005640000}"/>
    <cellStyle name="Normal 73 17" xfId="4995" xr:uid="{00000000-0005-0000-0000-000006640000}"/>
    <cellStyle name="Normal 73 17 10" xfId="15335" xr:uid="{00000000-0005-0000-0000-000007640000}"/>
    <cellStyle name="Normal 73 17 10 2" xfId="34904" xr:uid="{00000000-0005-0000-0000-000008640000}"/>
    <cellStyle name="Normal 73 17 11" xfId="16089" xr:uid="{00000000-0005-0000-0000-000009640000}"/>
    <cellStyle name="Normal 73 17 11 2" xfId="35422" xr:uid="{00000000-0005-0000-0000-00000A640000}"/>
    <cellStyle name="Normal 73 17 12" xfId="16839" xr:uid="{00000000-0005-0000-0000-00000B640000}"/>
    <cellStyle name="Normal 73 17 12 2" xfId="35940" xr:uid="{00000000-0005-0000-0000-00000C640000}"/>
    <cellStyle name="Normal 73 17 13" xfId="17568" xr:uid="{00000000-0005-0000-0000-00000D640000}"/>
    <cellStyle name="Normal 73 17 13 2" xfId="36458" xr:uid="{00000000-0005-0000-0000-00000E640000}"/>
    <cellStyle name="Normal 73 17 14" xfId="18293" xr:uid="{00000000-0005-0000-0000-00000F640000}"/>
    <cellStyle name="Normal 73 17 14 2" xfId="36976" xr:uid="{00000000-0005-0000-0000-000010640000}"/>
    <cellStyle name="Normal 73 17 15" xfId="19001" xr:uid="{00000000-0005-0000-0000-000011640000}"/>
    <cellStyle name="Normal 73 17 15 2" xfId="37494" xr:uid="{00000000-0005-0000-0000-000012640000}"/>
    <cellStyle name="Normal 73 17 16" xfId="19703" xr:uid="{00000000-0005-0000-0000-000013640000}"/>
    <cellStyle name="Normal 73 17 16 2" xfId="38012" xr:uid="{00000000-0005-0000-0000-000014640000}"/>
    <cellStyle name="Normal 73 17 17" xfId="20402" xr:uid="{00000000-0005-0000-0000-000015640000}"/>
    <cellStyle name="Normal 73 17 17 2" xfId="38530" xr:uid="{00000000-0005-0000-0000-000016640000}"/>
    <cellStyle name="Normal 73 17 18" xfId="21079" xr:uid="{00000000-0005-0000-0000-000017640000}"/>
    <cellStyle name="Normal 73 17 18 2" xfId="39047" xr:uid="{00000000-0005-0000-0000-000018640000}"/>
    <cellStyle name="Normal 73 17 19" xfId="21752" xr:uid="{00000000-0005-0000-0000-000019640000}"/>
    <cellStyle name="Normal 73 17 19 2" xfId="39565" xr:uid="{00000000-0005-0000-0000-00001A640000}"/>
    <cellStyle name="Normal 73 17 2" xfId="5541" xr:uid="{00000000-0005-0000-0000-00001B640000}"/>
    <cellStyle name="Normal 73 17 2 2" xfId="30738" xr:uid="{00000000-0005-0000-0000-00001C640000}"/>
    <cellStyle name="Normal 73 17 20" xfId="22402" xr:uid="{00000000-0005-0000-0000-00001D640000}"/>
    <cellStyle name="Normal 73 17 20 2" xfId="40082" xr:uid="{00000000-0005-0000-0000-00001E640000}"/>
    <cellStyle name="Normal 73 17 21" xfId="23039" xr:uid="{00000000-0005-0000-0000-00001F640000}"/>
    <cellStyle name="Normal 73 17 21 2" xfId="40600" xr:uid="{00000000-0005-0000-0000-000020640000}"/>
    <cellStyle name="Normal 73 17 22" xfId="23663" xr:uid="{00000000-0005-0000-0000-000021640000}"/>
    <cellStyle name="Normal 73 17 22 2" xfId="41118" xr:uid="{00000000-0005-0000-0000-000022640000}"/>
    <cellStyle name="Normal 73 17 23" xfId="24242" xr:uid="{00000000-0005-0000-0000-000023640000}"/>
    <cellStyle name="Normal 73 17 23 2" xfId="41636" xr:uid="{00000000-0005-0000-0000-000024640000}"/>
    <cellStyle name="Normal 73 17 24" xfId="24809" xr:uid="{00000000-0005-0000-0000-000025640000}"/>
    <cellStyle name="Normal 73 17 24 2" xfId="42154" xr:uid="{00000000-0005-0000-0000-000026640000}"/>
    <cellStyle name="Normal 73 17 25" xfId="25369" xr:uid="{00000000-0005-0000-0000-000027640000}"/>
    <cellStyle name="Normal 73 17 25 2" xfId="42672" xr:uid="{00000000-0005-0000-0000-000028640000}"/>
    <cellStyle name="Normal 73 17 26" xfId="25919" xr:uid="{00000000-0005-0000-0000-000029640000}"/>
    <cellStyle name="Normal 73 17 26 2" xfId="43190" xr:uid="{00000000-0005-0000-0000-00002A640000}"/>
    <cellStyle name="Normal 73 17 27" xfId="26436" xr:uid="{00000000-0005-0000-0000-00002B640000}"/>
    <cellStyle name="Normal 73 17 27 2" xfId="43707" xr:uid="{00000000-0005-0000-0000-00002C640000}"/>
    <cellStyle name="Normal 73 17 28" xfId="30221" xr:uid="{00000000-0005-0000-0000-00002D640000}"/>
    <cellStyle name="Normal 73 17 3" xfId="9941" xr:uid="{00000000-0005-0000-0000-00002E640000}"/>
    <cellStyle name="Normal 73 17 3 2" xfId="31278" xr:uid="{00000000-0005-0000-0000-00002F640000}"/>
    <cellStyle name="Normal 73 17 4" xfId="10722" xr:uid="{00000000-0005-0000-0000-000030640000}"/>
    <cellStyle name="Normal 73 17 4 2" xfId="31796" xr:uid="{00000000-0005-0000-0000-000031640000}"/>
    <cellStyle name="Normal 73 17 5" xfId="11502" xr:uid="{00000000-0005-0000-0000-000032640000}"/>
    <cellStyle name="Normal 73 17 5 2" xfId="32314" xr:uid="{00000000-0005-0000-0000-000033640000}"/>
    <cellStyle name="Normal 73 17 6" xfId="12255" xr:uid="{00000000-0005-0000-0000-000034640000}"/>
    <cellStyle name="Normal 73 17 6 2" xfId="32832" xr:uid="{00000000-0005-0000-0000-000035640000}"/>
    <cellStyle name="Normal 73 17 7" xfId="13051" xr:uid="{00000000-0005-0000-0000-000036640000}"/>
    <cellStyle name="Normal 73 17 7 2" xfId="33350" xr:uid="{00000000-0005-0000-0000-000037640000}"/>
    <cellStyle name="Normal 73 17 8" xfId="13817" xr:uid="{00000000-0005-0000-0000-000038640000}"/>
    <cellStyle name="Normal 73 17 8 2" xfId="33868" xr:uid="{00000000-0005-0000-0000-000039640000}"/>
    <cellStyle name="Normal 73 17 9" xfId="14578" xr:uid="{00000000-0005-0000-0000-00003A640000}"/>
    <cellStyle name="Normal 73 17 9 2" xfId="34386" xr:uid="{00000000-0005-0000-0000-00003B640000}"/>
    <cellStyle name="Normal 73 18" xfId="4996" xr:uid="{00000000-0005-0000-0000-00003C640000}"/>
    <cellStyle name="Normal 73 18 10" xfId="15336" xr:uid="{00000000-0005-0000-0000-00003D640000}"/>
    <cellStyle name="Normal 73 18 10 2" xfId="34905" xr:uid="{00000000-0005-0000-0000-00003E640000}"/>
    <cellStyle name="Normal 73 18 11" xfId="16090" xr:uid="{00000000-0005-0000-0000-00003F640000}"/>
    <cellStyle name="Normal 73 18 11 2" xfId="35423" xr:uid="{00000000-0005-0000-0000-000040640000}"/>
    <cellStyle name="Normal 73 18 12" xfId="16840" xr:uid="{00000000-0005-0000-0000-000041640000}"/>
    <cellStyle name="Normal 73 18 12 2" xfId="35941" xr:uid="{00000000-0005-0000-0000-000042640000}"/>
    <cellStyle name="Normal 73 18 13" xfId="17569" xr:uid="{00000000-0005-0000-0000-000043640000}"/>
    <cellStyle name="Normal 73 18 13 2" xfId="36459" xr:uid="{00000000-0005-0000-0000-000044640000}"/>
    <cellStyle name="Normal 73 18 14" xfId="18294" xr:uid="{00000000-0005-0000-0000-000045640000}"/>
    <cellStyle name="Normal 73 18 14 2" xfId="36977" xr:uid="{00000000-0005-0000-0000-000046640000}"/>
    <cellStyle name="Normal 73 18 15" xfId="19002" xr:uid="{00000000-0005-0000-0000-000047640000}"/>
    <cellStyle name="Normal 73 18 15 2" xfId="37495" xr:uid="{00000000-0005-0000-0000-000048640000}"/>
    <cellStyle name="Normal 73 18 16" xfId="19704" xr:uid="{00000000-0005-0000-0000-000049640000}"/>
    <cellStyle name="Normal 73 18 16 2" xfId="38013" xr:uid="{00000000-0005-0000-0000-00004A640000}"/>
    <cellStyle name="Normal 73 18 17" xfId="20403" xr:uid="{00000000-0005-0000-0000-00004B640000}"/>
    <cellStyle name="Normal 73 18 17 2" xfId="38531" xr:uid="{00000000-0005-0000-0000-00004C640000}"/>
    <cellStyle name="Normal 73 18 18" xfId="21080" xr:uid="{00000000-0005-0000-0000-00004D640000}"/>
    <cellStyle name="Normal 73 18 18 2" xfId="39048" xr:uid="{00000000-0005-0000-0000-00004E640000}"/>
    <cellStyle name="Normal 73 18 19" xfId="21753" xr:uid="{00000000-0005-0000-0000-00004F640000}"/>
    <cellStyle name="Normal 73 18 19 2" xfId="39566" xr:uid="{00000000-0005-0000-0000-000050640000}"/>
    <cellStyle name="Normal 73 18 2" xfId="5542" xr:uid="{00000000-0005-0000-0000-000051640000}"/>
    <cellStyle name="Normal 73 18 2 2" xfId="30739" xr:uid="{00000000-0005-0000-0000-000052640000}"/>
    <cellStyle name="Normal 73 18 20" xfId="22403" xr:uid="{00000000-0005-0000-0000-000053640000}"/>
    <cellStyle name="Normal 73 18 20 2" xfId="40083" xr:uid="{00000000-0005-0000-0000-000054640000}"/>
    <cellStyle name="Normal 73 18 21" xfId="23040" xr:uid="{00000000-0005-0000-0000-000055640000}"/>
    <cellStyle name="Normal 73 18 21 2" xfId="40601" xr:uid="{00000000-0005-0000-0000-000056640000}"/>
    <cellStyle name="Normal 73 18 22" xfId="23664" xr:uid="{00000000-0005-0000-0000-000057640000}"/>
    <cellStyle name="Normal 73 18 22 2" xfId="41119" xr:uid="{00000000-0005-0000-0000-000058640000}"/>
    <cellStyle name="Normal 73 18 23" xfId="24243" xr:uid="{00000000-0005-0000-0000-000059640000}"/>
    <cellStyle name="Normal 73 18 23 2" xfId="41637" xr:uid="{00000000-0005-0000-0000-00005A640000}"/>
    <cellStyle name="Normal 73 18 24" xfId="24810" xr:uid="{00000000-0005-0000-0000-00005B640000}"/>
    <cellStyle name="Normal 73 18 24 2" xfId="42155" xr:uid="{00000000-0005-0000-0000-00005C640000}"/>
    <cellStyle name="Normal 73 18 25" xfId="25370" xr:uid="{00000000-0005-0000-0000-00005D640000}"/>
    <cellStyle name="Normal 73 18 25 2" xfId="42673" xr:uid="{00000000-0005-0000-0000-00005E640000}"/>
    <cellStyle name="Normal 73 18 26" xfId="25920" xr:uid="{00000000-0005-0000-0000-00005F640000}"/>
    <cellStyle name="Normal 73 18 26 2" xfId="43191" xr:uid="{00000000-0005-0000-0000-000060640000}"/>
    <cellStyle name="Normal 73 18 27" xfId="26437" xr:uid="{00000000-0005-0000-0000-000061640000}"/>
    <cellStyle name="Normal 73 18 27 2" xfId="43708" xr:uid="{00000000-0005-0000-0000-000062640000}"/>
    <cellStyle name="Normal 73 18 28" xfId="30222" xr:uid="{00000000-0005-0000-0000-000063640000}"/>
    <cellStyle name="Normal 73 18 3" xfId="9942" xr:uid="{00000000-0005-0000-0000-000064640000}"/>
    <cellStyle name="Normal 73 18 3 2" xfId="31279" xr:uid="{00000000-0005-0000-0000-000065640000}"/>
    <cellStyle name="Normal 73 18 4" xfId="10723" xr:uid="{00000000-0005-0000-0000-000066640000}"/>
    <cellStyle name="Normal 73 18 4 2" xfId="31797" xr:uid="{00000000-0005-0000-0000-000067640000}"/>
    <cellStyle name="Normal 73 18 5" xfId="11503" xr:uid="{00000000-0005-0000-0000-000068640000}"/>
    <cellStyle name="Normal 73 18 5 2" xfId="32315" xr:uid="{00000000-0005-0000-0000-000069640000}"/>
    <cellStyle name="Normal 73 18 6" xfId="12256" xr:uid="{00000000-0005-0000-0000-00006A640000}"/>
    <cellStyle name="Normal 73 18 6 2" xfId="32833" xr:uid="{00000000-0005-0000-0000-00006B640000}"/>
    <cellStyle name="Normal 73 18 7" xfId="13052" xr:uid="{00000000-0005-0000-0000-00006C640000}"/>
    <cellStyle name="Normal 73 18 7 2" xfId="33351" xr:uid="{00000000-0005-0000-0000-00006D640000}"/>
    <cellStyle name="Normal 73 18 8" xfId="13818" xr:uid="{00000000-0005-0000-0000-00006E640000}"/>
    <cellStyle name="Normal 73 18 8 2" xfId="33869" xr:uid="{00000000-0005-0000-0000-00006F640000}"/>
    <cellStyle name="Normal 73 18 9" xfId="14579" xr:uid="{00000000-0005-0000-0000-000070640000}"/>
    <cellStyle name="Normal 73 18 9 2" xfId="34387" xr:uid="{00000000-0005-0000-0000-000071640000}"/>
    <cellStyle name="Normal 73 19" xfId="4997" xr:uid="{00000000-0005-0000-0000-000072640000}"/>
    <cellStyle name="Normal 73 19 10" xfId="15337" xr:uid="{00000000-0005-0000-0000-000073640000}"/>
    <cellStyle name="Normal 73 19 10 2" xfId="34906" xr:uid="{00000000-0005-0000-0000-000074640000}"/>
    <cellStyle name="Normal 73 19 11" xfId="16091" xr:uid="{00000000-0005-0000-0000-000075640000}"/>
    <cellStyle name="Normal 73 19 11 2" xfId="35424" xr:uid="{00000000-0005-0000-0000-000076640000}"/>
    <cellStyle name="Normal 73 19 12" xfId="16841" xr:uid="{00000000-0005-0000-0000-000077640000}"/>
    <cellStyle name="Normal 73 19 12 2" xfId="35942" xr:uid="{00000000-0005-0000-0000-000078640000}"/>
    <cellStyle name="Normal 73 19 13" xfId="17570" xr:uid="{00000000-0005-0000-0000-000079640000}"/>
    <cellStyle name="Normal 73 19 13 2" xfId="36460" xr:uid="{00000000-0005-0000-0000-00007A640000}"/>
    <cellStyle name="Normal 73 19 14" xfId="18295" xr:uid="{00000000-0005-0000-0000-00007B640000}"/>
    <cellStyle name="Normal 73 19 14 2" xfId="36978" xr:uid="{00000000-0005-0000-0000-00007C640000}"/>
    <cellStyle name="Normal 73 19 15" xfId="19003" xr:uid="{00000000-0005-0000-0000-00007D640000}"/>
    <cellStyle name="Normal 73 19 15 2" xfId="37496" xr:uid="{00000000-0005-0000-0000-00007E640000}"/>
    <cellStyle name="Normal 73 19 16" xfId="19705" xr:uid="{00000000-0005-0000-0000-00007F640000}"/>
    <cellStyle name="Normal 73 19 16 2" xfId="38014" xr:uid="{00000000-0005-0000-0000-000080640000}"/>
    <cellStyle name="Normal 73 19 17" xfId="20404" xr:uid="{00000000-0005-0000-0000-000081640000}"/>
    <cellStyle name="Normal 73 19 17 2" xfId="38532" xr:uid="{00000000-0005-0000-0000-000082640000}"/>
    <cellStyle name="Normal 73 19 18" xfId="21081" xr:uid="{00000000-0005-0000-0000-000083640000}"/>
    <cellStyle name="Normal 73 19 18 2" xfId="39049" xr:uid="{00000000-0005-0000-0000-000084640000}"/>
    <cellStyle name="Normal 73 19 19" xfId="21754" xr:uid="{00000000-0005-0000-0000-000085640000}"/>
    <cellStyle name="Normal 73 19 19 2" xfId="39567" xr:uid="{00000000-0005-0000-0000-000086640000}"/>
    <cellStyle name="Normal 73 19 2" xfId="5543" xr:uid="{00000000-0005-0000-0000-000087640000}"/>
    <cellStyle name="Normal 73 19 2 2" xfId="30740" xr:uid="{00000000-0005-0000-0000-000088640000}"/>
    <cellStyle name="Normal 73 19 20" xfId="22404" xr:uid="{00000000-0005-0000-0000-000089640000}"/>
    <cellStyle name="Normal 73 19 20 2" xfId="40084" xr:uid="{00000000-0005-0000-0000-00008A640000}"/>
    <cellStyle name="Normal 73 19 21" xfId="23041" xr:uid="{00000000-0005-0000-0000-00008B640000}"/>
    <cellStyle name="Normal 73 19 21 2" xfId="40602" xr:uid="{00000000-0005-0000-0000-00008C640000}"/>
    <cellStyle name="Normal 73 19 22" xfId="23665" xr:uid="{00000000-0005-0000-0000-00008D640000}"/>
    <cellStyle name="Normal 73 19 22 2" xfId="41120" xr:uid="{00000000-0005-0000-0000-00008E640000}"/>
    <cellStyle name="Normal 73 19 23" xfId="24244" xr:uid="{00000000-0005-0000-0000-00008F640000}"/>
    <cellStyle name="Normal 73 19 23 2" xfId="41638" xr:uid="{00000000-0005-0000-0000-000090640000}"/>
    <cellStyle name="Normal 73 19 24" xfId="24811" xr:uid="{00000000-0005-0000-0000-000091640000}"/>
    <cellStyle name="Normal 73 19 24 2" xfId="42156" xr:uid="{00000000-0005-0000-0000-000092640000}"/>
    <cellStyle name="Normal 73 19 25" xfId="25371" xr:uid="{00000000-0005-0000-0000-000093640000}"/>
    <cellStyle name="Normal 73 19 25 2" xfId="42674" xr:uid="{00000000-0005-0000-0000-000094640000}"/>
    <cellStyle name="Normal 73 19 26" xfId="25921" xr:uid="{00000000-0005-0000-0000-000095640000}"/>
    <cellStyle name="Normal 73 19 26 2" xfId="43192" xr:uid="{00000000-0005-0000-0000-000096640000}"/>
    <cellStyle name="Normal 73 19 27" xfId="26438" xr:uid="{00000000-0005-0000-0000-000097640000}"/>
    <cellStyle name="Normal 73 19 27 2" xfId="43709" xr:uid="{00000000-0005-0000-0000-000098640000}"/>
    <cellStyle name="Normal 73 19 28" xfId="30223" xr:uid="{00000000-0005-0000-0000-000099640000}"/>
    <cellStyle name="Normal 73 19 3" xfId="9943" xr:uid="{00000000-0005-0000-0000-00009A640000}"/>
    <cellStyle name="Normal 73 19 3 2" xfId="31280" xr:uid="{00000000-0005-0000-0000-00009B640000}"/>
    <cellStyle name="Normal 73 19 4" xfId="10724" xr:uid="{00000000-0005-0000-0000-00009C640000}"/>
    <cellStyle name="Normal 73 19 4 2" xfId="31798" xr:uid="{00000000-0005-0000-0000-00009D640000}"/>
    <cellStyle name="Normal 73 19 5" xfId="11504" xr:uid="{00000000-0005-0000-0000-00009E640000}"/>
    <cellStyle name="Normal 73 19 5 2" xfId="32316" xr:uid="{00000000-0005-0000-0000-00009F640000}"/>
    <cellStyle name="Normal 73 19 6" xfId="12257" xr:uid="{00000000-0005-0000-0000-0000A0640000}"/>
    <cellStyle name="Normal 73 19 6 2" xfId="32834" xr:uid="{00000000-0005-0000-0000-0000A1640000}"/>
    <cellStyle name="Normal 73 19 7" xfId="13053" xr:uid="{00000000-0005-0000-0000-0000A2640000}"/>
    <cellStyle name="Normal 73 19 7 2" xfId="33352" xr:uid="{00000000-0005-0000-0000-0000A3640000}"/>
    <cellStyle name="Normal 73 19 8" xfId="13819" xr:uid="{00000000-0005-0000-0000-0000A4640000}"/>
    <cellStyle name="Normal 73 19 8 2" xfId="33870" xr:uid="{00000000-0005-0000-0000-0000A5640000}"/>
    <cellStyle name="Normal 73 19 9" xfId="14580" xr:uid="{00000000-0005-0000-0000-0000A6640000}"/>
    <cellStyle name="Normal 73 19 9 2" xfId="34388" xr:uid="{00000000-0005-0000-0000-0000A7640000}"/>
    <cellStyle name="Normal 73 2" xfId="3479" xr:uid="{00000000-0005-0000-0000-0000A8640000}"/>
    <cellStyle name="Normal 73 2 10" xfId="14581" xr:uid="{00000000-0005-0000-0000-0000A9640000}"/>
    <cellStyle name="Normal 73 2 10 2" xfId="34389" xr:uid="{00000000-0005-0000-0000-0000AA640000}"/>
    <cellStyle name="Normal 73 2 11" xfId="15338" xr:uid="{00000000-0005-0000-0000-0000AB640000}"/>
    <cellStyle name="Normal 73 2 11 2" xfId="34907" xr:uid="{00000000-0005-0000-0000-0000AC640000}"/>
    <cellStyle name="Normal 73 2 12" xfId="16092" xr:uid="{00000000-0005-0000-0000-0000AD640000}"/>
    <cellStyle name="Normal 73 2 12 2" xfId="35425" xr:uid="{00000000-0005-0000-0000-0000AE640000}"/>
    <cellStyle name="Normal 73 2 13" xfId="16842" xr:uid="{00000000-0005-0000-0000-0000AF640000}"/>
    <cellStyle name="Normal 73 2 13 2" xfId="35943" xr:uid="{00000000-0005-0000-0000-0000B0640000}"/>
    <cellStyle name="Normal 73 2 14" xfId="17571" xr:uid="{00000000-0005-0000-0000-0000B1640000}"/>
    <cellStyle name="Normal 73 2 14 2" xfId="36461" xr:uid="{00000000-0005-0000-0000-0000B2640000}"/>
    <cellStyle name="Normal 73 2 15" xfId="18296" xr:uid="{00000000-0005-0000-0000-0000B3640000}"/>
    <cellStyle name="Normal 73 2 15 2" xfId="36979" xr:uid="{00000000-0005-0000-0000-0000B4640000}"/>
    <cellStyle name="Normal 73 2 16" xfId="19004" xr:uid="{00000000-0005-0000-0000-0000B5640000}"/>
    <cellStyle name="Normal 73 2 16 2" xfId="37497" xr:uid="{00000000-0005-0000-0000-0000B6640000}"/>
    <cellStyle name="Normal 73 2 17" xfId="19706" xr:uid="{00000000-0005-0000-0000-0000B7640000}"/>
    <cellStyle name="Normal 73 2 17 2" xfId="38015" xr:uid="{00000000-0005-0000-0000-0000B8640000}"/>
    <cellStyle name="Normal 73 2 18" xfId="20405" xr:uid="{00000000-0005-0000-0000-0000B9640000}"/>
    <cellStyle name="Normal 73 2 18 2" xfId="38533" xr:uid="{00000000-0005-0000-0000-0000BA640000}"/>
    <cellStyle name="Normal 73 2 19" xfId="21082" xr:uid="{00000000-0005-0000-0000-0000BB640000}"/>
    <cellStyle name="Normal 73 2 19 2" xfId="39050" xr:uid="{00000000-0005-0000-0000-0000BC640000}"/>
    <cellStyle name="Normal 73 2 2" xfId="4998" xr:uid="{00000000-0005-0000-0000-0000BD640000}"/>
    <cellStyle name="Normal 73 2 2 2" xfId="30224" xr:uid="{00000000-0005-0000-0000-0000BE640000}"/>
    <cellStyle name="Normal 73 2 20" xfId="21755" xr:uid="{00000000-0005-0000-0000-0000BF640000}"/>
    <cellStyle name="Normal 73 2 20 2" xfId="39568" xr:uid="{00000000-0005-0000-0000-0000C0640000}"/>
    <cellStyle name="Normal 73 2 21" xfId="22405" xr:uid="{00000000-0005-0000-0000-0000C1640000}"/>
    <cellStyle name="Normal 73 2 21 2" xfId="40085" xr:uid="{00000000-0005-0000-0000-0000C2640000}"/>
    <cellStyle name="Normal 73 2 22" xfId="23042" xr:uid="{00000000-0005-0000-0000-0000C3640000}"/>
    <cellStyle name="Normal 73 2 22 2" xfId="40603" xr:uid="{00000000-0005-0000-0000-0000C4640000}"/>
    <cellStyle name="Normal 73 2 23" xfId="23666" xr:uid="{00000000-0005-0000-0000-0000C5640000}"/>
    <cellStyle name="Normal 73 2 23 2" xfId="41121" xr:uid="{00000000-0005-0000-0000-0000C6640000}"/>
    <cellStyle name="Normal 73 2 24" xfId="24245" xr:uid="{00000000-0005-0000-0000-0000C7640000}"/>
    <cellStyle name="Normal 73 2 24 2" xfId="41639" xr:uid="{00000000-0005-0000-0000-0000C8640000}"/>
    <cellStyle name="Normal 73 2 25" xfId="24812" xr:uid="{00000000-0005-0000-0000-0000C9640000}"/>
    <cellStyle name="Normal 73 2 25 2" xfId="42157" xr:uid="{00000000-0005-0000-0000-0000CA640000}"/>
    <cellStyle name="Normal 73 2 26" xfId="25372" xr:uid="{00000000-0005-0000-0000-0000CB640000}"/>
    <cellStyle name="Normal 73 2 26 2" xfId="42675" xr:uid="{00000000-0005-0000-0000-0000CC640000}"/>
    <cellStyle name="Normal 73 2 27" xfId="25922" xr:uid="{00000000-0005-0000-0000-0000CD640000}"/>
    <cellStyle name="Normal 73 2 27 2" xfId="43193" xr:uid="{00000000-0005-0000-0000-0000CE640000}"/>
    <cellStyle name="Normal 73 2 28" xfId="26439" xr:uid="{00000000-0005-0000-0000-0000CF640000}"/>
    <cellStyle name="Normal 73 2 28 2" xfId="43710" xr:uid="{00000000-0005-0000-0000-0000D0640000}"/>
    <cellStyle name="Normal 73 2 29" xfId="29784" xr:uid="{00000000-0005-0000-0000-0000D1640000}"/>
    <cellStyle name="Normal 73 2 3" xfId="5544" xr:uid="{00000000-0005-0000-0000-0000D2640000}"/>
    <cellStyle name="Normal 73 2 3 2" xfId="30741" xr:uid="{00000000-0005-0000-0000-0000D3640000}"/>
    <cellStyle name="Normal 73 2 4" xfId="9944" xr:uid="{00000000-0005-0000-0000-0000D4640000}"/>
    <cellStyle name="Normal 73 2 4 2" xfId="31281" xr:uid="{00000000-0005-0000-0000-0000D5640000}"/>
    <cellStyle name="Normal 73 2 5" xfId="10725" xr:uid="{00000000-0005-0000-0000-0000D6640000}"/>
    <cellStyle name="Normal 73 2 5 2" xfId="31799" xr:uid="{00000000-0005-0000-0000-0000D7640000}"/>
    <cellStyle name="Normal 73 2 6" xfId="11505" xr:uid="{00000000-0005-0000-0000-0000D8640000}"/>
    <cellStyle name="Normal 73 2 6 2" xfId="32317" xr:uid="{00000000-0005-0000-0000-0000D9640000}"/>
    <cellStyle name="Normal 73 2 7" xfId="12258" xr:uid="{00000000-0005-0000-0000-0000DA640000}"/>
    <cellStyle name="Normal 73 2 7 2" xfId="32835" xr:uid="{00000000-0005-0000-0000-0000DB640000}"/>
    <cellStyle name="Normal 73 2 8" xfId="13054" xr:uid="{00000000-0005-0000-0000-0000DC640000}"/>
    <cellStyle name="Normal 73 2 8 2" xfId="33353" xr:uid="{00000000-0005-0000-0000-0000DD640000}"/>
    <cellStyle name="Normal 73 2 9" xfId="13820" xr:uid="{00000000-0005-0000-0000-0000DE640000}"/>
    <cellStyle name="Normal 73 2 9 2" xfId="33871" xr:uid="{00000000-0005-0000-0000-0000DF640000}"/>
    <cellStyle name="Normal 73 20" xfId="4999" xr:uid="{00000000-0005-0000-0000-0000E0640000}"/>
    <cellStyle name="Normal 73 20 10" xfId="15339" xr:uid="{00000000-0005-0000-0000-0000E1640000}"/>
    <cellStyle name="Normal 73 20 10 2" xfId="34908" xr:uid="{00000000-0005-0000-0000-0000E2640000}"/>
    <cellStyle name="Normal 73 20 11" xfId="16093" xr:uid="{00000000-0005-0000-0000-0000E3640000}"/>
    <cellStyle name="Normal 73 20 11 2" xfId="35426" xr:uid="{00000000-0005-0000-0000-0000E4640000}"/>
    <cellStyle name="Normal 73 20 12" xfId="16843" xr:uid="{00000000-0005-0000-0000-0000E5640000}"/>
    <cellStyle name="Normal 73 20 12 2" xfId="35944" xr:uid="{00000000-0005-0000-0000-0000E6640000}"/>
    <cellStyle name="Normal 73 20 13" xfId="17572" xr:uid="{00000000-0005-0000-0000-0000E7640000}"/>
    <cellStyle name="Normal 73 20 13 2" xfId="36462" xr:uid="{00000000-0005-0000-0000-0000E8640000}"/>
    <cellStyle name="Normal 73 20 14" xfId="18297" xr:uid="{00000000-0005-0000-0000-0000E9640000}"/>
    <cellStyle name="Normal 73 20 14 2" xfId="36980" xr:uid="{00000000-0005-0000-0000-0000EA640000}"/>
    <cellStyle name="Normal 73 20 15" xfId="19005" xr:uid="{00000000-0005-0000-0000-0000EB640000}"/>
    <cellStyle name="Normal 73 20 15 2" xfId="37498" xr:uid="{00000000-0005-0000-0000-0000EC640000}"/>
    <cellStyle name="Normal 73 20 16" xfId="19707" xr:uid="{00000000-0005-0000-0000-0000ED640000}"/>
    <cellStyle name="Normal 73 20 16 2" xfId="38016" xr:uid="{00000000-0005-0000-0000-0000EE640000}"/>
    <cellStyle name="Normal 73 20 17" xfId="20406" xr:uid="{00000000-0005-0000-0000-0000EF640000}"/>
    <cellStyle name="Normal 73 20 17 2" xfId="38534" xr:uid="{00000000-0005-0000-0000-0000F0640000}"/>
    <cellStyle name="Normal 73 20 18" xfId="21083" xr:uid="{00000000-0005-0000-0000-0000F1640000}"/>
    <cellStyle name="Normal 73 20 18 2" xfId="39051" xr:uid="{00000000-0005-0000-0000-0000F2640000}"/>
    <cellStyle name="Normal 73 20 19" xfId="21756" xr:uid="{00000000-0005-0000-0000-0000F3640000}"/>
    <cellStyle name="Normal 73 20 19 2" xfId="39569" xr:uid="{00000000-0005-0000-0000-0000F4640000}"/>
    <cellStyle name="Normal 73 20 2" xfId="5545" xr:uid="{00000000-0005-0000-0000-0000F5640000}"/>
    <cellStyle name="Normal 73 20 2 2" xfId="30742" xr:uid="{00000000-0005-0000-0000-0000F6640000}"/>
    <cellStyle name="Normal 73 20 20" xfId="22406" xr:uid="{00000000-0005-0000-0000-0000F7640000}"/>
    <cellStyle name="Normal 73 20 20 2" xfId="40086" xr:uid="{00000000-0005-0000-0000-0000F8640000}"/>
    <cellStyle name="Normal 73 20 21" xfId="23043" xr:uid="{00000000-0005-0000-0000-0000F9640000}"/>
    <cellStyle name="Normal 73 20 21 2" xfId="40604" xr:uid="{00000000-0005-0000-0000-0000FA640000}"/>
    <cellStyle name="Normal 73 20 22" xfId="23667" xr:uid="{00000000-0005-0000-0000-0000FB640000}"/>
    <cellStyle name="Normal 73 20 22 2" xfId="41122" xr:uid="{00000000-0005-0000-0000-0000FC640000}"/>
    <cellStyle name="Normal 73 20 23" xfId="24246" xr:uid="{00000000-0005-0000-0000-0000FD640000}"/>
    <cellStyle name="Normal 73 20 23 2" xfId="41640" xr:uid="{00000000-0005-0000-0000-0000FE640000}"/>
    <cellStyle name="Normal 73 20 24" xfId="24813" xr:uid="{00000000-0005-0000-0000-0000FF640000}"/>
    <cellStyle name="Normal 73 20 24 2" xfId="42158" xr:uid="{00000000-0005-0000-0000-000000650000}"/>
    <cellStyle name="Normal 73 20 25" xfId="25373" xr:uid="{00000000-0005-0000-0000-000001650000}"/>
    <cellStyle name="Normal 73 20 25 2" xfId="42676" xr:uid="{00000000-0005-0000-0000-000002650000}"/>
    <cellStyle name="Normal 73 20 26" xfId="25923" xr:uid="{00000000-0005-0000-0000-000003650000}"/>
    <cellStyle name="Normal 73 20 26 2" xfId="43194" xr:uid="{00000000-0005-0000-0000-000004650000}"/>
    <cellStyle name="Normal 73 20 27" xfId="26440" xr:uid="{00000000-0005-0000-0000-000005650000}"/>
    <cellStyle name="Normal 73 20 27 2" xfId="43711" xr:uid="{00000000-0005-0000-0000-000006650000}"/>
    <cellStyle name="Normal 73 20 28" xfId="30225" xr:uid="{00000000-0005-0000-0000-000007650000}"/>
    <cellStyle name="Normal 73 20 3" xfId="9945" xr:uid="{00000000-0005-0000-0000-000008650000}"/>
    <cellStyle name="Normal 73 20 3 2" xfId="31282" xr:uid="{00000000-0005-0000-0000-000009650000}"/>
    <cellStyle name="Normal 73 20 4" xfId="10726" xr:uid="{00000000-0005-0000-0000-00000A650000}"/>
    <cellStyle name="Normal 73 20 4 2" xfId="31800" xr:uid="{00000000-0005-0000-0000-00000B650000}"/>
    <cellStyle name="Normal 73 20 5" xfId="11506" xr:uid="{00000000-0005-0000-0000-00000C650000}"/>
    <cellStyle name="Normal 73 20 5 2" xfId="32318" xr:uid="{00000000-0005-0000-0000-00000D650000}"/>
    <cellStyle name="Normal 73 20 6" xfId="12259" xr:uid="{00000000-0005-0000-0000-00000E650000}"/>
    <cellStyle name="Normal 73 20 6 2" xfId="32836" xr:uid="{00000000-0005-0000-0000-00000F650000}"/>
    <cellStyle name="Normal 73 20 7" xfId="13055" xr:uid="{00000000-0005-0000-0000-000010650000}"/>
    <cellStyle name="Normal 73 20 7 2" xfId="33354" xr:uid="{00000000-0005-0000-0000-000011650000}"/>
    <cellStyle name="Normal 73 20 8" xfId="13821" xr:uid="{00000000-0005-0000-0000-000012650000}"/>
    <cellStyle name="Normal 73 20 8 2" xfId="33872" xr:uid="{00000000-0005-0000-0000-000013650000}"/>
    <cellStyle name="Normal 73 20 9" xfId="14582" xr:uid="{00000000-0005-0000-0000-000014650000}"/>
    <cellStyle name="Normal 73 20 9 2" xfId="34390" xr:uid="{00000000-0005-0000-0000-000015650000}"/>
    <cellStyle name="Normal 73 21" xfId="5000" xr:uid="{00000000-0005-0000-0000-000016650000}"/>
    <cellStyle name="Normal 73 21 10" xfId="15340" xr:uid="{00000000-0005-0000-0000-000017650000}"/>
    <cellStyle name="Normal 73 21 10 2" xfId="34909" xr:uid="{00000000-0005-0000-0000-000018650000}"/>
    <cellStyle name="Normal 73 21 11" xfId="16094" xr:uid="{00000000-0005-0000-0000-000019650000}"/>
    <cellStyle name="Normal 73 21 11 2" xfId="35427" xr:uid="{00000000-0005-0000-0000-00001A650000}"/>
    <cellStyle name="Normal 73 21 12" xfId="16844" xr:uid="{00000000-0005-0000-0000-00001B650000}"/>
    <cellStyle name="Normal 73 21 12 2" xfId="35945" xr:uid="{00000000-0005-0000-0000-00001C650000}"/>
    <cellStyle name="Normal 73 21 13" xfId="17573" xr:uid="{00000000-0005-0000-0000-00001D650000}"/>
    <cellStyle name="Normal 73 21 13 2" xfId="36463" xr:uid="{00000000-0005-0000-0000-00001E650000}"/>
    <cellStyle name="Normal 73 21 14" xfId="18298" xr:uid="{00000000-0005-0000-0000-00001F650000}"/>
    <cellStyle name="Normal 73 21 14 2" xfId="36981" xr:uid="{00000000-0005-0000-0000-000020650000}"/>
    <cellStyle name="Normal 73 21 15" xfId="19006" xr:uid="{00000000-0005-0000-0000-000021650000}"/>
    <cellStyle name="Normal 73 21 15 2" xfId="37499" xr:uid="{00000000-0005-0000-0000-000022650000}"/>
    <cellStyle name="Normal 73 21 16" xfId="19708" xr:uid="{00000000-0005-0000-0000-000023650000}"/>
    <cellStyle name="Normal 73 21 16 2" xfId="38017" xr:uid="{00000000-0005-0000-0000-000024650000}"/>
    <cellStyle name="Normal 73 21 17" xfId="20407" xr:uid="{00000000-0005-0000-0000-000025650000}"/>
    <cellStyle name="Normal 73 21 17 2" xfId="38535" xr:uid="{00000000-0005-0000-0000-000026650000}"/>
    <cellStyle name="Normal 73 21 18" xfId="21084" xr:uid="{00000000-0005-0000-0000-000027650000}"/>
    <cellStyle name="Normal 73 21 18 2" xfId="39052" xr:uid="{00000000-0005-0000-0000-000028650000}"/>
    <cellStyle name="Normal 73 21 19" xfId="21757" xr:uid="{00000000-0005-0000-0000-000029650000}"/>
    <cellStyle name="Normal 73 21 19 2" xfId="39570" xr:uid="{00000000-0005-0000-0000-00002A650000}"/>
    <cellStyle name="Normal 73 21 2" xfId="5546" xr:uid="{00000000-0005-0000-0000-00002B650000}"/>
    <cellStyle name="Normal 73 21 2 2" xfId="30743" xr:uid="{00000000-0005-0000-0000-00002C650000}"/>
    <cellStyle name="Normal 73 21 20" xfId="22407" xr:uid="{00000000-0005-0000-0000-00002D650000}"/>
    <cellStyle name="Normal 73 21 20 2" xfId="40087" xr:uid="{00000000-0005-0000-0000-00002E650000}"/>
    <cellStyle name="Normal 73 21 21" xfId="23044" xr:uid="{00000000-0005-0000-0000-00002F650000}"/>
    <cellStyle name="Normal 73 21 21 2" xfId="40605" xr:uid="{00000000-0005-0000-0000-000030650000}"/>
    <cellStyle name="Normal 73 21 22" xfId="23668" xr:uid="{00000000-0005-0000-0000-000031650000}"/>
    <cellStyle name="Normal 73 21 22 2" xfId="41123" xr:uid="{00000000-0005-0000-0000-000032650000}"/>
    <cellStyle name="Normal 73 21 23" xfId="24247" xr:uid="{00000000-0005-0000-0000-000033650000}"/>
    <cellStyle name="Normal 73 21 23 2" xfId="41641" xr:uid="{00000000-0005-0000-0000-000034650000}"/>
    <cellStyle name="Normal 73 21 24" xfId="24814" xr:uid="{00000000-0005-0000-0000-000035650000}"/>
    <cellStyle name="Normal 73 21 24 2" xfId="42159" xr:uid="{00000000-0005-0000-0000-000036650000}"/>
    <cellStyle name="Normal 73 21 25" xfId="25374" xr:uid="{00000000-0005-0000-0000-000037650000}"/>
    <cellStyle name="Normal 73 21 25 2" xfId="42677" xr:uid="{00000000-0005-0000-0000-000038650000}"/>
    <cellStyle name="Normal 73 21 26" xfId="25924" xr:uid="{00000000-0005-0000-0000-000039650000}"/>
    <cellStyle name="Normal 73 21 26 2" xfId="43195" xr:uid="{00000000-0005-0000-0000-00003A650000}"/>
    <cellStyle name="Normal 73 21 27" xfId="26441" xr:uid="{00000000-0005-0000-0000-00003B650000}"/>
    <cellStyle name="Normal 73 21 27 2" xfId="43712" xr:uid="{00000000-0005-0000-0000-00003C650000}"/>
    <cellStyle name="Normal 73 21 28" xfId="30226" xr:uid="{00000000-0005-0000-0000-00003D650000}"/>
    <cellStyle name="Normal 73 21 3" xfId="9946" xr:uid="{00000000-0005-0000-0000-00003E650000}"/>
    <cellStyle name="Normal 73 21 3 2" xfId="31283" xr:uid="{00000000-0005-0000-0000-00003F650000}"/>
    <cellStyle name="Normal 73 21 4" xfId="10727" xr:uid="{00000000-0005-0000-0000-000040650000}"/>
    <cellStyle name="Normal 73 21 4 2" xfId="31801" xr:uid="{00000000-0005-0000-0000-000041650000}"/>
    <cellStyle name="Normal 73 21 5" xfId="11507" xr:uid="{00000000-0005-0000-0000-000042650000}"/>
    <cellStyle name="Normal 73 21 5 2" xfId="32319" xr:uid="{00000000-0005-0000-0000-000043650000}"/>
    <cellStyle name="Normal 73 21 6" xfId="12260" xr:uid="{00000000-0005-0000-0000-000044650000}"/>
    <cellStyle name="Normal 73 21 6 2" xfId="32837" xr:uid="{00000000-0005-0000-0000-000045650000}"/>
    <cellStyle name="Normal 73 21 7" xfId="13056" xr:uid="{00000000-0005-0000-0000-000046650000}"/>
    <cellStyle name="Normal 73 21 7 2" xfId="33355" xr:uid="{00000000-0005-0000-0000-000047650000}"/>
    <cellStyle name="Normal 73 21 8" xfId="13822" xr:uid="{00000000-0005-0000-0000-000048650000}"/>
    <cellStyle name="Normal 73 21 8 2" xfId="33873" xr:uid="{00000000-0005-0000-0000-000049650000}"/>
    <cellStyle name="Normal 73 21 9" xfId="14583" xr:uid="{00000000-0005-0000-0000-00004A650000}"/>
    <cellStyle name="Normal 73 21 9 2" xfId="34391" xr:uid="{00000000-0005-0000-0000-00004B650000}"/>
    <cellStyle name="Normal 73 22" xfId="5001" xr:uid="{00000000-0005-0000-0000-00004C650000}"/>
    <cellStyle name="Normal 73 22 10" xfId="15341" xr:uid="{00000000-0005-0000-0000-00004D650000}"/>
    <cellStyle name="Normal 73 22 10 2" xfId="34910" xr:uid="{00000000-0005-0000-0000-00004E650000}"/>
    <cellStyle name="Normal 73 22 11" xfId="16095" xr:uid="{00000000-0005-0000-0000-00004F650000}"/>
    <cellStyle name="Normal 73 22 11 2" xfId="35428" xr:uid="{00000000-0005-0000-0000-000050650000}"/>
    <cellStyle name="Normal 73 22 12" xfId="16845" xr:uid="{00000000-0005-0000-0000-000051650000}"/>
    <cellStyle name="Normal 73 22 12 2" xfId="35946" xr:uid="{00000000-0005-0000-0000-000052650000}"/>
    <cellStyle name="Normal 73 22 13" xfId="17574" xr:uid="{00000000-0005-0000-0000-000053650000}"/>
    <cellStyle name="Normal 73 22 13 2" xfId="36464" xr:uid="{00000000-0005-0000-0000-000054650000}"/>
    <cellStyle name="Normal 73 22 14" xfId="18299" xr:uid="{00000000-0005-0000-0000-000055650000}"/>
    <cellStyle name="Normal 73 22 14 2" xfId="36982" xr:uid="{00000000-0005-0000-0000-000056650000}"/>
    <cellStyle name="Normal 73 22 15" xfId="19007" xr:uid="{00000000-0005-0000-0000-000057650000}"/>
    <cellStyle name="Normal 73 22 15 2" xfId="37500" xr:uid="{00000000-0005-0000-0000-000058650000}"/>
    <cellStyle name="Normal 73 22 16" xfId="19709" xr:uid="{00000000-0005-0000-0000-000059650000}"/>
    <cellStyle name="Normal 73 22 16 2" xfId="38018" xr:uid="{00000000-0005-0000-0000-00005A650000}"/>
    <cellStyle name="Normal 73 22 17" xfId="20408" xr:uid="{00000000-0005-0000-0000-00005B650000}"/>
    <cellStyle name="Normal 73 22 17 2" xfId="38536" xr:uid="{00000000-0005-0000-0000-00005C650000}"/>
    <cellStyle name="Normal 73 22 18" xfId="21085" xr:uid="{00000000-0005-0000-0000-00005D650000}"/>
    <cellStyle name="Normal 73 22 18 2" xfId="39053" xr:uid="{00000000-0005-0000-0000-00005E650000}"/>
    <cellStyle name="Normal 73 22 19" xfId="21758" xr:uid="{00000000-0005-0000-0000-00005F650000}"/>
    <cellStyle name="Normal 73 22 19 2" xfId="39571" xr:uid="{00000000-0005-0000-0000-000060650000}"/>
    <cellStyle name="Normal 73 22 2" xfId="5547" xr:uid="{00000000-0005-0000-0000-000061650000}"/>
    <cellStyle name="Normal 73 22 2 2" xfId="30744" xr:uid="{00000000-0005-0000-0000-000062650000}"/>
    <cellStyle name="Normal 73 22 20" xfId="22408" xr:uid="{00000000-0005-0000-0000-000063650000}"/>
    <cellStyle name="Normal 73 22 20 2" xfId="40088" xr:uid="{00000000-0005-0000-0000-000064650000}"/>
    <cellStyle name="Normal 73 22 21" xfId="23045" xr:uid="{00000000-0005-0000-0000-000065650000}"/>
    <cellStyle name="Normal 73 22 21 2" xfId="40606" xr:uid="{00000000-0005-0000-0000-000066650000}"/>
    <cellStyle name="Normal 73 22 22" xfId="23669" xr:uid="{00000000-0005-0000-0000-000067650000}"/>
    <cellStyle name="Normal 73 22 22 2" xfId="41124" xr:uid="{00000000-0005-0000-0000-000068650000}"/>
    <cellStyle name="Normal 73 22 23" xfId="24248" xr:uid="{00000000-0005-0000-0000-000069650000}"/>
    <cellStyle name="Normal 73 22 23 2" xfId="41642" xr:uid="{00000000-0005-0000-0000-00006A650000}"/>
    <cellStyle name="Normal 73 22 24" xfId="24815" xr:uid="{00000000-0005-0000-0000-00006B650000}"/>
    <cellStyle name="Normal 73 22 24 2" xfId="42160" xr:uid="{00000000-0005-0000-0000-00006C650000}"/>
    <cellStyle name="Normal 73 22 25" xfId="25375" xr:uid="{00000000-0005-0000-0000-00006D650000}"/>
    <cellStyle name="Normal 73 22 25 2" xfId="42678" xr:uid="{00000000-0005-0000-0000-00006E650000}"/>
    <cellStyle name="Normal 73 22 26" xfId="25925" xr:uid="{00000000-0005-0000-0000-00006F650000}"/>
    <cellStyle name="Normal 73 22 26 2" xfId="43196" xr:uid="{00000000-0005-0000-0000-000070650000}"/>
    <cellStyle name="Normal 73 22 27" xfId="26442" xr:uid="{00000000-0005-0000-0000-000071650000}"/>
    <cellStyle name="Normal 73 22 27 2" xfId="43713" xr:uid="{00000000-0005-0000-0000-000072650000}"/>
    <cellStyle name="Normal 73 22 28" xfId="30227" xr:uid="{00000000-0005-0000-0000-000073650000}"/>
    <cellStyle name="Normal 73 22 3" xfId="9947" xr:uid="{00000000-0005-0000-0000-000074650000}"/>
    <cellStyle name="Normal 73 22 3 2" xfId="31284" xr:uid="{00000000-0005-0000-0000-000075650000}"/>
    <cellStyle name="Normal 73 22 4" xfId="10728" xr:uid="{00000000-0005-0000-0000-000076650000}"/>
    <cellStyle name="Normal 73 22 4 2" xfId="31802" xr:uid="{00000000-0005-0000-0000-000077650000}"/>
    <cellStyle name="Normal 73 22 5" xfId="11508" xr:uid="{00000000-0005-0000-0000-000078650000}"/>
    <cellStyle name="Normal 73 22 5 2" xfId="32320" xr:uid="{00000000-0005-0000-0000-000079650000}"/>
    <cellStyle name="Normal 73 22 6" xfId="12261" xr:uid="{00000000-0005-0000-0000-00007A650000}"/>
    <cellStyle name="Normal 73 22 6 2" xfId="32838" xr:uid="{00000000-0005-0000-0000-00007B650000}"/>
    <cellStyle name="Normal 73 22 7" xfId="13057" xr:uid="{00000000-0005-0000-0000-00007C650000}"/>
    <cellStyle name="Normal 73 22 7 2" xfId="33356" xr:uid="{00000000-0005-0000-0000-00007D650000}"/>
    <cellStyle name="Normal 73 22 8" xfId="13823" xr:uid="{00000000-0005-0000-0000-00007E650000}"/>
    <cellStyle name="Normal 73 22 8 2" xfId="33874" xr:uid="{00000000-0005-0000-0000-00007F650000}"/>
    <cellStyle name="Normal 73 22 9" xfId="14584" xr:uid="{00000000-0005-0000-0000-000080650000}"/>
    <cellStyle name="Normal 73 22 9 2" xfId="34392" xr:uid="{00000000-0005-0000-0000-000081650000}"/>
    <cellStyle name="Normal 73 23" xfId="5002" xr:uid="{00000000-0005-0000-0000-000082650000}"/>
    <cellStyle name="Normal 73 23 10" xfId="15342" xr:uid="{00000000-0005-0000-0000-000083650000}"/>
    <cellStyle name="Normal 73 23 10 2" xfId="34911" xr:uid="{00000000-0005-0000-0000-000084650000}"/>
    <cellStyle name="Normal 73 23 11" xfId="16096" xr:uid="{00000000-0005-0000-0000-000085650000}"/>
    <cellStyle name="Normal 73 23 11 2" xfId="35429" xr:uid="{00000000-0005-0000-0000-000086650000}"/>
    <cellStyle name="Normal 73 23 12" xfId="16846" xr:uid="{00000000-0005-0000-0000-000087650000}"/>
    <cellStyle name="Normal 73 23 12 2" xfId="35947" xr:uid="{00000000-0005-0000-0000-000088650000}"/>
    <cellStyle name="Normal 73 23 13" xfId="17575" xr:uid="{00000000-0005-0000-0000-000089650000}"/>
    <cellStyle name="Normal 73 23 13 2" xfId="36465" xr:uid="{00000000-0005-0000-0000-00008A650000}"/>
    <cellStyle name="Normal 73 23 14" xfId="18300" xr:uid="{00000000-0005-0000-0000-00008B650000}"/>
    <cellStyle name="Normal 73 23 14 2" xfId="36983" xr:uid="{00000000-0005-0000-0000-00008C650000}"/>
    <cellStyle name="Normal 73 23 15" xfId="19008" xr:uid="{00000000-0005-0000-0000-00008D650000}"/>
    <cellStyle name="Normal 73 23 15 2" xfId="37501" xr:uid="{00000000-0005-0000-0000-00008E650000}"/>
    <cellStyle name="Normal 73 23 16" xfId="19710" xr:uid="{00000000-0005-0000-0000-00008F650000}"/>
    <cellStyle name="Normal 73 23 16 2" xfId="38019" xr:uid="{00000000-0005-0000-0000-000090650000}"/>
    <cellStyle name="Normal 73 23 17" xfId="20409" xr:uid="{00000000-0005-0000-0000-000091650000}"/>
    <cellStyle name="Normal 73 23 17 2" xfId="38537" xr:uid="{00000000-0005-0000-0000-000092650000}"/>
    <cellStyle name="Normal 73 23 18" xfId="21086" xr:uid="{00000000-0005-0000-0000-000093650000}"/>
    <cellStyle name="Normal 73 23 18 2" xfId="39054" xr:uid="{00000000-0005-0000-0000-000094650000}"/>
    <cellStyle name="Normal 73 23 19" xfId="21759" xr:uid="{00000000-0005-0000-0000-000095650000}"/>
    <cellStyle name="Normal 73 23 19 2" xfId="39572" xr:uid="{00000000-0005-0000-0000-000096650000}"/>
    <cellStyle name="Normal 73 23 2" xfId="5548" xr:uid="{00000000-0005-0000-0000-000097650000}"/>
    <cellStyle name="Normal 73 23 2 2" xfId="30745" xr:uid="{00000000-0005-0000-0000-000098650000}"/>
    <cellStyle name="Normal 73 23 20" xfId="22409" xr:uid="{00000000-0005-0000-0000-000099650000}"/>
    <cellStyle name="Normal 73 23 20 2" xfId="40089" xr:uid="{00000000-0005-0000-0000-00009A650000}"/>
    <cellStyle name="Normal 73 23 21" xfId="23046" xr:uid="{00000000-0005-0000-0000-00009B650000}"/>
    <cellStyle name="Normal 73 23 21 2" xfId="40607" xr:uid="{00000000-0005-0000-0000-00009C650000}"/>
    <cellStyle name="Normal 73 23 22" xfId="23670" xr:uid="{00000000-0005-0000-0000-00009D650000}"/>
    <cellStyle name="Normal 73 23 22 2" xfId="41125" xr:uid="{00000000-0005-0000-0000-00009E650000}"/>
    <cellStyle name="Normal 73 23 23" xfId="24249" xr:uid="{00000000-0005-0000-0000-00009F650000}"/>
    <cellStyle name="Normal 73 23 23 2" xfId="41643" xr:uid="{00000000-0005-0000-0000-0000A0650000}"/>
    <cellStyle name="Normal 73 23 24" xfId="24816" xr:uid="{00000000-0005-0000-0000-0000A1650000}"/>
    <cellStyle name="Normal 73 23 24 2" xfId="42161" xr:uid="{00000000-0005-0000-0000-0000A2650000}"/>
    <cellStyle name="Normal 73 23 25" xfId="25376" xr:uid="{00000000-0005-0000-0000-0000A3650000}"/>
    <cellStyle name="Normal 73 23 25 2" xfId="42679" xr:uid="{00000000-0005-0000-0000-0000A4650000}"/>
    <cellStyle name="Normal 73 23 26" xfId="25926" xr:uid="{00000000-0005-0000-0000-0000A5650000}"/>
    <cellStyle name="Normal 73 23 26 2" xfId="43197" xr:uid="{00000000-0005-0000-0000-0000A6650000}"/>
    <cellStyle name="Normal 73 23 27" xfId="26443" xr:uid="{00000000-0005-0000-0000-0000A7650000}"/>
    <cellStyle name="Normal 73 23 27 2" xfId="43714" xr:uid="{00000000-0005-0000-0000-0000A8650000}"/>
    <cellStyle name="Normal 73 23 28" xfId="30228" xr:uid="{00000000-0005-0000-0000-0000A9650000}"/>
    <cellStyle name="Normal 73 23 3" xfId="9948" xr:uid="{00000000-0005-0000-0000-0000AA650000}"/>
    <cellStyle name="Normal 73 23 3 2" xfId="31285" xr:uid="{00000000-0005-0000-0000-0000AB650000}"/>
    <cellStyle name="Normal 73 23 4" xfId="10729" xr:uid="{00000000-0005-0000-0000-0000AC650000}"/>
    <cellStyle name="Normal 73 23 4 2" xfId="31803" xr:uid="{00000000-0005-0000-0000-0000AD650000}"/>
    <cellStyle name="Normal 73 23 5" xfId="11509" xr:uid="{00000000-0005-0000-0000-0000AE650000}"/>
    <cellStyle name="Normal 73 23 5 2" xfId="32321" xr:uid="{00000000-0005-0000-0000-0000AF650000}"/>
    <cellStyle name="Normal 73 23 6" xfId="12262" xr:uid="{00000000-0005-0000-0000-0000B0650000}"/>
    <cellStyle name="Normal 73 23 6 2" xfId="32839" xr:uid="{00000000-0005-0000-0000-0000B1650000}"/>
    <cellStyle name="Normal 73 23 7" xfId="13058" xr:uid="{00000000-0005-0000-0000-0000B2650000}"/>
    <cellStyle name="Normal 73 23 7 2" xfId="33357" xr:uid="{00000000-0005-0000-0000-0000B3650000}"/>
    <cellStyle name="Normal 73 23 8" xfId="13824" xr:uid="{00000000-0005-0000-0000-0000B4650000}"/>
    <cellStyle name="Normal 73 23 8 2" xfId="33875" xr:uid="{00000000-0005-0000-0000-0000B5650000}"/>
    <cellStyle name="Normal 73 23 9" xfId="14585" xr:uid="{00000000-0005-0000-0000-0000B6650000}"/>
    <cellStyle name="Normal 73 23 9 2" xfId="34393" xr:uid="{00000000-0005-0000-0000-0000B7650000}"/>
    <cellStyle name="Normal 73 24" xfId="5003" xr:uid="{00000000-0005-0000-0000-0000B8650000}"/>
    <cellStyle name="Normal 73 24 10" xfId="15343" xr:uid="{00000000-0005-0000-0000-0000B9650000}"/>
    <cellStyle name="Normal 73 24 10 2" xfId="34912" xr:uid="{00000000-0005-0000-0000-0000BA650000}"/>
    <cellStyle name="Normal 73 24 11" xfId="16097" xr:uid="{00000000-0005-0000-0000-0000BB650000}"/>
    <cellStyle name="Normal 73 24 11 2" xfId="35430" xr:uid="{00000000-0005-0000-0000-0000BC650000}"/>
    <cellStyle name="Normal 73 24 12" xfId="16847" xr:uid="{00000000-0005-0000-0000-0000BD650000}"/>
    <cellStyle name="Normal 73 24 12 2" xfId="35948" xr:uid="{00000000-0005-0000-0000-0000BE650000}"/>
    <cellStyle name="Normal 73 24 13" xfId="17576" xr:uid="{00000000-0005-0000-0000-0000BF650000}"/>
    <cellStyle name="Normal 73 24 13 2" xfId="36466" xr:uid="{00000000-0005-0000-0000-0000C0650000}"/>
    <cellStyle name="Normal 73 24 14" xfId="18301" xr:uid="{00000000-0005-0000-0000-0000C1650000}"/>
    <cellStyle name="Normal 73 24 14 2" xfId="36984" xr:uid="{00000000-0005-0000-0000-0000C2650000}"/>
    <cellStyle name="Normal 73 24 15" xfId="19009" xr:uid="{00000000-0005-0000-0000-0000C3650000}"/>
    <cellStyle name="Normal 73 24 15 2" xfId="37502" xr:uid="{00000000-0005-0000-0000-0000C4650000}"/>
    <cellStyle name="Normal 73 24 16" xfId="19711" xr:uid="{00000000-0005-0000-0000-0000C5650000}"/>
    <cellStyle name="Normal 73 24 16 2" xfId="38020" xr:uid="{00000000-0005-0000-0000-0000C6650000}"/>
    <cellStyle name="Normal 73 24 17" xfId="20410" xr:uid="{00000000-0005-0000-0000-0000C7650000}"/>
    <cellStyle name="Normal 73 24 17 2" xfId="38538" xr:uid="{00000000-0005-0000-0000-0000C8650000}"/>
    <cellStyle name="Normal 73 24 18" xfId="21087" xr:uid="{00000000-0005-0000-0000-0000C9650000}"/>
    <cellStyle name="Normal 73 24 18 2" xfId="39055" xr:uid="{00000000-0005-0000-0000-0000CA650000}"/>
    <cellStyle name="Normal 73 24 19" xfId="21760" xr:uid="{00000000-0005-0000-0000-0000CB650000}"/>
    <cellStyle name="Normal 73 24 19 2" xfId="39573" xr:uid="{00000000-0005-0000-0000-0000CC650000}"/>
    <cellStyle name="Normal 73 24 2" xfId="5549" xr:uid="{00000000-0005-0000-0000-0000CD650000}"/>
    <cellStyle name="Normal 73 24 2 2" xfId="30746" xr:uid="{00000000-0005-0000-0000-0000CE650000}"/>
    <cellStyle name="Normal 73 24 20" xfId="22410" xr:uid="{00000000-0005-0000-0000-0000CF650000}"/>
    <cellStyle name="Normal 73 24 20 2" xfId="40090" xr:uid="{00000000-0005-0000-0000-0000D0650000}"/>
    <cellStyle name="Normal 73 24 21" xfId="23047" xr:uid="{00000000-0005-0000-0000-0000D1650000}"/>
    <cellStyle name="Normal 73 24 21 2" xfId="40608" xr:uid="{00000000-0005-0000-0000-0000D2650000}"/>
    <cellStyle name="Normal 73 24 22" xfId="23671" xr:uid="{00000000-0005-0000-0000-0000D3650000}"/>
    <cellStyle name="Normal 73 24 22 2" xfId="41126" xr:uid="{00000000-0005-0000-0000-0000D4650000}"/>
    <cellStyle name="Normal 73 24 23" xfId="24250" xr:uid="{00000000-0005-0000-0000-0000D5650000}"/>
    <cellStyle name="Normal 73 24 23 2" xfId="41644" xr:uid="{00000000-0005-0000-0000-0000D6650000}"/>
    <cellStyle name="Normal 73 24 24" xfId="24817" xr:uid="{00000000-0005-0000-0000-0000D7650000}"/>
    <cellStyle name="Normal 73 24 24 2" xfId="42162" xr:uid="{00000000-0005-0000-0000-0000D8650000}"/>
    <cellStyle name="Normal 73 24 25" xfId="25377" xr:uid="{00000000-0005-0000-0000-0000D9650000}"/>
    <cellStyle name="Normal 73 24 25 2" xfId="42680" xr:uid="{00000000-0005-0000-0000-0000DA650000}"/>
    <cellStyle name="Normal 73 24 26" xfId="25927" xr:uid="{00000000-0005-0000-0000-0000DB650000}"/>
    <cellStyle name="Normal 73 24 26 2" xfId="43198" xr:uid="{00000000-0005-0000-0000-0000DC650000}"/>
    <cellStyle name="Normal 73 24 27" xfId="26444" xr:uid="{00000000-0005-0000-0000-0000DD650000}"/>
    <cellStyle name="Normal 73 24 27 2" xfId="43715" xr:uid="{00000000-0005-0000-0000-0000DE650000}"/>
    <cellStyle name="Normal 73 24 28" xfId="30229" xr:uid="{00000000-0005-0000-0000-0000DF650000}"/>
    <cellStyle name="Normal 73 24 3" xfId="9949" xr:uid="{00000000-0005-0000-0000-0000E0650000}"/>
    <cellStyle name="Normal 73 24 3 2" xfId="31286" xr:uid="{00000000-0005-0000-0000-0000E1650000}"/>
    <cellStyle name="Normal 73 24 4" xfId="10730" xr:uid="{00000000-0005-0000-0000-0000E2650000}"/>
    <cellStyle name="Normal 73 24 4 2" xfId="31804" xr:uid="{00000000-0005-0000-0000-0000E3650000}"/>
    <cellStyle name="Normal 73 24 5" xfId="11510" xr:uid="{00000000-0005-0000-0000-0000E4650000}"/>
    <cellStyle name="Normal 73 24 5 2" xfId="32322" xr:uid="{00000000-0005-0000-0000-0000E5650000}"/>
    <cellStyle name="Normal 73 24 6" xfId="12263" xr:uid="{00000000-0005-0000-0000-0000E6650000}"/>
    <cellStyle name="Normal 73 24 6 2" xfId="32840" xr:uid="{00000000-0005-0000-0000-0000E7650000}"/>
    <cellStyle name="Normal 73 24 7" xfId="13059" xr:uid="{00000000-0005-0000-0000-0000E8650000}"/>
    <cellStyle name="Normal 73 24 7 2" xfId="33358" xr:uid="{00000000-0005-0000-0000-0000E9650000}"/>
    <cellStyle name="Normal 73 24 8" xfId="13825" xr:uid="{00000000-0005-0000-0000-0000EA650000}"/>
    <cellStyle name="Normal 73 24 8 2" xfId="33876" xr:uid="{00000000-0005-0000-0000-0000EB650000}"/>
    <cellStyle name="Normal 73 24 9" xfId="14586" xr:uid="{00000000-0005-0000-0000-0000EC650000}"/>
    <cellStyle name="Normal 73 24 9 2" xfId="34394" xr:uid="{00000000-0005-0000-0000-0000ED650000}"/>
    <cellStyle name="Normal 73 25" xfId="5004" xr:uid="{00000000-0005-0000-0000-0000EE650000}"/>
    <cellStyle name="Normal 73 25 10" xfId="15344" xr:uid="{00000000-0005-0000-0000-0000EF650000}"/>
    <cellStyle name="Normal 73 25 10 2" xfId="34913" xr:uid="{00000000-0005-0000-0000-0000F0650000}"/>
    <cellStyle name="Normal 73 25 11" xfId="16098" xr:uid="{00000000-0005-0000-0000-0000F1650000}"/>
    <cellStyle name="Normal 73 25 11 2" xfId="35431" xr:uid="{00000000-0005-0000-0000-0000F2650000}"/>
    <cellStyle name="Normal 73 25 12" xfId="16848" xr:uid="{00000000-0005-0000-0000-0000F3650000}"/>
    <cellStyle name="Normal 73 25 12 2" xfId="35949" xr:uid="{00000000-0005-0000-0000-0000F4650000}"/>
    <cellStyle name="Normal 73 25 13" xfId="17577" xr:uid="{00000000-0005-0000-0000-0000F5650000}"/>
    <cellStyle name="Normal 73 25 13 2" xfId="36467" xr:uid="{00000000-0005-0000-0000-0000F6650000}"/>
    <cellStyle name="Normal 73 25 14" xfId="18302" xr:uid="{00000000-0005-0000-0000-0000F7650000}"/>
    <cellStyle name="Normal 73 25 14 2" xfId="36985" xr:uid="{00000000-0005-0000-0000-0000F8650000}"/>
    <cellStyle name="Normal 73 25 15" xfId="19010" xr:uid="{00000000-0005-0000-0000-0000F9650000}"/>
    <cellStyle name="Normal 73 25 15 2" xfId="37503" xr:uid="{00000000-0005-0000-0000-0000FA650000}"/>
    <cellStyle name="Normal 73 25 16" xfId="19712" xr:uid="{00000000-0005-0000-0000-0000FB650000}"/>
    <cellStyle name="Normal 73 25 16 2" xfId="38021" xr:uid="{00000000-0005-0000-0000-0000FC650000}"/>
    <cellStyle name="Normal 73 25 17" xfId="20411" xr:uid="{00000000-0005-0000-0000-0000FD650000}"/>
    <cellStyle name="Normal 73 25 17 2" xfId="38539" xr:uid="{00000000-0005-0000-0000-0000FE650000}"/>
    <cellStyle name="Normal 73 25 18" xfId="21088" xr:uid="{00000000-0005-0000-0000-0000FF650000}"/>
    <cellStyle name="Normal 73 25 18 2" xfId="39056" xr:uid="{00000000-0005-0000-0000-000000660000}"/>
    <cellStyle name="Normal 73 25 19" xfId="21761" xr:uid="{00000000-0005-0000-0000-000001660000}"/>
    <cellStyle name="Normal 73 25 19 2" xfId="39574" xr:uid="{00000000-0005-0000-0000-000002660000}"/>
    <cellStyle name="Normal 73 25 2" xfId="5550" xr:uid="{00000000-0005-0000-0000-000003660000}"/>
    <cellStyle name="Normal 73 25 2 2" xfId="30747" xr:uid="{00000000-0005-0000-0000-000004660000}"/>
    <cellStyle name="Normal 73 25 20" xfId="22411" xr:uid="{00000000-0005-0000-0000-000005660000}"/>
    <cellStyle name="Normal 73 25 20 2" xfId="40091" xr:uid="{00000000-0005-0000-0000-000006660000}"/>
    <cellStyle name="Normal 73 25 21" xfId="23048" xr:uid="{00000000-0005-0000-0000-000007660000}"/>
    <cellStyle name="Normal 73 25 21 2" xfId="40609" xr:uid="{00000000-0005-0000-0000-000008660000}"/>
    <cellStyle name="Normal 73 25 22" xfId="23672" xr:uid="{00000000-0005-0000-0000-000009660000}"/>
    <cellStyle name="Normal 73 25 22 2" xfId="41127" xr:uid="{00000000-0005-0000-0000-00000A660000}"/>
    <cellStyle name="Normal 73 25 23" xfId="24251" xr:uid="{00000000-0005-0000-0000-00000B660000}"/>
    <cellStyle name="Normal 73 25 23 2" xfId="41645" xr:uid="{00000000-0005-0000-0000-00000C660000}"/>
    <cellStyle name="Normal 73 25 24" xfId="24818" xr:uid="{00000000-0005-0000-0000-00000D660000}"/>
    <cellStyle name="Normal 73 25 24 2" xfId="42163" xr:uid="{00000000-0005-0000-0000-00000E660000}"/>
    <cellStyle name="Normal 73 25 25" xfId="25378" xr:uid="{00000000-0005-0000-0000-00000F660000}"/>
    <cellStyle name="Normal 73 25 25 2" xfId="42681" xr:uid="{00000000-0005-0000-0000-000010660000}"/>
    <cellStyle name="Normal 73 25 26" xfId="25928" xr:uid="{00000000-0005-0000-0000-000011660000}"/>
    <cellStyle name="Normal 73 25 26 2" xfId="43199" xr:uid="{00000000-0005-0000-0000-000012660000}"/>
    <cellStyle name="Normal 73 25 27" xfId="26445" xr:uid="{00000000-0005-0000-0000-000013660000}"/>
    <cellStyle name="Normal 73 25 27 2" xfId="43716" xr:uid="{00000000-0005-0000-0000-000014660000}"/>
    <cellStyle name="Normal 73 25 28" xfId="30230" xr:uid="{00000000-0005-0000-0000-000015660000}"/>
    <cellStyle name="Normal 73 25 3" xfId="9950" xr:uid="{00000000-0005-0000-0000-000016660000}"/>
    <cellStyle name="Normal 73 25 3 2" xfId="31287" xr:uid="{00000000-0005-0000-0000-000017660000}"/>
    <cellStyle name="Normal 73 25 4" xfId="10731" xr:uid="{00000000-0005-0000-0000-000018660000}"/>
    <cellStyle name="Normal 73 25 4 2" xfId="31805" xr:uid="{00000000-0005-0000-0000-000019660000}"/>
    <cellStyle name="Normal 73 25 5" xfId="11511" xr:uid="{00000000-0005-0000-0000-00001A660000}"/>
    <cellStyle name="Normal 73 25 5 2" xfId="32323" xr:uid="{00000000-0005-0000-0000-00001B660000}"/>
    <cellStyle name="Normal 73 25 6" xfId="12264" xr:uid="{00000000-0005-0000-0000-00001C660000}"/>
    <cellStyle name="Normal 73 25 6 2" xfId="32841" xr:uid="{00000000-0005-0000-0000-00001D660000}"/>
    <cellStyle name="Normal 73 25 7" xfId="13060" xr:uid="{00000000-0005-0000-0000-00001E660000}"/>
    <cellStyle name="Normal 73 25 7 2" xfId="33359" xr:uid="{00000000-0005-0000-0000-00001F660000}"/>
    <cellStyle name="Normal 73 25 8" xfId="13826" xr:uid="{00000000-0005-0000-0000-000020660000}"/>
    <cellStyle name="Normal 73 25 8 2" xfId="33877" xr:uid="{00000000-0005-0000-0000-000021660000}"/>
    <cellStyle name="Normal 73 25 9" xfId="14587" xr:uid="{00000000-0005-0000-0000-000022660000}"/>
    <cellStyle name="Normal 73 25 9 2" xfId="34395" xr:uid="{00000000-0005-0000-0000-000023660000}"/>
    <cellStyle name="Normal 73 26" xfId="5005" xr:uid="{00000000-0005-0000-0000-000024660000}"/>
    <cellStyle name="Normal 73 26 10" xfId="15345" xr:uid="{00000000-0005-0000-0000-000025660000}"/>
    <cellStyle name="Normal 73 26 10 2" xfId="34914" xr:uid="{00000000-0005-0000-0000-000026660000}"/>
    <cellStyle name="Normal 73 26 11" xfId="16099" xr:uid="{00000000-0005-0000-0000-000027660000}"/>
    <cellStyle name="Normal 73 26 11 2" xfId="35432" xr:uid="{00000000-0005-0000-0000-000028660000}"/>
    <cellStyle name="Normal 73 26 12" xfId="16849" xr:uid="{00000000-0005-0000-0000-000029660000}"/>
    <cellStyle name="Normal 73 26 12 2" xfId="35950" xr:uid="{00000000-0005-0000-0000-00002A660000}"/>
    <cellStyle name="Normal 73 26 13" xfId="17578" xr:uid="{00000000-0005-0000-0000-00002B660000}"/>
    <cellStyle name="Normal 73 26 13 2" xfId="36468" xr:uid="{00000000-0005-0000-0000-00002C660000}"/>
    <cellStyle name="Normal 73 26 14" xfId="18303" xr:uid="{00000000-0005-0000-0000-00002D660000}"/>
    <cellStyle name="Normal 73 26 14 2" xfId="36986" xr:uid="{00000000-0005-0000-0000-00002E660000}"/>
    <cellStyle name="Normal 73 26 15" xfId="19011" xr:uid="{00000000-0005-0000-0000-00002F660000}"/>
    <cellStyle name="Normal 73 26 15 2" xfId="37504" xr:uid="{00000000-0005-0000-0000-000030660000}"/>
    <cellStyle name="Normal 73 26 16" xfId="19713" xr:uid="{00000000-0005-0000-0000-000031660000}"/>
    <cellStyle name="Normal 73 26 16 2" xfId="38022" xr:uid="{00000000-0005-0000-0000-000032660000}"/>
    <cellStyle name="Normal 73 26 17" xfId="20412" xr:uid="{00000000-0005-0000-0000-000033660000}"/>
    <cellStyle name="Normal 73 26 17 2" xfId="38540" xr:uid="{00000000-0005-0000-0000-000034660000}"/>
    <cellStyle name="Normal 73 26 18" xfId="21089" xr:uid="{00000000-0005-0000-0000-000035660000}"/>
    <cellStyle name="Normal 73 26 18 2" xfId="39057" xr:uid="{00000000-0005-0000-0000-000036660000}"/>
    <cellStyle name="Normal 73 26 19" xfId="21762" xr:uid="{00000000-0005-0000-0000-000037660000}"/>
    <cellStyle name="Normal 73 26 19 2" xfId="39575" xr:uid="{00000000-0005-0000-0000-000038660000}"/>
    <cellStyle name="Normal 73 26 2" xfId="5551" xr:uid="{00000000-0005-0000-0000-000039660000}"/>
    <cellStyle name="Normal 73 26 2 2" xfId="30748" xr:uid="{00000000-0005-0000-0000-00003A660000}"/>
    <cellStyle name="Normal 73 26 20" xfId="22412" xr:uid="{00000000-0005-0000-0000-00003B660000}"/>
    <cellStyle name="Normal 73 26 20 2" xfId="40092" xr:uid="{00000000-0005-0000-0000-00003C660000}"/>
    <cellStyle name="Normal 73 26 21" xfId="23049" xr:uid="{00000000-0005-0000-0000-00003D660000}"/>
    <cellStyle name="Normal 73 26 21 2" xfId="40610" xr:uid="{00000000-0005-0000-0000-00003E660000}"/>
    <cellStyle name="Normal 73 26 22" xfId="23673" xr:uid="{00000000-0005-0000-0000-00003F660000}"/>
    <cellStyle name="Normal 73 26 22 2" xfId="41128" xr:uid="{00000000-0005-0000-0000-000040660000}"/>
    <cellStyle name="Normal 73 26 23" xfId="24252" xr:uid="{00000000-0005-0000-0000-000041660000}"/>
    <cellStyle name="Normal 73 26 23 2" xfId="41646" xr:uid="{00000000-0005-0000-0000-000042660000}"/>
    <cellStyle name="Normal 73 26 24" xfId="24819" xr:uid="{00000000-0005-0000-0000-000043660000}"/>
    <cellStyle name="Normal 73 26 24 2" xfId="42164" xr:uid="{00000000-0005-0000-0000-000044660000}"/>
    <cellStyle name="Normal 73 26 25" xfId="25379" xr:uid="{00000000-0005-0000-0000-000045660000}"/>
    <cellStyle name="Normal 73 26 25 2" xfId="42682" xr:uid="{00000000-0005-0000-0000-000046660000}"/>
    <cellStyle name="Normal 73 26 26" xfId="25929" xr:uid="{00000000-0005-0000-0000-000047660000}"/>
    <cellStyle name="Normal 73 26 26 2" xfId="43200" xr:uid="{00000000-0005-0000-0000-000048660000}"/>
    <cellStyle name="Normal 73 26 27" xfId="26446" xr:uid="{00000000-0005-0000-0000-000049660000}"/>
    <cellStyle name="Normal 73 26 27 2" xfId="43717" xr:uid="{00000000-0005-0000-0000-00004A660000}"/>
    <cellStyle name="Normal 73 26 28" xfId="30231" xr:uid="{00000000-0005-0000-0000-00004B660000}"/>
    <cellStyle name="Normal 73 26 3" xfId="9951" xr:uid="{00000000-0005-0000-0000-00004C660000}"/>
    <cellStyle name="Normal 73 26 3 2" xfId="31288" xr:uid="{00000000-0005-0000-0000-00004D660000}"/>
    <cellStyle name="Normal 73 26 4" xfId="10732" xr:uid="{00000000-0005-0000-0000-00004E660000}"/>
    <cellStyle name="Normal 73 26 4 2" xfId="31806" xr:uid="{00000000-0005-0000-0000-00004F660000}"/>
    <cellStyle name="Normal 73 26 5" xfId="11512" xr:uid="{00000000-0005-0000-0000-000050660000}"/>
    <cellStyle name="Normal 73 26 5 2" xfId="32324" xr:uid="{00000000-0005-0000-0000-000051660000}"/>
    <cellStyle name="Normal 73 26 6" xfId="12265" xr:uid="{00000000-0005-0000-0000-000052660000}"/>
    <cellStyle name="Normal 73 26 6 2" xfId="32842" xr:uid="{00000000-0005-0000-0000-000053660000}"/>
    <cellStyle name="Normal 73 26 7" xfId="13061" xr:uid="{00000000-0005-0000-0000-000054660000}"/>
    <cellStyle name="Normal 73 26 7 2" xfId="33360" xr:uid="{00000000-0005-0000-0000-000055660000}"/>
    <cellStyle name="Normal 73 26 8" xfId="13827" xr:uid="{00000000-0005-0000-0000-000056660000}"/>
    <cellStyle name="Normal 73 26 8 2" xfId="33878" xr:uid="{00000000-0005-0000-0000-000057660000}"/>
    <cellStyle name="Normal 73 26 9" xfId="14588" xr:uid="{00000000-0005-0000-0000-000058660000}"/>
    <cellStyle name="Normal 73 26 9 2" xfId="34396" xr:uid="{00000000-0005-0000-0000-000059660000}"/>
    <cellStyle name="Normal 73 27" xfId="5006" xr:uid="{00000000-0005-0000-0000-00005A660000}"/>
    <cellStyle name="Normal 73 27 10" xfId="15346" xr:uid="{00000000-0005-0000-0000-00005B660000}"/>
    <cellStyle name="Normal 73 27 10 2" xfId="34915" xr:uid="{00000000-0005-0000-0000-00005C660000}"/>
    <cellStyle name="Normal 73 27 11" xfId="16100" xr:uid="{00000000-0005-0000-0000-00005D660000}"/>
    <cellStyle name="Normal 73 27 11 2" xfId="35433" xr:uid="{00000000-0005-0000-0000-00005E660000}"/>
    <cellStyle name="Normal 73 27 12" xfId="16850" xr:uid="{00000000-0005-0000-0000-00005F660000}"/>
    <cellStyle name="Normal 73 27 12 2" xfId="35951" xr:uid="{00000000-0005-0000-0000-000060660000}"/>
    <cellStyle name="Normal 73 27 13" xfId="17579" xr:uid="{00000000-0005-0000-0000-000061660000}"/>
    <cellStyle name="Normal 73 27 13 2" xfId="36469" xr:uid="{00000000-0005-0000-0000-000062660000}"/>
    <cellStyle name="Normal 73 27 14" xfId="18304" xr:uid="{00000000-0005-0000-0000-000063660000}"/>
    <cellStyle name="Normal 73 27 14 2" xfId="36987" xr:uid="{00000000-0005-0000-0000-000064660000}"/>
    <cellStyle name="Normal 73 27 15" xfId="19012" xr:uid="{00000000-0005-0000-0000-000065660000}"/>
    <cellStyle name="Normal 73 27 15 2" xfId="37505" xr:uid="{00000000-0005-0000-0000-000066660000}"/>
    <cellStyle name="Normal 73 27 16" xfId="19714" xr:uid="{00000000-0005-0000-0000-000067660000}"/>
    <cellStyle name="Normal 73 27 16 2" xfId="38023" xr:uid="{00000000-0005-0000-0000-000068660000}"/>
    <cellStyle name="Normal 73 27 17" xfId="20413" xr:uid="{00000000-0005-0000-0000-000069660000}"/>
    <cellStyle name="Normal 73 27 17 2" xfId="38541" xr:uid="{00000000-0005-0000-0000-00006A660000}"/>
    <cellStyle name="Normal 73 27 18" xfId="21090" xr:uid="{00000000-0005-0000-0000-00006B660000}"/>
    <cellStyle name="Normal 73 27 18 2" xfId="39058" xr:uid="{00000000-0005-0000-0000-00006C660000}"/>
    <cellStyle name="Normal 73 27 19" xfId="21763" xr:uid="{00000000-0005-0000-0000-00006D660000}"/>
    <cellStyle name="Normal 73 27 19 2" xfId="39576" xr:uid="{00000000-0005-0000-0000-00006E660000}"/>
    <cellStyle name="Normal 73 27 2" xfId="5552" xr:uid="{00000000-0005-0000-0000-00006F660000}"/>
    <cellStyle name="Normal 73 27 2 2" xfId="30749" xr:uid="{00000000-0005-0000-0000-000070660000}"/>
    <cellStyle name="Normal 73 27 20" xfId="22413" xr:uid="{00000000-0005-0000-0000-000071660000}"/>
    <cellStyle name="Normal 73 27 20 2" xfId="40093" xr:uid="{00000000-0005-0000-0000-000072660000}"/>
    <cellStyle name="Normal 73 27 21" xfId="23050" xr:uid="{00000000-0005-0000-0000-000073660000}"/>
    <cellStyle name="Normal 73 27 21 2" xfId="40611" xr:uid="{00000000-0005-0000-0000-000074660000}"/>
    <cellStyle name="Normal 73 27 22" xfId="23674" xr:uid="{00000000-0005-0000-0000-000075660000}"/>
    <cellStyle name="Normal 73 27 22 2" xfId="41129" xr:uid="{00000000-0005-0000-0000-000076660000}"/>
    <cellStyle name="Normal 73 27 23" xfId="24253" xr:uid="{00000000-0005-0000-0000-000077660000}"/>
    <cellStyle name="Normal 73 27 23 2" xfId="41647" xr:uid="{00000000-0005-0000-0000-000078660000}"/>
    <cellStyle name="Normal 73 27 24" xfId="24820" xr:uid="{00000000-0005-0000-0000-000079660000}"/>
    <cellStyle name="Normal 73 27 24 2" xfId="42165" xr:uid="{00000000-0005-0000-0000-00007A660000}"/>
    <cellStyle name="Normal 73 27 25" xfId="25380" xr:uid="{00000000-0005-0000-0000-00007B660000}"/>
    <cellStyle name="Normal 73 27 25 2" xfId="42683" xr:uid="{00000000-0005-0000-0000-00007C660000}"/>
    <cellStyle name="Normal 73 27 26" xfId="25930" xr:uid="{00000000-0005-0000-0000-00007D660000}"/>
    <cellStyle name="Normal 73 27 26 2" xfId="43201" xr:uid="{00000000-0005-0000-0000-00007E660000}"/>
    <cellStyle name="Normal 73 27 27" xfId="26447" xr:uid="{00000000-0005-0000-0000-00007F660000}"/>
    <cellStyle name="Normal 73 27 27 2" xfId="43718" xr:uid="{00000000-0005-0000-0000-000080660000}"/>
    <cellStyle name="Normal 73 27 28" xfId="30232" xr:uid="{00000000-0005-0000-0000-000081660000}"/>
    <cellStyle name="Normal 73 27 3" xfId="9952" xr:uid="{00000000-0005-0000-0000-000082660000}"/>
    <cellStyle name="Normal 73 27 3 2" xfId="31289" xr:uid="{00000000-0005-0000-0000-000083660000}"/>
    <cellStyle name="Normal 73 27 4" xfId="10733" xr:uid="{00000000-0005-0000-0000-000084660000}"/>
    <cellStyle name="Normal 73 27 4 2" xfId="31807" xr:uid="{00000000-0005-0000-0000-000085660000}"/>
    <cellStyle name="Normal 73 27 5" xfId="11513" xr:uid="{00000000-0005-0000-0000-000086660000}"/>
    <cellStyle name="Normal 73 27 5 2" xfId="32325" xr:uid="{00000000-0005-0000-0000-000087660000}"/>
    <cellStyle name="Normal 73 27 6" xfId="12266" xr:uid="{00000000-0005-0000-0000-000088660000}"/>
    <cellStyle name="Normal 73 27 6 2" xfId="32843" xr:uid="{00000000-0005-0000-0000-000089660000}"/>
    <cellStyle name="Normal 73 27 7" xfId="13062" xr:uid="{00000000-0005-0000-0000-00008A660000}"/>
    <cellStyle name="Normal 73 27 7 2" xfId="33361" xr:uid="{00000000-0005-0000-0000-00008B660000}"/>
    <cellStyle name="Normal 73 27 8" xfId="13828" xr:uid="{00000000-0005-0000-0000-00008C660000}"/>
    <cellStyle name="Normal 73 27 8 2" xfId="33879" xr:uid="{00000000-0005-0000-0000-00008D660000}"/>
    <cellStyle name="Normal 73 27 9" xfId="14589" xr:uid="{00000000-0005-0000-0000-00008E660000}"/>
    <cellStyle name="Normal 73 27 9 2" xfId="34397" xr:uid="{00000000-0005-0000-0000-00008F660000}"/>
    <cellStyle name="Normal 73 28" xfId="29778" xr:uid="{00000000-0005-0000-0000-000090660000}"/>
    <cellStyle name="Normal 73 3" xfId="3480" xr:uid="{00000000-0005-0000-0000-000091660000}"/>
    <cellStyle name="Normal 73 3 10" xfId="14590" xr:uid="{00000000-0005-0000-0000-000092660000}"/>
    <cellStyle name="Normal 73 3 10 2" xfId="34398" xr:uid="{00000000-0005-0000-0000-000093660000}"/>
    <cellStyle name="Normal 73 3 11" xfId="15347" xr:uid="{00000000-0005-0000-0000-000094660000}"/>
    <cellStyle name="Normal 73 3 11 2" xfId="34916" xr:uid="{00000000-0005-0000-0000-000095660000}"/>
    <cellStyle name="Normal 73 3 12" xfId="16101" xr:uid="{00000000-0005-0000-0000-000096660000}"/>
    <cellStyle name="Normal 73 3 12 2" xfId="35434" xr:uid="{00000000-0005-0000-0000-000097660000}"/>
    <cellStyle name="Normal 73 3 13" xfId="16851" xr:uid="{00000000-0005-0000-0000-000098660000}"/>
    <cellStyle name="Normal 73 3 13 2" xfId="35952" xr:uid="{00000000-0005-0000-0000-000099660000}"/>
    <cellStyle name="Normal 73 3 14" xfId="17580" xr:uid="{00000000-0005-0000-0000-00009A660000}"/>
    <cellStyle name="Normal 73 3 14 2" xfId="36470" xr:uid="{00000000-0005-0000-0000-00009B660000}"/>
    <cellStyle name="Normal 73 3 15" xfId="18305" xr:uid="{00000000-0005-0000-0000-00009C660000}"/>
    <cellStyle name="Normal 73 3 15 2" xfId="36988" xr:uid="{00000000-0005-0000-0000-00009D660000}"/>
    <cellStyle name="Normal 73 3 16" xfId="19013" xr:uid="{00000000-0005-0000-0000-00009E660000}"/>
    <cellStyle name="Normal 73 3 16 2" xfId="37506" xr:uid="{00000000-0005-0000-0000-00009F660000}"/>
    <cellStyle name="Normal 73 3 17" xfId="19715" xr:uid="{00000000-0005-0000-0000-0000A0660000}"/>
    <cellStyle name="Normal 73 3 17 2" xfId="38024" xr:uid="{00000000-0005-0000-0000-0000A1660000}"/>
    <cellStyle name="Normal 73 3 18" xfId="20414" xr:uid="{00000000-0005-0000-0000-0000A2660000}"/>
    <cellStyle name="Normal 73 3 18 2" xfId="38542" xr:uid="{00000000-0005-0000-0000-0000A3660000}"/>
    <cellStyle name="Normal 73 3 19" xfId="21091" xr:uid="{00000000-0005-0000-0000-0000A4660000}"/>
    <cellStyle name="Normal 73 3 19 2" xfId="39059" xr:uid="{00000000-0005-0000-0000-0000A5660000}"/>
    <cellStyle name="Normal 73 3 2" xfId="5007" xr:uid="{00000000-0005-0000-0000-0000A6660000}"/>
    <cellStyle name="Normal 73 3 2 2" xfId="30233" xr:uid="{00000000-0005-0000-0000-0000A7660000}"/>
    <cellStyle name="Normal 73 3 20" xfId="21764" xr:uid="{00000000-0005-0000-0000-0000A8660000}"/>
    <cellStyle name="Normal 73 3 20 2" xfId="39577" xr:uid="{00000000-0005-0000-0000-0000A9660000}"/>
    <cellStyle name="Normal 73 3 21" xfId="22414" xr:uid="{00000000-0005-0000-0000-0000AA660000}"/>
    <cellStyle name="Normal 73 3 21 2" xfId="40094" xr:uid="{00000000-0005-0000-0000-0000AB660000}"/>
    <cellStyle name="Normal 73 3 22" xfId="23051" xr:uid="{00000000-0005-0000-0000-0000AC660000}"/>
    <cellStyle name="Normal 73 3 22 2" xfId="40612" xr:uid="{00000000-0005-0000-0000-0000AD660000}"/>
    <cellStyle name="Normal 73 3 23" xfId="23675" xr:uid="{00000000-0005-0000-0000-0000AE660000}"/>
    <cellStyle name="Normal 73 3 23 2" xfId="41130" xr:uid="{00000000-0005-0000-0000-0000AF660000}"/>
    <cellStyle name="Normal 73 3 24" xfId="24254" xr:uid="{00000000-0005-0000-0000-0000B0660000}"/>
    <cellStyle name="Normal 73 3 24 2" xfId="41648" xr:uid="{00000000-0005-0000-0000-0000B1660000}"/>
    <cellStyle name="Normal 73 3 25" xfId="24821" xr:uid="{00000000-0005-0000-0000-0000B2660000}"/>
    <cellStyle name="Normal 73 3 25 2" xfId="42166" xr:uid="{00000000-0005-0000-0000-0000B3660000}"/>
    <cellStyle name="Normal 73 3 26" xfId="25381" xr:uid="{00000000-0005-0000-0000-0000B4660000}"/>
    <cellStyle name="Normal 73 3 26 2" xfId="42684" xr:uid="{00000000-0005-0000-0000-0000B5660000}"/>
    <cellStyle name="Normal 73 3 27" xfId="25931" xr:uid="{00000000-0005-0000-0000-0000B6660000}"/>
    <cellStyle name="Normal 73 3 27 2" xfId="43202" xr:uid="{00000000-0005-0000-0000-0000B7660000}"/>
    <cellStyle name="Normal 73 3 28" xfId="26448" xr:uid="{00000000-0005-0000-0000-0000B8660000}"/>
    <cellStyle name="Normal 73 3 28 2" xfId="43719" xr:uid="{00000000-0005-0000-0000-0000B9660000}"/>
    <cellStyle name="Normal 73 3 29" xfId="29785" xr:uid="{00000000-0005-0000-0000-0000BA660000}"/>
    <cellStyle name="Normal 73 3 3" xfId="5553" xr:uid="{00000000-0005-0000-0000-0000BB660000}"/>
    <cellStyle name="Normal 73 3 3 2" xfId="30750" xr:uid="{00000000-0005-0000-0000-0000BC660000}"/>
    <cellStyle name="Normal 73 3 4" xfId="9953" xr:uid="{00000000-0005-0000-0000-0000BD660000}"/>
    <cellStyle name="Normal 73 3 4 2" xfId="31290" xr:uid="{00000000-0005-0000-0000-0000BE660000}"/>
    <cellStyle name="Normal 73 3 5" xfId="10734" xr:uid="{00000000-0005-0000-0000-0000BF660000}"/>
    <cellStyle name="Normal 73 3 5 2" xfId="31808" xr:uid="{00000000-0005-0000-0000-0000C0660000}"/>
    <cellStyle name="Normal 73 3 6" xfId="11514" xr:uid="{00000000-0005-0000-0000-0000C1660000}"/>
    <cellStyle name="Normal 73 3 6 2" xfId="32326" xr:uid="{00000000-0005-0000-0000-0000C2660000}"/>
    <cellStyle name="Normal 73 3 7" xfId="12267" xr:uid="{00000000-0005-0000-0000-0000C3660000}"/>
    <cellStyle name="Normal 73 3 7 2" xfId="32844" xr:uid="{00000000-0005-0000-0000-0000C4660000}"/>
    <cellStyle name="Normal 73 3 8" xfId="13063" xr:uid="{00000000-0005-0000-0000-0000C5660000}"/>
    <cellStyle name="Normal 73 3 8 2" xfId="33362" xr:uid="{00000000-0005-0000-0000-0000C6660000}"/>
    <cellStyle name="Normal 73 3 9" xfId="13829" xr:uid="{00000000-0005-0000-0000-0000C7660000}"/>
    <cellStyle name="Normal 73 3 9 2" xfId="33880" xr:uid="{00000000-0005-0000-0000-0000C8660000}"/>
    <cellStyle name="Normal 73 4" xfId="3481" xr:uid="{00000000-0005-0000-0000-0000C9660000}"/>
    <cellStyle name="Normal 73 4 10" xfId="14591" xr:uid="{00000000-0005-0000-0000-0000CA660000}"/>
    <cellStyle name="Normal 73 4 10 2" xfId="34399" xr:uid="{00000000-0005-0000-0000-0000CB660000}"/>
    <cellStyle name="Normal 73 4 11" xfId="15348" xr:uid="{00000000-0005-0000-0000-0000CC660000}"/>
    <cellStyle name="Normal 73 4 11 2" xfId="34917" xr:uid="{00000000-0005-0000-0000-0000CD660000}"/>
    <cellStyle name="Normal 73 4 12" xfId="16102" xr:uid="{00000000-0005-0000-0000-0000CE660000}"/>
    <cellStyle name="Normal 73 4 12 2" xfId="35435" xr:uid="{00000000-0005-0000-0000-0000CF660000}"/>
    <cellStyle name="Normal 73 4 13" xfId="16852" xr:uid="{00000000-0005-0000-0000-0000D0660000}"/>
    <cellStyle name="Normal 73 4 13 2" xfId="35953" xr:uid="{00000000-0005-0000-0000-0000D1660000}"/>
    <cellStyle name="Normal 73 4 14" xfId="17581" xr:uid="{00000000-0005-0000-0000-0000D2660000}"/>
    <cellStyle name="Normal 73 4 14 2" xfId="36471" xr:uid="{00000000-0005-0000-0000-0000D3660000}"/>
    <cellStyle name="Normal 73 4 15" xfId="18306" xr:uid="{00000000-0005-0000-0000-0000D4660000}"/>
    <cellStyle name="Normal 73 4 15 2" xfId="36989" xr:uid="{00000000-0005-0000-0000-0000D5660000}"/>
    <cellStyle name="Normal 73 4 16" xfId="19014" xr:uid="{00000000-0005-0000-0000-0000D6660000}"/>
    <cellStyle name="Normal 73 4 16 2" xfId="37507" xr:uid="{00000000-0005-0000-0000-0000D7660000}"/>
    <cellStyle name="Normal 73 4 17" xfId="19716" xr:uid="{00000000-0005-0000-0000-0000D8660000}"/>
    <cellStyle name="Normal 73 4 17 2" xfId="38025" xr:uid="{00000000-0005-0000-0000-0000D9660000}"/>
    <cellStyle name="Normal 73 4 18" xfId="20415" xr:uid="{00000000-0005-0000-0000-0000DA660000}"/>
    <cellStyle name="Normal 73 4 18 2" xfId="38543" xr:uid="{00000000-0005-0000-0000-0000DB660000}"/>
    <cellStyle name="Normal 73 4 19" xfId="21092" xr:uid="{00000000-0005-0000-0000-0000DC660000}"/>
    <cellStyle name="Normal 73 4 19 2" xfId="39060" xr:uid="{00000000-0005-0000-0000-0000DD660000}"/>
    <cellStyle name="Normal 73 4 2" xfId="5008" xr:uid="{00000000-0005-0000-0000-0000DE660000}"/>
    <cellStyle name="Normal 73 4 2 2" xfId="30234" xr:uid="{00000000-0005-0000-0000-0000DF660000}"/>
    <cellStyle name="Normal 73 4 20" xfId="21765" xr:uid="{00000000-0005-0000-0000-0000E0660000}"/>
    <cellStyle name="Normal 73 4 20 2" xfId="39578" xr:uid="{00000000-0005-0000-0000-0000E1660000}"/>
    <cellStyle name="Normal 73 4 21" xfId="22415" xr:uid="{00000000-0005-0000-0000-0000E2660000}"/>
    <cellStyle name="Normal 73 4 21 2" xfId="40095" xr:uid="{00000000-0005-0000-0000-0000E3660000}"/>
    <cellStyle name="Normal 73 4 22" xfId="23052" xr:uid="{00000000-0005-0000-0000-0000E4660000}"/>
    <cellStyle name="Normal 73 4 22 2" xfId="40613" xr:uid="{00000000-0005-0000-0000-0000E5660000}"/>
    <cellStyle name="Normal 73 4 23" xfId="23676" xr:uid="{00000000-0005-0000-0000-0000E6660000}"/>
    <cellStyle name="Normal 73 4 23 2" xfId="41131" xr:uid="{00000000-0005-0000-0000-0000E7660000}"/>
    <cellStyle name="Normal 73 4 24" xfId="24255" xr:uid="{00000000-0005-0000-0000-0000E8660000}"/>
    <cellStyle name="Normal 73 4 24 2" xfId="41649" xr:uid="{00000000-0005-0000-0000-0000E9660000}"/>
    <cellStyle name="Normal 73 4 25" xfId="24822" xr:uid="{00000000-0005-0000-0000-0000EA660000}"/>
    <cellStyle name="Normal 73 4 25 2" xfId="42167" xr:uid="{00000000-0005-0000-0000-0000EB660000}"/>
    <cellStyle name="Normal 73 4 26" xfId="25382" xr:uid="{00000000-0005-0000-0000-0000EC660000}"/>
    <cellStyle name="Normal 73 4 26 2" xfId="42685" xr:uid="{00000000-0005-0000-0000-0000ED660000}"/>
    <cellStyle name="Normal 73 4 27" xfId="25932" xr:uid="{00000000-0005-0000-0000-0000EE660000}"/>
    <cellStyle name="Normal 73 4 27 2" xfId="43203" xr:uid="{00000000-0005-0000-0000-0000EF660000}"/>
    <cellStyle name="Normal 73 4 28" xfId="26449" xr:uid="{00000000-0005-0000-0000-0000F0660000}"/>
    <cellStyle name="Normal 73 4 28 2" xfId="43720" xr:uid="{00000000-0005-0000-0000-0000F1660000}"/>
    <cellStyle name="Normal 73 4 29" xfId="29786" xr:uid="{00000000-0005-0000-0000-0000F2660000}"/>
    <cellStyle name="Normal 73 4 3" xfId="5554" xr:uid="{00000000-0005-0000-0000-0000F3660000}"/>
    <cellStyle name="Normal 73 4 3 2" xfId="30751" xr:uid="{00000000-0005-0000-0000-0000F4660000}"/>
    <cellStyle name="Normal 73 4 4" xfId="9954" xr:uid="{00000000-0005-0000-0000-0000F5660000}"/>
    <cellStyle name="Normal 73 4 4 2" xfId="31291" xr:uid="{00000000-0005-0000-0000-0000F6660000}"/>
    <cellStyle name="Normal 73 4 5" xfId="10735" xr:uid="{00000000-0005-0000-0000-0000F7660000}"/>
    <cellStyle name="Normal 73 4 5 2" xfId="31809" xr:uid="{00000000-0005-0000-0000-0000F8660000}"/>
    <cellStyle name="Normal 73 4 6" xfId="11515" xr:uid="{00000000-0005-0000-0000-0000F9660000}"/>
    <cellStyle name="Normal 73 4 6 2" xfId="32327" xr:uid="{00000000-0005-0000-0000-0000FA660000}"/>
    <cellStyle name="Normal 73 4 7" xfId="12268" xr:uid="{00000000-0005-0000-0000-0000FB660000}"/>
    <cellStyle name="Normal 73 4 7 2" xfId="32845" xr:uid="{00000000-0005-0000-0000-0000FC660000}"/>
    <cellStyle name="Normal 73 4 8" xfId="13064" xr:uid="{00000000-0005-0000-0000-0000FD660000}"/>
    <cellStyle name="Normal 73 4 8 2" xfId="33363" xr:uid="{00000000-0005-0000-0000-0000FE660000}"/>
    <cellStyle name="Normal 73 4 9" xfId="13830" xr:uid="{00000000-0005-0000-0000-0000FF660000}"/>
    <cellStyle name="Normal 73 4 9 2" xfId="33881" xr:uid="{00000000-0005-0000-0000-000000670000}"/>
    <cellStyle name="Normal 73 5" xfId="3482" xr:uid="{00000000-0005-0000-0000-000001670000}"/>
    <cellStyle name="Normal 73 5 10" xfId="14592" xr:uid="{00000000-0005-0000-0000-000002670000}"/>
    <cellStyle name="Normal 73 5 10 2" xfId="34400" xr:uid="{00000000-0005-0000-0000-000003670000}"/>
    <cellStyle name="Normal 73 5 11" xfId="15349" xr:uid="{00000000-0005-0000-0000-000004670000}"/>
    <cellStyle name="Normal 73 5 11 2" xfId="34918" xr:uid="{00000000-0005-0000-0000-000005670000}"/>
    <cellStyle name="Normal 73 5 12" xfId="16103" xr:uid="{00000000-0005-0000-0000-000006670000}"/>
    <cellStyle name="Normal 73 5 12 2" xfId="35436" xr:uid="{00000000-0005-0000-0000-000007670000}"/>
    <cellStyle name="Normal 73 5 13" xfId="16853" xr:uid="{00000000-0005-0000-0000-000008670000}"/>
    <cellStyle name="Normal 73 5 13 2" xfId="35954" xr:uid="{00000000-0005-0000-0000-000009670000}"/>
    <cellStyle name="Normal 73 5 14" xfId="17582" xr:uid="{00000000-0005-0000-0000-00000A670000}"/>
    <cellStyle name="Normal 73 5 14 2" xfId="36472" xr:uid="{00000000-0005-0000-0000-00000B670000}"/>
    <cellStyle name="Normal 73 5 15" xfId="18307" xr:uid="{00000000-0005-0000-0000-00000C670000}"/>
    <cellStyle name="Normal 73 5 15 2" xfId="36990" xr:uid="{00000000-0005-0000-0000-00000D670000}"/>
    <cellStyle name="Normal 73 5 16" xfId="19015" xr:uid="{00000000-0005-0000-0000-00000E670000}"/>
    <cellStyle name="Normal 73 5 16 2" xfId="37508" xr:uid="{00000000-0005-0000-0000-00000F670000}"/>
    <cellStyle name="Normal 73 5 17" xfId="19717" xr:uid="{00000000-0005-0000-0000-000010670000}"/>
    <cellStyle name="Normal 73 5 17 2" xfId="38026" xr:uid="{00000000-0005-0000-0000-000011670000}"/>
    <cellStyle name="Normal 73 5 18" xfId="20416" xr:uid="{00000000-0005-0000-0000-000012670000}"/>
    <cellStyle name="Normal 73 5 18 2" xfId="38544" xr:uid="{00000000-0005-0000-0000-000013670000}"/>
    <cellStyle name="Normal 73 5 19" xfId="21093" xr:uid="{00000000-0005-0000-0000-000014670000}"/>
    <cellStyle name="Normal 73 5 19 2" xfId="39061" xr:uid="{00000000-0005-0000-0000-000015670000}"/>
    <cellStyle name="Normal 73 5 2" xfId="5009" xr:uid="{00000000-0005-0000-0000-000016670000}"/>
    <cellStyle name="Normal 73 5 2 2" xfId="30235" xr:uid="{00000000-0005-0000-0000-000017670000}"/>
    <cellStyle name="Normal 73 5 20" xfId="21766" xr:uid="{00000000-0005-0000-0000-000018670000}"/>
    <cellStyle name="Normal 73 5 20 2" xfId="39579" xr:uid="{00000000-0005-0000-0000-000019670000}"/>
    <cellStyle name="Normal 73 5 21" xfId="22416" xr:uid="{00000000-0005-0000-0000-00001A670000}"/>
    <cellStyle name="Normal 73 5 21 2" xfId="40096" xr:uid="{00000000-0005-0000-0000-00001B670000}"/>
    <cellStyle name="Normal 73 5 22" xfId="23053" xr:uid="{00000000-0005-0000-0000-00001C670000}"/>
    <cellStyle name="Normal 73 5 22 2" xfId="40614" xr:uid="{00000000-0005-0000-0000-00001D670000}"/>
    <cellStyle name="Normal 73 5 23" xfId="23677" xr:uid="{00000000-0005-0000-0000-00001E670000}"/>
    <cellStyle name="Normal 73 5 23 2" xfId="41132" xr:uid="{00000000-0005-0000-0000-00001F670000}"/>
    <cellStyle name="Normal 73 5 24" xfId="24256" xr:uid="{00000000-0005-0000-0000-000020670000}"/>
    <cellStyle name="Normal 73 5 24 2" xfId="41650" xr:uid="{00000000-0005-0000-0000-000021670000}"/>
    <cellStyle name="Normal 73 5 25" xfId="24823" xr:uid="{00000000-0005-0000-0000-000022670000}"/>
    <cellStyle name="Normal 73 5 25 2" xfId="42168" xr:uid="{00000000-0005-0000-0000-000023670000}"/>
    <cellStyle name="Normal 73 5 26" xfId="25383" xr:uid="{00000000-0005-0000-0000-000024670000}"/>
    <cellStyle name="Normal 73 5 26 2" xfId="42686" xr:uid="{00000000-0005-0000-0000-000025670000}"/>
    <cellStyle name="Normal 73 5 27" xfId="25933" xr:uid="{00000000-0005-0000-0000-000026670000}"/>
    <cellStyle name="Normal 73 5 27 2" xfId="43204" xr:uid="{00000000-0005-0000-0000-000027670000}"/>
    <cellStyle name="Normal 73 5 28" xfId="26450" xr:uid="{00000000-0005-0000-0000-000028670000}"/>
    <cellStyle name="Normal 73 5 28 2" xfId="43721" xr:uid="{00000000-0005-0000-0000-000029670000}"/>
    <cellStyle name="Normal 73 5 29" xfId="29787" xr:uid="{00000000-0005-0000-0000-00002A670000}"/>
    <cellStyle name="Normal 73 5 3" xfId="5555" xr:uid="{00000000-0005-0000-0000-00002B670000}"/>
    <cellStyle name="Normal 73 5 3 2" xfId="30752" xr:uid="{00000000-0005-0000-0000-00002C670000}"/>
    <cellStyle name="Normal 73 5 4" xfId="9955" xr:uid="{00000000-0005-0000-0000-00002D670000}"/>
    <cellStyle name="Normal 73 5 4 2" xfId="31292" xr:uid="{00000000-0005-0000-0000-00002E670000}"/>
    <cellStyle name="Normal 73 5 5" xfId="10736" xr:uid="{00000000-0005-0000-0000-00002F670000}"/>
    <cellStyle name="Normal 73 5 5 2" xfId="31810" xr:uid="{00000000-0005-0000-0000-000030670000}"/>
    <cellStyle name="Normal 73 5 6" xfId="11516" xr:uid="{00000000-0005-0000-0000-000031670000}"/>
    <cellStyle name="Normal 73 5 6 2" xfId="32328" xr:uid="{00000000-0005-0000-0000-000032670000}"/>
    <cellStyle name="Normal 73 5 7" xfId="12269" xr:uid="{00000000-0005-0000-0000-000033670000}"/>
    <cellStyle name="Normal 73 5 7 2" xfId="32846" xr:uid="{00000000-0005-0000-0000-000034670000}"/>
    <cellStyle name="Normal 73 5 8" xfId="13065" xr:uid="{00000000-0005-0000-0000-000035670000}"/>
    <cellStyle name="Normal 73 5 8 2" xfId="33364" xr:uid="{00000000-0005-0000-0000-000036670000}"/>
    <cellStyle name="Normal 73 5 9" xfId="13831" xr:uid="{00000000-0005-0000-0000-000037670000}"/>
    <cellStyle name="Normal 73 5 9 2" xfId="33882" xr:uid="{00000000-0005-0000-0000-000038670000}"/>
    <cellStyle name="Normal 73 6" xfId="3483" xr:uid="{00000000-0005-0000-0000-000039670000}"/>
    <cellStyle name="Normal 73 6 10" xfId="14593" xr:uid="{00000000-0005-0000-0000-00003A670000}"/>
    <cellStyle name="Normal 73 6 10 2" xfId="34401" xr:uid="{00000000-0005-0000-0000-00003B670000}"/>
    <cellStyle name="Normal 73 6 11" xfId="15350" xr:uid="{00000000-0005-0000-0000-00003C670000}"/>
    <cellStyle name="Normal 73 6 11 2" xfId="34919" xr:uid="{00000000-0005-0000-0000-00003D670000}"/>
    <cellStyle name="Normal 73 6 12" xfId="16104" xr:uid="{00000000-0005-0000-0000-00003E670000}"/>
    <cellStyle name="Normal 73 6 12 2" xfId="35437" xr:uid="{00000000-0005-0000-0000-00003F670000}"/>
    <cellStyle name="Normal 73 6 13" xfId="16854" xr:uid="{00000000-0005-0000-0000-000040670000}"/>
    <cellStyle name="Normal 73 6 13 2" xfId="35955" xr:uid="{00000000-0005-0000-0000-000041670000}"/>
    <cellStyle name="Normal 73 6 14" xfId="17583" xr:uid="{00000000-0005-0000-0000-000042670000}"/>
    <cellStyle name="Normal 73 6 14 2" xfId="36473" xr:uid="{00000000-0005-0000-0000-000043670000}"/>
    <cellStyle name="Normal 73 6 15" xfId="18308" xr:uid="{00000000-0005-0000-0000-000044670000}"/>
    <cellStyle name="Normal 73 6 15 2" xfId="36991" xr:uid="{00000000-0005-0000-0000-000045670000}"/>
    <cellStyle name="Normal 73 6 16" xfId="19016" xr:uid="{00000000-0005-0000-0000-000046670000}"/>
    <cellStyle name="Normal 73 6 16 2" xfId="37509" xr:uid="{00000000-0005-0000-0000-000047670000}"/>
    <cellStyle name="Normal 73 6 17" xfId="19718" xr:uid="{00000000-0005-0000-0000-000048670000}"/>
    <cellStyle name="Normal 73 6 17 2" xfId="38027" xr:uid="{00000000-0005-0000-0000-000049670000}"/>
    <cellStyle name="Normal 73 6 18" xfId="20417" xr:uid="{00000000-0005-0000-0000-00004A670000}"/>
    <cellStyle name="Normal 73 6 18 2" xfId="38545" xr:uid="{00000000-0005-0000-0000-00004B670000}"/>
    <cellStyle name="Normal 73 6 19" xfId="21094" xr:uid="{00000000-0005-0000-0000-00004C670000}"/>
    <cellStyle name="Normal 73 6 19 2" xfId="39062" xr:uid="{00000000-0005-0000-0000-00004D670000}"/>
    <cellStyle name="Normal 73 6 2" xfId="5010" xr:uid="{00000000-0005-0000-0000-00004E670000}"/>
    <cellStyle name="Normal 73 6 2 2" xfId="30236" xr:uid="{00000000-0005-0000-0000-00004F670000}"/>
    <cellStyle name="Normal 73 6 20" xfId="21767" xr:uid="{00000000-0005-0000-0000-000050670000}"/>
    <cellStyle name="Normal 73 6 20 2" xfId="39580" xr:uid="{00000000-0005-0000-0000-000051670000}"/>
    <cellStyle name="Normal 73 6 21" xfId="22417" xr:uid="{00000000-0005-0000-0000-000052670000}"/>
    <cellStyle name="Normal 73 6 21 2" xfId="40097" xr:uid="{00000000-0005-0000-0000-000053670000}"/>
    <cellStyle name="Normal 73 6 22" xfId="23054" xr:uid="{00000000-0005-0000-0000-000054670000}"/>
    <cellStyle name="Normal 73 6 22 2" xfId="40615" xr:uid="{00000000-0005-0000-0000-000055670000}"/>
    <cellStyle name="Normal 73 6 23" xfId="23678" xr:uid="{00000000-0005-0000-0000-000056670000}"/>
    <cellStyle name="Normal 73 6 23 2" xfId="41133" xr:uid="{00000000-0005-0000-0000-000057670000}"/>
    <cellStyle name="Normal 73 6 24" xfId="24257" xr:uid="{00000000-0005-0000-0000-000058670000}"/>
    <cellStyle name="Normal 73 6 24 2" xfId="41651" xr:uid="{00000000-0005-0000-0000-000059670000}"/>
    <cellStyle name="Normal 73 6 25" xfId="24824" xr:uid="{00000000-0005-0000-0000-00005A670000}"/>
    <cellStyle name="Normal 73 6 25 2" xfId="42169" xr:uid="{00000000-0005-0000-0000-00005B670000}"/>
    <cellStyle name="Normal 73 6 26" xfId="25384" xr:uid="{00000000-0005-0000-0000-00005C670000}"/>
    <cellStyle name="Normal 73 6 26 2" xfId="42687" xr:uid="{00000000-0005-0000-0000-00005D670000}"/>
    <cellStyle name="Normal 73 6 27" xfId="25934" xr:uid="{00000000-0005-0000-0000-00005E670000}"/>
    <cellStyle name="Normal 73 6 27 2" xfId="43205" xr:uid="{00000000-0005-0000-0000-00005F670000}"/>
    <cellStyle name="Normal 73 6 28" xfId="26451" xr:uid="{00000000-0005-0000-0000-000060670000}"/>
    <cellStyle name="Normal 73 6 28 2" xfId="43722" xr:uid="{00000000-0005-0000-0000-000061670000}"/>
    <cellStyle name="Normal 73 6 29" xfId="29788" xr:uid="{00000000-0005-0000-0000-000062670000}"/>
    <cellStyle name="Normal 73 6 3" xfId="5556" xr:uid="{00000000-0005-0000-0000-000063670000}"/>
    <cellStyle name="Normal 73 6 3 2" xfId="30753" xr:uid="{00000000-0005-0000-0000-000064670000}"/>
    <cellStyle name="Normal 73 6 4" xfId="9956" xr:uid="{00000000-0005-0000-0000-000065670000}"/>
    <cellStyle name="Normal 73 6 4 2" xfId="31293" xr:uid="{00000000-0005-0000-0000-000066670000}"/>
    <cellStyle name="Normal 73 6 5" xfId="10737" xr:uid="{00000000-0005-0000-0000-000067670000}"/>
    <cellStyle name="Normal 73 6 5 2" xfId="31811" xr:uid="{00000000-0005-0000-0000-000068670000}"/>
    <cellStyle name="Normal 73 6 6" xfId="11517" xr:uid="{00000000-0005-0000-0000-000069670000}"/>
    <cellStyle name="Normal 73 6 6 2" xfId="32329" xr:uid="{00000000-0005-0000-0000-00006A670000}"/>
    <cellStyle name="Normal 73 6 7" xfId="12270" xr:uid="{00000000-0005-0000-0000-00006B670000}"/>
    <cellStyle name="Normal 73 6 7 2" xfId="32847" xr:uid="{00000000-0005-0000-0000-00006C670000}"/>
    <cellStyle name="Normal 73 6 8" xfId="13066" xr:uid="{00000000-0005-0000-0000-00006D670000}"/>
    <cellStyle name="Normal 73 6 8 2" xfId="33365" xr:uid="{00000000-0005-0000-0000-00006E670000}"/>
    <cellStyle name="Normal 73 6 9" xfId="13832" xr:uid="{00000000-0005-0000-0000-00006F670000}"/>
    <cellStyle name="Normal 73 6 9 2" xfId="33883" xr:uid="{00000000-0005-0000-0000-000070670000}"/>
    <cellStyle name="Normal 73 7" xfId="3484" xr:uid="{00000000-0005-0000-0000-000071670000}"/>
    <cellStyle name="Normal 73 7 10" xfId="14594" xr:uid="{00000000-0005-0000-0000-000072670000}"/>
    <cellStyle name="Normal 73 7 10 2" xfId="34402" xr:uid="{00000000-0005-0000-0000-000073670000}"/>
    <cellStyle name="Normal 73 7 11" xfId="15351" xr:uid="{00000000-0005-0000-0000-000074670000}"/>
    <cellStyle name="Normal 73 7 11 2" xfId="34920" xr:uid="{00000000-0005-0000-0000-000075670000}"/>
    <cellStyle name="Normal 73 7 12" xfId="16105" xr:uid="{00000000-0005-0000-0000-000076670000}"/>
    <cellStyle name="Normal 73 7 12 2" xfId="35438" xr:uid="{00000000-0005-0000-0000-000077670000}"/>
    <cellStyle name="Normal 73 7 13" xfId="16855" xr:uid="{00000000-0005-0000-0000-000078670000}"/>
    <cellStyle name="Normal 73 7 13 2" xfId="35956" xr:uid="{00000000-0005-0000-0000-000079670000}"/>
    <cellStyle name="Normal 73 7 14" xfId="17584" xr:uid="{00000000-0005-0000-0000-00007A670000}"/>
    <cellStyle name="Normal 73 7 14 2" xfId="36474" xr:uid="{00000000-0005-0000-0000-00007B670000}"/>
    <cellStyle name="Normal 73 7 15" xfId="18309" xr:uid="{00000000-0005-0000-0000-00007C670000}"/>
    <cellStyle name="Normal 73 7 15 2" xfId="36992" xr:uid="{00000000-0005-0000-0000-00007D670000}"/>
    <cellStyle name="Normal 73 7 16" xfId="19017" xr:uid="{00000000-0005-0000-0000-00007E670000}"/>
    <cellStyle name="Normal 73 7 16 2" xfId="37510" xr:uid="{00000000-0005-0000-0000-00007F670000}"/>
    <cellStyle name="Normal 73 7 17" xfId="19719" xr:uid="{00000000-0005-0000-0000-000080670000}"/>
    <cellStyle name="Normal 73 7 17 2" xfId="38028" xr:uid="{00000000-0005-0000-0000-000081670000}"/>
    <cellStyle name="Normal 73 7 18" xfId="20418" xr:uid="{00000000-0005-0000-0000-000082670000}"/>
    <cellStyle name="Normal 73 7 18 2" xfId="38546" xr:uid="{00000000-0005-0000-0000-000083670000}"/>
    <cellStyle name="Normal 73 7 19" xfId="21095" xr:uid="{00000000-0005-0000-0000-000084670000}"/>
    <cellStyle name="Normal 73 7 19 2" xfId="39063" xr:uid="{00000000-0005-0000-0000-000085670000}"/>
    <cellStyle name="Normal 73 7 2" xfId="5011" xr:uid="{00000000-0005-0000-0000-000086670000}"/>
    <cellStyle name="Normal 73 7 2 2" xfId="30237" xr:uid="{00000000-0005-0000-0000-000087670000}"/>
    <cellStyle name="Normal 73 7 20" xfId="21768" xr:uid="{00000000-0005-0000-0000-000088670000}"/>
    <cellStyle name="Normal 73 7 20 2" xfId="39581" xr:uid="{00000000-0005-0000-0000-000089670000}"/>
    <cellStyle name="Normal 73 7 21" xfId="22418" xr:uid="{00000000-0005-0000-0000-00008A670000}"/>
    <cellStyle name="Normal 73 7 21 2" xfId="40098" xr:uid="{00000000-0005-0000-0000-00008B670000}"/>
    <cellStyle name="Normal 73 7 22" xfId="23055" xr:uid="{00000000-0005-0000-0000-00008C670000}"/>
    <cellStyle name="Normal 73 7 22 2" xfId="40616" xr:uid="{00000000-0005-0000-0000-00008D670000}"/>
    <cellStyle name="Normal 73 7 23" xfId="23679" xr:uid="{00000000-0005-0000-0000-00008E670000}"/>
    <cellStyle name="Normal 73 7 23 2" xfId="41134" xr:uid="{00000000-0005-0000-0000-00008F670000}"/>
    <cellStyle name="Normal 73 7 24" xfId="24258" xr:uid="{00000000-0005-0000-0000-000090670000}"/>
    <cellStyle name="Normal 73 7 24 2" xfId="41652" xr:uid="{00000000-0005-0000-0000-000091670000}"/>
    <cellStyle name="Normal 73 7 25" xfId="24825" xr:uid="{00000000-0005-0000-0000-000092670000}"/>
    <cellStyle name="Normal 73 7 25 2" xfId="42170" xr:uid="{00000000-0005-0000-0000-000093670000}"/>
    <cellStyle name="Normal 73 7 26" xfId="25385" xr:uid="{00000000-0005-0000-0000-000094670000}"/>
    <cellStyle name="Normal 73 7 26 2" xfId="42688" xr:uid="{00000000-0005-0000-0000-000095670000}"/>
    <cellStyle name="Normal 73 7 27" xfId="25935" xr:uid="{00000000-0005-0000-0000-000096670000}"/>
    <cellStyle name="Normal 73 7 27 2" xfId="43206" xr:uid="{00000000-0005-0000-0000-000097670000}"/>
    <cellStyle name="Normal 73 7 28" xfId="26452" xr:uid="{00000000-0005-0000-0000-000098670000}"/>
    <cellStyle name="Normal 73 7 28 2" xfId="43723" xr:uid="{00000000-0005-0000-0000-000099670000}"/>
    <cellStyle name="Normal 73 7 29" xfId="29789" xr:uid="{00000000-0005-0000-0000-00009A670000}"/>
    <cellStyle name="Normal 73 7 3" xfId="5557" xr:uid="{00000000-0005-0000-0000-00009B670000}"/>
    <cellStyle name="Normal 73 7 3 2" xfId="30754" xr:uid="{00000000-0005-0000-0000-00009C670000}"/>
    <cellStyle name="Normal 73 7 4" xfId="9957" xr:uid="{00000000-0005-0000-0000-00009D670000}"/>
    <cellStyle name="Normal 73 7 4 2" xfId="31294" xr:uid="{00000000-0005-0000-0000-00009E670000}"/>
    <cellStyle name="Normal 73 7 5" xfId="10738" xr:uid="{00000000-0005-0000-0000-00009F670000}"/>
    <cellStyle name="Normal 73 7 5 2" xfId="31812" xr:uid="{00000000-0005-0000-0000-0000A0670000}"/>
    <cellStyle name="Normal 73 7 6" xfId="11518" xr:uid="{00000000-0005-0000-0000-0000A1670000}"/>
    <cellStyle name="Normal 73 7 6 2" xfId="32330" xr:uid="{00000000-0005-0000-0000-0000A2670000}"/>
    <cellStyle name="Normal 73 7 7" xfId="12271" xr:uid="{00000000-0005-0000-0000-0000A3670000}"/>
    <cellStyle name="Normal 73 7 7 2" xfId="32848" xr:uid="{00000000-0005-0000-0000-0000A4670000}"/>
    <cellStyle name="Normal 73 7 8" xfId="13067" xr:uid="{00000000-0005-0000-0000-0000A5670000}"/>
    <cellStyle name="Normal 73 7 8 2" xfId="33366" xr:uid="{00000000-0005-0000-0000-0000A6670000}"/>
    <cellStyle name="Normal 73 7 9" xfId="13833" xr:uid="{00000000-0005-0000-0000-0000A7670000}"/>
    <cellStyle name="Normal 73 7 9 2" xfId="33884" xr:uid="{00000000-0005-0000-0000-0000A8670000}"/>
    <cellStyle name="Normal 73 8" xfId="3485" xr:uid="{00000000-0005-0000-0000-0000A9670000}"/>
    <cellStyle name="Normal 73 8 10" xfId="14595" xr:uid="{00000000-0005-0000-0000-0000AA670000}"/>
    <cellStyle name="Normal 73 8 10 2" xfId="34403" xr:uid="{00000000-0005-0000-0000-0000AB670000}"/>
    <cellStyle name="Normal 73 8 11" xfId="15352" xr:uid="{00000000-0005-0000-0000-0000AC670000}"/>
    <cellStyle name="Normal 73 8 11 2" xfId="34921" xr:uid="{00000000-0005-0000-0000-0000AD670000}"/>
    <cellStyle name="Normal 73 8 12" xfId="16106" xr:uid="{00000000-0005-0000-0000-0000AE670000}"/>
    <cellStyle name="Normal 73 8 12 2" xfId="35439" xr:uid="{00000000-0005-0000-0000-0000AF670000}"/>
    <cellStyle name="Normal 73 8 13" xfId="16856" xr:uid="{00000000-0005-0000-0000-0000B0670000}"/>
    <cellStyle name="Normal 73 8 13 2" xfId="35957" xr:uid="{00000000-0005-0000-0000-0000B1670000}"/>
    <cellStyle name="Normal 73 8 14" xfId="17585" xr:uid="{00000000-0005-0000-0000-0000B2670000}"/>
    <cellStyle name="Normal 73 8 14 2" xfId="36475" xr:uid="{00000000-0005-0000-0000-0000B3670000}"/>
    <cellStyle name="Normal 73 8 15" xfId="18310" xr:uid="{00000000-0005-0000-0000-0000B4670000}"/>
    <cellStyle name="Normal 73 8 15 2" xfId="36993" xr:uid="{00000000-0005-0000-0000-0000B5670000}"/>
    <cellStyle name="Normal 73 8 16" xfId="19018" xr:uid="{00000000-0005-0000-0000-0000B6670000}"/>
    <cellStyle name="Normal 73 8 16 2" xfId="37511" xr:uid="{00000000-0005-0000-0000-0000B7670000}"/>
    <cellStyle name="Normal 73 8 17" xfId="19720" xr:uid="{00000000-0005-0000-0000-0000B8670000}"/>
    <cellStyle name="Normal 73 8 17 2" xfId="38029" xr:uid="{00000000-0005-0000-0000-0000B9670000}"/>
    <cellStyle name="Normal 73 8 18" xfId="20419" xr:uid="{00000000-0005-0000-0000-0000BA670000}"/>
    <cellStyle name="Normal 73 8 18 2" xfId="38547" xr:uid="{00000000-0005-0000-0000-0000BB670000}"/>
    <cellStyle name="Normal 73 8 19" xfId="21096" xr:uid="{00000000-0005-0000-0000-0000BC670000}"/>
    <cellStyle name="Normal 73 8 19 2" xfId="39064" xr:uid="{00000000-0005-0000-0000-0000BD670000}"/>
    <cellStyle name="Normal 73 8 2" xfId="5012" xr:uid="{00000000-0005-0000-0000-0000BE670000}"/>
    <cellStyle name="Normal 73 8 2 2" xfId="30238" xr:uid="{00000000-0005-0000-0000-0000BF670000}"/>
    <cellStyle name="Normal 73 8 20" xfId="21769" xr:uid="{00000000-0005-0000-0000-0000C0670000}"/>
    <cellStyle name="Normal 73 8 20 2" xfId="39582" xr:uid="{00000000-0005-0000-0000-0000C1670000}"/>
    <cellStyle name="Normal 73 8 21" xfId="22419" xr:uid="{00000000-0005-0000-0000-0000C2670000}"/>
    <cellStyle name="Normal 73 8 21 2" xfId="40099" xr:uid="{00000000-0005-0000-0000-0000C3670000}"/>
    <cellStyle name="Normal 73 8 22" xfId="23056" xr:uid="{00000000-0005-0000-0000-0000C4670000}"/>
    <cellStyle name="Normal 73 8 22 2" xfId="40617" xr:uid="{00000000-0005-0000-0000-0000C5670000}"/>
    <cellStyle name="Normal 73 8 23" xfId="23680" xr:uid="{00000000-0005-0000-0000-0000C6670000}"/>
    <cellStyle name="Normal 73 8 23 2" xfId="41135" xr:uid="{00000000-0005-0000-0000-0000C7670000}"/>
    <cellStyle name="Normal 73 8 24" xfId="24259" xr:uid="{00000000-0005-0000-0000-0000C8670000}"/>
    <cellStyle name="Normal 73 8 24 2" xfId="41653" xr:uid="{00000000-0005-0000-0000-0000C9670000}"/>
    <cellStyle name="Normal 73 8 25" xfId="24826" xr:uid="{00000000-0005-0000-0000-0000CA670000}"/>
    <cellStyle name="Normal 73 8 25 2" xfId="42171" xr:uid="{00000000-0005-0000-0000-0000CB670000}"/>
    <cellStyle name="Normal 73 8 26" xfId="25386" xr:uid="{00000000-0005-0000-0000-0000CC670000}"/>
    <cellStyle name="Normal 73 8 26 2" xfId="42689" xr:uid="{00000000-0005-0000-0000-0000CD670000}"/>
    <cellStyle name="Normal 73 8 27" xfId="25936" xr:uid="{00000000-0005-0000-0000-0000CE670000}"/>
    <cellStyle name="Normal 73 8 27 2" xfId="43207" xr:uid="{00000000-0005-0000-0000-0000CF670000}"/>
    <cellStyle name="Normal 73 8 28" xfId="26453" xr:uid="{00000000-0005-0000-0000-0000D0670000}"/>
    <cellStyle name="Normal 73 8 28 2" xfId="43724" xr:uid="{00000000-0005-0000-0000-0000D1670000}"/>
    <cellStyle name="Normal 73 8 29" xfId="29790" xr:uid="{00000000-0005-0000-0000-0000D2670000}"/>
    <cellStyle name="Normal 73 8 3" xfId="5558" xr:uid="{00000000-0005-0000-0000-0000D3670000}"/>
    <cellStyle name="Normal 73 8 3 2" xfId="30755" xr:uid="{00000000-0005-0000-0000-0000D4670000}"/>
    <cellStyle name="Normal 73 8 4" xfId="9958" xr:uid="{00000000-0005-0000-0000-0000D5670000}"/>
    <cellStyle name="Normal 73 8 4 2" xfId="31295" xr:uid="{00000000-0005-0000-0000-0000D6670000}"/>
    <cellStyle name="Normal 73 8 5" xfId="10739" xr:uid="{00000000-0005-0000-0000-0000D7670000}"/>
    <cellStyle name="Normal 73 8 5 2" xfId="31813" xr:uid="{00000000-0005-0000-0000-0000D8670000}"/>
    <cellStyle name="Normal 73 8 6" xfId="11519" xr:uid="{00000000-0005-0000-0000-0000D9670000}"/>
    <cellStyle name="Normal 73 8 6 2" xfId="32331" xr:uid="{00000000-0005-0000-0000-0000DA670000}"/>
    <cellStyle name="Normal 73 8 7" xfId="12272" xr:uid="{00000000-0005-0000-0000-0000DB670000}"/>
    <cellStyle name="Normal 73 8 7 2" xfId="32849" xr:uid="{00000000-0005-0000-0000-0000DC670000}"/>
    <cellStyle name="Normal 73 8 8" xfId="13068" xr:uid="{00000000-0005-0000-0000-0000DD670000}"/>
    <cellStyle name="Normal 73 8 8 2" xfId="33367" xr:uid="{00000000-0005-0000-0000-0000DE670000}"/>
    <cellStyle name="Normal 73 8 9" xfId="13834" xr:uid="{00000000-0005-0000-0000-0000DF670000}"/>
    <cellStyle name="Normal 73 8 9 2" xfId="33885" xr:uid="{00000000-0005-0000-0000-0000E0670000}"/>
    <cellStyle name="Normal 73 9" xfId="3486" xr:uid="{00000000-0005-0000-0000-0000E1670000}"/>
    <cellStyle name="Normal 73 9 10" xfId="14596" xr:uid="{00000000-0005-0000-0000-0000E2670000}"/>
    <cellStyle name="Normal 73 9 10 2" xfId="34404" xr:uid="{00000000-0005-0000-0000-0000E3670000}"/>
    <cellStyle name="Normal 73 9 11" xfId="15353" xr:uid="{00000000-0005-0000-0000-0000E4670000}"/>
    <cellStyle name="Normal 73 9 11 2" xfId="34922" xr:uid="{00000000-0005-0000-0000-0000E5670000}"/>
    <cellStyle name="Normal 73 9 12" xfId="16107" xr:uid="{00000000-0005-0000-0000-0000E6670000}"/>
    <cellStyle name="Normal 73 9 12 2" xfId="35440" xr:uid="{00000000-0005-0000-0000-0000E7670000}"/>
    <cellStyle name="Normal 73 9 13" xfId="16857" xr:uid="{00000000-0005-0000-0000-0000E8670000}"/>
    <cellStyle name="Normal 73 9 13 2" xfId="35958" xr:uid="{00000000-0005-0000-0000-0000E9670000}"/>
    <cellStyle name="Normal 73 9 14" xfId="17586" xr:uid="{00000000-0005-0000-0000-0000EA670000}"/>
    <cellStyle name="Normal 73 9 14 2" xfId="36476" xr:uid="{00000000-0005-0000-0000-0000EB670000}"/>
    <cellStyle name="Normal 73 9 15" xfId="18311" xr:uid="{00000000-0005-0000-0000-0000EC670000}"/>
    <cellStyle name="Normal 73 9 15 2" xfId="36994" xr:uid="{00000000-0005-0000-0000-0000ED670000}"/>
    <cellStyle name="Normal 73 9 16" xfId="19019" xr:uid="{00000000-0005-0000-0000-0000EE670000}"/>
    <cellStyle name="Normal 73 9 16 2" xfId="37512" xr:uid="{00000000-0005-0000-0000-0000EF670000}"/>
    <cellStyle name="Normal 73 9 17" xfId="19721" xr:uid="{00000000-0005-0000-0000-0000F0670000}"/>
    <cellStyle name="Normal 73 9 17 2" xfId="38030" xr:uid="{00000000-0005-0000-0000-0000F1670000}"/>
    <cellStyle name="Normal 73 9 18" xfId="20420" xr:uid="{00000000-0005-0000-0000-0000F2670000}"/>
    <cellStyle name="Normal 73 9 18 2" xfId="38548" xr:uid="{00000000-0005-0000-0000-0000F3670000}"/>
    <cellStyle name="Normal 73 9 19" xfId="21097" xr:uid="{00000000-0005-0000-0000-0000F4670000}"/>
    <cellStyle name="Normal 73 9 19 2" xfId="39065" xr:uid="{00000000-0005-0000-0000-0000F5670000}"/>
    <cellStyle name="Normal 73 9 2" xfId="5013" xr:uid="{00000000-0005-0000-0000-0000F6670000}"/>
    <cellStyle name="Normal 73 9 2 2" xfId="30239" xr:uid="{00000000-0005-0000-0000-0000F7670000}"/>
    <cellStyle name="Normal 73 9 20" xfId="21770" xr:uid="{00000000-0005-0000-0000-0000F8670000}"/>
    <cellStyle name="Normal 73 9 20 2" xfId="39583" xr:uid="{00000000-0005-0000-0000-0000F9670000}"/>
    <cellStyle name="Normal 73 9 21" xfId="22420" xr:uid="{00000000-0005-0000-0000-0000FA670000}"/>
    <cellStyle name="Normal 73 9 21 2" xfId="40100" xr:uid="{00000000-0005-0000-0000-0000FB670000}"/>
    <cellStyle name="Normal 73 9 22" xfId="23057" xr:uid="{00000000-0005-0000-0000-0000FC670000}"/>
    <cellStyle name="Normal 73 9 22 2" xfId="40618" xr:uid="{00000000-0005-0000-0000-0000FD670000}"/>
    <cellStyle name="Normal 73 9 23" xfId="23681" xr:uid="{00000000-0005-0000-0000-0000FE670000}"/>
    <cellStyle name="Normal 73 9 23 2" xfId="41136" xr:uid="{00000000-0005-0000-0000-0000FF670000}"/>
    <cellStyle name="Normal 73 9 24" xfId="24260" xr:uid="{00000000-0005-0000-0000-000000680000}"/>
    <cellStyle name="Normal 73 9 24 2" xfId="41654" xr:uid="{00000000-0005-0000-0000-000001680000}"/>
    <cellStyle name="Normal 73 9 25" xfId="24827" xr:uid="{00000000-0005-0000-0000-000002680000}"/>
    <cellStyle name="Normal 73 9 25 2" xfId="42172" xr:uid="{00000000-0005-0000-0000-000003680000}"/>
    <cellStyle name="Normal 73 9 26" xfId="25387" xr:uid="{00000000-0005-0000-0000-000004680000}"/>
    <cellStyle name="Normal 73 9 26 2" xfId="42690" xr:uid="{00000000-0005-0000-0000-000005680000}"/>
    <cellStyle name="Normal 73 9 27" xfId="25937" xr:uid="{00000000-0005-0000-0000-000006680000}"/>
    <cellStyle name="Normal 73 9 27 2" xfId="43208" xr:uid="{00000000-0005-0000-0000-000007680000}"/>
    <cellStyle name="Normal 73 9 28" xfId="26454" xr:uid="{00000000-0005-0000-0000-000008680000}"/>
    <cellStyle name="Normal 73 9 28 2" xfId="43725" xr:uid="{00000000-0005-0000-0000-000009680000}"/>
    <cellStyle name="Normal 73 9 29" xfId="29791" xr:uid="{00000000-0005-0000-0000-00000A680000}"/>
    <cellStyle name="Normal 73 9 3" xfId="5559" xr:uid="{00000000-0005-0000-0000-00000B680000}"/>
    <cellStyle name="Normal 73 9 3 2" xfId="30756" xr:uid="{00000000-0005-0000-0000-00000C680000}"/>
    <cellStyle name="Normal 73 9 4" xfId="9959" xr:uid="{00000000-0005-0000-0000-00000D680000}"/>
    <cellStyle name="Normal 73 9 4 2" xfId="31296" xr:uid="{00000000-0005-0000-0000-00000E680000}"/>
    <cellStyle name="Normal 73 9 5" xfId="10740" xr:uid="{00000000-0005-0000-0000-00000F680000}"/>
    <cellStyle name="Normal 73 9 5 2" xfId="31814" xr:uid="{00000000-0005-0000-0000-000010680000}"/>
    <cellStyle name="Normal 73 9 6" xfId="11520" xr:uid="{00000000-0005-0000-0000-000011680000}"/>
    <cellStyle name="Normal 73 9 6 2" xfId="32332" xr:uid="{00000000-0005-0000-0000-000012680000}"/>
    <cellStyle name="Normal 73 9 7" xfId="12273" xr:uid="{00000000-0005-0000-0000-000013680000}"/>
    <cellStyle name="Normal 73 9 7 2" xfId="32850" xr:uid="{00000000-0005-0000-0000-000014680000}"/>
    <cellStyle name="Normal 73 9 8" xfId="13069" xr:uid="{00000000-0005-0000-0000-000015680000}"/>
    <cellStyle name="Normal 73 9 8 2" xfId="33368" xr:uid="{00000000-0005-0000-0000-000016680000}"/>
    <cellStyle name="Normal 73 9 9" xfId="13835" xr:uid="{00000000-0005-0000-0000-000017680000}"/>
    <cellStyle name="Normal 73 9 9 2" xfId="33886" xr:uid="{00000000-0005-0000-0000-000018680000}"/>
    <cellStyle name="Normal 74" xfId="3487" xr:uid="{00000000-0005-0000-0000-000019680000}"/>
    <cellStyle name="Normal 74 10" xfId="3488" xr:uid="{00000000-0005-0000-0000-00001A680000}"/>
    <cellStyle name="Normal 74 10 10" xfId="14597" xr:uid="{00000000-0005-0000-0000-00001B680000}"/>
    <cellStyle name="Normal 74 10 10 2" xfId="34405" xr:uid="{00000000-0005-0000-0000-00001C680000}"/>
    <cellStyle name="Normal 74 10 11" xfId="15354" xr:uid="{00000000-0005-0000-0000-00001D680000}"/>
    <cellStyle name="Normal 74 10 11 2" xfId="34923" xr:uid="{00000000-0005-0000-0000-00001E680000}"/>
    <cellStyle name="Normal 74 10 12" xfId="16108" xr:uid="{00000000-0005-0000-0000-00001F680000}"/>
    <cellStyle name="Normal 74 10 12 2" xfId="35441" xr:uid="{00000000-0005-0000-0000-000020680000}"/>
    <cellStyle name="Normal 74 10 13" xfId="16858" xr:uid="{00000000-0005-0000-0000-000021680000}"/>
    <cellStyle name="Normal 74 10 13 2" xfId="35959" xr:uid="{00000000-0005-0000-0000-000022680000}"/>
    <cellStyle name="Normal 74 10 14" xfId="17587" xr:uid="{00000000-0005-0000-0000-000023680000}"/>
    <cellStyle name="Normal 74 10 14 2" xfId="36477" xr:uid="{00000000-0005-0000-0000-000024680000}"/>
    <cellStyle name="Normal 74 10 15" xfId="18312" xr:uid="{00000000-0005-0000-0000-000025680000}"/>
    <cellStyle name="Normal 74 10 15 2" xfId="36995" xr:uid="{00000000-0005-0000-0000-000026680000}"/>
    <cellStyle name="Normal 74 10 16" xfId="19020" xr:uid="{00000000-0005-0000-0000-000027680000}"/>
    <cellStyle name="Normal 74 10 16 2" xfId="37513" xr:uid="{00000000-0005-0000-0000-000028680000}"/>
    <cellStyle name="Normal 74 10 17" xfId="19722" xr:uid="{00000000-0005-0000-0000-000029680000}"/>
    <cellStyle name="Normal 74 10 17 2" xfId="38031" xr:uid="{00000000-0005-0000-0000-00002A680000}"/>
    <cellStyle name="Normal 74 10 18" xfId="20421" xr:uid="{00000000-0005-0000-0000-00002B680000}"/>
    <cellStyle name="Normal 74 10 18 2" xfId="38549" xr:uid="{00000000-0005-0000-0000-00002C680000}"/>
    <cellStyle name="Normal 74 10 19" xfId="21098" xr:uid="{00000000-0005-0000-0000-00002D680000}"/>
    <cellStyle name="Normal 74 10 19 2" xfId="39066" xr:uid="{00000000-0005-0000-0000-00002E680000}"/>
    <cellStyle name="Normal 74 10 2" xfId="5014" xr:uid="{00000000-0005-0000-0000-00002F680000}"/>
    <cellStyle name="Normal 74 10 2 2" xfId="30240" xr:uid="{00000000-0005-0000-0000-000030680000}"/>
    <cellStyle name="Normal 74 10 20" xfId="21771" xr:uid="{00000000-0005-0000-0000-000031680000}"/>
    <cellStyle name="Normal 74 10 20 2" xfId="39584" xr:uid="{00000000-0005-0000-0000-000032680000}"/>
    <cellStyle name="Normal 74 10 21" xfId="22421" xr:uid="{00000000-0005-0000-0000-000033680000}"/>
    <cellStyle name="Normal 74 10 21 2" xfId="40101" xr:uid="{00000000-0005-0000-0000-000034680000}"/>
    <cellStyle name="Normal 74 10 22" xfId="23058" xr:uid="{00000000-0005-0000-0000-000035680000}"/>
    <cellStyle name="Normal 74 10 22 2" xfId="40619" xr:uid="{00000000-0005-0000-0000-000036680000}"/>
    <cellStyle name="Normal 74 10 23" xfId="23682" xr:uid="{00000000-0005-0000-0000-000037680000}"/>
    <cellStyle name="Normal 74 10 23 2" xfId="41137" xr:uid="{00000000-0005-0000-0000-000038680000}"/>
    <cellStyle name="Normal 74 10 24" xfId="24261" xr:uid="{00000000-0005-0000-0000-000039680000}"/>
    <cellStyle name="Normal 74 10 24 2" xfId="41655" xr:uid="{00000000-0005-0000-0000-00003A680000}"/>
    <cellStyle name="Normal 74 10 25" xfId="24828" xr:uid="{00000000-0005-0000-0000-00003B680000}"/>
    <cellStyle name="Normal 74 10 25 2" xfId="42173" xr:uid="{00000000-0005-0000-0000-00003C680000}"/>
    <cellStyle name="Normal 74 10 26" xfId="25388" xr:uid="{00000000-0005-0000-0000-00003D680000}"/>
    <cellStyle name="Normal 74 10 26 2" xfId="42691" xr:uid="{00000000-0005-0000-0000-00003E680000}"/>
    <cellStyle name="Normal 74 10 27" xfId="25938" xr:uid="{00000000-0005-0000-0000-00003F680000}"/>
    <cellStyle name="Normal 74 10 27 2" xfId="43209" xr:uid="{00000000-0005-0000-0000-000040680000}"/>
    <cellStyle name="Normal 74 10 28" xfId="26455" xr:uid="{00000000-0005-0000-0000-000041680000}"/>
    <cellStyle name="Normal 74 10 28 2" xfId="43726" xr:uid="{00000000-0005-0000-0000-000042680000}"/>
    <cellStyle name="Normal 74 10 29" xfId="29793" xr:uid="{00000000-0005-0000-0000-000043680000}"/>
    <cellStyle name="Normal 74 10 3" xfId="5560" xr:uid="{00000000-0005-0000-0000-000044680000}"/>
    <cellStyle name="Normal 74 10 3 2" xfId="30757" xr:uid="{00000000-0005-0000-0000-000045680000}"/>
    <cellStyle name="Normal 74 10 4" xfId="9960" xr:uid="{00000000-0005-0000-0000-000046680000}"/>
    <cellStyle name="Normal 74 10 4 2" xfId="31297" xr:uid="{00000000-0005-0000-0000-000047680000}"/>
    <cellStyle name="Normal 74 10 5" xfId="10741" xr:uid="{00000000-0005-0000-0000-000048680000}"/>
    <cellStyle name="Normal 74 10 5 2" xfId="31815" xr:uid="{00000000-0005-0000-0000-000049680000}"/>
    <cellStyle name="Normal 74 10 6" xfId="11521" xr:uid="{00000000-0005-0000-0000-00004A680000}"/>
    <cellStyle name="Normal 74 10 6 2" xfId="32333" xr:uid="{00000000-0005-0000-0000-00004B680000}"/>
    <cellStyle name="Normal 74 10 7" xfId="12274" xr:uid="{00000000-0005-0000-0000-00004C680000}"/>
    <cellStyle name="Normal 74 10 7 2" xfId="32851" xr:uid="{00000000-0005-0000-0000-00004D680000}"/>
    <cellStyle name="Normal 74 10 8" xfId="13070" xr:uid="{00000000-0005-0000-0000-00004E680000}"/>
    <cellStyle name="Normal 74 10 8 2" xfId="33369" xr:uid="{00000000-0005-0000-0000-00004F680000}"/>
    <cellStyle name="Normal 74 10 9" xfId="13836" xr:uid="{00000000-0005-0000-0000-000050680000}"/>
    <cellStyle name="Normal 74 10 9 2" xfId="33887" xr:uid="{00000000-0005-0000-0000-000051680000}"/>
    <cellStyle name="Normal 74 11" xfId="3489" xr:uid="{00000000-0005-0000-0000-000052680000}"/>
    <cellStyle name="Normal 74 11 10" xfId="14598" xr:uid="{00000000-0005-0000-0000-000053680000}"/>
    <cellStyle name="Normal 74 11 10 2" xfId="34406" xr:uid="{00000000-0005-0000-0000-000054680000}"/>
    <cellStyle name="Normal 74 11 11" xfId="15355" xr:uid="{00000000-0005-0000-0000-000055680000}"/>
    <cellStyle name="Normal 74 11 11 2" xfId="34924" xr:uid="{00000000-0005-0000-0000-000056680000}"/>
    <cellStyle name="Normal 74 11 12" xfId="16109" xr:uid="{00000000-0005-0000-0000-000057680000}"/>
    <cellStyle name="Normal 74 11 12 2" xfId="35442" xr:uid="{00000000-0005-0000-0000-000058680000}"/>
    <cellStyle name="Normal 74 11 13" xfId="16859" xr:uid="{00000000-0005-0000-0000-000059680000}"/>
    <cellStyle name="Normal 74 11 13 2" xfId="35960" xr:uid="{00000000-0005-0000-0000-00005A680000}"/>
    <cellStyle name="Normal 74 11 14" xfId="17588" xr:uid="{00000000-0005-0000-0000-00005B680000}"/>
    <cellStyle name="Normal 74 11 14 2" xfId="36478" xr:uid="{00000000-0005-0000-0000-00005C680000}"/>
    <cellStyle name="Normal 74 11 15" xfId="18313" xr:uid="{00000000-0005-0000-0000-00005D680000}"/>
    <cellStyle name="Normal 74 11 15 2" xfId="36996" xr:uid="{00000000-0005-0000-0000-00005E680000}"/>
    <cellStyle name="Normal 74 11 16" xfId="19021" xr:uid="{00000000-0005-0000-0000-00005F680000}"/>
    <cellStyle name="Normal 74 11 16 2" xfId="37514" xr:uid="{00000000-0005-0000-0000-000060680000}"/>
    <cellStyle name="Normal 74 11 17" xfId="19723" xr:uid="{00000000-0005-0000-0000-000061680000}"/>
    <cellStyle name="Normal 74 11 17 2" xfId="38032" xr:uid="{00000000-0005-0000-0000-000062680000}"/>
    <cellStyle name="Normal 74 11 18" xfId="20422" xr:uid="{00000000-0005-0000-0000-000063680000}"/>
    <cellStyle name="Normal 74 11 18 2" xfId="38550" xr:uid="{00000000-0005-0000-0000-000064680000}"/>
    <cellStyle name="Normal 74 11 19" xfId="21099" xr:uid="{00000000-0005-0000-0000-000065680000}"/>
    <cellStyle name="Normal 74 11 19 2" xfId="39067" xr:uid="{00000000-0005-0000-0000-000066680000}"/>
    <cellStyle name="Normal 74 11 2" xfId="5015" xr:uid="{00000000-0005-0000-0000-000067680000}"/>
    <cellStyle name="Normal 74 11 2 2" xfId="30241" xr:uid="{00000000-0005-0000-0000-000068680000}"/>
    <cellStyle name="Normal 74 11 20" xfId="21772" xr:uid="{00000000-0005-0000-0000-000069680000}"/>
    <cellStyle name="Normal 74 11 20 2" xfId="39585" xr:uid="{00000000-0005-0000-0000-00006A680000}"/>
    <cellStyle name="Normal 74 11 21" xfId="22422" xr:uid="{00000000-0005-0000-0000-00006B680000}"/>
    <cellStyle name="Normal 74 11 21 2" xfId="40102" xr:uid="{00000000-0005-0000-0000-00006C680000}"/>
    <cellStyle name="Normal 74 11 22" xfId="23059" xr:uid="{00000000-0005-0000-0000-00006D680000}"/>
    <cellStyle name="Normal 74 11 22 2" xfId="40620" xr:uid="{00000000-0005-0000-0000-00006E680000}"/>
    <cellStyle name="Normal 74 11 23" xfId="23683" xr:uid="{00000000-0005-0000-0000-00006F680000}"/>
    <cellStyle name="Normal 74 11 23 2" xfId="41138" xr:uid="{00000000-0005-0000-0000-000070680000}"/>
    <cellStyle name="Normal 74 11 24" xfId="24262" xr:uid="{00000000-0005-0000-0000-000071680000}"/>
    <cellStyle name="Normal 74 11 24 2" xfId="41656" xr:uid="{00000000-0005-0000-0000-000072680000}"/>
    <cellStyle name="Normal 74 11 25" xfId="24829" xr:uid="{00000000-0005-0000-0000-000073680000}"/>
    <cellStyle name="Normal 74 11 25 2" xfId="42174" xr:uid="{00000000-0005-0000-0000-000074680000}"/>
    <cellStyle name="Normal 74 11 26" xfId="25389" xr:uid="{00000000-0005-0000-0000-000075680000}"/>
    <cellStyle name="Normal 74 11 26 2" xfId="42692" xr:uid="{00000000-0005-0000-0000-000076680000}"/>
    <cellStyle name="Normal 74 11 27" xfId="25939" xr:uid="{00000000-0005-0000-0000-000077680000}"/>
    <cellStyle name="Normal 74 11 27 2" xfId="43210" xr:uid="{00000000-0005-0000-0000-000078680000}"/>
    <cellStyle name="Normal 74 11 28" xfId="26456" xr:uid="{00000000-0005-0000-0000-000079680000}"/>
    <cellStyle name="Normal 74 11 28 2" xfId="43727" xr:uid="{00000000-0005-0000-0000-00007A680000}"/>
    <cellStyle name="Normal 74 11 29" xfId="29794" xr:uid="{00000000-0005-0000-0000-00007B680000}"/>
    <cellStyle name="Normal 74 11 3" xfId="5561" xr:uid="{00000000-0005-0000-0000-00007C680000}"/>
    <cellStyle name="Normal 74 11 3 2" xfId="30758" xr:uid="{00000000-0005-0000-0000-00007D680000}"/>
    <cellStyle name="Normal 74 11 4" xfId="9961" xr:uid="{00000000-0005-0000-0000-00007E680000}"/>
    <cellStyle name="Normal 74 11 4 2" xfId="31298" xr:uid="{00000000-0005-0000-0000-00007F680000}"/>
    <cellStyle name="Normal 74 11 5" xfId="10742" xr:uid="{00000000-0005-0000-0000-000080680000}"/>
    <cellStyle name="Normal 74 11 5 2" xfId="31816" xr:uid="{00000000-0005-0000-0000-000081680000}"/>
    <cellStyle name="Normal 74 11 6" xfId="11522" xr:uid="{00000000-0005-0000-0000-000082680000}"/>
    <cellStyle name="Normal 74 11 6 2" xfId="32334" xr:uid="{00000000-0005-0000-0000-000083680000}"/>
    <cellStyle name="Normal 74 11 7" xfId="12275" xr:uid="{00000000-0005-0000-0000-000084680000}"/>
    <cellStyle name="Normal 74 11 7 2" xfId="32852" xr:uid="{00000000-0005-0000-0000-000085680000}"/>
    <cellStyle name="Normal 74 11 8" xfId="13071" xr:uid="{00000000-0005-0000-0000-000086680000}"/>
    <cellStyle name="Normal 74 11 8 2" xfId="33370" xr:uid="{00000000-0005-0000-0000-000087680000}"/>
    <cellStyle name="Normal 74 11 9" xfId="13837" xr:uid="{00000000-0005-0000-0000-000088680000}"/>
    <cellStyle name="Normal 74 11 9 2" xfId="33888" xr:uid="{00000000-0005-0000-0000-000089680000}"/>
    <cellStyle name="Normal 74 12" xfId="3490" xr:uid="{00000000-0005-0000-0000-00008A680000}"/>
    <cellStyle name="Normal 74 12 10" xfId="14599" xr:uid="{00000000-0005-0000-0000-00008B680000}"/>
    <cellStyle name="Normal 74 12 10 2" xfId="34407" xr:uid="{00000000-0005-0000-0000-00008C680000}"/>
    <cellStyle name="Normal 74 12 11" xfId="15356" xr:uid="{00000000-0005-0000-0000-00008D680000}"/>
    <cellStyle name="Normal 74 12 11 2" xfId="34925" xr:uid="{00000000-0005-0000-0000-00008E680000}"/>
    <cellStyle name="Normal 74 12 12" xfId="16110" xr:uid="{00000000-0005-0000-0000-00008F680000}"/>
    <cellStyle name="Normal 74 12 12 2" xfId="35443" xr:uid="{00000000-0005-0000-0000-000090680000}"/>
    <cellStyle name="Normal 74 12 13" xfId="16860" xr:uid="{00000000-0005-0000-0000-000091680000}"/>
    <cellStyle name="Normal 74 12 13 2" xfId="35961" xr:uid="{00000000-0005-0000-0000-000092680000}"/>
    <cellStyle name="Normal 74 12 14" xfId="17589" xr:uid="{00000000-0005-0000-0000-000093680000}"/>
    <cellStyle name="Normal 74 12 14 2" xfId="36479" xr:uid="{00000000-0005-0000-0000-000094680000}"/>
    <cellStyle name="Normal 74 12 15" xfId="18314" xr:uid="{00000000-0005-0000-0000-000095680000}"/>
    <cellStyle name="Normal 74 12 15 2" xfId="36997" xr:uid="{00000000-0005-0000-0000-000096680000}"/>
    <cellStyle name="Normal 74 12 16" xfId="19022" xr:uid="{00000000-0005-0000-0000-000097680000}"/>
    <cellStyle name="Normal 74 12 16 2" xfId="37515" xr:uid="{00000000-0005-0000-0000-000098680000}"/>
    <cellStyle name="Normal 74 12 17" xfId="19724" xr:uid="{00000000-0005-0000-0000-000099680000}"/>
    <cellStyle name="Normal 74 12 17 2" xfId="38033" xr:uid="{00000000-0005-0000-0000-00009A680000}"/>
    <cellStyle name="Normal 74 12 18" xfId="20423" xr:uid="{00000000-0005-0000-0000-00009B680000}"/>
    <cellStyle name="Normal 74 12 18 2" xfId="38551" xr:uid="{00000000-0005-0000-0000-00009C680000}"/>
    <cellStyle name="Normal 74 12 19" xfId="21100" xr:uid="{00000000-0005-0000-0000-00009D680000}"/>
    <cellStyle name="Normal 74 12 19 2" xfId="39068" xr:uid="{00000000-0005-0000-0000-00009E680000}"/>
    <cellStyle name="Normal 74 12 2" xfId="5016" xr:uid="{00000000-0005-0000-0000-00009F680000}"/>
    <cellStyle name="Normal 74 12 2 2" xfId="30242" xr:uid="{00000000-0005-0000-0000-0000A0680000}"/>
    <cellStyle name="Normal 74 12 20" xfId="21773" xr:uid="{00000000-0005-0000-0000-0000A1680000}"/>
    <cellStyle name="Normal 74 12 20 2" xfId="39586" xr:uid="{00000000-0005-0000-0000-0000A2680000}"/>
    <cellStyle name="Normal 74 12 21" xfId="22423" xr:uid="{00000000-0005-0000-0000-0000A3680000}"/>
    <cellStyle name="Normal 74 12 21 2" xfId="40103" xr:uid="{00000000-0005-0000-0000-0000A4680000}"/>
    <cellStyle name="Normal 74 12 22" xfId="23060" xr:uid="{00000000-0005-0000-0000-0000A5680000}"/>
    <cellStyle name="Normal 74 12 22 2" xfId="40621" xr:uid="{00000000-0005-0000-0000-0000A6680000}"/>
    <cellStyle name="Normal 74 12 23" xfId="23684" xr:uid="{00000000-0005-0000-0000-0000A7680000}"/>
    <cellStyle name="Normal 74 12 23 2" xfId="41139" xr:uid="{00000000-0005-0000-0000-0000A8680000}"/>
    <cellStyle name="Normal 74 12 24" xfId="24263" xr:uid="{00000000-0005-0000-0000-0000A9680000}"/>
    <cellStyle name="Normal 74 12 24 2" xfId="41657" xr:uid="{00000000-0005-0000-0000-0000AA680000}"/>
    <cellStyle name="Normal 74 12 25" xfId="24830" xr:uid="{00000000-0005-0000-0000-0000AB680000}"/>
    <cellStyle name="Normal 74 12 25 2" xfId="42175" xr:uid="{00000000-0005-0000-0000-0000AC680000}"/>
    <cellStyle name="Normal 74 12 26" xfId="25390" xr:uid="{00000000-0005-0000-0000-0000AD680000}"/>
    <cellStyle name="Normal 74 12 26 2" xfId="42693" xr:uid="{00000000-0005-0000-0000-0000AE680000}"/>
    <cellStyle name="Normal 74 12 27" xfId="25940" xr:uid="{00000000-0005-0000-0000-0000AF680000}"/>
    <cellStyle name="Normal 74 12 27 2" xfId="43211" xr:uid="{00000000-0005-0000-0000-0000B0680000}"/>
    <cellStyle name="Normal 74 12 28" xfId="26457" xr:uid="{00000000-0005-0000-0000-0000B1680000}"/>
    <cellStyle name="Normal 74 12 28 2" xfId="43728" xr:uid="{00000000-0005-0000-0000-0000B2680000}"/>
    <cellStyle name="Normal 74 12 29" xfId="29795" xr:uid="{00000000-0005-0000-0000-0000B3680000}"/>
    <cellStyle name="Normal 74 12 3" xfId="5562" xr:uid="{00000000-0005-0000-0000-0000B4680000}"/>
    <cellStyle name="Normal 74 12 3 2" xfId="30759" xr:uid="{00000000-0005-0000-0000-0000B5680000}"/>
    <cellStyle name="Normal 74 12 4" xfId="9962" xr:uid="{00000000-0005-0000-0000-0000B6680000}"/>
    <cellStyle name="Normal 74 12 4 2" xfId="31299" xr:uid="{00000000-0005-0000-0000-0000B7680000}"/>
    <cellStyle name="Normal 74 12 5" xfId="10743" xr:uid="{00000000-0005-0000-0000-0000B8680000}"/>
    <cellStyle name="Normal 74 12 5 2" xfId="31817" xr:uid="{00000000-0005-0000-0000-0000B9680000}"/>
    <cellStyle name="Normal 74 12 6" xfId="11523" xr:uid="{00000000-0005-0000-0000-0000BA680000}"/>
    <cellStyle name="Normal 74 12 6 2" xfId="32335" xr:uid="{00000000-0005-0000-0000-0000BB680000}"/>
    <cellStyle name="Normal 74 12 7" xfId="12276" xr:uid="{00000000-0005-0000-0000-0000BC680000}"/>
    <cellStyle name="Normal 74 12 7 2" xfId="32853" xr:uid="{00000000-0005-0000-0000-0000BD680000}"/>
    <cellStyle name="Normal 74 12 8" xfId="13072" xr:uid="{00000000-0005-0000-0000-0000BE680000}"/>
    <cellStyle name="Normal 74 12 8 2" xfId="33371" xr:uid="{00000000-0005-0000-0000-0000BF680000}"/>
    <cellStyle name="Normal 74 12 9" xfId="13838" xr:uid="{00000000-0005-0000-0000-0000C0680000}"/>
    <cellStyle name="Normal 74 12 9 2" xfId="33889" xr:uid="{00000000-0005-0000-0000-0000C1680000}"/>
    <cellStyle name="Normal 74 13" xfId="3491" xr:uid="{00000000-0005-0000-0000-0000C2680000}"/>
    <cellStyle name="Normal 74 13 10" xfId="14600" xr:uid="{00000000-0005-0000-0000-0000C3680000}"/>
    <cellStyle name="Normal 74 13 10 2" xfId="34408" xr:uid="{00000000-0005-0000-0000-0000C4680000}"/>
    <cellStyle name="Normal 74 13 11" xfId="15357" xr:uid="{00000000-0005-0000-0000-0000C5680000}"/>
    <cellStyle name="Normal 74 13 11 2" xfId="34926" xr:uid="{00000000-0005-0000-0000-0000C6680000}"/>
    <cellStyle name="Normal 74 13 12" xfId="16111" xr:uid="{00000000-0005-0000-0000-0000C7680000}"/>
    <cellStyle name="Normal 74 13 12 2" xfId="35444" xr:uid="{00000000-0005-0000-0000-0000C8680000}"/>
    <cellStyle name="Normal 74 13 13" xfId="16861" xr:uid="{00000000-0005-0000-0000-0000C9680000}"/>
    <cellStyle name="Normal 74 13 13 2" xfId="35962" xr:uid="{00000000-0005-0000-0000-0000CA680000}"/>
    <cellStyle name="Normal 74 13 14" xfId="17590" xr:uid="{00000000-0005-0000-0000-0000CB680000}"/>
    <cellStyle name="Normal 74 13 14 2" xfId="36480" xr:uid="{00000000-0005-0000-0000-0000CC680000}"/>
    <cellStyle name="Normal 74 13 15" xfId="18315" xr:uid="{00000000-0005-0000-0000-0000CD680000}"/>
    <cellStyle name="Normal 74 13 15 2" xfId="36998" xr:uid="{00000000-0005-0000-0000-0000CE680000}"/>
    <cellStyle name="Normal 74 13 16" xfId="19023" xr:uid="{00000000-0005-0000-0000-0000CF680000}"/>
    <cellStyle name="Normal 74 13 16 2" xfId="37516" xr:uid="{00000000-0005-0000-0000-0000D0680000}"/>
    <cellStyle name="Normal 74 13 17" xfId="19725" xr:uid="{00000000-0005-0000-0000-0000D1680000}"/>
    <cellStyle name="Normal 74 13 17 2" xfId="38034" xr:uid="{00000000-0005-0000-0000-0000D2680000}"/>
    <cellStyle name="Normal 74 13 18" xfId="20424" xr:uid="{00000000-0005-0000-0000-0000D3680000}"/>
    <cellStyle name="Normal 74 13 18 2" xfId="38552" xr:uid="{00000000-0005-0000-0000-0000D4680000}"/>
    <cellStyle name="Normal 74 13 19" xfId="21101" xr:uid="{00000000-0005-0000-0000-0000D5680000}"/>
    <cellStyle name="Normal 74 13 19 2" xfId="39069" xr:uid="{00000000-0005-0000-0000-0000D6680000}"/>
    <cellStyle name="Normal 74 13 2" xfId="5017" xr:uid="{00000000-0005-0000-0000-0000D7680000}"/>
    <cellStyle name="Normal 74 13 2 2" xfId="30243" xr:uid="{00000000-0005-0000-0000-0000D8680000}"/>
    <cellStyle name="Normal 74 13 20" xfId="21774" xr:uid="{00000000-0005-0000-0000-0000D9680000}"/>
    <cellStyle name="Normal 74 13 20 2" xfId="39587" xr:uid="{00000000-0005-0000-0000-0000DA680000}"/>
    <cellStyle name="Normal 74 13 21" xfId="22424" xr:uid="{00000000-0005-0000-0000-0000DB680000}"/>
    <cellStyle name="Normal 74 13 21 2" xfId="40104" xr:uid="{00000000-0005-0000-0000-0000DC680000}"/>
    <cellStyle name="Normal 74 13 22" xfId="23061" xr:uid="{00000000-0005-0000-0000-0000DD680000}"/>
    <cellStyle name="Normal 74 13 22 2" xfId="40622" xr:uid="{00000000-0005-0000-0000-0000DE680000}"/>
    <cellStyle name="Normal 74 13 23" xfId="23685" xr:uid="{00000000-0005-0000-0000-0000DF680000}"/>
    <cellStyle name="Normal 74 13 23 2" xfId="41140" xr:uid="{00000000-0005-0000-0000-0000E0680000}"/>
    <cellStyle name="Normal 74 13 24" xfId="24264" xr:uid="{00000000-0005-0000-0000-0000E1680000}"/>
    <cellStyle name="Normal 74 13 24 2" xfId="41658" xr:uid="{00000000-0005-0000-0000-0000E2680000}"/>
    <cellStyle name="Normal 74 13 25" xfId="24831" xr:uid="{00000000-0005-0000-0000-0000E3680000}"/>
    <cellStyle name="Normal 74 13 25 2" xfId="42176" xr:uid="{00000000-0005-0000-0000-0000E4680000}"/>
    <cellStyle name="Normal 74 13 26" xfId="25391" xr:uid="{00000000-0005-0000-0000-0000E5680000}"/>
    <cellStyle name="Normal 74 13 26 2" xfId="42694" xr:uid="{00000000-0005-0000-0000-0000E6680000}"/>
    <cellStyle name="Normal 74 13 27" xfId="25941" xr:uid="{00000000-0005-0000-0000-0000E7680000}"/>
    <cellStyle name="Normal 74 13 27 2" xfId="43212" xr:uid="{00000000-0005-0000-0000-0000E8680000}"/>
    <cellStyle name="Normal 74 13 28" xfId="26458" xr:uid="{00000000-0005-0000-0000-0000E9680000}"/>
    <cellStyle name="Normal 74 13 28 2" xfId="43729" xr:uid="{00000000-0005-0000-0000-0000EA680000}"/>
    <cellStyle name="Normal 74 13 29" xfId="29796" xr:uid="{00000000-0005-0000-0000-0000EB680000}"/>
    <cellStyle name="Normal 74 13 3" xfId="5563" xr:uid="{00000000-0005-0000-0000-0000EC680000}"/>
    <cellStyle name="Normal 74 13 3 2" xfId="30760" xr:uid="{00000000-0005-0000-0000-0000ED680000}"/>
    <cellStyle name="Normal 74 13 4" xfId="9963" xr:uid="{00000000-0005-0000-0000-0000EE680000}"/>
    <cellStyle name="Normal 74 13 4 2" xfId="31300" xr:uid="{00000000-0005-0000-0000-0000EF680000}"/>
    <cellStyle name="Normal 74 13 5" xfId="10744" xr:uid="{00000000-0005-0000-0000-0000F0680000}"/>
    <cellStyle name="Normal 74 13 5 2" xfId="31818" xr:uid="{00000000-0005-0000-0000-0000F1680000}"/>
    <cellStyle name="Normal 74 13 6" xfId="11524" xr:uid="{00000000-0005-0000-0000-0000F2680000}"/>
    <cellStyle name="Normal 74 13 6 2" xfId="32336" xr:uid="{00000000-0005-0000-0000-0000F3680000}"/>
    <cellStyle name="Normal 74 13 7" xfId="12277" xr:uid="{00000000-0005-0000-0000-0000F4680000}"/>
    <cellStyle name="Normal 74 13 7 2" xfId="32854" xr:uid="{00000000-0005-0000-0000-0000F5680000}"/>
    <cellStyle name="Normal 74 13 8" xfId="13073" xr:uid="{00000000-0005-0000-0000-0000F6680000}"/>
    <cellStyle name="Normal 74 13 8 2" xfId="33372" xr:uid="{00000000-0005-0000-0000-0000F7680000}"/>
    <cellStyle name="Normal 74 13 9" xfId="13839" xr:uid="{00000000-0005-0000-0000-0000F8680000}"/>
    <cellStyle name="Normal 74 13 9 2" xfId="33890" xr:uid="{00000000-0005-0000-0000-0000F9680000}"/>
    <cellStyle name="Normal 74 14" xfId="3492" xr:uid="{00000000-0005-0000-0000-0000FA680000}"/>
    <cellStyle name="Normal 74 14 10" xfId="14601" xr:uid="{00000000-0005-0000-0000-0000FB680000}"/>
    <cellStyle name="Normal 74 14 10 2" xfId="34409" xr:uid="{00000000-0005-0000-0000-0000FC680000}"/>
    <cellStyle name="Normal 74 14 11" xfId="15358" xr:uid="{00000000-0005-0000-0000-0000FD680000}"/>
    <cellStyle name="Normal 74 14 11 2" xfId="34927" xr:uid="{00000000-0005-0000-0000-0000FE680000}"/>
    <cellStyle name="Normal 74 14 12" xfId="16112" xr:uid="{00000000-0005-0000-0000-0000FF680000}"/>
    <cellStyle name="Normal 74 14 12 2" xfId="35445" xr:uid="{00000000-0005-0000-0000-000000690000}"/>
    <cellStyle name="Normal 74 14 13" xfId="16862" xr:uid="{00000000-0005-0000-0000-000001690000}"/>
    <cellStyle name="Normal 74 14 13 2" xfId="35963" xr:uid="{00000000-0005-0000-0000-000002690000}"/>
    <cellStyle name="Normal 74 14 14" xfId="17591" xr:uid="{00000000-0005-0000-0000-000003690000}"/>
    <cellStyle name="Normal 74 14 14 2" xfId="36481" xr:uid="{00000000-0005-0000-0000-000004690000}"/>
    <cellStyle name="Normal 74 14 15" xfId="18316" xr:uid="{00000000-0005-0000-0000-000005690000}"/>
    <cellStyle name="Normal 74 14 15 2" xfId="36999" xr:uid="{00000000-0005-0000-0000-000006690000}"/>
    <cellStyle name="Normal 74 14 16" xfId="19024" xr:uid="{00000000-0005-0000-0000-000007690000}"/>
    <cellStyle name="Normal 74 14 16 2" xfId="37517" xr:uid="{00000000-0005-0000-0000-000008690000}"/>
    <cellStyle name="Normal 74 14 17" xfId="19726" xr:uid="{00000000-0005-0000-0000-000009690000}"/>
    <cellStyle name="Normal 74 14 17 2" xfId="38035" xr:uid="{00000000-0005-0000-0000-00000A690000}"/>
    <cellStyle name="Normal 74 14 18" xfId="20425" xr:uid="{00000000-0005-0000-0000-00000B690000}"/>
    <cellStyle name="Normal 74 14 18 2" xfId="38553" xr:uid="{00000000-0005-0000-0000-00000C690000}"/>
    <cellStyle name="Normal 74 14 19" xfId="21102" xr:uid="{00000000-0005-0000-0000-00000D690000}"/>
    <cellStyle name="Normal 74 14 19 2" xfId="39070" xr:uid="{00000000-0005-0000-0000-00000E690000}"/>
    <cellStyle name="Normal 74 14 2" xfId="5018" xr:uid="{00000000-0005-0000-0000-00000F690000}"/>
    <cellStyle name="Normal 74 14 2 2" xfId="30244" xr:uid="{00000000-0005-0000-0000-000010690000}"/>
    <cellStyle name="Normal 74 14 20" xfId="21775" xr:uid="{00000000-0005-0000-0000-000011690000}"/>
    <cellStyle name="Normal 74 14 20 2" xfId="39588" xr:uid="{00000000-0005-0000-0000-000012690000}"/>
    <cellStyle name="Normal 74 14 21" xfId="22425" xr:uid="{00000000-0005-0000-0000-000013690000}"/>
    <cellStyle name="Normal 74 14 21 2" xfId="40105" xr:uid="{00000000-0005-0000-0000-000014690000}"/>
    <cellStyle name="Normal 74 14 22" xfId="23062" xr:uid="{00000000-0005-0000-0000-000015690000}"/>
    <cellStyle name="Normal 74 14 22 2" xfId="40623" xr:uid="{00000000-0005-0000-0000-000016690000}"/>
    <cellStyle name="Normal 74 14 23" xfId="23686" xr:uid="{00000000-0005-0000-0000-000017690000}"/>
    <cellStyle name="Normal 74 14 23 2" xfId="41141" xr:uid="{00000000-0005-0000-0000-000018690000}"/>
    <cellStyle name="Normal 74 14 24" xfId="24265" xr:uid="{00000000-0005-0000-0000-000019690000}"/>
    <cellStyle name="Normal 74 14 24 2" xfId="41659" xr:uid="{00000000-0005-0000-0000-00001A690000}"/>
    <cellStyle name="Normal 74 14 25" xfId="24832" xr:uid="{00000000-0005-0000-0000-00001B690000}"/>
    <cellStyle name="Normal 74 14 25 2" xfId="42177" xr:uid="{00000000-0005-0000-0000-00001C690000}"/>
    <cellStyle name="Normal 74 14 26" xfId="25392" xr:uid="{00000000-0005-0000-0000-00001D690000}"/>
    <cellStyle name="Normal 74 14 26 2" xfId="42695" xr:uid="{00000000-0005-0000-0000-00001E690000}"/>
    <cellStyle name="Normal 74 14 27" xfId="25942" xr:uid="{00000000-0005-0000-0000-00001F690000}"/>
    <cellStyle name="Normal 74 14 27 2" xfId="43213" xr:uid="{00000000-0005-0000-0000-000020690000}"/>
    <cellStyle name="Normal 74 14 28" xfId="26459" xr:uid="{00000000-0005-0000-0000-000021690000}"/>
    <cellStyle name="Normal 74 14 28 2" xfId="43730" xr:uid="{00000000-0005-0000-0000-000022690000}"/>
    <cellStyle name="Normal 74 14 29" xfId="29797" xr:uid="{00000000-0005-0000-0000-000023690000}"/>
    <cellStyle name="Normal 74 14 3" xfId="5564" xr:uid="{00000000-0005-0000-0000-000024690000}"/>
    <cellStyle name="Normal 74 14 3 2" xfId="30761" xr:uid="{00000000-0005-0000-0000-000025690000}"/>
    <cellStyle name="Normal 74 14 4" xfId="9964" xr:uid="{00000000-0005-0000-0000-000026690000}"/>
    <cellStyle name="Normal 74 14 4 2" xfId="31301" xr:uid="{00000000-0005-0000-0000-000027690000}"/>
    <cellStyle name="Normal 74 14 5" xfId="10745" xr:uid="{00000000-0005-0000-0000-000028690000}"/>
    <cellStyle name="Normal 74 14 5 2" xfId="31819" xr:uid="{00000000-0005-0000-0000-000029690000}"/>
    <cellStyle name="Normal 74 14 6" xfId="11525" xr:uid="{00000000-0005-0000-0000-00002A690000}"/>
    <cellStyle name="Normal 74 14 6 2" xfId="32337" xr:uid="{00000000-0005-0000-0000-00002B690000}"/>
    <cellStyle name="Normal 74 14 7" xfId="12278" xr:uid="{00000000-0005-0000-0000-00002C690000}"/>
    <cellStyle name="Normal 74 14 7 2" xfId="32855" xr:uid="{00000000-0005-0000-0000-00002D690000}"/>
    <cellStyle name="Normal 74 14 8" xfId="13074" xr:uid="{00000000-0005-0000-0000-00002E690000}"/>
    <cellStyle name="Normal 74 14 8 2" xfId="33373" xr:uid="{00000000-0005-0000-0000-00002F690000}"/>
    <cellStyle name="Normal 74 14 9" xfId="13840" xr:uid="{00000000-0005-0000-0000-000030690000}"/>
    <cellStyle name="Normal 74 14 9 2" xfId="33891" xr:uid="{00000000-0005-0000-0000-000031690000}"/>
    <cellStyle name="Normal 74 15" xfId="5019" xr:uid="{00000000-0005-0000-0000-000032690000}"/>
    <cellStyle name="Normal 74 15 10" xfId="15359" xr:uid="{00000000-0005-0000-0000-000033690000}"/>
    <cellStyle name="Normal 74 15 10 2" xfId="34928" xr:uid="{00000000-0005-0000-0000-000034690000}"/>
    <cellStyle name="Normal 74 15 11" xfId="16113" xr:uid="{00000000-0005-0000-0000-000035690000}"/>
    <cellStyle name="Normal 74 15 11 2" xfId="35446" xr:uid="{00000000-0005-0000-0000-000036690000}"/>
    <cellStyle name="Normal 74 15 12" xfId="16863" xr:uid="{00000000-0005-0000-0000-000037690000}"/>
    <cellStyle name="Normal 74 15 12 2" xfId="35964" xr:uid="{00000000-0005-0000-0000-000038690000}"/>
    <cellStyle name="Normal 74 15 13" xfId="17592" xr:uid="{00000000-0005-0000-0000-000039690000}"/>
    <cellStyle name="Normal 74 15 13 2" xfId="36482" xr:uid="{00000000-0005-0000-0000-00003A690000}"/>
    <cellStyle name="Normal 74 15 14" xfId="18317" xr:uid="{00000000-0005-0000-0000-00003B690000}"/>
    <cellStyle name="Normal 74 15 14 2" xfId="37000" xr:uid="{00000000-0005-0000-0000-00003C690000}"/>
    <cellStyle name="Normal 74 15 15" xfId="19025" xr:uid="{00000000-0005-0000-0000-00003D690000}"/>
    <cellStyle name="Normal 74 15 15 2" xfId="37518" xr:uid="{00000000-0005-0000-0000-00003E690000}"/>
    <cellStyle name="Normal 74 15 16" xfId="19727" xr:uid="{00000000-0005-0000-0000-00003F690000}"/>
    <cellStyle name="Normal 74 15 16 2" xfId="38036" xr:uid="{00000000-0005-0000-0000-000040690000}"/>
    <cellStyle name="Normal 74 15 17" xfId="20426" xr:uid="{00000000-0005-0000-0000-000041690000}"/>
    <cellStyle name="Normal 74 15 17 2" xfId="38554" xr:uid="{00000000-0005-0000-0000-000042690000}"/>
    <cellStyle name="Normal 74 15 18" xfId="21103" xr:uid="{00000000-0005-0000-0000-000043690000}"/>
    <cellStyle name="Normal 74 15 18 2" xfId="39071" xr:uid="{00000000-0005-0000-0000-000044690000}"/>
    <cellStyle name="Normal 74 15 19" xfId="21776" xr:uid="{00000000-0005-0000-0000-000045690000}"/>
    <cellStyle name="Normal 74 15 19 2" xfId="39589" xr:uid="{00000000-0005-0000-0000-000046690000}"/>
    <cellStyle name="Normal 74 15 2" xfId="5565" xr:uid="{00000000-0005-0000-0000-000047690000}"/>
    <cellStyle name="Normal 74 15 2 2" xfId="30762" xr:uid="{00000000-0005-0000-0000-000048690000}"/>
    <cellStyle name="Normal 74 15 20" xfId="22426" xr:uid="{00000000-0005-0000-0000-000049690000}"/>
    <cellStyle name="Normal 74 15 20 2" xfId="40106" xr:uid="{00000000-0005-0000-0000-00004A690000}"/>
    <cellStyle name="Normal 74 15 21" xfId="23063" xr:uid="{00000000-0005-0000-0000-00004B690000}"/>
    <cellStyle name="Normal 74 15 21 2" xfId="40624" xr:uid="{00000000-0005-0000-0000-00004C690000}"/>
    <cellStyle name="Normal 74 15 22" xfId="23687" xr:uid="{00000000-0005-0000-0000-00004D690000}"/>
    <cellStyle name="Normal 74 15 22 2" xfId="41142" xr:uid="{00000000-0005-0000-0000-00004E690000}"/>
    <cellStyle name="Normal 74 15 23" xfId="24266" xr:uid="{00000000-0005-0000-0000-00004F690000}"/>
    <cellStyle name="Normal 74 15 23 2" xfId="41660" xr:uid="{00000000-0005-0000-0000-000050690000}"/>
    <cellStyle name="Normal 74 15 24" xfId="24833" xr:uid="{00000000-0005-0000-0000-000051690000}"/>
    <cellStyle name="Normal 74 15 24 2" xfId="42178" xr:uid="{00000000-0005-0000-0000-000052690000}"/>
    <cellStyle name="Normal 74 15 25" xfId="25393" xr:uid="{00000000-0005-0000-0000-000053690000}"/>
    <cellStyle name="Normal 74 15 25 2" xfId="42696" xr:uid="{00000000-0005-0000-0000-000054690000}"/>
    <cellStyle name="Normal 74 15 26" xfId="25943" xr:uid="{00000000-0005-0000-0000-000055690000}"/>
    <cellStyle name="Normal 74 15 26 2" xfId="43214" xr:uid="{00000000-0005-0000-0000-000056690000}"/>
    <cellStyle name="Normal 74 15 27" xfId="26460" xr:uid="{00000000-0005-0000-0000-000057690000}"/>
    <cellStyle name="Normal 74 15 27 2" xfId="43731" xr:uid="{00000000-0005-0000-0000-000058690000}"/>
    <cellStyle name="Normal 74 15 28" xfId="30245" xr:uid="{00000000-0005-0000-0000-000059690000}"/>
    <cellStyle name="Normal 74 15 3" xfId="9965" xr:uid="{00000000-0005-0000-0000-00005A690000}"/>
    <cellStyle name="Normal 74 15 3 2" xfId="31302" xr:uid="{00000000-0005-0000-0000-00005B690000}"/>
    <cellStyle name="Normal 74 15 4" xfId="10746" xr:uid="{00000000-0005-0000-0000-00005C690000}"/>
    <cellStyle name="Normal 74 15 4 2" xfId="31820" xr:uid="{00000000-0005-0000-0000-00005D690000}"/>
    <cellStyle name="Normal 74 15 5" xfId="11526" xr:uid="{00000000-0005-0000-0000-00005E690000}"/>
    <cellStyle name="Normal 74 15 5 2" xfId="32338" xr:uid="{00000000-0005-0000-0000-00005F690000}"/>
    <cellStyle name="Normal 74 15 6" xfId="12279" xr:uid="{00000000-0005-0000-0000-000060690000}"/>
    <cellStyle name="Normal 74 15 6 2" xfId="32856" xr:uid="{00000000-0005-0000-0000-000061690000}"/>
    <cellStyle name="Normal 74 15 7" xfId="13075" xr:uid="{00000000-0005-0000-0000-000062690000}"/>
    <cellStyle name="Normal 74 15 7 2" xfId="33374" xr:uid="{00000000-0005-0000-0000-000063690000}"/>
    <cellStyle name="Normal 74 15 8" xfId="13841" xr:uid="{00000000-0005-0000-0000-000064690000}"/>
    <cellStyle name="Normal 74 15 8 2" xfId="33892" xr:uid="{00000000-0005-0000-0000-000065690000}"/>
    <cellStyle name="Normal 74 15 9" xfId="14602" xr:uid="{00000000-0005-0000-0000-000066690000}"/>
    <cellStyle name="Normal 74 15 9 2" xfId="34410" xr:uid="{00000000-0005-0000-0000-000067690000}"/>
    <cellStyle name="Normal 74 16" xfId="5020" xr:uid="{00000000-0005-0000-0000-000068690000}"/>
    <cellStyle name="Normal 74 16 10" xfId="15360" xr:uid="{00000000-0005-0000-0000-000069690000}"/>
    <cellStyle name="Normal 74 16 10 2" xfId="34929" xr:uid="{00000000-0005-0000-0000-00006A690000}"/>
    <cellStyle name="Normal 74 16 11" xfId="16114" xr:uid="{00000000-0005-0000-0000-00006B690000}"/>
    <cellStyle name="Normal 74 16 11 2" xfId="35447" xr:uid="{00000000-0005-0000-0000-00006C690000}"/>
    <cellStyle name="Normal 74 16 12" xfId="16864" xr:uid="{00000000-0005-0000-0000-00006D690000}"/>
    <cellStyle name="Normal 74 16 12 2" xfId="35965" xr:uid="{00000000-0005-0000-0000-00006E690000}"/>
    <cellStyle name="Normal 74 16 13" xfId="17593" xr:uid="{00000000-0005-0000-0000-00006F690000}"/>
    <cellStyle name="Normal 74 16 13 2" xfId="36483" xr:uid="{00000000-0005-0000-0000-000070690000}"/>
    <cellStyle name="Normal 74 16 14" xfId="18318" xr:uid="{00000000-0005-0000-0000-000071690000}"/>
    <cellStyle name="Normal 74 16 14 2" xfId="37001" xr:uid="{00000000-0005-0000-0000-000072690000}"/>
    <cellStyle name="Normal 74 16 15" xfId="19026" xr:uid="{00000000-0005-0000-0000-000073690000}"/>
    <cellStyle name="Normal 74 16 15 2" xfId="37519" xr:uid="{00000000-0005-0000-0000-000074690000}"/>
    <cellStyle name="Normal 74 16 16" xfId="19728" xr:uid="{00000000-0005-0000-0000-000075690000}"/>
    <cellStyle name="Normal 74 16 16 2" xfId="38037" xr:uid="{00000000-0005-0000-0000-000076690000}"/>
    <cellStyle name="Normal 74 16 17" xfId="20427" xr:uid="{00000000-0005-0000-0000-000077690000}"/>
    <cellStyle name="Normal 74 16 17 2" xfId="38555" xr:uid="{00000000-0005-0000-0000-000078690000}"/>
    <cellStyle name="Normal 74 16 18" xfId="21104" xr:uid="{00000000-0005-0000-0000-000079690000}"/>
    <cellStyle name="Normal 74 16 18 2" xfId="39072" xr:uid="{00000000-0005-0000-0000-00007A690000}"/>
    <cellStyle name="Normal 74 16 19" xfId="21777" xr:uid="{00000000-0005-0000-0000-00007B690000}"/>
    <cellStyle name="Normal 74 16 19 2" xfId="39590" xr:uid="{00000000-0005-0000-0000-00007C690000}"/>
    <cellStyle name="Normal 74 16 2" xfId="5566" xr:uid="{00000000-0005-0000-0000-00007D690000}"/>
    <cellStyle name="Normal 74 16 2 2" xfId="30763" xr:uid="{00000000-0005-0000-0000-00007E690000}"/>
    <cellStyle name="Normal 74 16 20" xfId="22427" xr:uid="{00000000-0005-0000-0000-00007F690000}"/>
    <cellStyle name="Normal 74 16 20 2" xfId="40107" xr:uid="{00000000-0005-0000-0000-000080690000}"/>
    <cellStyle name="Normal 74 16 21" xfId="23064" xr:uid="{00000000-0005-0000-0000-000081690000}"/>
    <cellStyle name="Normal 74 16 21 2" xfId="40625" xr:uid="{00000000-0005-0000-0000-000082690000}"/>
    <cellStyle name="Normal 74 16 22" xfId="23688" xr:uid="{00000000-0005-0000-0000-000083690000}"/>
    <cellStyle name="Normal 74 16 22 2" xfId="41143" xr:uid="{00000000-0005-0000-0000-000084690000}"/>
    <cellStyle name="Normal 74 16 23" xfId="24267" xr:uid="{00000000-0005-0000-0000-000085690000}"/>
    <cellStyle name="Normal 74 16 23 2" xfId="41661" xr:uid="{00000000-0005-0000-0000-000086690000}"/>
    <cellStyle name="Normal 74 16 24" xfId="24834" xr:uid="{00000000-0005-0000-0000-000087690000}"/>
    <cellStyle name="Normal 74 16 24 2" xfId="42179" xr:uid="{00000000-0005-0000-0000-000088690000}"/>
    <cellStyle name="Normal 74 16 25" xfId="25394" xr:uid="{00000000-0005-0000-0000-000089690000}"/>
    <cellStyle name="Normal 74 16 25 2" xfId="42697" xr:uid="{00000000-0005-0000-0000-00008A690000}"/>
    <cellStyle name="Normal 74 16 26" xfId="25944" xr:uid="{00000000-0005-0000-0000-00008B690000}"/>
    <cellStyle name="Normal 74 16 26 2" xfId="43215" xr:uid="{00000000-0005-0000-0000-00008C690000}"/>
    <cellStyle name="Normal 74 16 27" xfId="26461" xr:uid="{00000000-0005-0000-0000-00008D690000}"/>
    <cellStyle name="Normal 74 16 27 2" xfId="43732" xr:uid="{00000000-0005-0000-0000-00008E690000}"/>
    <cellStyle name="Normal 74 16 28" xfId="30246" xr:uid="{00000000-0005-0000-0000-00008F690000}"/>
    <cellStyle name="Normal 74 16 3" xfId="9966" xr:uid="{00000000-0005-0000-0000-000090690000}"/>
    <cellStyle name="Normal 74 16 3 2" xfId="31303" xr:uid="{00000000-0005-0000-0000-000091690000}"/>
    <cellStyle name="Normal 74 16 4" xfId="10747" xr:uid="{00000000-0005-0000-0000-000092690000}"/>
    <cellStyle name="Normal 74 16 4 2" xfId="31821" xr:uid="{00000000-0005-0000-0000-000093690000}"/>
    <cellStyle name="Normal 74 16 5" xfId="11527" xr:uid="{00000000-0005-0000-0000-000094690000}"/>
    <cellStyle name="Normal 74 16 5 2" xfId="32339" xr:uid="{00000000-0005-0000-0000-000095690000}"/>
    <cellStyle name="Normal 74 16 6" xfId="12280" xr:uid="{00000000-0005-0000-0000-000096690000}"/>
    <cellStyle name="Normal 74 16 6 2" xfId="32857" xr:uid="{00000000-0005-0000-0000-000097690000}"/>
    <cellStyle name="Normal 74 16 7" xfId="13076" xr:uid="{00000000-0005-0000-0000-000098690000}"/>
    <cellStyle name="Normal 74 16 7 2" xfId="33375" xr:uid="{00000000-0005-0000-0000-000099690000}"/>
    <cellStyle name="Normal 74 16 8" xfId="13842" xr:uid="{00000000-0005-0000-0000-00009A690000}"/>
    <cellStyle name="Normal 74 16 8 2" xfId="33893" xr:uid="{00000000-0005-0000-0000-00009B690000}"/>
    <cellStyle name="Normal 74 16 9" xfId="14603" xr:uid="{00000000-0005-0000-0000-00009C690000}"/>
    <cellStyle name="Normal 74 16 9 2" xfId="34411" xr:uid="{00000000-0005-0000-0000-00009D690000}"/>
    <cellStyle name="Normal 74 17" xfId="5021" xr:uid="{00000000-0005-0000-0000-00009E690000}"/>
    <cellStyle name="Normal 74 17 10" xfId="15361" xr:uid="{00000000-0005-0000-0000-00009F690000}"/>
    <cellStyle name="Normal 74 17 10 2" xfId="34930" xr:uid="{00000000-0005-0000-0000-0000A0690000}"/>
    <cellStyle name="Normal 74 17 11" xfId="16115" xr:uid="{00000000-0005-0000-0000-0000A1690000}"/>
    <cellStyle name="Normal 74 17 11 2" xfId="35448" xr:uid="{00000000-0005-0000-0000-0000A2690000}"/>
    <cellStyle name="Normal 74 17 12" xfId="16865" xr:uid="{00000000-0005-0000-0000-0000A3690000}"/>
    <cellStyle name="Normal 74 17 12 2" xfId="35966" xr:uid="{00000000-0005-0000-0000-0000A4690000}"/>
    <cellStyle name="Normal 74 17 13" xfId="17594" xr:uid="{00000000-0005-0000-0000-0000A5690000}"/>
    <cellStyle name="Normal 74 17 13 2" xfId="36484" xr:uid="{00000000-0005-0000-0000-0000A6690000}"/>
    <cellStyle name="Normal 74 17 14" xfId="18319" xr:uid="{00000000-0005-0000-0000-0000A7690000}"/>
    <cellStyle name="Normal 74 17 14 2" xfId="37002" xr:uid="{00000000-0005-0000-0000-0000A8690000}"/>
    <cellStyle name="Normal 74 17 15" xfId="19027" xr:uid="{00000000-0005-0000-0000-0000A9690000}"/>
    <cellStyle name="Normal 74 17 15 2" xfId="37520" xr:uid="{00000000-0005-0000-0000-0000AA690000}"/>
    <cellStyle name="Normal 74 17 16" xfId="19729" xr:uid="{00000000-0005-0000-0000-0000AB690000}"/>
    <cellStyle name="Normal 74 17 16 2" xfId="38038" xr:uid="{00000000-0005-0000-0000-0000AC690000}"/>
    <cellStyle name="Normal 74 17 17" xfId="20428" xr:uid="{00000000-0005-0000-0000-0000AD690000}"/>
    <cellStyle name="Normal 74 17 17 2" xfId="38556" xr:uid="{00000000-0005-0000-0000-0000AE690000}"/>
    <cellStyle name="Normal 74 17 18" xfId="21105" xr:uid="{00000000-0005-0000-0000-0000AF690000}"/>
    <cellStyle name="Normal 74 17 18 2" xfId="39073" xr:uid="{00000000-0005-0000-0000-0000B0690000}"/>
    <cellStyle name="Normal 74 17 19" xfId="21778" xr:uid="{00000000-0005-0000-0000-0000B1690000}"/>
    <cellStyle name="Normal 74 17 19 2" xfId="39591" xr:uid="{00000000-0005-0000-0000-0000B2690000}"/>
    <cellStyle name="Normal 74 17 2" xfId="5567" xr:uid="{00000000-0005-0000-0000-0000B3690000}"/>
    <cellStyle name="Normal 74 17 2 2" xfId="30764" xr:uid="{00000000-0005-0000-0000-0000B4690000}"/>
    <cellStyle name="Normal 74 17 20" xfId="22428" xr:uid="{00000000-0005-0000-0000-0000B5690000}"/>
    <cellStyle name="Normal 74 17 20 2" xfId="40108" xr:uid="{00000000-0005-0000-0000-0000B6690000}"/>
    <cellStyle name="Normal 74 17 21" xfId="23065" xr:uid="{00000000-0005-0000-0000-0000B7690000}"/>
    <cellStyle name="Normal 74 17 21 2" xfId="40626" xr:uid="{00000000-0005-0000-0000-0000B8690000}"/>
    <cellStyle name="Normal 74 17 22" xfId="23689" xr:uid="{00000000-0005-0000-0000-0000B9690000}"/>
    <cellStyle name="Normal 74 17 22 2" xfId="41144" xr:uid="{00000000-0005-0000-0000-0000BA690000}"/>
    <cellStyle name="Normal 74 17 23" xfId="24268" xr:uid="{00000000-0005-0000-0000-0000BB690000}"/>
    <cellStyle name="Normal 74 17 23 2" xfId="41662" xr:uid="{00000000-0005-0000-0000-0000BC690000}"/>
    <cellStyle name="Normal 74 17 24" xfId="24835" xr:uid="{00000000-0005-0000-0000-0000BD690000}"/>
    <cellStyle name="Normal 74 17 24 2" xfId="42180" xr:uid="{00000000-0005-0000-0000-0000BE690000}"/>
    <cellStyle name="Normal 74 17 25" xfId="25395" xr:uid="{00000000-0005-0000-0000-0000BF690000}"/>
    <cellStyle name="Normal 74 17 25 2" xfId="42698" xr:uid="{00000000-0005-0000-0000-0000C0690000}"/>
    <cellStyle name="Normal 74 17 26" xfId="25945" xr:uid="{00000000-0005-0000-0000-0000C1690000}"/>
    <cellStyle name="Normal 74 17 26 2" xfId="43216" xr:uid="{00000000-0005-0000-0000-0000C2690000}"/>
    <cellStyle name="Normal 74 17 27" xfId="26462" xr:uid="{00000000-0005-0000-0000-0000C3690000}"/>
    <cellStyle name="Normal 74 17 27 2" xfId="43733" xr:uid="{00000000-0005-0000-0000-0000C4690000}"/>
    <cellStyle name="Normal 74 17 28" xfId="30247" xr:uid="{00000000-0005-0000-0000-0000C5690000}"/>
    <cellStyle name="Normal 74 17 3" xfId="9967" xr:uid="{00000000-0005-0000-0000-0000C6690000}"/>
    <cellStyle name="Normal 74 17 3 2" xfId="31304" xr:uid="{00000000-0005-0000-0000-0000C7690000}"/>
    <cellStyle name="Normal 74 17 4" xfId="10748" xr:uid="{00000000-0005-0000-0000-0000C8690000}"/>
    <cellStyle name="Normal 74 17 4 2" xfId="31822" xr:uid="{00000000-0005-0000-0000-0000C9690000}"/>
    <cellStyle name="Normal 74 17 5" xfId="11528" xr:uid="{00000000-0005-0000-0000-0000CA690000}"/>
    <cellStyle name="Normal 74 17 5 2" xfId="32340" xr:uid="{00000000-0005-0000-0000-0000CB690000}"/>
    <cellStyle name="Normal 74 17 6" xfId="12281" xr:uid="{00000000-0005-0000-0000-0000CC690000}"/>
    <cellStyle name="Normal 74 17 6 2" xfId="32858" xr:uid="{00000000-0005-0000-0000-0000CD690000}"/>
    <cellStyle name="Normal 74 17 7" xfId="13077" xr:uid="{00000000-0005-0000-0000-0000CE690000}"/>
    <cellStyle name="Normal 74 17 7 2" xfId="33376" xr:uid="{00000000-0005-0000-0000-0000CF690000}"/>
    <cellStyle name="Normal 74 17 8" xfId="13843" xr:uid="{00000000-0005-0000-0000-0000D0690000}"/>
    <cellStyle name="Normal 74 17 8 2" xfId="33894" xr:uid="{00000000-0005-0000-0000-0000D1690000}"/>
    <cellStyle name="Normal 74 17 9" xfId="14604" xr:uid="{00000000-0005-0000-0000-0000D2690000}"/>
    <cellStyle name="Normal 74 17 9 2" xfId="34412" xr:uid="{00000000-0005-0000-0000-0000D3690000}"/>
    <cellStyle name="Normal 74 18" xfId="5022" xr:uid="{00000000-0005-0000-0000-0000D4690000}"/>
    <cellStyle name="Normal 74 18 10" xfId="15362" xr:uid="{00000000-0005-0000-0000-0000D5690000}"/>
    <cellStyle name="Normal 74 18 10 2" xfId="34931" xr:uid="{00000000-0005-0000-0000-0000D6690000}"/>
    <cellStyle name="Normal 74 18 11" xfId="16116" xr:uid="{00000000-0005-0000-0000-0000D7690000}"/>
    <cellStyle name="Normal 74 18 11 2" xfId="35449" xr:uid="{00000000-0005-0000-0000-0000D8690000}"/>
    <cellStyle name="Normal 74 18 12" xfId="16866" xr:uid="{00000000-0005-0000-0000-0000D9690000}"/>
    <cellStyle name="Normal 74 18 12 2" xfId="35967" xr:uid="{00000000-0005-0000-0000-0000DA690000}"/>
    <cellStyle name="Normal 74 18 13" xfId="17595" xr:uid="{00000000-0005-0000-0000-0000DB690000}"/>
    <cellStyle name="Normal 74 18 13 2" xfId="36485" xr:uid="{00000000-0005-0000-0000-0000DC690000}"/>
    <cellStyle name="Normal 74 18 14" xfId="18320" xr:uid="{00000000-0005-0000-0000-0000DD690000}"/>
    <cellStyle name="Normal 74 18 14 2" xfId="37003" xr:uid="{00000000-0005-0000-0000-0000DE690000}"/>
    <cellStyle name="Normal 74 18 15" xfId="19028" xr:uid="{00000000-0005-0000-0000-0000DF690000}"/>
    <cellStyle name="Normal 74 18 15 2" xfId="37521" xr:uid="{00000000-0005-0000-0000-0000E0690000}"/>
    <cellStyle name="Normal 74 18 16" xfId="19730" xr:uid="{00000000-0005-0000-0000-0000E1690000}"/>
    <cellStyle name="Normal 74 18 16 2" xfId="38039" xr:uid="{00000000-0005-0000-0000-0000E2690000}"/>
    <cellStyle name="Normal 74 18 17" xfId="20429" xr:uid="{00000000-0005-0000-0000-0000E3690000}"/>
    <cellStyle name="Normal 74 18 17 2" xfId="38557" xr:uid="{00000000-0005-0000-0000-0000E4690000}"/>
    <cellStyle name="Normal 74 18 18" xfId="21106" xr:uid="{00000000-0005-0000-0000-0000E5690000}"/>
    <cellStyle name="Normal 74 18 18 2" xfId="39074" xr:uid="{00000000-0005-0000-0000-0000E6690000}"/>
    <cellStyle name="Normal 74 18 19" xfId="21779" xr:uid="{00000000-0005-0000-0000-0000E7690000}"/>
    <cellStyle name="Normal 74 18 19 2" xfId="39592" xr:uid="{00000000-0005-0000-0000-0000E8690000}"/>
    <cellStyle name="Normal 74 18 2" xfId="5568" xr:uid="{00000000-0005-0000-0000-0000E9690000}"/>
    <cellStyle name="Normal 74 18 2 2" xfId="30765" xr:uid="{00000000-0005-0000-0000-0000EA690000}"/>
    <cellStyle name="Normal 74 18 20" xfId="22429" xr:uid="{00000000-0005-0000-0000-0000EB690000}"/>
    <cellStyle name="Normal 74 18 20 2" xfId="40109" xr:uid="{00000000-0005-0000-0000-0000EC690000}"/>
    <cellStyle name="Normal 74 18 21" xfId="23066" xr:uid="{00000000-0005-0000-0000-0000ED690000}"/>
    <cellStyle name="Normal 74 18 21 2" xfId="40627" xr:uid="{00000000-0005-0000-0000-0000EE690000}"/>
    <cellStyle name="Normal 74 18 22" xfId="23690" xr:uid="{00000000-0005-0000-0000-0000EF690000}"/>
    <cellStyle name="Normal 74 18 22 2" xfId="41145" xr:uid="{00000000-0005-0000-0000-0000F0690000}"/>
    <cellStyle name="Normal 74 18 23" xfId="24269" xr:uid="{00000000-0005-0000-0000-0000F1690000}"/>
    <cellStyle name="Normal 74 18 23 2" xfId="41663" xr:uid="{00000000-0005-0000-0000-0000F2690000}"/>
    <cellStyle name="Normal 74 18 24" xfId="24836" xr:uid="{00000000-0005-0000-0000-0000F3690000}"/>
    <cellStyle name="Normal 74 18 24 2" xfId="42181" xr:uid="{00000000-0005-0000-0000-0000F4690000}"/>
    <cellStyle name="Normal 74 18 25" xfId="25396" xr:uid="{00000000-0005-0000-0000-0000F5690000}"/>
    <cellStyle name="Normal 74 18 25 2" xfId="42699" xr:uid="{00000000-0005-0000-0000-0000F6690000}"/>
    <cellStyle name="Normal 74 18 26" xfId="25946" xr:uid="{00000000-0005-0000-0000-0000F7690000}"/>
    <cellStyle name="Normal 74 18 26 2" xfId="43217" xr:uid="{00000000-0005-0000-0000-0000F8690000}"/>
    <cellStyle name="Normal 74 18 27" xfId="26463" xr:uid="{00000000-0005-0000-0000-0000F9690000}"/>
    <cellStyle name="Normal 74 18 27 2" xfId="43734" xr:uid="{00000000-0005-0000-0000-0000FA690000}"/>
    <cellStyle name="Normal 74 18 28" xfId="30248" xr:uid="{00000000-0005-0000-0000-0000FB690000}"/>
    <cellStyle name="Normal 74 18 3" xfId="9968" xr:uid="{00000000-0005-0000-0000-0000FC690000}"/>
    <cellStyle name="Normal 74 18 3 2" xfId="31305" xr:uid="{00000000-0005-0000-0000-0000FD690000}"/>
    <cellStyle name="Normal 74 18 4" xfId="10749" xr:uid="{00000000-0005-0000-0000-0000FE690000}"/>
    <cellStyle name="Normal 74 18 4 2" xfId="31823" xr:uid="{00000000-0005-0000-0000-0000FF690000}"/>
    <cellStyle name="Normal 74 18 5" xfId="11529" xr:uid="{00000000-0005-0000-0000-0000006A0000}"/>
    <cellStyle name="Normal 74 18 5 2" xfId="32341" xr:uid="{00000000-0005-0000-0000-0000016A0000}"/>
    <cellStyle name="Normal 74 18 6" xfId="12282" xr:uid="{00000000-0005-0000-0000-0000026A0000}"/>
    <cellStyle name="Normal 74 18 6 2" xfId="32859" xr:uid="{00000000-0005-0000-0000-0000036A0000}"/>
    <cellStyle name="Normal 74 18 7" xfId="13078" xr:uid="{00000000-0005-0000-0000-0000046A0000}"/>
    <cellStyle name="Normal 74 18 7 2" xfId="33377" xr:uid="{00000000-0005-0000-0000-0000056A0000}"/>
    <cellStyle name="Normal 74 18 8" xfId="13844" xr:uid="{00000000-0005-0000-0000-0000066A0000}"/>
    <cellStyle name="Normal 74 18 8 2" xfId="33895" xr:uid="{00000000-0005-0000-0000-0000076A0000}"/>
    <cellStyle name="Normal 74 18 9" xfId="14605" xr:uid="{00000000-0005-0000-0000-0000086A0000}"/>
    <cellStyle name="Normal 74 18 9 2" xfId="34413" xr:uid="{00000000-0005-0000-0000-0000096A0000}"/>
    <cellStyle name="Normal 74 19" xfId="5023" xr:uid="{00000000-0005-0000-0000-00000A6A0000}"/>
    <cellStyle name="Normal 74 19 10" xfId="15363" xr:uid="{00000000-0005-0000-0000-00000B6A0000}"/>
    <cellStyle name="Normal 74 19 10 2" xfId="34932" xr:uid="{00000000-0005-0000-0000-00000C6A0000}"/>
    <cellStyle name="Normal 74 19 11" xfId="16117" xr:uid="{00000000-0005-0000-0000-00000D6A0000}"/>
    <cellStyle name="Normal 74 19 11 2" xfId="35450" xr:uid="{00000000-0005-0000-0000-00000E6A0000}"/>
    <cellStyle name="Normal 74 19 12" xfId="16867" xr:uid="{00000000-0005-0000-0000-00000F6A0000}"/>
    <cellStyle name="Normal 74 19 12 2" xfId="35968" xr:uid="{00000000-0005-0000-0000-0000106A0000}"/>
    <cellStyle name="Normal 74 19 13" xfId="17596" xr:uid="{00000000-0005-0000-0000-0000116A0000}"/>
    <cellStyle name="Normal 74 19 13 2" xfId="36486" xr:uid="{00000000-0005-0000-0000-0000126A0000}"/>
    <cellStyle name="Normal 74 19 14" xfId="18321" xr:uid="{00000000-0005-0000-0000-0000136A0000}"/>
    <cellStyle name="Normal 74 19 14 2" xfId="37004" xr:uid="{00000000-0005-0000-0000-0000146A0000}"/>
    <cellStyle name="Normal 74 19 15" xfId="19029" xr:uid="{00000000-0005-0000-0000-0000156A0000}"/>
    <cellStyle name="Normal 74 19 15 2" xfId="37522" xr:uid="{00000000-0005-0000-0000-0000166A0000}"/>
    <cellStyle name="Normal 74 19 16" xfId="19731" xr:uid="{00000000-0005-0000-0000-0000176A0000}"/>
    <cellStyle name="Normal 74 19 16 2" xfId="38040" xr:uid="{00000000-0005-0000-0000-0000186A0000}"/>
    <cellStyle name="Normal 74 19 17" xfId="20430" xr:uid="{00000000-0005-0000-0000-0000196A0000}"/>
    <cellStyle name="Normal 74 19 17 2" xfId="38558" xr:uid="{00000000-0005-0000-0000-00001A6A0000}"/>
    <cellStyle name="Normal 74 19 18" xfId="21107" xr:uid="{00000000-0005-0000-0000-00001B6A0000}"/>
    <cellStyle name="Normal 74 19 18 2" xfId="39075" xr:uid="{00000000-0005-0000-0000-00001C6A0000}"/>
    <cellStyle name="Normal 74 19 19" xfId="21780" xr:uid="{00000000-0005-0000-0000-00001D6A0000}"/>
    <cellStyle name="Normal 74 19 19 2" xfId="39593" xr:uid="{00000000-0005-0000-0000-00001E6A0000}"/>
    <cellStyle name="Normal 74 19 2" xfId="5569" xr:uid="{00000000-0005-0000-0000-00001F6A0000}"/>
    <cellStyle name="Normal 74 19 2 2" xfId="30766" xr:uid="{00000000-0005-0000-0000-0000206A0000}"/>
    <cellStyle name="Normal 74 19 20" xfId="22430" xr:uid="{00000000-0005-0000-0000-0000216A0000}"/>
    <cellStyle name="Normal 74 19 20 2" xfId="40110" xr:uid="{00000000-0005-0000-0000-0000226A0000}"/>
    <cellStyle name="Normal 74 19 21" xfId="23067" xr:uid="{00000000-0005-0000-0000-0000236A0000}"/>
    <cellStyle name="Normal 74 19 21 2" xfId="40628" xr:uid="{00000000-0005-0000-0000-0000246A0000}"/>
    <cellStyle name="Normal 74 19 22" xfId="23691" xr:uid="{00000000-0005-0000-0000-0000256A0000}"/>
    <cellStyle name="Normal 74 19 22 2" xfId="41146" xr:uid="{00000000-0005-0000-0000-0000266A0000}"/>
    <cellStyle name="Normal 74 19 23" xfId="24270" xr:uid="{00000000-0005-0000-0000-0000276A0000}"/>
    <cellStyle name="Normal 74 19 23 2" xfId="41664" xr:uid="{00000000-0005-0000-0000-0000286A0000}"/>
    <cellStyle name="Normal 74 19 24" xfId="24837" xr:uid="{00000000-0005-0000-0000-0000296A0000}"/>
    <cellStyle name="Normal 74 19 24 2" xfId="42182" xr:uid="{00000000-0005-0000-0000-00002A6A0000}"/>
    <cellStyle name="Normal 74 19 25" xfId="25397" xr:uid="{00000000-0005-0000-0000-00002B6A0000}"/>
    <cellStyle name="Normal 74 19 25 2" xfId="42700" xr:uid="{00000000-0005-0000-0000-00002C6A0000}"/>
    <cellStyle name="Normal 74 19 26" xfId="25947" xr:uid="{00000000-0005-0000-0000-00002D6A0000}"/>
    <cellStyle name="Normal 74 19 26 2" xfId="43218" xr:uid="{00000000-0005-0000-0000-00002E6A0000}"/>
    <cellStyle name="Normal 74 19 27" xfId="26464" xr:uid="{00000000-0005-0000-0000-00002F6A0000}"/>
    <cellStyle name="Normal 74 19 27 2" xfId="43735" xr:uid="{00000000-0005-0000-0000-0000306A0000}"/>
    <cellStyle name="Normal 74 19 28" xfId="30249" xr:uid="{00000000-0005-0000-0000-0000316A0000}"/>
    <cellStyle name="Normal 74 19 3" xfId="9969" xr:uid="{00000000-0005-0000-0000-0000326A0000}"/>
    <cellStyle name="Normal 74 19 3 2" xfId="31306" xr:uid="{00000000-0005-0000-0000-0000336A0000}"/>
    <cellStyle name="Normal 74 19 4" xfId="10750" xr:uid="{00000000-0005-0000-0000-0000346A0000}"/>
    <cellStyle name="Normal 74 19 4 2" xfId="31824" xr:uid="{00000000-0005-0000-0000-0000356A0000}"/>
    <cellStyle name="Normal 74 19 5" xfId="11530" xr:uid="{00000000-0005-0000-0000-0000366A0000}"/>
    <cellStyle name="Normal 74 19 5 2" xfId="32342" xr:uid="{00000000-0005-0000-0000-0000376A0000}"/>
    <cellStyle name="Normal 74 19 6" xfId="12283" xr:uid="{00000000-0005-0000-0000-0000386A0000}"/>
    <cellStyle name="Normal 74 19 6 2" xfId="32860" xr:uid="{00000000-0005-0000-0000-0000396A0000}"/>
    <cellStyle name="Normal 74 19 7" xfId="13079" xr:uid="{00000000-0005-0000-0000-00003A6A0000}"/>
    <cellStyle name="Normal 74 19 7 2" xfId="33378" xr:uid="{00000000-0005-0000-0000-00003B6A0000}"/>
    <cellStyle name="Normal 74 19 8" xfId="13845" xr:uid="{00000000-0005-0000-0000-00003C6A0000}"/>
    <cellStyle name="Normal 74 19 8 2" xfId="33896" xr:uid="{00000000-0005-0000-0000-00003D6A0000}"/>
    <cellStyle name="Normal 74 19 9" xfId="14606" xr:uid="{00000000-0005-0000-0000-00003E6A0000}"/>
    <cellStyle name="Normal 74 19 9 2" xfId="34414" xr:uid="{00000000-0005-0000-0000-00003F6A0000}"/>
    <cellStyle name="Normal 74 2" xfId="3493" xr:uid="{00000000-0005-0000-0000-0000406A0000}"/>
    <cellStyle name="Normal 74 2 10" xfId="14607" xr:uid="{00000000-0005-0000-0000-0000416A0000}"/>
    <cellStyle name="Normal 74 2 10 2" xfId="34415" xr:uid="{00000000-0005-0000-0000-0000426A0000}"/>
    <cellStyle name="Normal 74 2 11" xfId="15364" xr:uid="{00000000-0005-0000-0000-0000436A0000}"/>
    <cellStyle name="Normal 74 2 11 2" xfId="34933" xr:uid="{00000000-0005-0000-0000-0000446A0000}"/>
    <cellStyle name="Normal 74 2 12" xfId="16118" xr:uid="{00000000-0005-0000-0000-0000456A0000}"/>
    <cellStyle name="Normal 74 2 12 2" xfId="35451" xr:uid="{00000000-0005-0000-0000-0000466A0000}"/>
    <cellStyle name="Normal 74 2 13" xfId="16868" xr:uid="{00000000-0005-0000-0000-0000476A0000}"/>
    <cellStyle name="Normal 74 2 13 2" xfId="35969" xr:uid="{00000000-0005-0000-0000-0000486A0000}"/>
    <cellStyle name="Normal 74 2 14" xfId="17597" xr:uid="{00000000-0005-0000-0000-0000496A0000}"/>
    <cellStyle name="Normal 74 2 14 2" xfId="36487" xr:uid="{00000000-0005-0000-0000-00004A6A0000}"/>
    <cellStyle name="Normal 74 2 15" xfId="18322" xr:uid="{00000000-0005-0000-0000-00004B6A0000}"/>
    <cellStyle name="Normal 74 2 15 2" xfId="37005" xr:uid="{00000000-0005-0000-0000-00004C6A0000}"/>
    <cellStyle name="Normal 74 2 16" xfId="19030" xr:uid="{00000000-0005-0000-0000-00004D6A0000}"/>
    <cellStyle name="Normal 74 2 16 2" xfId="37523" xr:uid="{00000000-0005-0000-0000-00004E6A0000}"/>
    <cellStyle name="Normal 74 2 17" xfId="19732" xr:uid="{00000000-0005-0000-0000-00004F6A0000}"/>
    <cellStyle name="Normal 74 2 17 2" xfId="38041" xr:uid="{00000000-0005-0000-0000-0000506A0000}"/>
    <cellStyle name="Normal 74 2 18" xfId="20431" xr:uid="{00000000-0005-0000-0000-0000516A0000}"/>
    <cellStyle name="Normal 74 2 18 2" xfId="38559" xr:uid="{00000000-0005-0000-0000-0000526A0000}"/>
    <cellStyle name="Normal 74 2 19" xfId="21108" xr:uid="{00000000-0005-0000-0000-0000536A0000}"/>
    <cellStyle name="Normal 74 2 19 2" xfId="39076" xr:uid="{00000000-0005-0000-0000-0000546A0000}"/>
    <cellStyle name="Normal 74 2 2" xfId="5024" xr:uid="{00000000-0005-0000-0000-0000556A0000}"/>
    <cellStyle name="Normal 74 2 2 2" xfId="30250" xr:uid="{00000000-0005-0000-0000-0000566A0000}"/>
    <cellStyle name="Normal 74 2 20" xfId="21781" xr:uid="{00000000-0005-0000-0000-0000576A0000}"/>
    <cellStyle name="Normal 74 2 20 2" xfId="39594" xr:uid="{00000000-0005-0000-0000-0000586A0000}"/>
    <cellStyle name="Normal 74 2 21" xfId="22431" xr:uid="{00000000-0005-0000-0000-0000596A0000}"/>
    <cellStyle name="Normal 74 2 21 2" xfId="40111" xr:uid="{00000000-0005-0000-0000-00005A6A0000}"/>
    <cellStyle name="Normal 74 2 22" xfId="23068" xr:uid="{00000000-0005-0000-0000-00005B6A0000}"/>
    <cellStyle name="Normal 74 2 22 2" xfId="40629" xr:uid="{00000000-0005-0000-0000-00005C6A0000}"/>
    <cellStyle name="Normal 74 2 23" xfId="23692" xr:uid="{00000000-0005-0000-0000-00005D6A0000}"/>
    <cellStyle name="Normal 74 2 23 2" xfId="41147" xr:uid="{00000000-0005-0000-0000-00005E6A0000}"/>
    <cellStyle name="Normal 74 2 24" xfId="24271" xr:uid="{00000000-0005-0000-0000-00005F6A0000}"/>
    <cellStyle name="Normal 74 2 24 2" xfId="41665" xr:uid="{00000000-0005-0000-0000-0000606A0000}"/>
    <cellStyle name="Normal 74 2 25" xfId="24838" xr:uid="{00000000-0005-0000-0000-0000616A0000}"/>
    <cellStyle name="Normal 74 2 25 2" xfId="42183" xr:uid="{00000000-0005-0000-0000-0000626A0000}"/>
    <cellStyle name="Normal 74 2 26" xfId="25398" xr:uid="{00000000-0005-0000-0000-0000636A0000}"/>
    <cellStyle name="Normal 74 2 26 2" xfId="42701" xr:uid="{00000000-0005-0000-0000-0000646A0000}"/>
    <cellStyle name="Normal 74 2 27" xfId="25948" xr:uid="{00000000-0005-0000-0000-0000656A0000}"/>
    <cellStyle name="Normal 74 2 27 2" xfId="43219" xr:uid="{00000000-0005-0000-0000-0000666A0000}"/>
    <cellStyle name="Normal 74 2 28" xfId="26465" xr:uid="{00000000-0005-0000-0000-0000676A0000}"/>
    <cellStyle name="Normal 74 2 28 2" xfId="43736" xr:uid="{00000000-0005-0000-0000-0000686A0000}"/>
    <cellStyle name="Normal 74 2 29" xfId="29798" xr:uid="{00000000-0005-0000-0000-0000696A0000}"/>
    <cellStyle name="Normal 74 2 3" xfId="5570" xr:uid="{00000000-0005-0000-0000-00006A6A0000}"/>
    <cellStyle name="Normal 74 2 3 2" xfId="30767" xr:uid="{00000000-0005-0000-0000-00006B6A0000}"/>
    <cellStyle name="Normal 74 2 4" xfId="9970" xr:uid="{00000000-0005-0000-0000-00006C6A0000}"/>
    <cellStyle name="Normal 74 2 4 2" xfId="31307" xr:uid="{00000000-0005-0000-0000-00006D6A0000}"/>
    <cellStyle name="Normal 74 2 5" xfId="10751" xr:uid="{00000000-0005-0000-0000-00006E6A0000}"/>
    <cellStyle name="Normal 74 2 5 2" xfId="31825" xr:uid="{00000000-0005-0000-0000-00006F6A0000}"/>
    <cellStyle name="Normal 74 2 6" xfId="11531" xr:uid="{00000000-0005-0000-0000-0000706A0000}"/>
    <cellStyle name="Normal 74 2 6 2" xfId="32343" xr:uid="{00000000-0005-0000-0000-0000716A0000}"/>
    <cellStyle name="Normal 74 2 7" xfId="12284" xr:uid="{00000000-0005-0000-0000-0000726A0000}"/>
    <cellStyle name="Normal 74 2 7 2" xfId="32861" xr:uid="{00000000-0005-0000-0000-0000736A0000}"/>
    <cellStyle name="Normal 74 2 8" xfId="13080" xr:uid="{00000000-0005-0000-0000-0000746A0000}"/>
    <cellStyle name="Normal 74 2 8 2" xfId="33379" xr:uid="{00000000-0005-0000-0000-0000756A0000}"/>
    <cellStyle name="Normal 74 2 9" xfId="13846" xr:uid="{00000000-0005-0000-0000-0000766A0000}"/>
    <cellStyle name="Normal 74 2 9 2" xfId="33897" xr:uid="{00000000-0005-0000-0000-0000776A0000}"/>
    <cellStyle name="Normal 74 20" xfId="5025" xr:uid="{00000000-0005-0000-0000-0000786A0000}"/>
    <cellStyle name="Normal 74 20 10" xfId="15365" xr:uid="{00000000-0005-0000-0000-0000796A0000}"/>
    <cellStyle name="Normal 74 20 10 2" xfId="34934" xr:uid="{00000000-0005-0000-0000-00007A6A0000}"/>
    <cellStyle name="Normal 74 20 11" xfId="16119" xr:uid="{00000000-0005-0000-0000-00007B6A0000}"/>
    <cellStyle name="Normal 74 20 11 2" xfId="35452" xr:uid="{00000000-0005-0000-0000-00007C6A0000}"/>
    <cellStyle name="Normal 74 20 12" xfId="16869" xr:uid="{00000000-0005-0000-0000-00007D6A0000}"/>
    <cellStyle name="Normal 74 20 12 2" xfId="35970" xr:uid="{00000000-0005-0000-0000-00007E6A0000}"/>
    <cellStyle name="Normal 74 20 13" xfId="17598" xr:uid="{00000000-0005-0000-0000-00007F6A0000}"/>
    <cellStyle name="Normal 74 20 13 2" xfId="36488" xr:uid="{00000000-0005-0000-0000-0000806A0000}"/>
    <cellStyle name="Normal 74 20 14" xfId="18323" xr:uid="{00000000-0005-0000-0000-0000816A0000}"/>
    <cellStyle name="Normal 74 20 14 2" xfId="37006" xr:uid="{00000000-0005-0000-0000-0000826A0000}"/>
    <cellStyle name="Normal 74 20 15" xfId="19031" xr:uid="{00000000-0005-0000-0000-0000836A0000}"/>
    <cellStyle name="Normal 74 20 15 2" xfId="37524" xr:uid="{00000000-0005-0000-0000-0000846A0000}"/>
    <cellStyle name="Normal 74 20 16" xfId="19733" xr:uid="{00000000-0005-0000-0000-0000856A0000}"/>
    <cellStyle name="Normal 74 20 16 2" xfId="38042" xr:uid="{00000000-0005-0000-0000-0000866A0000}"/>
    <cellStyle name="Normal 74 20 17" xfId="20432" xr:uid="{00000000-0005-0000-0000-0000876A0000}"/>
    <cellStyle name="Normal 74 20 17 2" xfId="38560" xr:uid="{00000000-0005-0000-0000-0000886A0000}"/>
    <cellStyle name="Normal 74 20 18" xfId="21109" xr:uid="{00000000-0005-0000-0000-0000896A0000}"/>
    <cellStyle name="Normal 74 20 18 2" xfId="39077" xr:uid="{00000000-0005-0000-0000-00008A6A0000}"/>
    <cellStyle name="Normal 74 20 19" xfId="21782" xr:uid="{00000000-0005-0000-0000-00008B6A0000}"/>
    <cellStyle name="Normal 74 20 19 2" xfId="39595" xr:uid="{00000000-0005-0000-0000-00008C6A0000}"/>
    <cellStyle name="Normal 74 20 2" xfId="5571" xr:uid="{00000000-0005-0000-0000-00008D6A0000}"/>
    <cellStyle name="Normal 74 20 2 2" xfId="30768" xr:uid="{00000000-0005-0000-0000-00008E6A0000}"/>
    <cellStyle name="Normal 74 20 20" xfId="22432" xr:uid="{00000000-0005-0000-0000-00008F6A0000}"/>
    <cellStyle name="Normal 74 20 20 2" xfId="40112" xr:uid="{00000000-0005-0000-0000-0000906A0000}"/>
    <cellStyle name="Normal 74 20 21" xfId="23069" xr:uid="{00000000-0005-0000-0000-0000916A0000}"/>
    <cellStyle name="Normal 74 20 21 2" xfId="40630" xr:uid="{00000000-0005-0000-0000-0000926A0000}"/>
    <cellStyle name="Normal 74 20 22" xfId="23693" xr:uid="{00000000-0005-0000-0000-0000936A0000}"/>
    <cellStyle name="Normal 74 20 22 2" xfId="41148" xr:uid="{00000000-0005-0000-0000-0000946A0000}"/>
    <cellStyle name="Normal 74 20 23" xfId="24272" xr:uid="{00000000-0005-0000-0000-0000956A0000}"/>
    <cellStyle name="Normal 74 20 23 2" xfId="41666" xr:uid="{00000000-0005-0000-0000-0000966A0000}"/>
    <cellStyle name="Normal 74 20 24" xfId="24839" xr:uid="{00000000-0005-0000-0000-0000976A0000}"/>
    <cellStyle name="Normal 74 20 24 2" xfId="42184" xr:uid="{00000000-0005-0000-0000-0000986A0000}"/>
    <cellStyle name="Normal 74 20 25" xfId="25399" xr:uid="{00000000-0005-0000-0000-0000996A0000}"/>
    <cellStyle name="Normal 74 20 25 2" xfId="42702" xr:uid="{00000000-0005-0000-0000-00009A6A0000}"/>
    <cellStyle name="Normal 74 20 26" xfId="25949" xr:uid="{00000000-0005-0000-0000-00009B6A0000}"/>
    <cellStyle name="Normal 74 20 26 2" xfId="43220" xr:uid="{00000000-0005-0000-0000-00009C6A0000}"/>
    <cellStyle name="Normal 74 20 27" xfId="26466" xr:uid="{00000000-0005-0000-0000-00009D6A0000}"/>
    <cellStyle name="Normal 74 20 27 2" xfId="43737" xr:uid="{00000000-0005-0000-0000-00009E6A0000}"/>
    <cellStyle name="Normal 74 20 28" xfId="30251" xr:uid="{00000000-0005-0000-0000-00009F6A0000}"/>
    <cellStyle name="Normal 74 20 3" xfId="9971" xr:uid="{00000000-0005-0000-0000-0000A06A0000}"/>
    <cellStyle name="Normal 74 20 3 2" xfId="31308" xr:uid="{00000000-0005-0000-0000-0000A16A0000}"/>
    <cellStyle name="Normal 74 20 4" xfId="10752" xr:uid="{00000000-0005-0000-0000-0000A26A0000}"/>
    <cellStyle name="Normal 74 20 4 2" xfId="31826" xr:uid="{00000000-0005-0000-0000-0000A36A0000}"/>
    <cellStyle name="Normal 74 20 5" xfId="11532" xr:uid="{00000000-0005-0000-0000-0000A46A0000}"/>
    <cellStyle name="Normal 74 20 5 2" xfId="32344" xr:uid="{00000000-0005-0000-0000-0000A56A0000}"/>
    <cellStyle name="Normal 74 20 6" xfId="12285" xr:uid="{00000000-0005-0000-0000-0000A66A0000}"/>
    <cellStyle name="Normal 74 20 6 2" xfId="32862" xr:uid="{00000000-0005-0000-0000-0000A76A0000}"/>
    <cellStyle name="Normal 74 20 7" xfId="13081" xr:uid="{00000000-0005-0000-0000-0000A86A0000}"/>
    <cellStyle name="Normal 74 20 7 2" xfId="33380" xr:uid="{00000000-0005-0000-0000-0000A96A0000}"/>
    <cellStyle name="Normal 74 20 8" xfId="13847" xr:uid="{00000000-0005-0000-0000-0000AA6A0000}"/>
    <cellStyle name="Normal 74 20 8 2" xfId="33898" xr:uid="{00000000-0005-0000-0000-0000AB6A0000}"/>
    <cellStyle name="Normal 74 20 9" xfId="14608" xr:uid="{00000000-0005-0000-0000-0000AC6A0000}"/>
    <cellStyle name="Normal 74 20 9 2" xfId="34416" xr:uid="{00000000-0005-0000-0000-0000AD6A0000}"/>
    <cellStyle name="Normal 74 21" xfId="5026" xr:uid="{00000000-0005-0000-0000-0000AE6A0000}"/>
    <cellStyle name="Normal 74 21 10" xfId="15366" xr:uid="{00000000-0005-0000-0000-0000AF6A0000}"/>
    <cellStyle name="Normal 74 21 10 2" xfId="34935" xr:uid="{00000000-0005-0000-0000-0000B06A0000}"/>
    <cellStyle name="Normal 74 21 11" xfId="16120" xr:uid="{00000000-0005-0000-0000-0000B16A0000}"/>
    <cellStyle name="Normal 74 21 11 2" xfId="35453" xr:uid="{00000000-0005-0000-0000-0000B26A0000}"/>
    <cellStyle name="Normal 74 21 12" xfId="16870" xr:uid="{00000000-0005-0000-0000-0000B36A0000}"/>
    <cellStyle name="Normal 74 21 12 2" xfId="35971" xr:uid="{00000000-0005-0000-0000-0000B46A0000}"/>
    <cellStyle name="Normal 74 21 13" xfId="17599" xr:uid="{00000000-0005-0000-0000-0000B56A0000}"/>
    <cellStyle name="Normal 74 21 13 2" xfId="36489" xr:uid="{00000000-0005-0000-0000-0000B66A0000}"/>
    <cellStyle name="Normal 74 21 14" xfId="18324" xr:uid="{00000000-0005-0000-0000-0000B76A0000}"/>
    <cellStyle name="Normal 74 21 14 2" xfId="37007" xr:uid="{00000000-0005-0000-0000-0000B86A0000}"/>
    <cellStyle name="Normal 74 21 15" xfId="19032" xr:uid="{00000000-0005-0000-0000-0000B96A0000}"/>
    <cellStyle name="Normal 74 21 15 2" xfId="37525" xr:uid="{00000000-0005-0000-0000-0000BA6A0000}"/>
    <cellStyle name="Normal 74 21 16" xfId="19734" xr:uid="{00000000-0005-0000-0000-0000BB6A0000}"/>
    <cellStyle name="Normal 74 21 16 2" xfId="38043" xr:uid="{00000000-0005-0000-0000-0000BC6A0000}"/>
    <cellStyle name="Normal 74 21 17" xfId="20433" xr:uid="{00000000-0005-0000-0000-0000BD6A0000}"/>
    <cellStyle name="Normal 74 21 17 2" xfId="38561" xr:uid="{00000000-0005-0000-0000-0000BE6A0000}"/>
    <cellStyle name="Normal 74 21 18" xfId="21110" xr:uid="{00000000-0005-0000-0000-0000BF6A0000}"/>
    <cellStyle name="Normal 74 21 18 2" xfId="39078" xr:uid="{00000000-0005-0000-0000-0000C06A0000}"/>
    <cellStyle name="Normal 74 21 19" xfId="21783" xr:uid="{00000000-0005-0000-0000-0000C16A0000}"/>
    <cellStyle name="Normal 74 21 19 2" xfId="39596" xr:uid="{00000000-0005-0000-0000-0000C26A0000}"/>
    <cellStyle name="Normal 74 21 2" xfId="5572" xr:uid="{00000000-0005-0000-0000-0000C36A0000}"/>
    <cellStyle name="Normal 74 21 2 2" xfId="30769" xr:uid="{00000000-0005-0000-0000-0000C46A0000}"/>
    <cellStyle name="Normal 74 21 20" xfId="22433" xr:uid="{00000000-0005-0000-0000-0000C56A0000}"/>
    <cellStyle name="Normal 74 21 20 2" xfId="40113" xr:uid="{00000000-0005-0000-0000-0000C66A0000}"/>
    <cellStyle name="Normal 74 21 21" xfId="23070" xr:uid="{00000000-0005-0000-0000-0000C76A0000}"/>
    <cellStyle name="Normal 74 21 21 2" xfId="40631" xr:uid="{00000000-0005-0000-0000-0000C86A0000}"/>
    <cellStyle name="Normal 74 21 22" xfId="23694" xr:uid="{00000000-0005-0000-0000-0000C96A0000}"/>
    <cellStyle name="Normal 74 21 22 2" xfId="41149" xr:uid="{00000000-0005-0000-0000-0000CA6A0000}"/>
    <cellStyle name="Normal 74 21 23" xfId="24273" xr:uid="{00000000-0005-0000-0000-0000CB6A0000}"/>
    <cellStyle name="Normal 74 21 23 2" xfId="41667" xr:uid="{00000000-0005-0000-0000-0000CC6A0000}"/>
    <cellStyle name="Normal 74 21 24" xfId="24840" xr:uid="{00000000-0005-0000-0000-0000CD6A0000}"/>
    <cellStyle name="Normal 74 21 24 2" xfId="42185" xr:uid="{00000000-0005-0000-0000-0000CE6A0000}"/>
    <cellStyle name="Normal 74 21 25" xfId="25400" xr:uid="{00000000-0005-0000-0000-0000CF6A0000}"/>
    <cellStyle name="Normal 74 21 25 2" xfId="42703" xr:uid="{00000000-0005-0000-0000-0000D06A0000}"/>
    <cellStyle name="Normal 74 21 26" xfId="25950" xr:uid="{00000000-0005-0000-0000-0000D16A0000}"/>
    <cellStyle name="Normal 74 21 26 2" xfId="43221" xr:uid="{00000000-0005-0000-0000-0000D26A0000}"/>
    <cellStyle name="Normal 74 21 27" xfId="26467" xr:uid="{00000000-0005-0000-0000-0000D36A0000}"/>
    <cellStyle name="Normal 74 21 27 2" xfId="43738" xr:uid="{00000000-0005-0000-0000-0000D46A0000}"/>
    <cellStyle name="Normal 74 21 28" xfId="30252" xr:uid="{00000000-0005-0000-0000-0000D56A0000}"/>
    <cellStyle name="Normal 74 21 3" xfId="9972" xr:uid="{00000000-0005-0000-0000-0000D66A0000}"/>
    <cellStyle name="Normal 74 21 3 2" xfId="31309" xr:uid="{00000000-0005-0000-0000-0000D76A0000}"/>
    <cellStyle name="Normal 74 21 4" xfId="10753" xr:uid="{00000000-0005-0000-0000-0000D86A0000}"/>
    <cellStyle name="Normal 74 21 4 2" xfId="31827" xr:uid="{00000000-0005-0000-0000-0000D96A0000}"/>
    <cellStyle name="Normal 74 21 5" xfId="11533" xr:uid="{00000000-0005-0000-0000-0000DA6A0000}"/>
    <cellStyle name="Normal 74 21 5 2" xfId="32345" xr:uid="{00000000-0005-0000-0000-0000DB6A0000}"/>
    <cellStyle name="Normal 74 21 6" xfId="12286" xr:uid="{00000000-0005-0000-0000-0000DC6A0000}"/>
    <cellStyle name="Normal 74 21 6 2" xfId="32863" xr:uid="{00000000-0005-0000-0000-0000DD6A0000}"/>
    <cellStyle name="Normal 74 21 7" xfId="13082" xr:uid="{00000000-0005-0000-0000-0000DE6A0000}"/>
    <cellStyle name="Normal 74 21 7 2" xfId="33381" xr:uid="{00000000-0005-0000-0000-0000DF6A0000}"/>
    <cellStyle name="Normal 74 21 8" xfId="13848" xr:uid="{00000000-0005-0000-0000-0000E06A0000}"/>
    <cellStyle name="Normal 74 21 8 2" xfId="33899" xr:uid="{00000000-0005-0000-0000-0000E16A0000}"/>
    <cellStyle name="Normal 74 21 9" xfId="14609" xr:uid="{00000000-0005-0000-0000-0000E26A0000}"/>
    <cellStyle name="Normal 74 21 9 2" xfId="34417" xr:uid="{00000000-0005-0000-0000-0000E36A0000}"/>
    <cellStyle name="Normal 74 22" xfId="5027" xr:uid="{00000000-0005-0000-0000-0000E46A0000}"/>
    <cellStyle name="Normal 74 22 10" xfId="15367" xr:uid="{00000000-0005-0000-0000-0000E56A0000}"/>
    <cellStyle name="Normal 74 22 10 2" xfId="34936" xr:uid="{00000000-0005-0000-0000-0000E66A0000}"/>
    <cellStyle name="Normal 74 22 11" xfId="16121" xr:uid="{00000000-0005-0000-0000-0000E76A0000}"/>
    <cellStyle name="Normal 74 22 11 2" xfId="35454" xr:uid="{00000000-0005-0000-0000-0000E86A0000}"/>
    <cellStyle name="Normal 74 22 12" xfId="16871" xr:uid="{00000000-0005-0000-0000-0000E96A0000}"/>
    <cellStyle name="Normal 74 22 12 2" xfId="35972" xr:uid="{00000000-0005-0000-0000-0000EA6A0000}"/>
    <cellStyle name="Normal 74 22 13" xfId="17600" xr:uid="{00000000-0005-0000-0000-0000EB6A0000}"/>
    <cellStyle name="Normal 74 22 13 2" xfId="36490" xr:uid="{00000000-0005-0000-0000-0000EC6A0000}"/>
    <cellStyle name="Normal 74 22 14" xfId="18325" xr:uid="{00000000-0005-0000-0000-0000ED6A0000}"/>
    <cellStyle name="Normal 74 22 14 2" xfId="37008" xr:uid="{00000000-0005-0000-0000-0000EE6A0000}"/>
    <cellStyle name="Normal 74 22 15" xfId="19033" xr:uid="{00000000-0005-0000-0000-0000EF6A0000}"/>
    <cellStyle name="Normal 74 22 15 2" xfId="37526" xr:uid="{00000000-0005-0000-0000-0000F06A0000}"/>
    <cellStyle name="Normal 74 22 16" xfId="19735" xr:uid="{00000000-0005-0000-0000-0000F16A0000}"/>
    <cellStyle name="Normal 74 22 16 2" xfId="38044" xr:uid="{00000000-0005-0000-0000-0000F26A0000}"/>
    <cellStyle name="Normal 74 22 17" xfId="20434" xr:uid="{00000000-0005-0000-0000-0000F36A0000}"/>
    <cellStyle name="Normal 74 22 17 2" xfId="38562" xr:uid="{00000000-0005-0000-0000-0000F46A0000}"/>
    <cellStyle name="Normal 74 22 18" xfId="21111" xr:uid="{00000000-0005-0000-0000-0000F56A0000}"/>
    <cellStyle name="Normal 74 22 18 2" xfId="39079" xr:uid="{00000000-0005-0000-0000-0000F66A0000}"/>
    <cellStyle name="Normal 74 22 19" xfId="21784" xr:uid="{00000000-0005-0000-0000-0000F76A0000}"/>
    <cellStyle name="Normal 74 22 19 2" xfId="39597" xr:uid="{00000000-0005-0000-0000-0000F86A0000}"/>
    <cellStyle name="Normal 74 22 2" xfId="5573" xr:uid="{00000000-0005-0000-0000-0000F96A0000}"/>
    <cellStyle name="Normal 74 22 2 2" xfId="30770" xr:uid="{00000000-0005-0000-0000-0000FA6A0000}"/>
    <cellStyle name="Normal 74 22 20" xfId="22434" xr:uid="{00000000-0005-0000-0000-0000FB6A0000}"/>
    <cellStyle name="Normal 74 22 20 2" xfId="40114" xr:uid="{00000000-0005-0000-0000-0000FC6A0000}"/>
    <cellStyle name="Normal 74 22 21" xfId="23071" xr:uid="{00000000-0005-0000-0000-0000FD6A0000}"/>
    <cellStyle name="Normal 74 22 21 2" xfId="40632" xr:uid="{00000000-0005-0000-0000-0000FE6A0000}"/>
    <cellStyle name="Normal 74 22 22" xfId="23695" xr:uid="{00000000-0005-0000-0000-0000FF6A0000}"/>
    <cellStyle name="Normal 74 22 22 2" xfId="41150" xr:uid="{00000000-0005-0000-0000-0000006B0000}"/>
    <cellStyle name="Normal 74 22 23" xfId="24274" xr:uid="{00000000-0005-0000-0000-0000016B0000}"/>
    <cellStyle name="Normal 74 22 23 2" xfId="41668" xr:uid="{00000000-0005-0000-0000-0000026B0000}"/>
    <cellStyle name="Normal 74 22 24" xfId="24841" xr:uid="{00000000-0005-0000-0000-0000036B0000}"/>
    <cellStyle name="Normal 74 22 24 2" xfId="42186" xr:uid="{00000000-0005-0000-0000-0000046B0000}"/>
    <cellStyle name="Normal 74 22 25" xfId="25401" xr:uid="{00000000-0005-0000-0000-0000056B0000}"/>
    <cellStyle name="Normal 74 22 25 2" xfId="42704" xr:uid="{00000000-0005-0000-0000-0000066B0000}"/>
    <cellStyle name="Normal 74 22 26" xfId="25951" xr:uid="{00000000-0005-0000-0000-0000076B0000}"/>
    <cellStyle name="Normal 74 22 26 2" xfId="43222" xr:uid="{00000000-0005-0000-0000-0000086B0000}"/>
    <cellStyle name="Normal 74 22 27" xfId="26468" xr:uid="{00000000-0005-0000-0000-0000096B0000}"/>
    <cellStyle name="Normal 74 22 27 2" xfId="43739" xr:uid="{00000000-0005-0000-0000-00000A6B0000}"/>
    <cellStyle name="Normal 74 22 28" xfId="30253" xr:uid="{00000000-0005-0000-0000-00000B6B0000}"/>
    <cellStyle name="Normal 74 22 3" xfId="9973" xr:uid="{00000000-0005-0000-0000-00000C6B0000}"/>
    <cellStyle name="Normal 74 22 3 2" xfId="31310" xr:uid="{00000000-0005-0000-0000-00000D6B0000}"/>
    <cellStyle name="Normal 74 22 4" xfId="10754" xr:uid="{00000000-0005-0000-0000-00000E6B0000}"/>
    <cellStyle name="Normal 74 22 4 2" xfId="31828" xr:uid="{00000000-0005-0000-0000-00000F6B0000}"/>
    <cellStyle name="Normal 74 22 5" xfId="11534" xr:uid="{00000000-0005-0000-0000-0000106B0000}"/>
    <cellStyle name="Normal 74 22 5 2" xfId="32346" xr:uid="{00000000-0005-0000-0000-0000116B0000}"/>
    <cellStyle name="Normal 74 22 6" xfId="12287" xr:uid="{00000000-0005-0000-0000-0000126B0000}"/>
    <cellStyle name="Normal 74 22 6 2" xfId="32864" xr:uid="{00000000-0005-0000-0000-0000136B0000}"/>
    <cellStyle name="Normal 74 22 7" xfId="13083" xr:uid="{00000000-0005-0000-0000-0000146B0000}"/>
    <cellStyle name="Normal 74 22 7 2" xfId="33382" xr:uid="{00000000-0005-0000-0000-0000156B0000}"/>
    <cellStyle name="Normal 74 22 8" xfId="13849" xr:uid="{00000000-0005-0000-0000-0000166B0000}"/>
    <cellStyle name="Normal 74 22 8 2" xfId="33900" xr:uid="{00000000-0005-0000-0000-0000176B0000}"/>
    <cellStyle name="Normal 74 22 9" xfId="14610" xr:uid="{00000000-0005-0000-0000-0000186B0000}"/>
    <cellStyle name="Normal 74 22 9 2" xfId="34418" xr:uid="{00000000-0005-0000-0000-0000196B0000}"/>
    <cellStyle name="Normal 74 23" xfId="5028" xr:uid="{00000000-0005-0000-0000-00001A6B0000}"/>
    <cellStyle name="Normal 74 23 10" xfId="15368" xr:uid="{00000000-0005-0000-0000-00001B6B0000}"/>
    <cellStyle name="Normal 74 23 10 2" xfId="34937" xr:uid="{00000000-0005-0000-0000-00001C6B0000}"/>
    <cellStyle name="Normal 74 23 11" xfId="16122" xr:uid="{00000000-0005-0000-0000-00001D6B0000}"/>
    <cellStyle name="Normal 74 23 11 2" xfId="35455" xr:uid="{00000000-0005-0000-0000-00001E6B0000}"/>
    <cellStyle name="Normal 74 23 12" xfId="16872" xr:uid="{00000000-0005-0000-0000-00001F6B0000}"/>
    <cellStyle name="Normal 74 23 12 2" xfId="35973" xr:uid="{00000000-0005-0000-0000-0000206B0000}"/>
    <cellStyle name="Normal 74 23 13" xfId="17601" xr:uid="{00000000-0005-0000-0000-0000216B0000}"/>
    <cellStyle name="Normal 74 23 13 2" xfId="36491" xr:uid="{00000000-0005-0000-0000-0000226B0000}"/>
    <cellStyle name="Normal 74 23 14" xfId="18326" xr:uid="{00000000-0005-0000-0000-0000236B0000}"/>
    <cellStyle name="Normal 74 23 14 2" xfId="37009" xr:uid="{00000000-0005-0000-0000-0000246B0000}"/>
    <cellStyle name="Normal 74 23 15" xfId="19034" xr:uid="{00000000-0005-0000-0000-0000256B0000}"/>
    <cellStyle name="Normal 74 23 15 2" xfId="37527" xr:uid="{00000000-0005-0000-0000-0000266B0000}"/>
    <cellStyle name="Normal 74 23 16" xfId="19736" xr:uid="{00000000-0005-0000-0000-0000276B0000}"/>
    <cellStyle name="Normal 74 23 16 2" xfId="38045" xr:uid="{00000000-0005-0000-0000-0000286B0000}"/>
    <cellStyle name="Normal 74 23 17" xfId="20435" xr:uid="{00000000-0005-0000-0000-0000296B0000}"/>
    <cellStyle name="Normal 74 23 17 2" xfId="38563" xr:uid="{00000000-0005-0000-0000-00002A6B0000}"/>
    <cellStyle name="Normal 74 23 18" xfId="21112" xr:uid="{00000000-0005-0000-0000-00002B6B0000}"/>
    <cellStyle name="Normal 74 23 18 2" xfId="39080" xr:uid="{00000000-0005-0000-0000-00002C6B0000}"/>
    <cellStyle name="Normal 74 23 19" xfId="21785" xr:uid="{00000000-0005-0000-0000-00002D6B0000}"/>
    <cellStyle name="Normal 74 23 19 2" xfId="39598" xr:uid="{00000000-0005-0000-0000-00002E6B0000}"/>
    <cellStyle name="Normal 74 23 2" xfId="5574" xr:uid="{00000000-0005-0000-0000-00002F6B0000}"/>
    <cellStyle name="Normal 74 23 2 2" xfId="30771" xr:uid="{00000000-0005-0000-0000-0000306B0000}"/>
    <cellStyle name="Normal 74 23 20" xfId="22435" xr:uid="{00000000-0005-0000-0000-0000316B0000}"/>
    <cellStyle name="Normal 74 23 20 2" xfId="40115" xr:uid="{00000000-0005-0000-0000-0000326B0000}"/>
    <cellStyle name="Normal 74 23 21" xfId="23072" xr:uid="{00000000-0005-0000-0000-0000336B0000}"/>
    <cellStyle name="Normal 74 23 21 2" xfId="40633" xr:uid="{00000000-0005-0000-0000-0000346B0000}"/>
    <cellStyle name="Normal 74 23 22" xfId="23696" xr:uid="{00000000-0005-0000-0000-0000356B0000}"/>
    <cellStyle name="Normal 74 23 22 2" xfId="41151" xr:uid="{00000000-0005-0000-0000-0000366B0000}"/>
    <cellStyle name="Normal 74 23 23" xfId="24275" xr:uid="{00000000-0005-0000-0000-0000376B0000}"/>
    <cellStyle name="Normal 74 23 23 2" xfId="41669" xr:uid="{00000000-0005-0000-0000-0000386B0000}"/>
    <cellStyle name="Normal 74 23 24" xfId="24842" xr:uid="{00000000-0005-0000-0000-0000396B0000}"/>
    <cellStyle name="Normal 74 23 24 2" xfId="42187" xr:uid="{00000000-0005-0000-0000-00003A6B0000}"/>
    <cellStyle name="Normal 74 23 25" xfId="25402" xr:uid="{00000000-0005-0000-0000-00003B6B0000}"/>
    <cellStyle name="Normal 74 23 25 2" xfId="42705" xr:uid="{00000000-0005-0000-0000-00003C6B0000}"/>
    <cellStyle name="Normal 74 23 26" xfId="25952" xr:uid="{00000000-0005-0000-0000-00003D6B0000}"/>
    <cellStyle name="Normal 74 23 26 2" xfId="43223" xr:uid="{00000000-0005-0000-0000-00003E6B0000}"/>
    <cellStyle name="Normal 74 23 27" xfId="26469" xr:uid="{00000000-0005-0000-0000-00003F6B0000}"/>
    <cellStyle name="Normal 74 23 27 2" xfId="43740" xr:uid="{00000000-0005-0000-0000-0000406B0000}"/>
    <cellStyle name="Normal 74 23 28" xfId="30254" xr:uid="{00000000-0005-0000-0000-0000416B0000}"/>
    <cellStyle name="Normal 74 23 3" xfId="9974" xr:uid="{00000000-0005-0000-0000-0000426B0000}"/>
    <cellStyle name="Normal 74 23 3 2" xfId="31311" xr:uid="{00000000-0005-0000-0000-0000436B0000}"/>
    <cellStyle name="Normal 74 23 4" xfId="10755" xr:uid="{00000000-0005-0000-0000-0000446B0000}"/>
    <cellStyle name="Normal 74 23 4 2" xfId="31829" xr:uid="{00000000-0005-0000-0000-0000456B0000}"/>
    <cellStyle name="Normal 74 23 5" xfId="11535" xr:uid="{00000000-0005-0000-0000-0000466B0000}"/>
    <cellStyle name="Normal 74 23 5 2" xfId="32347" xr:uid="{00000000-0005-0000-0000-0000476B0000}"/>
    <cellStyle name="Normal 74 23 6" xfId="12288" xr:uid="{00000000-0005-0000-0000-0000486B0000}"/>
    <cellStyle name="Normal 74 23 6 2" xfId="32865" xr:uid="{00000000-0005-0000-0000-0000496B0000}"/>
    <cellStyle name="Normal 74 23 7" xfId="13084" xr:uid="{00000000-0005-0000-0000-00004A6B0000}"/>
    <cellStyle name="Normal 74 23 7 2" xfId="33383" xr:uid="{00000000-0005-0000-0000-00004B6B0000}"/>
    <cellStyle name="Normal 74 23 8" xfId="13850" xr:uid="{00000000-0005-0000-0000-00004C6B0000}"/>
    <cellStyle name="Normal 74 23 8 2" xfId="33901" xr:uid="{00000000-0005-0000-0000-00004D6B0000}"/>
    <cellStyle name="Normal 74 23 9" xfId="14611" xr:uid="{00000000-0005-0000-0000-00004E6B0000}"/>
    <cellStyle name="Normal 74 23 9 2" xfId="34419" xr:uid="{00000000-0005-0000-0000-00004F6B0000}"/>
    <cellStyle name="Normal 74 24" xfId="5029" xr:uid="{00000000-0005-0000-0000-0000506B0000}"/>
    <cellStyle name="Normal 74 24 10" xfId="15369" xr:uid="{00000000-0005-0000-0000-0000516B0000}"/>
    <cellStyle name="Normal 74 24 10 2" xfId="34938" xr:uid="{00000000-0005-0000-0000-0000526B0000}"/>
    <cellStyle name="Normal 74 24 11" xfId="16123" xr:uid="{00000000-0005-0000-0000-0000536B0000}"/>
    <cellStyle name="Normal 74 24 11 2" xfId="35456" xr:uid="{00000000-0005-0000-0000-0000546B0000}"/>
    <cellStyle name="Normal 74 24 12" xfId="16873" xr:uid="{00000000-0005-0000-0000-0000556B0000}"/>
    <cellStyle name="Normal 74 24 12 2" xfId="35974" xr:uid="{00000000-0005-0000-0000-0000566B0000}"/>
    <cellStyle name="Normal 74 24 13" xfId="17602" xr:uid="{00000000-0005-0000-0000-0000576B0000}"/>
    <cellStyle name="Normal 74 24 13 2" xfId="36492" xr:uid="{00000000-0005-0000-0000-0000586B0000}"/>
    <cellStyle name="Normal 74 24 14" xfId="18327" xr:uid="{00000000-0005-0000-0000-0000596B0000}"/>
    <cellStyle name="Normal 74 24 14 2" xfId="37010" xr:uid="{00000000-0005-0000-0000-00005A6B0000}"/>
    <cellStyle name="Normal 74 24 15" xfId="19035" xr:uid="{00000000-0005-0000-0000-00005B6B0000}"/>
    <cellStyle name="Normal 74 24 15 2" xfId="37528" xr:uid="{00000000-0005-0000-0000-00005C6B0000}"/>
    <cellStyle name="Normal 74 24 16" xfId="19737" xr:uid="{00000000-0005-0000-0000-00005D6B0000}"/>
    <cellStyle name="Normal 74 24 16 2" xfId="38046" xr:uid="{00000000-0005-0000-0000-00005E6B0000}"/>
    <cellStyle name="Normal 74 24 17" xfId="20436" xr:uid="{00000000-0005-0000-0000-00005F6B0000}"/>
    <cellStyle name="Normal 74 24 17 2" xfId="38564" xr:uid="{00000000-0005-0000-0000-0000606B0000}"/>
    <cellStyle name="Normal 74 24 18" xfId="21113" xr:uid="{00000000-0005-0000-0000-0000616B0000}"/>
    <cellStyle name="Normal 74 24 18 2" xfId="39081" xr:uid="{00000000-0005-0000-0000-0000626B0000}"/>
    <cellStyle name="Normal 74 24 19" xfId="21786" xr:uid="{00000000-0005-0000-0000-0000636B0000}"/>
    <cellStyle name="Normal 74 24 19 2" xfId="39599" xr:uid="{00000000-0005-0000-0000-0000646B0000}"/>
    <cellStyle name="Normal 74 24 2" xfId="5575" xr:uid="{00000000-0005-0000-0000-0000656B0000}"/>
    <cellStyle name="Normal 74 24 2 2" xfId="30772" xr:uid="{00000000-0005-0000-0000-0000666B0000}"/>
    <cellStyle name="Normal 74 24 20" xfId="22436" xr:uid="{00000000-0005-0000-0000-0000676B0000}"/>
    <cellStyle name="Normal 74 24 20 2" xfId="40116" xr:uid="{00000000-0005-0000-0000-0000686B0000}"/>
    <cellStyle name="Normal 74 24 21" xfId="23073" xr:uid="{00000000-0005-0000-0000-0000696B0000}"/>
    <cellStyle name="Normal 74 24 21 2" xfId="40634" xr:uid="{00000000-0005-0000-0000-00006A6B0000}"/>
    <cellStyle name="Normal 74 24 22" xfId="23697" xr:uid="{00000000-0005-0000-0000-00006B6B0000}"/>
    <cellStyle name="Normal 74 24 22 2" xfId="41152" xr:uid="{00000000-0005-0000-0000-00006C6B0000}"/>
    <cellStyle name="Normal 74 24 23" xfId="24276" xr:uid="{00000000-0005-0000-0000-00006D6B0000}"/>
    <cellStyle name="Normal 74 24 23 2" xfId="41670" xr:uid="{00000000-0005-0000-0000-00006E6B0000}"/>
    <cellStyle name="Normal 74 24 24" xfId="24843" xr:uid="{00000000-0005-0000-0000-00006F6B0000}"/>
    <cellStyle name="Normal 74 24 24 2" xfId="42188" xr:uid="{00000000-0005-0000-0000-0000706B0000}"/>
    <cellStyle name="Normal 74 24 25" xfId="25403" xr:uid="{00000000-0005-0000-0000-0000716B0000}"/>
    <cellStyle name="Normal 74 24 25 2" xfId="42706" xr:uid="{00000000-0005-0000-0000-0000726B0000}"/>
    <cellStyle name="Normal 74 24 26" xfId="25953" xr:uid="{00000000-0005-0000-0000-0000736B0000}"/>
    <cellStyle name="Normal 74 24 26 2" xfId="43224" xr:uid="{00000000-0005-0000-0000-0000746B0000}"/>
    <cellStyle name="Normal 74 24 27" xfId="26470" xr:uid="{00000000-0005-0000-0000-0000756B0000}"/>
    <cellStyle name="Normal 74 24 27 2" xfId="43741" xr:uid="{00000000-0005-0000-0000-0000766B0000}"/>
    <cellStyle name="Normal 74 24 28" xfId="30255" xr:uid="{00000000-0005-0000-0000-0000776B0000}"/>
    <cellStyle name="Normal 74 24 3" xfId="9975" xr:uid="{00000000-0005-0000-0000-0000786B0000}"/>
    <cellStyle name="Normal 74 24 3 2" xfId="31312" xr:uid="{00000000-0005-0000-0000-0000796B0000}"/>
    <cellStyle name="Normal 74 24 4" xfId="10756" xr:uid="{00000000-0005-0000-0000-00007A6B0000}"/>
    <cellStyle name="Normal 74 24 4 2" xfId="31830" xr:uid="{00000000-0005-0000-0000-00007B6B0000}"/>
    <cellStyle name="Normal 74 24 5" xfId="11536" xr:uid="{00000000-0005-0000-0000-00007C6B0000}"/>
    <cellStyle name="Normal 74 24 5 2" xfId="32348" xr:uid="{00000000-0005-0000-0000-00007D6B0000}"/>
    <cellStyle name="Normal 74 24 6" xfId="12289" xr:uid="{00000000-0005-0000-0000-00007E6B0000}"/>
    <cellStyle name="Normal 74 24 6 2" xfId="32866" xr:uid="{00000000-0005-0000-0000-00007F6B0000}"/>
    <cellStyle name="Normal 74 24 7" xfId="13085" xr:uid="{00000000-0005-0000-0000-0000806B0000}"/>
    <cellStyle name="Normal 74 24 7 2" xfId="33384" xr:uid="{00000000-0005-0000-0000-0000816B0000}"/>
    <cellStyle name="Normal 74 24 8" xfId="13851" xr:uid="{00000000-0005-0000-0000-0000826B0000}"/>
    <cellStyle name="Normal 74 24 8 2" xfId="33902" xr:uid="{00000000-0005-0000-0000-0000836B0000}"/>
    <cellStyle name="Normal 74 24 9" xfId="14612" xr:uid="{00000000-0005-0000-0000-0000846B0000}"/>
    <cellStyle name="Normal 74 24 9 2" xfId="34420" xr:uid="{00000000-0005-0000-0000-0000856B0000}"/>
    <cellStyle name="Normal 74 25" xfId="5030" xr:uid="{00000000-0005-0000-0000-0000866B0000}"/>
    <cellStyle name="Normal 74 25 10" xfId="15370" xr:uid="{00000000-0005-0000-0000-0000876B0000}"/>
    <cellStyle name="Normal 74 25 10 2" xfId="34939" xr:uid="{00000000-0005-0000-0000-0000886B0000}"/>
    <cellStyle name="Normal 74 25 11" xfId="16124" xr:uid="{00000000-0005-0000-0000-0000896B0000}"/>
    <cellStyle name="Normal 74 25 11 2" xfId="35457" xr:uid="{00000000-0005-0000-0000-00008A6B0000}"/>
    <cellStyle name="Normal 74 25 12" xfId="16874" xr:uid="{00000000-0005-0000-0000-00008B6B0000}"/>
    <cellStyle name="Normal 74 25 12 2" xfId="35975" xr:uid="{00000000-0005-0000-0000-00008C6B0000}"/>
    <cellStyle name="Normal 74 25 13" xfId="17603" xr:uid="{00000000-0005-0000-0000-00008D6B0000}"/>
    <cellStyle name="Normal 74 25 13 2" xfId="36493" xr:uid="{00000000-0005-0000-0000-00008E6B0000}"/>
    <cellStyle name="Normal 74 25 14" xfId="18328" xr:uid="{00000000-0005-0000-0000-00008F6B0000}"/>
    <cellStyle name="Normal 74 25 14 2" xfId="37011" xr:uid="{00000000-0005-0000-0000-0000906B0000}"/>
    <cellStyle name="Normal 74 25 15" xfId="19036" xr:uid="{00000000-0005-0000-0000-0000916B0000}"/>
    <cellStyle name="Normal 74 25 15 2" xfId="37529" xr:uid="{00000000-0005-0000-0000-0000926B0000}"/>
    <cellStyle name="Normal 74 25 16" xfId="19738" xr:uid="{00000000-0005-0000-0000-0000936B0000}"/>
    <cellStyle name="Normal 74 25 16 2" xfId="38047" xr:uid="{00000000-0005-0000-0000-0000946B0000}"/>
    <cellStyle name="Normal 74 25 17" xfId="20437" xr:uid="{00000000-0005-0000-0000-0000956B0000}"/>
    <cellStyle name="Normal 74 25 17 2" xfId="38565" xr:uid="{00000000-0005-0000-0000-0000966B0000}"/>
    <cellStyle name="Normal 74 25 18" xfId="21114" xr:uid="{00000000-0005-0000-0000-0000976B0000}"/>
    <cellStyle name="Normal 74 25 18 2" xfId="39082" xr:uid="{00000000-0005-0000-0000-0000986B0000}"/>
    <cellStyle name="Normal 74 25 19" xfId="21787" xr:uid="{00000000-0005-0000-0000-0000996B0000}"/>
    <cellStyle name="Normal 74 25 19 2" xfId="39600" xr:uid="{00000000-0005-0000-0000-00009A6B0000}"/>
    <cellStyle name="Normal 74 25 2" xfId="5576" xr:uid="{00000000-0005-0000-0000-00009B6B0000}"/>
    <cellStyle name="Normal 74 25 2 2" xfId="30773" xr:uid="{00000000-0005-0000-0000-00009C6B0000}"/>
    <cellStyle name="Normal 74 25 20" xfId="22437" xr:uid="{00000000-0005-0000-0000-00009D6B0000}"/>
    <cellStyle name="Normal 74 25 20 2" xfId="40117" xr:uid="{00000000-0005-0000-0000-00009E6B0000}"/>
    <cellStyle name="Normal 74 25 21" xfId="23074" xr:uid="{00000000-0005-0000-0000-00009F6B0000}"/>
    <cellStyle name="Normal 74 25 21 2" xfId="40635" xr:uid="{00000000-0005-0000-0000-0000A06B0000}"/>
    <cellStyle name="Normal 74 25 22" xfId="23698" xr:uid="{00000000-0005-0000-0000-0000A16B0000}"/>
    <cellStyle name="Normal 74 25 22 2" xfId="41153" xr:uid="{00000000-0005-0000-0000-0000A26B0000}"/>
    <cellStyle name="Normal 74 25 23" xfId="24277" xr:uid="{00000000-0005-0000-0000-0000A36B0000}"/>
    <cellStyle name="Normal 74 25 23 2" xfId="41671" xr:uid="{00000000-0005-0000-0000-0000A46B0000}"/>
    <cellStyle name="Normal 74 25 24" xfId="24844" xr:uid="{00000000-0005-0000-0000-0000A56B0000}"/>
    <cellStyle name="Normal 74 25 24 2" xfId="42189" xr:uid="{00000000-0005-0000-0000-0000A66B0000}"/>
    <cellStyle name="Normal 74 25 25" xfId="25404" xr:uid="{00000000-0005-0000-0000-0000A76B0000}"/>
    <cellStyle name="Normal 74 25 25 2" xfId="42707" xr:uid="{00000000-0005-0000-0000-0000A86B0000}"/>
    <cellStyle name="Normal 74 25 26" xfId="25954" xr:uid="{00000000-0005-0000-0000-0000A96B0000}"/>
    <cellStyle name="Normal 74 25 26 2" xfId="43225" xr:uid="{00000000-0005-0000-0000-0000AA6B0000}"/>
    <cellStyle name="Normal 74 25 27" xfId="26471" xr:uid="{00000000-0005-0000-0000-0000AB6B0000}"/>
    <cellStyle name="Normal 74 25 27 2" xfId="43742" xr:uid="{00000000-0005-0000-0000-0000AC6B0000}"/>
    <cellStyle name="Normal 74 25 28" xfId="30256" xr:uid="{00000000-0005-0000-0000-0000AD6B0000}"/>
    <cellStyle name="Normal 74 25 3" xfId="9976" xr:uid="{00000000-0005-0000-0000-0000AE6B0000}"/>
    <cellStyle name="Normal 74 25 3 2" xfId="31313" xr:uid="{00000000-0005-0000-0000-0000AF6B0000}"/>
    <cellStyle name="Normal 74 25 4" xfId="10757" xr:uid="{00000000-0005-0000-0000-0000B06B0000}"/>
    <cellStyle name="Normal 74 25 4 2" xfId="31831" xr:uid="{00000000-0005-0000-0000-0000B16B0000}"/>
    <cellStyle name="Normal 74 25 5" xfId="11537" xr:uid="{00000000-0005-0000-0000-0000B26B0000}"/>
    <cellStyle name="Normal 74 25 5 2" xfId="32349" xr:uid="{00000000-0005-0000-0000-0000B36B0000}"/>
    <cellStyle name="Normal 74 25 6" xfId="12290" xr:uid="{00000000-0005-0000-0000-0000B46B0000}"/>
    <cellStyle name="Normal 74 25 6 2" xfId="32867" xr:uid="{00000000-0005-0000-0000-0000B56B0000}"/>
    <cellStyle name="Normal 74 25 7" xfId="13086" xr:uid="{00000000-0005-0000-0000-0000B66B0000}"/>
    <cellStyle name="Normal 74 25 7 2" xfId="33385" xr:uid="{00000000-0005-0000-0000-0000B76B0000}"/>
    <cellStyle name="Normal 74 25 8" xfId="13852" xr:uid="{00000000-0005-0000-0000-0000B86B0000}"/>
    <cellStyle name="Normal 74 25 8 2" xfId="33903" xr:uid="{00000000-0005-0000-0000-0000B96B0000}"/>
    <cellStyle name="Normal 74 25 9" xfId="14613" xr:uid="{00000000-0005-0000-0000-0000BA6B0000}"/>
    <cellStyle name="Normal 74 25 9 2" xfId="34421" xr:uid="{00000000-0005-0000-0000-0000BB6B0000}"/>
    <cellStyle name="Normal 74 26" xfId="5031" xr:uid="{00000000-0005-0000-0000-0000BC6B0000}"/>
    <cellStyle name="Normal 74 26 10" xfId="15371" xr:uid="{00000000-0005-0000-0000-0000BD6B0000}"/>
    <cellStyle name="Normal 74 26 10 2" xfId="34940" xr:uid="{00000000-0005-0000-0000-0000BE6B0000}"/>
    <cellStyle name="Normal 74 26 11" xfId="16125" xr:uid="{00000000-0005-0000-0000-0000BF6B0000}"/>
    <cellStyle name="Normal 74 26 11 2" xfId="35458" xr:uid="{00000000-0005-0000-0000-0000C06B0000}"/>
    <cellStyle name="Normal 74 26 12" xfId="16875" xr:uid="{00000000-0005-0000-0000-0000C16B0000}"/>
    <cellStyle name="Normal 74 26 12 2" xfId="35976" xr:uid="{00000000-0005-0000-0000-0000C26B0000}"/>
    <cellStyle name="Normal 74 26 13" xfId="17604" xr:uid="{00000000-0005-0000-0000-0000C36B0000}"/>
    <cellStyle name="Normal 74 26 13 2" xfId="36494" xr:uid="{00000000-0005-0000-0000-0000C46B0000}"/>
    <cellStyle name="Normal 74 26 14" xfId="18329" xr:uid="{00000000-0005-0000-0000-0000C56B0000}"/>
    <cellStyle name="Normal 74 26 14 2" xfId="37012" xr:uid="{00000000-0005-0000-0000-0000C66B0000}"/>
    <cellStyle name="Normal 74 26 15" xfId="19037" xr:uid="{00000000-0005-0000-0000-0000C76B0000}"/>
    <cellStyle name="Normal 74 26 15 2" xfId="37530" xr:uid="{00000000-0005-0000-0000-0000C86B0000}"/>
    <cellStyle name="Normal 74 26 16" xfId="19739" xr:uid="{00000000-0005-0000-0000-0000C96B0000}"/>
    <cellStyle name="Normal 74 26 16 2" xfId="38048" xr:uid="{00000000-0005-0000-0000-0000CA6B0000}"/>
    <cellStyle name="Normal 74 26 17" xfId="20438" xr:uid="{00000000-0005-0000-0000-0000CB6B0000}"/>
    <cellStyle name="Normal 74 26 17 2" xfId="38566" xr:uid="{00000000-0005-0000-0000-0000CC6B0000}"/>
    <cellStyle name="Normal 74 26 18" xfId="21115" xr:uid="{00000000-0005-0000-0000-0000CD6B0000}"/>
    <cellStyle name="Normal 74 26 18 2" xfId="39083" xr:uid="{00000000-0005-0000-0000-0000CE6B0000}"/>
    <cellStyle name="Normal 74 26 19" xfId="21788" xr:uid="{00000000-0005-0000-0000-0000CF6B0000}"/>
    <cellStyle name="Normal 74 26 19 2" xfId="39601" xr:uid="{00000000-0005-0000-0000-0000D06B0000}"/>
    <cellStyle name="Normal 74 26 2" xfId="5577" xr:uid="{00000000-0005-0000-0000-0000D16B0000}"/>
    <cellStyle name="Normal 74 26 2 2" xfId="30774" xr:uid="{00000000-0005-0000-0000-0000D26B0000}"/>
    <cellStyle name="Normal 74 26 20" xfId="22438" xr:uid="{00000000-0005-0000-0000-0000D36B0000}"/>
    <cellStyle name="Normal 74 26 20 2" xfId="40118" xr:uid="{00000000-0005-0000-0000-0000D46B0000}"/>
    <cellStyle name="Normal 74 26 21" xfId="23075" xr:uid="{00000000-0005-0000-0000-0000D56B0000}"/>
    <cellStyle name="Normal 74 26 21 2" xfId="40636" xr:uid="{00000000-0005-0000-0000-0000D66B0000}"/>
    <cellStyle name="Normal 74 26 22" xfId="23699" xr:uid="{00000000-0005-0000-0000-0000D76B0000}"/>
    <cellStyle name="Normal 74 26 22 2" xfId="41154" xr:uid="{00000000-0005-0000-0000-0000D86B0000}"/>
    <cellStyle name="Normal 74 26 23" xfId="24278" xr:uid="{00000000-0005-0000-0000-0000D96B0000}"/>
    <cellStyle name="Normal 74 26 23 2" xfId="41672" xr:uid="{00000000-0005-0000-0000-0000DA6B0000}"/>
    <cellStyle name="Normal 74 26 24" xfId="24845" xr:uid="{00000000-0005-0000-0000-0000DB6B0000}"/>
    <cellStyle name="Normal 74 26 24 2" xfId="42190" xr:uid="{00000000-0005-0000-0000-0000DC6B0000}"/>
    <cellStyle name="Normal 74 26 25" xfId="25405" xr:uid="{00000000-0005-0000-0000-0000DD6B0000}"/>
    <cellStyle name="Normal 74 26 25 2" xfId="42708" xr:uid="{00000000-0005-0000-0000-0000DE6B0000}"/>
    <cellStyle name="Normal 74 26 26" xfId="25955" xr:uid="{00000000-0005-0000-0000-0000DF6B0000}"/>
    <cellStyle name="Normal 74 26 26 2" xfId="43226" xr:uid="{00000000-0005-0000-0000-0000E06B0000}"/>
    <cellStyle name="Normal 74 26 27" xfId="26472" xr:uid="{00000000-0005-0000-0000-0000E16B0000}"/>
    <cellStyle name="Normal 74 26 27 2" xfId="43743" xr:uid="{00000000-0005-0000-0000-0000E26B0000}"/>
    <cellStyle name="Normal 74 26 28" xfId="30257" xr:uid="{00000000-0005-0000-0000-0000E36B0000}"/>
    <cellStyle name="Normal 74 26 3" xfId="9977" xr:uid="{00000000-0005-0000-0000-0000E46B0000}"/>
    <cellStyle name="Normal 74 26 3 2" xfId="31314" xr:uid="{00000000-0005-0000-0000-0000E56B0000}"/>
    <cellStyle name="Normal 74 26 4" xfId="10758" xr:uid="{00000000-0005-0000-0000-0000E66B0000}"/>
    <cellStyle name="Normal 74 26 4 2" xfId="31832" xr:uid="{00000000-0005-0000-0000-0000E76B0000}"/>
    <cellStyle name="Normal 74 26 5" xfId="11538" xr:uid="{00000000-0005-0000-0000-0000E86B0000}"/>
    <cellStyle name="Normal 74 26 5 2" xfId="32350" xr:uid="{00000000-0005-0000-0000-0000E96B0000}"/>
    <cellStyle name="Normal 74 26 6" xfId="12291" xr:uid="{00000000-0005-0000-0000-0000EA6B0000}"/>
    <cellStyle name="Normal 74 26 6 2" xfId="32868" xr:uid="{00000000-0005-0000-0000-0000EB6B0000}"/>
    <cellStyle name="Normal 74 26 7" xfId="13087" xr:uid="{00000000-0005-0000-0000-0000EC6B0000}"/>
    <cellStyle name="Normal 74 26 7 2" xfId="33386" xr:uid="{00000000-0005-0000-0000-0000ED6B0000}"/>
    <cellStyle name="Normal 74 26 8" xfId="13853" xr:uid="{00000000-0005-0000-0000-0000EE6B0000}"/>
    <cellStyle name="Normal 74 26 8 2" xfId="33904" xr:uid="{00000000-0005-0000-0000-0000EF6B0000}"/>
    <cellStyle name="Normal 74 26 9" xfId="14614" xr:uid="{00000000-0005-0000-0000-0000F06B0000}"/>
    <cellStyle name="Normal 74 26 9 2" xfId="34422" xr:uid="{00000000-0005-0000-0000-0000F16B0000}"/>
    <cellStyle name="Normal 74 27" xfId="5032" xr:uid="{00000000-0005-0000-0000-0000F26B0000}"/>
    <cellStyle name="Normal 74 27 10" xfId="15372" xr:uid="{00000000-0005-0000-0000-0000F36B0000}"/>
    <cellStyle name="Normal 74 27 10 2" xfId="34941" xr:uid="{00000000-0005-0000-0000-0000F46B0000}"/>
    <cellStyle name="Normal 74 27 11" xfId="16126" xr:uid="{00000000-0005-0000-0000-0000F56B0000}"/>
    <cellStyle name="Normal 74 27 11 2" xfId="35459" xr:uid="{00000000-0005-0000-0000-0000F66B0000}"/>
    <cellStyle name="Normal 74 27 12" xfId="16876" xr:uid="{00000000-0005-0000-0000-0000F76B0000}"/>
    <cellStyle name="Normal 74 27 12 2" xfId="35977" xr:uid="{00000000-0005-0000-0000-0000F86B0000}"/>
    <cellStyle name="Normal 74 27 13" xfId="17605" xr:uid="{00000000-0005-0000-0000-0000F96B0000}"/>
    <cellStyle name="Normal 74 27 13 2" xfId="36495" xr:uid="{00000000-0005-0000-0000-0000FA6B0000}"/>
    <cellStyle name="Normal 74 27 14" xfId="18330" xr:uid="{00000000-0005-0000-0000-0000FB6B0000}"/>
    <cellStyle name="Normal 74 27 14 2" xfId="37013" xr:uid="{00000000-0005-0000-0000-0000FC6B0000}"/>
    <cellStyle name="Normal 74 27 15" xfId="19038" xr:uid="{00000000-0005-0000-0000-0000FD6B0000}"/>
    <cellStyle name="Normal 74 27 15 2" xfId="37531" xr:uid="{00000000-0005-0000-0000-0000FE6B0000}"/>
    <cellStyle name="Normal 74 27 16" xfId="19740" xr:uid="{00000000-0005-0000-0000-0000FF6B0000}"/>
    <cellStyle name="Normal 74 27 16 2" xfId="38049" xr:uid="{00000000-0005-0000-0000-0000006C0000}"/>
    <cellStyle name="Normal 74 27 17" xfId="20439" xr:uid="{00000000-0005-0000-0000-0000016C0000}"/>
    <cellStyle name="Normal 74 27 17 2" xfId="38567" xr:uid="{00000000-0005-0000-0000-0000026C0000}"/>
    <cellStyle name="Normal 74 27 18" xfId="21116" xr:uid="{00000000-0005-0000-0000-0000036C0000}"/>
    <cellStyle name="Normal 74 27 18 2" xfId="39084" xr:uid="{00000000-0005-0000-0000-0000046C0000}"/>
    <cellStyle name="Normal 74 27 19" xfId="21789" xr:uid="{00000000-0005-0000-0000-0000056C0000}"/>
    <cellStyle name="Normal 74 27 19 2" xfId="39602" xr:uid="{00000000-0005-0000-0000-0000066C0000}"/>
    <cellStyle name="Normal 74 27 2" xfId="5578" xr:uid="{00000000-0005-0000-0000-0000076C0000}"/>
    <cellStyle name="Normal 74 27 2 2" xfId="30775" xr:uid="{00000000-0005-0000-0000-0000086C0000}"/>
    <cellStyle name="Normal 74 27 20" xfId="22439" xr:uid="{00000000-0005-0000-0000-0000096C0000}"/>
    <cellStyle name="Normal 74 27 20 2" xfId="40119" xr:uid="{00000000-0005-0000-0000-00000A6C0000}"/>
    <cellStyle name="Normal 74 27 21" xfId="23076" xr:uid="{00000000-0005-0000-0000-00000B6C0000}"/>
    <cellStyle name="Normal 74 27 21 2" xfId="40637" xr:uid="{00000000-0005-0000-0000-00000C6C0000}"/>
    <cellStyle name="Normal 74 27 22" xfId="23700" xr:uid="{00000000-0005-0000-0000-00000D6C0000}"/>
    <cellStyle name="Normal 74 27 22 2" xfId="41155" xr:uid="{00000000-0005-0000-0000-00000E6C0000}"/>
    <cellStyle name="Normal 74 27 23" xfId="24279" xr:uid="{00000000-0005-0000-0000-00000F6C0000}"/>
    <cellStyle name="Normal 74 27 23 2" xfId="41673" xr:uid="{00000000-0005-0000-0000-0000106C0000}"/>
    <cellStyle name="Normal 74 27 24" xfId="24846" xr:uid="{00000000-0005-0000-0000-0000116C0000}"/>
    <cellStyle name="Normal 74 27 24 2" xfId="42191" xr:uid="{00000000-0005-0000-0000-0000126C0000}"/>
    <cellStyle name="Normal 74 27 25" xfId="25406" xr:uid="{00000000-0005-0000-0000-0000136C0000}"/>
    <cellStyle name="Normal 74 27 25 2" xfId="42709" xr:uid="{00000000-0005-0000-0000-0000146C0000}"/>
    <cellStyle name="Normal 74 27 26" xfId="25956" xr:uid="{00000000-0005-0000-0000-0000156C0000}"/>
    <cellStyle name="Normal 74 27 26 2" xfId="43227" xr:uid="{00000000-0005-0000-0000-0000166C0000}"/>
    <cellStyle name="Normal 74 27 27" xfId="26473" xr:uid="{00000000-0005-0000-0000-0000176C0000}"/>
    <cellStyle name="Normal 74 27 27 2" xfId="43744" xr:uid="{00000000-0005-0000-0000-0000186C0000}"/>
    <cellStyle name="Normal 74 27 28" xfId="30258" xr:uid="{00000000-0005-0000-0000-0000196C0000}"/>
    <cellStyle name="Normal 74 27 3" xfId="9978" xr:uid="{00000000-0005-0000-0000-00001A6C0000}"/>
    <cellStyle name="Normal 74 27 3 2" xfId="31315" xr:uid="{00000000-0005-0000-0000-00001B6C0000}"/>
    <cellStyle name="Normal 74 27 4" xfId="10759" xr:uid="{00000000-0005-0000-0000-00001C6C0000}"/>
    <cellStyle name="Normal 74 27 4 2" xfId="31833" xr:uid="{00000000-0005-0000-0000-00001D6C0000}"/>
    <cellStyle name="Normal 74 27 5" xfId="11539" xr:uid="{00000000-0005-0000-0000-00001E6C0000}"/>
    <cellStyle name="Normal 74 27 5 2" xfId="32351" xr:uid="{00000000-0005-0000-0000-00001F6C0000}"/>
    <cellStyle name="Normal 74 27 6" xfId="12292" xr:uid="{00000000-0005-0000-0000-0000206C0000}"/>
    <cellStyle name="Normal 74 27 6 2" xfId="32869" xr:uid="{00000000-0005-0000-0000-0000216C0000}"/>
    <cellStyle name="Normal 74 27 7" xfId="13088" xr:uid="{00000000-0005-0000-0000-0000226C0000}"/>
    <cellStyle name="Normal 74 27 7 2" xfId="33387" xr:uid="{00000000-0005-0000-0000-0000236C0000}"/>
    <cellStyle name="Normal 74 27 8" xfId="13854" xr:uid="{00000000-0005-0000-0000-0000246C0000}"/>
    <cellStyle name="Normal 74 27 8 2" xfId="33905" xr:uid="{00000000-0005-0000-0000-0000256C0000}"/>
    <cellStyle name="Normal 74 27 9" xfId="14615" xr:uid="{00000000-0005-0000-0000-0000266C0000}"/>
    <cellStyle name="Normal 74 27 9 2" xfId="34423" xr:uid="{00000000-0005-0000-0000-0000276C0000}"/>
    <cellStyle name="Normal 74 28" xfId="29792" xr:uid="{00000000-0005-0000-0000-0000286C0000}"/>
    <cellStyle name="Normal 74 3" xfId="3494" xr:uid="{00000000-0005-0000-0000-0000296C0000}"/>
    <cellStyle name="Normal 74 3 10" xfId="14616" xr:uid="{00000000-0005-0000-0000-00002A6C0000}"/>
    <cellStyle name="Normal 74 3 10 2" xfId="34424" xr:uid="{00000000-0005-0000-0000-00002B6C0000}"/>
    <cellStyle name="Normal 74 3 11" xfId="15373" xr:uid="{00000000-0005-0000-0000-00002C6C0000}"/>
    <cellStyle name="Normal 74 3 11 2" xfId="34942" xr:uid="{00000000-0005-0000-0000-00002D6C0000}"/>
    <cellStyle name="Normal 74 3 12" xfId="16127" xr:uid="{00000000-0005-0000-0000-00002E6C0000}"/>
    <cellStyle name="Normal 74 3 12 2" xfId="35460" xr:uid="{00000000-0005-0000-0000-00002F6C0000}"/>
    <cellStyle name="Normal 74 3 13" xfId="16877" xr:uid="{00000000-0005-0000-0000-0000306C0000}"/>
    <cellStyle name="Normal 74 3 13 2" xfId="35978" xr:uid="{00000000-0005-0000-0000-0000316C0000}"/>
    <cellStyle name="Normal 74 3 14" xfId="17606" xr:uid="{00000000-0005-0000-0000-0000326C0000}"/>
    <cellStyle name="Normal 74 3 14 2" xfId="36496" xr:uid="{00000000-0005-0000-0000-0000336C0000}"/>
    <cellStyle name="Normal 74 3 15" xfId="18331" xr:uid="{00000000-0005-0000-0000-0000346C0000}"/>
    <cellStyle name="Normal 74 3 15 2" xfId="37014" xr:uid="{00000000-0005-0000-0000-0000356C0000}"/>
    <cellStyle name="Normal 74 3 16" xfId="19039" xr:uid="{00000000-0005-0000-0000-0000366C0000}"/>
    <cellStyle name="Normal 74 3 16 2" xfId="37532" xr:uid="{00000000-0005-0000-0000-0000376C0000}"/>
    <cellStyle name="Normal 74 3 17" xfId="19741" xr:uid="{00000000-0005-0000-0000-0000386C0000}"/>
    <cellStyle name="Normal 74 3 17 2" xfId="38050" xr:uid="{00000000-0005-0000-0000-0000396C0000}"/>
    <cellStyle name="Normal 74 3 18" xfId="20440" xr:uid="{00000000-0005-0000-0000-00003A6C0000}"/>
    <cellStyle name="Normal 74 3 18 2" xfId="38568" xr:uid="{00000000-0005-0000-0000-00003B6C0000}"/>
    <cellStyle name="Normal 74 3 19" xfId="21117" xr:uid="{00000000-0005-0000-0000-00003C6C0000}"/>
    <cellStyle name="Normal 74 3 19 2" xfId="39085" xr:uid="{00000000-0005-0000-0000-00003D6C0000}"/>
    <cellStyle name="Normal 74 3 2" xfId="5033" xr:uid="{00000000-0005-0000-0000-00003E6C0000}"/>
    <cellStyle name="Normal 74 3 2 2" xfId="30259" xr:uid="{00000000-0005-0000-0000-00003F6C0000}"/>
    <cellStyle name="Normal 74 3 20" xfId="21790" xr:uid="{00000000-0005-0000-0000-0000406C0000}"/>
    <cellStyle name="Normal 74 3 20 2" xfId="39603" xr:uid="{00000000-0005-0000-0000-0000416C0000}"/>
    <cellStyle name="Normal 74 3 21" xfId="22440" xr:uid="{00000000-0005-0000-0000-0000426C0000}"/>
    <cellStyle name="Normal 74 3 21 2" xfId="40120" xr:uid="{00000000-0005-0000-0000-0000436C0000}"/>
    <cellStyle name="Normal 74 3 22" xfId="23077" xr:uid="{00000000-0005-0000-0000-0000446C0000}"/>
    <cellStyle name="Normal 74 3 22 2" xfId="40638" xr:uid="{00000000-0005-0000-0000-0000456C0000}"/>
    <cellStyle name="Normal 74 3 23" xfId="23701" xr:uid="{00000000-0005-0000-0000-0000466C0000}"/>
    <cellStyle name="Normal 74 3 23 2" xfId="41156" xr:uid="{00000000-0005-0000-0000-0000476C0000}"/>
    <cellStyle name="Normal 74 3 24" xfId="24280" xr:uid="{00000000-0005-0000-0000-0000486C0000}"/>
    <cellStyle name="Normal 74 3 24 2" xfId="41674" xr:uid="{00000000-0005-0000-0000-0000496C0000}"/>
    <cellStyle name="Normal 74 3 25" xfId="24847" xr:uid="{00000000-0005-0000-0000-00004A6C0000}"/>
    <cellStyle name="Normal 74 3 25 2" xfId="42192" xr:uid="{00000000-0005-0000-0000-00004B6C0000}"/>
    <cellStyle name="Normal 74 3 26" xfId="25407" xr:uid="{00000000-0005-0000-0000-00004C6C0000}"/>
    <cellStyle name="Normal 74 3 26 2" xfId="42710" xr:uid="{00000000-0005-0000-0000-00004D6C0000}"/>
    <cellStyle name="Normal 74 3 27" xfId="25957" xr:uid="{00000000-0005-0000-0000-00004E6C0000}"/>
    <cellStyle name="Normal 74 3 27 2" xfId="43228" xr:uid="{00000000-0005-0000-0000-00004F6C0000}"/>
    <cellStyle name="Normal 74 3 28" xfId="26474" xr:uid="{00000000-0005-0000-0000-0000506C0000}"/>
    <cellStyle name="Normal 74 3 28 2" xfId="43745" xr:uid="{00000000-0005-0000-0000-0000516C0000}"/>
    <cellStyle name="Normal 74 3 29" xfId="29799" xr:uid="{00000000-0005-0000-0000-0000526C0000}"/>
    <cellStyle name="Normal 74 3 3" xfId="5579" xr:uid="{00000000-0005-0000-0000-0000536C0000}"/>
    <cellStyle name="Normal 74 3 3 2" xfId="30776" xr:uid="{00000000-0005-0000-0000-0000546C0000}"/>
    <cellStyle name="Normal 74 3 4" xfId="9979" xr:uid="{00000000-0005-0000-0000-0000556C0000}"/>
    <cellStyle name="Normal 74 3 4 2" xfId="31316" xr:uid="{00000000-0005-0000-0000-0000566C0000}"/>
    <cellStyle name="Normal 74 3 5" xfId="10760" xr:uid="{00000000-0005-0000-0000-0000576C0000}"/>
    <cellStyle name="Normal 74 3 5 2" xfId="31834" xr:uid="{00000000-0005-0000-0000-0000586C0000}"/>
    <cellStyle name="Normal 74 3 6" xfId="11540" xr:uid="{00000000-0005-0000-0000-0000596C0000}"/>
    <cellStyle name="Normal 74 3 6 2" xfId="32352" xr:uid="{00000000-0005-0000-0000-00005A6C0000}"/>
    <cellStyle name="Normal 74 3 7" xfId="12293" xr:uid="{00000000-0005-0000-0000-00005B6C0000}"/>
    <cellStyle name="Normal 74 3 7 2" xfId="32870" xr:uid="{00000000-0005-0000-0000-00005C6C0000}"/>
    <cellStyle name="Normal 74 3 8" xfId="13089" xr:uid="{00000000-0005-0000-0000-00005D6C0000}"/>
    <cellStyle name="Normal 74 3 8 2" xfId="33388" xr:uid="{00000000-0005-0000-0000-00005E6C0000}"/>
    <cellStyle name="Normal 74 3 9" xfId="13855" xr:uid="{00000000-0005-0000-0000-00005F6C0000}"/>
    <cellStyle name="Normal 74 3 9 2" xfId="33906" xr:uid="{00000000-0005-0000-0000-0000606C0000}"/>
    <cellStyle name="Normal 74 4" xfId="3495" xr:uid="{00000000-0005-0000-0000-0000616C0000}"/>
    <cellStyle name="Normal 74 4 10" xfId="14617" xr:uid="{00000000-0005-0000-0000-0000626C0000}"/>
    <cellStyle name="Normal 74 4 10 2" xfId="34425" xr:uid="{00000000-0005-0000-0000-0000636C0000}"/>
    <cellStyle name="Normal 74 4 11" xfId="15374" xr:uid="{00000000-0005-0000-0000-0000646C0000}"/>
    <cellStyle name="Normal 74 4 11 2" xfId="34943" xr:uid="{00000000-0005-0000-0000-0000656C0000}"/>
    <cellStyle name="Normal 74 4 12" xfId="16128" xr:uid="{00000000-0005-0000-0000-0000666C0000}"/>
    <cellStyle name="Normal 74 4 12 2" xfId="35461" xr:uid="{00000000-0005-0000-0000-0000676C0000}"/>
    <cellStyle name="Normal 74 4 13" xfId="16878" xr:uid="{00000000-0005-0000-0000-0000686C0000}"/>
    <cellStyle name="Normal 74 4 13 2" xfId="35979" xr:uid="{00000000-0005-0000-0000-0000696C0000}"/>
    <cellStyle name="Normal 74 4 14" xfId="17607" xr:uid="{00000000-0005-0000-0000-00006A6C0000}"/>
    <cellStyle name="Normal 74 4 14 2" xfId="36497" xr:uid="{00000000-0005-0000-0000-00006B6C0000}"/>
    <cellStyle name="Normal 74 4 15" xfId="18332" xr:uid="{00000000-0005-0000-0000-00006C6C0000}"/>
    <cellStyle name="Normal 74 4 15 2" xfId="37015" xr:uid="{00000000-0005-0000-0000-00006D6C0000}"/>
    <cellStyle name="Normal 74 4 16" xfId="19040" xr:uid="{00000000-0005-0000-0000-00006E6C0000}"/>
    <cellStyle name="Normal 74 4 16 2" xfId="37533" xr:uid="{00000000-0005-0000-0000-00006F6C0000}"/>
    <cellStyle name="Normal 74 4 17" xfId="19742" xr:uid="{00000000-0005-0000-0000-0000706C0000}"/>
    <cellStyle name="Normal 74 4 17 2" xfId="38051" xr:uid="{00000000-0005-0000-0000-0000716C0000}"/>
    <cellStyle name="Normal 74 4 18" xfId="20441" xr:uid="{00000000-0005-0000-0000-0000726C0000}"/>
    <cellStyle name="Normal 74 4 18 2" xfId="38569" xr:uid="{00000000-0005-0000-0000-0000736C0000}"/>
    <cellStyle name="Normal 74 4 19" xfId="21118" xr:uid="{00000000-0005-0000-0000-0000746C0000}"/>
    <cellStyle name="Normal 74 4 19 2" xfId="39086" xr:uid="{00000000-0005-0000-0000-0000756C0000}"/>
    <cellStyle name="Normal 74 4 2" xfId="5034" xr:uid="{00000000-0005-0000-0000-0000766C0000}"/>
    <cellStyle name="Normal 74 4 2 2" xfId="30260" xr:uid="{00000000-0005-0000-0000-0000776C0000}"/>
    <cellStyle name="Normal 74 4 20" xfId="21791" xr:uid="{00000000-0005-0000-0000-0000786C0000}"/>
    <cellStyle name="Normal 74 4 20 2" xfId="39604" xr:uid="{00000000-0005-0000-0000-0000796C0000}"/>
    <cellStyle name="Normal 74 4 21" xfId="22441" xr:uid="{00000000-0005-0000-0000-00007A6C0000}"/>
    <cellStyle name="Normal 74 4 21 2" xfId="40121" xr:uid="{00000000-0005-0000-0000-00007B6C0000}"/>
    <cellStyle name="Normal 74 4 22" xfId="23078" xr:uid="{00000000-0005-0000-0000-00007C6C0000}"/>
    <cellStyle name="Normal 74 4 22 2" xfId="40639" xr:uid="{00000000-0005-0000-0000-00007D6C0000}"/>
    <cellStyle name="Normal 74 4 23" xfId="23702" xr:uid="{00000000-0005-0000-0000-00007E6C0000}"/>
    <cellStyle name="Normal 74 4 23 2" xfId="41157" xr:uid="{00000000-0005-0000-0000-00007F6C0000}"/>
    <cellStyle name="Normal 74 4 24" xfId="24281" xr:uid="{00000000-0005-0000-0000-0000806C0000}"/>
    <cellStyle name="Normal 74 4 24 2" xfId="41675" xr:uid="{00000000-0005-0000-0000-0000816C0000}"/>
    <cellStyle name="Normal 74 4 25" xfId="24848" xr:uid="{00000000-0005-0000-0000-0000826C0000}"/>
    <cellStyle name="Normal 74 4 25 2" xfId="42193" xr:uid="{00000000-0005-0000-0000-0000836C0000}"/>
    <cellStyle name="Normal 74 4 26" xfId="25408" xr:uid="{00000000-0005-0000-0000-0000846C0000}"/>
    <cellStyle name="Normal 74 4 26 2" xfId="42711" xr:uid="{00000000-0005-0000-0000-0000856C0000}"/>
    <cellStyle name="Normal 74 4 27" xfId="25958" xr:uid="{00000000-0005-0000-0000-0000866C0000}"/>
    <cellStyle name="Normal 74 4 27 2" xfId="43229" xr:uid="{00000000-0005-0000-0000-0000876C0000}"/>
    <cellStyle name="Normal 74 4 28" xfId="26475" xr:uid="{00000000-0005-0000-0000-0000886C0000}"/>
    <cellStyle name="Normal 74 4 28 2" xfId="43746" xr:uid="{00000000-0005-0000-0000-0000896C0000}"/>
    <cellStyle name="Normal 74 4 29" xfId="29800" xr:uid="{00000000-0005-0000-0000-00008A6C0000}"/>
    <cellStyle name="Normal 74 4 3" xfId="5580" xr:uid="{00000000-0005-0000-0000-00008B6C0000}"/>
    <cellStyle name="Normal 74 4 3 2" xfId="30777" xr:uid="{00000000-0005-0000-0000-00008C6C0000}"/>
    <cellStyle name="Normal 74 4 4" xfId="9980" xr:uid="{00000000-0005-0000-0000-00008D6C0000}"/>
    <cellStyle name="Normal 74 4 4 2" xfId="31317" xr:uid="{00000000-0005-0000-0000-00008E6C0000}"/>
    <cellStyle name="Normal 74 4 5" xfId="10761" xr:uid="{00000000-0005-0000-0000-00008F6C0000}"/>
    <cellStyle name="Normal 74 4 5 2" xfId="31835" xr:uid="{00000000-0005-0000-0000-0000906C0000}"/>
    <cellStyle name="Normal 74 4 6" xfId="11541" xr:uid="{00000000-0005-0000-0000-0000916C0000}"/>
    <cellStyle name="Normal 74 4 6 2" xfId="32353" xr:uid="{00000000-0005-0000-0000-0000926C0000}"/>
    <cellStyle name="Normal 74 4 7" xfId="12294" xr:uid="{00000000-0005-0000-0000-0000936C0000}"/>
    <cellStyle name="Normal 74 4 7 2" xfId="32871" xr:uid="{00000000-0005-0000-0000-0000946C0000}"/>
    <cellStyle name="Normal 74 4 8" xfId="13090" xr:uid="{00000000-0005-0000-0000-0000956C0000}"/>
    <cellStyle name="Normal 74 4 8 2" xfId="33389" xr:uid="{00000000-0005-0000-0000-0000966C0000}"/>
    <cellStyle name="Normal 74 4 9" xfId="13856" xr:uid="{00000000-0005-0000-0000-0000976C0000}"/>
    <cellStyle name="Normal 74 4 9 2" xfId="33907" xr:uid="{00000000-0005-0000-0000-0000986C0000}"/>
    <cellStyle name="Normal 74 5" xfId="3496" xr:uid="{00000000-0005-0000-0000-0000996C0000}"/>
    <cellStyle name="Normal 74 5 10" xfId="14618" xr:uid="{00000000-0005-0000-0000-00009A6C0000}"/>
    <cellStyle name="Normal 74 5 10 2" xfId="34426" xr:uid="{00000000-0005-0000-0000-00009B6C0000}"/>
    <cellStyle name="Normal 74 5 11" xfId="15375" xr:uid="{00000000-0005-0000-0000-00009C6C0000}"/>
    <cellStyle name="Normal 74 5 11 2" xfId="34944" xr:uid="{00000000-0005-0000-0000-00009D6C0000}"/>
    <cellStyle name="Normal 74 5 12" xfId="16129" xr:uid="{00000000-0005-0000-0000-00009E6C0000}"/>
    <cellStyle name="Normal 74 5 12 2" xfId="35462" xr:uid="{00000000-0005-0000-0000-00009F6C0000}"/>
    <cellStyle name="Normal 74 5 13" xfId="16879" xr:uid="{00000000-0005-0000-0000-0000A06C0000}"/>
    <cellStyle name="Normal 74 5 13 2" xfId="35980" xr:uid="{00000000-0005-0000-0000-0000A16C0000}"/>
    <cellStyle name="Normal 74 5 14" xfId="17608" xr:uid="{00000000-0005-0000-0000-0000A26C0000}"/>
    <cellStyle name="Normal 74 5 14 2" xfId="36498" xr:uid="{00000000-0005-0000-0000-0000A36C0000}"/>
    <cellStyle name="Normal 74 5 15" xfId="18333" xr:uid="{00000000-0005-0000-0000-0000A46C0000}"/>
    <cellStyle name="Normal 74 5 15 2" xfId="37016" xr:uid="{00000000-0005-0000-0000-0000A56C0000}"/>
    <cellStyle name="Normal 74 5 16" xfId="19041" xr:uid="{00000000-0005-0000-0000-0000A66C0000}"/>
    <cellStyle name="Normal 74 5 16 2" xfId="37534" xr:uid="{00000000-0005-0000-0000-0000A76C0000}"/>
    <cellStyle name="Normal 74 5 17" xfId="19743" xr:uid="{00000000-0005-0000-0000-0000A86C0000}"/>
    <cellStyle name="Normal 74 5 17 2" xfId="38052" xr:uid="{00000000-0005-0000-0000-0000A96C0000}"/>
    <cellStyle name="Normal 74 5 18" xfId="20442" xr:uid="{00000000-0005-0000-0000-0000AA6C0000}"/>
    <cellStyle name="Normal 74 5 18 2" xfId="38570" xr:uid="{00000000-0005-0000-0000-0000AB6C0000}"/>
    <cellStyle name="Normal 74 5 19" xfId="21119" xr:uid="{00000000-0005-0000-0000-0000AC6C0000}"/>
    <cellStyle name="Normal 74 5 19 2" xfId="39087" xr:uid="{00000000-0005-0000-0000-0000AD6C0000}"/>
    <cellStyle name="Normal 74 5 2" xfId="5035" xr:uid="{00000000-0005-0000-0000-0000AE6C0000}"/>
    <cellStyle name="Normal 74 5 2 2" xfId="30261" xr:uid="{00000000-0005-0000-0000-0000AF6C0000}"/>
    <cellStyle name="Normal 74 5 20" xfId="21792" xr:uid="{00000000-0005-0000-0000-0000B06C0000}"/>
    <cellStyle name="Normal 74 5 20 2" xfId="39605" xr:uid="{00000000-0005-0000-0000-0000B16C0000}"/>
    <cellStyle name="Normal 74 5 21" xfId="22442" xr:uid="{00000000-0005-0000-0000-0000B26C0000}"/>
    <cellStyle name="Normal 74 5 21 2" xfId="40122" xr:uid="{00000000-0005-0000-0000-0000B36C0000}"/>
    <cellStyle name="Normal 74 5 22" xfId="23079" xr:uid="{00000000-0005-0000-0000-0000B46C0000}"/>
    <cellStyle name="Normal 74 5 22 2" xfId="40640" xr:uid="{00000000-0005-0000-0000-0000B56C0000}"/>
    <cellStyle name="Normal 74 5 23" xfId="23703" xr:uid="{00000000-0005-0000-0000-0000B66C0000}"/>
    <cellStyle name="Normal 74 5 23 2" xfId="41158" xr:uid="{00000000-0005-0000-0000-0000B76C0000}"/>
    <cellStyle name="Normal 74 5 24" xfId="24282" xr:uid="{00000000-0005-0000-0000-0000B86C0000}"/>
    <cellStyle name="Normal 74 5 24 2" xfId="41676" xr:uid="{00000000-0005-0000-0000-0000B96C0000}"/>
    <cellStyle name="Normal 74 5 25" xfId="24849" xr:uid="{00000000-0005-0000-0000-0000BA6C0000}"/>
    <cellStyle name="Normal 74 5 25 2" xfId="42194" xr:uid="{00000000-0005-0000-0000-0000BB6C0000}"/>
    <cellStyle name="Normal 74 5 26" xfId="25409" xr:uid="{00000000-0005-0000-0000-0000BC6C0000}"/>
    <cellStyle name="Normal 74 5 26 2" xfId="42712" xr:uid="{00000000-0005-0000-0000-0000BD6C0000}"/>
    <cellStyle name="Normal 74 5 27" xfId="25959" xr:uid="{00000000-0005-0000-0000-0000BE6C0000}"/>
    <cellStyle name="Normal 74 5 27 2" xfId="43230" xr:uid="{00000000-0005-0000-0000-0000BF6C0000}"/>
    <cellStyle name="Normal 74 5 28" xfId="26476" xr:uid="{00000000-0005-0000-0000-0000C06C0000}"/>
    <cellStyle name="Normal 74 5 28 2" xfId="43747" xr:uid="{00000000-0005-0000-0000-0000C16C0000}"/>
    <cellStyle name="Normal 74 5 29" xfId="29801" xr:uid="{00000000-0005-0000-0000-0000C26C0000}"/>
    <cellStyle name="Normal 74 5 3" xfId="5581" xr:uid="{00000000-0005-0000-0000-0000C36C0000}"/>
    <cellStyle name="Normal 74 5 3 2" xfId="30778" xr:uid="{00000000-0005-0000-0000-0000C46C0000}"/>
    <cellStyle name="Normal 74 5 4" xfId="9981" xr:uid="{00000000-0005-0000-0000-0000C56C0000}"/>
    <cellStyle name="Normal 74 5 4 2" xfId="31318" xr:uid="{00000000-0005-0000-0000-0000C66C0000}"/>
    <cellStyle name="Normal 74 5 5" xfId="10762" xr:uid="{00000000-0005-0000-0000-0000C76C0000}"/>
    <cellStyle name="Normal 74 5 5 2" xfId="31836" xr:uid="{00000000-0005-0000-0000-0000C86C0000}"/>
    <cellStyle name="Normal 74 5 6" xfId="11542" xr:uid="{00000000-0005-0000-0000-0000C96C0000}"/>
    <cellStyle name="Normal 74 5 6 2" xfId="32354" xr:uid="{00000000-0005-0000-0000-0000CA6C0000}"/>
    <cellStyle name="Normal 74 5 7" xfId="12295" xr:uid="{00000000-0005-0000-0000-0000CB6C0000}"/>
    <cellStyle name="Normal 74 5 7 2" xfId="32872" xr:uid="{00000000-0005-0000-0000-0000CC6C0000}"/>
    <cellStyle name="Normal 74 5 8" xfId="13091" xr:uid="{00000000-0005-0000-0000-0000CD6C0000}"/>
    <cellStyle name="Normal 74 5 8 2" xfId="33390" xr:uid="{00000000-0005-0000-0000-0000CE6C0000}"/>
    <cellStyle name="Normal 74 5 9" xfId="13857" xr:uid="{00000000-0005-0000-0000-0000CF6C0000}"/>
    <cellStyle name="Normal 74 5 9 2" xfId="33908" xr:uid="{00000000-0005-0000-0000-0000D06C0000}"/>
    <cellStyle name="Normal 74 6" xfId="3497" xr:uid="{00000000-0005-0000-0000-0000D16C0000}"/>
    <cellStyle name="Normal 74 6 10" xfId="14619" xr:uid="{00000000-0005-0000-0000-0000D26C0000}"/>
    <cellStyle name="Normal 74 6 10 2" xfId="34427" xr:uid="{00000000-0005-0000-0000-0000D36C0000}"/>
    <cellStyle name="Normal 74 6 11" xfId="15376" xr:uid="{00000000-0005-0000-0000-0000D46C0000}"/>
    <cellStyle name="Normal 74 6 11 2" xfId="34945" xr:uid="{00000000-0005-0000-0000-0000D56C0000}"/>
    <cellStyle name="Normal 74 6 12" xfId="16130" xr:uid="{00000000-0005-0000-0000-0000D66C0000}"/>
    <cellStyle name="Normal 74 6 12 2" xfId="35463" xr:uid="{00000000-0005-0000-0000-0000D76C0000}"/>
    <cellStyle name="Normal 74 6 13" xfId="16880" xr:uid="{00000000-0005-0000-0000-0000D86C0000}"/>
    <cellStyle name="Normal 74 6 13 2" xfId="35981" xr:uid="{00000000-0005-0000-0000-0000D96C0000}"/>
    <cellStyle name="Normal 74 6 14" xfId="17609" xr:uid="{00000000-0005-0000-0000-0000DA6C0000}"/>
    <cellStyle name="Normal 74 6 14 2" xfId="36499" xr:uid="{00000000-0005-0000-0000-0000DB6C0000}"/>
    <cellStyle name="Normal 74 6 15" xfId="18334" xr:uid="{00000000-0005-0000-0000-0000DC6C0000}"/>
    <cellStyle name="Normal 74 6 15 2" xfId="37017" xr:uid="{00000000-0005-0000-0000-0000DD6C0000}"/>
    <cellStyle name="Normal 74 6 16" xfId="19042" xr:uid="{00000000-0005-0000-0000-0000DE6C0000}"/>
    <cellStyle name="Normal 74 6 16 2" xfId="37535" xr:uid="{00000000-0005-0000-0000-0000DF6C0000}"/>
    <cellStyle name="Normal 74 6 17" xfId="19744" xr:uid="{00000000-0005-0000-0000-0000E06C0000}"/>
    <cellStyle name="Normal 74 6 17 2" xfId="38053" xr:uid="{00000000-0005-0000-0000-0000E16C0000}"/>
    <cellStyle name="Normal 74 6 18" xfId="20443" xr:uid="{00000000-0005-0000-0000-0000E26C0000}"/>
    <cellStyle name="Normal 74 6 18 2" xfId="38571" xr:uid="{00000000-0005-0000-0000-0000E36C0000}"/>
    <cellStyle name="Normal 74 6 19" xfId="21120" xr:uid="{00000000-0005-0000-0000-0000E46C0000}"/>
    <cellStyle name="Normal 74 6 19 2" xfId="39088" xr:uid="{00000000-0005-0000-0000-0000E56C0000}"/>
    <cellStyle name="Normal 74 6 2" xfId="5036" xr:uid="{00000000-0005-0000-0000-0000E66C0000}"/>
    <cellStyle name="Normal 74 6 2 2" xfId="30262" xr:uid="{00000000-0005-0000-0000-0000E76C0000}"/>
    <cellStyle name="Normal 74 6 20" xfId="21793" xr:uid="{00000000-0005-0000-0000-0000E86C0000}"/>
    <cellStyle name="Normal 74 6 20 2" xfId="39606" xr:uid="{00000000-0005-0000-0000-0000E96C0000}"/>
    <cellStyle name="Normal 74 6 21" xfId="22443" xr:uid="{00000000-0005-0000-0000-0000EA6C0000}"/>
    <cellStyle name="Normal 74 6 21 2" xfId="40123" xr:uid="{00000000-0005-0000-0000-0000EB6C0000}"/>
    <cellStyle name="Normal 74 6 22" xfId="23080" xr:uid="{00000000-0005-0000-0000-0000EC6C0000}"/>
    <cellStyle name="Normal 74 6 22 2" xfId="40641" xr:uid="{00000000-0005-0000-0000-0000ED6C0000}"/>
    <cellStyle name="Normal 74 6 23" xfId="23704" xr:uid="{00000000-0005-0000-0000-0000EE6C0000}"/>
    <cellStyle name="Normal 74 6 23 2" xfId="41159" xr:uid="{00000000-0005-0000-0000-0000EF6C0000}"/>
    <cellStyle name="Normal 74 6 24" xfId="24283" xr:uid="{00000000-0005-0000-0000-0000F06C0000}"/>
    <cellStyle name="Normal 74 6 24 2" xfId="41677" xr:uid="{00000000-0005-0000-0000-0000F16C0000}"/>
    <cellStyle name="Normal 74 6 25" xfId="24850" xr:uid="{00000000-0005-0000-0000-0000F26C0000}"/>
    <cellStyle name="Normal 74 6 25 2" xfId="42195" xr:uid="{00000000-0005-0000-0000-0000F36C0000}"/>
    <cellStyle name="Normal 74 6 26" xfId="25410" xr:uid="{00000000-0005-0000-0000-0000F46C0000}"/>
    <cellStyle name="Normal 74 6 26 2" xfId="42713" xr:uid="{00000000-0005-0000-0000-0000F56C0000}"/>
    <cellStyle name="Normal 74 6 27" xfId="25960" xr:uid="{00000000-0005-0000-0000-0000F66C0000}"/>
    <cellStyle name="Normal 74 6 27 2" xfId="43231" xr:uid="{00000000-0005-0000-0000-0000F76C0000}"/>
    <cellStyle name="Normal 74 6 28" xfId="26477" xr:uid="{00000000-0005-0000-0000-0000F86C0000}"/>
    <cellStyle name="Normal 74 6 28 2" xfId="43748" xr:uid="{00000000-0005-0000-0000-0000F96C0000}"/>
    <cellStyle name="Normal 74 6 29" xfId="29802" xr:uid="{00000000-0005-0000-0000-0000FA6C0000}"/>
    <cellStyle name="Normal 74 6 3" xfId="5582" xr:uid="{00000000-0005-0000-0000-0000FB6C0000}"/>
    <cellStyle name="Normal 74 6 3 2" xfId="30779" xr:uid="{00000000-0005-0000-0000-0000FC6C0000}"/>
    <cellStyle name="Normal 74 6 4" xfId="9982" xr:uid="{00000000-0005-0000-0000-0000FD6C0000}"/>
    <cellStyle name="Normal 74 6 4 2" xfId="31319" xr:uid="{00000000-0005-0000-0000-0000FE6C0000}"/>
    <cellStyle name="Normal 74 6 5" xfId="10763" xr:uid="{00000000-0005-0000-0000-0000FF6C0000}"/>
    <cellStyle name="Normal 74 6 5 2" xfId="31837" xr:uid="{00000000-0005-0000-0000-0000006D0000}"/>
    <cellStyle name="Normal 74 6 6" xfId="11543" xr:uid="{00000000-0005-0000-0000-0000016D0000}"/>
    <cellStyle name="Normal 74 6 6 2" xfId="32355" xr:uid="{00000000-0005-0000-0000-0000026D0000}"/>
    <cellStyle name="Normal 74 6 7" xfId="12296" xr:uid="{00000000-0005-0000-0000-0000036D0000}"/>
    <cellStyle name="Normal 74 6 7 2" xfId="32873" xr:uid="{00000000-0005-0000-0000-0000046D0000}"/>
    <cellStyle name="Normal 74 6 8" xfId="13092" xr:uid="{00000000-0005-0000-0000-0000056D0000}"/>
    <cellStyle name="Normal 74 6 8 2" xfId="33391" xr:uid="{00000000-0005-0000-0000-0000066D0000}"/>
    <cellStyle name="Normal 74 6 9" xfId="13858" xr:uid="{00000000-0005-0000-0000-0000076D0000}"/>
    <cellStyle name="Normal 74 6 9 2" xfId="33909" xr:uid="{00000000-0005-0000-0000-0000086D0000}"/>
    <cellStyle name="Normal 74 7" xfId="3498" xr:uid="{00000000-0005-0000-0000-0000096D0000}"/>
    <cellStyle name="Normal 74 7 10" xfId="14620" xr:uid="{00000000-0005-0000-0000-00000A6D0000}"/>
    <cellStyle name="Normal 74 7 10 2" xfId="34428" xr:uid="{00000000-0005-0000-0000-00000B6D0000}"/>
    <cellStyle name="Normal 74 7 11" xfId="15377" xr:uid="{00000000-0005-0000-0000-00000C6D0000}"/>
    <cellStyle name="Normal 74 7 11 2" xfId="34946" xr:uid="{00000000-0005-0000-0000-00000D6D0000}"/>
    <cellStyle name="Normal 74 7 12" xfId="16131" xr:uid="{00000000-0005-0000-0000-00000E6D0000}"/>
    <cellStyle name="Normal 74 7 12 2" xfId="35464" xr:uid="{00000000-0005-0000-0000-00000F6D0000}"/>
    <cellStyle name="Normal 74 7 13" xfId="16881" xr:uid="{00000000-0005-0000-0000-0000106D0000}"/>
    <cellStyle name="Normal 74 7 13 2" xfId="35982" xr:uid="{00000000-0005-0000-0000-0000116D0000}"/>
    <cellStyle name="Normal 74 7 14" xfId="17610" xr:uid="{00000000-0005-0000-0000-0000126D0000}"/>
    <cellStyle name="Normal 74 7 14 2" xfId="36500" xr:uid="{00000000-0005-0000-0000-0000136D0000}"/>
    <cellStyle name="Normal 74 7 15" xfId="18335" xr:uid="{00000000-0005-0000-0000-0000146D0000}"/>
    <cellStyle name="Normal 74 7 15 2" xfId="37018" xr:uid="{00000000-0005-0000-0000-0000156D0000}"/>
    <cellStyle name="Normal 74 7 16" xfId="19043" xr:uid="{00000000-0005-0000-0000-0000166D0000}"/>
    <cellStyle name="Normal 74 7 16 2" xfId="37536" xr:uid="{00000000-0005-0000-0000-0000176D0000}"/>
    <cellStyle name="Normal 74 7 17" xfId="19745" xr:uid="{00000000-0005-0000-0000-0000186D0000}"/>
    <cellStyle name="Normal 74 7 17 2" xfId="38054" xr:uid="{00000000-0005-0000-0000-0000196D0000}"/>
    <cellStyle name="Normal 74 7 18" xfId="20444" xr:uid="{00000000-0005-0000-0000-00001A6D0000}"/>
    <cellStyle name="Normal 74 7 18 2" xfId="38572" xr:uid="{00000000-0005-0000-0000-00001B6D0000}"/>
    <cellStyle name="Normal 74 7 19" xfId="21121" xr:uid="{00000000-0005-0000-0000-00001C6D0000}"/>
    <cellStyle name="Normal 74 7 19 2" xfId="39089" xr:uid="{00000000-0005-0000-0000-00001D6D0000}"/>
    <cellStyle name="Normal 74 7 2" xfId="5037" xr:uid="{00000000-0005-0000-0000-00001E6D0000}"/>
    <cellStyle name="Normal 74 7 2 2" xfId="30263" xr:uid="{00000000-0005-0000-0000-00001F6D0000}"/>
    <cellStyle name="Normal 74 7 20" xfId="21794" xr:uid="{00000000-0005-0000-0000-0000206D0000}"/>
    <cellStyle name="Normal 74 7 20 2" xfId="39607" xr:uid="{00000000-0005-0000-0000-0000216D0000}"/>
    <cellStyle name="Normal 74 7 21" xfId="22444" xr:uid="{00000000-0005-0000-0000-0000226D0000}"/>
    <cellStyle name="Normal 74 7 21 2" xfId="40124" xr:uid="{00000000-0005-0000-0000-0000236D0000}"/>
    <cellStyle name="Normal 74 7 22" xfId="23081" xr:uid="{00000000-0005-0000-0000-0000246D0000}"/>
    <cellStyle name="Normal 74 7 22 2" xfId="40642" xr:uid="{00000000-0005-0000-0000-0000256D0000}"/>
    <cellStyle name="Normal 74 7 23" xfId="23705" xr:uid="{00000000-0005-0000-0000-0000266D0000}"/>
    <cellStyle name="Normal 74 7 23 2" xfId="41160" xr:uid="{00000000-0005-0000-0000-0000276D0000}"/>
    <cellStyle name="Normal 74 7 24" xfId="24284" xr:uid="{00000000-0005-0000-0000-0000286D0000}"/>
    <cellStyle name="Normal 74 7 24 2" xfId="41678" xr:uid="{00000000-0005-0000-0000-0000296D0000}"/>
    <cellStyle name="Normal 74 7 25" xfId="24851" xr:uid="{00000000-0005-0000-0000-00002A6D0000}"/>
    <cellStyle name="Normal 74 7 25 2" xfId="42196" xr:uid="{00000000-0005-0000-0000-00002B6D0000}"/>
    <cellStyle name="Normal 74 7 26" xfId="25411" xr:uid="{00000000-0005-0000-0000-00002C6D0000}"/>
    <cellStyle name="Normal 74 7 26 2" xfId="42714" xr:uid="{00000000-0005-0000-0000-00002D6D0000}"/>
    <cellStyle name="Normal 74 7 27" xfId="25961" xr:uid="{00000000-0005-0000-0000-00002E6D0000}"/>
    <cellStyle name="Normal 74 7 27 2" xfId="43232" xr:uid="{00000000-0005-0000-0000-00002F6D0000}"/>
    <cellStyle name="Normal 74 7 28" xfId="26478" xr:uid="{00000000-0005-0000-0000-0000306D0000}"/>
    <cellStyle name="Normal 74 7 28 2" xfId="43749" xr:uid="{00000000-0005-0000-0000-0000316D0000}"/>
    <cellStyle name="Normal 74 7 29" xfId="29803" xr:uid="{00000000-0005-0000-0000-0000326D0000}"/>
    <cellStyle name="Normal 74 7 3" xfId="5583" xr:uid="{00000000-0005-0000-0000-0000336D0000}"/>
    <cellStyle name="Normal 74 7 3 2" xfId="30780" xr:uid="{00000000-0005-0000-0000-0000346D0000}"/>
    <cellStyle name="Normal 74 7 4" xfId="9983" xr:uid="{00000000-0005-0000-0000-0000356D0000}"/>
    <cellStyle name="Normal 74 7 4 2" xfId="31320" xr:uid="{00000000-0005-0000-0000-0000366D0000}"/>
    <cellStyle name="Normal 74 7 5" xfId="10764" xr:uid="{00000000-0005-0000-0000-0000376D0000}"/>
    <cellStyle name="Normal 74 7 5 2" xfId="31838" xr:uid="{00000000-0005-0000-0000-0000386D0000}"/>
    <cellStyle name="Normal 74 7 6" xfId="11544" xr:uid="{00000000-0005-0000-0000-0000396D0000}"/>
    <cellStyle name="Normal 74 7 6 2" xfId="32356" xr:uid="{00000000-0005-0000-0000-00003A6D0000}"/>
    <cellStyle name="Normal 74 7 7" xfId="12297" xr:uid="{00000000-0005-0000-0000-00003B6D0000}"/>
    <cellStyle name="Normal 74 7 7 2" xfId="32874" xr:uid="{00000000-0005-0000-0000-00003C6D0000}"/>
    <cellStyle name="Normal 74 7 8" xfId="13093" xr:uid="{00000000-0005-0000-0000-00003D6D0000}"/>
    <cellStyle name="Normal 74 7 8 2" xfId="33392" xr:uid="{00000000-0005-0000-0000-00003E6D0000}"/>
    <cellStyle name="Normal 74 7 9" xfId="13859" xr:uid="{00000000-0005-0000-0000-00003F6D0000}"/>
    <cellStyle name="Normal 74 7 9 2" xfId="33910" xr:uid="{00000000-0005-0000-0000-0000406D0000}"/>
    <cellStyle name="Normal 74 8" xfId="3499" xr:uid="{00000000-0005-0000-0000-0000416D0000}"/>
    <cellStyle name="Normal 74 8 10" xfId="14621" xr:uid="{00000000-0005-0000-0000-0000426D0000}"/>
    <cellStyle name="Normal 74 8 10 2" xfId="34429" xr:uid="{00000000-0005-0000-0000-0000436D0000}"/>
    <cellStyle name="Normal 74 8 11" xfId="15378" xr:uid="{00000000-0005-0000-0000-0000446D0000}"/>
    <cellStyle name="Normal 74 8 11 2" xfId="34947" xr:uid="{00000000-0005-0000-0000-0000456D0000}"/>
    <cellStyle name="Normal 74 8 12" xfId="16132" xr:uid="{00000000-0005-0000-0000-0000466D0000}"/>
    <cellStyle name="Normal 74 8 12 2" xfId="35465" xr:uid="{00000000-0005-0000-0000-0000476D0000}"/>
    <cellStyle name="Normal 74 8 13" xfId="16882" xr:uid="{00000000-0005-0000-0000-0000486D0000}"/>
    <cellStyle name="Normal 74 8 13 2" xfId="35983" xr:uid="{00000000-0005-0000-0000-0000496D0000}"/>
    <cellStyle name="Normal 74 8 14" xfId="17611" xr:uid="{00000000-0005-0000-0000-00004A6D0000}"/>
    <cellStyle name="Normal 74 8 14 2" xfId="36501" xr:uid="{00000000-0005-0000-0000-00004B6D0000}"/>
    <cellStyle name="Normal 74 8 15" xfId="18336" xr:uid="{00000000-0005-0000-0000-00004C6D0000}"/>
    <cellStyle name="Normal 74 8 15 2" xfId="37019" xr:uid="{00000000-0005-0000-0000-00004D6D0000}"/>
    <cellStyle name="Normal 74 8 16" xfId="19044" xr:uid="{00000000-0005-0000-0000-00004E6D0000}"/>
    <cellStyle name="Normal 74 8 16 2" xfId="37537" xr:uid="{00000000-0005-0000-0000-00004F6D0000}"/>
    <cellStyle name="Normal 74 8 17" xfId="19746" xr:uid="{00000000-0005-0000-0000-0000506D0000}"/>
    <cellStyle name="Normal 74 8 17 2" xfId="38055" xr:uid="{00000000-0005-0000-0000-0000516D0000}"/>
    <cellStyle name="Normal 74 8 18" xfId="20445" xr:uid="{00000000-0005-0000-0000-0000526D0000}"/>
    <cellStyle name="Normal 74 8 18 2" xfId="38573" xr:uid="{00000000-0005-0000-0000-0000536D0000}"/>
    <cellStyle name="Normal 74 8 19" xfId="21122" xr:uid="{00000000-0005-0000-0000-0000546D0000}"/>
    <cellStyle name="Normal 74 8 19 2" xfId="39090" xr:uid="{00000000-0005-0000-0000-0000556D0000}"/>
    <cellStyle name="Normal 74 8 2" xfId="5038" xr:uid="{00000000-0005-0000-0000-0000566D0000}"/>
    <cellStyle name="Normal 74 8 2 2" xfId="30264" xr:uid="{00000000-0005-0000-0000-0000576D0000}"/>
    <cellStyle name="Normal 74 8 20" xfId="21795" xr:uid="{00000000-0005-0000-0000-0000586D0000}"/>
    <cellStyle name="Normal 74 8 20 2" xfId="39608" xr:uid="{00000000-0005-0000-0000-0000596D0000}"/>
    <cellStyle name="Normal 74 8 21" xfId="22445" xr:uid="{00000000-0005-0000-0000-00005A6D0000}"/>
    <cellStyle name="Normal 74 8 21 2" xfId="40125" xr:uid="{00000000-0005-0000-0000-00005B6D0000}"/>
    <cellStyle name="Normal 74 8 22" xfId="23082" xr:uid="{00000000-0005-0000-0000-00005C6D0000}"/>
    <cellStyle name="Normal 74 8 22 2" xfId="40643" xr:uid="{00000000-0005-0000-0000-00005D6D0000}"/>
    <cellStyle name="Normal 74 8 23" xfId="23706" xr:uid="{00000000-0005-0000-0000-00005E6D0000}"/>
    <cellStyle name="Normal 74 8 23 2" xfId="41161" xr:uid="{00000000-0005-0000-0000-00005F6D0000}"/>
    <cellStyle name="Normal 74 8 24" xfId="24285" xr:uid="{00000000-0005-0000-0000-0000606D0000}"/>
    <cellStyle name="Normal 74 8 24 2" xfId="41679" xr:uid="{00000000-0005-0000-0000-0000616D0000}"/>
    <cellStyle name="Normal 74 8 25" xfId="24852" xr:uid="{00000000-0005-0000-0000-0000626D0000}"/>
    <cellStyle name="Normal 74 8 25 2" xfId="42197" xr:uid="{00000000-0005-0000-0000-0000636D0000}"/>
    <cellStyle name="Normal 74 8 26" xfId="25412" xr:uid="{00000000-0005-0000-0000-0000646D0000}"/>
    <cellStyle name="Normal 74 8 26 2" xfId="42715" xr:uid="{00000000-0005-0000-0000-0000656D0000}"/>
    <cellStyle name="Normal 74 8 27" xfId="25962" xr:uid="{00000000-0005-0000-0000-0000666D0000}"/>
    <cellStyle name="Normal 74 8 27 2" xfId="43233" xr:uid="{00000000-0005-0000-0000-0000676D0000}"/>
    <cellStyle name="Normal 74 8 28" xfId="26479" xr:uid="{00000000-0005-0000-0000-0000686D0000}"/>
    <cellStyle name="Normal 74 8 28 2" xfId="43750" xr:uid="{00000000-0005-0000-0000-0000696D0000}"/>
    <cellStyle name="Normal 74 8 29" xfId="29804" xr:uid="{00000000-0005-0000-0000-00006A6D0000}"/>
    <cellStyle name="Normal 74 8 3" xfId="5584" xr:uid="{00000000-0005-0000-0000-00006B6D0000}"/>
    <cellStyle name="Normal 74 8 3 2" xfId="30781" xr:uid="{00000000-0005-0000-0000-00006C6D0000}"/>
    <cellStyle name="Normal 74 8 4" xfId="9984" xr:uid="{00000000-0005-0000-0000-00006D6D0000}"/>
    <cellStyle name="Normal 74 8 4 2" xfId="31321" xr:uid="{00000000-0005-0000-0000-00006E6D0000}"/>
    <cellStyle name="Normal 74 8 5" xfId="10765" xr:uid="{00000000-0005-0000-0000-00006F6D0000}"/>
    <cellStyle name="Normal 74 8 5 2" xfId="31839" xr:uid="{00000000-0005-0000-0000-0000706D0000}"/>
    <cellStyle name="Normal 74 8 6" xfId="11545" xr:uid="{00000000-0005-0000-0000-0000716D0000}"/>
    <cellStyle name="Normal 74 8 6 2" xfId="32357" xr:uid="{00000000-0005-0000-0000-0000726D0000}"/>
    <cellStyle name="Normal 74 8 7" xfId="12298" xr:uid="{00000000-0005-0000-0000-0000736D0000}"/>
    <cellStyle name="Normal 74 8 7 2" xfId="32875" xr:uid="{00000000-0005-0000-0000-0000746D0000}"/>
    <cellStyle name="Normal 74 8 8" xfId="13094" xr:uid="{00000000-0005-0000-0000-0000756D0000}"/>
    <cellStyle name="Normal 74 8 8 2" xfId="33393" xr:uid="{00000000-0005-0000-0000-0000766D0000}"/>
    <cellStyle name="Normal 74 8 9" xfId="13860" xr:uid="{00000000-0005-0000-0000-0000776D0000}"/>
    <cellStyle name="Normal 74 8 9 2" xfId="33911" xr:uid="{00000000-0005-0000-0000-0000786D0000}"/>
    <cellStyle name="Normal 74 9" xfId="3500" xr:uid="{00000000-0005-0000-0000-0000796D0000}"/>
    <cellStyle name="Normal 74 9 10" xfId="14622" xr:uid="{00000000-0005-0000-0000-00007A6D0000}"/>
    <cellStyle name="Normal 74 9 10 2" xfId="34430" xr:uid="{00000000-0005-0000-0000-00007B6D0000}"/>
    <cellStyle name="Normal 74 9 11" xfId="15379" xr:uid="{00000000-0005-0000-0000-00007C6D0000}"/>
    <cellStyle name="Normal 74 9 11 2" xfId="34948" xr:uid="{00000000-0005-0000-0000-00007D6D0000}"/>
    <cellStyle name="Normal 74 9 12" xfId="16133" xr:uid="{00000000-0005-0000-0000-00007E6D0000}"/>
    <cellStyle name="Normal 74 9 12 2" xfId="35466" xr:uid="{00000000-0005-0000-0000-00007F6D0000}"/>
    <cellStyle name="Normal 74 9 13" xfId="16883" xr:uid="{00000000-0005-0000-0000-0000806D0000}"/>
    <cellStyle name="Normal 74 9 13 2" xfId="35984" xr:uid="{00000000-0005-0000-0000-0000816D0000}"/>
    <cellStyle name="Normal 74 9 14" xfId="17612" xr:uid="{00000000-0005-0000-0000-0000826D0000}"/>
    <cellStyle name="Normal 74 9 14 2" xfId="36502" xr:uid="{00000000-0005-0000-0000-0000836D0000}"/>
    <cellStyle name="Normal 74 9 15" xfId="18337" xr:uid="{00000000-0005-0000-0000-0000846D0000}"/>
    <cellStyle name="Normal 74 9 15 2" xfId="37020" xr:uid="{00000000-0005-0000-0000-0000856D0000}"/>
    <cellStyle name="Normal 74 9 16" xfId="19045" xr:uid="{00000000-0005-0000-0000-0000866D0000}"/>
    <cellStyle name="Normal 74 9 16 2" xfId="37538" xr:uid="{00000000-0005-0000-0000-0000876D0000}"/>
    <cellStyle name="Normal 74 9 17" xfId="19747" xr:uid="{00000000-0005-0000-0000-0000886D0000}"/>
    <cellStyle name="Normal 74 9 17 2" xfId="38056" xr:uid="{00000000-0005-0000-0000-0000896D0000}"/>
    <cellStyle name="Normal 74 9 18" xfId="20446" xr:uid="{00000000-0005-0000-0000-00008A6D0000}"/>
    <cellStyle name="Normal 74 9 18 2" xfId="38574" xr:uid="{00000000-0005-0000-0000-00008B6D0000}"/>
    <cellStyle name="Normal 74 9 19" xfId="21123" xr:uid="{00000000-0005-0000-0000-00008C6D0000}"/>
    <cellStyle name="Normal 74 9 19 2" xfId="39091" xr:uid="{00000000-0005-0000-0000-00008D6D0000}"/>
    <cellStyle name="Normal 74 9 2" xfId="5039" xr:uid="{00000000-0005-0000-0000-00008E6D0000}"/>
    <cellStyle name="Normal 74 9 2 2" xfId="30265" xr:uid="{00000000-0005-0000-0000-00008F6D0000}"/>
    <cellStyle name="Normal 74 9 20" xfId="21796" xr:uid="{00000000-0005-0000-0000-0000906D0000}"/>
    <cellStyle name="Normal 74 9 20 2" xfId="39609" xr:uid="{00000000-0005-0000-0000-0000916D0000}"/>
    <cellStyle name="Normal 74 9 21" xfId="22446" xr:uid="{00000000-0005-0000-0000-0000926D0000}"/>
    <cellStyle name="Normal 74 9 21 2" xfId="40126" xr:uid="{00000000-0005-0000-0000-0000936D0000}"/>
    <cellStyle name="Normal 74 9 22" xfId="23083" xr:uid="{00000000-0005-0000-0000-0000946D0000}"/>
    <cellStyle name="Normal 74 9 22 2" xfId="40644" xr:uid="{00000000-0005-0000-0000-0000956D0000}"/>
    <cellStyle name="Normal 74 9 23" xfId="23707" xr:uid="{00000000-0005-0000-0000-0000966D0000}"/>
    <cellStyle name="Normal 74 9 23 2" xfId="41162" xr:uid="{00000000-0005-0000-0000-0000976D0000}"/>
    <cellStyle name="Normal 74 9 24" xfId="24286" xr:uid="{00000000-0005-0000-0000-0000986D0000}"/>
    <cellStyle name="Normal 74 9 24 2" xfId="41680" xr:uid="{00000000-0005-0000-0000-0000996D0000}"/>
    <cellStyle name="Normal 74 9 25" xfId="24853" xr:uid="{00000000-0005-0000-0000-00009A6D0000}"/>
    <cellStyle name="Normal 74 9 25 2" xfId="42198" xr:uid="{00000000-0005-0000-0000-00009B6D0000}"/>
    <cellStyle name="Normal 74 9 26" xfId="25413" xr:uid="{00000000-0005-0000-0000-00009C6D0000}"/>
    <cellStyle name="Normal 74 9 26 2" xfId="42716" xr:uid="{00000000-0005-0000-0000-00009D6D0000}"/>
    <cellStyle name="Normal 74 9 27" xfId="25963" xr:uid="{00000000-0005-0000-0000-00009E6D0000}"/>
    <cellStyle name="Normal 74 9 27 2" xfId="43234" xr:uid="{00000000-0005-0000-0000-00009F6D0000}"/>
    <cellStyle name="Normal 74 9 28" xfId="26480" xr:uid="{00000000-0005-0000-0000-0000A06D0000}"/>
    <cellStyle name="Normal 74 9 28 2" xfId="43751" xr:uid="{00000000-0005-0000-0000-0000A16D0000}"/>
    <cellStyle name="Normal 74 9 29" xfId="29805" xr:uid="{00000000-0005-0000-0000-0000A26D0000}"/>
    <cellStyle name="Normal 74 9 3" xfId="5585" xr:uid="{00000000-0005-0000-0000-0000A36D0000}"/>
    <cellStyle name="Normal 74 9 3 2" xfId="30782" xr:uid="{00000000-0005-0000-0000-0000A46D0000}"/>
    <cellStyle name="Normal 74 9 4" xfId="9985" xr:uid="{00000000-0005-0000-0000-0000A56D0000}"/>
    <cellStyle name="Normal 74 9 4 2" xfId="31322" xr:uid="{00000000-0005-0000-0000-0000A66D0000}"/>
    <cellStyle name="Normal 74 9 5" xfId="10766" xr:uid="{00000000-0005-0000-0000-0000A76D0000}"/>
    <cellStyle name="Normal 74 9 5 2" xfId="31840" xr:uid="{00000000-0005-0000-0000-0000A86D0000}"/>
    <cellStyle name="Normal 74 9 6" xfId="11546" xr:uid="{00000000-0005-0000-0000-0000A96D0000}"/>
    <cellStyle name="Normal 74 9 6 2" xfId="32358" xr:uid="{00000000-0005-0000-0000-0000AA6D0000}"/>
    <cellStyle name="Normal 74 9 7" xfId="12299" xr:uid="{00000000-0005-0000-0000-0000AB6D0000}"/>
    <cellStyle name="Normal 74 9 7 2" xfId="32876" xr:uid="{00000000-0005-0000-0000-0000AC6D0000}"/>
    <cellStyle name="Normal 74 9 8" xfId="13095" xr:uid="{00000000-0005-0000-0000-0000AD6D0000}"/>
    <cellStyle name="Normal 74 9 8 2" xfId="33394" xr:uid="{00000000-0005-0000-0000-0000AE6D0000}"/>
    <cellStyle name="Normal 74 9 9" xfId="13861" xr:uid="{00000000-0005-0000-0000-0000AF6D0000}"/>
    <cellStyle name="Normal 74 9 9 2" xfId="33912" xr:uid="{00000000-0005-0000-0000-0000B06D0000}"/>
    <cellStyle name="Normal 75" xfId="3501" xr:uid="{00000000-0005-0000-0000-0000B16D0000}"/>
    <cellStyle name="Normal 75 10" xfId="3502" xr:uid="{00000000-0005-0000-0000-0000B26D0000}"/>
    <cellStyle name="Normal 75 10 10" xfId="14623" xr:uid="{00000000-0005-0000-0000-0000B36D0000}"/>
    <cellStyle name="Normal 75 10 10 2" xfId="34431" xr:uid="{00000000-0005-0000-0000-0000B46D0000}"/>
    <cellStyle name="Normal 75 10 11" xfId="15380" xr:uid="{00000000-0005-0000-0000-0000B56D0000}"/>
    <cellStyle name="Normal 75 10 11 2" xfId="34949" xr:uid="{00000000-0005-0000-0000-0000B66D0000}"/>
    <cellStyle name="Normal 75 10 12" xfId="16134" xr:uid="{00000000-0005-0000-0000-0000B76D0000}"/>
    <cellStyle name="Normal 75 10 12 2" xfId="35467" xr:uid="{00000000-0005-0000-0000-0000B86D0000}"/>
    <cellStyle name="Normal 75 10 13" xfId="16884" xr:uid="{00000000-0005-0000-0000-0000B96D0000}"/>
    <cellStyle name="Normal 75 10 13 2" xfId="35985" xr:uid="{00000000-0005-0000-0000-0000BA6D0000}"/>
    <cellStyle name="Normal 75 10 14" xfId="17613" xr:uid="{00000000-0005-0000-0000-0000BB6D0000}"/>
    <cellStyle name="Normal 75 10 14 2" xfId="36503" xr:uid="{00000000-0005-0000-0000-0000BC6D0000}"/>
    <cellStyle name="Normal 75 10 15" xfId="18338" xr:uid="{00000000-0005-0000-0000-0000BD6D0000}"/>
    <cellStyle name="Normal 75 10 15 2" xfId="37021" xr:uid="{00000000-0005-0000-0000-0000BE6D0000}"/>
    <cellStyle name="Normal 75 10 16" xfId="19046" xr:uid="{00000000-0005-0000-0000-0000BF6D0000}"/>
    <cellStyle name="Normal 75 10 16 2" xfId="37539" xr:uid="{00000000-0005-0000-0000-0000C06D0000}"/>
    <cellStyle name="Normal 75 10 17" xfId="19748" xr:uid="{00000000-0005-0000-0000-0000C16D0000}"/>
    <cellStyle name="Normal 75 10 17 2" xfId="38057" xr:uid="{00000000-0005-0000-0000-0000C26D0000}"/>
    <cellStyle name="Normal 75 10 18" xfId="20447" xr:uid="{00000000-0005-0000-0000-0000C36D0000}"/>
    <cellStyle name="Normal 75 10 18 2" xfId="38575" xr:uid="{00000000-0005-0000-0000-0000C46D0000}"/>
    <cellStyle name="Normal 75 10 19" xfId="21124" xr:uid="{00000000-0005-0000-0000-0000C56D0000}"/>
    <cellStyle name="Normal 75 10 19 2" xfId="39092" xr:uid="{00000000-0005-0000-0000-0000C66D0000}"/>
    <cellStyle name="Normal 75 10 2" xfId="5040" xr:uid="{00000000-0005-0000-0000-0000C76D0000}"/>
    <cellStyle name="Normal 75 10 2 2" xfId="30266" xr:uid="{00000000-0005-0000-0000-0000C86D0000}"/>
    <cellStyle name="Normal 75 10 20" xfId="21797" xr:uid="{00000000-0005-0000-0000-0000C96D0000}"/>
    <cellStyle name="Normal 75 10 20 2" xfId="39610" xr:uid="{00000000-0005-0000-0000-0000CA6D0000}"/>
    <cellStyle name="Normal 75 10 21" xfId="22447" xr:uid="{00000000-0005-0000-0000-0000CB6D0000}"/>
    <cellStyle name="Normal 75 10 21 2" xfId="40127" xr:uid="{00000000-0005-0000-0000-0000CC6D0000}"/>
    <cellStyle name="Normal 75 10 22" xfId="23084" xr:uid="{00000000-0005-0000-0000-0000CD6D0000}"/>
    <cellStyle name="Normal 75 10 22 2" xfId="40645" xr:uid="{00000000-0005-0000-0000-0000CE6D0000}"/>
    <cellStyle name="Normal 75 10 23" xfId="23708" xr:uid="{00000000-0005-0000-0000-0000CF6D0000}"/>
    <cellStyle name="Normal 75 10 23 2" xfId="41163" xr:uid="{00000000-0005-0000-0000-0000D06D0000}"/>
    <cellStyle name="Normal 75 10 24" xfId="24287" xr:uid="{00000000-0005-0000-0000-0000D16D0000}"/>
    <cellStyle name="Normal 75 10 24 2" xfId="41681" xr:uid="{00000000-0005-0000-0000-0000D26D0000}"/>
    <cellStyle name="Normal 75 10 25" xfId="24854" xr:uid="{00000000-0005-0000-0000-0000D36D0000}"/>
    <cellStyle name="Normal 75 10 25 2" xfId="42199" xr:uid="{00000000-0005-0000-0000-0000D46D0000}"/>
    <cellStyle name="Normal 75 10 26" xfId="25414" xr:uid="{00000000-0005-0000-0000-0000D56D0000}"/>
    <cellStyle name="Normal 75 10 26 2" xfId="42717" xr:uid="{00000000-0005-0000-0000-0000D66D0000}"/>
    <cellStyle name="Normal 75 10 27" xfId="25964" xr:uid="{00000000-0005-0000-0000-0000D76D0000}"/>
    <cellStyle name="Normal 75 10 27 2" xfId="43235" xr:uid="{00000000-0005-0000-0000-0000D86D0000}"/>
    <cellStyle name="Normal 75 10 28" xfId="26481" xr:uid="{00000000-0005-0000-0000-0000D96D0000}"/>
    <cellStyle name="Normal 75 10 28 2" xfId="43752" xr:uid="{00000000-0005-0000-0000-0000DA6D0000}"/>
    <cellStyle name="Normal 75 10 29" xfId="29807" xr:uid="{00000000-0005-0000-0000-0000DB6D0000}"/>
    <cellStyle name="Normal 75 10 3" xfId="5586" xr:uid="{00000000-0005-0000-0000-0000DC6D0000}"/>
    <cellStyle name="Normal 75 10 3 2" xfId="30783" xr:uid="{00000000-0005-0000-0000-0000DD6D0000}"/>
    <cellStyle name="Normal 75 10 4" xfId="9986" xr:uid="{00000000-0005-0000-0000-0000DE6D0000}"/>
    <cellStyle name="Normal 75 10 4 2" xfId="31323" xr:uid="{00000000-0005-0000-0000-0000DF6D0000}"/>
    <cellStyle name="Normal 75 10 5" xfId="10767" xr:uid="{00000000-0005-0000-0000-0000E06D0000}"/>
    <cellStyle name="Normal 75 10 5 2" xfId="31841" xr:uid="{00000000-0005-0000-0000-0000E16D0000}"/>
    <cellStyle name="Normal 75 10 6" xfId="11547" xr:uid="{00000000-0005-0000-0000-0000E26D0000}"/>
    <cellStyle name="Normal 75 10 6 2" xfId="32359" xr:uid="{00000000-0005-0000-0000-0000E36D0000}"/>
    <cellStyle name="Normal 75 10 7" xfId="12300" xr:uid="{00000000-0005-0000-0000-0000E46D0000}"/>
    <cellStyle name="Normal 75 10 7 2" xfId="32877" xr:uid="{00000000-0005-0000-0000-0000E56D0000}"/>
    <cellStyle name="Normal 75 10 8" xfId="13096" xr:uid="{00000000-0005-0000-0000-0000E66D0000}"/>
    <cellStyle name="Normal 75 10 8 2" xfId="33395" xr:uid="{00000000-0005-0000-0000-0000E76D0000}"/>
    <cellStyle name="Normal 75 10 9" xfId="13862" xr:uid="{00000000-0005-0000-0000-0000E86D0000}"/>
    <cellStyle name="Normal 75 10 9 2" xfId="33913" xr:uid="{00000000-0005-0000-0000-0000E96D0000}"/>
    <cellStyle name="Normal 75 11" xfId="3503" xr:uid="{00000000-0005-0000-0000-0000EA6D0000}"/>
    <cellStyle name="Normal 75 11 10" xfId="14624" xr:uid="{00000000-0005-0000-0000-0000EB6D0000}"/>
    <cellStyle name="Normal 75 11 10 2" xfId="34432" xr:uid="{00000000-0005-0000-0000-0000EC6D0000}"/>
    <cellStyle name="Normal 75 11 11" xfId="15381" xr:uid="{00000000-0005-0000-0000-0000ED6D0000}"/>
    <cellStyle name="Normal 75 11 11 2" xfId="34950" xr:uid="{00000000-0005-0000-0000-0000EE6D0000}"/>
    <cellStyle name="Normal 75 11 12" xfId="16135" xr:uid="{00000000-0005-0000-0000-0000EF6D0000}"/>
    <cellStyle name="Normal 75 11 12 2" xfId="35468" xr:uid="{00000000-0005-0000-0000-0000F06D0000}"/>
    <cellStyle name="Normal 75 11 13" xfId="16885" xr:uid="{00000000-0005-0000-0000-0000F16D0000}"/>
    <cellStyle name="Normal 75 11 13 2" xfId="35986" xr:uid="{00000000-0005-0000-0000-0000F26D0000}"/>
    <cellStyle name="Normal 75 11 14" xfId="17614" xr:uid="{00000000-0005-0000-0000-0000F36D0000}"/>
    <cellStyle name="Normal 75 11 14 2" xfId="36504" xr:uid="{00000000-0005-0000-0000-0000F46D0000}"/>
    <cellStyle name="Normal 75 11 15" xfId="18339" xr:uid="{00000000-0005-0000-0000-0000F56D0000}"/>
    <cellStyle name="Normal 75 11 15 2" xfId="37022" xr:uid="{00000000-0005-0000-0000-0000F66D0000}"/>
    <cellStyle name="Normal 75 11 16" xfId="19047" xr:uid="{00000000-0005-0000-0000-0000F76D0000}"/>
    <cellStyle name="Normal 75 11 16 2" xfId="37540" xr:uid="{00000000-0005-0000-0000-0000F86D0000}"/>
    <cellStyle name="Normal 75 11 17" xfId="19749" xr:uid="{00000000-0005-0000-0000-0000F96D0000}"/>
    <cellStyle name="Normal 75 11 17 2" xfId="38058" xr:uid="{00000000-0005-0000-0000-0000FA6D0000}"/>
    <cellStyle name="Normal 75 11 18" xfId="20448" xr:uid="{00000000-0005-0000-0000-0000FB6D0000}"/>
    <cellStyle name="Normal 75 11 18 2" xfId="38576" xr:uid="{00000000-0005-0000-0000-0000FC6D0000}"/>
    <cellStyle name="Normal 75 11 19" xfId="21125" xr:uid="{00000000-0005-0000-0000-0000FD6D0000}"/>
    <cellStyle name="Normal 75 11 19 2" xfId="39093" xr:uid="{00000000-0005-0000-0000-0000FE6D0000}"/>
    <cellStyle name="Normal 75 11 2" xfId="5041" xr:uid="{00000000-0005-0000-0000-0000FF6D0000}"/>
    <cellStyle name="Normal 75 11 2 2" xfId="30267" xr:uid="{00000000-0005-0000-0000-0000006E0000}"/>
    <cellStyle name="Normal 75 11 20" xfId="21798" xr:uid="{00000000-0005-0000-0000-0000016E0000}"/>
    <cellStyle name="Normal 75 11 20 2" xfId="39611" xr:uid="{00000000-0005-0000-0000-0000026E0000}"/>
    <cellStyle name="Normal 75 11 21" xfId="22448" xr:uid="{00000000-0005-0000-0000-0000036E0000}"/>
    <cellStyle name="Normal 75 11 21 2" xfId="40128" xr:uid="{00000000-0005-0000-0000-0000046E0000}"/>
    <cellStyle name="Normal 75 11 22" xfId="23085" xr:uid="{00000000-0005-0000-0000-0000056E0000}"/>
    <cellStyle name="Normal 75 11 22 2" xfId="40646" xr:uid="{00000000-0005-0000-0000-0000066E0000}"/>
    <cellStyle name="Normal 75 11 23" xfId="23709" xr:uid="{00000000-0005-0000-0000-0000076E0000}"/>
    <cellStyle name="Normal 75 11 23 2" xfId="41164" xr:uid="{00000000-0005-0000-0000-0000086E0000}"/>
    <cellStyle name="Normal 75 11 24" xfId="24288" xr:uid="{00000000-0005-0000-0000-0000096E0000}"/>
    <cellStyle name="Normal 75 11 24 2" xfId="41682" xr:uid="{00000000-0005-0000-0000-00000A6E0000}"/>
    <cellStyle name="Normal 75 11 25" xfId="24855" xr:uid="{00000000-0005-0000-0000-00000B6E0000}"/>
    <cellStyle name="Normal 75 11 25 2" xfId="42200" xr:uid="{00000000-0005-0000-0000-00000C6E0000}"/>
    <cellStyle name="Normal 75 11 26" xfId="25415" xr:uid="{00000000-0005-0000-0000-00000D6E0000}"/>
    <cellStyle name="Normal 75 11 26 2" xfId="42718" xr:uid="{00000000-0005-0000-0000-00000E6E0000}"/>
    <cellStyle name="Normal 75 11 27" xfId="25965" xr:uid="{00000000-0005-0000-0000-00000F6E0000}"/>
    <cellStyle name="Normal 75 11 27 2" xfId="43236" xr:uid="{00000000-0005-0000-0000-0000106E0000}"/>
    <cellStyle name="Normal 75 11 28" xfId="26482" xr:uid="{00000000-0005-0000-0000-0000116E0000}"/>
    <cellStyle name="Normal 75 11 28 2" xfId="43753" xr:uid="{00000000-0005-0000-0000-0000126E0000}"/>
    <cellStyle name="Normal 75 11 29" xfId="29808" xr:uid="{00000000-0005-0000-0000-0000136E0000}"/>
    <cellStyle name="Normal 75 11 3" xfId="5587" xr:uid="{00000000-0005-0000-0000-0000146E0000}"/>
    <cellStyle name="Normal 75 11 3 2" xfId="30784" xr:uid="{00000000-0005-0000-0000-0000156E0000}"/>
    <cellStyle name="Normal 75 11 4" xfId="9987" xr:uid="{00000000-0005-0000-0000-0000166E0000}"/>
    <cellStyle name="Normal 75 11 4 2" xfId="31324" xr:uid="{00000000-0005-0000-0000-0000176E0000}"/>
    <cellStyle name="Normal 75 11 5" xfId="10768" xr:uid="{00000000-0005-0000-0000-0000186E0000}"/>
    <cellStyle name="Normal 75 11 5 2" xfId="31842" xr:uid="{00000000-0005-0000-0000-0000196E0000}"/>
    <cellStyle name="Normal 75 11 6" xfId="11548" xr:uid="{00000000-0005-0000-0000-00001A6E0000}"/>
    <cellStyle name="Normal 75 11 6 2" xfId="32360" xr:uid="{00000000-0005-0000-0000-00001B6E0000}"/>
    <cellStyle name="Normal 75 11 7" xfId="12301" xr:uid="{00000000-0005-0000-0000-00001C6E0000}"/>
    <cellStyle name="Normal 75 11 7 2" xfId="32878" xr:uid="{00000000-0005-0000-0000-00001D6E0000}"/>
    <cellStyle name="Normal 75 11 8" xfId="13097" xr:uid="{00000000-0005-0000-0000-00001E6E0000}"/>
    <cellStyle name="Normal 75 11 8 2" xfId="33396" xr:uid="{00000000-0005-0000-0000-00001F6E0000}"/>
    <cellStyle name="Normal 75 11 9" xfId="13863" xr:uid="{00000000-0005-0000-0000-0000206E0000}"/>
    <cellStyle name="Normal 75 11 9 2" xfId="33914" xr:uid="{00000000-0005-0000-0000-0000216E0000}"/>
    <cellStyle name="Normal 75 12" xfId="3504" xr:uid="{00000000-0005-0000-0000-0000226E0000}"/>
    <cellStyle name="Normal 75 12 10" xfId="14625" xr:uid="{00000000-0005-0000-0000-0000236E0000}"/>
    <cellStyle name="Normal 75 12 10 2" xfId="34433" xr:uid="{00000000-0005-0000-0000-0000246E0000}"/>
    <cellStyle name="Normal 75 12 11" xfId="15382" xr:uid="{00000000-0005-0000-0000-0000256E0000}"/>
    <cellStyle name="Normal 75 12 11 2" xfId="34951" xr:uid="{00000000-0005-0000-0000-0000266E0000}"/>
    <cellStyle name="Normal 75 12 12" xfId="16136" xr:uid="{00000000-0005-0000-0000-0000276E0000}"/>
    <cellStyle name="Normal 75 12 12 2" xfId="35469" xr:uid="{00000000-0005-0000-0000-0000286E0000}"/>
    <cellStyle name="Normal 75 12 13" xfId="16886" xr:uid="{00000000-0005-0000-0000-0000296E0000}"/>
    <cellStyle name="Normal 75 12 13 2" xfId="35987" xr:uid="{00000000-0005-0000-0000-00002A6E0000}"/>
    <cellStyle name="Normal 75 12 14" xfId="17615" xr:uid="{00000000-0005-0000-0000-00002B6E0000}"/>
    <cellStyle name="Normal 75 12 14 2" xfId="36505" xr:uid="{00000000-0005-0000-0000-00002C6E0000}"/>
    <cellStyle name="Normal 75 12 15" xfId="18340" xr:uid="{00000000-0005-0000-0000-00002D6E0000}"/>
    <cellStyle name="Normal 75 12 15 2" xfId="37023" xr:uid="{00000000-0005-0000-0000-00002E6E0000}"/>
    <cellStyle name="Normal 75 12 16" xfId="19048" xr:uid="{00000000-0005-0000-0000-00002F6E0000}"/>
    <cellStyle name="Normal 75 12 16 2" xfId="37541" xr:uid="{00000000-0005-0000-0000-0000306E0000}"/>
    <cellStyle name="Normal 75 12 17" xfId="19750" xr:uid="{00000000-0005-0000-0000-0000316E0000}"/>
    <cellStyle name="Normal 75 12 17 2" xfId="38059" xr:uid="{00000000-0005-0000-0000-0000326E0000}"/>
    <cellStyle name="Normal 75 12 18" xfId="20449" xr:uid="{00000000-0005-0000-0000-0000336E0000}"/>
    <cellStyle name="Normal 75 12 18 2" xfId="38577" xr:uid="{00000000-0005-0000-0000-0000346E0000}"/>
    <cellStyle name="Normal 75 12 19" xfId="21126" xr:uid="{00000000-0005-0000-0000-0000356E0000}"/>
    <cellStyle name="Normal 75 12 19 2" xfId="39094" xr:uid="{00000000-0005-0000-0000-0000366E0000}"/>
    <cellStyle name="Normal 75 12 2" xfId="5042" xr:uid="{00000000-0005-0000-0000-0000376E0000}"/>
    <cellStyle name="Normal 75 12 2 2" xfId="30268" xr:uid="{00000000-0005-0000-0000-0000386E0000}"/>
    <cellStyle name="Normal 75 12 20" xfId="21799" xr:uid="{00000000-0005-0000-0000-0000396E0000}"/>
    <cellStyle name="Normal 75 12 20 2" xfId="39612" xr:uid="{00000000-0005-0000-0000-00003A6E0000}"/>
    <cellStyle name="Normal 75 12 21" xfId="22449" xr:uid="{00000000-0005-0000-0000-00003B6E0000}"/>
    <cellStyle name="Normal 75 12 21 2" xfId="40129" xr:uid="{00000000-0005-0000-0000-00003C6E0000}"/>
    <cellStyle name="Normal 75 12 22" xfId="23086" xr:uid="{00000000-0005-0000-0000-00003D6E0000}"/>
    <cellStyle name="Normal 75 12 22 2" xfId="40647" xr:uid="{00000000-0005-0000-0000-00003E6E0000}"/>
    <cellStyle name="Normal 75 12 23" xfId="23710" xr:uid="{00000000-0005-0000-0000-00003F6E0000}"/>
    <cellStyle name="Normal 75 12 23 2" xfId="41165" xr:uid="{00000000-0005-0000-0000-0000406E0000}"/>
    <cellStyle name="Normal 75 12 24" xfId="24289" xr:uid="{00000000-0005-0000-0000-0000416E0000}"/>
    <cellStyle name="Normal 75 12 24 2" xfId="41683" xr:uid="{00000000-0005-0000-0000-0000426E0000}"/>
    <cellStyle name="Normal 75 12 25" xfId="24856" xr:uid="{00000000-0005-0000-0000-0000436E0000}"/>
    <cellStyle name="Normal 75 12 25 2" xfId="42201" xr:uid="{00000000-0005-0000-0000-0000446E0000}"/>
    <cellStyle name="Normal 75 12 26" xfId="25416" xr:uid="{00000000-0005-0000-0000-0000456E0000}"/>
    <cellStyle name="Normal 75 12 26 2" xfId="42719" xr:uid="{00000000-0005-0000-0000-0000466E0000}"/>
    <cellStyle name="Normal 75 12 27" xfId="25966" xr:uid="{00000000-0005-0000-0000-0000476E0000}"/>
    <cellStyle name="Normal 75 12 27 2" xfId="43237" xr:uid="{00000000-0005-0000-0000-0000486E0000}"/>
    <cellStyle name="Normal 75 12 28" xfId="26483" xr:uid="{00000000-0005-0000-0000-0000496E0000}"/>
    <cellStyle name="Normal 75 12 28 2" xfId="43754" xr:uid="{00000000-0005-0000-0000-00004A6E0000}"/>
    <cellStyle name="Normal 75 12 29" xfId="29809" xr:uid="{00000000-0005-0000-0000-00004B6E0000}"/>
    <cellStyle name="Normal 75 12 3" xfId="5588" xr:uid="{00000000-0005-0000-0000-00004C6E0000}"/>
    <cellStyle name="Normal 75 12 3 2" xfId="30785" xr:uid="{00000000-0005-0000-0000-00004D6E0000}"/>
    <cellStyle name="Normal 75 12 4" xfId="9988" xr:uid="{00000000-0005-0000-0000-00004E6E0000}"/>
    <cellStyle name="Normal 75 12 4 2" xfId="31325" xr:uid="{00000000-0005-0000-0000-00004F6E0000}"/>
    <cellStyle name="Normal 75 12 5" xfId="10769" xr:uid="{00000000-0005-0000-0000-0000506E0000}"/>
    <cellStyle name="Normal 75 12 5 2" xfId="31843" xr:uid="{00000000-0005-0000-0000-0000516E0000}"/>
    <cellStyle name="Normal 75 12 6" xfId="11549" xr:uid="{00000000-0005-0000-0000-0000526E0000}"/>
    <cellStyle name="Normal 75 12 6 2" xfId="32361" xr:uid="{00000000-0005-0000-0000-0000536E0000}"/>
    <cellStyle name="Normal 75 12 7" xfId="12302" xr:uid="{00000000-0005-0000-0000-0000546E0000}"/>
    <cellStyle name="Normal 75 12 7 2" xfId="32879" xr:uid="{00000000-0005-0000-0000-0000556E0000}"/>
    <cellStyle name="Normal 75 12 8" xfId="13098" xr:uid="{00000000-0005-0000-0000-0000566E0000}"/>
    <cellStyle name="Normal 75 12 8 2" xfId="33397" xr:uid="{00000000-0005-0000-0000-0000576E0000}"/>
    <cellStyle name="Normal 75 12 9" xfId="13864" xr:uid="{00000000-0005-0000-0000-0000586E0000}"/>
    <cellStyle name="Normal 75 12 9 2" xfId="33915" xr:uid="{00000000-0005-0000-0000-0000596E0000}"/>
    <cellStyle name="Normal 75 13" xfId="3505" xr:uid="{00000000-0005-0000-0000-00005A6E0000}"/>
    <cellStyle name="Normal 75 13 10" xfId="14626" xr:uid="{00000000-0005-0000-0000-00005B6E0000}"/>
    <cellStyle name="Normal 75 13 10 2" xfId="34434" xr:uid="{00000000-0005-0000-0000-00005C6E0000}"/>
    <cellStyle name="Normal 75 13 11" xfId="15383" xr:uid="{00000000-0005-0000-0000-00005D6E0000}"/>
    <cellStyle name="Normal 75 13 11 2" xfId="34952" xr:uid="{00000000-0005-0000-0000-00005E6E0000}"/>
    <cellStyle name="Normal 75 13 12" xfId="16137" xr:uid="{00000000-0005-0000-0000-00005F6E0000}"/>
    <cellStyle name="Normal 75 13 12 2" xfId="35470" xr:uid="{00000000-0005-0000-0000-0000606E0000}"/>
    <cellStyle name="Normal 75 13 13" xfId="16887" xr:uid="{00000000-0005-0000-0000-0000616E0000}"/>
    <cellStyle name="Normal 75 13 13 2" xfId="35988" xr:uid="{00000000-0005-0000-0000-0000626E0000}"/>
    <cellStyle name="Normal 75 13 14" xfId="17616" xr:uid="{00000000-0005-0000-0000-0000636E0000}"/>
    <cellStyle name="Normal 75 13 14 2" xfId="36506" xr:uid="{00000000-0005-0000-0000-0000646E0000}"/>
    <cellStyle name="Normal 75 13 15" xfId="18341" xr:uid="{00000000-0005-0000-0000-0000656E0000}"/>
    <cellStyle name="Normal 75 13 15 2" xfId="37024" xr:uid="{00000000-0005-0000-0000-0000666E0000}"/>
    <cellStyle name="Normal 75 13 16" xfId="19049" xr:uid="{00000000-0005-0000-0000-0000676E0000}"/>
    <cellStyle name="Normal 75 13 16 2" xfId="37542" xr:uid="{00000000-0005-0000-0000-0000686E0000}"/>
    <cellStyle name="Normal 75 13 17" xfId="19751" xr:uid="{00000000-0005-0000-0000-0000696E0000}"/>
    <cellStyle name="Normal 75 13 17 2" xfId="38060" xr:uid="{00000000-0005-0000-0000-00006A6E0000}"/>
    <cellStyle name="Normal 75 13 18" xfId="20450" xr:uid="{00000000-0005-0000-0000-00006B6E0000}"/>
    <cellStyle name="Normal 75 13 18 2" xfId="38578" xr:uid="{00000000-0005-0000-0000-00006C6E0000}"/>
    <cellStyle name="Normal 75 13 19" xfId="21127" xr:uid="{00000000-0005-0000-0000-00006D6E0000}"/>
    <cellStyle name="Normal 75 13 19 2" xfId="39095" xr:uid="{00000000-0005-0000-0000-00006E6E0000}"/>
    <cellStyle name="Normal 75 13 2" xfId="5043" xr:uid="{00000000-0005-0000-0000-00006F6E0000}"/>
    <cellStyle name="Normal 75 13 2 2" xfId="30269" xr:uid="{00000000-0005-0000-0000-0000706E0000}"/>
    <cellStyle name="Normal 75 13 20" xfId="21800" xr:uid="{00000000-0005-0000-0000-0000716E0000}"/>
    <cellStyle name="Normal 75 13 20 2" xfId="39613" xr:uid="{00000000-0005-0000-0000-0000726E0000}"/>
    <cellStyle name="Normal 75 13 21" xfId="22450" xr:uid="{00000000-0005-0000-0000-0000736E0000}"/>
    <cellStyle name="Normal 75 13 21 2" xfId="40130" xr:uid="{00000000-0005-0000-0000-0000746E0000}"/>
    <cellStyle name="Normal 75 13 22" xfId="23087" xr:uid="{00000000-0005-0000-0000-0000756E0000}"/>
    <cellStyle name="Normal 75 13 22 2" xfId="40648" xr:uid="{00000000-0005-0000-0000-0000766E0000}"/>
    <cellStyle name="Normal 75 13 23" xfId="23711" xr:uid="{00000000-0005-0000-0000-0000776E0000}"/>
    <cellStyle name="Normal 75 13 23 2" xfId="41166" xr:uid="{00000000-0005-0000-0000-0000786E0000}"/>
    <cellStyle name="Normal 75 13 24" xfId="24290" xr:uid="{00000000-0005-0000-0000-0000796E0000}"/>
    <cellStyle name="Normal 75 13 24 2" xfId="41684" xr:uid="{00000000-0005-0000-0000-00007A6E0000}"/>
    <cellStyle name="Normal 75 13 25" xfId="24857" xr:uid="{00000000-0005-0000-0000-00007B6E0000}"/>
    <cellStyle name="Normal 75 13 25 2" xfId="42202" xr:uid="{00000000-0005-0000-0000-00007C6E0000}"/>
    <cellStyle name="Normal 75 13 26" xfId="25417" xr:uid="{00000000-0005-0000-0000-00007D6E0000}"/>
    <cellStyle name="Normal 75 13 26 2" xfId="42720" xr:uid="{00000000-0005-0000-0000-00007E6E0000}"/>
    <cellStyle name="Normal 75 13 27" xfId="25967" xr:uid="{00000000-0005-0000-0000-00007F6E0000}"/>
    <cellStyle name="Normal 75 13 27 2" xfId="43238" xr:uid="{00000000-0005-0000-0000-0000806E0000}"/>
    <cellStyle name="Normal 75 13 28" xfId="26484" xr:uid="{00000000-0005-0000-0000-0000816E0000}"/>
    <cellStyle name="Normal 75 13 28 2" xfId="43755" xr:uid="{00000000-0005-0000-0000-0000826E0000}"/>
    <cellStyle name="Normal 75 13 29" xfId="29810" xr:uid="{00000000-0005-0000-0000-0000836E0000}"/>
    <cellStyle name="Normal 75 13 3" xfId="5589" xr:uid="{00000000-0005-0000-0000-0000846E0000}"/>
    <cellStyle name="Normal 75 13 3 2" xfId="30786" xr:uid="{00000000-0005-0000-0000-0000856E0000}"/>
    <cellStyle name="Normal 75 13 4" xfId="9989" xr:uid="{00000000-0005-0000-0000-0000866E0000}"/>
    <cellStyle name="Normal 75 13 4 2" xfId="31326" xr:uid="{00000000-0005-0000-0000-0000876E0000}"/>
    <cellStyle name="Normal 75 13 5" xfId="10770" xr:uid="{00000000-0005-0000-0000-0000886E0000}"/>
    <cellStyle name="Normal 75 13 5 2" xfId="31844" xr:uid="{00000000-0005-0000-0000-0000896E0000}"/>
    <cellStyle name="Normal 75 13 6" xfId="11550" xr:uid="{00000000-0005-0000-0000-00008A6E0000}"/>
    <cellStyle name="Normal 75 13 6 2" xfId="32362" xr:uid="{00000000-0005-0000-0000-00008B6E0000}"/>
    <cellStyle name="Normal 75 13 7" xfId="12303" xr:uid="{00000000-0005-0000-0000-00008C6E0000}"/>
    <cellStyle name="Normal 75 13 7 2" xfId="32880" xr:uid="{00000000-0005-0000-0000-00008D6E0000}"/>
    <cellStyle name="Normal 75 13 8" xfId="13099" xr:uid="{00000000-0005-0000-0000-00008E6E0000}"/>
    <cellStyle name="Normal 75 13 8 2" xfId="33398" xr:uid="{00000000-0005-0000-0000-00008F6E0000}"/>
    <cellStyle name="Normal 75 13 9" xfId="13865" xr:uid="{00000000-0005-0000-0000-0000906E0000}"/>
    <cellStyle name="Normal 75 13 9 2" xfId="33916" xr:uid="{00000000-0005-0000-0000-0000916E0000}"/>
    <cellStyle name="Normal 75 14" xfId="3506" xr:uid="{00000000-0005-0000-0000-0000926E0000}"/>
    <cellStyle name="Normal 75 14 10" xfId="14627" xr:uid="{00000000-0005-0000-0000-0000936E0000}"/>
    <cellStyle name="Normal 75 14 10 2" xfId="34435" xr:uid="{00000000-0005-0000-0000-0000946E0000}"/>
    <cellStyle name="Normal 75 14 11" xfId="15384" xr:uid="{00000000-0005-0000-0000-0000956E0000}"/>
    <cellStyle name="Normal 75 14 11 2" xfId="34953" xr:uid="{00000000-0005-0000-0000-0000966E0000}"/>
    <cellStyle name="Normal 75 14 12" xfId="16138" xr:uid="{00000000-0005-0000-0000-0000976E0000}"/>
    <cellStyle name="Normal 75 14 12 2" xfId="35471" xr:uid="{00000000-0005-0000-0000-0000986E0000}"/>
    <cellStyle name="Normal 75 14 13" xfId="16888" xr:uid="{00000000-0005-0000-0000-0000996E0000}"/>
    <cellStyle name="Normal 75 14 13 2" xfId="35989" xr:uid="{00000000-0005-0000-0000-00009A6E0000}"/>
    <cellStyle name="Normal 75 14 14" xfId="17617" xr:uid="{00000000-0005-0000-0000-00009B6E0000}"/>
    <cellStyle name="Normal 75 14 14 2" xfId="36507" xr:uid="{00000000-0005-0000-0000-00009C6E0000}"/>
    <cellStyle name="Normal 75 14 15" xfId="18342" xr:uid="{00000000-0005-0000-0000-00009D6E0000}"/>
    <cellStyle name="Normal 75 14 15 2" xfId="37025" xr:uid="{00000000-0005-0000-0000-00009E6E0000}"/>
    <cellStyle name="Normal 75 14 16" xfId="19050" xr:uid="{00000000-0005-0000-0000-00009F6E0000}"/>
    <cellStyle name="Normal 75 14 16 2" xfId="37543" xr:uid="{00000000-0005-0000-0000-0000A06E0000}"/>
    <cellStyle name="Normal 75 14 17" xfId="19752" xr:uid="{00000000-0005-0000-0000-0000A16E0000}"/>
    <cellStyle name="Normal 75 14 17 2" xfId="38061" xr:uid="{00000000-0005-0000-0000-0000A26E0000}"/>
    <cellStyle name="Normal 75 14 18" xfId="20451" xr:uid="{00000000-0005-0000-0000-0000A36E0000}"/>
    <cellStyle name="Normal 75 14 18 2" xfId="38579" xr:uid="{00000000-0005-0000-0000-0000A46E0000}"/>
    <cellStyle name="Normal 75 14 19" xfId="21128" xr:uid="{00000000-0005-0000-0000-0000A56E0000}"/>
    <cellStyle name="Normal 75 14 19 2" xfId="39096" xr:uid="{00000000-0005-0000-0000-0000A66E0000}"/>
    <cellStyle name="Normal 75 14 2" xfId="5044" xr:uid="{00000000-0005-0000-0000-0000A76E0000}"/>
    <cellStyle name="Normal 75 14 2 2" xfId="30270" xr:uid="{00000000-0005-0000-0000-0000A86E0000}"/>
    <cellStyle name="Normal 75 14 20" xfId="21801" xr:uid="{00000000-0005-0000-0000-0000A96E0000}"/>
    <cellStyle name="Normal 75 14 20 2" xfId="39614" xr:uid="{00000000-0005-0000-0000-0000AA6E0000}"/>
    <cellStyle name="Normal 75 14 21" xfId="22451" xr:uid="{00000000-0005-0000-0000-0000AB6E0000}"/>
    <cellStyle name="Normal 75 14 21 2" xfId="40131" xr:uid="{00000000-0005-0000-0000-0000AC6E0000}"/>
    <cellStyle name="Normal 75 14 22" xfId="23088" xr:uid="{00000000-0005-0000-0000-0000AD6E0000}"/>
    <cellStyle name="Normal 75 14 22 2" xfId="40649" xr:uid="{00000000-0005-0000-0000-0000AE6E0000}"/>
    <cellStyle name="Normal 75 14 23" xfId="23712" xr:uid="{00000000-0005-0000-0000-0000AF6E0000}"/>
    <cellStyle name="Normal 75 14 23 2" xfId="41167" xr:uid="{00000000-0005-0000-0000-0000B06E0000}"/>
    <cellStyle name="Normal 75 14 24" xfId="24291" xr:uid="{00000000-0005-0000-0000-0000B16E0000}"/>
    <cellStyle name="Normal 75 14 24 2" xfId="41685" xr:uid="{00000000-0005-0000-0000-0000B26E0000}"/>
    <cellStyle name="Normal 75 14 25" xfId="24858" xr:uid="{00000000-0005-0000-0000-0000B36E0000}"/>
    <cellStyle name="Normal 75 14 25 2" xfId="42203" xr:uid="{00000000-0005-0000-0000-0000B46E0000}"/>
    <cellStyle name="Normal 75 14 26" xfId="25418" xr:uid="{00000000-0005-0000-0000-0000B56E0000}"/>
    <cellStyle name="Normal 75 14 26 2" xfId="42721" xr:uid="{00000000-0005-0000-0000-0000B66E0000}"/>
    <cellStyle name="Normal 75 14 27" xfId="25968" xr:uid="{00000000-0005-0000-0000-0000B76E0000}"/>
    <cellStyle name="Normal 75 14 27 2" xfId="43239" xr:uid="{00000000-0005-0000-0000-0000B86E0000}"/>
    <cellStyle name="Normal 75 14 28" xfId="26485" xr:uid="{00000000-0005-0000-0000-0000B96E0000}"/>
    <cellStyle name="Normal 75 14 28 2" xfId="43756" xr:uid="{00000000-0005-0000-0000-0000BA6E0000}"/>
    <cellStyle name="Normal 75 14 29" xfId="29811" xr:uid="{00000000-0005-0000-0000-0000BB6E0000}"/>
    <cellStyle name="Normal 75 14 3" xfId="5590" xr:uid="{00000000-0005-0000-0000-0000BC6E0000}"/>
    <cellStyle name="Normal 75 14 3 2" xfId="30787" xr:uid="{00000000-0005-0000-0000-0000BD6E0000}"/>
    <cellStyle name="Normal 75 14 4" xfId="9990" xr:uid="{00000000-0005-0000-0000-0000BE6E0000}"/>
    <cellStyle name="Normal 75 14 4 2" xfId="31327" xr:uid="{00000000-0005-0000-0000-0000BF6E0000}"/>
    <cellStyle name="Normal 75 14 5" xfId="10771" xr:uid="{00000000-0005-0000-0000-0000C06E0000}"/>
    <cellStyle name="Normal 75 14 5 2" xfId="31845" xr:uid="{00000000-0005-0000-0000-0000C16E0000}"/>
    <cellStyle name="Normal 75 14 6" xfId="11551" xr:uid="{00000000-0005-0000-0000-0000C26E0000}"/>
    <cellStyle name="Normal 75 14 6 2" xfId="32363" xr:uid="{00000000-0005-0000-0000-0000C36E0000}"/>
    <cellStyle name="Normal 75 14 7" xfId="12304" xr:uid="{00000000-0005-0000-0000-0000C46E0000}"/>
    <cellStyle name="Normal 75 14 7 2" xfId="32881" xr:uid="{00000000-0005-0000-0000-0000C56E0000}"/>
    <cellStyle name="Normal 75 14 8" xfId="13100" xr:uid="{00000000-0005-0000-0000-0000C66E0000}"/>
    <cellStyle name="Normal 75 14 8 2" xfId="33399" xr:uid="{00000000-0005-0000-0000-0000C76E0000}"/>
    <cellStyle name="Normal 75 14 9" xfId="13866" xr:uid="{00000000-0005-0000-0000-0000C86E0000}"/>
    <cellStyle name="Normal 75 14 9 2" xfId="33917" xr:uid="{00000000-0005-0000-0000-0000C96E0000}"/>
    <cellStyle name="Normal 75 15" xfId="5045" xr:uid="{00000000-0005-0000-0000-0000CA6E0000}"/>
    <cellStyle name="Normal 75 15 10" xfId="15385" xr:uid="{00000000-0005-0000-0000-0000CB6E0000}"/>
    <cellStyle name="Normal 75 15 10 2" xfId="34954" xr:uid="{00000000-0005-0000-0000-0000CC6E0000}"/>
    <cellStyle name="Normal 75 15 11" xfId="16139" xr:uid="{00000000-0005-0000-0000-0000CD6E0000}"/>
    <cellStyle name="Normal 75 15 11 2" xfId="35472" xr:uid="{00000000-0005-0000-0000-0000CE6E0000}"/>
    <cellStyle name="Normal 75 15 12" xfId="16889" xr:uid="{00000000-0005-0000-0000-0000CF6E0000}"/>
    <cellStyle name="Normal 75 15 12 2" xfId="35990" xr:uid="{00000000-0005-0000-0000-0000D06E0000}"/>
    <cellStyle name="Normal 75 15 13" xfId="17618" xr:uid="{00000000-0005-0000-0000-0000D16E0000}"/>
    <cellStyle name="Normal 75 15 13 2" xfId="36508" xr:uid="{00000000-0005-0000-0000-0000D26E0000}"/>
    <cellStyle name="Normal 75 15 14" xfId="18343" xr:uid="{00000000-0005-0000-0000-0000D36E0000}"/>
    <cellStyle name="Normal 75 15 14 2" xfId="37026" xr:uid="{00000000-0005-0000-0000-0000D46E0000}"/>
    <cellStyle name="Normal 75 15 15" xfId="19051" xr:uid="{00000000-0005-0000-0000-0000D56E0000}"/>
    <cellStyle name="Normal 75 15 15 2" xfId="37544" xr:uid="{00000000-0005-0000-0000-0000D66E0000}"/>
    <cellStyle name="Normal 75 15 16" xfId="19753" xr:uid="{00000000-0005-0000-0000-0000D76E0000}"/>
    <cellStyle name="Normal 75 15 16 2" xfId="38062" xr:uid="{00000000-0005-0000-0000-0000D86E0000}"/>
    <cellStyle name="Normal 75 15 17" xfId="20452" xr:uid="{00000000-0005-0000-0000-0000D96E0000}"/>
    <cellStyle name="Normal 75 15 17 2" xfId="38580" xr:uid="{00000000-0005-0000-0000-0000DA6E0000}"/>
    <cellStyle name="Normal 75 15 18" xfId="21129" xr:uid="{00000000-0005-0000-0000-0000DB6E0000}"/>
    <cellStyle name="Normal 75 15 18 2" xfId="39097" xr:uid="{00000000-0005-0000-0000-0000DC6E0000}"/>
    <cellStyle name="Normal 75 15 19" xfId="21802" xr:uid="{00000000-0005-0000-0000-0000DD6E0000}"/>
    <cellStyle name="Normal 75 15 19 2" xfId="39615" xr:uid="{00000000-0005-0000-0000-0000DE6E0000}"/>
    <cellStyle name="Normal 75 15 2" xfId="5591" xr:uid="{00000000-0005-0000-0000-0000DF6E0000}"/>
    <cellStyle name="Normal 75 15 2 2" xfId="30788" xr:uid="{00000000-0005-0000-0000-0000E06E0000}"/>
    <cellStyle name="Normal 75 15 20" xfId="22452" xr:uid="{00000000-0005-0000-0000-0000E16E0000}"/>
    <cellStyle name="Normal 75 15 20 2" xfId="40132" xr:uid="{00000000-0005-0000-0000-0000E26E0000}"/>
    <cellStyle name="Normal 75 15 21" xfId="23089" xr:uid="{00000000-0005-0000-0000-0000E36E0000}"/>
    <cellStyle name="Normal 75 15 21 2" xfId="40650" xr:uid="{00000000-0005-0000-0000-0000E46E0000}"/>
    <cellStyle name="Normal 75 15 22" xfId="23713" xr:uid="{00000000-0005-0000-0000-0000E56E0000}"/>
    <cellStyle name="Normal 75 15 22 2" xfId="41168" xr:uid="{00000000-0005-0000-0000-0000E66E0000}"/>
    <cellStyle name="Normal 75 15 23" xfId="24292" xr:uid="{00000000-0005-0000-0000-0000E76E0000}"/>
    <cellStyle name="Normal 75 15 23 2" xfId="41686" xr:uid="{00000000-0005-0000-0000-0000E86E0000}"/>
    <cellStyle name="Normal 75 15 24" xfId="24859" xr:uid="{00000000-0005-0000-0000-0000E96E0000}"/>
    <cellStyle name="Normal 75 15 24 2" xfId="42204" xr:uid="{00000000-0005-0000-0000-0000EA6E0000}"/>
    <cellStyle name="Normal 75 15 25" xfId="25419" xr:uid="{00000000-0005-0000-0000-0000EB6E0000}"/>
    <cellStyle name="Normal 75 15 25 2" xfId="42722" xr:uid="{00000000-0005-0000-0000-0000EC6E0000}"/>
    <cellStyle name="Normal 75 15 26" xfId="25969" xr:uid="{00000000-0005-0000-0000-0000ED6E0000}"/>
    <cellStyle name="Normal 75 15 26 2" xfId="43240" xr:uid="{00000000-0005-0000-0000-0000EE6E0000}"/>
    <cellStyle name="Normal 75 15 27" xfId="26486" xr:uid="{00000000-0005-0000-0000-0000EF6E0000}"/>
    <cellStyle name="Normal 75 15 27 2" xfId="43757" xr:uid="{00000000-0005-0000-0000-0000F06E0000}"/>
    <cellStyle name="Normal 75 15 28" xfId="30271" xr:uid="{00000000-0005-0000-0000-0000F16E0000}"/>
    <cellStyle name="Normal 75 15 3" xfId="9991" xr:uid="{00000000-0005-0000-0000-0000F26E0000}"/>
    <cellStyle name="Normal 75 15 3 2" xfId="31328" xr:uid="{00000000-0005-0000-0000-0000F36E0000}"/>
    <cellStyle name="Normal 75 15 4" xfId="10772" xr:uid="{00000000-0005-0000-0000-0000F46E0000}"/>
    <cellStyle name="Normal 75 15 4 2" xfId="31846" xr:uid="{00000000-0005-0000-0000-0000F56E0000}"/>
    <cellStyle name="Normal 75 15 5" xfId="11552" xr:uid="{00000000-0005-0000-0000-0000F66E0000}"/>
    <cellStyle name="Normal 75 15 5 2" xfId="32364" xr:uid="{00000000-0005-0000-0000-0000F76E0000}"/>
    <cellStyle name="Normal 75 15 6" xfId="12305" xr:uid="{00000000-0005-0000-0000-0000F86E0000}"/>
    <cellStyle name="Normal 75 15 6 2" xfId="32882" xr:uid="{00000000-0005-0000-0000-0000F96E0000}"/>
    <cellStyle name="Normal 75 15 7" xfId="13101" xr:uid="{00000000-0005-0000-0000-0000FA6E0000}"/>
    <cellStyle name="Normal 75 15 7 2" xfId="33400" xr:uid="{00000000-0005-0000-0000-0000FB6E0000}"/>
    <cellStyle name="Normal 75 15 8" xfId="13867" xr:uid="{00000000-0005-0000-0000-0000FC6E0000}"/>
    <cellStyle name="Normal 75 15 8 2" xfId="33918" xr:uid="{00000000-0005-0000-0000-0000FD6E0000}"/>
    <cellStyle name="Normal 75 15 9" xfId="14628" xr:uid="{00000000-0005-0000-0000-0000FE6E0000}"/>
    <cellStyle name="Normal 75 15 9 2" xfId="34436" xr:uid="{00000000-0005-0000-0000-0000FF6E0000}"/>
    <cellStyle name="Normal 75 16" xfId="5046" xr:uid="{00000000-0005-0000-0000-0000006F0000}"/>
    <cellStyle name="Normal 75 16 10" xfId="15386" xr:uid="{00000000-0005-0000-0000-0000016F0000}"/>
    <cellStyle name="Normal 75 16 10 2" xfId="34955" xr:uid="{00000000-0005-0000-0000-0000026F0000}"/>
    <cellStyle name="Normal 75 16 11" xfId="16140" xr:uid="{00000000-0005-0000-0000-0000036F0000}"/>
    <cellStyle name="Normal 75 16 11 2" xfId="35473" xr:uid="{00000000-0005-0000-0000-0000046F0000}"/>
    <cellStyle name="Normal 75 16 12" xfId="16890" xr:uid="{00000000-0005-0000-0000-0000056F0000}"/>
    <cellStyle name="Normal 75 16 12 2" xfId="35991" xr:uid="{00000000-0005-0000-0000-0000066F0000}"/>
    <cellStyle name="Normal 75 16 13" xfId="17619" xr:uid="{00000000-0005-0000-0000-0000076F0000}"/>
    <cellStyle name="Normal 75 16 13 2" xfId="36509" xr:uid="{00000000-0005-0000-0000-0000086F0000}"/>
    <cellStyle name="Normal 75 16 14" xfId="18344" xr:uid="{00000000-0005-0000-0000-0000096F0000}"/>
    <cellStyle name="Normal 75 16 14 2" xfId="37027" xr:uid="{00000000-0005-0000-0000-00000A6F0000}"/>
    <cellStyle name="Normal 75 16 15" xfId="19052" xr:uid="{00000000-0005-0000-0000-00000B6F0000}"/>
    <cellStyle name="Normal 75 16 15 2" xfId="37545" xr:uid="{00000000-0005-0000-0000-00000C6F0000}"/>
    <cellStyle name="Normal 75 16 16" xfId="19754" xr:uid="{00000000-0005-0000-0000-00000D6F0000}"/>
    <cellStyle name="Normal 75 16 16 2" xfId="38063" xr:uid="{00000000-0005-0000-0000-00000E6F0000}"/>
    <cellStyle name="Normal 75 16 17" xfId="20453" xr:uid="{00000000-0005-0000-0000-00000F6F0000}"/>
    <cellStyle name="Normal 75 16 17 2" xfId="38581" xr:uid="{00000000-0005-0000-0000-0000106F0000}"/>
    <cellStyle name="Normal 75 16 18" xfId="21130" xr:uid="{00000000-0005-0000-0000-0000116F0000}"/>
    <cellStyle name="Normal 75 16 18 2" xfId="39098" xr:uid="{00000000-0005-0000-0000-0000126F0000}"/>
    <cellStyle name="Normal 75 16 19" xfId="21803" xr:uid="{00000000-0005-0000-0000-0000136F0000}"/>
    <cellStyle name="Normal 75 16 19 2" xfId="39616" xr:uid="{00000000-0005-0000-0000-0000146F0000}"/>
    <cellStyle name="Normal 75 16 2" xfId="5592" xr:uid="{00000000-0005-0000-0000-0000156F0000}"/>
    <cellStyle name="Normal 75 16 2 2" xfId="30789" xr:uid="{00000000-0005-0000-0000-0000166F0000}"/>
    <cellStyle name="Normal 75 16 20" xfId="22453" xr:uid="{00000000-0005-0000-0000-0000176F0000}"/>
    <cellStyle name="Normal 75 16 20 2" xfId="40133" xr:uid="{00000000-0005-0000-0000-0000186F0000}"/>
    <cellStyle name="Normal 75 16 21" xfId="23090" xr:uid="{00000000-0005-0000-0000-0000196F0000}"/>
    <cellStyle name="Normal 75 16 21 2" xfId="40651" xr:uid="{00000000-0005-0000-0000-00001A6F0000}"/>
    <cellStyle name="Normal 75 16 22" xfId="23714" xr:uid="{00000000-0005-0000-0000-00001B6F0000}"/>
    <cellStyle name="Normal 75 16 22 2" xfId="41169" xr:uid="{00000000-0005-0000-0000-00001C6F0000}"/>
    <cellStyle name="Normal 75 16 23" xfId="24293" xr:uid="{00000000-0005-0000-0000-00001D6F0000}"/>
    <cellStyle name="Normal 75 16 23 2" xfId="41687" xr:uid="{00000000-0005-0000-0000-00001E6F0000}"/>
    <cellStyle name="Normal 75 16 24" xfId="24860" xr:uid="{00000000-0005-0000-0000-00001F6F0000}"/>
    <cellStyle name="Normal 75 16 24 2" xfId="42205" xr:uid="{00000000-0005-0000-0000-0000206F0000}"/>
    <cellStyle name="Normal 75 16 25" xfId="25420" xr:uid="{00000000-0005-0000-0000-0000216F0000}"/>
    <cellStyle name="Normal 75 16 25 2" xfId="42723" xr:uid="{00000000-0005-0000-0000-0000226F0000}"/>
    <cellStyle name="Normal 75 16 26" xfId="25970" xr:uid="{00000000-0005-0000-0000-0000236F0000}"/>
    <cellStyle name="Normal 75 16 26 2" xfId="43241" xr:uid="{00000000-0005-0000-0000-0000246F0000}"/>
    <cellStyle name="Normal 75 16 27" xfId="26487" xr:uid="{00000000-0005-0000-0000-0000256F0000}"/>
    <cellStyle name="Normal 75 16 27 2" xfId="43758" xr:uid="{00000000-0005-0000-0000-0000266F0000}"/>
    <cellStyle name="Normal 75 16 28" xfId="30272" xr:uid="{00000000-0005-0000-0000-0000276F0000}"/>
    <cellStyle name="Normal 75 16 3" xfId="9992" xr:uid="{00000000-0005-0000-0000-0000286F0000}"/>
    <cellStyle name="Normal 75 16 3 2" xfId="31329" xr:uid="{00000000-0005-0000-0000-0000296F0000}"/>
    <cellStyle name="Normal 75 16 4" xfId="10773" xr:uid="{00000000-0005-0000-0000-00002A6F0000}"/>
    <cellStyle name="Normal 75 16 4 2" xfId="31847" xr:uid="{00000000-0005-0000-0000-00002B6F0000}"/>
    <cellStyle name="Normal 75 16 5" xfId="11553" xr:uid="{00000000-0005-0000-0000-00002C6F0000}"/>
    <cellStyle name="Normal 75 16 5 2" xfId="32365" xr:uid="{00000000-0005-0000-0000-00002D6F0000}"/>
    <cellStyle name="Normal 75 16 6" xfId="12306" xr:uid="{00000000-0005-0000-0000-00002E6F0000}"/>
    <cellStyle name="Normal 75 16 6 2" xfId="32883" xr:uid="{00000000-0005-0000-0000-00002F6F0000}"/>
    <cellStyle name="Normal 75 16 7" xfId="13102" xr:uid="{00000000-0005-0000-0000-0000306F0000}"/>
    <cellStyle name="Normal 75 16 7 2" xfId="33401" xr:uid="{00000000-0005-0000-0000-0000316F0000}"/>
    <cellStyle name="Normal 75 16 8" xfId="13868" xr:uid="{00000000-0005-0000-0000-0000326F0000}"/>
    <cellStyle name="Normal 75 16 8 2" xfId="33919" xr:uid="{00000000-0005-0000-0000-0000336F0000}"/>
    <cellStyle name="Normal 75 16 9" xfId="14629" xr:uid="{00000000-0005-0000-0000-0000346F0000}"/>
    <cellStyle name="Normal 75 16 9 2" xfId="34437" xr:uid="{00000000-0005-0000-0000-0000356F0000}"/>
    <cellStyle name="Normal 75 17" xfId="5047" xr:uid="{00000000-0005-0000-0000-0000366F0000}"/>
    <cellStyle name="Normal 75 17 10" xfId="15387" xr:uid="{00000000-0005-0000-0000-0000376F0000}"/>
    <cellStyle name="Normal 75 17 10 2" xfId="34956" xr:uid="{00000000-0005-0000-0000-0000386F0000}"/>
    <cellStyle name="Normal 75 17 11" xfId="16141" xr:uid="{00000000-0005-0000-0000-0000396F0000}"/>
    <cellStyle name="Normal 75 17 11 2" xfId="35474" xr:uid="{00000000-0005-0000-0000-00003A6F0000}"/>
    <cellStyle name="Normal 75 17 12" xfId="16891" xr:uid="{00000000-0005-0000-0000-00003B6F0000}"/>
    <cellStyle name="Normal 75 17 12 2" xfId="35992" xr:uid="{00000000-0005-0000-0000-00003C6F0000}"/>
    <cellStyle name="Normal 75 17 13" xfId="17620" xr:uid="{00000000-0005-0000-0000-00003D6F0000}"/>
    <cellStyle name="Normal 75 17 13 2" xfId="36510" xr:uid="{00000000-0005-0000-0000-00003E6F0000}"/>
    <cellStyle name="Normal 75 17 14" xfId="18345" xr:uid="{00000000-0005-0000-0000-00003F6F0000}"/>
    <cellStyle name="Normal 75 17 14 2" xfId="37028" xr:uid="{00000000-0005-0000-0000-0000406F0000}"/>
    <cellStyle name="Normal 75 17 15" xfId="19053" xr:uid="{00000000-0005-0000-0000-0000416F0000}"/>
    <cellStyle name="Normal 75 17 15 2" xfId="37546" xr:uid="{00000000-0005-0000-0000-0000426F0000}"/>
    <cellStyle name="Normal 75 17 16" xfId="19755" xr:uid="{00000000-0005-0000-0000-0000436F0000}"/>
    <cellStyle name="Normal 75 17 16 2" xfId="38064" xr:uid="{00000000-0005-0000-0000-0000446F0000}"/>
    <cellStyle name="Normal 75 17 17" xfId="20454" xr:uid="{00000000-0005-0000-0000-0000456F0000}"/>
    <cellStyle name="Normal 75 17 17 2" xfId="38582" xr:uid="{00000000-0005-0000-0000-0000466F0000}"/>
    <cellStyle name="Normal 75 17 18" xfId="21131" xr:uid="{00000000-0005-0000-0000-0000476F0000}"/>
    <cellStyle name="Normal 75 17 18 2" xfId="39099" xr:uid="{00000000-0005-0000-0000-0000486F0000}"/>
    <cellStyle name="Normal 75 17 19" xfId="21804" xr:uid="{00000000-0005-0000-0000-0000496F0000}"/>
    <cellStyle name="Normal 75 17 19 2" xfId="39617" xr:uid="{00000000-0005-0000-0000-00004A6F0000}"/>
    <cellStyle name="Normal 75 17 2" xfId="5593" xr:uid="{00000000-0005-0000-0000-00004B6F0000}"/>
    <cellStyle name="Normal 75 17 2 2" xfId="30790" xr:uid="{00000000-0005-0000-0000-00004C6F0000}"/>
    <cellStyle name="Normal 75 17 20" xfId="22454" xr:uid="{00000000-0005-0000-0000-00004D6F0000}"/>
    <cellStyle name="Normal 75 17 20 2" xfId="40134" xr:uid="{00000000-0005-0000-0000-00004E6F0000}"/>
    <cellStyle name="Normal 75 17 21" xfId="23091" xr:uid="{00000000-0005-0000-0000-00004F6F0000}"/>
    <cellStyle name="Normal 75 17 21 2" xfId="40652" xr:uid="{00000000-0005-0000-0000-0000506F0000}"/>
    <cellStyle name="Normal 75 17 22" xfId="23715" xr:uid="{00000000-0005-0000-0000-0000516F0000}"/>
    <cellStyle name="Normal 75 17 22 2" xfId="41170" xr:uid="{00000000-0005-0000-0000-0000526F0000}"/>
    <cellStyle name="Normal 75 17 23" xfId="24294" xr:uid="{00000000-0005-0000-0000-0000536F0000}"/>
    <cellStyle name="Normal 75 17 23 2" xfId="41688" xr:uid="{00000000-0005-0000-0000-0000546F0000}"/>
    <cellStyle name="Normal 75 17 24" xfId="24861" xr:uid="{00000000-0005-0000-0000-0000556F0000}"/>
    <cellStyle name="Normal 75 17 24 2" xfId="42206" xr:uid="{00000000-0005-0000-0000-0000566F0000}"/>
    <cellStyle name="Normal 75 17 25" xfId="25421" xr:uid="{00000000-0005-0000-0000-0000576F0000}"/>
    <cellStyle name="Normal 75 17 25 2" xfId="42724" xr:uid="{00000000-0005-0000-0000-0000586F0000}"/>
    <cellStyle name="Normal 75 17 26" xfId="25971" xr:uid="{00000000-0005-0000-0000-0000596F0000}"/>
    <cellStyle name="Normal 75 17 26 2" xfId="43242" xr:uid="{00000000-0005-0000-0000-00005A6F0000}"/>
    <cellStyle name="Normal 75 17 27" xfId="26488" xr:uid="{00000000-0005-0000-0000-00005B6F0000}"/>
    <cellStyle name="Normal 75 17 27 2" xfId="43759" xr:uid="{00000000-0005-0000-0000-00005C6F0000}"/>
    <cellStyle name="Normal 75 17 28" xfId="30273" xr:uid="{00000000-0005-0000-0000-00005D6F0000}"/>
    <cellStyle name="Normal 75 17 3" xfId="9993" xr:uid="{00000000-0005-0000-0000-00005E6F0000}"/>
    <cellStyle name="Normal 75 17 3 2" xfId="31330" xr:uid="{00000000-0005-0000-0000-00005F6F0000}"/>
    <cellStyle name="Normal 75 17 4" xfId="10774" xr:uid="{00000000-0005-0000-0000-0000606F0000}"/>
    <cellStyle name="Normal 75 17 4 2" xfId="31848" xr:uid="{00000000-0005-0000-0000-0000616F0000}"/>
    <cellStyle name="Normal 75 17 5" xfId="11554" xr:uid="{00000000-0005-0000-0000-0000626F0000}"/>
    <cellStyle name="Normal 75 17 5 2" xfId="32366" xr:uid="{00000000-0005-0000-0000-0000636F0000}"/>
    <cellStyle name="Normal 75 17 6" xfId="12307" xr:uid="{00000000-0005-0000-0000-0000646F0000}"/>
    <cellStyle name="Normal 75 17 6 2" xfId="32884" xr:uid="{00000000-0005-0000-0000-0000656F0000}"/>
    <cellStyle name="Normal 75 17 7" xfId="13103" xr:uid="{00000000-0005-0000-0000-0000666F0000}"/>
    <cellStyle name="Normal 75 17 7 2" xfId="33402" xr:uid="{00000000-0005-0000-0000-0000676F0000}"/>
    <cellStyle name="Normal 75 17 8" xfId="13869" xr:uid="{00000000-0005-0000-0000-0000686F0000}"/>
    <cellStyle name="Normal 75 17 8 2" xfId="33920" xr:uid="{00000000-0005-0000-0000-0000696F0000}"/>
    <cellStyle name="Normal 75 17 9" xfId="14630" xr:uid="{00000000-0005-0000-0000-00006A6F0000}"/>
    <cellStyle name="Normal 75 17 9 2" xfId="34438" xr:uid="{00000000-0005-0000-0000-00006B6F0000}"/>
    <cellStyle name="Normal 75 18" xfId="5048" xr:uid="{00000000-0005-0000-0000-00006C6F0000}"/>
    <cellStyle name="Normal 75 18 10" xfId="15388" xr:uid="{00000000-0005-0000-0000-00006D6F0000}"/>
    <cellStyle name="Normal 75 18 10 2" xfId="34957" xr:uid="{00000000-0005-0000-0000-00006E6F0000}"/>
    <cellStyle name="Normal 75 18 11" xfId="16142" xr:uid="{00000000-0005-0000-0000-00006F6F0000}"/>
    <cellStyle name="Normal 75 18 11 2" xfId="35475" xr:uid="{00000000-0005-0000-0000-0000706F0000}"/>
    <cellStyle name="Normal 75 18 12" xfId="16892" xr:uid="{00000000-0005-0000-0000-0000716F0000}"/>
    <cellStyle name="Normal 75 18 12 2" xfId="35993" xr:uid="{00000000-0005-0000-0000-0000726F0000}"/>
    <cellStyle name="Normal 75 18 13" xfId="17621" xr:uid="{00000000-0005-0000-0000-0000736F0000}"/>
    <cellStyle name="Normal 75 18 13 2" xfId="36511" xr:uid="{00000000-0005-0000-0000-0000746F0000}"/>
    <cellStyle name="Normal 75 18 14" xfId="18346" xr:uid="{00000000-0005-0000-0000-0000756F0000}"/>
    <cellStyle name="Normal 75 18 14 2" xfId="37029" xr:uid="{00000000-0005-0000-0000-0000766F0000}"/>
    <cellStyle name="Normal 75 18 15" xfId="19054" xr:uid="{00000000-0005-0000-0000-0000776F0000}"/>
    <cellStyle name="Normal 75 18 15 2" xfId="37547" xr:uid="{00000000-0005-0000-0000-0000786F0000}"/>
    <cellStyle name="Normal 75 18 16" xfId="19756" xr:uid="{00000000-0005-0000-0000-0000796F0000}"/>
    <cellStyle name="Normal 75 18 16 2" xfId="38065" xr:uid="{00000000-0005-0000-0000-00007A6F0000}"/>
    <cellStyle name="Normal 75 18 17" xfId="20455" xr:uid="{00000000-0005-0000-0000-00007B6F0000}"/>
    <cellStyle name="Normal 75 18 17 2" xfId="38583" xr:uid="{00000000-0005-0000-0000-00007C6F0000}"/>
    <cellStyle name="Normal 75 18 18" xfId="21132" xr:uid="{00000000-0005-0000-0000-00007D6F0000}"/>
    <cellStyle name="Normal 75 18 18 2" xfId="39100" xr:uid="{00000000-0005-0000-0000-00007E6F0000}"/>
    <cellStyle name="Normal 75 18 19" xfId="21805" xr:uid="{00000000-0005-0000-0000-00007F6F0000}"/>
    <cellStyle name="Normal 75 18 19 2" xfId="39618" xr:uid="{00000000-0005-0000-0000-0000806F0000}"/>
    <cellStyle name="Normal 75 18 2" xfId="5594" xr:uid="{00000000-0005-0000-0000-0000816F0000}"/>
    <cellStyle name="Normal 75 18 2 2" xfId="30791" xr:uid="{00000000-0005-0000-0000-0000826F0000}"/>
    <cellStyle name="Normal 75 18 20" xfId="22455" xr:uid="{00000000-0005-0000-0000-0000836F0000}"/>
    <cellStyle name="Normal 75 18 20 2" xfId="40135" xr:uid="{00000000-0005-0000-0000-0000846F0000}"/>
    <cellStyle name="Normal 75 18 21" xfId="23092" xr:uid="{00000000-0005-0000-0000-0000856F0000}"/>
    <cellStyle name="Normal 75 18 21 2" xfId="40653" xr:uid="{00000000-0005-0000-0000-0000866F0000}"/>
    <cellStyle name="Normal 75 18 22" xfId="23716" xr:uid="{00000000-0005-0000-0000-0000876F0000}"/>
    <cellStyle name="Normal 75 18 22 2" xfId="41171" xr:uid="{00000000-0005-0000-0000-0000886F0000}"/>
    <cellStyle name="Normal 75 18 23" xfId="24295" xr:uid="{00000000-0005-0000-0000-0000896F0000}"/>
    <cellStyle name="Normal 75 18 23 2" xfId="41689" xr:uid="{00000000-0005-0000-0000-00008A6F0000}"/>
    <cellStyle name="Normal 75 18 24" xfId="24862" xr:uid="{00000000-0005-0000-0000-00008B6F0000}"/>
    <cellStyle name="Normal 75 18 24 2" xfId="42207" xr:uid="{00000000-0005-0000-0000-00008C6F0000}"/>
    <cellStyle name="Normal 75 18 25" xfId="25422" xr:uid="{00000000-0005-0000-0000-00008D6F0000}"/>
    <cellStyle name="Normal 75 18 25 2" xfId="42725" xr:uid="{00000000-0005-0000-0000-00008E6F0000}"/>
    <cellStyle name="Normal 75 18 26" xfId="25972" xr:uid="{00000000-0005-0000-0000-00008F6F0000}"/>
    <cellStyle name="Normal 75 18 26 2" xfId="43243" xr:uid="{00000000-0005-0000-0000-0000906F0000}"/>
    <cellStyle name="Normal 75 18 27" xfId="26489" xr:uid="{00000000-0005-0000-0000-0000916F0000}"/>
    <cellStyle name="Normal 75 18 27 2" xfId="43760" xr:uid="{00000000-0005-0000-0000-0000926F0000}"/>
    <cellStyle name="Normal 75 18 28" xfId="30274" xr:uid="{00000000-0005-0000-0000-0000936F0000}"/>
    <cellStyle name="Normal 75 18 3" xfId="9994" xr:uid="{00000000-0005-0000-0000-0000946F0000}"/>
    <cellStyle name="Normal 75 18 3 2" xfId="31331" xr:uid="{00000000-0005-0000-0000-0000956F0000}"/>
    <cellStyle name="Normal 75 18 4" xfId="10775" xr:uid="{00000000-0005-0000-0000-0000966F0000}"/>
    <cellStyle name="Normal 75 18 4 2" xfId="31849" xr:uid="{00000000-0005-0000-0000-0000976F0000}"/>
    <cellStyle name="Normal 75 18 5" xfId="11555" xr:uid="{00000000-0005-0000-0000-0000986F0000}"/>
    <cellStyle name="Normal 75 18 5 2" xfId="32367" xr:uid="{00000000-0005-0000-0000-0000996F0000}"/>
    <cellStyle name="Normal 75 18 6" xfId="12308" xr:uid="{00000000-0005-0000-0000-00009A6F0000}"/>
    <cellStyle name="Normal 75 18 6 2" xfId="32885" xr:uid="{00000000-0005-0000-0000-00009B6F0000}"/>
    <cellStyle name="Normal 75 18 7" xfId="13104" xr:uid="{00000000-0005-0000-0000-00009C6F0000}"/>
    <cellStyle name="Normal 75 18 7 2" xfId="33403" xr:uid="{00000000-0005-0000-0000-00009D6F0000}"/>
    <cellStyle name="Normal 75 18 8" xfId="13870" xr:uid="{00000000-0005-0000-0000-00009E6F0000}"/>
    <cellStyle name="Normal 75 18 8 2" xfId="33921" xr:uid="{00000000-0005-0000-0000-00009F6F0000}"/>
    <cellStyle name="Normal 75 18 9" xfId="14631" xr:uid="{00000000-0005-0000-0000-0000A06F0000}"/>
    <cellStyle name="Normal 75 18 9 2" xfId="34439" xr:uid="{00000000-0005-0000-0000-0000A16F0000}"/>
    <cellStyle name="Normal 75 19" xfId="5049" xr:uid="{00000000-0005-0000-0000-0000A26F0000}"/>
    <cellStyle name="Normal 75 19 10" xfId="15389" xr:uid="{00000000-0005-0000-0000-0000A36F0000}"/>
    <cellStyle name="Normal 75 19 10 2" xfId="34958" xr:uid="{00000000-0005-0000-0000-0000A46F0000}"/>
    <cellStyle name="Normal 75 19 11" xfId="16143" xr:uid="{00000000-0005-0000-0000-0000A56F0000}"/>
    <cellStyle name="Normal 75 19 11 2" xfId="35476" xr:uid="{00000000-0005-0000-0000-0000A66F0000}"/>
    <cellStyle name="Normal 75 19 12" xfId="16893" xr:uid="{00000000-0005-0000-0000-0000A76F0000}"/>
    <cellStyle name="Normal 75 19 12 2" xfId="35994" xr:uid="{00000000-0005-0000-0000-0000A86F0000}"/>
    <cellStyle name="Normal 75 19 13" xfId="17622" xr:uid="{00000000-0005-0000-0000-0000A96F0000}"/>
    <cellStyle name="Normal 75 19 13 2" xfId="36512" xr:uid="{00000000-0005-0000-0000-0000AA6F0000}"/>
    <cellStyle name="Normal 75 19 14" xfId="18347" xr:uid="{00000000-0005-0000-0000-0000AB6F0000}"/>
    <cellStyle name="Normal 75 19 14 2" xfId="37030" xr:uid="{00000000-0005-0000-0000-0000AC6F0000}"/>
    <cellStyle name="Normal 75 19 15" xfId="19055" xr:uid="{00000000-0005-0000-0000-0000AD6F0000}"/>
    <cellStyle name="Normal 75 19 15 2" xfId="37548" xr:uid="{00000000-0005-0000-0000-0000AE6F0000}"/>
    <cellStyle name="Normal 75 19 16" xfId="19757" xr:uid="{00000000-0005-0000-0000-0000AF6F0000}"/>
    <cellStyle name="Normal 75 19 16 2" xfId="38066" xr:uid="{00000000-0005-0000-0000-0000B06F0000}"/>
    <cellStyle name="Normal 75 19 17" xfId="20456" xr:uid="{00000000-0005-0000-0000-0000B16F0000}"/>
    <cellStyle name="Normal 75 19 17 2" xfId="38584" xr:uid="{00000000-0005-0000-0000-0000B26F0000}"/>
    <cellStyle name="Normal 75 19 18" xfId="21133" xr:uid="{00000000-0005-0000-0000-0000B36F0000}"/>
    <cellStyle name="Normal 75 19 18 2" xfId="39101" xr:uid="{00000000-0005-0000-0000-0000B46F0000}"/>
    <cellStyle name="Normal 75 19 19" xfId="21806" xr:uid="{00000000-0005-0000-0000-0000B56F0000}"/>
    <cellStyle name="Normal 75 19 19 2" xfId="39619" xr:uid="{00000000-0005-0000-0000-0000B66F0000}"/>
    <cellStyle name="Normal 75 19 2" xfId="5595" xr:uid="{00000000-0005-0000-0000-0000B76F0000}"/>
    <cellStyle name="Normal 75 19 2 2" xfId="30792" xr:uid="{00000000-0005-0000-0000-0000B86F0000}"/>
    <cellStyle name="Normal 75 19 20" xfId="22456" xr:uid="{00000000-0005-0000-0000-0000B96F0000}"/>
    <cellStyle name="Normal 75 19 20 2" xfId="40136" xr:uid="{00000000-0005-0000-0000-0000BA6F0000}"/>
    <cellStyle name="Normal 75 19 21" xfId="23093" xr:uid="{00000000-0005-0000-0000-0000BB6F0000}"/>
    <cellStyle name="Normal 75 19 21 2" xfId="40654" xr:uid="{00000000-0005-0000-0000-0000BC6F0000}"/>
    <cellStyle name="Normal 75 19 22" xfId="23717" xr:uid="{00000000-0005-0000-0000-0000BD6F0000}"/>
    <cellStyle name="Normal 75 19 22 2" xfId="41172" xr:uid="{00000000-0005-0000-0000-0000BE6F0000}"/>
    <cellStyle name="Normal 75 19 23" xfId="24296" xr:uid="{00000000-0005-0000-0000-0000BF6F0000}"/>
    <cellStyle name="Normal 75 19 23 2" xfId="41690" xr:uid="{00000000-0005-0000-0000-0000C06F0000}"/>
    <cellStyle name="Normal 75 19 24" xfId="24863" xr:uid="{00000000-0005-0000-0000-0000C16F0000}"/>
    <cellStyle name="Normal 75 19 24 2" xfId="42208" xr:uid="{00000000-0005-0000-0000-0000C26F0000}"/>
    <cellStyle name="Normal 75 19 25" xfId="25423" xr:uid="{00000000-0005-0000-0000-0000C36F0000}"/>
    <cellStyle name="Normal 75 19 25 2" xfId="42726" xr:uid="{00000000-0005-0000-0000-0000C46F0000}"/>
    <cellStyle name="Normal 75 19 26" xfId="25973" xr:uid="{00000000-0005-0000-0000-0000C56F0000}"/>
    <cellStyle name="Normal 75 19 26 2" xfId="43244" xr:uid="{00000000-0005-0000-0000-0000C66F0000}"/>
    <cellStyle name="Normal 75 19 27" xfId="26490" xr:uid="{00000000-0005-0000-0000-0000C76F0000}"/>
    <cellStyle name="Normal 75 19 27 2" xfId="43761" xr:uid="{00000000-0005-0000-0000-0000C86F0000}"/>
    <cellStyle name="Normal 75 19 28" xfId="30275" xr:uid="{00000000-0005-0000-0000-0000C96F0000}"/>
    <cellStyle name="Normal 75 19 3" xfId="9995" xr:uid="{00000000-0005-0000-0000-0000CA6F0000}"/>
    <cellStyle name="Normal 75 19 3 2" xfId="31332" xr:uid="{00000000-0005-0000-0000-0000CB6F0000}"/>
    <cellStyle name="Normal 75 19 4" xfId="10776" xr:uid="{00000000-0005-0000-0000-0000CC6F0000}"/>
    <cellStyle name="Normal 75 19 4 2" xfId="31850" xr:uid="{00000000-0005-0000-0000-0000CD6F0000}"/>
    <cellStyle name="Normal 75 19 5" xfId="11556" xr:uid="{00000000-0005-0000-0000-0000CE6F0000}"/>
    <cellStyle name="Normal 75 19 5 2" xfId="32368" xr:uid="{00000000-0005-0000-0000-0000CF6F0000}"/>
    <cellStyle name="Normal 75 19 6" xfId="12309" xr:uid="{00000000-0005-0000-0000-0000D06F0000}"/>
    <cellStyle name="Normal 75 19 6 2" xfId="32886" xr:uid="{00000000-0005-0000-0000-0000D16F0000}"/>
    <cellStyle name="Normal 75 19 7" xfId="13105" xr:uid="{00000000-0005-0000-0000-0000D26F0000}"/>
    <cellStyle name="Normal 75 19 7 2" xfId="33404" xr:uid="{00000000-0005-0000-0000-0000D36F0000}"/>
    <cellStyle name="Normal 75 19 8" xfId="13871" xr:uid="{00000000-0005-0000-0000-0000D46F0000}"/>
    <cellStyle name="Normal 75 19 8 2" xfId="33922" xr:uid="{00000000-0005-0000-0000-0000D56F0000}"/>
    <cellStyle name="Normal 75 19 9" xfId="14632" xr:uid="{00000000-0005-0000-0000-0000D66F0000}"/>
    <cellStyle name="Normal 75 19 9 2" xfId="34440" xr:uid="{00000000-0005-0000-0000-0000D76F0000}"/>
    <cellStyle name="Normal 75 2" xfId="3507" xr:uid="{00000000-0005-0000-0000-0000D86F0000}"/>
    <cellStyle name="Normal 75 2 10" xfId="14633" xr:uid="{00000000-0005-0000-0000-0000D96F0000}"/>
    <cellStyle name="Normal 75 2 10 2" xfId="34441" xr:uid="{00000000-0005-0000-0000-0000DA6F0000}"/>
    <cellStyle name="Normal 75 2 11" xfId="15390" xr:uid="{00000000-0005-0000-0000-0000DB6F0000}"/>
    <cellStyle name="Normal 75 2 11 2" xfId="34959" xr:uid="{00000000-0005-0000-0000-0000DC6F0000}"/>
    <cellStyle name="Normal 75 2 12" xfId="16144" xr:uid="{00000000-0005-0000-0000-0000DD6F0000}"/>
    <cellStyle name="Normal 75 2 12 2" xfId="35477" xr:uid="{00000000-0005-0000-0000-0000DE6F0000}"/>
    <cellStyle name="Normal 75 2 13" xfId="16894" xr:uid="{00000000-0005-0000-0000-0000DF6F0000}"/>
    <cellStyle name="Normal 75 2 13 2" xfId="35995" xr:uid="{00000000-0005-0000-0000-0000E06F0000}"/>
    <cellStyle name="Normal 75 2 14" xfId="17623" xr:uid="{00000000-0005-0000-0000-0000E16F0000}"/>
    <cellStyle name="Normal 75 2 14 2" xfId="36513" xr:uid="{00000000-0005-0000-0000-0000E26F0000}"/>
    <cellStyle name="Normal 75 2 15" xfId="18348" xr:uid="{00000000-0005-0000-0000-0000E36F0000}"/>
    <cellStyle name="Normal 75 2 15 2" xfId="37031" xr:uid="{00000000-0005-0000-0000-0000E46F0000}"/>
    <cellStyle name="Normal 75 2 16" xfId="19056" xr:uid="{00000000-0005-0000-0000-0000E56F0000}"/>
    <cellStyle name="Normal 75 2 16 2" xfId="37549" xr:uid="{00000000-0005-0000-0000-0000E66F0000}"/>
    <cellStyle name="Normal 75 2 17" xfId="19758" xr:uid="{00000000-0005-0000-0000-0000E76F0000}"/>
    <cellStyle name="Normal 75 2 17 2" xfId="38067" xr:uid="{00000000-0005-0000-0000-0000E86F0000}"/>
    <cellStyle name="Normal 75 2 18" xfId="20457" xr:uid="{00000000-0005-0000-0000-0000E96F0000}"/>
    <cellStyle name="Normal 75 2 18 2" xfId="38585" xr:uid="{00000000-0005-0000-0000-0000EA6F0000}"/>
    <cellStyle name="Normal 75 2 19" xfId="21134" xr:uid="{00000000-0005-0000-0000-0000EB6F0000}"/>
    <cellStyle name="Normal 75 2 19 2" xfId="39102" xr:uid="{00000000-0005-0000-0000-0000EC6F0000}"/>
    <cellStyle name="Normal 75 2 2" xfId="5050" xr:uid="{00000000-0005-0000-0000-0000ED6F0000}"/>
    <cellStyle name="Normal 75 2 2 2" xfId="30276" xr:uid="{00000000-0005-0000-0000-0000EE6F0000}"/>
    <cellStyle name="Normal 75 2 20" xfId="21807" xr:uid="{00000000-0005-0000-0000-0000EF6F0000}"/>
    <cellStyle name="Normal 75 2 20 2" xfId="39620" xr:uid="{00000000-0005-0000-0000-0000F06F0000}"/>
    <cellStyle name="Normal 75 2 21" xfId="22457" xr:uid="{00000000-0005-0000-0000-0000F16F0000}"/>
    <cellStyle name="Normal 75 2 21 2" xfId="40137" xr:uid="{00000000-0005-0000-0000-0000F26F0000}"/>
    <cellStyle name="Normal 75 2 22" xfId="23094" xr:uid="{00000000-0005-0000-0000-0000F36F0000}"/>
    <cellStyle name="Normal 75 2 22 2" xfId="40655" xr:uid="{00000000-0005-0000-0000-0000F46F0000}"/>
    <cellStyle name="Normal 75 2 23" xfId="23718" xr:uid="{00000000-0005-0000-0000-0000F56F0000}"/>
    <cellStyle name="Normal 75 2 23 2" xfId="41173" xr:uid="{00000000-0005-0000-0000-0000F66F0000}"/>
    <cellStyle name="Normal 75 2 24" xfId="24297" xr:uid="{00000000-0005-0000-0000-0000F76F0000}"/>
    <cellStyle name="Normal 75 2 24 2" xfId="41691" xr:uid="{00000000-0005-0000-0000-0000F86F0000}"/>
    <cellStyle name="Normal 75 2 25" xfId="24864" xr:uid="{00000000-0005-0000-0000-0000F96F0000}"/>
    <cellStyle name="Normal 75 2 25 2" xfId="42209" xr:uid="{00000000-0005-0000-0000-0000FA6F0000}"/>
    <cellStyle name="Normal 75 2 26" xfId="25424" xr:uid="{00000000-0005-0000-0000-0000FB6F0000}"/>
    <cellStyle name="Normal 75 2 26 2" xfId="42727" xr:uid="{00000000-0005-0000-0000-0000FC6F0000}"/>
    <cellStyle name="Normal 75 2 27" xfId="25974" xr:uid="{00000000-0005-0000-0000-0000FD6F0000}"/>
    <cellStyle name="Normal 75 2 27 2" xfId="43245" xr:uid="{00000000-0005-0000-0000-0000FE6F0000}"/>
    <cellStyle name="Normal 75 2 28" xfId="26491" xr:uid="{00000000-0005-0000-0000-0000FF6F0000}"/>
    <cellStyle name="Normal 75 2 28 2" xfId="43762" xr:uid="{00000000-0005-0000-0000-000000700000}"/>
    <cellStyle name="Normal 75 2 29" xfId="29812" xr:uid="{00000000-0005-0000-0000-000001700000}"/>
    <cellStyle name="Normal 75 2 3" xfId="5596" xr:uid="{00000000-0005-0000-0000-000002700000}"/>
    <cellStyle name="Normal 75 2 3 2" xfId="30793" xr:uid="{00000000-0005-0000-0000-000003700000}"/>
    <cellStyle name="Normal 75 2 4" xfId="9996" xr:uid="{00000000-0005-0000-0000-000004700000}"/>
    <cellStyle name="Normal 75 2 4 2" xfId="31333" xr:uid="{00000000-0005-0000-0000-000005700000}"/>
    <cellStyle name="Normal 75 2 5" xfId="10777" xr:uid="{00000000-0005-0000-0000-000006700000}"/>
    <cellStyle name="Normal 75 2 5 2" xfId="31851" xr:uid="{00000000-0005-0000-0000-000007700000}"/>
    <cellStyle name="Normal 75 2 6" xfId="11557" xr:uid="{00000000-0005-0000-0000-000008700000}"/>
    <cellStyle name="Normal 75 2 6 2" xfId="32369" xr:uid="{00000000-0005-0000-0000-000009700000}"/>
    <cellStyle name="Normal 75 2 7" xfId="12310" xr:uid="{00000000-0005-0000-0000-00000A700000}"/>
    <cellStyle name="Normal 75 2 7 2" xfId="32887" xr:uid="{00000000-0005-0000-0000-00000B700000}"/>
    <cellStyle name="Normal 75 2 8" xfId="13106" xr:uid="{00000000-0005-0000-0000-00000C700000}"/>
    <cellStyle name="Normal 75 2 8 2" xfId="33405" xr:uid="{00000000-0005-0000-0000-00000D700000}"/>
    <cellStyle name="Normal 75 2 9" xfId="13872" xr:uid="{00000000-0005-0000-0000-00000E700000}"/>
    <cellStyle name="Normal 75 2 9 2" xfId="33923" xr:uid="{00000000-0005-0000-0000-00000F700000}"/>
    <cellStyle name="Normal 75 20" xfId="5051" xr:uid="{00000000-0005-0000-0000-000010700000}"/>
    <cellStyle name="Normal 75 20 10" xfId="15391" xr:uid="{00000000-0005-0000-0000-000011700000}"/>
    <cellStyle name="Normal 75 20 10 2" xfId="34960" xr:uid="{00000000-0005-0000-0000-000012700000}"/>
    <cellStyle name="Normal 75 20 11" xfId="16145" xr:uid="{00000000-0005-0000-0000-000013700000}"/>
    <cellStyle name="Normal 75 20 11 2" xfId="35478" xr:uid="{00000000-0005-0000-0000-000014700000}"/>
    <cellStyle name="Normal 75 20 12" xfId="16895" xr:uid="{00000000-0005-0000-0000-000015700000}"/>
    <cellStyle name="Normal 75 20 12 2" xfId="35996" xr:uid="{00000000-0005-0000-0000-000016700000}"/>
    <cellStyle name="Normal 75 20 13" xfId="17624" xr:uid="{00000000-0005-0000-0000-000017700000}"/>
    <cellStyle name="Normal 75 20 13 2" xfId="36514" xr:uid="{00000000-0005-0000-0000-000018700000}"/>
    <cellStyle name="Normal 75 20 14" xfId="18349" xr:uid="{00000000-0005-0000-0000-000019700000}"/>
    <cellStyle name="Normal 75 20 14 2" xfId="37032" xr:uid="{00000000-0005-0000-0000-00001A700000}"/>
    <cellStyle name="Normal 75 20 15" xfId="19057" xr:uid="{00000000-0005-0000-0000-00001B700000}"/>
    <cellStyle name="Normal 75 20 15 2" xfId="37550" xr:uid="{00000000-0005-0000-0000-00001C700000}"/>
    <cellStyle name="Normal 75 20 16" xfId="19759" xr:uid="{00000000-0005-0000-0000-00001D700000}"/>
    <cellStyle name="Normal 75 20 16 2" xfId="38068" xr:uid="{00000000-0005-0000-0000-00001E700000}"/>
    <cellStyle name="Normal 75 20 17" xfId="20458" xr:uid="{00000000-0005-0000-0000-00001F700000}"/>
    <cellStyle name="Normal 75 20 17 2" xfId="38586" xr:uid="{00000000-0005-0000-0000-000020700000}"/>
    <cellStyle name="Normal 75 20 18" xfId="21135" xr:uid="{00000000-0005-0000-0000-000021700000}"/>
    <cellStyle name="Normal 75 20 18 2" xfId="39103" xr:uid="{00000000-0005-0000-0000-000022700000}"/>
    <cellStyle name="Normal 75 20 19" xfId="21808" xr:uid="{00000000-0005-0000-0000-000023700000}"/>
    <cellStyle name="Normal 75 20 19 2" xfId="39621" xr:uid="{00000000-0005-0000-0000-000024700000}"/>
    <cellStyle name="Normal 75 20 2" xfId="5597" xr:uid="{00000000-0005-0000-0000-000025700000}"/>
    <cellStyle name="Normal 75 20 2 2" xfId="30794" xr:uid="{00000000-0005-0000-0000-000026700000}"/>
    <cellStyle name="Normal 75 20 20" xfId="22458" xr:uid="{00000000-0005-0000-0000-000027700000}"/>
    <cellStyle name="Normal 75 20 20 2" xfId="40138" xr:uid="{00000000-0005-0000-0000-000028700000}"/>
    <cellStyle name="Normal 75 20 21" xfId="23095" xr:uid="{00000000-0005-0000-0000-000029700000}"/>
    <cellStyle name="Normal 75 20 21 2" xfId="40656" xr:uid="{00000000-0005-0000-0000-00002A700000}"/>
    <cellStyle name="Normal 75 20 22" xfId="23719" xr:uid="{00000000-0005-0000-0000-00002B700000}"/>
    <cellStyle name="Normal 75 20 22 2" xfId="41174" xr:uid="{00000000-0005-0000-0000-00002C700000}"/>
    <cellStyle name="Normal 75 20 23" xfId="24298" xr:uid="{00000000-0005-0000-0000-00002D700000}"/>
    <cellStyle name="Normal 75 20 23 2" xfId="41692" xr:uid="{00000000-0005-0000-0000-00002E700000}"/>
    <cellStyle name="Normal 75 20 24" xfId="24865" xr:uid="{00000000-0005-0000-0000-00002F700000}"/>
    <cellStyle name="Normal 75 20 24 2" xfId="42210" xr:uid="{00000000-0005-0000-0000-000030700000}"/>
    <cellStyle name="Normal 75 20 25" xfId="25425" xr:uid="{00000000-0005-0000-0000-000031700000}"/>
    <cellStyle name="Normal 75 20 25 2" xfId="42728" xr:uid="{00000000-0005-0000-0000-000032700000}"/>
    <cellStyle name="Normal 75 20 26" xfId="25975" xr:uid="{00000000-0005-0000-0000-000033700000}"/>
    <cellStyle name="Normal 75 20 26 2" xfId="43246" xr:uid="{00000000-0005-0000-0000-000034700000}"/>
    <cellStyle name="Normal 75 20 27" xfId="26492" xr:uid="{00000000-0005-0000-0000-000035700000}"/>
    <cellStyle name="Normal 75 20 27 2" xfId="43763" xr:uid="{00000000-0005-0000-0000-000036700000}"/>
    <cellStyle name="Normal 75 20 28" xfId="30277" xr:uid="{00000000-0005-0000-0000-000037700000}"/>
    <cellStyle name="Normal 75 20 3" xfId="9997" xr:uid="{00000000-0005-0000-0000-000038700000}"/>
    <cellStyle name="Normal 75 20 3 2" xfId="31334" xr:uid="{00000000-0005-0000-0000-000039700000}"/>
    <cellStyle name="Normal 75 20 4" xfId="10778" xr:uid="{00000000-0005-0000-0000-00003A700000}"/>
    <cellStyle name="Normal 75 20 4 2" xfId="31852" xr:uid="{00000000-0005-0000-0000-00003B700000}"/>
    <cellStyle name="Normal 75 20 5" xfId="11558" xr:uid="{00000000-0005-0000-0000-00003C700000}"/>
    <cellStyle name="Normal 75 20 5 2" xfId="32370" xr:uid="{00000000-0005-0000-0000-00003D700000}"/>
    <cellStyle name="Normal 75 20 6" xfId="12311" xr:uid="{00000000-0005-0000-0000-00003E700000}"/>
    <cellStyle name="Normal 75 20 6 2" xfId="32888" xr:uid="{00000000-0005-0000-0000-00003F700000}"/>
    <cellStyle name="Normal 75 20 7" xfId="13107" xr:uid="{00000000-0005-0000-0000-000040700000}"/>
    <cellStyle name="Normal 75 20 7 2" xfId="33406" xr:uid="{00000000-0005-0000-0000-000041700000}"/>
    <cellStyle name="Normal 75 20 8" xfId="13873" xr:uid="{00000000-0005-0000-0000-000042700000}"/>
    <cellStyle name="Normal 75 20 8 2" xfId="33924" xr:uid="{00000000-0005-0000-0000-000043700000}"/>
    <cellStyle name="Normal 75 20 9" xfId="14634" xr:uid="{00000000-0005-0000-0000-000044700000}"/>
    <cellStyle name="Normal 75 20 9 2" xfId="34442" xr:uid="{00000000-0005-0000-0000-000045700000}"/>
    <cellStyle name="Normal 75 21" xfId="5052" xr:uid="{00000000-0005-0000-0000-000046700000}"/>
    <cellStyle name="Normal 75 21 10" xfId="15392" xr:uid="{00000000-0005-0000-0000-000047700000}"/>
    <cellStyle name="Normal 75 21 10 2" xfId="34961" xr:uid="{00000000-0005-0000-0000-000048700000}"/>
    <cellStyle name="Normal 75 21 11" xfId="16146" xr:uid="{00000000-0005-0000-0000-000049700000}"/>
    <cellStyle name="Normal 75 21 11 2" xfId="35479" xr:uid="{00000000-0005-0000-0000-00004A700000}"/>
    <cellStyle name="Normal 75 21 12" xfId="16896" xr:uid="{00000000-0005-0000-0000-00004B700000}"/>
    <cellStyle name="Normal 75 21 12 2" xfId="35997" xr:uid="{00000000-0005-0000-0000-00004C700000}"/>
    <cellStyle name="Normal 75 21 13" xfId="17625" xr:uid="{00000000-0005-0000-0000-00004D700000}"/>
    <cellStyle name="Normal 75 21 13 2" xfId="36515" xr:uid="{00000000-0005-0000-0000-00004E700000}"/>
    <cellStyle name="Normal 75 21 14" xfId="18350" xr:uid="{00000000-0005-0000-0000-00004F700000}"/>
    <cellStyle name="Normal 75 21 14 2" xfId="37033" xr:uid="{00000000-0005-0000-0000-000050700000}"/>
    <cellStyle name="Normal 75 21 15" xfId="19058" xr:uid="{00000000-0005-0000-0000-000051700000}"/>
    <cellStyle name="Normal 75 21 15 2" xfId="37551" xr:uid="{00000000-0005-0000-0000-000052700000}"/>
    <cellStyle name="Normal 75 21 16" xfId="19760" xr:uid="{00000000-0005-0000-0000-000053700000}"/>
    <cellStyle name="Normal 75 21 16 2" xfId="38069" xr:uid="{00000000-0005-0000-0000-000054700000}"/>
    <cellStyle name="Normal 75 21 17" xfId="20459" xr:uid="{00000000-0005-0000-0000-000055700000}"/>
    <cellStyle name="Normal 75 21 17 2" xfId="38587" xr:uid="{00000000-0005-0000-0000-000056700000}"/>
    <cellStyle name="Normal 75 21 18" xfId="21136" xr:uid="{00000000-0005-0000-0000-000057700000}"/>
    <cellStyle name="Normal 75 21 18 2" xfId="39104" xr:uid="{00000000-0005-0000-0000-000058700000}"/>
    <cellStyle name="Normal 75 21 19" xfId="21809" xr:uid="{00000000-0005-0000-0000-000059700000}"/>
    <cellStyle name="Normal 75 21 19 2" xfId="39622" xr:uid="{00000000-0005-0000-0000-00005A700000}"/>
    <cellStyle name="Normal 75 21 2" xfId="5598" xr:uid="{00000000-0005-0000-0000-00005B700000}"/>
    <cellStyle name="Normal 75 21 2 2" xfId="30795" xr:uid="{00000000-0005-0000-0000-00005C700000}"/>
    <cellStyle name="Normal 75 21 20" xfId="22459" xr:uid="{00000000-0005-0000-0000-00005D700000}"/>
    <cellStyle name="Normal 75 21 20 2" xfId="40139" xr:uid="{00000000-0005-0000-0000-00005E700000}"/>
    <cellStyle name="Normal 75 21 21" xfId="23096" xr:uid="{00000000-0005-0000-0000-00005F700000}"/>
    <cellStyle name="Normal 75 21 21 2" xfId="40657" xr:uid="{00000000-0005-0000-0000-000060700000}"/>
    <cellStyle name="Normal 75 21 22" xfId="23720" xr:uid="{00000000-0005-0000-0000-000061700000}"/>
    <cellStyle name="Normal 75 21 22 2" xfId="41175" xr:uid="{00000000-0005-0000-0000-000062700000}"/>
    <cellStyle name="Normal 75 21 23" xfId="24299" xr:uid="{00000000-0005-0000-0000-000063700000}"/>
    <cellStyle name="Normal 75 21 23 2" xfId="41693" xr:uid="{00000000-0005-0000-0000-000064700000}"/>
    <cellStyle name="Normal 75 21 24" xfId="24866" xr:uid="{00000000-0005-0000-0000-000065700000}"/>
    <cellStyle name="Normal 75 21 24 2" xfId="42211" xr:uid="{00000000-0005-0000-0000-000066700000}"/>
    <cellStyle name="Normal 75 21 25" xfId="25426" xr:uid="{00000000-0005-0000-0000-000067700000}"/>
    <cellStyle name="Normal 75 21 25 2" xfId="42729" xr:uid="{00000000-0005-0000-0000-000068700000}"/>
    <cellStyle name="Normal 75 21 26" xfId="25976" xr:uid="{00000000-0005-0000-0000-000069700000}"/>
    <cellStyle name="Normal 75 21 26 2" xfId="43247" xr:uid="{00000000-0005-0000-0000-00006A700000}"/>
    <cellStyle name="Normal 75 21 27" xfId="26493" xr:uid="{00000000-0005-0000-0000-00006B700000}"/>
    <cellStyle name="Normal 75 21 27 2" xfId="43764" xr:uid="{00000000-0005-0000-0000-00006C700000}"/>
    <cellStyle name="Normal 75 21 28" xfId="30278" xr:uid="{00000000-0005-0000-0000-00006D700000}"/>
    <cellStyle name="Normal 75 21 3" xfId="9998" xr:uid="{00000000-0005-0000-0000-00006E700000}"/>
    <cellStyle name="Normal 75 21 3 2" xfId="31335" xr:uid="{00000000-0005-0000-0000-00006F700000}"/>
    <cellStyle name="Normal 75 21 4" xfId="10779" xr:uid="{00000000-0005-0000-0000-000070700000}"/>
    <cellStyle name="Normal 75 21 4 2" xfId="31853" xr:uid="{00000000-0005-0000-0000-000071700000}"/>
    <cellStyle name="Normal 75 21 5" xfId="11559" xr:uid="{00000000-0005-0000-0000-000072700000}"/>
    <cellStyle name="Normal 75 21 5 2" xfId="32371" xr:uid="{00000000-0005-0000-0000-000073700000}"/>
    <cellStyle name="Normal 75 21 6" xfId="12312" xr:uid="{00000000-0005-0000-0000-000074700000}"/>
    <cellStyle name="Normal 75 21 6 2" xfId="32889" xr:uid="{00000000-0005-0000-0000-000075700000}"/>
    <cellStyle name="Normal 75 21 7" xfId="13108" xr:uid="{00000000-0005-0000-0000-000076700000}"/>
    <cellStyle name="Normal 75 21 7 2" xfId="33407" xr:uid="{00000000-0005-0000-0000-000077700000}"/>
    <cellStyle name="Normal 75 21 8" xfId="13874" xr:uid="{00000000-0005-0000-0000-000078700000}"/>
    <cellStyle name="Normal 75 21 8 2" xfId="33925" xr:uid="{00000000-0005-0000-0000-000079700000}"/>
    <cellStyle name="Normal 75 21 9" xfId="14635" xr:uid="{00000000-0005-0000-0000-00007A700000}"/>
    <cellStyle name="Normal 75 21 9 2" xfId="34443" xr:uid="{00000000-0005-0000-0000-00007B700000}"/>
    <cellStyle name="Normal 75 22" xfId="5053" xr:uid="{00000000-0005-0000-0000-00007C700000}"/>
    <cellStyle name="Normal 75 22 10" xfId="15393" xr:uid="{00000000-0005-0000-0000-00007D700000}"/>
    <cellStyle name="Normal 75 22 10 2" xfId="34962" xr:uid="{00000000-0005-0000-0000-00007E700000}"/>
    <cellStyle name="Normal 75 22 11" xfId="16147" xr:uid="{00000000-0005-0000-0000-00007F700000}"/>
    <cellStyle name="Normal 75 22 11 2" xfId="35480" xr:uid="{00000000-0005-0000-0000-000080700000}"/>
    <cellStyle name="Normal 75 22 12" xfId="16897" xr:uid="{00000000-0005-0000-0000-000081700000}"/>
    <cellStyle name="Normal 75 22 12 2" xfId="35998" xr:uid="{00000000-0005-0000-0000-000082700000}"/>
    <cellStyle name="Normal 75 22 13" xfId="17626" xr:uid="{00000000-0005-0000-0000-000083700000}"/>
    <cellStyle name="Normal 75 22 13 2" xfId="36516" xr:uid="{00000000-0005-0000-0000-000084700000}"/>
    <cellStyle name="Normal 75 22 14" xfId="18351" xr:uid="{00000000-0005-0000-0000-000085700000}"/>
    <cellStyle name="Normal 75 22 14 2" xfId="37034" xr:uid="{00000000-0005-0000-0000-000086700000}"/>
    <cellStyle name="Normal 75 22 15" xfId="19059" xr:uid="{00000000-0005-0000-0000-000087700000}"/>
    <cellStyle name="Normal 75 22 15 2" xfId="37552" xr:uid="{00000000-0005-0000-0000-000088700000}"/>
    <cellStyle name="Normal 75 22 16" xfId="19761" xr:uid="{00000000-0005-0000-0000-000089700000}"/>
    <cellStyle name="Normal 75 22 16 2" xfId="38070" xr:uid="{00000000-0005-0000-0000-00008A700000}"/>
    <cellStyle name="Normal 75 22 17" xfId="20460" xr:uid="{00000000-0005-0000-0000-00008B700000}"/>
    <cellStyle name="Normal 75 22 17 2" xfId="38588" xr:uid="{00000000-0005-0000-0000-00008C700000}"/>
    <cellStyle name="Normal 75 22 18" xfId="21137" xr:uid="{00000000-0005-0000-0000-00008D700000}"/>
    <cellStyle name="Normal 75 22 18 2" xfId="39105" xr:uid="{00000000-0005-0000-0000-00008E700000}"/>
    <cellStyle name="Normal 75 22 19" xfId="21810" xr:uid="{00000000-0005-0000-0000-00008F700000}"/>
    <cellStyle name="Normal 75 22 19 2" xfId="39623" xr:uid="{00000000-0005-0000-0000-000090700000}"/>
    <cellStyle name="Normal 75 22 2" xfId="5599" xr:uid="{00000000-0005-0000-0000-000091700000}"/>
    <cellStyle name="Normal 75 22 2 2" xfId="30796" xr:uid="{00000000-0005-0000-0000-000092700000}"/>
    <cellStyle name="Normal 75 22 20" xfId="22460" xr:uid="{00000000-0005-0000-0000-000093700000}"/>
    <cellStyle name="Normal 75 22 20 2" xfId="40140" xr:uid="{00000000-0005-0000-0000-000094700000}"/>
    <cellStyle name="Normal 75 22 21" xfId="23097" xr:uid="{00000000-0005-0000-0000-000095700000}"/>
    <cellStyle name="Normal 75 22 21 2" xfId="40658" xr:uid="{00000000-0005-0000-0000-000096700000}"/>
    <cellStyle name="Normal 75 22 22" xfId="23721" xr:uid="{00000000-0005-0000-0000-000097700000}"/>
    <cellStyle name="Normal 75 22 22 2" xfId="41176" xr:uid="{00000000-0005-0000-0000-000098700000}"/>
    <cellStyle name="Normal 75 22 23" xfId="24300" xr:uid="{00000000-0005-0000-0000-000099700000}"/>
    <cellStyle name="Normal 75 22 23 2" xfId="41694" xr:uid="{00000000-0005-0000-0000-00009A700000}"/>
    <cellStyle name="Normal 75 22 24" xfId="24867" xr:uid="{00000000-0005-0000-0000-00009B700000}"/>
    <cellStyle name="Normal 75 22 24 2" xfId="42212" xr:uid="{00000000-0005-0000-0000-00009C700000}"/>
    <cellStyle name="Normal 75 22 25" xfId="25427" xr:uid="{00000000-0005-0000-0000-00009D700000}"/>
    <cellStyle name="Normal 75 22 25 2" xfId="42730" xr:uid="{00000000-0005-0000-0000-00009E700000}"/>
    <cellStyle name="Normal 75 22 26" xfId="25977" xr:uid="{00000000-0005-0000-0000-00009F700000}"/>
    <cellStyle name="Normal 75 22 26 2" xfId="43248" xr:uid="{00000000-0005-0000-0000-0000A0700000}"/>
    <cellStyle name="Normal 75 22 27" xfId="26494" xr:uid="{00000000-0005-0000-0000-0000A1700000}"/>
    <cellStyle name="Normal 75 22 27 2" xfId="43765" xr:uid="{00000000-0005-0000-0000-0000A2700000}"/>
    <cellStyle name="Normal 75 22 28" xfId="30279" xr:uid="{00000000-0005-0000-0000-0000A3700000}"/>
    <cellStyle name="Normal 75 22 3" xfId="9999" xr:uid="{00000000-0005-0000-0000-0000A4700000}"/>
    <cellStyle name="Normal 75 22 3 2" xfId="31336" xr:uid="{00000000-0005-0000-0000-0000A5700000}"/>
    <cellStyle name="Normal 75 22 4" xfId="10780" xr:uid="{00000000-0005-0000-0000-0000A6700000}"/>
    <cellStyle name="Normal 75 22 4 2" xfId="31854" xr:uid="{00000000-0005-0000-0000-0000A7700000}"/>
    <cellStyle name="Normal 75 22 5" xfId="11560" xr:uid="{00000000-0005-0000-0000-0000A8700000}"/>
    <cellStyle name="Normal 75 22 5 2" xfId="32372" xr:uid="{00000000-0005-0000-0000-0000A9700000}"/>
    <cellStyle name="Normal 75 22 6" xfId="12313" xr:uid="{00000000-0005-0000-0000-0000AA700000}"/>
    <cellStyle name="Normal 75 22 6 2" xfId="32890" xr:uid="{00000000-0005-0000-0000-0000AB700000}"/>
    <cellStyle name="Normal 75 22 7" xfId="13109" xr:uid="{00000000-0005-0000-0000-0000AC700000}"/>
    <cellStyle name="Normal 75 22 7 2" xfId="33408" xr:uid="{00000000-0005-0000-0000-0000AD700000}"/>
    <cellStyle name="Normal 75 22 8" xfId="13875" xr:uid="{00000000-0005-0000-0000-0000AE700000}"/>
    <cellStyle name="Normal 75 22 8 2" xfId="33926" xr:uid="{00000000-0005-0000-0000-0000AF700000}"/>
    <cellStyle name="Normal 75 22 9" xfId="14636" xr:uid="{00000000-0005-0000-0000-0000B0700000}"/>
    <cellStyle name="Normal 75 22 9 2" xfId="34444" xr:uid="{00000000-0005-0000-0000-0000B1700000}"/>
    <cellStyle name="Normal 75 23" xfId="5054" xr:uid="{00000000-0005-0000-0000-0000B2700000}"/>
    <cellStyle name="Normal 75 23 10" xfId="15394" xr:uid="{00000000-0005-0000-0000-0000B3700000}"/>
    <cellStyle name="Normal 75 23 10 2" xfId="34963" xr:uid="{00000000-0005-0000-0000-0000B4700000}"/>
    <cellStyle name="Normal 75 23 11" xfId="16148" xr:uid="{00000000-0005-0000-0000-0000B5700000}"/>
    <cellStyle name="Normal 75 23 11 2" xfId="35481" xr:uid="{00000000-0005-0000-0000-0000B6700000}"/>
    <cellStyle name="Normal 75 23 12" xfId="16898" xr:uid="{00000000-0005-0000-0000-0000B7700000}"/>
    <cellStyle name="Normal 75 23 12 2" xfId="35999" xr:uid="{00000000-0005-0000-0000-0000B8700000}"/>
    <cellStyle name="Normal 75 23 13" xfId="17627" xr:uid="{00000000-0005-0000-0000-0000B9700000}"/>
    <cellStyle name="Normal 75 23 13 2" xfId="36517" xr:uid="{00000000-0005-0000-0000-0000BA700000}"/>
    <cellStyle name="Normal 75 23 14" xfId="18352" xr:uid="{00000000-0005-0000-0000-0000BB700000}"/>
    <cellStyle name="Normal 75 23 14 2" xfId="37035" xr:uid="{00000000-0005-0000-0000-0000BC700000}"/>
    <cellStyle name="Normal 75 23 15" xfId="19060" xr:uid="{00000000-0005-0000-0000-0000BD700000}"/>
    <cellStyle name="Normal 75 23 15 2" xfId="37553" xr:uid="{00000000-0005-0000-0000-0000BE700000}"/>
    <cellStyle name="Normal 75 23 16" xfId="19762" xr:uid="{00000000-0005-0000-0000-0000BF700000}"/>
    <cellStyle name="Normal 75 23 16 2" xfId="38071" xr:uid="{00000000-0005-0000-0000-0000C0700000}"/>
    <cellStyle name="Normal 75 23 17" xfId="20461" xr:uid="{00000000-0005-0000-0000-0000C1700000}"/>
    <cellStyle name="Normal 75 23 17 2" xfId="38589" xr:uid="{00000000-0005-0000-0000-0000C2700000}"/>
    <cellStyle name="Normal 75 23 18" xfId="21138" xr:uid="{00000000-0005-0000-0000-0000C3700000}"/>
    <cellStyle name="Normal 75 23 18 2" xfId="39106" xr:uid="{00000000-0005-0000-0000-0000C4700000}"/>
    <cellStyle name="Normal 75 23 19" xfId="21811" xr:uid="{00000000-0005-0000-0000-0000C5700000}"/>
    <cellStyle name="Normal 75 23 19 2" xfId="39624" xr:uid="{00000000-0005-0000-0000-0000C6700000}"/>
    <cellStyle name="Normal 75 23 2" xfId="5600" xr:uid="{00000000-0005-0000-0000-0000C7700000}"/>
    <cellStyle name="Normal 75 23 2 2" xfId="30797" xr:uid="{00000000-0005-0000-0000-0000C8700000}"/>
    <cellStyle name="Normal 75 23 20" xfId="22461" xr:uid="{00000000-0005-0000-0000-0000C9700000}"/>
    <cellStyle name="Normal 75 23 20 2" xfId="40141" xr:uid="{00000000-0005-0000-0000-0000CA700000}"/>
    <cellStyle name="Normal 75 23 21" xfId="23098" xr:uid="{00000000-0005-0000-0000-0000CB700000}"/>
    <cellStyle name="Normal 75 23 21 2" xfId="40659" xr:uid="{00000000-0005-0000-0000-0000CC700000}"/>
    <cellStyle name="Normal 75 23 22" xfId="23722" xr:uid="{00000000-0005-0000-0000-0000CD700000}"/>
    <cellStyle name="Normal 75 23 22 2" xfId="41177" xr:uid="{00000000-0005-0000-0000-0000CE700000}"/>
    <cellStyle name="Normal 75 23 23" xfId="24301" xr:uid="{00000000-0005-0000-0000-0000CF700000}"/>
    <cellStyle name="Normal 75 23 23 2" xfId="41695" xr:uid="{00000000-0005-0000-0000-0000D0700000}"/>
    <cellStyle name="Normal 75 23 24" xfId="24868" xr:uid="{00000000-0005-0000-0000-0000D1700000}"/>
    <cellStyle name="Normal 75 23 24 2" xfId="42213" xr:uid="{00000000-0005-0000-0000-0000D2700000}"/>
    <cellStyle name="Normal 75 23 25" xfId="25428" xr:uid="{00000000-0005-0000-0000-0000D3700000}"/>
    <cellStyle name="Normal 75 23 25 2" xfId="42731" xr:uid="{00000000-0005-0000-0000-0000D4700000}"/>
    <cellStyle name="Normal 75 23 26" xfId="25978" xr:uid="{00000000-0005-0000-0000-0000D5700000}"/>
    <cellStyle name="Normal 75 23 26 2" xfId="43249" xr:uid="{00000000-0005-0000-0000-0000D6700000}"/>
    <cellStyle name="Normal 75 23 27" xfId="26495" xr:uid="{00000000-0005-0000-0000-0000D7700000}"/>
    <cellStyle name="Normal 75 23 27 2" xfId="43766" xr:uid="{00000000-0005-0000-0000-0000D8700000}"/>
    <cellStyle name="Normal 75 23 28" xfId="30280" xr:uid="{00000000-0005-0000-0000-0000D9700000}"/>
    <cellStyle name="Normal 75 23 3" xfId="10000" xr:uid="{00000000-0005-0000-0000-0000DA700000}"/>
    <cellStyle name="Normal 75 23 3 2" xfId="31337" xr:uid="{00000000-0005-0000-0000-0000DB700000}"/>
    <cellStyle name="Normal 75 23 4" xfId="10781" xr:uid="{00000000-0005-0000-0000-0000DC700000}"/>
    <cellStyle name="Normal 75 23 4 2" xfId="31855" xr:uid="{00000000-0005-0000-0000-0000DD700000}"/>
    <cellStyle name="Normal 75 23 5" xfId="11561" xr:uid="{00000000-0005-0000-0000-0000DE700000}"/>
    <cellStyle name="Normal 75 23 5 2" xfId="32373" xr:uid="{00000000-0005-0000-0000-0000DF700000}"/>
    <cellStyle name="Normal 75 23 6" xfId="12314" xr:uid="{00000000-0005-0000-0000-0000E0700000}"/>
    <cellStyle name="Normal 75 23 6 2" xfId="32891" xr:uid="{00000000-0005-0000-0000-0000E1700000}"/>
    <cellStyle name="Normal 75 23 7" xfId="13110" xr:uid="{00000000-0005-0000-0000-0000E2700000}"/>
    <cellStyle name="Normal 75 23 7 2" xfId="33409" xr:uid="{00000000-0005-0000-0000-0000E3700000}"/>
    <cellStyle name="Normal 75 23 8" xfId="13876" xr:uid="{00000000-0005-0000-0000-0000E4700000}"/>
    <cellStyle name="Normal 75 23 8 2" xfId="33927" xr:uid="{00000000-0005-0000-0000-0000E5700000}"/>
    <cellStyle name="Normal 75 23 9" xfId="14637" xr:uid="{00000000-0005-0000-0000-0000E6700000}"/>
    <cellStyle name="Normal 75 23 9 2" xfId="34445" xr:uid="{00000000-0005-0000-0000-0000E7700000}"/>
    <cellStyle name="Normal 75 24" xfId="5055" xr:uid="{00000000-0005-0000-0000-0000E8700000}"/>
    <cellStyle name="Normal 75 24 10" xfId="15395" xr:uid="{00000000-0005-0000-0000-0000E9700000}"/>
    <cellStyle name="Normal 75 24 10 2" xfId="34964" xr:uid="{00000000-0005-0000-0000-0000EA700000}"/>
    <cellStyle name="Normal 75 24 11" xfId="16149" xr:uid="{00000000-0005-0000-0000-0000EB700000}"/>
    <cellStyle name="Normal 75 24 11 2" xfId="35482" xr:uid="{00000000-0005-0000-0000-0000EC700000}"/>
    <cellStyle name="Normal 75 24 12" xfId="16899" xr:uid="{00000000-0005-0000-0000-0000ED700000}"/>
    <cellStyle name="Normal 75 24 12 2" xfId="36000" xr:uid="{00000000-0005-0000-0000-0000EE700000}"/>
    <cellStyle name="Normal 75 24 13" xfId="17628" xr:uid="{00000000-0005-0000-0000-0000EF700000}"/>
    <cellStyle name="Normal 75 24 13 2" xfId="36518" xr:uid="{00000000-0005-0000-0000-0000F0700000}"/>
    <cellStyle name="Normal 75 24 14" xfId="18353" xr:uid="{00000000-0005-0000-0000-0000F1700000}"/>
    <cellStyle name="Normal 75 24 14 2" xfId="37036" xr:uid="{00000000-0005-0000-0000-0000F2700000}"/>
    <cellStyle name="Normal 75 24 15" xfId="19061" xr:uid="{00000000-0005-0000-0000-0000F3700000}"/>
    <cellStyle name="Normal 75 24 15 2" xfId="37554" xr:uid="{00000000-0005-0000-0000-0000F4700000}"/>
    <cellStyle name="Normal 75 24 16" xfId="19763" xr:uid="{00000000-0005-0000-0000-0000F5700000}"/>
    <cellStyle name="Normal 75 24 16 2" xfId="38072" xr:uid="{00000000-0005-0000-0000-0000F6700000}"/>
    <cellStyle name="Normal 75 24 17" xfId="20462" xr:uid="{00000000-0005-0000-0000-0000F7700000}"/>
    <cellStyle name="Normal 75 24 17 2" xfId="38590" xr:uid="{00000000-0005-0000-0000-0000F8700000}"/>
    <cellStyle name="Normal 75 24 18" xfId="21139" xr:uid="{00000000-0005-0000-0000-0000F9700000}"/>
    <cellStyle name="Normal 75 24 18 2" xfId="39107" xr:uid="{00000000-0005-0000-0000-0000FA700000}"/>
    <cellStyle name="Normal 75 24 19" xfId="21812" xr:uid="{00000000-0005-0000-0000-0000FB700000}"/>
    <cellStyle name="Normal 75 24 19 2" xfId="39625" xr:uid="{00000000-0005-0000-0000-0000FC700000}"/>
    <cellStyle name="Normal 75 24 2" xfId="5601" xr:uid="{00000000-0005-0000-0000-0000FD700000}"/>
    <cellStyle name="Normal 75 24 2 2" xfId="30798" xr:uid="{00000000-0005-0000-0000-0000FE700000}"/>
    <cellStyle name="Normal 75 24 20" xfId="22462" xr:uid="{00000000-0005-0000-0000-0000FF700000}"/>
    <cellStyle name="Normal 75 24 20 2" xfId="40142" xr:uid="{00000000-0005-0000-0000-000000710000}"/>
    <cellStyle name="Normal 75 24 21" xfId="23099" xr:uid="{00000000-0005-0000-0000-000001710000}"/>
    <cellStyle name="Normal 75 24 21 2" xfId="40660" xr:uid="{00000000-0005-0000-0000-000002710000}"/>
    <cellStyle name="Normal 75 24 22" xfId="23723" xr:uid="{00000000-0005-0000-0000-000003710000}"/>
    <cellStyle name="Normal 75 24 22 2" xfId="41178" xr:uid="{00000000-0005-0000-0000-000004710000}"/>
    <cellStyle name="Normal 75 24 23" xfId="24302" xr:uid="{00000000-0005-0000-0000-000005710000}"/>
    <cellStyle name="Normal 75 24 23 2" xfId="41696" xr:uid="{00000000-0005-0000-0000-000006710000}"/>
    <cellStyle name="Normal 75 24 24" xfId="24869" xr:uid="{00000000-0005-0000-0000-000007710000}"/>
    <cellStyle name="Normal 75 24 24 2" xfId="42214" xr:uid="{00000000-0005-0000-0000-000008710000}"/>
    <cellStyle name="Normal 75 24 25" xfId="25429" xr:uid="{00000000-0005-0000-0000-000009710000}"/>
    <cellStyle name="Normal 75 24 25 2" xfId="42732" xr:uid="{00000000-0005-0000-0000-00000A710000}"/>
    <cellStyle name="Normal 75 24 26" xfId="25979" xr:uid="{00000000-0005-0000-0000-00000B710000}"/>
    <cellStyle name="Normal 75 24 26 2" xfId="43250" xr:uid="{00000000-0005-0000-0000-00000C710000}"/>
    <cellStyle name="Normal 75 24 27" xfId="26496" xr:uid="{00000000-0005-0000-0000-00000D710000}"/>
    <cellStyle name="Normal 75 24 27 2" xfId="43767" xr:uid="{00000000-0005-0000-0000-00000E710000}"/>
    <cellStyle name="Normal 75 24 28" xfId="30281" xr:uid="{00000000-0005-0000-0000-00000F710000}"/>
    <cellStyle name="Normal 75 24 3" xfId="10001" xr:uid="{00000000-0005-0000-0000-000010710000}"/>
    <cellStyle name="Normal 75 24 3 2" xfId="31338" xr:uid="{00000000-0005-0000-0000-000011710000}"/>
    <cellStyle name="Normal 75 24 4" xfId="10782" xr:uid="{00000000-0005-0000-0000-000012710000}"/>
    <cellStyle name="Normal 75 24 4 2" xfId="31856" xr:uid="{00000000-0005-0000-0000-000013710000}"/>
    <cellStyle name="Normal 75 24 5" xfId="11562" xr:uid="{00000000-0005-0000-0000-000014710000}"/>
    <cellStyle name="Normal 75 24 5 2" xfId="32374" xr:uid="{00000000-0005-0000-0000-000015710000}"/>
    <cellStyle name="Normal 75 24 6" xfId="12315" xr:uid="{00000000-0005-0000-0000-000016710000}"/>
    <cellStyle name="Normal 75 24 6 2" xfId="32892" xr:uid="{00000000-0005-0000-0000-000017710000}"/>
    <cellStyle name="Normal 75 24 7" xfId="13111" xr:uid="{00000000-0005-0000-0000-000018710000}"/>
    <cellStyle name="Normal 75 24 7 2" xfId="33410" xr:uid="{00000000-0005-0000-0000-000019710000}"/>
    <cellStyle name="Normal 75 24 8" xfId="13877" xr:uid="{00000000-0005-0000-0000-00001A710000}"/>
    <cellStyle name="Normal 75 24 8 2" xfId="33928" xr:uid="{00000000-0005-0000-0000-00001B710000}"/>
    <cellStyle name="Normal 75 24 9" xfId="14638" xr:uid="{00000000-0005-0000-0000-00001C710000}"/>
    <cellStyle name="Normal 75 24 9 2" xfId="34446" xr:uid="{00000000-0005-0000-0000-00001D710000}"/>
    <cellStyle name="Normal 75 25" xfId="5056" xr:uid="{00000000-0005-0000-0000-00001E710000}"/>
    <cellStyle name="Normal 75 25 10" xfId="15396" xr:uid="{00000000-0005-0000-0000-00001F710000}"/>
    <cellStyle name="Normal 75 25 10 2" xfId="34965" xr:uid="{00000000-0005-0000-0000-000020710000}"/>
    <cellStyle name="Normal 75 25 11" xfId="16150" xr:uid="{00000000-0005-0000-0000-000021710000}"/>
    <cellStyle name="Normal 75 25 11 2" xfId="35483" xr:uid="{00000000-0005-0000-0000-000022710000}"/>
    <cellStyle name="Normal 75 25 12" xfId="16900" xr:uid="{00000000-0005-0000-0000-000023710000}"/>
    <cellStyle name="Normal 75 25 12 2" xfId="36001" xr:uid="{00000000-0005-0000-0000-000024710000}"/>
    <cellStyle name="Normal 75 25 13" xfId="17629" xr:uid="{00000000-0005-0000-0000-000025710000}"/>
    <cellStyle name="Normal 75 25 13 2" xfId="36519" xr:uid="{00000000-0005-0000-0000-000026710000}"/>
    <cellStyle name="Normal 75 25 14" xfId="18354" xr:uid="{00000000-0005-0000-0000-000027710000}"/>
    <cellStyle name="Normal 75 25 14 2" xfId="37037" xr:uid="{00000000-0005-0000-0000-000028710000}"/>
    <cellStyle name="Normal 75 25 15" xfId="19062" xr:uid="{00000000-0005-0000-0000-000029710000}"/>
    <cellStyle name="Normal 75 25 15 2" xfId="37555" xr:uid="{00000000-0005-0000-0000-00002A710000}"/>
    <cellStyle name="Normal 75 25 16" xfId="19764" xr:uid="{00000000-0005-0000-0000-00002B710000}"/>
    <cellStyle name="Normal 75 25 16 2" xfId="38073" xr:uid="{00000000-0005-0000-0000-00002C710000}"/>
    <cellStyle name="Normal 75 25 17" xfId="20463" xr:uid="{00000000-0005-0000-0000-00002D710000}"/>
    <cellStyle name="Normal 75 25 17 2" xfId="38591" xr:uid="{00000000-0005-0000-0000-00002E710000}"/>
    <cellStyle name="Normal 75 25 18" xfId="21140" xr:uid="{00000000-0005-0000-0000-00002F710000}"/>
    <cellStyle name="Normal 75 25 18 2" xfId="39108" xr:uid="{00000000-0005-0000-0000-000030710000}"/>
    <cellStyle name="Normal 75 25 19" xfId="21813" xr:uid="{00000000-0005-0000-0000-000031710000}"/>
    <cellStyle name="Normal 75 25 19 2" xfId="39626" xr:uid="{00000000-0005-0000-0000-000032710000}"/>
    <cellStyle name="Normal 75 25 2" xfId="5602" xr:uid="{00000000-0005-0000-0000-000033710000}"/>
    <cellStyle name="Normal 75 25 2 2" xfId="30799" xr:uid="{00000000-0005-0000-0000-000034710000}"/>
    <cellStyle name="Normal 75 25 20" xfId="22463" xr:uid="{00000000-0005-0000-0000-000035710000}"/>
    <cellStyle name="Normal 75 25 20 2" xfId="40143" xr:uid="{00000000-0005-0000-0000-000036710000}"/>
    <cellStyle name="Normal 75 25 21" xfId="23100" xr:uid="{00000000-0005-0000-0000-000037710000}"/>
    <cellStyle name="Normal 75 25 21 2" xfId="40661" xr:uid="{00000000-0005-0000-0000-000038710000}"/>
    <cellStyle name="Normal 75 25 22" xfId="23724" xr:uid="{00000000-0005-0000-0000-000039710000}"/>
    <cellStyle name="Normal 75 25 22 2" xfId="41179" xr:uid="{00000000-0005-0000-0000-00003A710000}"/>
    <cellStyle name="Normal 75 25 23" xfId="24303" xr:uid="{00000000-0005-0000-0000-00003B710000}"/>
    <cellStyle name="Normal 75 25 23 2" xfId="41697" xr:uid="{00000000-0005-0000-0000-00003C710000}"/>
    <cellStyle name="Normal 75 25 24" xfId="24870" xr:uid="{00000000-0005-0000-0000-00003D710000}"/>
    <cellStyle name="Normal 75 25 24 2" xfId="42215" xr:uid="{00000000-0005-0000-0000-00003E710000}"/>
    <cellStyle name="Normal 75 25 25" xfId="25430" xr:uid="{00000000-0005-0000-0000-00003F710000}"/>
    <cellStyle name="Normal 75 25 25 2" xfId="42733" xr:uid="{00000000-0005-0000-0000-000040710000}"/>
    <cellStyle name="Normal 75 25 26" xfId="25980" xr:uid="{00000000-0005-0000-0000-000041710000}"/>
    <cellStyle name="Normal 75 25 26 2" xfId="43251" xr:uid="{00000000-0005-0000-0000-000042710000}"/>
    <cellStyle name="Normal 75 25 27" xfId="26497" xr:uid="{00000000-0005-0000-0000-000043710000}"/>
    <cellStyle name="Normal 75 25 27 2" xfId="43768" xr:uid="{00000000-0005-0000-0000-000044710000}"/>
    <cellStyle name="Normal 75 25 28" xfId="30282" xr:uid="{00000000-0005-0000-0000-000045710000}"/>
    <cellStyle name="Normal 75 25 3" xfId="10002" xr:uid="{00000000-0005-0000-0000-000046710000}"/>
    <cellStyle name="Normal 75 25 3 2" xfId="31339" xr:uid="{00000000-0005-0000-0000-000047710000}"/>
    <cellStyle name="Normal 75 25 4" xfId="10783" xr:uid="{00000000-0005-0000-0000-000048710000}"/>
    <cellStyle name="Normal 75 25 4 2" xfId="31857" xr:uid="{00000000-0005-0000-0000-000049710000}"/>
    <cellStyle name="Normal 75 25 5" xfId="11563" xr:uid="{00000000-0005-0000-0000-00004A710000}"/>
    <cellStyle name="Normal 75 25 5 2" xfId="32375" xr:uid="{00000000-0005-0000-0000-00004B710000}"/>
    <cellStyle name="Normal 75 25 6" xfId="12316" xr:uid="{00000000-0005-0000-0000-00004C710000}"/>
    <cellStyle name="Normal 75 25 6 2" xfId="32893" xr:uid="{00000000-0005-0000-0000-00004D710000}"/>
    <cellStyle name="Normal 75 25 7" xfId="13112" xr:uid="{00000000-0005-0000-0000-00004E710000}"/>
    <cellStyle name="Normal 75 25 7 2" xfId="33411" xr:uid="{00000000-0005-0000-0000-00004F710000}"/>
    <cellStyle name="Normal 75 25 8" xfId="13878" xr:uid="{00000000-0005-0000-0000-000050710000}"/>
    <cellStyle name="Normal 75 25 8 2" xfId="33929" xr:uid="{00000000-0005-0000-0000-000051710000}"/>
    <cellStyle name="Normal 75 25 9" xfId="14639" xr:uid="{00000000-0005-0000-0000-000052710000}"/>
    <cellStyle name="Normal 75 25 9 2" xfId="34447" xr:uid="{00000000-0005-0000-0000-000053710000}"/>
    <cellStyle name="Normal 75 26" xfId="5057" xr:uid="{00000000-0005-0000-0000-000054710000}"/>
    <cellStyle name="Normal 75 26 10" xfId="15397" xr:uid="{00000000-0005-0000-0000-000055710000}"/>
    <cellStyle name="Normal 75 26 10 2" xfId="34966" xr:uid="{00000000-0005-0000-0000-000056710000}"/>
    <cellStyle name="Normal 75 26 11" xfId="16151" xr:uid="{00000000-0005-0000-0000-000057710000}"/>
    <cellStyle name="Normal 75 26 11 2" xfId="35484" xr:uid="{00000000-0005-0000-0000-000058710000}"/>
    <cellStyle name="Normal 75 26 12" xfId="16901" xr:uid="{00000000-0005-0000-0000-000059710000}"/>
    <cellStyle name="Normal 75 26 12 2" xfId="36002" xr:uid="{00000000-0005-0000-0000-00005A710000}"/>
    <cellStyle name="Normal 75 26 13" xfId="17630" xr:uid="{00000000-0005-0000-0000-00005B710000}"/>
    <cellStyle name="Normal 75 26 13 2" xfId="36520" xr:uid="{00000000-0005-0000-0000-00005C710000}"/>
    <cellStyle name="Normal 75 26 14" xfId="18355" xr:uid="{00000000-0005-0000-0000-00005D710000}"/>
    <cellStyle name="Normal 75 26 14 2" xfId="37038" xr:uid="{00000000-0005-0000-0000-00005E710000}"/>
    <cellStyle name="Normal 75 26 15" xfId="19063" xr:uid="{00000000-0005-0000-0000-00005F710000}"/>
    <cellStyle name="Normal 75 26 15 2" xfId="37556" xr:uid="{00000000-0005-0000-0000-000060710000}"/>
    <cellStyle name="Normal 75 26 16" xfId="19765" xr:uid="{00000000-0005-0000-0000-000061710000}"/>
    <cellStyle name="Normal 75 26 16 2" xfId="38074" xr:uid="{00000000-0005-0000-0000-000062710000}"/>
    <cellStyle name="Normal 75 26 17" xfId="20464" xr:uid="{00000000-0005-0000-0000-000063710000}"/>
    <cellStyle name="Normal 75 26 17 2" xfId="38592" xr:uid="{00000000-0005-0000-0000-000064710000}"/>
    <cellStyle name="Normal 75 26 18" xfId="21141" xr:uid="{00000000-0005-0000-0000-000065710000}"/>
    <cellStyle name="Normal 75 26 18 2" xfId="39109" xr:uid="{00000000-0005-0000-0000-000066710000}"/>
    <cellStyle name="Normal 75 26 19" xfId="21814" xr:uid="{00000000-0005-0000-0000-000067710000}"/>
    <cellStyle name="Normal 75 26 19 2" xfId="39627" xr:uid="{00000000-0005-0000-0000-000068710000}"/>
    <cellStyle name="Normal 75 26 2" xfId="5603" xr:uid="{00000000-0005-0000-0000-000069710000}"/>
    <cellStyle name="Normal 75 26 2 2" xfId="30800" xr:uid="{00000000-0005-0000-0000-00006A710000}"/>
    <cellStyle name="Normal 75 26 20" xfId="22464" xr:uid="{00000000-0005-0000-0000-00006B710000}"/>
    <cellStyle name="Normal 75 26 20 2" xfId="40144" xr:uid="{00000000-0005-0000-0000-00006C710000}"/>
    <cellStyle name="Normal 75 26 21" xfId="23101" xr:uid="{00000000-0005-0000-0000-00006D710000}"/>
    <cellStyle name="Normal 75 26 21 2" xfId="40662" xr:uid="{00000000-0005-0000-0000-00006E710000}"/>
    <cellStyle name="Normal 75 26 22" xfId="23725" xr:uid="{00000000-0005-0000-0000-00006F710000}"/>
    <cellStyle name="Normal 75 26 22 2" xfId="41180" xr:uid="{00000000-0005-0000-0000-000070710000}"/>
    <cellStyle name="Normal 75 26 23" xfId="24304" xr:uid="{00000000-0005-0000-0000-000071710000}"/>
    <cellStyle name="Normal 75 26 23 2" xfId="41698" xr:uid="{00000000-0005-0000-0000-000072710000}"/>
    <cellStyle name="Normal 75 26 24" xfId="24871" xr:uid="{00000000-0005-0000-0000-000073710000}"/>
    <cellStyle name="Normal 75 26 24 2" xfId="42216" xr:uid="{00000000-0005-0000-0000-000074710000}"/>
    <cellStyle name="Normal 75 26 25" xfId="25431" xr:uid="{00000000-0005-0000-0000-000075710000}"/>
    <cellStyle name="Normal 75 26 25 2" xfId="42734" xr:uid="{00000000-0005-0000-0000-000076710000}"/>
    <cellStyle name="Normal 75 26 26" xfId="25981" xr:uid="{00000000-0005-0000-0000-000077710000}"/>
    <cellStyle name="Normal 75 26 26 2" xfId="43252" xr:uid="{00000000-0005-0000-0000-000078710000}"/>
    <cellStyle name="Normal 75 26 27" xfId="26498" xr:uid="{00000000-0005-0000-0000-000079710000}"/>
    <cellStyle name="Normal 75 26 27 2" xfId="43769" xr:uid="{00000000-0005-0000-0000-00007A710000}"/>
    <cellStyle name="Normal 75 26 28" xfId="30283" xr:uid="{00000000-0005-0000-0000-00007B710000}"/>
    <cellStyle name="Normal 75 26 3" xfId="10003" xr:uid="{00000000-0005-0000-0000-00007C710000}"/>
    <cellStyle name="Normal 75 26 3 2" xfId="31340" xr:uid="{00000000-0005-0000-0000-00007D710000}"/>
    <cellStyle name="Normal 75 26 4" xfId="10784" xr:uid="{00000000-0005-0000-0000-00007E710000}"/>
    <cellStyle name="Normal 75 26 4 2" xfId="31858" xr:uid="{00000000-0005-0000-0000-00007F710000}"/>
    <cellStyle name="Normal 75 26 5" xfId="11564" xr:uid="{00000000-0005-0000-0000-000080710000}"/>
    <cellStyle name="Normal 75 26 5 2" xfId="32376" xr:uid="{00000000-0005-0000-0000-000081710000}"/>
    <cellStyle name="Normal 75 26 6" xfId="12317" xr:uid="{00000000-0005-0000-0000-000082710000}"/>
    <cellStyle name="Normal 75 26 6 2" xfId="32894" xr:uid="{00000000-0005-0000-0000-000083710000}"/>
    <cellStyle name="Normal 75 26 7" xfId="13113" xr:uid="{00000000-0005-0000-0000-000084710000}"/>
    <cellStyle name="Normal 75 26 7 2" xfId="33412" xr:uid="{00000000-0005-0000-0000-000085710000}"/>
    <cellStyle name="Normal 75 26 8" xfId="13879" xr:uid="{00000000-0005-0000-0000-000086710000}"/>
    <cellStyle name="Normal 75 26 8 2" xfId="33930" xr:uid="{00000000-0005-0000-0000-000087710000}"/>
    <cellStyle name="Normal 75 26 9" xfId="14640" xr:uid="{00000000-0005-0000-0000-000088710000}"/>
    <cellStyle name="Normal 75 26 9 2" xfId="34448" xr:uid="{00000000-0005-0000-0000-000089710000}"/>
    <cellStyle name="Normal 75 27" xfId="5058" xr:uid="{00000000-0005-0000-0000-00008A710000}"/>
    <cellStyle name="Normal 75 27 10" xfId="15398" xr:uid="{00000000-0005-0000-0000-00008B710000}"/>
    <cellStyle name="Normal 75 27 10 2" xfId="34967" xr:uid="{00000000-0005-0000-0000-00008C710000}"/>
    <cellStyle name="Normal 75 27 11" xfId="16152" xr:uid="{00000000-0005-0000-0000-00008D710000}"/>
    <cellStyle name="Normal 75 27 11 2" xfId="35485" xr:uid="{00000000-0005-0000-0000-00008E710000}"/>
    <cellStyle name="Normal 75 27 12" xfId="16902" xr:uid="{00000000-0005-0000-0000-00008F710000}"/>
    <cellStyle name="Normal 75 27 12 2" xfId="36003" xr:uid="{00000000-0005-0000-0000-000090710000}"/>
    <cellStyle name="Normal 75 27 13" xfId="17631" xr:uid="{00000000-0005-0000-0000-000091710000}"/>
    <cellStyle name="Normal 75 27 13 2" xfId="36521" xr:uid="{00000000-0005-0000-0000-000092710000}"/>
    <cellStyle name="Normal 75 27 14" xfId="18356" xr:uid="{00000000-0005-0000-0000-000093710000}"/>
    <cellStyle name="Normal 75 27 14 2" xfId="37039" xr:uid="{00000000-0005-0000-0000-000094710000}"/>
    <cellStyle name="Normal 75 27 15" xfId="19064" xr:uid="{00000000-0005-0000-0000-000095710000}"/>
    <cellStyle name="Normal 75 27 15 2" xfId="37557" xr:uid="{00000000-0005-0000-0000-000096710000}"/>
    <cellStyle name="Normal 75 27 16" xfId="19766" xr:uid="{00000000-0005-0000-0000-000097710000}"/>
    <cellStyle name="Normal 75 27 16 2" xfId="38075" xr:uid="{00000000-0005-0000-0000-000098710000}"/>
    <cellStyle name="Normal 75 27 17" xfId="20465" xr:uid="{00000000-0005-0000-0000-000099710000}"/>
    <cellStyle name="Normal 75 27 17 2" xfId="38593" xr:uid="{00000000-0005-0000-0000-00009A710000}"/>
    <cellStyle name="Normal 75 27 18" xfId="21142" xr:uid="{00000000-0005-0000-0000-00009B710000}"/>
    <cellStyle name="Normal 75 27 18 2" xfId="39110" xr:uid="{00000000-0005-0000-0000-00009C710000}"/>
    <cellStyle name="Normal 75 27 19" xfId="21815" xr:uid="{00000000-0005-0000-0000-00009D710000}"/>
    <cellStyle name="Normal 75 27 19 2" xfId="39628" xr:uid="{00000000-0005-0000-0000-00009E710000}"/>
    <cellStyle name="Normal 75 27 2" xfId="5604" xr:uid="{00000000-0005-0000-0000-00009F710000}"/>
    <cellStyle name="Normal 75 27 2 2" xfId="30801" xr:uid="{00000000-0005-0000-0000-0000A0710000}"/>
    <cellStyle name="Normal 75 27 20" xfId="22465" xr:uid="{00000000-0005-0000-0000-0000A1710000}"/>
    <cellStyle name="Normal 75 27 20 2" xfId="40145" xr:uid="{00000000-0005-0000-0000-0000A2710000}"/>
    <cellStyle name="Normal 75 27 21" xfId="23102" xr:uid="{00000000-0005-0000-0000-0000A3710000}"/>
    <cellStyle name="Normal 75 27 21 2" xfId="40663" xr:uid="{00000000-0005-0000-0000-0000A4710000}"/>
    <cellStyle name="Normal 75 27 22" xfId="23726" xr:uid="{00000000-0005-0000-0000-0000A5710000}"/>
    <cellStyle name="Normal 75 27 22 2" xfId="41181" xr:uid="{00000000-0005-0000-0000-0000A6710000}"/>
    <cellStyle name="Normal 75 27 23" xfId="24305" xr:uid="{00000000-0005-0000-0000-0000A7710000}"/>
    <cellStyle name="Normal 75 27 23 2" xfId="41699" xr:uid="{00000000-0005-0000-0000-0000A8710000}"/>
    <cellStyle name="Normal 75 27 24" xfId="24872" xr:uid="{00000000-0005-0000-0000-0000A9710000}"/>
    <cellStyle name="Normal 75 27 24 2" xfId="42217" xr:uid="{00000000-0005-0000-0000-0000AA710000}"/>
    <cellStyle name="Normal 75 27 25" xfId="25432" xr:uid="{00000000-0005-0000-0000-0000AB710000}"/>
    <cellStyle name="Normal 75 27 25 2" xfId="42735" xr:uid="{00000000-0005-0000-0000-0000AC710000}"/>
    <cellStyle name="Normal 75 27 26" xfId="25982" xr:uid="{00000000-0005-0000-0000-0000AD710000}"/>
    <cellStyle name="Normal 75 27 26 2" xfId="43253" xr:uid="{00000000-0005-0000-0000-0000AE710000}"/>
    <cellStyle name="Normal 75 27 27" xfId="26499" xr:uid="{00000000-0005-0000-0000-0000AF710000}"/>
    <cellStyle name="Normal 75 27 27 2" xfId="43770" xr:uid="{00000000-0005-0000-0000-0000B0710000}"/>
    <cellStyle name="Normal 75 27 28" xfId="30284" xr:uid="{00000000-0005-0000-0000-0000B1710000}"/>
    <cellStyle name="Normal 75 27 3" xfId="10004" xr:uid="{00000000-0005-0000-0000-0000B2710000}"/>
    <cellStyle name="Normal 75 27 3 2" xfId="31341" xr:uid="{00000000-0005-0000-0000-0000B3710000}"/>
    <cellStyle name="Normal 75 27 4" xfId="10785" xr:uid="{00000000-0005-0000-0000-0000B4710000}"/>
    <cellStyle name="Normal 75 27 4 2" xfId="31859" xr:uid="{00000000-0005-0000-0000-0000B5710000}"/>
    <cellStyle name="Normal 75 27 5" xfId="11565" xr:uid="{00000000-0005-0000-0000-0000B6710000}"/>
    <cellStyle name="Normal 75 27 5 2" xfId="32377" xr:uid="{00000000-0005-0000-0000-0000B7710000}"/>
    <cellStyle name="Normal 75 27 6" xfId="12318" xr:uid="{00000000-0005-0000-0000-0000B8710000}"/>
    <cellStyle name="Normal 75 27 6 2" xfId="32895" xr:uid="{00000000-0005-0000-0000-0000B9710000}"/>
    <cellStyle name="Normal 75 27 7" xfId="13114" xr:uid="{00000000-0005-0000-0000-0000BA710000}"/>
    <cellStyle name="Normal 75 27 7 2" xfId="33413" xr:uid="{00000000-0005-0000-0000-0000BB710000}"/>
    <cellStyle name="Normal 75 27 8" xfId="13880" xr:uid="{00000000-0005-0000-0000-0000BC710000}"/>
    <cellStyle name="Normal 75 27 8 2" xfId="33931" xr:uid="{00000000-0005-0000-0000-0000BD710000}"/>
    <cellStyle name="Normal 75 27 9" xfId="14641" xr:uid="{00000000-0005-0000-0000-0000BE710000}"/>
    <cellStyle name="Normal 75 27 9 2" xfId="34449" xr:uid="{00000000-0005-0000-0000-0000BF710000}"/>
    <cellStyle name="Normal 75 28" xfId="29806" xr:uid="{00000000-0005-0000-0000-0000C0710000}"/>
    <cellStyle name="Normal 75 3" xfId="3508" xr:uid="{00000000-0005-0000-0000-0000C1710000}"/>
    <cellStyle name="Normal 75 3 10" xfId="14642" xr:uid="{00000000-0005-0000-0000-0000C2710000}"/>
    <cellStyle name="Normal 75 3 10 2" xfId="34450" xr:uid="{00000000-0005-0000-0000-0000C3710000}"/>
    <cellStyle name="Normal 75 3 11" xfId="15399" xr:uid="{00000000-0005-0000-0000-0000C4710000}"/>
    <cellStyle name="Normal 75 3 11 2" xfId="34968" xr:uid="{00000000-0005-0000-0000-0000C5710000}"/>
    <cellStyle name="Normal 75 3 12" xfId="16153" xr:uid="{00000000-0005-0000-0000-0000C6710000}"/>
    <cellStyle name="Normal 75 3 12 2" xfId="35486" xr:uid="{00000000-0005-0000-0000-0000C7710000}"/>
    <cellStyle name="Normal 75 3 13" xfId="16903" xr:uid="{00000000-0005-0000-0000-0000C8710000}"/>
    <cellStyle name="Normal 75 3 13 2" xfId="36004" xr:uid="{00000000-0005-0000-0000-0000C9710000}"/>
    <cellStyle name="Normal 75 3 14" xfId="17632" xr:uid="{00000000-0005-0000-0000-0000CA710000}"/>
    <cellStyle name="Normal 75 3 14 2" xfId="36522" xr:uid="{00000000-0005-0000-0000-0000CB710000}"/>
    <cellStyle name="Normal 75 3 15" xfId="18357" xr:uid="{00000000-0005-0000-0000-0000CC710000}"/>
    <cellStyle name="Normal 75 3 15 2" xfId="37040" xr:uid="{00000000-0005-0000-0000-0000CD710000}"/>
    <cellStyle name="Normal 75 3 16" xfId="19065" xr:uid="{00000000-0005-0000-0000-0000CE710000}"/>
    <cellStyle name="Normal 75 3 16 2" xfId="37558" xr:uid="{00000000-0005-0000-0000-0000CF710000}"/>
    <cellStyle name="Normal 75 3 17" xfId="19767" xr:uid="{00000000-0005-0000-0000-0000D0710000}"/>
    <cellStyle name="Normal 75 3 17 2" xfId="38076" xr:uid="{00000000-0005-0000-0000-0000D1710000}"/>
    <cellStyle name="Normal 75 3 18" xfId="20466" xr:uid="{00000000-0005-0000-0000-0000D2710000}"/>
    <cellStyle name="Normal 75 3 18 2" xfId="38594" xr:uid="{00000000-0005-0000-0000-0000D3710000}"/>
    <cellStyle name="Normal 75 3 19" xfId="21143" xr:uid="{00000000-0005-0000-0000-0000D4710000}"/>
    <cellStyle name="Normal 75 3 19 2" xfId="39111" xr:uid="{00000000-0005-0000-0000-0000D5710000}"/>
    <cellStyle name="Normal 75 3 2" xfId="5059" xr:uid="{00000000-0005-0000-0000-0000D6710000}"/>
    <cellStyle name="Normal 75 3 2 2" xfId="30285" xr:uid="{00000000-0005-0000-0000-0000D7710000}"/>
    <cellStyle name="Normal 75 3 20" xfId="21816" xr:uid="{00000000-0005-0000-0000-0000D8710000}"/>
    <cellStyle name="Normal 75 3 20 2" xfId="39629" xr:uid="{00000000-0005-0000-0000-0000D9710000}"/>
    <cellStyle name="Normal 75 3 21" xfId="22466" xr:uid="{00000000-0005-0000-0000-0000DA710000}"/>
    <cellStyle name="Normal 75 3 21 2" xfId="40146" xr:uid="{00000000-0005-0000-0000-0000DB710000}"/>
    <cellStyle name="Normal 75 3 22" xfId="23103" xr:uid="{00000000-0005-0000-0000-0000DC710000}"/>
    <cellStyle name="Normal 75 3 22 2" xfId="40664" xr:uid="{00000000-0005-0000-0000-0000DD710000}"/>
    <cellStyle name="Normal 75 3 23" xfId="23727" xr:uid="{00000000-0005-0000-0000-0000DE710000}"/>
    <cellStyle name="Normal 75 3 23 2" xfId="41182" xr:uid="{00000000-0005-0000-0000-0000DF710000}"/>
    <cellStyle name="Normal 75 3 24" xfId="24306" xr:uid="{00000000-0005-0000-0000-0000E0710000}"/>
    <cellStyle name="Normal 75 3 24 2" xfId="41700" xr:uid="{00000000-0005-0000-0000-0000E1710000}"/>
    <cellStyle name="Normal 75 3 25" xfId="24873" xr:uid="{00000000-0005-0000-0000-0000E2710000}"/>
    <cellStyle name="Normal 75 3 25 2" xfId="42218" xr:uid="{00000000-0005-0000-0000-0000E3710000}"/>
    <cellStyle name="Normal 75 3 26" xfId="25433" xr:uid="{00000000-0005-0000-0000-0000E4710000}"/>
    <cellStyle name="Normal 75 3 26 2" xfId="42736" xr:uid="{00000000-0005-0000-0000-0000E5710000}"/>
    <cellStyle name="Normal 75 3 27" xfId="25983" xr:uid="{00000000-0005-0000-0000-0000E6710000}"/>
    <cellStyle name="Normal 75 3 27 2" xfId="43254" xr:uid="{00000000-0005-0000-0000-0000E7710000}"/>
    <cellStyle name="Normal 75 3 28" xfId="26500" xr:uid="{00000000-0005-0000-0000-0000E8710000}"/>
    <cellStyle name="Normal 75 3 28 2" xfId="43771" xr:uid="{00000000-0005-0000-0000-0000E9710000}"/>
    <cellStyle name="Normal 75 3 29" xfId="29813" xr:uid="{00000000-0005-0000-0000-0000EA710000}"/>
    <cellStyle name="Normal 75 3 3" xfId="5605" xr:uid="{00000000-0005-0000-0000-0000EB710000}"/>
    <cellStyle name="Normal 75 3 3 2" xfId="30802" xr:uid="{00000000-0005-0000-0000-0000EC710000}"/>
    <cellStyle name="Normal 75 3 4" xfId="10005" xr:uid="{00000000-0005-0000-0000-0000ED710000}"/>
    <cellStyle name="Normal 75 3 4 2" xfId="31342" xr:uid="{00000000-0005-0000-0000-0000EE710000}"/>
    <cellStyle name="Normal 75 3 5" xfId="10786" xr:uid="{00000000-0005-0000-0000-0000EF710000}"/>
    <cellStyle name="Normal 75 3 5 2" xfId="31860" xr:uid="{00000000-0005-0000-0000-0000F0710000}"/>
    <cellStyle name="Normal 75 3 6" xfId="11566" xr:uid="{00000000-0005-0000-0000-0000F1710000}"/>
    <cellStyle name="Normal 75 3 6 2" xfId="32378" xr:uid="{00000000-0005-0000-0000-0000F2710000}"/>
    <cellStyle name="Normal 75 3 7" xfId="12319" xr:uid="{00000000-0005-0000-0000-0000F3710000}"/>
    <cellStyle name="Normal 75 3 7 2" xfId="32896" xr:uid="{00000000-0005-0000-0000-0000F4710000}"/>
    <cellStyle name="Normal 75 3 8" xfId="13115" xr:uid="{00000000-0005-0000-0000-0000F5710000}"/>
    <cellStyle name="Normal 75 3 8 2" xfId="33414" xr:uid="{00000000-0005-0000-0000-0000F6710000}"/>
    <cellStyle name="Normal 75 3 9" xfId="13881" xr:uid="{00000000-0005-0000-0000-0000F7710000}"/>
    <cellStyle name="Normal 75 3 9 2" xfId="33932" xr:uid="{00000000-0005-0000-0000-0000F8710000}"/>
    <cellStyle name="Normal 75 4" xfId="3509" xr:uid="{00000000-0005-0000-0000-0000F9710000}"/>
    <cellStyle name="Normal 75 4 10" xfId="14643" xr:uid="{00000000-0005-0000-0000-0000FA710000}"/>
    <cellStyle name="Normal 75 4 10 2" xfId="34451" xr:uid="{00000000-0005-0000-0000-0000FB710000}"/>
    <cellStyle name="Normal 75 4 11" xfId="15400" xr:uid="{00000000-0005-0000-0000-0000FC710000}"/>
    <cellStyle name="Normal 75 4 11 2" xfId="34969" xr:uid="{00000000-0005-0000-0000-0000FD710000}"/>
    <cellStyle name="Normal 75 4 12" xfId="16154" xr:uid="{00000000-0005-0000-0000-0000FE710000}"/>
    <cellStyle name="Normal 75 4 12 2" xfId="35487" xr:uid="{00000000-0005-0000-0000-0000FF710000}"/>
    <cellStyle name="Normal 75 4 13" xfId="16904" xr:uid="{00000000-0005-0000-0000-000000720000}"/>
    <cellStyle name="Normal 75 4 13 2" xfId="36005" xr:uid="{00000000-0005-0000-0000-000001720000}"/>
    <cellStyle name="Normal 75 4 14" xfId="17633" xr:uid="{00000000-0005-0000-0000-000002720000}"/>
    <cellStyle name="Normal 75 4 14 2" xfId="36523" xr:uid="{00000000-0005-0000-0000-000003720000}"/>
    <cellStyle name="Normal 75 4 15" xfId="18358" xr:uid="{00000000-0005-0000-0000-000004720000}"/>
    <cellStyle name="Normal 75 4 15 2" xfId="37041" xr:uid="{00000000-0005-0000-0000-000005720000}"/>
    <cellStyle name="Normal 75 4 16" xfId="19066" xr:uid="{00000000-0005-0000-0000-000006720000}"/>
    <cellStyle name="Normal 75 4 16 2" xfId="37559" xr:uid="{00000000-0005-0000-0000-000007720000}"/>
    <cellStyle name="Normal 75 4 17" xfId="19768" xr:uid="{00000000-0005-0000-0000-000008720000}"/>
    <cellStyle name="Normal 75 4 17 2" xfId="38077" xr:uid="{00000000-0005-0000-0000-000009720000}"/>
    <cellStyle name="Normal 75 4 18" xfId="20467" xr:uid="{00000000-0005-0000-0000-00000A720000}"/>
    <cellStyle name="Normal 75 4 18 2" xfId="38595" xr:uid="{00000000-0005-0000-0000-00000B720000}"/>
    <cellStyle name="Normal 75 4 19" xfId="21144" xr:uid="{00000000-0005-0000-0000-00000C720000}"/>
    <cellStyle name="Normal 75 4 19 2" xfId="39112" xr:uid="{00000000-0005-0000-0000-00000D720000}"/>
    <cellStyle name="Normal 75 4 2" xfId="5060" xr:uid="{00000000-0005-0000-0000-00000E720000}"/>
    <cellStyle name="Normal 75 4 2 2" xfId="30286" xr:uid="{00000000-0005-0000-0000-00000F720000}"/>
    <cellStyle name="Normal 75 4 20" xfId="21817" xr:uid="{00000000-0005-0000-0000-000010720000}"/>
    <cellStyle name="Normal 75 4 20 2" xfId="39630" xr:uid="{00000000-0005-0000-0000-000011720000}"/>
    <cellStyle name="Normal 75 4 21" xfId="22467" xr:uid="{00000000-0005-0000-0000-000012720000}"/>
    <cellStyle name="Normal 75 4 21 2" xfId="40147" xr:uid="{00000000-0005-0000-0000-000013720000}"/>
    <cellStyle name="Normal 75 4 22" xfId="23104" xr:uid="{00000000-0005-0000-0000-000014720000}"/>
    <cellStyle name="Normal 75 4 22 2" xfId="40665" xr:uid="{00000000-0005-0000-0000-000015720000}"/>
    <cellStyle name="Normal 75 4 23" xfId="23728" xr:uid="{00000000-0005-0000-0000-000016720000}"/>
    <cellStyle name="Normal 75 4 23 2" xfId="41183" xr:uid="{00000000-0005-0000-0000-000017720000}"/>
    <cellStyle name="Normal 75 4 24" xfId="24307" xr:uid="{00000000-0005-0000-0000-000018720000}"/>
    <cellStyle name="Normal 75 4 24 2" xfId="41701" xr:uid="{00000000-0005-0000-0000-000019720000}"/>
    <cellStyle name="Normal 75 4 25" xfId="24874" xr:uid="{00000000-0005-0000-0000-00001A720000}"/>
    <cellStyle name="Normal 75 4 25 2" xfId="42219" xr:uid="{00000000-0005-0000-0000-00001B720000}"/>
    <cellStyle name="Normal 75 4 26" xfId="25434" xr:uid="{00000000-0005-0000-0000-00001C720000}"/>
    <cellStyle name="Normal 75 4 26 2" xfId="42737" xr:uid="{00000000-0005-0000-0000-00001D720000}"/>
    <cellStyle name="Normal 75 4 27" xfId="25984" xr:uid="{00000000-0005-0000-0000-00001E720000}"/>
    <cellStyle name="Normal 75 4 27 2" xfId="43255" xr:uid="{00000000-0005-0000-0000-00001F720000}"/>
    <cellStyle name="Normal 75 4 28" xfId="26501" xr:uid="{00000000-0005-0000-0000-000020720000}"/>
    <cellStyle name="Normal 75 4 28 2" xfId="43772" xr:uid="{00000000-0005-0000-0000-000021720000}"/>
    <cellStyle name="Normal 75 4 29" xfId="29814" xr:uid="{00000000-0005-0000-0000-000022720000}"/>
    <cellStyle name="Normal 75 4 3" xfId="5606" xr:uid="{00000000-0005-0000-0000-000023720000}"/>
    <cellStyle name="Normal 75 4 3 2" xfId="30803" xr:uid="{00000000-0005-0000-0000-000024720000}"/>
    <cellStyle name="Normal 75 4 4" xfId="10006" xr:uid="{00000000-0005-0000-0000-000025720000}"/>
    <cellStyle name="Normal 75 4 4 2" xfId="31343" xr:uid="{00000000-0005-0000-0000-000026720000}"/>
    <cellStyle name="Normal 75 4 5" xfId="10787" xr:uid="{00000000-0005-0000-0000-000027720000}"/>
    <cellStyle name="Normal 75 4 5 2" xfId="31861" xr:uid="{00000000-0005-0000-0000-000028720000}"/>
    <cellStyle name="Normal 75 4 6" xfId="11567" xr:uid="{00000000-0005-0000-0000-000029720000}"/>
    <cellStyle name="Normal 75 4 6 2" xfId="32379" xr:uid="{00000000-0005-0000-0000-00002A720000}"/>
    <cellStyle name="Normal 75 4 7" xfId="12320" xr:uid="{00000000-0005-0000-0000-00002B720000}"/>
    <cellStyle name="Normal 75 4 7 2" xfId="32897" xr:uid="{00000000-0005-0000-0000-00002C720000}"/>
    <cellStyle name="Normal 75 4 8" xfId="13116" xr:uid="{00000000-0005-0000-0000-00002D720000}"/>
    <cellStyle name="Normal 75 4 8 2" xfId="33415" xr:uid="{00000000-0005-0000-0000-00002E720000}"/>
    <cellStyle name="Normal 75 4 9" xfId="13882" xr:uid="{00000000-0005-0000-0000-00002F720000}"/>
    <cellStyle name="Normal 75 4 9 2" xfId="33933" xr:uid="{00000000-0005-0000-0000-000030720000}"/>
    <cellStyle name="Normal 75 5" xfId="3510" xr:uid="{00000000-0005-0000-0000-000031720000}"/>
    <cellStyle name="Normal 75 5 10" xfId="14644" xr:uid="{00000000-0005-0000-0000-000032720000}"/>
    <cellStyle name="Normal 75 5 10 2" xfId="34452" xr:uid="{00000000-0005-0000-0000-000033720000}"/>
    <cellStyle name="Normal 75 5 11" xfId="15401" xr:uid="{00000000-0005-0000-0000-000034720000}"/>
    <cellStyle name="Normal 75 5 11 2" xfId="34970" xr:uid="{00000000-0005-0000-0000-000035720000}"/>
    <cellStyle name="Normal 75 5 12" xfId="16155" xr:uid="{00000000-0005-0000-0000-000036720000}"/>
    <cellStyle name="Normal 75 5 12 2" xfId="35488" xr:uid="{00000000-0005-0000-0000-000037720000}"/>
    <cellStyle name="Normal 75 5 13" xfId="16905" xr:uid="{00000000-0005-0000-0000-000038720000}"/>
    <cellStyle name="Normal 75 5 13 2" xfId="36006" xr:uid="{00000000-0005-0000-0000-000039720000}"/>
    <cellStyle name="Normal 75 5 14" xfId="17634" xr:uid="{00000000-0005-0000-0000-00003A720000}"/>
    <cellStyle name="Normal 75 5 14 2" xfId="36524" xr:uid="{00000000-0005-0000-0000-00003B720000}"/>
    <cellStyle name="Normal 75 5 15" xfId="18359" xr:uid="{00000000-0005-0000-0000-00003C720000}"/>
    <cellStyle name="Normal 75 5 15 2" xfId="37042" xr:uid="{00000000-0005-0000-0000-00003D720000}"/>
    <cellStyle name="Normal 75 5 16" xfId="19067" xr:uid="{00000000-0005-0000-0000-00003E720000}"/>
    <cellStyle name="Normal 75 5 16 2" xfId="37560" xr:uid="{00000000-0005-0000-0000-00003F720000}"/>
    <cellStyle name="Normal 75 5 17" xfId="19769" xr:uid="{00000000-0005-0000-0000-000040720000}"/>
    <cellStyle name="Normal 75 5 17 2" xfId="38078" xr:uid="{00000000-0005-0000-0000-000041720000}"/>
    <cellStyle name="Normal 75 5 18" xfId="20468" xr:uid="{00000000-0005-0000-0000-000042720000}"/>
    <cellStyle name="Normal 75 5 18 2" xfId="38596" xr:uid="{00000000-0005-0000-0000-000043720000}"/>
    <cellStyle name="Normal 75 5 19" xfId="21145" xr:uid="{00000000-0005-0000-0000-000044720000}"/>
    <cellStyle name="Normal 75 5 19 2" xfId="39113" xr:uid="{00000000-0005-0000-0000-000045720000}"/>
    <cellStyle name="Normal 75 5 2" xfId="5061" xr:uid="{00000000-0005-0000-0000-000046720000}"/>
    <cellStyle name="Normal 75 5 2 2" xfId="30287" xr:uid="{00000000-0005-0000-0000-000047720000}"/>
    <cellStyle name="Normal 75 5 20" xfId="21818" xr:uid="{00000000-0005-0000-0000-000048720000}"/>
    <cellStyle name="Normal 75 5 20 2" xfId="39631" xr:uid="{00000000-0005-0000-0000-000049720000}"/>
    <cellStyle name="Normal 75 5 21" xfId="22468" xr:uid="{00000000-0005-0000-0000-00004A720000}"/>
    <cellStyle name="Normal 75 5 21 2" xfId="40148" xr:uid="{00000000-0005-0000-0000-00004B720000}"/>
    <cellStyle name="Normal 75 5 22" xfId="23105" xr:uid="{00000000-0005-0000-0000-00004C720000}"/>
    <cellStyle name="Normal 75 5 22 2" xfId="40666" xr:uid="{00000000-0005-0000-0000-00004D720000}"/>
    <cellStyle name="Normal 75 5 23" xfId="23729" xr:uid="{00000000-0005-0000-0000-00004E720000}"/>
    <cellStyle name="Normal 75 5 23 2" xfId="41184" xr:uid="{00000000-0005-0000-0000-00004F720000}"/>
    <cellStyle name="Normal 75 5 24" xfId="24308" xr:uid="{00000000-0005-0000-0000-000050720000}"/>
    <cellStyle name="Normal 75 5 24 2" xfId="41702" xr:uid="{00000000-0005-0000-0000-000051720000}"/>
    <cellStyle name="Normal 75 5 25" xfId="24875" xr:uid="{00000000-0005-0000-0000-000052720000}"/>
    <cellStyle name="Normal 75 5 25 2" xfId="42220" xr:uid="{00000000-0005-0000-0000-000053720000}"/>
    <cellStyle name="Normal 75 5 26" xfId="25435" xr:uid="{00000000-0005-0000-0000-000054720000}"/>
    <cellStyle name="Normal 75 5 26 2" xfId="42738" xr:uid="{00000000-0005-0000-0000-000055720000}"/>
    <cellStyle name="Normal 75 5 27" xfId="25985" xr:uid="{00000000-0005-0000-0000-000056720000}"/>
    <cellStyle name="Normal 75 5 27 2" xfId="43256" xr:uid="{00000000-0005-0000-0000-000057720000}"/>
    <cellStyle name="Normal 75 5 28" xfId="26502" xr:uid="{00000000-0005-0000-0000-000058720000}"/>
    <cellStyle name="Normal 75 5 28 2" xfId="43773" xr:uid="{00000000-0005-0000-0000-000059720000}"/>
    <cellStyle name="Normal 75 5 29" xfId="29815" xr:uid="{00000000-0005-0000-0000-00005A720000}"/>
    <cellStyle name="Normal 75 5 3" xfId="5607" xr:uid="{00000000-0005-0000-0000-00005B720000}"/>
    <cellStyle name="Normal 75 5 3 2" xfId="30804" xr:uid="{00000000-0005-0000-0000-00005C720000}"/>
    <cellStyle name="Normal 75 5 4" xfId="10007" xr:uid="{00000000-0005-0000-0000-00005D720000}"/>
    <cellStyle name="Normal 75 5 4 2" xfId="31344" xr:uid="{00000000-0005-0000-0000-00005E720000}"/>
    <cellStyle name="Normal 75 5 5" xfId="10788" xr:uid="{00000000-0005-0000-0000-00005F720000}"/>
    <cellStyle name="Normal 75 5 5 2" xfId="31862" xr:uid="{00000000-0005-0000-0000-000060720000}"/>
    <cellStyle name="Normal 75 5 6" xfId="11568" xr:uid="{00000000-0005-0000-0000-000061720000}"/>
    <cellStyle name="Normal 75 5 6 2" xfId="32380" xr:uid="{00000000-0005-0000-0000-000062720000}"/>
    <cellStyle name="Normal 75 5 7" xfId="12321" xr:uid="{00000000-0005-0000-0000-000063720000}"/>
    <cellStyle name="Normal 75 5 7 2" xfId="32898" xr:uid="{00000000-0005-0000-0000-000064720000}"/>
    <cellStyle name="Normal 75 5 8" xfId="13117" xr:uid="{00000000-0005-0000-0000-000065720000}"/>
    <cellStyle name="Normal 75 5 8 2" xfId="33416" xr:uid="{00000000-0005-0000-0000-000066720000}"/>
    <cellStyle name="Normal 75 5 9" xfId="13883" xr:uid="{00000000-0005-0000-0000-000067720000}"/>
    <cellStyle name="Normal 75 5 9 2" xfId="33934" xr:uid="{00000000-0005-0000-0000-000068720000}"/>
    <cellStyle name="Normal 75 6" xfId="3511" xr:uid="{00000000-0005-0000-0000-000069720000}"/>
    <cellStyle name="Normal 75 6 10" xfId="14645" xr:uid="{00000000-0005-0000-0000-00006A720000}"/>
    <cellStyle name="Normal 75 6 10 2" xfId="34453" xr:uid="{00000000-0005-0000-0000-00006B720000}"/>
    <cellStyle name="Normal 75 6 11" xfId="15402" xr:uid="{00000000-0005-0000-0000-00006C720000}"/>
    <cellStyle name="Normal 75 6 11 2" xfId="34971" xr:uid="{00000000-0005-0000-0000-00006D720000}"/>
    <cellStyle name="Normal 75 6 12" xfId="16156" xr:uid="{00000000-0005-0000-0000-00006E720000}"/>
    <cellStyle name="Normal 75 6 12 2" xfId="35489" xr:uid="{00000000-0005-0000-0000-00006F720000}"/>
    <cellStyle name="Normal 75 6 13" xfId="16906" xr:uid="{00000000-0005-0000-0000-000070720000}"/>
    <cellStyle name="Normal 75 6 13 2" xfId="36007" xr:uid="{00000000-0005-0000-0000-000071720000}"/>
    <cellStyle name="Normal 75 6 14" xfId="17635" xr:uid="{00000000-0005-0000-0000-000072720000}"/>
    <cellStyle name="Normal 75 6 14 2" xfId="36525" xr:uid="{00000000-0005-0000-0000-000073720000}"/>
    <cellStyle name="Normal 75 6 15" xfId="18360" xr:uid="{00000000-0005-0000-0000-000074720000}"/>
    <cellStyle name="Normal 75 6 15 2" xfId="37043" xr:uid="{00000000-0005-0000-0000-000075720000}"/>
    <cellStyle name="Normal 75 6 16" xfId="19068" xr:uid="{00000000-0005-0000-0000-000076720000}"/>
    <cellStyle name="Normal 75 6 16 2" xfId="37561" xr:uid="{00000000-0005-0000-0000-000077720000}"/>
    <cellStyle name="Normal 75 6 17" xfId="19770" xr:uid="{00000000-0005-0000-0000-000078720000}"/>
    <cellStyle name="Normal 75 6 17 2" xfId="38079" xr:uid="{00000000-0005-0000-0000-000079720000}"/>
    <cellStyle name="Normal 75 6 18" xfId="20469" xr:uid="{00000000-0005-0000-0000-00007A720000}"/>
    <cellStyle name="Normal 75 6 18 2" xfId="38597" xr:uid="{00000000-0005-0000-0000-00007B720000}"/>
    <cellStyle name="Normal 75 6 19" xfId="21146" xr:uid="{00000000-0005-0000-0000-00007C720000}"/>
    <cellStyle name="Normal 75 6 19 2" xfId="39114" xr:uid="{00000000-0005-0000-0000-00007D720000}"/>
    <cellStyle name="Normal 75 6 2" xfId="5062" xr:uid="{00000000-0005-0000-0000-00007E720000}"/>
    <cellStyle name="Normal 75 6 2 2" xfId="30288" xr:uid="{00000000-0005-0000-0000-00007F720000}"/>
    <cellStyle name="Normal 75 6 20" xfId="21819" xr:uid="{00000000-0005-0000-0000-000080720000}"/>
    <cellStyle name="Normal 75 6 20 2" xfId="39632" xr:uid="{00000000-0005-0000-0000-000081720000}"/>
    <cellStyle name="Normal 75 6 21" xfId="22469" xr:uid="{00000000-0005-0000-0000-000082720000}"/>
    <cellStyle name="Normal 75 6 21 2" xfId="40149" xr:uid="{00000000-0005-0000-0000-000083720000}"/>
    <cellStyle name="Normal 75 6 22" xfId="23106" xr:uid="{00000000-0005-0000-0000-000084720000}"/>
    <cellStyle name="Normal 75 6 22 2" xfId="40667" xr:uid="{00000000-0005-0000-0000-000085720000}"/>
    <cellStyle name="Normal 75 6 23" xfId="23730" xr:uid="{00000000-0005-0000-0000-000086720000}"/>
    <cellStyle name="Normal 75 6 23 2" xfId="41185" xr:uid="{00000000-0005-0000-0000-000087720000}"/>
    <cellStyle name="Normal 75 6 24" xfId="24309" xr:uid="{00000000-0005-0000-0000-000088720000}"/>
    <cellStyle name="Normal 75 6 24 2" xfId="41703" xr:uid="{00000000-0005-0000-0000-000089720000}"/>
    <cellStyle name="Normal 75 6 25" xfId="24876" xr:uid="{00000000-0005-0000-0000-00008A720000}"/>
    <cellStyle name="Normal 75 6 25 2" xfId="42221" xr:uid="{00000000-0005-0000-0000-00008B720000}"/>
    <cellStyle name="Normal 75 6 26" xfId="25436" xr:uid="{00000000-0005-0000-0000-00008C720000}"/>
    <cellStyle name="Normal 75 6 26 2" xfId="42739" xr:uid="{00000000-0005-0000-0000-00008D720000}"/>
    <cellStyle name="Normal 75 6 27" xfId="25986" xr:uid="{00000000-0005-0000-0000-00008E720000}"/>
    <cellStyle name="Normal 75 6 27 2" xfId="43257" xr:uid="{00000000-0005-0000-0000-00008F720000}"/>
    <cellStyle name="Normal 75 6 28" xfId="26503" xr:uid="{00000000-0005-0000-0000-000090720000}"/>
    <cellStyle name="Normal 75 6 28 2" xfId="43774" xr:uid="{00000000-0005-0000-0000-000091720000}"/>
    <cellStyle name="Normal 75 6 29" xfId="29816" xr:uid="{00000000-0005-0000-0000-000092720000}"/>
    <cellStyle name="Normal 75 6 3" xfId="5608" xr:uid="{00000000-0005-0000-0000-000093720000}"/>
    <cellStyle name="Normal 75 6 3 2" xfId="30805" xr:uid="{00000000-0005-0000-0000-000094720000}"/>
    <cellStyle name="Normal 75 6 4" xfId="10008" xr:uid="{00000000-0005-0000-0000-000095720000}"/>
    <cellStyle name="Normal 75 6 4 2" xfId="31345" xr:uid="{00000000-0005-0000-0000-000096720000}"/>
    <cellStyle name="Normal 75 6 5" xfId="10789" xr:uid="{00000000-0005-0000-0000-000097720000}"/>
    <cellStyle name="Normal 75 6 5 2" xfId="31863" xr:uid="{00000000-0005-0000-0000-000098720000}"/>
    <cellStyle name="Normal 75 6 6" xfId="11569" xr:uid="{00000000-0005-0000-0000-000099720000}"/>
    <cellStyle name="Normal 75 6 6 2" xfId="32381" xr:uid="{00000000-0005-0000-0000-00009A720000}"/>
    <cellStyle name="Normal 75 6 7" xfId="12322" xr:uid="{00000000-0005-0000-0000-00009B720000}"/>
    <cellStyle name="Normal 75 6 7 2" xfId="32899" xr:uid="{00000000-0005-0000-0000-00009C720000}"/>
    <cellStyle name="Normal 75 6 8" xfId="13118" xr:uid="{00000000-0005-0000-0000-00009D720000}"/>
    <cellStyle name="Normal 75 6 8 2" xfId="33417" xr:uid="{00000000-0005-0000-0000-00009E720000}"/>
    <cellStyle name="Normal 75 6 9" xfId="13884" xr:uid="{00000000-0005-0000-0000-00009F720000}"/>
    <cellStyle name="Normal 75 6 9 2" xfId="33935" xr:uid="{00000000-0005-0000-0000-0000A0720000}"/>
    <cellStyle name="Normal 75 7" xfId="3512" xr:uid="{00000000-0005-0000-0000-0000A1720000}"/>
    <cellStyle name="Normal 75 7 10" xfId="14646" xr:uid="{00000000-0005-0000-0000-0000A2720000}"/>
    <cellStyle name="Normal 75 7 10 2" xfId="34454" xr:uid="{00000000-0005-0000-0000-0000A3720000}"/>
    <cellStyle name="Normal 75 7 11" xfId="15403" xr:uid="{00000000-0005-0000-0000-0000A4720000}"/>
    <cellStyle name="Normal 75 7 11 2" xfId="34972" xr:uid="{00000000-0005-0000-0000-0000A5720000}"/>
    <cellStyle name="Normal 75 7 12" xfId="16157" xr:uid="{00000000-0005-0000-0000-0000A6720000}"/>
    <cellStyle name="Normal 75 7 12 2" xfId="35490" xr:uid="{00000000-0005-0000-0000-0000A7720000}"/>
    <cellStyle name="Normal 75 7 13" xfId="16907" xr:uid="{00000000-0005-0000-0000-0000A8720000}"/>
    <cellStyle name="Normal 75 7 13 2" xfId="36008" xr:uid="{00000000-0005-0000-0000-0000A9720000}"/>
    <cellStyle name="Normal 75 7 14" xfId="17636" xr:uid="{00000000-0005-0000-0000-0000AA720000}"/>
    <cellStyle name="Normal 75 7 14 2" xfId="36526" xr:uid="{00000000-0005-0000-0000-0000AB720000}"/>
    <cellStyle name="Normal 75 7 15" xfId="18361" xr:uid="{00000000-0005-0000-0000-0000AC720000}"/>
    <cellStyle name="Normal 75 7 15 2" xfId="37044" xr:uid="{00000000-0005-0000-0000-0000AD720000}"/>
    <cellStyle name="Normal 75 7 16" xfId="19069" xr:uid="{00000000-0005-0000-0000-0000AE720000}"/>
    <cellStyle name="Normal 75 7 16 2" xfId="37562" xr:uid="{00000000-0005-0000-0000-0000AF720000}"/>
    <cellStyle name="Normal 75 7 17" xfId="19771" xr:uid="{00000000-0005-0000-0000-0000B0720000}"/>
    <cellStyle name="Normal 75 7 17 2" xfId="38080" xr:uid="{00000000-0005-0000-0000-0000B1720000}"/>
    <cellStyle name="Normal 75 7 18" xfId="20470" xr:uid="{00000000-0005-0000-0000-0000B2720000}"/>
    <cellStyle name="Normal 75 7 18 2" xfId="38598" xr:uid="{00000000-0005-0000-0000-0000B3720000}"/>
    <cellStyle name="Normal 75 7 19" xfId="21147" xr:uid="{00000000-0005-0000-0000-0000B4720000}"/>
    <cellStyle name="Normal 75 7 19 2" xfId="39115" xr:uid="{00000000-0005-0000-0000-0000B5720000}"/>
    <cellStyle name="Normal 75 7 2" xfId="5063" xr:uid="{00000000-0005-0000-0000-0000B6720000}"/>
    <cellStyle name="Normal 75 7 2 2" xfId="30289" xr:uid="{00000000-0005-0000-0000-0000B7720000}"/>
    <cellStyle name="Normal 75 7 20" xfId="21820" xr:uid="{00000000-0005-0000-0000-0000B8720000}"/>
    <cellStyle name="Normal 75 7 20 2" xfId="39633" xr:uid="{00000000-0005-0000-0000-0000B9720000}"/>
    <cellStyle name="Normal 75 7 21" xfId="22470" xr:uid="{00000000-0005-0000-0000-0000BA720000}"/>
    <cellStyle name="Normal 75 7 21 2" xfId="40150" xr:uid="{00000000-0005-0000-0000-0000BB720000}"/>
    <cellStyle name="Normal 75 7 22" xfId="23107" xr:uid="{00000000-0005-0000-0000-0000BC720000}"/>
    <cellStyle name="Normal 75 7 22 2" xfId="40668" xr:uid="{00000000-0005-0000-0000-0000BD720000}"/>
    <cellStyle name="Normal 75 7 23" xfId="23731" xr:uid="{00000000-0005-0000-0000-0000BE720000}"/>
    <cellStyle name="Normal 75 7 23 2" xfId="41186" xr:uid="{00000000-0005-0000-0000-0000BF720000}"/>
    <cellStyle name="Normal 75 7 24" xfId="24310" xr:uid="{00000000-0005-0000-0000-0000C0720000}"/>
    <cellStyle name="Normal 75 7 24 2" xfId="41704" xr:uid="{00000000-0005-0000-0000-0000C1720000}"/>
    <cellStyle name="Normal 75 7 25" xfId="24877" xr:uid="{00000000-0005-0000-0000-0000C2720000}"/>
    <cellStyle name="Normal 75 7 25 2" xfId="42222" xr:uid="{00000000-0005-0000-0000-0000C3720000}"/>
    <cellStyle name="Normal 75 7 26" xfId="25437" xr:uid="{00000000-0005-0000-0000-0000C4720000}"/>
    <cellStyle name="Normal 75 7 26 2" xfId="42740" xr:uid="{00000000-0005-0000-0000-0000C5720000}"/>
    <cellStyle name="Normal 75 7 27" xfId="25987" xr:uid="{00000000-0005-0000-0000-0000C6720000}"/>
    <cellStyle name="Normal 75 7 27 2" xfId="43258" xr:uid="{00000000-0005-0000-0000-0000C7720000}"/>
    <cellStyle name="Normal 75 7 28" xfId="26504" xr:uid="{00000000-0005-0000-0000-0000C8720000}"/>
    <cellStyle name="Normal 75 7 28 2" xfId="43775" xr:uid="{00000000-0005-0000-0000-0000C9720000}"/>
    <cellStyle name="Normal 75 7 29" xfId="29817" xr:uid="{00000000-0005-0000-0000-0000CA720000}"/>
    <cellStyle name="Normal 75 7 3" xfId="5609" xr:uid="{00000000-0005-0000-0000-0000CB720000}"/>
    <cellStyle name="Normal 75 7 3 2" xfId="30806" xr:uid="{00000000-0005-0000-0000-0000CC720000}"/>
    <cellStyle name="Normal 75 7 4" xfId="10009" xr:uid="{00000000-0005-0000-0000-0000CD720000}"/>
    <cellStyle name="Normal 75 7 4 2" xfId="31346" xr:uid="{00000000-0005-0000-0000-0000CE720000}"/>
    <cellStyle name="Normal 75 7 5" xfId="10790" xr:uid="{00000000-0005-0000-0000-0000CF720000}"/>
    <cellStyle name="Normal 75 7 5 2" xfId="31864" xr:uid="{00000000-0005-0000-0000-0000D0720000}"/>
    <cellStyle name="Normal 75 7 6" xfId="11570" xr:uid="{00000000-0005-0000-0000-0000D1720000}"/>
    <cellStyle name="Normal 75 7 6 2" xfId="32382" xr:uid="{00000000-0005-0000-0000-0000D2720000}"/>
    <cellStyle name="Normal 75 7 7" xfId="12323" xr:uid="{00000000-0005-0000-0000-0000D3720000}"/>
    <cellStyle name="Normal 75 7 7 2" xfId="32900" xr:uid="{00000000-0005-0000-0000-0000D4720000}"/>
    <cellStyle name="Normal 75 7 8" xfId="13119" xr:uid="{00000000-0005-0000-0000-0000D5720000}"/>
    <cellStyle name="Normal 75 7 8 2" xfId="33418" xr:uid="{00000000-0005-0000-0000-0000D6720000}"/>
    <cellStyle name="Normal 75 7 9" xfId="13885" xr:uid="{00000000-0005-0000-0000-0000D7720000}"/>
    <cellStyle name="Normal 75 7 9 2" xfId="33936" xr:uid="{00000000-0005-0000-0000-0000D8720000}"/>
    <cellStyle name="Normal 75 8" xfId="3513" xr:uid="{00000000-0005-0000-0000-0000D9720000}"/>
    <cellStyle name="Normal 75 8 10" xfId="14647" xr:uid="{00000000-0005-0000-0000-0000DA720000}"/>
    <cellStyle name="Normal 75 8 10 2" xfId="34455" xr:uid="{00000000-0005-0000-0000-0000DB720000}"/>
    <cellStyle name="Normal 75 8 11" xfId="15404" xr:uid="{00000000-0005-0000-0000-0000DC720000}"/>
    <cellStyle name="Normal 75 8 11 2" xfId="34973" xr:uid="{00000000-0005-0000-0000-0000DD720000}"/>
    <cellStyle name="Normal 75 8 12" xfId="16158" xr:uid="{00000000-0005-0000-0000-0000DE720000}"/>
    <cellStyle name="Normal 75 8 12 2" xfId="35491" xr:uid="{00000000-0005-0000-0000-0000DF720000}"/>
    <cellStyle name="Normal 75 8 13" xfId="16908" xr:uid="{00000000-0005-0000-0000-0000E0720000}"/>
    <cellStyle name="Normal 75 8 13 2" xfId="36009" xr:uid="{00000000-0005-0000-0000-0000E1720000}"/>
    <cellStyle name="Normal 75 8 14" xfId="17637" xr:uid="{00000000-0005-0000-0000-0000E2720000}"/>
    <cellStyle name="Normal 75 8 14 2" xfId="36527" xr:uid="{00000000-0005-0000-0000-0000E3720000}"/>
    <cellStyle name="Normal 75 8 15" xfId="18362" xr:uid="{00000000-0005-0000-0000-0000E4720000}"/>
    <cellStyle name="Normal 75 8 15 2" xfId="37045" xr:uid="{00000000-0005-0000-0000-0000E5720000}"/>
    <cellStyle name="Normal 75 8 16" xfId="19070" xr:uid="{00000000-0005-0000-0000-0000E6720000}"/>
    <cellStyle name="Normal 75 8 16 2" xfId="37563" xr:uid="{00000000-0005-0000-0000-0000E7720000}"/>
    <cellStyle name="Normal 75 8 17" xfId="19772" xr:uid="{00000000-0005-0000-0000-0000E8720000}"/>
    <cellStyle name="Normal 75 8 17 2" xfId="38081" xr:uid="{00000000-0005-0000-0000-0000E9720000}"/>
    <cellStyle name="Normal 75 8 18" xfId="20471" xr:uid="{00000000-0005-0000-0000-0000EA720000}"/>
    <cellStyle name="Normal 75 8 18 2" xfId="38599" xr:uid="{00000000-0005-0000-0000-0000EB720000}"/>
    <cellStyle name="Normal 75 8 19" xfId="21148" xr:uid="{00000000-0005-0000-0000-0000EC720000}"/>
    <cellStyle name="Normal 75 8 19 2" xfId="39116" xr:uid="{00000000-0005-0000-0000-0000ED720000}"/>
    <cellStyle name="Normal 75 8 2" xfId="5064" xr:uid="{00000000-0005-0000-0000-0000EE720000}"/>
    <cellStyle name="Normal 75 8 2 2" xfId="30290" xr:uid="{00000000-0005-0000-0000-0000EF720000}"/>
    <cellStyle name="Normal 75 8 20" xfId="21821" xr:uid="{00000000-0005-0000-0000-0000F0720000}"/>
    <cellStyle name="Normal 75 8 20 2" xfId="39634" xr:uid="{00000000-0005-0000-0000-0000F1720000}"/>
    <cellStyle name="Normal 75 8 21" xfId="22471" xr:uid="{00000000-0005-0000-0000-0000F2720000}"/>
    <cellStyle name="Normal 75 8 21 2" xfId="40151" xr:uid="{00000000-0005-0000-0000-0000F3720000}"/>
    <cellStyle name="Normal 75 8 22" xfId="23108" xr:uid="{00000000-0005-0000-0000-0000F4720000}"/>
    <cellStyle name="Normal 75 8 22 2" xfId="40669" xr:uid="{00000000-0005-0000-0000-0000F5720000}"/>
    <cellStyle name="Normal 75 8 23" xfId="23732" xr:uid="{00000000-0005-0000-0000-0000F6720000}"/>
    <cellStyle name="Normal 75 8 23 2" xfId="41187" xr:uid="{00000000-0005-0000-0000-0000F7720000}"/>
    <cellStyle name="Normal 75 8 24" xfId="24311" xr:uid="{00000000-0005-0000-0000-0000F8720000}"/>
    <cellStyle name="Normal 75 8 24 2" xfId="41705" xr:uid="{00000000-0005-0000-0000-0000F9720000}"/>
    <cellStyle name="Normal 75 8 25" xfId="24878" xr:uid="{00000000-0005-0000-0000-0000FA720000}"/>
    <cellStyle name="Normal 75 8 25 2" xfId="42223" xr:uid="{00000000-0005-0000-0000-0000FB720000}"/>
    <cellStyle name="Normal 75 8 26" xfId="25438" xr:uid="{00000000-0005-0000-0000-0000FC720000}"/>
    <cellStyle name="Normal 75 8 26 2" xfId="42741" xr:uid="{00000000-0005-0000-0000-0000FD720000}"/>
    <cellStyle name="Normal 75 8 27" xfId="25988" xr:uid="{00000000-0005-0000-0000-0000FE720000}"/>
    <cellStyle name="Normal 75 8 27 2" xfId="43259" xr:uid="{00000000-0005-0000-0000-0000FF720000}"/>
    <cellStyle name="Normal 75 8 28" xfId="26505" xr:uid="{00000000-0005-0000-0000-000000730000}"/>
    <cellStyle name="Normal 75 8 28 2" xfId="43776" xr:uid="{00000000-0005-0000-0000-000001730000}"/>
    <cellStyle name="Normal 75 8 29" xfId="29818" xr:uid="{00000000-0005-0000-0000-000002730000}"/>
    <cellStyle name="Normal 75 8 3" xfId="5610" xr:uid="{00000000-0005-0000-0000-000003730000}"/>
    <cellStyle name="Normal 75 8 3 2" xfId="30807" xr:uid="{00000000-0005-0000-0000-000004730000}"/>
    <cellStyle name="Normal 75 8 4" xfId="10010" xr:uid="{00000000-0005-0000-0000-000005730000}"/>
    <cellStyle name="Normal 75 8 4 2" xfId="31347" xr:uid="{00000000-0005-0000-0000-000006730000}"/>
    <cellStyle name="Normal 75 8 5" xfId="10791" xr:uid="{00000000-0005-0000-0000-000007730000}"/>
    <cellStyle name="Normal 75 8 5 2" xfId="31865" xr:uid="{00000000-0005-0000-0000-000008730000}"/>
    <cellStyle name="Normal 75 8 6" xfId="11571" xr:uid="{00000000-0005-0000-0000-000009730000}"/>
    <cellStyle name="Normal 75 8 6 2" xfId="32383" xr:uid="{00000000-0005-0000-0000-00000A730000}"/>
    <cellStyle name="Normal 75 8 7" xfId="12324" xr:uid="{00000000-0005-0000-0000-00000B730000}"/>
    <cellStyle name="Normal 75 8 7 2" xfId="32901" xr:uid="{00000000-0005-0000-0000-00000C730000}"/>
    <cellStyle name="Normal 75 8 8" xfId="13120" xr:uid="{00000000-0005-0000-0000-00000D730000}"/>
    <cellStyle name="Normal 75 8 8 2" xfId="33419" xr:uid="{00000000-0005-0000-0000-00000E730000}"/>
    <cellStyle name="Normal 75 8 9" xfId="13886" xr:uid="{00000000-0005-0000-0000-00000F730000}"/>
    <cellStyle name="Normal 75 8 9 2" xfId="33937" xr:uid="{00000000-0005-0000-0000-000010730000}"/>
    <cellStyle name="Normal 75 9" xfId="3514" xr:uid="{00000000-0005-0000-0000-000011730000}"/>
    <cellStyle name="Normal 75 9 10" xfId="14648" xr:uid="{00000000-0005-0000-0000-000012730000}"/>
    <cellStyle name="Normal 75 9 10 2" xfId="34456" xr:uid="{00000000-0005-0000-0000-000013730000}"/>
    <cellStyle name="Normal 75 9 11" xfId="15405" xr:uid="{00000000-0005-0000-0000-000014730000}"/>
    <cellStyle name="Normal 75 9 11 2" xfId="34974" xr:uid="{00000000-0005-0000-0000-000015730000}"/>
    <cellStyle name="Normal 75 9 12" xfId="16159" xr:uid="{00000000-0005-0000-0000-000016730000}"/>
    <cellStyle name="Normal 75 9 12 2" xfId="35492" xr:uid="{00000000-0005-0000-0000-000017730000}"/>
    <cellStyle name="Normal 75 9 13" xfId="16909" xr:uid="{00000000-0005-0000-0000-000018730000}"/>
    <cellStyle name="Normal 75 9 13 2" xfId="36010" xr:uid="{00000000-0005-0000-0000-000019730000}"/>
    <cellStyle name="Normal 75 9 14" xfId="17638" xr:uid="{00000000-0005-0000-0000-00001A730000}"/>
    <cellStyle name="Normal 75 9 14 2" xfId="36528" xr:uid="{00000000-0005-0000-0000-00001B730000}"/>
    <cellStyle name="Normal 75 9 15" xfId="18363" xr:uid="{00000000-0005-0000-0000-00001C730000}"/>
    <cellStyle name="Normal 75 9 15 2" xfId="37046" xr:uid="{00000000-0005-0000-0000-00001D730000}"/>
    <cellStyle name="Normal 75 9 16" xfId="19071" xr:uid="{00000000-0005-0000-0000-00001E730000}"/>
    <cellStyle name="Normal 75 9 16 2" xfId="37564" xr:uid="{00000000-0005-0000-0000-00001F730000}"/>
    <cellStyle name="Normal 75 9 17" xfId="19773" xr:uid="{00000000-0005-0000-0000-000020730000}"/>
    <cellStyle name="Normal 75 9 17 2" xfId="38082" xr:uid="{00000000-0005-0000-0000-000021730000}"/>
    <cellStyle name="Normal 75 9 18" xfId="20472" xr:uid="{00000000-0005-0000-0000-000022730000}"/>
    <cellStyle name="Normal 75 9 18 2" xfId="38600" xr:uid="{00000000-0005-0000-0000-000023730000}"/>
    <cellStyle name="Normal 75 9 19" xfId="21149" xr:uid="{00000000-0005-0000-0000-000024730000}"/>
    <cellStyle name="Normal 75 9 19 2" xfId="39117" xr:uid="{00000000-0005-0000-0000-000025730000}"/>
    <cellStyle name="Normal 75 9 2" xfId="5065" xr:uid="{00000000-0005-0000-0000-000026730000}"/>
    <cellStyle name="Normal 75 9 2 2" xfId="30291" xr:uid="{00000000-0005-0000-0000-000027730000}"/>
    <cellStyle name="Normal 75 9 20" xfId="21822" xr:uid="{00000000-0005-0000-0000-000028730000}"/>
    <cellStyle name="Normal 75 9 20 2" xfId="39635" xr:uid="{00000000-0005-0000-0000-000029730000}"/>
    <cellStyle name="Normal 75 9 21" xfId="22472" xr:uid="{00000000-0005-0000-0000-00002A730000}"/>
    <cellStyle name="Normal 75 9 21 2" xfId="40152" xr:uid="{00000000-0005-0000-0000-00002B730000}"/>
    <cellStyle name="Normal 75 9 22" xfId="23109" xr:uid="{00000000-0005-0000-0000-00002C730000}"/>
    <cellStyle name="Normal 75 9 22 2" xfId="40670" xr:uid="{00000000-0005-0000-0000-00002D730000}"/>
    <cellStyle name="Normal 75 9 23" xfId="23733" xr:uid="{00000000-0005-0000-0000-00002E730000}"/>
    <cellStyle name="Normal 75 9 23 2" xfId="41188" xr:uid="{00000000-0005-0000-0000-00002F730000}"/>
    <cellStyle name="Normal 75 9 24" xfId="24312" xr:uid="{00000000-0005-0000-0000-000030730000}"/>
    <cellStyle name="Normal 75 9 24 2" xfId="41706" xr:uid="{00000000-0005-0000-0000-000031730000}"/>
    <cellStyle name="Normal 75 9 25" xfId="24879" xr:uid="{00000000-0005-0000-0000-000032730000}"/>
    <cellStyle name="Normal 75 9 25 2" xfId="42224" xr:uid="{00000000-0005-0000-0000-000033730000}"/>
    <cellStyle name="Normal 75 9 26" xfId="25439" xr:uid="{00000000-0005-0000-0000-000034730000}"/>
    <cellStyle name="Normal 75 9 26 2" xfId="42742" xr:uid="{00000000-0005-0000-0000-000035730000}"/>
    <cellStyle name="Normal 75 9 27" xfId="25989" xr:uid="{00000000-0005-0000-0000-000036730000}"/>
    <cellStyle name="Normal 75 9 27 2" xfId="43260" xr:uid="{00000000-0005-0000-0000-000037730000}"/>
    <cellStyle name="Normal 75 9 28" xfId="26506" xr:uid="{00000000-0005-0000-0000-000038730000}"/>
    <cellStyle name="Normal 75 9 28 2" xfId="43777" xr:uid="{00000000-0005-0000-0000-000039730000}"/>
    <cellStyle name="Normal 75 9 29" xfId="29819" xr:uid="{00000000-0005-0000-0000-00003A730000}"/>
    <cellStyle name="Normal 75 9 3" xfId="5611" xr:uid="{00000000-0005-0000-0000-00003B730000}"/>
    <cellStyle name="Normal 75 9 3 2" xfId="30808" xr:uid="{00000000-0005-0000-0000-00003C730000}"/>
    <cellStyle name="Normal 75 9 4" xfId="10011" xr:uid="{00000000-0005-0000-0000-00003D730000}"/>
    <cellStyle name="Normal 75 9 4 2" xfId="31348" xr:uid="{00000000-0005-0000-0000-00003E730000}"/>
    <cellStyle name="Normal 75 9 5" xfId="10792" xr:uid="{00000000-0005-0000-0000-00003F730000}"/>
    <cellStyle name="Normal 75 9 5 2" xfId="31866" xr:uid="{00000000-0005-0000-0000-000040730000}"/>
    <cellStyle name="Normal 75 9 6" xfId="11572" xr:uid="{00000000-0005-0000-0000-000041730000}"/>
    <cellStyle name="Normal 75 9 6 2" xfId="32384" xr:uid="{00000000-0005-0000-0000-000042730000}"/>
    <cellStyle name="Normal 75 9 7" xfId="12325" xr:uid="{00000000-0005-0000-0000-000043730000}"/>
    <cellStyle name="Normal 75 9 7 2" xfId="32902" xr:uid="{00000000-0005-0000-0000-000044730000}"/>
    <cellStyle name="Normal 75 9 8" xfId="13121" xr:uid="{00000000-0005-0000-0000-000045730000}"/>
    <cellStyle name="Normal 75 9 8 2" xfId="33420" xr:uid="{00000000-0005-0000-0000-000046730000}"/>
    <cellStyle name="Normal 75 9 9" xfId="13887" xr:uid="{00000000-0005-0000-0000-000047730000}"/>
    <cellStyle name="Normal 75 9 9 2" xfId="33938" xr:uid="{00000000-0005-0000-0000-000048730000}"/>
    <cellStyle name="Normal 76" xfId="3515" xr:uid="{00000000-0005-0000-0000-000049730000}"/>
    <cellStyle name="Normal 76 10" xfId="3516" xr:uid="{00000000-0005-0000-0000-00004A730000}"/>
    <cellStyle name="Normal 76 10 10" xfId="14649" xr:uid="{00000000-0005-0000-0000-00004B730000}"/>
    <cellStyle name="Normal 76 10 10 2" xfId="34457" xr:uid="{00000000-0005-0000-0000-00004C730000}"/>
    <cellStyle name="Normal 76 10 11" xfId="15406" xr:uid="{00000000-0005-0000-0000-00004D730000}"/>
    <cellStyle name="Normal 76 10 11 2" xfId="34975" xr:uid="{00000000-0005-0000-0000-00004E730000}"/>
    <cellStyle name="Normal 76 10 12" xfId="16160" xr:uid="{00000000-0005-0000-0000-00004F730000}"/>
    <cellStyle name="Normal 76 10 12 2" xfId="35493" xr:uid="{00000000-0005-0000-0000-000050730000}"/>
    <cellStyle name="Normal 76 10 13" xfId="16910" xr:uid="{00000000-0005-0000-0000-000051730000}"/>
    <cellStyle name="Normal 76 10 13 2" xfId="36011" xr:uid="{00000000-0005-0000-0000-000052730000}"/>
    <cellStyle name="Normal 76 10 14" xfId="17639" xr:uid="{00000000-0005-0000-0000-000053730000}"/>
    <cellStyle name="Normal 76 10 14 2" xfId="36529" xr:uid="{00000000-0005-0000-0000-000054730000}"/>
    <cellStyle name="Normal 76 10 15" xfId="18364" xr:uid="{00000000-0005-0000-0000-000055730000}"/>
    <cellStyle name="Normal 76 10 15 2" xfId="37047" xr:uid="{00000000-0005-0000-0000-000056730000}"/>
    <cellStyle name="Normal 76 10 16" xfId="19072" xr:uid="{00000000-0005-0000-0000-000057730000}"/>
    <cellStyle name="Normal 76 10 16 2" xfId="37565" xr:uid="{00000000-0005-0000-0000-000058730000}"/>
    <cellStyle name="Normal 76 10 17" xfId="19774" xr:uid="{00000000-0005-0000-0000-000059730000}"/>
    <cellStyle name="Normal 76 10 17 2" xfId="38083" xr:uid="{00000000-0005-0000-0000-00005A730000}"/>
    <cellStyle name="Normal 76 10 18" xfId="20473" xr:uid="{00000000-0005-0000-0000-00005B730000}"/>
    <cellStyle name="Normal 76 10 18 2" xfId="38601" xr:uid="{00000000-0005-0000-0000-00005C730000}"/>
    <cellStyle name="Normal 76 10 19" xfId="21150" xr:uid="{00000000-0005-0000-0000-00005D730000}"/>
    <cellStyle name="Normal 76 10 19 2" xfId="39118" xr:uid="{00000000-0005-0000-0000-00005E730000}"/>
    <cellStyle name="Normal 76 10 2" xfId="5066" xr:uid="{00000000-0005-0000-0000-00005F730000}"/>
    <cellStyle name="Normal 76 10 2 2" xfId="30292" xr:uid="{00000000-0005-0000-0000-000060730000}"/>
    <cellStyle name="Normal 76 10 20" xfId="21823" xr:uid="{00000000-0005-0000-0000-000061730000}"/>
    <cellStyle name="Normal 76 10 20 2" xfId="39636" xr:uid="{00000000-0005-0000-0000-000062730000}"/>
    <cellStyle name="Normal 76 10 21" xfId="22473" xr:uid="{00000000-0005-0000-0000-000063730000}"/>
    <cellStyle name="Normal 76 10 21 2" xfId="40153" xr:uid="{00000000-0005-0000-0000-000064730000}"/>
    <cellStyle name="Normal 76 10 22" xfId="23110" xr:uid="{00000000-0005-0000-0000-000065730000}"/>
    <cellStyle name="Normal 76 10 22 2" xfId="40671" xr:uid="{00000000-0005-0000-0000-000066730000}"/>
    <cellStyle name="Normal 76 10 23" xfId="23734" xr:uid="{00000000-0005-0000-0000-000067730000}"/>
    <cellStyle name="Normal 76 10 23 2" xfId="41189" xr:uid="{00000000-0005-0000-0000-000068730000}"/>
    <cellStyle name="Normal 76 10 24" xfId="24313" xr:uid="{00000000-0005-0000-0000-000069730000}"/>
    <cellStyle name="Normal 76 10 24 2" xfId="41707" xr:uid="{00000000-0005-0000-0000-00006A730000}"/>
    <cellStyle name="Normal 76 10 25" xfId="24880" xr:uid="{00000000-0005-0000-0000-00006B730000}"/>
    <cellStyle name="Normal 76 10 25 2" xfId="42225" xr:uid="{00000000-0005-0000-0000-00006C730000}"/>
    <cellStyle name="Normal 76 10 26" xfId="25440" xr:uid="{00000000-0005-0000-0000-00006D730000}"/>
    <cellStyle name="Normal 76 10 26 2" xfId="42743" xr:uid="{00000000-0005-0000-0000-00006E730000}"/>
    <cellStyle name="Normal 76 10 27" xfId="25990" xr:uid="{00000000-0005-0000-0000-00006F730000}"/>
    <cellStyle name="Normal 76 10 27 2" xfId="43261" xr:uid="{00000000-0005-0000-0000-000070730000}"/>
    <cellStyle name="Normal 76 10 28" xfId="26507" xr:uid="{00000000-0005-0000-0000-000071730000}"/>
    <cellStyle name="Normal 76 10 28 2" xfId="43778" xr:uid="{00000000-0005-0000-0000-000072730000}"/>
    <cellStyle name="Normal 76 10 29" xfId="29821" xr:uid="{00000000-0005-0000-0000-000073730000}"/>
    <cellStyle name="Normal 76 10 3" xfId="5612" xr:uid="{00000000-0005-0000-0000-000074730000}"/>
    <cellStyle name="Normal 76 10 3 2" xfId="30809" xr:uid="{00000000-0005-0000-0000-000075730000}"/>
    <cellStyle name="Normal 76 10 4" xfId="10012" xr:uid="{00000000-0005-0000-0000-000076730000}"/>
    <cellStyle name="Normal 76 10 4 2" xfId="31349" xr:uid="{00000000-0005-0000-0000-000077730000}"/>
    <cellStyle name="Normal 76 10 5" xfId="10793" xr:uid="{00000000-0005-0000-0000-000078730000}"/>
    <cellStyle name="Normal 76 10 5 2" xfId="31867" xr:uid="{00000000-0005-0000-0000-000079730000}"/>
    <cellStyle name="Normal 76 10 6" xfId="11573" xr:uid="{00000000-0005-0000-0000-00007A730000}"/>
    <cellStyle name="Normal 76 10 6 2" xfId="32385" xr:uid="{00000000-0005-0000-0000-00007B730000}"/>
    <cellStyle name="Normal 76 10 7" xfId="12326" xr:uid="{00000000-0005-0000-0000-00007C730000}"/>
    <cellStyle name="Normal 76 10 7 2" xfId="32903" xr:uid="{00000000-0005-0000-0000-00007D730000}"/>
    <cellStyle name="Normal 76 10 8" xfId="13122" xr:uid="{00000000-0005-0000-0000-00007E730000}"/>
    <cellStyle name="Normal 76 10 8 2" xfId="33421" xr:uid="{00000000-0005-0000-0000-00007F730000}"/>
    <cellStyle name="Normal 76 10 9" xfId="13888" xr:uid="{00000000-0005-0000-0000-000080730000}"/>
    <cellStyle name="Normal 76 10 9 2" xfId="33939" xr:uid="{00000000-0005-0000-0000-000081730000}"/>
    <cellStyle name="Normal 76 11" xfId="3517" xr:uid="{00000000-0005-0000-0000-000082730000}"/>
    <cellStyle name="Normal 76 11 10" xfId="14650" xr:uid="{00000000-0005-0000-0000-000083730000}"/>
    <cellStyle name="Normal 76 11 10 2" xfId="34458" xr:uid="{00000000-0005-0000-0000-000084730000}"/>
    <cellStyle name="Normal 76 11 11" xfId="15407" xr:uid="{00000000-0005-0000-0000-000085730000}"/>
    <cellStyle name="Normal 76 11 11 2" xfId="34976" xr:uid="{00000000-0005-0000-0000-000086730000}"/>
    <cellStyle name="Normal 76 11 12" xfId="16161" xr:uid="{00000000-0005-0000-0000-000087730000}"/>
    <cellStyle name="Normal 76 11 12 2" xfId="35494" xr:uid="{00000000-0005-0000-0000-000088730000}"/>
    <cellStyle name="Normal 76 11 13" xfId="16911" xr:uid="{00000000-0005-0000-0000-000089730000}"/>
    <cellStyle name="Normal 76 11 13 2" xfId="36012" xr:uid="{00000000-0005-0000-0000-00008A730000}"/>
    <cellStyle name="Normal 76 11 14" xfId="17640" xr:uid="{00000000-0005-0000-0000-00008B730000}"/>
    <cellStyle name="Normal 76 11 14 2" xfId="36530" xr:uid="{00000000-0005-0000-0000-00008C730000}"/>
    <cellStyle name="Normal 76 11 15" xfId="18365" xr:uid="{00000000-0005-0000-0000-00008D730000}"/>
    <cellStyle name="Normal 76 11 15 2" xfId="37048" xr:uid="{00000000-0005-0000-0000-00008E730000}"/>
    <cellStyle name="Normal 76 11 16" xfId="19073" xr:uid="{00000000-0005-0000-0000-00008F730000}"/>
    <cellStyle name="Normal 76 11 16 2" xfId="37566" xr:uid="{00000000-0005-0000-0000-000090730000}"/>
    <cellStyle name="Normal 76 11 17" xfId="19775" xr:uid="{00000000-0005-0000-0000-000091730000}"/>
    <cellStyle name="Normal 76 11 17 2" xfId="38084" xr:uid="{00000000-0005-0000-0000-000092730000}"/>
    <cellStyle name="Normal 76 11 18" xfId="20474" xr:uid="{00000000-0005-0000-0000-000093730000}"/>
    <cellStyle name="Normal 76 11 18 2" xfId="38602" xr:uid="{00000000-0005-0000-0000-000094730000}"/>
    <cellStyle name="Normal 76 11 19" xfId="21151" xr:uid="{00000000-0005-0000-0000-000095730000}"/>
    <cellStyle name="Normal 76 11 19 2" xfId="39119" xr:uid="{00000000-0005-0000-0000-000096730000}"/>
    <cellStyle name="Normal 76 11 2" xfId="5067" xr:uid="{00000000-0005-0000-0000-000097730000}"/>
    <cellStyle name="Normal 76 11 2 2" xfId="30293" xr:uid="{00000000-0005-0000-0000-000098730000}"/>
    <cellStyle name="Normal 76 11 20" xfId="21824" xr:uid="{00000000-0005-0000-0000-000099730000}"/>
    <cellStyle name="Normal 76 11 20 2" xfId="39637" xr:uid="{00000000-0005-0000-0000-00009A730000}"/>
    <cellStyle name="Normal 76 11 21" xfId="22474" xr:uid="{00000000-0005-0000-0000-00009B730000}"/>
    <cellStyle name="Normal 76 11 21 2" xfId="40154" xr:uid="{00000000-0005-0000-0000-00009C730000}"/>
    <cellStyle name="Normal 76 11 22" xfId="23111" xr:uid="{00000000-0005-0000-0000-00009D730000}"/>
    <cellStyle name="Normal 76 11 22 2" xfId="40672" xr:uid="{00000000-0005-0000-0000-00009E730000}"/>
    <cellStyle name="Normal 76 11 23" xfId="23735" xr:uid="{00000000-0005-0000-0000-00009F730000}"/>
    <cellStyle name="Normal 76 11 23 2" xfId="41190" xr:uid="{00000000-0005-0000-0000-0000A0730000}"/>
    <cellStyle name="Normal 76 11 24" xfId="24314" xr:uid="{00000000-0005-0000-0000-0000A1730000}"/>
    <cellStyle name="Normal 76 11 24 2" xfId="41708" xr:uid="{00000000-0005-0000-0000-0000A2730000}"/>
    <cellStyle name="Normal 76 11 25" xfId="24881" xr:uid="{00000000-0005-0000-0000-0000A3730000}"/>
    <cellStyle name="Normal 76 11 25 2" xfId="42226" xr:uid="{00000000-0005-0000-0000-0000A4730000}"/>
    <cellStyle name="Normal 76 11 26" xfId="25441" xr:uid="{00000000-0005-0000-0000-0000A5730000}"/>
    <cellStyle name="Normal 76 11 26 2" xfId="42744" xr:uid="{00000000-0005-0000-0000-0000A6730000}"/>
    <cellStyle name="Normal 76 11 27" xfId="25991" xr:uid="{00000000-0005-0000-0000-0000A7730000}"/>
    <cellStyle name="Normal 76 11 27 2" xfId="43262" xr:uid="{00000000-0005-0000-0000-0000A8730000}"/>
    <cellStyle name="Normal 76 11 28" xfId="26508" xr:uid="{00000000-0005-0000-0000-0000A9730000}"/>
    <cellStyle name="Normal 76 11 28 2" xfId="43779" xr:uid="{00000000-0005-0000-0000-0000AA730000}"/>
    <cellStyle name="Normal 76 11 29" xfId="29822" xr:uid="{00000000-0005-0000-0000-0000AB730000}"/>
    <cellStyle name="Normal 76 11 3" xfId="5613" xr:uid="{00000000-0005-0000-0000-0000AC730000}"/>
    <cellStyle name="Normal 76 11 3 2" xfId="30810" xr:uid="{00000000-0005-0000-0000-0000AD730000}"/>
    <cellStyle name="Normal 76 11 4" xfId="10013" xr:uid="{00000000-0005-0000-0000-0000AE730000}"/>
    <cellStyle name="Normal 76 11 4 2" xfId="31350" xr:uid="{00000000-0005-0000-0000-0000AF730000}"/>
    <cellStyle name="Normal 76 11 5" xfId="10794" xr:uid="{00000000-0005-0000-0000-0000B0730000}"/>
    <cellStyle name="Normal 76 11 5 2" xfId="31868" xr:uid="{00000000-0005-0000-0000-0000B1730000}"/>
    <cellStyle name="Normal 76 11 6" xfId="11574" xr:uid="{00000000-0005-0000-0000-0000B2730000}"/>
    <cellStyle name="Normal 76 11 6 2" xfId="32386" xr:uid="{00000000-0005-0000-0000-0000B3730000}"/>
    <cellStyle name="Normal 76 11 7" xfId="12327" xr:uid="{00000000-0005-0000-0000-0000B4730000}"/>
    <cellStyle name="Normal 76 11 7 2" xfId="32904" xr:uid="{00000000-0005-0000-0000-0000B5730000}"/>
    <cellStyle name="Normal 76 11 8" xfId="13123" xr:uid="{00000000-0005-0000-0000-0000B6730000}"/>
    <cellStyle name="Normal 76 11 8 2" xfId="33422" xr:uid="{00000000-0005-0000-0000-0000B7730000}"/>
    <cellStyle name="Normal 76 11 9" xfId="13889" xr:uid="{00000000-0005-0000-0000-0000B8730000}"/>
    <cellStyle name="Normal 76 11 9 2" xfId="33940" xr:uid="{00000000-0005-0000-0000-0000B9730000}"/>
    <cellStyle name="Normal 76 12" xfId="3518" xr:uid="{00000000-0005-0000-0000-0000BA730000}"/>
    <cellStyle name="Normal 76 12 10" xfId="14651" xr:uid="{00000000-0005-0000-0000-0000BB730000}"/>
    <cellStyle name="Normal 76 12 10 2" xfId="34459" xr:uid="{00000000-0005-0000-0000-0000BC730000}"/>
    <cellStyle name="Normal 76 12 11" xfId="15408" xr:uid="{00000000-0005-0000-0000-0000BD730000}"/>
    <cellStyle name="Normal 76 12 11 2" xfId="34977" xr:uid="{00000000-0005-0000-0000-0000BE730000}"/>
    <cellStyle name="Normal 76 12 12" xfId="16162" xr:uid="{00000000-0005-0000-0000-0000BF730000}"/>
    <cellStyle name="Normal 76 12 12 2" xfId="35495" xr:uid="{00000000-0005-0000-0000-0000C0730000}"/>
    <cellStyle name="Normal 76 12 13" xfId="16912" xr:uid="{00000000-0005-0000-0000-0000C1730000}"/>
    <cellStyle name="Normal 76 12 13 2" xfId="36013" xr:uid="{00000000-0005-0000-0000-0000C2730000}"/>
    <cellStyle name="Normal 76 12 14" xfId="17641" xr:uid="{00000000-0005-0000-0000-0000C3730000}"/>
    <cellStyle name="Normal 76 12 14 2" xfId="36531" xr:uid="{00000000-0005-0000-0000-0000C4730000}"/>
    <cellStyle name="Normal 76 12 15" xfId="18366" xr:uid="{00000000-0005-0000-0000-0000C5730000}"/>
    <cellStyle name="Normal 76 12 15 2" xfId="37049" xr:uid="{00000000-0005-0000-0000-0000C6730000}"/>
    <cellStyle name="Normal 76 12 16" xfId="19074" xr:uid="{00000000-0005-0000-0000-0000C7730000}"/>
    <cellStyle name="Normal 76 12 16 2" xfId="37567" xr:uid="{00000000-0005-0000-0000-0000C8730000}"/>
    <cellStyle name="Normal 76 12 17" xfId="19776" xr:uid="{00000000-0005-0000-0000-0000C9730000}"/>
    <cellStyle name="Normal 76 12 17 2" xfId="38085" xr:uid="{00000000-0005-0000-0000-0000CA730000}"/>
    <cellStyle name="Normal 76 12 18" xfId="20475" xr:uid="{00000000-0005-0000-0000-0000CB730000}"/>
    <cellStyle name="Normal 76 12 18 2" xfId="38603" xr:uid="{00000000-0005-0000-0000-0000CC730000}"/>
    <cellStyle name="Normal 76 12 19" xfId="21152" xr:uid="{00000000-0005-0000-0000-0000CD730000}"/>
    <cellStyle name="Normal 76 12 19 2" xfId="39120" xr:uid="{00000000-0005-0000-0000-0000CE730000}"/>
    <cellStyle name="Normal 76 12 2" xfId="5068" xr:uid="{00000000-0005-0000-0000-0000CF730000}"/>
    <cellStyle name="Normal 76 12 2 2" xfId="30294" xr:uid="{00000000-0005-0000-0000-0000D0730000}"/>
    <cellStyle name="Normal 76 12 20" xfId="21825" xr:uid="{00000000-0005-0000-0000-0000D1730000}"/>
    <cellStyle name="Normal 76 12 20 2" xfId="39638" xr:uid="{00000000-0005-0000-0000-0000D2730000}"/>
    <cellStyle name="Normal 76 12 21" xfId="22475" xr:uid="{00000000-0005-0000-0000-0000D3730000}"/>
    <cellStyle name="Normal 76 12 21 2" xfId="40155" xr:uid="{00000000-0005-0000-0000-0000D4730000}"/>
    <cellStyle name="Normal 76 12 22" xfId="23112" xr:uid="{00000000-0005-0000-0000-0000D5730000}"/>
    <cellStyle name="Normal 76 12 22 2" xfId="40673" xr:uid="{00000000-0005-0000-0000-0000D6730000}"/>
    <cellStyle name="Normal 76 12 23" xfId="23736" xr:uid="{00000000-0005-0000-0000-0000D7730000}"/>
    <cellStyle name="Normal 76 12 23 2" xfId="41191" xr:uid="{00000000-0005-0000-0000-0000D8730000}"/>
    <cellStyle name="Normal 76 12 24" xfId="24315" xr:uid="{00000000-0005-0000-0000-0000D9730000}"/>
    <cellStyle name="Normal 76 12 24 2" xfId="41709" xr:uid="{00000000-0005-0000-0000-0000DA730000}"/>
    <cellStyle name="Normal 76 12 25" xfId="24882" xr:uid="{00000000-0005-0000-0000-0000DB730000}"/>
    <cellStyle name="Normal 76 12 25 2" xfId="42227" xr:uid="{00000000-0005-0000-0000-0000DC730000}"/>
    <cellStyle name="Normal 76 12 26" xfId="25442" xr:uid="{00000000-0005-0000-0000-0000DD730000}"/>
    <cellStyle name="Normal 76 12 26 2" xfId="42745" xr:uid="{00000000-0005-0000-0000-0000DE730000}"/>
    <cellStyle name="Normal 76 12 27" xfId="25992" xr:uid="{00000000-0005-0000-0000-0000DF730000}"/>
    <cellStyle name="Normal 76 12 27 2" xfId="43263" xr:uid="{00000000-0005-0000-0000-0000E0730000}"/>
    <cellStyle name="Normal 76 12 28" xfId="26509" xr:uid="{00000000-0005-0000-0000-0000E1730000}"/>
    <cellStyle name="Normal 76 12 28 2" xfId="43780" xr:uid="{00000000-0005-0000-0000-0000E2730000}"/>
    <cellStyle name="Normal 76 12 29" xfId="29823" xr:uid="{00000000-0005-0000-0000-0000E3730000}"/>
    <cellStyle name="Normal 76 12 3" xfId="5614" xr:uid="{00000000-0005-0000-0000-0000E4730000}"/>
    <cellStyle name="Normal 76 12 3 2" xfId="30811" xr:uid="{00000000-0005-0000-0000-0000E5730000}"/>
    <cellStyle name="Normal 76 12 4" xfId="10014" xr:uid="{00000000-0005-0000-0000-0000E6730000}"/>
    <cellStyle name="Normal 76 12 4 2" xfId="31351" xr:uid="{00000000-0005-0000-0000-0000E7730000}"/>
    <cellStyle name="Normal 76 12 5" xfId="10795" xr:uid="{00000000-0005-0000-0000-0000E8730000}"/>
    <cellStyle name="Normal 76 12 5 2" xfId="31869" xr:uid="{00000000-0005-0000-0000-0000E9730000}"/>
    <cellStyle name="Normal 76 12 6" xfId="11575" xr:uid="{00000000-0005-0000-0000-0000EA730000}"/>
    <cellStyle name="Normal 76 12 6 2" xfId="32387" xr:uid="{00000000-0005-0000-0000-0000EB730000}"/>
    <cellStyle name="Normal 76 12 7" xfId="12328" xr:uid="{00000000-0005-0000-0000-0000EC730000}"/>
    <cellStyle name="Normal 76 12 7 2" xfId="32905" xr:uid="{00000000-0005-0000-0000-0000ED730000}"/>
    <cellStyle name="Normal 76 12 8" xfId="13124" xr:uid="{00000000-0005-0000-0000-0000EE730000}"/>
    <cellStyle name="Normal 76 12 8 2" xfId="33423" xr:uid="{00000000-0005-0000-0000-0000EF730000}"/>
    <cellStyle name="Normal 76 12 9" xfId="13890" xr:uid="{00000000-0005-0000-0000-0000F0730000}"/>
    <cellStyle name="Normal 76 12 9 2" xfId="33941" xr:uid="{00000000-0005-0000-0000-0000F1730000}"/>
    <cellStyle name="Normal 76 13" xfId="3519" xr:uid="{00000000-0005-0000-0000-0000F2730000}"/>
    <cellStyle name="Normal 76 13 10" xfId="14652" xr:uid="{00000000-0005-0000-0000-0000F3730000}"/>
    <cellStyle name="Normal 76 13 10 2" xfId="34460" xr:uid="{00000000-0005-0000-0000-0000F4730000}"/>
    <cellStyle name="Normal 76 13 11" xfId="15409" xr:uid="{00000000-0005-0000-0000-0000F5730000}"/>
    <cellStyle name="Normal 76 13 11 2" xfId="34978" xr:uid="{00000000-0005-0000-0000-0000F6730000}"/>
    <cellStyle name="Normal 76 13 12" xfId="16163" xr:uid="{00000000-0005-0000-0000-0000F7730000}"/>
    <cellStyle name="Normal 76 13 12 2" xfId="35496" xr:uid="{00000000-0005-0000-0000-0000F8730000}"/>
    <cellStyle name="Normal 76 13 13" xfId="16913" xr:uid="{00000000-0005-0000-0000-0000F9730000}"/>
    <cellStyle name="Normal 76 13 13 2" xfId="36014" xr:uid="{00000000-0005-0000-0000-0000FA730000}"/>
    <cellStyle name="Normal 76 13 14" xfId="17642" xr:uid="{00000000-0005-0000-0000-0000FB730000}"/>
    <cellStyle name="Normal 76 13 14 2" xfId="36532" xr:uid="{00000000-0005-0000-0000-0000FC730000}"/>
    <cellStyle name="Normal 76 13 15" xfId="18367" xr:uid="{00000000-0005-0000-0000-0000FD730000}"/>
    <cellStyle name="Normal 76 13 15 2" xfId="37050" xr:uid="{00000000-0005-0000-0000-0000FE730000}"/>
    <cellStyle name="Normal 76 13 16" xfId="19075" xr:uid="{00000000-0005-0000-0000-0000FF730000}"/>
    <cellStyle name="Normal 76 13 16 2" xfId="37568" xr:uid="{00000000-0005-0000-0000-000000740000}"/>
    <cellStyle name="Normal 76 13 17" xfId="19777" xr:uid="{00000000-0005-0000-0000-000001740000}"/>
    <cellStyle name="Normal 76 13 17 2" xfId="38086" xr:uid="{00000000-0005-0000-0000-000002740000}"/>
    <cellStyle name="Normal 76 13 18" xfId="20476" xr:uid="{00000000-0005-0000-0000-000003740000}"/>
    <cellStyle name="Normal 76 13 18 2" xfId="38604" xr:uid="{00000000-0005-0000-0000-000004740000}"/>
    <cellStyle name="Normal 76 13 19" xfId="21153" xr:uid="{00000000-0005-0000-0000-000005740000}"/>
    <cellStyle name="Normal 76 13 19 2" xfId="39121" xr:uid="{00000000-0005-0000-0000-000006740000}"/>
    <cellStyle name="Normal 76 13 2" xfId="5069" xr:uid="{00000000-0005-0000-0000-000007740000}"/>
    <cellStyle name="Normal 76 13 2 2" xfId="30295" xr:uid="{00000000-0005-0000-0000-000008740000}"/>
    <cellStyle name="Normal 76 13 20" xfId="21826" xr:uid="{00000000-0005-0000-0000-000009740000}"/>
    <cellStyle name="Normal 76 13 20 2" xfId="39639" xr:uid="{00000000-0005-0000-0000-00000A740000}"/>
    <cellStyle name="Normal 76 13 21" xfId="22476" xr:uid="{00000000-0005-0000-0000-00000B740000}"/>
    <cellStyle name="Normal 76 13 21 2" xfId="40156" xr:uid="{00000000-0005-0000-0000-00000C740000}"/>
    <cellStyle name="Normal 76 13 22" xfId="23113" xr:uid="{00000000-0005-0000-0000-00000D740000}"/>
    <cellStyle name="Normal 76 13 22 2" xfId="40674" xr:uid="{00000000-0005-0000-0000-00000E740000}"/>
    <cellStyle name="Normal 76 13 23" xfId="23737" xr:uid="{00000000-0005-0000-0000-00000F740000}"/>
    <cellStyle name="Normal 76 13 23 2" xfId="41192" xr:uid="{00000000-0005-0000-0000-000010740000}"/>
    <cellStyle name="Normal 76 13 24" xfId="24316" xr:uid="{00000000-0005-0000-0000-000011740000}"/>
    <cellStyle name="Normal 76 13 24 2" xfId="41710" xr:uid="{00000000-0005-0000-0000-000012740000}"/>
    <cellStyle name="Normal 76 13 25" xfId="24883" xr:uid="{00000000-0005-0000-0000-000013740000}"/>
    <cellStyle name="Normal 76 13 25 2" xfId="42228" xr:uid="{00000000-0005-0000-0000-000014740000}"/>
    <cellStyle name="Normal 76 13 26" xfId="25443" xr:uid="{00000000-0005-0000-0000-000015740000}"/>
    <cellStyle name="Normal 76 13 26 2" xfId="42746" xr:uid="{00000000-0005-0000-0000-000016740000}"/>
    <cellStyle name="Normal 76 13 27" xfId="25993" xr:uid="{00000000-0005-0000-0000-000017740000}"/>
    <cellStyle name="Normal 76 13 27 2" xfId="43264" xr:uid="{00000000-0005-0000-0000-000018740000}"/>
    <cellStyle name="Normal 76 13 28" xfId="26510" xr:uid="{00000000-0005-0000-0000-000019740000}"/>
    <cellStyle name="Normal 76 13 28 2" xfId="43781" xr:uid="{00000000-0005-0000-0000-00001A740000}"/>
    <cellStyle name="Normal 76 13 29" xfId="29824" xr:uid="{00000000-0005-0000-0000-00001B740000}"/>
    <cellStyle name="Normal 76 13 3" xfId="5615" xr:uid="{00000000-0005-0000-0000-00001C740000}"/>
    <cellStyle name="Normal 76 13 3 2" xfId="30812" xr:uid="{00000000-0005-0000-0000-00001D740000}"/>
    <cellStyle name="Normal 76 13 4" xfId="10015" xr:uid="{00000000-0005-0000-0000-00001E740000}"/>
    <cellStyle name="Normal 76 13 4 2" xfId="31352" xr:uid="{00000000-0005-0000-0000-00001F740000}"/>
    <cellStyle name="Normal 76 13 5" xfId="10796" xr:uid="{00000000-0005-0000-0000-000020740000}"/>
    <cellStyle name="Normal 76 13 5 2" xfId="31870" xr:uid="{00000000-0005-0000-0000-000021740000}"/>
    <cellStyle name="Normal 76 13 6" xfId="11576" xr:uid="{00000000-0005-0000-0000-000022740000}"/>
    <cellStyle name="Normal 76 13 6 2" xfId="32388" xr:uid="{00000000-0005-0000-0000-000023740000}"/>
    <cellStyle name="Normal 76 13 7" xfId="12329" xr:uid="{00000000-0005-0000-0000-000024740000}"/>
    <cellStyle name="Normal 76 13 7 2" xfId="32906" xr:uid="{00000000-0005-0000-0000-000025740000}"/>
    <cellStyle name="Normal 76 13 8" xfId="13125" xr:uid="{00000000-0005-0000-0000-000026740000}"/>
    <cellStyle name="Normal 76 13 8 2" xfId="33424" xr:uid="{00000000-0005-0000-0000-000027740000}"/>
    <cellStyle name="Normal 76 13 9" xfId="13891" xr:uid="{00000000-0005-0000-0000-000028740000}"/>
    <cellStyle name="Normal 76 13 9 2" xfId="33942" xr:uid="{00000000-0005-0000-0000-000029740000}"/>
    <cellStyle name="Normal 76 14" xfId="3520" xr:uid="{00000000-0005-0000-0000-00002A740000}"/>
    <cellStyle name="Normal 76 14 10" xfId="14653" xr:uid="{00000000-0005-0000-0000-00002B740000}"/>
    <cellStyle name="Normal 76 14 10 2" xfId="34461" xr:uid="{00000000-0005-0000-0000-00002C740000}"/>
    <cellStyle name="Normal 76 14 11" xfId="15410" xr:uid="{00000000-0005-0000-0000-00002D740000}"/>
    <cellStyle name="Normal 76 14 11 2" xfId="34979" xr:uid="{00000000-0005-0000-0000-00002E740000}"/>
    <cellStyle name="Normal 76 14 12" xfId="16164" xr:uid="{00000000-0005-0000-0000-00002F740000}"/>
    <cellStyle name="Normal 76 14 12 2" xfId="35497" xr:uid="{00000000-0005-0000-0000-000030740000}"/>
    <cellStyle name="Normal 76 14 13" xfId="16914" xr:uid="{00000000-0005-0000-0000-000031740000}"/>
    <cellStyle name="Normal 76 14 13 2" xfId="36015" xr:uid="{00000000-0005-0000-0000-000032740000}"/>
    <cellStyle name="Normal 76 14 14" xfId="17643" xr:uid="{00000000-0005-0000-0000-000033740000}"/>
    <cellStyle name="Normal 76 14 14 2" xfId="36533" xr:uid="{00000000-0005-0000-0000-000034740000}"/>
    <cellStyle name="Normal 76 14 15" xfId="18368" xr:uid="{00000000-0005-0000-0000-000035740000}"/>
    <cellStyle name="Normal 76 14 15 2" xfId="37051" xr:uid="{00000000-0005-0000-0000-000036740000}"/>
    <cellStyle name="Normal 76 14 16" xfId="19076" xr:uid="{00000000-0005-0000-0000-000037740000}"/>
    <cellStyle name="Normal 76 14 16 2" xfId="37569" xr:uid="{00000000-0005-0000-0000-000038740000}"/>
    <cellStyle name="Normal 76 14 17" xfId="19778" xr:uid="{00000000-0005-0000-0000-000039740000}"/>
    <cellStyle name="Normal 76 14 17 2" xfId="38087" xr:uid="{00000000-0005-0000-0000-00003A740000}"/>
    <cellStyle name="Normal 76 14 18" xfId="20477" xr:uid="{00000000-0005-0000-0000-00003B740000}"/>
    <cellStyle name="Normal 76 14 18 2" xfId="38605" xr:uid="{00000000-0005-0000-0000-00003C740000}"/>
    <cellStyle name="Normal 76 14 19" xfId="21154" xr:uid="{00000000-0005-0000-0000-00003D740000}"/>
    <cellStyle name="Normal 76 14 19 2" xfId="39122" xr:uid="{00000000-0005-0000-0000-00003E740000}"/>
    <cellStyle name="Normal 76 14 2" xfId="5070" xr:uid="{00000000-0005-0000-0000-00003F740000}"/>
    <cellStyle name="Normal 76 14 2 2" xfId="30296" xr:uid="{00000000-0005-0000-0000-000040740000}"/>
    <cellStyle name="Normal 76 14 20" xfId="21827" xr:uid="{00000000-0005-0000-0000-000041740000}"/>
    <cellStyle name="Normal 76 14 20 2" xfId="39640" xr:uid="{00000000-0005-0000-0000-000042740000}"/>
    <cellStyle name="Normal 76 14 21" xfId="22477" xr:uid="{00000000-0005-0000-0000-000043740000}"/>
    <cellStyle name="Normal 76 14 21 2" xfId="40157" xr:uid="{00000000-0005-0000-0000-000044740000}"/>
    <cellStyle name="Normal 76 14 22" xfId="23114" xr:uid="{00000000-0005-0000-0000-000045740000}"/>
    <cellStyle name="Normal 76 14 22 2" xfId="40675" xr:uid="{00000000-0005-0000-0000-000046740000}"/>
    <cellStyle name="Normal 76 14 23" xfId="23738" xr:uid="{00000000-0005-0000-0000-000047740000}"/>
    <cellStyle name="Normal 76 14 23 2" xfId="41193" xr:uid="{00000000-0005-0000-0000-000048740000}"/>
    <cellStyle name="Normal 76 14 24" xfId="24317" xr:uid="{00000000-0005-0000-0000-000049740000}"/>
    <cellStyle name="Normal 76 14 24 2" xfId="41711" xr:uid="{00000000-0005-0000-0000-00004A740000}"/>
    <cellStyle name="Normal 76 14 25" xfId="24884" xr:uid="{00000000-0005-0000-0000-00004B740000}"/>
    <cellStyle name="Normal 76 14 25 2" xfId="42229" xr:uid="{00000000-0005-0000-0000-00004C740000}"/>
    <cellStyle name="Normal 76 14 26" xfId="25444" xr:uid="{00000000-0005-0000-0000-00004D740000}"/>
    <cellStyle name="Normal 76 14 26 2" xfId="42747" xr:uid="{00000000-0005-0000-0000-00004E740000}"/>
    <cellStyle name="Normal 76 14 27" xfId="25994" xr:uid="{00000000-0005-0000-0000-00004F740000}"/>
    <cellStyle name="Normal 76 14 27 2" xfId="43265" xr:uid="{00000000-0005-0000-0000-000050740000}"/>
    <cellStyle name="Normal 76 14 28" xfId="26511" xr:uid="{00000000-0005-0000-0000-000051740000}"/>
    <cellStyle name="Normal 76 14 28 2" xfId="43782" xr:uid="{00000000-0005-0000-0000-000052740000}"/>
    <cellStyle name="Normal 76 14 29" xfId="29825" xr:uid="{00000000-0005-0000-0000-000053740000}"/>
    <cellStyle name="Normal 76 14 3" xfId="5616" xr:uid="{00000000-0005-0000-0000-000054740000}"/>
    <cellStyle name="Normal 76 14 3 2" xfId="30813" xr:uid="{00000000-0005-0000-0000-000055740000}"/>
    <cellStyle name="Normal 76 14 4" xfId="10016" xr:uid="{00000000-0005-0000-0000-000056740000}"/>
    <cellStyle name="Normal 76 14 4 2" xfId="31353" xr:uid="{00000000-0005-0000-0000-000057740000}"/>
    <cellStyle name="Normal 76 14 5" xfId="10797" xr:uid="{00000000-0005-0000-0000-000058740000}"/>
    <cellStyle name="Normal 76 14 5 2" xfId="31871" xr:uid="{00000000-0005-0000-0000-000059740000}"/>
    <cellStyle name="Normal 76 14 6" xfId="11577" xr:uid="{00000000-0005-0000-0000-00005A740000}"/>
    <cellStyle name="Normal 76 14 6 2" xfId="32389" xr:uid="{00000000-0005-0000-0000-00005B740000}"/>
    <cellStyle name="Normal 76 14 7" xfId="12330" xr:uid="{00000000-0005-0000-0000-00005C740000}"/>
    <cellStyle name="Normal 76 14 7 2" xfId="32907" xr:uid="{00000000-0005-0000-0000-00005D740000}"/>
    <cellStyle name="Normal 76 14 8" xfId="13126" xr:uid="{00000000-0005-0000-0000-00005E740000}"/>
    <cellStyle name="Normal 76 14 8 2" xfId="33425" xr:uid="{00000000-0005-0000-0000-00005F740000}"/>
    <cellStyle name="Normal 76 14 9" xfId="13892" xr:uid="{00000000-0005-0000-0000-000060740000}"/>
    <cellStyle name="Normal 76 14 9 2" xfId="33943" xr:uid="{00000000-0005-0000-0000-000061740000}"/>
    <cellStyle name="Normal 76 15" xfId="5071" xr:uid="{00000000-0005-0000-0000-000062740000}"/>
    <cellStyle name="Normal 76 15 10" xfId="15411" xr:uid="{00000000-0005-0000-0000-000063740000}"/>
    <cellStyle name="Normal 76 15 10 2" xfId="34980" xr:uid="{00000000-0005-0000-0000-000064740000}"/>
    <cellStyle name="Normal 76 15 11" xfId="16165" xr:uid="{00000000-0005-0000-0000-000065740000}"/>
    <cellStyle name="Normal 76 15 11 2" xfId="35498" xr:uid="{00000000-0005-0000-0000-000066740000}"/>
    <cellStyle name="Normal 76 15 12" xfId="16915" xr:uid="{00000000-0005-0000-0000-000067740000}"/>
    <cellStyle name="Normal 76 15 12 2" xfId="36016" xr:uid="{00000000-0005-0000-0000-000068740000}"/>
    <cellStyle name="Normal 76 15 13" xfId="17644" xr:uid="{00000000-0005-0000-0000-000069740000}"/>
    <cellStyle name="Normal 76 15 13 2" xfId="36534" xr:uid="{00000000-0005-0000-0000-00006A740000}"/>
    <cellStyle name="Normal 76 15 14" xfId="18369" xr:uid="{00000000-0005-0000-0000-00006B740000}"/>
    <cellStyle name="Normal 76 15 14 2" xfId="37052" xr:uid="{00000000-0005-0000-0000-00006C740000}"/>
    <cellStyle name="Normal 76 15 15" xfId="19077" xr:uid="{00000000-0005-0000-0000-00006D740000}"/>
    <cellStyle name="Normal 76 15 15 2" xfId="37570" xr:uid="{00000000-0005-0000-0000-00006E740000}"/>
    <cellStyle name="Normal 76 15 16" xfId="19779" xr:uid="{00000000-0005-0000-0000-00006F740000}"/>
    <cellStyle name="Normal 76 15 16 2" xfId="38088" xr:uid="{00000000-0005-0000-0000-000070740000}"/>
    <cellStyle name="Normal 76 15 17" xfId="20478" xr:uid="{00000000-0005-0000-0000-000071740000}"/>
    <cellStyle name="Normal 76 15 17 2" xfId="38606" xr:uid="{00000000-0005-0000-0000-000072740000}"/>
    <cellStyle name="Normal 76 15 18" xfId="21155" xr:uid="{00000000-0005-0000-0000-000073740000}"/>
    <cellStyle name="Normal 76 15 18 2" xfId="39123" xr:uid="{00000000-0005-0000-0000-000074740000}"/>
    <cellStyle name="Normal 76 15 19" xfId="21828" xr:uid="{00000000-0005-0000-0000-000075740000}"/>
    <cellStyle name="Normal 76 15 19 2" xfId="39641" xr:uid="{00000000-0005-0000-0000-000076740000}"/>
    <cellStyle name="Normal 76 15 2" xfId="5617" xr:uid="{00000000-0005-0000-0000-000077740000}"/>
    <cellStyle name="Normal 76 15 2 2" xfId="30814" xr:uid="{00000000-0005-0000-0000-000078740000}"/>
    <cellStyle name="Normal 76 15 20" xfId="22478" xr:uid="{00000000-0005-0000-0000-000079740000}"/>
    <cellStyle name="Normal 76 15 20 2" xfId="40158" xr:uid="{00000000-0005-0000-0000-00007A740000}"/>
    <cellStyle name="Normal 76 15 21" xfId="23115" xr:uid="{00000000-0005-0000-0000-00007B740000}"/>
    <cellStyle name="Normal 76 15 21 2" xfId="40676" xr:uid="{00000000-0005-0000-0000-00007C740000}"/>
    <cellStyle name="Normal 76 15 22" xfId="23739" xr:uid="{00000000-0005-0000-0000-00007D740000}"/>
    <cellStyle name="Normal 76 15 22 2" xfId="41194" xr:uid="{00000000-0005-0000-0000-00007E740000}"/>
    <cellStyle name="Normal 76 15 23" xfId="24318" xr:uid="{00000000-0005-0000-0000-00007F740000}"/>
    <cellStyle name="Normal 76 15 23 2" xfId="41712" xr:uid="{00000000-0005-0000-0000-000080740000}"/>
    <cellStyle name="Normal 76 15 24" xfId="24885" xr:uid="{00000000-0005-0000-0000-000081740000}"/>
    <cellStyle name="Normal 76 15 24 2" xfId="42230" xr:uid="{00000000-0005-0000-0000-000082740000}"/>
    <cellStyle name="Normal 76 15 25" xfId="25445" xr:uid="{00000000-0005-0000-0000-000083740000}"/>
    <cellStyle name="Normal 76 15 25 2" xfId="42748" xr:uid="{00000000-0005-0000-0000-000084740000}"/>
    <cellStyle name="Normal 76 15 26" xfId="25995" xr:uid="{00000000-0005-0000-0000-000085740000}"/>
    <cellStyle name="Normal 76 15 26 2" xfId="43266" xr:uid="{00000000-0005-0000-0000-000086740000}"/>
    <cellStyle name="Normal 76 15 27" xfId="26512" xr:uid="{00000000-0005-0000-0000-000087740000}"/>
    <cellStyle name="Normal 76 15 27 2" xfId="43783" xr:uid="{00000000-0005-0000-0000-000088740000}"/>
    <cellStyle name="Normal 76 15 28" xfId="30297" xr:uid="{00000000-0005-0000-0000-000089740000}"/>
    <cellStyle name="Normal 76 15 3" xfId="10017" xr:uid="{00000000-0005-0000-0000-00008A740000}"/>
    <cellStyle name="Normal 76 15 3 2" xfId="31354" xr:uid="{00000000-0005-0000-0000-00008B740000}"/>
    <cellStyle name="Normal 76 15 4" xfId="10798" xr:uid="{00000000-0005-0000-0000-00008C740000}"/>
    <cellStyle name="Normal 76 15 4 2" xfId="31872" xr:uid="{00000000-0005-0000-0000-00008D740000}"/>
    <cellStyle name="Normal 76 15 5" xfId="11578" xr:uid="{00000000-0005-0000-0000-00008E740000}"/>
    <cellStyle name="Normal 76 15 5 2" xfId="32390" xr:uid="{00000000-0005-0000-0000-00008F740000}"/>
    <cellStyle name="Normal 76 15 6" xfId="12331" xr:uid="{00000000-0005-0000-0000-000090740000}"/>
    <cellStyle name="Normal 76 15 6 2" xfId="32908" xr:uid="{00000000-0005-0000-0000-000091740000}"/>
    <cellStyle name="Normal 76 15 7" xfId="13127" xr:uid="{00000000-0005-0000-0000-000092740000}"/>
    <cellStyle name="Normal 76 15 7 2" xfId="33426" xr:uid="{00000000-0005-0000-0000-000093740000}"/>
    <cellStyle name="Normal 76 15 8" xfId="13893" xr:uid="{00000000-0005-0000-0000-000094740000}"/>
    <cellStyle name="Normal 76 15 8 2" xfId="33944" xr:uid="{00000000-0005-0000-0000-000095740000}"/>
    <cellStyle name="Normal 76 15 9" xfId="14654" xr:uid="{00000000-0005-0000-0000-000096740000}"/>
    <cellStyle name="Normal 76 15 9 2" xfId="34462" xr:uid="{00000000-0005-0000-0000-000097740000}"/>
    <cellStyle name="Normal 76 16" xfId="5072" xr:uid="{00000000-0005-0000-0000-000098740000}"/>
    <cellStyle name="Normal 76 16 10" xfId="15412" xr:uid="{00000000-0005-0000-0000-000099740000}"/>
    <cellStyle name="Normal 76 16 10 2" xfId="34981" xr:uid="{00000000-0005-0000-0000-00009A740000}"/>
    <cellStyle name="Normal 76 16 11" xfId="16166" xr:uid="{00000000-0005-0000-0000-00009B740000}"/>
    <cellStyle name="Normal 76 16 11 2" xfId="35499" xr:uid="{00000000-0005-0000-0000-00009C740000}"/>
    <cellStyle name="Normal 76 16 12" xfId="16916" xr:uid="{00000000-0005-0000-0000-00009D740000}"/>
    <cellStyle name="Normal 76 16 12 2" xfId="36017" xr:uid="{00000000-0005-0000-0000-00009E740000}"/>
    <cellStyle name="Normal 76 16 13" xfId="17645" xr:uid="{00000000-0005-0000-0000-00009F740000}"/>
    <cellStyle name="Normal 76 16 13 2" xfId="36535" xr:uid="{00000000-0005-0000-0000-0000A0740000}"/>
    <cellStyle name="Normal 76 16 14" xfId="18370" xr:uid="{00000000-0005-0000-0000-0000A1740000}"/>
    <cellStyle name="Normal 76 16 14 2" xfId="37053" xr:uid="{00000000-0005-0000-0000-0000A2740000}"/>
    <cellStyle name="Normal 76 16 15" xfId="19078" xr:uid="{00000000-0005-0000-0000-0000A3740000}"/>
    <cellStyle name="Normal 76 16 15 2" xfId="37571" xr:uid="{00000000-0005-0000-0000-0000A4740000}"/>
    <cellStyle name="Normal 76 16 16" xfId="19780" xr:uid="{00000000-0005-0000-0000-0000A5740000}"/>
    <cellStyle name="Normal 76 16 16 2" xfId="38089" xr:uid="{00000000-0005-0000-0000-0000A6740000}"/>
    <cellStyle name="Normal 76 16 17" xfId="20479" xr:uid="{00000000-0005-0000-0000-0000A7740000}"/>
    <cellStyle name="Normal 76 16 17 2" xfId="38607" xr:uid="{00000000-0005-0000-0000-0000A8740000}"/>
    <cellStyle name="Normal 76 16 18" xfId="21156" xr:uid="{00000000-0005-0000-0000-0000A9740000}"/>
    <cellStyle name="Normal 76 16 18 2" xfId="39124" xr:uid="{00000000-0005-0000-0000-0000AA740000}"/>
    <cellStyle name="Normal 76 16 19" xfId="21829" xr:uid="{00000000-0005-0000-0000-0000AB740000}"/>
    <cellStyle name="Normal 76 16 19 2" xfId="39642" xr:uid="{00000000-0005-0000-0000-0000AC740000}"/>
    <cellStyle name="Normal 76 16 2" xfId="5618" xr:uid="{00000000-0005-0000-0000-0000AD740000}"/>
    <cellStyle name="Normal 76 16 2 2" xfId="30815" xr:uid="{00000000-0005-0000-0000-0000AE740000}"/>
    <cellStyle name="Normal 76 16 20" xfId="22479" xr:uid="{00000000-0005-0000-0000-0000AF740000}"/>
    <cellStyle name="Normal 76 16 20 2" xfId="40159" xr:uid="{00000000-0005-0000-0000-0000B0740000}"/>
    <cellStyle name="Normal 76 16 21" xfId="23116" xr:uid="{00000000-0005-0000-0000-0000B1740000}"/>
    <cellStyle name="Normal 76 16 21 2" xfId="40677" xr:uid="{00000000-0005-0000-0000-0000B2740000}"/>
    <cellStyle name="Normal 76 16 22" xfId="23740" xr:uid="{00000000-0005-0000-0000-0000B3740000}"/>
    <cellStyle name="Normal 76 16 22 2" xfId="41195" xr:uid="{00000000-0005-0000-0000-0000B4740000}"/>
    <cellStyle name="Normal 76 16 23" xfId="24319" xr:uid="{00000000-0005-0000-0000-0000B5740000}"/>
    <cellStyle name="Normal 76 16 23 2" xfId="41713" xr:uid="{00000000-0005-0000-0000-0000B6740000}"/>
    <cellStyle name="Normal 76 16 24" xfId="24886" xr:uid="{00000000-0005-0000-0000-0000B7740000}"/>
    <cellStyle name="Normal 76 16 24 2" xfId="42231" xr:uid="{00000000-0005-0000-0000-0000B8740000}"/>
    <cellStyle name="Normal 76 16 25" xfId="25446" xr:uid="{00000000-0005-0000-0000-0000B9740000}"/>
    <cellStyle name="Normal 76 16 25 2" xfId="42749" xr:uid="{00000000-0005-0000-0000-0000BA740000}"/>
    <cellStyle name="Normal 76 16 26" xfId="25996" xr:uid="{00000000-0005-0000-0000-0000BB740000}"/>
    <cellStyle name="Normal 76 16 26 2" xfId="43267" xr:uid="{00000000-0005-0000-0000-0000BC740000}"/>
    <cellStyle name="Normal 76 16 27" xfId="26513" xr:uid="{00000000-0005-0000-0000-0000BD740000}"/>
    <cellStyle name="Normal 76 16 27 2" xfId="43784" xr:uid="{00000000-0005-0000-0000-0000BE740000}"/>
    <cellStyle name="Normal 76 16 28" xfId="30298" xr:uid="{00000000-0005-0000-0000-0000BF740000}"/>
    <cellStyle name="Normal 76 16 3" xfId="10018" xr:uid="{00000000-0005-0000-0000-0000C0740000}"/>
    <cellStyle name="Normal 76 16 3 2" xfId="31355" xr:uid="{00000000-0005-0000-0000-0000C1740000}"/>
    <cellStyle name="Normal 76 16 4" xfId="10799" xr:uid="{00000000-0005-0000-0000-0000C2740000}"/>
    <cellStyle name="Normal 76 16 4 2" xfId="31873" xr:uid="{00000000-0005-0000-0000-0000C3740000}"/>
    <cellStyle name="Normal 76 16 5" xfId="11579" xr:uid="{00000000-0005-0000-0000-0000C4740000}"/>
    <cellStyle name="Normal 76 16 5 2" xfId="32391" xr:uid="{00000000-0005-0000-0000-0000C5740000}"/>
    <cellStyle name="Normal 76 16 6" xfId="12332" xr:uid="{00000000-0005-0000-0000-0000C6740000}"/>
    <cellStyle name="Normal 76 16 6 2" xfId="32909" xr:uid="{00000000-0005-0000-0000-0000C7740000}"/>
    <cellStyle name="Normal 76 16 7" xfId="13128" xr:uid="{00000000-0005-0000-0000-0000C8740000}"/>
    <cellStyle name="Normal 76 16 7 2" xfId="33427" xr:uid="{00000000-0005-0000-0000-0000C9740000}"/>
    <cellStyle name="Normal 76 16 8" xfId="13894" xr:uid="{00000000-0005-0000-0000-0000CA740000}"/>
    <cellStyle name="Normal 76 16 8 2" xfId="33945" xr:uid="{00000000-0005-0000-0000-0000CB740000}"/>
    <cellStyle name="Normal 76 16 9" xfId="14655" xr:uid="{00000000-0005-0000-0000-0000CC740000}"/>
    <cellStyle name="Normal 76 16 9 2" xfId="34463" xr:uid="{00000000-0005-0000-0000-0000CD740000}"/>
    <cellStyle name="Normal 76 17" xfId="5073" xr:uid="{00000000-0005-0000-0000-0000CE740000}"/>
    <cellStyle name="Normal 76 17 10" xfId="15413" xr:uid="{00000000-0005-0000-0000-0000CF740000}"/>
    <cellStyle name="Normal 76 17 10 2" xfId="34982" xr:uid="{00000000-0005-0000-0000-0000D0740000}"/>
    <cellStyle name="Normal 76 17 11" xfId="16167" xr:uid="{00000000-0005-0000-0000-0000D1740000}"/>
    <cellStyle name="Normal 76 17 11 2" xfId="35500" xr:uid="{00000000-0005-0000-0000-0000D2740000}"/>
    <cellStyle name="Normal 76 17 12" xfId="16917" xr:uid="{00000000-0005-0000-0000-0000D3740000}"/>
    <cellStyle name="Normal 76 17 12 2" xfId="36018" xr:uid="{00000000-0005-0000-0000-0000D4740000}"/>
    <cellStyle name="Normal 76 17 13" xfId="17646" xr:uid="{00000000-0005-0000-0000-0000D5740000}"/>
    <cellStyle name="Normal 76 17 13 2" xfId="36536" xr:uid="{00000000-0005-0000-0000-0000D6740000}"/>
    <cellStyle name="Normal 76 17 14" xfId="18371" xr:uid="{00000000-0005-0000-0000-0000D7740000}"/>
    <cellStyle name="Normal 76 17 14 2" xfId="37054" xr:uid="{00000000-0005-0000-0000-0000D8740000}"/>
    <cellStyle name="Normal 76 17 15" xfId="19079" xr:uid="{00000000-0005-0000-0000-0000D9740000}"/>
    <cellStyle name="Normal 76 17 15 2" xfId="37572" xr:uid="{00000000-0005-0000-0000-0000DA740000}"/>
    <cellStyle name="Normal 76 17 16" xfId="19781" xr:uid="{00000000-0005-0000-0000-0000DB740000}"/>
    <cellStyle name="Normal 76 17 16 2" xfId="38090" xr:uid="{00000000-0005-0000-0000-0000DC740000}"/>
    <cellStyle name="Normal 76 17 17" xfId="20480" xr:uid="{00000000-0005-0000-0000-0000DD740000}"/>
    <cellStyle name="Normal 76 17 17 2" xfId="38608" xr:uid="{00000000-0005-0000-0000-0000DE740000}"/>
    <cellStyle name="Normal 76 17 18" xfId="21157" xr:uid="{00000000-0005-0000-0000-0000DF740000}"/>
    <cellStyle name="Normal 76 17 18 2" xfId="39125" xr:uid="{00000000-0005-0000-0000-0000E0740000}"/>
    <cellStyle name="Normal 76 17 19" xfId="21830" xr:uid="{00000000-0005-0000-0000-0000E1740000}"/>
    <cellStyle name="Normal 76 17 19 2" xfId="39643" xr:uid="{00000000-0005-0000-0000-0000E2740000}"/>
    <cellStyle name="Normal 76 17 2" xfId="5619" xr:uid="{00000000-0005-0000-0000-0000E3740000}"/>
    <cellStyle name="Normal 76 17 2 2" xfId="30816" xr:uid="{00000000-0005-0000-0000-0000E4740000}"/>
    <cellStyle name="Normal 76 17 20" xfId="22480" xr:uid="{00000000-0005-0000-0000-0000E5740000}"/>
    <cellStyle name="Normal 76 17 20 2" xfId="40160" xr:uid="{00000000-0005-0000-0000-0000E6740000}"/>
    <cellStyle name="Normal 76 17 21" xfId="23117" xr:uid="{00000000-0005-0000-0000-0000E7740000}"/>
    <cellStyle name="Normal 76 17 21 2" xfId="40678" xr:uid="{00000000-0005-0000-0000-0000E8740000}"/>
    <cellStyle name="Normal 76 17 22" xfId="23741" xr:uid="{00000000-0005-0000-0000-0000E9740000}"/>
    <cellStyle name="Normal 76 17 22 2" xfId="41196" xr:uid="{00000000-0005-0000-0000-0000EA740000}"/>
    <cellStyle name="Normal 76 17 23" xfId="24320" xr:uid="{00000000-0005-0000-0000-0000EB740000}"/>
    <cellStyle name="Normal 76 17 23 2" xfId="41714" xr:uid="{00000000-0005-0000-0000-0000EC740000}"/>
    <cellStyle name="Normal 76 17 24" xfId="24887" xr:uid="{00000000-0005-0000-0000-0000ED740000}"/>
    <cellStyle name="Normal 76 17 24 2" xfId="42232" xr:uid="{00000000-0005-0000-0000-0000EE740000}"/>
    <cellStyle name="Normal 76 17 25" xfId="25447" xr:uid="{00000000-0005-0000-0000-0000EF740000}"/>
    <cellStyle name="Normal 76 17 25 2" xfId="42750" xr:uid="{00000000-0005-0000-0000-0000F0740000}"/>
    <cellStyle name="Normal 76 17 26" xfId="25997" xr:uid="{00000000-0005-0000-0000-0000F1740000}"/>
    <cellStyle name="Normal 76 17 26 2" xfId="43268" xr:uid="{00000000-0005-0000-0000-0000F2740000}"/>
    <cellStyle name="Normal 76 17 27" xfId="26514" xr:uid="{00000000-0005-0000-0000-0000F3740000}"/>
    <cellStyle name="Normal 76 17 27 2" xfId="43785" xr:uid="{00000000-0005-0000-0000-0000F4740000}"/>
    <cellStyle name="Normal 76 17 28" xfId="30299" xr:uid="{00000000-0005-0000-0000-0000F5740000}"/>
    <cellStyle name="Normal 76 17 3" xfId="10019" xr:uid="{00000000-0005-0000-0000-0000F6740000}"/>
    <cellStyle name="Normal 76 17 3 2" xfId="31356" xr:uid="{00000000-0005-0000-0000-0000F7740000}"/>
    <cellStyle name="Normal 76 17 4" xfId="10800" xr:uid="{00000000-0005-0000-0000-0000F8740000}"/>
    <cellStyle name="Normal 76 17 4 2" xfId="31874" xr:uid="{00000000-0005-0000-0000-0000F9740000}"/>
    <cellStyle name="Normal 76 17 5" xfId="11580" xr:uid="{00000000-0005-0000-0000-0000FA740000}"/>
    <cellStyle name="Normal 76 17 5 2" xfId="32392" xr:uid="{00000000-0005-0000-0000-0000FB740000}"/>
    <cellStyle name="Normal 76 17 6" xfId="12333" xr:uid="{00000000-0005-0000-0000-0000FC740000}"/>
    <cellStyle name="Normal 76 17 6 2" xfId="32910" xr:uid="{00000000-0005-0000-0000-0000FD740000}"/>
    <cellStyle name="Normal 76 17 7" xfId="13129" xr:uid="{00000000-0005-0000-0000-0000FE740000}"/>
    <cellStyle name="Normal 76 17 7 2" xfId="33428" xr:uid="{00000000-0005-0000-0000-0000FF740000}"/>
    <cellStyle name="Normal 76 17 8" xfId="13895" xr:uid="{00000000-0005-0000-0000-000000750000}"/>
    <cellStyle name="Normal 76 17 8 2" xfId="33946" xr:uid="{00000000-0005-0000-0000-000001750000}"/>
    <cellStyle name="Normal 76 17 9" xfId="14656" xr:uid="{00000000-0005-0000-0000-000002750000}"/>
    <cellStyle name="Normal 76 17 9 2" xfId="34464" xr:uid="{00000000-0005-0000-0000-000003750000}"/>
    <cellStyle name="Normal 76 18" xfId="5074" xr:uid="{00000000-0005-0000-0000-000004750000}"/>
    <cellStyle name="Normal 76 18 10" xfId="15414" xr:uid="{00000000-0005-0000-0000-000005750000}"/>
    <cellStyle name="Normal 76 18 10 2" xfId="34983" xr:uid="{00000000-0005-0000-0000-000006750000}"/>
    <cellStyle name="Normal 76 18 11" xfId="16168" xr:uid="{00000000-0005-0000-0000-000007750000}"/>
    <cellStyle name="Normal 76 18 11 2" xfId="35501" xr:uid="{00000000-0005-0000-0000-000008750000}"/>
    <cellStyle name="Normal 76 18 12" xfId="16918" xr:uid="{00000000-0005-0000-0000-000009750000}"/>
    <cellStyle name="Normal 76 18 12 2" xfId="36019" xr:uid="{00000000-0005-0000-0000-00000A750000}"/>
    <cellStyle name="Normal 76 18 13" xfId="17647" xr:uid="{00000000-0005-0000-0000-00000B750000}"/>
    <cellStyle name="Normal 76 18 13 2" xfId="36537" xr:uid="{00000000-0005-0000-0000-00000C750000}"/>
    <cellStyle name="Normal 76 18 14" xfId="18372" xr:uid="{00000000-0005-0000-0000-00000D750000}"/>
    <cellStyle name="Normal 76 18 14 2" xfId="37055" xr:uid="{00000000-0005-0000-0000-00000E750000}"/>
    <cellStyle name="Normal 76 18 15" xfId="19080" xr:uid="{00000000-0005-0000-0000-00000F750000}"/>
    <cellStyle name="Normal 76 18 15 2" xfId="37573" xr:uid="{00000000-0005-0000-0000-000010750000}"/>
    <cellStyle name="Normal 76 18 16" xfId="19782" xr:uid="{00000000-0005-0000-0000-000011750000}"/>
    <cellStyle name="Normal 76 18 16 2" xfId="38091" xr:uid="{00000000-0005-0000-0000-000012750000}"/>
    <cellStyle name="Normal 76 18 17" xfId="20481" xr:uid="{00000000-0005-0000-0000-000013750000}"/>
    <cellStyle name="Normal 76 18 17 2" xfId="38609" xr:uid="{00000000-0005-0000-0000-000014750000}"/>
    <cellStyle name="Normal 76 18 18" xfId="21158" xr:uid="{00000000-0005-0000-0000-000015750000}"/>
    <cellStyle name="Normal 76 18 18 2" xfId="39126" xr:uid="{00000000-0005-0000-0000-000016750000}"/>
    <cellStyle name="Normal 76 18 19" xfId="21831" xr:uid="{00000000-0005-0000-0000-000017750000}"/>
    <cellStyle name="Normal 76 18 19 2" xfId="39644" xr:uid="{00000000-0005-0000-0000-000018750000}"/>
    <cellStyle name="Normal 76 18 2" xfId="5620" xr:uid="{00000000-0005-0000-0000-000019750000}"/>
    <cellStyle name="Normal 76 18 2 2" xfId="30817" xr:uid="{00000000-0005-0000-0000-00001A750000}"/>
    <cellStyle name="Normal 76 18 20" xfId="22481" xr:uid="{00000000-0005-0000-0000-00001B750000}"/>
    <cellStyle name="Normal 76 18 20 2" xfId="40161" xr:uid="{00000000-0005-0000-0000-00001C750000}"/>
    <cellStyle name="Normal 76 18 21" xfId="23118" xr:uid="{00000000-0005-0000-0000-00001D750000}"/>
    <cellStyle name="Normal 76 18 21 2" xfId="40679" xr:uid="{00000000-0005-0000-0000-00001E750000}"/>
    <cellStyle name="Normal 76 18 22" xfId="23742" xr:uid="{00000000-0005-0000-0000-00001F750000}"/>
    <cellStyle name="Normal 76 18 22 2" xfId="41197" xr:uid="{00000000-0005-0000-0000-000020750000}"/>
    <cellStyle name="Normal 76 18 23" xfId="24321" xr:uid="{00000000-0005-0000-0000-000021750000}"/>
    <cellStyle name="Normal 76 18 23 2" xfId="41715" xr:uid="{00000000-0005-0000-0000-000022750000}"/>
    <cellStyle name="Normal 76 18 24" xfId="24888" xr:uid="{00000000-0005-0000-0000-000023750000}"/>
    <cellStyle name="Normal 76 18 24 2" xfId="42233" xr:uid="{00000000-0005-0000-0000-000024750000}"/>
    <cellStyle name="Normal 76 18 25" xfId="25448" xr:uid="{00000000-0005-0000-0000-000025750000}"/>
    <cellStyle name="Normal 76 18 25 2" xfId="42751" xr:uid="{00000000-0005-0000-0000-000026750000}"/>
    <cellStyle name="Normal 76 18 26" xfId="25998" xr:uid="{00000000-0005-0000-0000-000027750000}"/>
    <cellStyle name="Normal 76 18 26 2" xfId="43269" xr:uid="{00000000-0005-0000-0000-000028750000}"/>
    <cellStyle name="Normal 76 18 27" xfId="26515" xr:uid="{00000000-0005-0000-0000-000029750000}"/>
    <cellStyle name="Normal 76 18 27 2" xfId="43786" xr:uid="{00000000-0005-0000-0000-00002A750000}"/>
    <cellStyle name="Normal 76 18 28" xfId="30300" xr:uid="{00000000-0005-0000-0000-00002B750000}"/>
    <cellStyle name="Normal 76 18 3" xfId="10020" xr:uid="{00000000-0005-0000-0000-00002C750000}"/>
    <cellStyle name="Normal 76 18 3 2" xfId="31357" xr:uid="{00000000-0005-0000-0000-00002D750000}"/>
    <cellStyle name="Normal 76 18 4" xfId="10801" xr:uid="{00000000-0005-0000-0000-00002E750000}"/>
    <cellStyle name="Normal 76 18 4 2" xfId="31875" xr:uid="{00000000-0005-0000-0000-00002F750000}"/>
    <cellStyle name="Normal 76 18 5" xfId="11581" xr:uid="{00000000-0005-0000-0000-000030750000}"/>
    <cellStyle name="Normal 76 18 5 2" xfId="32393" xr:uid="{00000000-0005-0000-0000-000031750000}"/>
    <cellStyle name="Normal 76 18 6" xfId="12334" xr:uid="{00000000-0005-0000-0000-000032750000}"/>
    <cellStyle name="Normal 76 18 6 2" xfId="32911" xr:uid="{00000000-0005-0000-0000-000033750000}"/>
    <cellStyle name="Normal 76 18 7" xfId="13130" xr:uid="{00000000-0005-0000-0000-000034750000}"/>
    <cellStyle name="Normal 76 18 7 2" xfId="33429" xr:uid="{00000000-0005-0000-0000-000035750000}"/>
    <cellStyle name="Normal 76 18 8" xfId="13896" xr:uid="{00000000-0005-0000-0000-000036750000}"/>
    <cellStyle name="Normal 76 18 8 2" xfId="33947" xr:uid="{00000000-0005-0000-0000-000037750000}"/>
    <cellStyle name="Normal 76 18 9" xfId="14657" xr:uid="{00000000-0005-0000-0000-000038750000}"/>
    <cellStyle name="Normal 76 18 9 2" xfId="34465" xr:uid="{00000000-0005-0000-0000-000039750000}"/>
    <cellStyle name="Normal 76 19" xfId="5075" xr:uid="{00000000-0005-0000-0000-00003A750000}"/>
    <cellStyle name="Normal 76 19 10" xfId="15415" xr:uid="{00000000-0005-0000-0000-00003B750000}"/>
    <cellStyle name="Normal 76 19 10 2" xfId="34984" xr:uid="{00000000-0005-0000-0000-00003C750000}"/>
    <cellStyle name="Normal 76 19 11" xfId="16169" xr:uid="{00000000-0005-0000-0000-00003D750000}"/>
    <cellStyle name="Normal 76 19 11 2" xfId="35502" xr:uid="{00000000-0005-0000-0000-00003E750000}"/>
    <cellStyle name="Normal 76 19 12" xfId="16919" xr:uid="{00000000-0005-0000-0000-00003F750000}"/>
    <cellStyle name="Normal 76 19 12 2" xfId="36020" xr:uid="{00000000-0005-0000-0000-000040750000}"/>
    <cellStyle name="Normal 76 19 13" xfId="17648" xr:uid="{00000000-0005-0000-0000-000041750000}"/>
    <cellStyle name="Normal 76 19 13 2" xfId="36538" xr:uid="{00000000-0005-0000-0000-000042750000}"/>
    <cellStyle name="Normal 76 19 14" xfId="18373" xr:uid="{00000000-0005-0000-0000-000043750000}"/>
    <cellStyle name="Normal 76 19 14 2" xfId="37056" xr:uid="{00000000-0005-0000-0000-000044750000}"/>
    <cellStyle name="Normal 76 19 15" xfId="19081" xr:uid="{00000000-0005-0000-0000-000045750000}"/>
    <cellStyle name="Normal 76 19 15 2" xfId="37574" xr:uid="{00000000-0005-0000-0000-000046750000}"/>
    <cellStyle name="Normal 76 19 16" xfId="19783" xr:uid="{00000000-0005-0000-0000-000047750000}"/>
    <cellStyle name="Normal 76 19 16 2" xfId="38092" xr:uid="{00000000-0005-0000-0000-000048750000}"/>
    <cellStyle name="Normal 76 19 17" xfId="20482" xr:uid="{00000000-0005-0000-0000-000049750000}"/>
    <cellStyle name="Normal 76 19 17 2" xfId="38610" xr:uid="{00000000-0005-0000-0000-00004A750000}"/>
    <cellStyle name="Normal 76 19 18" xfId="21159" xr:uid="{00000000-0005-0000-0000-00004B750000}"/>
    <cellStyle name="Normal 76 19 18 2" xfId="39127" xr:uid="{00000000-0005-0000-0000-00004C750000}"/>
    <cellStyle name="Normal 76 19 19" xfId="21832" xr:uid="{00000000-0005-0000-0000-00004D750000}"/>
    <cellStyle name="Normal 76 19 19 2" xfId="39645" xr:uid="{00000000-0005-0000-0000-00004E750000}"/>
    <cellStyle name="Normal 76 19 2" xfId="5621" xr:uid="{00000000-0005-0000-0000-00004F750000}"/>
    <cellStyle name="Normal 76 19 2 2" xfId="30818" xr:uid="{00000000-0005-0000-0000-000050750000}"/>
    <cellStyle name="Normal 76 19 20" xfId="22482" xr:uid="{00000000-0005-0000-0000-000051750000}"/>
    <cellStyle name="Normal 76 19 20 2" xfId="40162" xr:uid="{00000000-0005-0000-0000-000052750000}"/>
    <cellStyle name="Normal 76 19 21" xfId="23119" xr:uid="{00000000-0005-0000-0000-000053750000}"/>
    <cellStyle name="Normal 76 19 21 2" xfId="40680" xr:uid="{00000000-0005-0000-0000-000054750000}"/>
    <cellStyle name="Normal 76 19 22" xfId="23743" xr:uid="{00000000-0005-0000-0000-000055750000}"/>
    <cellStyle name="Normal 76 19 22 2" xfId="41198" xr:uid="{00000000-0005-0000-0000-000056750000}"/>
    <cellStyle name="Normal 76 19 23" xfId="24322" xr:uid="{00000000-0005-0000-0000-000057750000}"/>
    <cellStyle name="Normal 76 19 23 2" xfId="41716" xr:uid="{00000000-0005-0000-0000-000058750000}"/>
    <cellStyle name="Normal 76 19 24" xfId="24889" xr:uid="{00000000-0005-0000-0000-000059750000}"/>
    <cellStyle name="Normal 76 19 24 2" xfId="42234" xr:uid="{00000000-0005-0000-0000-00005A750000}"/>
    <cellStyle name="Normal 76 19 25" xfId="25449" xr:uid="{00000000-0005-0000-0000-00005B750000}"/>
    <cellStyle name="Normal 76 19 25 2" xfId="42752" xr:uid="{00000000-0005-0000-0000-00005C750000}"/>
    <cellStyle name="Normal 76 19 26" xfId="25999" xr:uid="{00000000-0005-0000-0000-00005D750000}"/>
    <cellStyle name="Normal 76 19 26 2" xfId="43270" xr:uid="{00000000-0005-0000-0000-00005E750000}"/>
    <cellStyle name="Normal 76 19 27" xfId="26516" xr:uid="{00000000-0005-0000-0000-00005F750000}"/>
    <cellStyle name="Normal 76 19 27 2" xfId="43787" xr:uid="{00000000-0005-0000-0000-000060750000}"/>
    <cellStyle name="Normal 76 19 28" xfId="30301" xr:uid="{00000000-0005-0000-0000-000061750000}"/>
    <cellStyle name="Normal 76 19 3" xfId="10021" xr:uid="{00000000-0005-0000-0000-000062750000}"/>
    <cellStyle name="Normal 76 19 3 2" xfId="31358" xr:uid="{00000000-0005-0000-0000-000063750000}"/>
    <cellStyle name="Normal 76 19 4" xfId="10802" xr:uid="{00000000-0005-0000-0000-000064750000}"/>
    <cellStyle name="Normal 76 19 4 2" xfId="31876" xr:uid="{00000000-0005-0000-0000-000065750000}"/>
    <cellStyle name="Normal 76 19 5" xfId="11582" xr:uid="{00000000-0005-0000-0000-000066750000}"/>
    <cellStyle name="Normal 76 19 5 2" xfId="32394" xr:uid="{00000000-0005-0000-0000-000067750000}"/>
    <cellStyle name="Normal 76 19 6" xfId="12335" xr:uid="{00000000-0005-0000-0000-000068750000}"/>
    <cellStyle name="Normal 76 19 6 2" xfId="32912" xr:uid="{00000000-0005-0000-0000-000069750000}"/>
    <cellStyle name="Normal 76 19 7" xfId="13131" xr:uid="{00000000-0005-0000-0000-00006A750000}"/>
    <cellStyle name="Normal 76 19 7 2" xfId="33430" xr:uid="{00000000-0005-0000-0000-00006B750000}"/>
    <cellStyle name="Normal 76 19 8" xfId="13897" xr:uid="{00000000-0005-0000-0000-00006C750000}"/>
    <cellStyle name="Normal 76 19 8 2" xfId="33948" xr:uid="{00000000-0005-0000-0000-00006D750000}"/>
    <cellStyle name="Normal 76 19 9" xfId="14658" xr:uid="{00000000-0005-0000-0000-00006E750000}"/>
    <cellStyle name="Normal 76 19 9 2" xfId="34466" xr:uid="{00000000-0005-0000-0000-00006F750000}"/>
    <cellStyle name="Normal 76 2" xfId="3521" xr:uid="{00000000-0005-0000-0000-000070750000}"/>
    <cellStyle name="Normal 76 2 10" xfId="14659" xr:uid="{00000000-0005-0000-0000-000071750000}"/>
    <cellStyle name="Normal 76 2 10 2" xfId="34467" xr:uid="{00000000-0005-0000-0000-000072750000}"/>
    <cellStyle name="Normal 76 2 11" xfId="15416" xr:uid="{00000000-0005-0000-0000-000073750000}"/>
    <cellStyle name="Normal 76 2 11 2" xfId="34985" xr:uid="{00000000-0005-0000-0000-000074750000}"/>
    <cellStyle name="Normal 76 2 12" xfId="16170" xr:uid="{00000000-0005-0000-0000-000075750000}"/>
    <cellStyle name="Normal 76 2 12 2" xfId="35503" xr:uid="{00000000-0005-0000-0000-000076750000}"/>
    <cellStyle name="Normal 76 2 13" xfId="16920" xr:uid="{00000000-0005-0000-0000-000077750000}"/>
    <cellStyle name="Normal 76 2 13 2" xfId="36021" xr:uid="{00000000-0005-0000-0000-000078750000}"/>
    <cellStyle name="Normal 76 2 14" xfId="17649" xr:uid="{00000000-0005-0000-0000-000079750000}"/>
    <cellStyle name="Normal 76 2 14 2" xfId="36539" xr:uid="{00000000-0005-0000-0000-00007A750000}"/>
    <cellStyle name="Normal 76 2 15" xfId="18374" xr:uid="{00000000-0005-0000-0000-00007B750000}"/>
    <cellStyle name="Normal 76 2 15 2" xfId="37057" xr:uid="{00000000-0005-0000-0000-00007C750000}"/>
    <cellStyle name="Normal 76 2 16" xfId="19082" xr:uid="{00000000-0005-0000-0000-00007D750000}"/>
    <cellStyle name="Normal 76 2 16 2" xfId="37575" xr:uid="{00000000-0005-0000-0000-00007E750000}"/>
    <cellStyle name="Normal 76 2 17" xfId="19784" xr:uid="{00000000-0005-0000-0000-00007F750000}"/>
    <cellStyle name="Normal 76 2 17 2" xfId="38093" xr:uid="{00000000-0005-0000-0000-000080750000}"/>
    <cellStyle name="Normal 76 2 18" xfId="20483" xr:uid="{00000000-0005-0000-0000-000081750000}"/>
    <cellStyle name="Normal 76 2 18 2" xfId="38611" xr:uid="{00000000-0005-0000-0000-000082750000}"/>
    <cellStyle name="Normal 76 2 19" xfId="21160" xr:uid="{00000000-0005-0000-0000-000083750000}"/>
    <cellStyle name="Normal 76 2 19 2" xfId="39128" xr:uid="{00000000-0005-0000-0000-000084750000}"/>
    <cellStyle name="Normal 76 2 2" xfId="5076" xr:uid="{00000000-0005-0000-0000-000085750000}"/>
    <cellStyle name="Normal 76 2 2 2" xfId="30302" xr:uid="{00000000-0005-0000-0000-000086750000}"/>
    <cellStyle name="Normal 76 2 20" xfId="21833" xr:uid="{00000000-0005-0000-0000-000087750000}"/>
    <cellStyle name="Normal 76 2 20 2" xfId="39646" xr:uid="{00000000-0005-0000-0000-000088750000}"/>
    <cellStyle name="Normal 76 2 21" xfId="22483" xr:uid="{00000000-0005-0000-0000-000089750000}"/>
    <cellStyle name="Normal 76 2 21 2" xfId="40163" xr:uid="{00000000-0005-0000-0000-00008A750000}"/>
    <cellStyle name="Normal 76 2 22" xfId="23120" xr:uid="{00000000-0005-0000-0000-00008B750000}"/>
    <cellStyle name="Normal 76 2 22 2" xfId="40681" xr:uid="{00000000-0005-0000-0000-00008C750000}"/>
    <cellStyle name="Normal 76 2 23" xfId="23744" xr:uid="{00000000-0005-0000-0000-00008D750000}"/>
    <cellStyle name="Normal 76 2 23 2" xfId="41199" xr:uid="{00000000-0005-0000-0000-00008E750000}"/>
    <cellStyle name="Normal 76 2 24" xfId="24323" xr:uid="{00000000-0005-0000-0000-00008F750000}"/>
    <cellStyle name="Normal 76 2 24 2" xfId="41717" xr:uid="{00000000-0005-0000-0000-000090750000}"/>
    <cellStyle name="Normal 76 2 25" xfId="24890" xr:uid="{00000000-0005-0000-0000-000091750000}"/>
    <cellStyle name="Normal 76 2 25 2" xfId="42235" xr:uid="{00000000-0005-0000-0000-000092750000}"/>
    <cellStyle name="Normal 76 2 26" xfId="25450" xr:uid="{00000000-0005-0000-0000-000093750000}"/>
    <cellStyle name="Normal 76 2 26 2" xfId="42753" xr:uid="{00000000-0005-0000-0000-000094750000}"/>
    <cellStyle name="Normal 76 2 27" xfId="26000" xr:uid="{00000000-0005-0000-0000-000095750000}"/>
    <cellStyle name="Normal 76 2 27 2" xfId="43271" xr:uid="{00000000-0005-0000-0000-000096750000}"/>
    <cellStyle name="Normal 76 2 28" xfId="26517" xr:uid="{00000000-0005-0000-0000-000097750000}"/>
    <cellStyle name="Normal 76 2 28 2" xfId="43788" xr:uid="{00000000-0005-0000-0000-000098750000}"/>
    <cellStyle name="Normal 76 2 29" xfId="29826" xr:uid="{00000000-0005-0000-0000-000099750000}"/>
    <cellStyle name="Normal 76 2 3" xfId="5622" xr:uid="{00000000-0005-0000-0000-00009A750000}"/>
    <cellStyle name="Normal 76 2 3 2" xfId="30819" xr:uid="{00000000-0005-0000-0000-00009B750000}"/>
    <cellStyle name="Normal 76 2 4" xfId="10022" xr:uid="{00000000-0005-0000-0000-00009C750000}"/>
    <cellStyle name="Normal 76 2 4 2" xfId="31359" xr:uid="{00000000-0005-0000-0000-00009D750000}"/>
    <cellStyle name="Normal 76 2 5" xfId="10803" xr:uid="{00000000-0005-0000-0000-00009E750000}"/>
    <cellStyle name="Normal 76 2 5 2" xfId="31877" xr:uid="{00000000-0005-0000-0000-00009F750000}"/>
    <cellStyle name="Normal 76 2 6" xfId="11583" xr:uid="{00000000-0005-0000-0000-0000A0750000}"/>
    <cellStyle name="Normal 76 2 6 2" xfId="32395" xr:uid="{00000000-0005-0000-0000-0000A1750000}"/>
    <cellStyle name="Normal 76 2 7" xfId="12336" xr:uid="{00000000-0005-0000-0000-0000A2750000}"/>
    <cellStyle name="Normal 76 2 7 2" xfId="32913" xr:uid="{00000000-0005-0000-0000-0000A3750000}"/>
    <cellStyle name="Normal 76 2 8" xfId="13132" xr:uid="{00000000-0005-0000-0000-0000A4750000}"/>
    <cellStyle name="Normal 76 2 8 2" xfId="33431" xr:uid="{00000000-0005-0000-0000-0000A5750000}"/>
    <cellStyle name="Normal 76 2 9" xfId="13898" xr:uid="{00000000-0005-0000-0000-0000A6750000}"/>
    <cellStyle name="Normal 76 2 9 2" xfId="33949" xr:uid="{00000000-0005-0000-0000-0000A7750000}"/>
    <cellStyle name="Normal 76 20" xfId="5077" xr:uid="{00000000-0005-0000-0000-0000A8750000}"/>
    <cellStyle name="Normal 76 20 10" xfId="15417" xr:uid="{00000000-0005-0000-0000-0000A9750000}"/>
    <cellStyle name="Normal 76 20 10 2" xfId="34986" xr:uid="{00000000-0005-0000-0000-0000AA750000}"/>
    <cellStyle name="Normal 76 20 11" xfId="16171" xr:uid="{00000000-0005-0000-0000-0000AB750000}"/>
    <cellStyle name="Normal 76 20 11 2" xfId="35504" xr:uid="{00000000-0005-0000-0000-0000AC750000}"/>
    <cellStyle name="Normal 76 20 12" xfId="16921" xr:uid="{00000000-0005-0000-0000-0000AD750000}"/>
    <cellStyle name="Normal 76 20 12 2" xfId="36022" xr:uid="{00000000-0005-0000-0000-0000AE750000}"/>
    <cellStyle name="Normal 76 20 13" xfId="17650" xr:uid="{00000000-0005-0000-0000-0000AF750000}"/>
    <cellStyle name="Normal 76 20 13 2" xfId="36540" xr:uid="{00000000-0005-0000-0000-0000B0750000}"/>
    <cellStyle name="Normal 76 20 14" xfId="18375" xr:uid="{00000000-0005-0000-0000-0000B1750000}"/>
    <cellStyle name="Normal 76 20 14 2" xfId="37058" xr:uid="{00000000-0005-0000-0000-0000B2750000}"/>
    <cellStyle name="Normal 76 20 15" xfId="19083" xr:uid="{00000000-0005-0000-0000-0000B3750000}"/>
    <cellStyle name="Normal 76 20 15 2" xfId="37576" xr:uid="{00000000-0005-0000-0000-0000B4750000}"/>
    <cellStyle name="Normal 76 20 16" xfId="19785" xr:uid="{00000000-0005-0000-0000-0000B5750000}"/>
    <cellStyle name="Normal 76 20 16 2" xfId="38094" xr:uid="{00000000-0005-0000-0000-0000B6750000}"/>
    <cellStyle name="Normal 76 20 17" xfId="20484" xr:uid="{00000000-0005-0000-0000-0000B7750000}"/>
    <cellStyle name="Normal 76 20 17 2" xfId="38612" xr:uid="{00000000-0005-0000-0000-0000B8750000}"/>
    <cellStyle name="Normal 76 20 18" xfId="21161" xr:uid="{00000000-0005-0000-0000-0000B9750000}"/>
    <cellStyle name="Normal 76 20 18 2" xfId="39129" xr:uid="{00000000-0005-0000-0000-0000BA750000}"/>
    <cellStyle name="Normal 76 20 19" xfId="21834" xr:uid="{00000000-0005-0000-0000-0000BB750000}"/>
    <cellStyle name="Normal 76 20 19 2" xfId="39647" xr:uid="{00000000-0005-0000-0000-0000BC750000}"/>
    <cellStyle name="Normal 76 20 2" xfId="5623" xr:uid="{00000000-0005-0000-0000-0000BD750000}"/>
    <cellStyle name="Normal 76 20 2 2" xfId="30820" xr:uid="{00000000-0005-0000-0000-0000BE750000}"/>
    <cellStyle name="Normal 76 20 20" xfId="22484" xr:uid="{00000000-0005-0000-0000-0000BF750000}"/>
    <cellStyle name="Normal 76 20 20 2" xfId="40164" xr:uid="{00000000-0005-0000-0000-0000C0750000}"/>
    <cellStyle name="Normal 76 20 21" xfId="23121" xr:uid="{00000000-0005-0000-0000-0000C1750000}"/>
    <cellStyle name="Normal 76 20 21 2" xfId="40682" xr:uid="{00000000-0005-0000-0000-0000C2750000}"/>
    <cellStyle name="Normal 76 20 22" xfId="23745" xr:uid="{00000000-0005-0000-0000-0000C3750000}"/>
    <cellStyle name="Normal 76 20 22 2" xfId="41200" xr:uid="{00000000-0005-0000-0000-0000C4750000}"/>
    <cellStyle name="Normal 76 20 23" xfId="24324" xr:uid="{00000000-0005-0000-0000-0000C5750000}"/>
    <cellStyle name="Normal 76 20 23 2" xfId="41718" xr:uid="{00000000-0005-0000-0000-0000C6750000}"/>
    <cellStyle name="Normal 76 20 24" xfId="24891" xr:uid="{00000000-0005-0000-0000-0000C7750000}"/>
    <cellStyle name="Normal 76 20 24 2" xfId="42236" xr:uid="{00000000-0005-0000-0000-0000C8750000}"/>
    <cellStyle name="Normal 76 20 25" xfId="25451" xr:uid="{00000000-0005-0000-0000-0000C9750000}"/>
    <cellStyle name="Normal 76 20 25 2" xfId="42754" xr:uid="{00000000-0005-0000-0000-0000CA750000}"/>
    <cellStyle name="Normal 76 20 26" xfId="26001" xr:uid="{00000000-0005-0000-0000-0000CB750000}"/>
    <cellStyle name="Normal 76 20 26 2" xfId="43272" xr:uid="{00000000-0005-0000-0000-0000CC750000}"/>
    <cellStyle name="Normal 76 20 27" xfId="26518" xr:uid="{00000000-0005-0000-0000-0000CD750000}"/>
    <cellStyle name="Normal 76 20 27 2" xfId="43789" xr:uid="{00000000-0005-0000-0000-0000CE750000}"/>
    <cellStyle name="Normal 76 20 28" xfId="30303" xr:uid="{00000000-0005-0000-0000-0000CF750000}"/>
    <cellStyle name="Normal 76 20 3" xfId="10023" xr:uid="{00000000-0005-0000-0000-0000D0750000}"/>
    <cellStyle name="Normal 76 20 3 2" xfId="31360" xr:uid="{00000000-0005-0000-0000-0000D1750000}"/>
    <cellStyle name="Normal 76 20 4" xfId="10804" xr:uid="{00000000-0005-0000-0000-0000D2750000}"/>
    <cellStyle name="Normal 76 20 4 2" xfId="31878" xr:uid="{00000000-0005-0000-0000-0000D3750000}"/>
    <cellStyle name="Normal 76 20 5" xfId="11584" xr:uid="{00000000-0005-0000-0000-0000D4750000}"/>
    <cellStyle name="Normal 76 20 5 2" xfId="32396" xr:uid="{00000000-0005-0000-0000-0000D5750000}"/>
    <cellStyle name="Normal 76 20 6" xfId="12337" xr:uid="{00000000-0005-0000-0000-0000D6750000}"/>
    <cellStyle name="Normal 76 20 6 2" xfId="32914" xr:uid="{00000000-0005-0000-0000-0000D7750000}"/>
    <cellStyle name="Normal 76 20 7" xfId="13133" xr:uid="{00000000-0005-0000-0000-0000D8750000}"/>
    <cellStyle name="Normal 76 20 7 2" xfId="33432" xr:uid="{00000000-0005-0000-0000-0000D9750000}"/>
    <cellStyle name="Normal 76 20 8" xfId="13899" xr:uid="{00000000-0005-0000-0000-0000DA750000}"/>
    <cellStyle name="Normal 76 20 8 2" xfId="33950" xr:uid="{00000000-0005-0000-0000-0000DB750000}"/>
    <cellStyle name="Normal 76 20 9" xfId="14660" xr:uid="{00000000-0005-0000-0000-0000DC750000}"/>
    <cellStyle name="Normal 76 20 9 2" xfId="34468" xr:uid="{00000000-0005-0000-0000-0000DD750000}"/>
    <cellStyle name="Normal 76 21" xfId="5078" xr:uid="{00000000-0005-0000-0000-0000DE750000}"/>
    <cellStyle name="Normal 76 21 10" xfId="15418" xr:uid="{00000000-0005-0000-0000-0000DF750000}"/>
    <cellStyle name="Normal 76 21 10 2" xfId="34987" xr:uid="{00000000-0005-0000-0000-0000E0750000}"/>
    <cellStyle name="Normal 76 21 11" xfId="16172" xr:uid="{00000000-0005-0000-0000-0000E1750000}"/>
    <cellStyle name="Normal 76 21 11 2" xfId="35505" xr:uid="{00000000-0005-0000-0000-0000E2750000}"/>
    <cellStyle name="Normal 76 21 12" xfId="16922" xr:uid="{00000000-0005-0000-0000-0000E3750000}"/>
    <cellStyle name="Normal 76 21 12 2" xfId="36023" xr:uid="{00000000-0005-0000-0000-0000E4750000}"/>
    <cellStyle name="Normal 76 21 13" xfId="17651" xr:uid="{00000000-0005-0000-0000-0000E5750000}"/>
    <cellStyle name="Normal 76 21 13 2" xfId="36541" xr:uid="{00000000-0005-0000-0000-0000E6750000}"/>
    <cellStyle name="Normal 76 21 14" xfId="18376" xr:uid="{00000000-0005-0000-0000-0000E7750000}"/>
    <cellStyle name="Normal 76 21 14 2" xfId="37059" xr:uid="{00000000-0005-0000-0000-0000E8750000}"/>
    <cellStyle name="Normal 76 21 15" xfId="19084" xr:uid="{00000000-0005-0000-0000-0000E9750000}"/>
    <cellStyle name="Normal 76 21 15 2" xfId="37577" xr:uid="{00000000-0005-0000-0000-0000EA750000}"/>
    <cellStyle name="Normal 76 21 16" xfId="19786" xr:uid="{00000000-0005-0000-0000-0000EB750000}"/>
    <cellStyle name="Normal 76 21 16 2" xfId="38095" xr:uid="{00000000-0005-0000-0000-0000EC750000}"/>
    <cellStyle name="Normal 76 21 17" xfId="20485" xr:uid="{00000000-0005-0000-0000-0000ED750000}"/>
    <cellStyle name="Normal 76 21 17 2" xfId="38613" xr:uid="{00000000-0005-0000-0000-0000EE750000}"/>
    <cellStyle name="Normal 76 21 18" xfId="21162" xr:uid="{00000000-0005-0000-0000-0000EF750000}"/>
    <cellStyle name="Normal 76 21 18 2" xfId="39130" xr:uid="{00000000-0005-0000-0000-0000F0750000}"/>
    <cellStyle name="Normal 76 21 19" xfId="21835" xr:uid="{00000000-0005-0000-0000-0000F1750000}"/>
    <cellStyle name="Normal 76 21 19 2" xfId="39648" xr:uid="{00000000-0005-0000-0000-0000F2750000}"/>
    <cellStyle name="Normal 76 21 2" xfId="5624" xr:uid="{00000000-0005-0000-0000-0000F3750000}"/>
    <cellStyle name="Normal 76 21 2 2" xfId="30821" xr:uid="{00000000-0005-0000-0000-0000F4750000}"/>
    <cellStyle name="Normal 76 21 20" xfId="22485" xr:uid="{00000000-0005-0000-0000-0000F5750000}"/>
    <cellStyle name="Normal 76 21 20 2" xfId="40165" xr:uid="{00000000-0005-0000-0000-0000F6750000}"/>
    <cellStyle name="Normal 76 21 21" xfId="23122" xr:uid="{00000000-0005-0000-0000-0000F7750000}"/>
    <cellStyle name="Normal 76 21 21 2" xfId="40683" xr:uid="{00000000-0005-0000-0000-0000F8750000}"/>
    <cellStyle name="Normal 76 21 22" xfId="23746" xr:uid="{00000000-0005-0000-0000-0000F9750000}"/>
    <cellStyle name="Normal 76 21 22 2" xfId="41201" xr:uid="{00000000-0005-0000-0000-0000FA750000}"/>
    <cellStyle name="Normal 76 21 23" xfId="24325" xr:uid="{00000000-0005-0000-0000-0000FB750000}"/>
    <cellStyle name="Normal 76 21 23 2" xfId="41719" xr:uid="{00000000-0005-0000-0000-0000FC750000}"/>
    <cellStyle name="Normal 76 21 24" xfId="24892" xr:uid="{00000000-0005-0000-0000-0000FD750000}"/>
    <cellStyle name="Normal 76 21 24 2" xfId="42237" xr:uid="{00000000-0005-0000-0000-0000FE750000}"/>
    <cellStyle name="Normal 76 21 25" xfId="25452" xr:uid="{00000000-0005-0000-0000-0000FF750000}"/>
    <cellStyle name="Normal 76 21 25 2" xfId="42755" xr:uid="{00000000-0005-0000-0000-000000760000}"/>
    <cellStyle name="Normal 76 21 26" xfId="26002" xr:uid="{00000000-0005-0000-0000-000001760000}"/>
    <cellStyle name="Normal 76 21 26 2" xfId="43273" xr:uid="{00000000-0005-0000-0000-000002760000}"/>
    <cellStyle name="Normal 76 21 27" xfId="26519" xr:uid="{00000000-0005-0000-0000-000003760000}"/>
    <cellStyle name="Normal 76 21 27 2" xfId="43790" xr:uid="{00000000-0005-0000-0000-000004760000}"/>
    <cellStyle name="Normal 76 21 28" xfId="30304" xr:uid="{00000000-0005-0000-0000-000005760000}"/>
    <cellStyle name="Normal 76 21 3" xfId="10024" xr:uid="{00000000-0005-0000-0000-000006760000}"/>
    <cellStyle name="Normal 76 21 3 2" xfId="31361" xr:uid="{00000000-0005-0000-0000-000007760000}"/>
    <cellStyle name="Normal 76 21 4" xfId="10805" xr:uid="{00000000-0005-0000-0000-000008760000}"/>
    <cellStyle name="Normal 76 21 4 2" xfId="31879" xr:uid="{00000000-0005-0000-0000-000009760000}"/>
    <cellStyle name="Normal 76 21 5" xfId="11585" xr:uid="{00000000-0005-0000-0000-00000A760000}"/>
    <cellStyle name="Normal 76 21 5 2" xfId="32397" xr:uid="{00000000-0005-0000-0000-00000B760000}"/>
    <cellStyle name="Normal 76 21 6" xfId="12338" xr:uid="{00000000-0005-0000-0000-00000C760000}"/>
    <cellStyle name="Normal 76 21 6 2" xfId="32915" xr:uid="{00000000-0005-0000-0000-00000D760000}"/>
    <cellStyle name="Normal 76 21 7" xfId="13134" xr:uid="{00000000-0005-0000-0000-00000E760000}"/>
    <cellStyle name="Normal 76 21 7 2" xfId="33433" xr:uid="{00000000-0005-0000-0000-00000F760000}"/>
    <cellStyle name="Normal 76 21 8" xfId="13900" xr:uid="{00000000-0005-0000-0000-000010760000}"/>
    <cellStyle name="Normal 76 21 8 2" xfId="33951" xr:uid="{00000000-0005-0000-0000-000011760000}"/>
    <cellStyle name="Normal 76 21 9" xfId="14661" xr:uid="{00000000-0005-0000-0000-000012760000}"/>
    <cellStyle name="Normal 76 21 9 2" xfId="34469" xr:uid="{00000000-0005-0000-0000-000013760000}"/>
    <cellStyle name="Normal 76 22" xfId="5079" xr:uid="{00000000-0005-0000-0000-000014760000}"/>
    <cellStyle name="Normal 76 22 10" xfId="15419" xr:uid="{00000000-0005-0000-0000-000015760000}"/>
    <cellStyle name="Normal 76 22 10 2" xfId="34988" xr:uid="{00000000-0005-0000-0000-000016760000}"/>
    <cellStyle name="Normal 76 22 11" xfId="16173" xr:uid="{00000000-0005-0000-0000-000017760000}"/>
    <cellStyle name="Normal 76 22 11 2" xfId="35506" xr:uid="{00000000-0005-0000-0000-000018760000}"/>
    <cellStyle name="Normal 76 22 12" xfId="16923" xr:uid="{00000000-0005-0000-0000-000019760000}"/>
    <cellStyle name="Normal 76 22 12 2" xfId="36024" xr:uid="{00000000-0005-0000-0000-00001A760000}"/>
    <cellStyle name="Normal 76 22 13" xfId="17652" xr:uid="{00000000-0005-0000-0000-00001B760000}"/>
    <cellStyle name="Normal 76 22 13 2" xfId="36542" xr:uid="{00000000-0005-0000-0000-00001C760000}"/>
    <cellStyle name="Normal 76 22 14" xfId="18377" xr:uid="{00000000-0005-0000-0000-00001D760000}"/>
    <cellStyle name="Normal 76 22 14 2" xfId="37060" xr:uid="{00000000-0005-0000-0000-00001E760000}"/>
    <cellStyle name="Normal 76 22 15" xfId="19085" xr:uid="{00000000-0005-0000-0000-00001F760000}"/>
    <cellStyle name="Normal 76 22 15 2" xfId="37578" xr:uid="{00000000-0005-0000-0000-000020760000}"/>
    <cellStyle name="Normal 76 22 16" xfId="19787" xr:uid="{00000000-0005-0000-0000-000021760000}"/>
    <cellStyle name="Normal 76 22 16 2" xfId="38096" xr:uid="{00000000-0005-0000-0000-000022760000}"/>
    <cellStyle name="Normal 76 22 17" xfId="20486" xr:uid="{00000000-0005-0000-0000-000023760000}"/>
    <cellStyle name="Normal 76 22 17 2" xfId="38614" xr:uid="{00000000-0005-0000-0000-000024760000}"/>
    <cellStyle name="Normal 76 22 18" xfId="21163" xr:uid="{00000000-0005-0000-0000-000025760000}"/>
    <cellStyle name="Normal 76 22 18 2" xfId="39131" xr:uid="{00000000-0005-0000-0000-000026760000}"/>
    <cellStyle name="Normal 76 22 19" xfId="21836" xr:uid="{00000000-0005-0000-0000-000027760000}"/>
    <cellStyle name="Normal 76 22 19 2" xfId="39649" xr:uid="{00000000-0005-0000-0000-000028760000}"/>
    <cellStyle name="Normal 76 22 2" xfId="5625" xr:uid="{00000000-0005-0000-0000-000029760000}"/>
    <cellStyle name="Normal 76 22 2 2" xfId="30822" xr:uid="{00000000-0005-0000-0000-00002A760000}"/>
    <cellStyle name="Normal 76 22 20" xfId="22486" xr:uid="{00000000-0005-0000-0000-00002B760000}"/>
    <cellStyle name="Normal 76 22 20 2" xfId="40166" xr:uid="{00000000-0005-0000-0000-00002C760000}"/>
    <cellStyle name="Normal 76 22 21" xfId="23123" xr:uid="{00000000-0005-0000-0000-00002D760000}"/>
    <cellStyle name="Normal 76 22 21 2" xfId="40684" xr:uid="{00000000-0005-0000-0000-00002E760000}"/>
    <cellStyle name="Normal 76 22 22" xfId="23747" xr:uid="{00000000-0005-0000-0000-00002F760000}"/>
    <cellStyle name="Normal 76 22 22 2" xfId="41202" xr:uid="{00000000-0005-0000-0000-000030760000}"/>
    <cellStyle name="Normal 76 22 23" xfId="24326" xr:uid="{00000000-0005-0000-0000-000031760000}"/>
    <cellStyle name="Normal 76 22 23 2" xfId="41720" xr:uid="{00000000-0005-0000-0000-000032760000}"/>
    <cellStyle name="Normal 76 22 24" xfId="24893" xr:uid="{00000000-0005-0000-0000-000033760000}"/>
    <cellStyle name="Normal 76 22 24 2" xfId="42238" xr:uid="{00000000-0005-0000-0000-000034760000}"/>
    <cellStyle name="Normal 76 22 25" xfId="25453" xr:uid="{00000000-0005-0000-0000-000035760000}"/>
    <cellStyle name="Normal 76 22 25 2" xfId="42756" xr:uid="{00000000-0005-0000-0000-000036760000}"/>
    <cellStyle name="Normal 76 22 26" xfId="26003" xr:uid="{00000000-0005-0000-0000-000037760000}"/>
    <cellStyle name="Normal 76 22 26 2" xfId="43274" xr:uid="{00000000-0005-0000-0000-000038760000}"/>
    <cellStyle name="Normal 76 22 27" xfId="26520" xr:uid="{00000000-0005-0000-0000-000039760000}"/>
    <cellStyle name="Normal 76 22 27 2" xfId="43791" xr:uid="{00000000-0005-0000-0000-00003A760000}"/>
    <cellStyle name="Normal 76 22 28" xfId="30305" xr:uid="{00000000-0005-0000-0000-00003B760000}"/>
    <cellStyle name="Normal 76 22 3" xfId="10025" xr:uid="{00000000-0005-0000-0000-00003C760000}"/>
    <cellStyle name="Normal 76 22 3 2" xfId="31362" xr:uid="{00000000-0005-0000-0000-00003D760000}"/>
    <cellStyle name="Normal 76 22 4" xfId="10806" xr:uid="{00000000-0005-0000-0000-00003E760000}"/>
    <cellStyle name="Normal 76 22 4 2" xfId="31880" xr:uid="{00000000-0005-0000-0000-00003F760000}"/>
    <cellStyle name="Normal 76 22 5" xfId="11586" xr:uid="{00000000-0005-0000-0000-000040760000}"/>
    <cellStyle name="Normal 76 22 5 2" xfId="32398" xr:uid="{00000000-0005-0000-0000-000041760000}"/>
    <cellStyle name="Normal 76 22 6" xfId="12339" xr:uid="{00000000-0005-0000-0000-000042760000}"/>
    <cellStyle name="Normal 76 22 6 2" xfId="32916" xr:uid="{00000000-0005-0000-0000-000043760000}"/>
    <cellStyle name="Normal 76 22 7" xfId="13135" xr:uid="{00000000-0005-0000-0000-000044760000}"/>
    <cellStyle name="Normal 76 22 7 2" xfId="33434" xr:uid="{00000000-0005-0000-0000-000045760000}"/>
    <cellStyle name="Normal 76 22 8" xfId="13901" xr:uid="{00000000-0005-0000-0000-000046760000}"/>
    <cellStyle name="Normal 76 22 8 2" xfId="33952" xr:uid="{00000000-0005-0000-0000-000047760000}"/>
    <cellStyle name="Normal 76 22 9" xfId="14662" xr:uid="{00000000-0005-0000-0000-000048760000}"/>
    <cellStyle name="Normal 76 22 9 2" xfId="34470" xr:uid="{00000000-0005-0000-0000-000049760000}"/>
    <cellStyle name="Normal 76 23" xfId="5080" xr:uid="{00000000-0005-0000-0000-00004A760000}"/>
    <cellStyle name="Normal 76 23 10" xfId="15420" xr:uid="{00000000-0005-0000-0000-00004B760000}"/>
    <cellStyle name="Normal 76 23 10 2" xfId="34989" xr:uid="{00000000-0005-0000-0000-00004C760000}"/>
    <cellStyle name="Normal 76 23 11" xfId="16174" xr:uid="{00000000-0005-0000-0000-00004D760000}"/>
    <cellStyle name="Normal 76 23 11 2" xfId="35507" xr:uid="{00000000-0005-0000-0000-00004E760000}"/>
    <cellStyle name="Normal 76 23 12" xfId="16924" xr:uid="{00000000-0005-0000-0000-00004F760000}"/>
    <cellStyle name="Normal 76 23 12 2" xfId="36025" xr:uid="{00000000-0005-0000-0000-000050760000}"/>
    <cellStyle name="Normal 76 23 13" xfId="17653" xr:uid="{00000000-0005-0000-0000-000051760000}"/>
    <cellStyle name="Normal 76 23 13 2" xfId="36543" xr:uid="{00000000-0005-0000-0000-000052760000}"/>
    <cellStyle name="Normal 76 23 14" xfId="18378" xr:uid="{00000000-0005-0000-0000-000053760000}"/>
    <cellStyle name="Normal 76 23 14 2" xfId="37061" xr:uid="{00000000-0005-0000-0000-000054760000}"/>
    <cellStyle name="Normal 76 23 15" xfId="19086" xr:uid="{00000000-0005-0000-0000-000055760000}"/>
    <cellStyle name="Normal 76 23 15 2" xfId="37579" xr:uid="{00000000-0005-0000-0000-000056760000}"/>
    <cellStyle name="Normal 76 23 16" xfId="19788" xr:uid="{00000000-0005-0000-0000-000057760000}"/>
    <cellStyle name="Normal 76 23 16 2" xfId="38097" xr:uid="{00000000-0005-0000-0000-000058760000}"/>
    <cellStyle name="Normal 76 23 17" xfId="20487" xr:uid="{00000000-0005-0000-0000-000059760000}"/>
    <cellStyle name="Normal 76 23 17 2" xfId="38615" xr:uid="{00000000-0005-0000-0000-00005A760000}"/>
    <cellStyle name="Normal 76 23 18" xfId="21164" xr:uid="{00000000-0005-0000-0000-00005B760000}"/>
    <cellStyle name="Normal 76 23 18 2" xfId="39132" xr:uid="{00000000-0005-0000-0000-00005C760000}"/>
    <cellStyle name="Normal 76 23 19" xfId="21837" xr:uid="{00000000-0005-0000-0000-00005D760000}"/>
    <cellStyle name="Normal 76 23 19 2" xfId="39650" xr:uid="{00000000-0005-0000-0000-00005E760000}"/>
    <cellStyle name="Normal 76 23 2" xfId="5626" xr:uid="{00000000-0005-0000-0000-00005F760000}"/>
    <cellStyle name="Normal 76 23 2 2" xfId="30823" xr:uid="{00000000-0005-0000-0000-000060760000}"/>
    <cellStyle name="Normal 76 23 20" xfId="22487" xr:uid="{00000000-0005-0000-0000-000061760000}"/>
    <cellStyle name="Normal 76 23 20 2" xfId="40167" xr:uid="{00000000-0005-0000-0000-000062760000}"/>
    <cellStyle name="Normal 76 23 21" xfId="23124" xr:uid="{00000000-0005-0000-0000-000063760000}"/>
    <cellStyle name="Normal 76 23 21 2" xfId="40685" xr:uid="{00000000-0005-0000-0000-000064760000}"/>
    <cellStyle name="Normal 76 23 22" xfId="23748" xr:uid="{00000000-0005-0000-0000-000065760000}"/>
    <cellStyle name="Normal 76 23 22 2" xfId="41203" xr:uid="{00000000-0005-0000-0000-000066760000}"/>
    <cellStyle name="Normal 76 23 23" xfId="24327" xr:uid="{00000000-0005-0000-0000-000067760000}"/>
    <cellStyle name="Normal 76 23 23 2" xfId="41721" xr:uid="{00000000-0005-0000-0000-000068760000}"/>
    <cellStyle name="Normal 76 23 24" xfId="24894" xr:uid="{00000000-0005-0000-0000-000069760000}"/>
    <cellStyle name="Normal 76 23 24 2" xfId="42239" xr:uid="{00000000-0005-0000-0000-00006A760000}"/>
    <cellStyle name="Normal 76 23 25" xfId="25454" xr:uid="{00000000-0005-0000-0000-00006B760000}"/>
    <cellStyle name="Normal 76 23 25 2" xfId="42757" xr:uid="{00000000-0005-0000-0000-00006C760000}"/>
    <cellStyle name="Normal 76 23 26" xfId="26004" xr:uid="{00000000-0005-0000-0000-00006D760000}"/>
    <cellStyle name="Normal 76 23 26 2" xfId="43275" xr:uid="{00000000-0005-0000-0000-00006E760000}"/>
    <cellStyle name="Normal 76 23 27" xfId="26521" xr:uid="{00000000-0005-0000-0000-00006F760000}"/>
    <cellStyle name="Normal 76 23 27 2" xfId="43792" xr:uid="{00000000-0005-0000-0000-000070760000}"/>
    <cellStyle name="Normal 76 23 28" xfId="30306" xr:uid="{00000000-0005-0000-0000-000071760000}"/>
    <cellStyle name="Normal 76 23 3" xfId="10026" xr:uid="{00000000-0005-0000-0000-000072760000}"/>
    <cellStyle name="Normal 76 23 3 2" xfId="31363" xr:uid="{00000000-0005-0000-0000-000073760000}"/>
    <cellStyle name="Normal 76 23 4" xfId="10807" xr:uid="{00000000-0005-0000-0000-000074760000}"/>
    <cellStyle name="Normal 76 23 4 2" xfId="31881" xr:uid="{00000000-0005-0000-0000-000075760000}"/>
    <cellStyle name="Normal 76 23 5" xfId="11587" xr:uid="{00000000-0005-0000-0000-000076760000}"/>
    <cellStyle name="Normal 76 23 5 2" xfId="32399" xr:uid="{00000000-0005-0000-0000-000077760000}"/>
    <cellStyle name="Normal 76 23 6" xfId="12340" xr:uid="{00000000-0005-0000-0000-000078760000}"/>
    <cellStyle name="Normal 76 23 6 2" xfId="32917" xr:uid="{00000000-0005-0000-0000-000079760000}"/>
    <cellStyle name="Normal 76 23 7" xfId="13136" xr:uid="{00000000-0005-0000-0000-00007A760000}"/>
    <cellStyle name="Normal 76 23 7 2" xfId="33435" xr:uid="{00000000-0005-0000-0000-00007B760000}"/>
    <cellStyle name="Normal 76 23 8" xfId="13902" xr:uid="{00000000-0005-0000-0000-00007C760000}"/>
    <cellStyle name="Normal 76 23 8 2" xfId="33953" xr:uid="{00000000-0005-0000-0000-00007D760000}"/>
    <cellStyle name="Normal 76 23 9" xfId="14663" xr:uid="{00000000-0005-0000-0000-00007E760000}"/>
    <cellStyle name="Normal 76 23 9 2" xfId="34471" xr:uid="{00000000-0005-0000-0000-00007F760000}"/>
    <cellStyle name="Normal 76 24" xfId="5081" xr:uid="{00000000-0005-0000-0000-000080760000}"/>
    <cellStyle name="Normal 76 24 10" xfId="15421" xr:uid="{00000000-0005-0000-0000-000081760000}"/>
    <cellStyle name="Normal 76 24 10 2" xfId="34990" xr:uid="{00000000-0005-0000-0000-000082760000}"/>
    <cellStyle name="Normal 76 24 11" xfId="16175" xr:uid="{00000000-0005-0000-0000-000083760000}"/>
    <cellStyle name="Normal 76 24 11 2" xfId="35508" xr:uid="{00000000-0005-0000-0000-000084760000}"/>
    <cellStyle name="Normal 76 24 12" xfId="16925" xr:uid="{00000000-0005-0000-0000-000085760000}"/>
    <cellStyle name="Normal 76 24 12 2" xfId="36026" xr:uid="{00000000-0005-0000-0000-000086760000}"/>
    <cellStyle name="Normal 76 24 13" xfId="17654" xr:uid="{00000000-0005-0000-0000-000087760000}"/>
    <cellStyle name="Normal 76 24 13 2" xfId="36544" xr:uid="{00000000-0005-0000-0000-000088760000}"/>
    <cellStyle name="Normal 76 24 14" xfId="18379" xr:uid="{00000000-0005-0000-0000-000089760000}"/>
    <cellStyle name="Normal 76 24 14 2" xfId="37062" xr:uid="{00000000-0005-0000-0000-00008A760000}"/>
    <cellStyle name="Normal 76 24 15" xfId="19087" xr:uid="{00000000-0005-0000-0000-00008B760000}"/>
    <cellStyle name="Normal 76 24 15 2" xfId="37580" xr:uid="{00000000-0005-0000-0000-00008C760000}"/>
    <cellStyle name="Normal 76 24 16" xfId="19789" xr:uid="{00000000-0005-0000-0000-00008D760000}"/>
    <cellStyle name="Normal 76 24 16 2" xfId="38098" xr:uid="{00000000-0005-0000-0000-00008E760000}"/>
    <cellStyle name="Normal 76 24 17" xfId="20488" xr:uid="{00000000-0005-0000-0000-00008F760000}"/>
    <cellStyle name="Normal 76 24 17 2" xfId="38616" xr:uid="{00000000-0005-0000-0000-000090760000}"/>
    <cellStyle name="Normal 76 24 18" xfId="21165" xr:uid="{00000000-0005-0000-0000-000091760000}"/>
    <cellStyle name="Normal 76 24 18 2" xfId="39133" xr:uid="{00000000-0005-0000-0000-000092760000}"/>
    <cellStyle name="Normal 76 24 19" xfId="21838" xr:uid="{00000000-0005-0000-0000-000093760000}"/>
    <cellStyle name="Normal 76 24 19 2" xfId="39651" xr:uid="{00000000-0005-0000-0000-000094760000}"/>
    <cellStyle name="Normal 76 24 2" xfId="5627" xr:uid="{00000000-0005-0000-0000-000095760000}"/>
    <cellStyle name="Normal 76 24 2 2" xfId="30824" xr:uid="{00000000-0005-0000-0000-000096760000}"/>
    <cellStyle name="Normal 76 24 20" xfId="22488" xr:uid="{00000000-0005-0000-0000-000097760000}"/>
    <cellStyle name="Normal 76 24 20 2" xfId="40168" xr:uid="{00000000-0005-0000-0000-000098760000}"/>
    <cellStyle name="Normal 76 24 21" xfId="23125" xr:uid="{00000000-0005-0000-0000-000099760000}"/>
    <cellStyle name="Normal 76 24 21 2" xfId="40686" xr:uid="{00000000-0005-0000-0000-00009A760000}"/>
    <cellStyle name="Normal 76 24 22" xfId="23749" xr:uid="{00000000-0005-0000-0000-00009B760000}"/>
    <cellStyle name="Normal 76 24 22 2" xfId="41204" xr:uid="{00000000-0005-0000-0000-00009C760000}"/>
    <cellStyle name="Normal 76 24 23" xfId="24328" xr:uid="{00000000-0005-0000-0000-00009D760000}"/>
    <cellStyle name="Normal 76 24 23 2" xfId="41722" xr:uid="{00000000-0005-0000-0000-00009E760000}"/>
    <cellStyle name="Normal 76 24 24" xfId="24895" xr:uid="{00000000-0005-0000-0000-00009F760000}"/>
    <cellStyle name="Normal 76 24 24 2" xfId="42240" xr:uid="{00000000-0005-0000-0000-0000A0760000}"/>
    <cellStyle name="Normal 76 24 25" xfId="25455" xr:uid="{00000000-0005-0000-0000-0000A1760000}"/>
    <cellStyle name="Normal 76 24 25 2" xfId="42758" xr:uid="{00000000-0005-0000-0000-0000A2760000}"/>
    <cellStyle name="Normal 76 24 26" xfId="26005" xr:uid="{00000000-0005-0000-0000-0000A3760000}"/>
    <cellStyle name="Normal 76 24 26 2" xfId="43276" xr:uid="{00000000-0005-0000-0000-0000A4760000}"/>
    <cellStyle name="Normal 76 24 27" xfId="26522" xr:uid="{00000000-0005-0000-0000-0000A5760000}"/>
    <cellStyle name="Normal 76 24 27 2" xfId="43793" xr:uid="{00000000-0005-0000-0000-0000A6760000}"/>
    <cellStyle name="Normal 76 24 28" xfId="30307" xr:uid="{00000000-0005-0000-0000-0000A7760000}"/>
    <cellStyle name="Normal 76 24 3" xfId="10027" xr:uid="{00000000-0005-0000-0000-0000A8760000}"/>
    <cellStyle name="Normal 76 24 3 2" xfId="31364" xr:uid="{00000000-0005-0000-0000-0000A9760000}"/>
    <cellStyle name="Normal 76 24 4" xfId="10808" xr:uid="{00000000-0005-0000-0000-0000AA760000}"/>
    <cellStyle name="Normal 76 24 4 2" xfId="31882" xr:uid="{00000000-0005-0000-0000-0000AB760000}"/>
    <cellStyle name="Normal 76 24 5" xfId="11588" xr:uid="{00000000-0005-0000-0000-0000AC760000}"/>
    <cellStyle name="Normal 76 24 5 2" xfId="32400" xr:uid="{00000000-0005-0000-0000-0000AD760000}"/>
    <cellStyle name="Normal 76 24 6" xfId="12341" xr:uid="{00000000-0005-0000-0000-0000AE760000}"/>
    <cellStyle name="Normal 76 24 6 2" xfId="32918" xr:uid="{00000000-0005-0000-0000-0000AF760000}"/>
    <cellStyle name="Normal 76 24 7" xfId="13137" xr:uid="{00000000-0005-0000-0000-0000B0760000}"/>
    <cellStyle name="Normal 76 24 7 2" xfId="33436" xr:uid="{00000000-0005-0000-0000-0000B1760000}"/>
    <cellStyle name="Normal 76 24 8" xfId="13903" xr:uid="{00000000-0005-0000-0000-0000B2760000}"/>
    <cellStyle name="Normal 76 24 8 2" xfId="33954" xr:uid="{00000000-0005-0000-0000-0000B3760000}"/>
    <cellStyle name="Normal 76 24 9" xfId="14664" xr:uid="{00000000-0005-0000-0000-0000B4760000}"/>
    <cellStyle name="Normal 76 24 9 2" xfId="34472" xr:uid="{00000000-0005-0000-0000-0000B5760000}"/>
    <cellStyle name="Normal 76 25" xfId="5082" xr:uid="{00000000-0005-0000-0000-0000B6760000}"/>
    <cellStyle name="Normal 76 25 10" xfId="15422" xr:uid="{00000000-0005-0000-0000-0000B7760000}"/>
    <cellStyle name="Normal 76 25 10 2" xfId="34991" xr:uid="{00000000-0005-0000-0000-0000B8760000}"/>
    <cellStyle name="Normal 76 25 11" xfId="16176" xr:uid="{00000000-0005-0000-0000-0000B9760000}"/>
    <cellStyle name="Normal 76 25 11 2" xfId="35509" xr:uid="{00000000-0005-0000-0000-0000BA760000}"/>
    <cellStyle name="Normal 76 25 12" xfId="16926" xr:uid="{00000000-0005-0000-0000-0000BB760000}"/>
    <cellStyle name="Normal 76 25 12 2" xfId="36027" xr:uid="{00000000-0005-0000-0000-0000BC760000}"/>
    <cellStyle name="Normal 76 25 13" xfId="17655" xr:uid="{00000000-0005-0000-0000-0000BD760000}"/>
    <cellStyle name="Normal 76 25 13 2" xfId="36545" xr:uid="{00000000-0005-0000-0000-0000BE760000}"/>
    <cellStyle name="Normal 76 25 14" xfId="18380" xr:uid="{00000000-0005-0000-0000-0000BF760000}"/>
    <cellStyle name="Normal 76 25 14 2" xfId="37063" xr:uid="{00000000-0005-0000-0000-0000C0760000}"/>
    <cellStyle name="Normal 76 25 15" xfId="19088" xr:uid="{00000000-0005-0000-0000-0000C1760000}"/>
    <cellStyle name="Normal 76 25 15 2" xfId="37581" xr:uid="{00000000-0005-0000-0000-0000C2760000}"/>
    <cellStyle name="Normal 76 25 16" xfId="19790" xr:uid="{00000000-0005-0000-0000-0000C3760000}"/>
    <cellStyle name="Normal 76 25 16 2" xfId="38099" xr:uid="{00000000-0005-0000-0000-0000C4760000}"/>
    <cellStyle name="Normal 76 25 17" xfId="20489" xr:uid="{00000000-0005-0000-0000-0000C5760000}"/>
    <cellStyle name="Normal 76 25 17 2" xfId="38617" xr:uid="{00000000-0005-0000-0000-0000C6760000}"/>
    <cellStyle name="Normal 76 25 18" xfId="21166" xr:uid="{00000000-0005-0000-0000-0000C7760000}"/>
    <cellStyle name="Normal 76 25 18 2" xfId="39134" xr:uid="{00000000-0005-0000-0000-0000C8760000}"/>
    <cellStyle name="Normal 76 25 19" xfId="21839" xr:uid="{00000000-0005-0000-0000-0000C9760000}"/>
    <cellStyle name="Normal 76 25 19 2" xfId="39652" xr:uid="{00000000-0005-0000-0000-0000CA760000}"/>
    <cellStyle name="Normal 76 25 2" xfId="5628" xr:uid="{00000000-0005-0000-0000-0000CB760000}"/>
    <cellStyle name="Normal 76 25 2 2" xfId="30825" xr:uid="{00000000-0005-0000-0000-0000CC760000}"/>
    <cellStyle name="Normal 76 25 20" xfId="22489" xr:uid="{00000000-0005-0000-0000-0000CD760000}"/>
    <cellStyle name="Normal 76 25 20 2" xfId="40169" xr:uid="{00000000-0005-0000-0000-0000CE760000}"/>
    <cellStyle name="Normal 76 25 21" xfId="23126" xr:uid="{00000000-0005-0000-0000-0000CF760000}"/>
    <cellStyle name="Normal 76 25 21 2" xfId="40687" xr:uid="{00000000-0005-0000-0000-0000D0760000}"/>
    <cellStyle name="Normal 76 25 22" xfId="23750" xr:uid="{00000000-0005-0000-0000-0000D1760000}"/>
    <cellStyle name="Normal 76 25 22 2" xfId="41205" xr:uid="{00000000-0005-0000-0000-0000D2760000}"/>
    <cellStyle name="Normal 76 25 23" xfId="24329" xr:uid="{00000000-0005-0000-0000-0000D3760000}"/>
    <cellStyle name="Normal 76 25 23 2" xfId="41723" xr:uid="{00000000-0005-0000-0000-0000D4760000}"/>
    <cellStyle name="Normal 76 25 24" xfId="24896" xr:uid="{00000000-0005-0000-0000-0000D5760000}"/>
    <cellStyle name="Normal 76 25 24 2" xfId="42241" xr:uid="{00000000-0005-0000-0000-0000D6760000}"/>
    <cellStyle name="Normal 76 25 25" xfId="25456" xr:uid="{00000000-0005-0000-0000-0000D7760000}"/>
    <cellStyle name="Normal 76 25 25 2" xfId="42759" xr:uid="{00000000-0005-0000-0000-0000D8760000}"/>
    <cellStyle name="Normal 76 25 26" xfId="26006" xr:uid="{00000000-0005-0000-0000-0000D9760000}"/>
    <cellStyle name="Normal 76 25 26 2" xfId="43277" xr:uid="{00000000-0005-0000-0000-0000DA760000}"/>
    <cellStyle name="Normal 76 25 27" xfId="26523" xr:uid="{00000000-0005-0000-0000-0000DB760000}"/>
    <cellStyle name="Normal 76 25 27 2" xfId="43794" xr:uid="{00000000-0005-0000-0000-0000DC760000}"/>
    <cellStyle name="Normal 76 25 28" xfId="30308" xr:uid="{00000000-0005-0000-0000-0000DD760000}"/>
    <cellStyle name="Normal 76 25 3" xfId="10028" xr:uid="{00000000-0005-0000-0000-0000DE760000}"/>
    <cellStyle name="Normal 76 25 3 2" xfId="31365" xr:uid="{00000000-0005-0000-0000-0000DF760000}"/>
    <cellStyle name="Normal 76 25 4" xfId="10809" xr:uid="{00000000-0005-0000-0000-0000E0760000}"/>
    <cellStyle name="Normal 76 25 4 2" xfId="31883" xr:uid="{00000000-0005-0000-0000-0000E1760000}"/>
    <cellStyle name="Normal 76 25 5" xfId="11589" xr:uid="{00000000-0005-0000-0000-0000E2760000}"/>
    <cellStyle name="Normal 76 25 5 2" xfId="32401" xr:uid="{00000000-0005-0000-0000-0000E3760000}"/>
    <cellStyle name="Normal 76 25 6" xfId="12342" xr:uid="{00000000-0005-0000-0000-0000E4760000}"/>
    <cellStyle name="Normal 76 25 6 2" xfId="32919" xr:uid="{00000000-0005-0000-0000-0000E5760000}"/>
    <cellStyle name="Normal 76 25 7" xfId="13138" xr:uid="{00000000-0005-0000-0000-0000E6760000}"/>
    <cellStyle name="Normal 76 25 7 2" xfId="33437" xr:uid="{00000000-0005-0000-0000-0000E7760000}"/>
    <cellStyle name="Normal 76 25 8" xfId="13904" xr:uid="{00000000-0005-0000-0000-0000E8760000}"/>
    <cellStyle name="Normal 76 25 8 2" xfId="33955" xr:uid="{00000000-0005-0000-0000-0000E9760000}"/>
    <cellStyle name="Normal 76 25 9" xfId="14665" xr:uid="{00000000-0005-0000-0000-0000EA760000}"/>
    <cellStyle name="Normal 76 25 9 2" xfId="34473" xr:uid="{00000000-0005-0000-0000-0000EB760000}"/>
    <cellStyle name="Normal 76 26" xfId="5083" xr:uid="{00000000-0005-0000-0000-0000EC760000}"/>
    <cellStyle name="Normal 76 26 10" xfId="15423" xr:uid="{00000000-0005-0000-0000-0000ED760000}"/>
    <cellStyle name="Normal 76 26 10 2" xfId="34992" xr:uid="{00000000-0005-0000-0000-0000EE760000}"/>
    <cellStyle name="Normal 76 26 11" xfId="16177" xr:uid="{00000000-0005-0000-0000-0000EF760000}"/>
    <cellStyle name="Normal 76 26 11 2" xfId="35510" xr:uid="{00000000-0005-0000-0000-0000F0760000}"/>
    <cellStyle name="Normal 76 26 12" xfId="16927" xr:uid="{00000000-0005-0000-0000-0000F1760000}"/>
    <cellStyle name="Normal 76 26 12 2" xfId="36028" xr:uid="{00000000-0005-0000-0000-0000F2760000}"/>
    <cellStyle name="Normal 76 26 13" xfId="17656" xr:uid="{00000000-0005-0000-0000-0000F3760000}"/>
    <cellStyle name="Normal 76 26 13 2" xfId="36546" xr:uid="{00000000-0005-0000-0000-0000F4760000}"/>
    <cellStyle name="Normal 76 26 14" xfId="18381" xr:uid="{00000000-0005-0000-0000-0000F5760000}"/>
    <cellStyle name="Normal 76 26 14 2" xfId="37064" xr:uid="{00000000-0005-0000-0000-0000F6760000}"/>
    <cellStyle name="Normal 76 26 15" xfId="19089" xr:uid="{00000000-0005-0000-0000-0000F7760000}"/>
    <cellStyle name="Normal 76 26 15 2" xfId="37582" xr:uid="{00000000-0005-0000-0000-0000F8760000}"/>
    <cellStyle name="Normal 76 26 16" xfId="19791" xr:uid="{00000000-0005-0000-0000-0000F9760000}"/>
    <cellStyle name="Normal 76 26 16 2" xfId="38100" xr:uid="{00000000-0005-0000-0000-0000FA760000}"/>
    <cellStyle name="Normal 76 26 17" xfId="20490" xr:uid="{00000000-0005-0000-0000-0000FB760000}"/>
    <cellStyle name="Normal 76 26 17 2" xfId="38618" xr:uid="{00000000-0005-0000-0000-0000FC760000}"/>
    <cellStyle name="Normal 76 26 18" xfId="21167" xr:uid="{00000000-0005-0000-0000-0000FD760000}"/>
    <cellStyle name="Normal 76 26 18 2" xfId="39135" xr:uid="{00000000-0005-0000-0000-0000FE760000}"/>
    <cellStyle name="Normal 76 26 19" xfId="21840" xr:uid="{00000000-0005-0000-0000-0000FF760000}"/>
    <cellStyle name="Normal 76 26 19 2" xfId="39653" xr:uid="{00000000-0005-0000-0000-000000770000}"/>
    <cellStyle name="Normal 76 26 2" xfId="5629" xr:uid="{00000000-0005-0000-0000-000001770000}"/>
    <cellStyle name="Normal 76 26 2 2" xfId="30826" xr:uid="{00000000-0005-0000-0000-000002770000}"/>
    <cellStyle name="Normal 76 26 20" xfId="22490" xr:uid="{00000000-0005-0000-0000-000003770000}"/>
    <cellStyle name="Normal 76 26 20 2" xfId="40170" xr:uid="{00000000-0005-0000-0000-000004770000}"/>
    <cellStyle name="Normal 76 26 21" xfId="23127" xr:uid="{00000000-0005-0000-0000-000005770000}"/>
    <cellStyle name="Normal 76 26 21 2" xfId="40688" xr:uid="{00000000-0005-0000-0000-000006770000}"/>
    <cellStyle name="Normal 76 26 22" xfId="23751" xr:uid="{00000000-0005-0000-0000-000007770000}"/>
    <cellStyle name="Normal 76 26 22 2" xfId="41206" xr:uid="{00000000-0005-0000-0000-000008770000}"/>
    <cellStyle name="Normal 76 26 23" xfId="24330" xr:uid="{00000000-0005-0000-0000-000009770000}"/>
    <cellStyle name="Normal 76 26 23 2" xfId="41724" xr:uid="{00000000-0005-0000-0000-00000A770000}"/>
    <cellStyle name="Normal 76 26 24" xfId="24897" xr:uid="{00000000-0005-0000-0000-00000B770000}"/>
    <cellStyle name="Normal 76 26 24 2" xfId="42242" xr:uid="{00000000-0005-0000-0000-00000C770000}"/>
    <cellStyle name="Normal 76 26 25" xfId="25457" xr:uid="{00000000-0005-0000-0000-00000D770000}"/>
    <cellStyle name="Normal 76 26 25 2" xfId="42760" xr:uid="{00000000-0005-0000-0000-00000E770000}"/>
    <cellStyle name="Normal 76 26 26" xfId="26007" xr:uid="{00000000-0005-0000-0000-00000F770000}"/>
    <cellStyle name="Normal 76 26 26 2" xfId="43278" xr:uid="{00000000-0005-0000-0000-000010770000}"/>
    <cellStyle name="Normal 76 26 27" xfId="26524" xr:uid="{00000000-0005-0000-0000-000011770000}"/>
    <cellStyle name="Normal 76 26 27 2" xfId="43795" xr:uid="{00000000-0005-0000-0000-000012770000}"/>
    <cellStyle name="Normal 76 26 28" xfId="30309" xr:uid="{00000000-0005-0000-0000-000013770000}"/>
    <cellStyle name="Normal 76 26 3" xfId="10029" xr:uid="{00000000-0005-0000-0000-000014770000}"/>
    <cellStyle name="Normal 76 26 3 2" xfId="31366" xr:uid="{00000000-0005-0000-0000-000015770000}"/>
    <cellStyle name="Normal 76 26 4" xfId="10810" xr:uid="{00000000-0005-0000-0000-000016770000}"/>
    <cellStyle name="Normal 76 26 4 2" xfId="31884" xr:uid="{00000000-0005-0000-0000-000017770000}"/>
    <cellStyle name="Normal 76 26 5" xfId="11590" xr:uid="{00000000-0005-0000-0000-000018770000}"/>
    <cellStyle name="Normal 76 26 5 2" xfId="32402" xr:uid="{00000000-0005-0000-0000-000019770000}"/>
    <cellStyle name="Normal 76 26 6" xfId="12343" xr:uid="{00000000-0005-0000-0000-00001A770000}"/>
    <cellStyle name="Normal 76 26 6 2" xfId="32920" xr:uid="{00000000-0005-0000-0000-00001B770000}"/>
    <cellStyle name="Normal 76 26 7" xfId="13139" xr:uid="{00000000-0005-0000-0000-00001C770000}"/>
    <cellStyle name="Normal 76 26 7 2" xfId="33438" xr:uid="{00000000-0005-0000-0000-00001D770000}"/>
    <cellStyle name="Normal 76 26 8" xfId="13905" xr:uid="{00000000-0005-0000-0000-00001E770000}"/>
    <cellStyle name="Normal 76 26 8 2" xfId="33956" xr:uid="{00000000-0005-0000-0000-00001F770000}"/>
    <cellStyle name="Normal 76 26 9" xfId="14666" xr:uid="{00000000-0005-0000-0000-000020770000}"/>
    <cellStyle name="Normal 76 26 9 2" xfId="34474" xr:uid="{00000000-0005-0000-0000-000021770000}"/>
    <cellStyle name="Normal 76 27" xfId="5084" xr:uid="{00000000-0005-0000-0000-000022770000}"/>
    <cellStyle name="Normal 76 27 10" xfId="15424" xr:uid="{00000000-0005-0000-0000-000023770000}"/>
    <cellStyle name="Normal 76 27 10 2" xfId="34993" xr:uid="{00000000-0005-0000-0000-000024770000}"/>
    <cellStyle name="Normal 76 27 11" xfId="16178" xr:uid="{00000000-0005-0000-0000-000025770000}"/>
    <cellStyle name="Normal 76 27 11 2" xfId="35511" xr:uid="{00000000-0005-0000-0000-000026770000}"/>
    <cellStyle name="Normal 76 27 12" xfId="16928" xr:uid="{00000000-0005-0000-0000-000027770000}"/>
    <cellStyle name="Normal 76 27 12 2" xfId="36029" xr:uid="{00000000-0005-0000-0000-000028770000}"/>
    <cellStyle name="Normal 76 27 13" xfId="17657" xr:uid="{00000000-0005-0000-0000-000029770000}"/>
    <cellStyle name="Normal 76 27 13 2" xfId="36547" xr:uid="{00000000-0005-0000-0000-00002A770000}"/>
    <cellStyle name="Normal 76 27 14" xfId="18382" xr:uid="{00000000-0005-0000-0000-00002B770000}"/>
    <cellStyle name="Normal 76 27 14 2" xfId="37065" xr:uid="{00000000-0005-0000-0000-00002C770000}"/>
    <cellStyle name="Normal 76 27 15" xfId="19090" xr:uid="{00000000-0005-0000-0000-00002D770000}"/>
    <cellStyle name="Normal 76 27 15 2" xfId="37583" xr:uid="{00000000-0005-0000-0000-00002E770000}"/>
    <cellStyle name="Normal 76 27 16" xfId="19792" xr:uid="{00000000-0005-0000-0000-00002F770000}"/>
    <cellStyle name="Normal 76 27 16 2" xfId="38101" xr:uid="{00000000-0005-0000-0000-000030770000}"/>
    <cellStyle name="Normal 76 27 17" xfId="20491" xr:uid="{00000000-0005-0000-0000-000031770000}"/>
    <cellStyle name="Normal 76 27 17 2" xfId="38619" xr:uid="{00000000-0005-0000-0000-000032770000}"/>
    <cellStyle name="Normal 76 27 18" xfId="21168" xr:uid="{00000000-0005-0000-0000-000033770000}"/>
    <cellStyle name="Normal 76 27 18 2" xfId="39136" xr:uid="{00000000-0005-0000-0000-000034770000}"/>
    <cellStyle name="Normal 76 27 19" xfId="21841" xr:uid="{00000000-0005-0000-0000-000035770000}"/>
    <cellStyle name="Normal 76 27 19 2" xfId="39654" xr:uid="{00000000-0005-0000-0000-000036770000}"/>
    <cellStyle name="Normal 76 27 2" xfId="5630" xr:uid="{00000000-0005-0000-0000-000037770000}"/>
    <cellStyle name="Normal 76 27 2 2" xfId="30827" xr:uid="{00000000-0005-0000-0000-000038770000}"/>
    <cellStyle name="Normal 76 27 20" xfId="22491" xr:uid="{00000000-0005-0000-0000-000039770000}"/>
    <cellStyle name="Normal 76 27 20 2" xfId="40171" xr:uid="{00000000-0005-0000-0000-00003A770000}"/>
    <cellStyle name="Normal 76 27 21" xfId="23128" xr:uid="{00000000-0005-0000-0000-00003B770000}"/>
    <cellStyle name="Normal 76 27 21 2" xfId="40689" xr:uid="{00000000-0005-0000-0000-00003C770000}"/>
    <cellStyle name="Normal 76 27 22" xfId="23752" xr:uid="{00000000-0005-0000-0000-00003D770000}"/>
    <cellStyle name="Normal 76 27 22 2" xfId="41207" xr:uid="{00000000-0005-0000-0000-00003E770000}"/>
    <cellStyle name="Normal 76 27 23" xfId="24331" xr:uid="{00000000-0005-0000-0000-00003F770000}"/>
    <cellStyle name="Normal 76 27 23 2" xfId="41725" xr:uid="{00000000-0005-0000-0000-000040770000}"/>
    <cellStyle name="Normal 76 27 24" xfId="24898" xr:uid="{00000000-0005-0000-0000-000041770000}"/>
    <cellStyle name="Normal 76 27 24 2" xfId="42243" xr:uid="{00000000-0005-0000-0000-000042770000}"/>
    <cellStyle name="Normal 76 27 25" xfId="25458" xr:uid="{00000000-0005-0000-0000-000043770000}"/>
    <cellStyle name="Normal 76 27 25 2" xfId="42761" xr:uid="{00000000-0005-0000-0000-000044770000}"/>
    <cellStyle name="Normal 76 27 26" xfId="26008" xr:uid="{00000000-0005-0000-0000-000045770000}"/>
    <cellStyle name="Normal 76 27 26 2" xfId="43279" xr:uid="{00000000-0005-0000-0000-000046770000}"/>
    <cellStyle name="Normal 76 27 27" xfId="26525" xr:uid="{00000000-0005-0000-0000-000047770000}"/>
    <cellStyle name="Normal 76 27 27 2" xfId="43796" xr:uid="{00000000-0005-0000-0000-000048770000}"/>
    <cellStyle name="Normal 76 27 28" xfId="30310" xr:uid="{00000000-0005-0000-0000-000049770000}"/>
    <cellStyle name="Normal 76 27 3" xfId="10030" xr:uid="{00000000-0005-0000-0000-00004A770000}"/>
    <cellStyle name="Normal 76 27 3 2" xfId="31367" xr:uid="{00000000-0005-0000-0000-00004B770000}"/>
    <cellStyle name="Normal 76 27 4" xfId="10811" xr:uid="{00000000-0005-0000-0000-00004C770000}"/>
    <cellStyle name="Normal 76 27 4 2" xfId="31885" xr:uid="{00000000-0005-0000-0000-00004D770000}"/>
    <cellStyle name="Normal 76 27 5" xfId="11591" xr:uid="{00000000-0005-0000-0000-00004E770000}"/>
    <cellStyle name="Normal 76 27 5 2" xfId="32403" xr:uid="{00000000-0005-0000-0000-00004F770000}"/>
    <cellStyle name="Normal 76 27 6" xfId="12344" xr:uid="{00000000-0005-0000-0000-000050770000}"/>
    <cellStyle name="Normal 76 27 6 2" xfId="32921" xr:uid="{00000000-0005-0000-0000-000051770000}"/>
    <cellStyle name="Normal 76 27 7" xfId="13140" xr:uid="{00000000-0005-0000-0000-000052770000}"/>
    <cellStyle name="Normal 76 27 7 2" xfId="33439" xr:uid="{00000000-0005-0000-0000-000053770000}"/>
    <cellStyle name="Normal 76 27 8" xfId="13906" xr:uid="{00000000-0005-0000-0000-000054770000}"/>
    <cellStyle name="Normal 76 27 8 2" xfId="33957" xr:uid="{00000000-0005-0000-0000-000055770000}"/>
    <cellStyle name="Normal 76 27 9" xfId="14667" xr:uid="{00000000-0005-0000-0000-000056770000}"/>
    <cellStyle name="Normal 76 27 9 2" xfId="34475" xr:uid="{00000000-0005-0000-0000-000057770000}"/>
    <cellStyle name="Normal 76 28" xfId="29820" xr:uid="{00000000-0005-0000-0000-000058770000}"/>
    <cellStyle name="Normal 76 3" xfId="3522" xr:uid="{00000000-0005-0000-0000-000059770000}"/>
    <cellStyle name="Normal 76 3 10" xfId="14668" xr:uid="{00000000-0005-0000-0000-00005A770000}"/>
    <cellStyle name="Normal 76 3 10 2" xfId="34476" xr:uid="{00000000-0005-0000-0000-00005B770000}"/>
    <cellStyle name="Normal 76 3 11" xfId="15425" xr:uid="{00000000-0005-0000-0000-00005C770000}"/>
    <cellStyle name="Normal 76 3 11 2" xfId="34994" xr:uid="{00000000-0005-0000-0000-00005D770000}"/>
    <cellStyle name="Normal 76 3 12" xfId="16179" xr:uid="{00000000-0005-0000-0000-00005E770000}"/>
    <cellStyle name="Normal 76 3 12 2" xfId="35512" xr:uid="{00000000-0005-0000-0000-00005F770000}"/>
    <cellStyle name="Normal 76 3 13" xfId="16929" xr:uid="{00000000-0005-0000-0000-000060770000}"/>
    <cellStyle name="Normal 76 3 13 2" xfId="36030" xr:uid="{00000000-0005-0000-0000-000061770000}"/>
    <cellStyle name="Normal 76 3 14" xfId="17658" xr:uid="{00000000-0005-0000-0000-000062770000}"/>
    <cellStyle name="Normal 76 3 14 2" xfId="36548" xr:uid="{00000000-0005-0000-0000-000063770000}"/>
    <cellStyle name="Normal 76 3 15" xfId="18383" xr:uid="{00000000-0005-0000-0000-000064770000}"/>
    <cellStyle name="Normal 76 3 15 2" xfId="37066" xr:uid="{00000000-0005-0000-0000-000065770000}"/>
    <cellStyle name="Normal 76 3 16" xfId="19091" xr:uid="{00000000-0005-0000-0000-000066770000}"/>
    <cellStyle name="Normal 76 3 16 2" xfId="37584" xr:uid="{00000000-0005-0000-0000-000067770000}"/>
    <cellStyle name="Normal 76 3 17" xfId="19793" xr:uid="{00000000-0005-0000-0000-000068770000}"/>
    <cellStyle name="Normal 76 3 17 2" xfId="38102" xr:uid="{00000000-0005-0000-0000-000069770000}"/>
    <cellStyle name="Normal 76 3 18" xfId="20492" xr:uid="{00000000-0005-0000-0000-00006A770000}"/>
    <cellStyle name="Normal 76 3 18 2" xfId="38620" xr:uid="{00000000-0005-0000-0000-00006B770000}"/>
    <cellStyle name="Normal 76 3 19" xfId="21169" xr:uid="{00000000-0005-0000-0000-00006C770000}"/>
    <cellStyle name="Normal 76 3 19 2" xfId="39137" xr:uid="{00000000-0005-0000-0000-00006D770000}"/>
    <cellStyle name="Normal 76 3 2" xfId="5085" xr:uid="{00000000-0005-0000-0000-00006E770000}"/>
    <cellStyle name="Normal 76 3 2 2" xfId="30311" xr:uid="{00000000-0005-0000-0000-00006F770000}"/>
    <cellStyle name="Normal 76 3 20" xfId="21842" xr:uid="{00000000-0005-0000-0000-000070770000}"/>
    <cellStyle name="Normal 76 3 20 2" xfId="39655" xr:uid="{00000000-0005-0000-0000-000071770000}"/>
    <cellStyle name="Normal 76 3 21" xfId="22492" xr:uid="{00000000-0005-0000-0000-000072770000}"/>
    <cellStyle name="Normal 76 3 21 2" xfId="40172" xr:uid="{00000000-0005-0000-0000-000073770000}"/>
    <cellStyle name="Normal 76 3 22" xfId="23129" xr:uid="{00000000-0005-0000-0000-000074770000}"/>
    <cellStyle name="Normal 76 3 22 2" xfId="40690" xr:uid="{00000000-0005-0000-0000-000075770000}"/>
    <cellStyle name="Normal 76 3 23" xfId="23753" xr:uid="{00000000-0005-0000-0000-000076770000}"/>
    <cellStyle name="Normal 76 3 23 2" xfId="41208" xr:uid="{00000000-0005-0000-0000-000077770000}"/>
    <cellStyle name="Normal 76 3 24" xfId="24332" xr:uid="{00000000-0005-0000-0000-000078770000}"/>
    <cellStyle name="Normal 76 3 24 2" xfId="41726" xr:uid="{00000000-0005-0000-0000-000079770000}"/>
    <cellStyle name="Normal 76 3 25" xfId="24899" xr:uid="{00000000-0005-0000-0000-00007A770000}"/>
    <cellStyle name="Normal 76 3 25 2" xfId="42244" xr:uid="{00000000-0005-0000-0000-00007B770000}"/>
    <cellStyle name="Normal 76 3 26" xfId="25459" xr:uid="{00000000-0005-0000-0000-00007C770000}"/>
    <cellStyle name="Normal 76 3 26 2" xfId="42762" xr:uid="{00000000-0005-0000-0000-00007D770000}"/>
    <cellStyle name="Normal 76 3 27" xfId="26009" xr:uid="{00000000-0005-0000-0000-00007E770000}"/>
    <cellStyle name="Normal 76 3 27 2" xfId="43280" xr:uid="{00000000-0005-0000-0000-00007F770000}"/>
    <cellStyle name="Normal 76 3 28" xfId="26526" xr:uid="{00000000-0005-0000-0000-000080770000}"/>
    <cellStyle name="Normal 76 3 28 2" xfId="43797" xr:uid="{00000000-0005-0000-0000-000081770000}"/>
    <cellStyle name="Normal 76 3 29" xfId="29827" xr:uid="{00000000-0005-0000-0000-000082770000}"/>
    <cellStyle name="Normal 76 3 3" xfId="5631" xr:uid="{00000000-0005-0000-0000-000083770000}"/>
    <cellStyle name="Normal 76 3 3 2" xfId="30828" xr:uid="{00000000-0005-0000-0000-000084770000}"/>
    <cellStyle name="Normal 76 3 4" xfId="10031" xr:uid="{00000000-0005-0000-0000-000085770000}"/>
    <cellStyle name="Normal 76 3 4 2" xfId="31368" xr:uid="{00000000-0005-0000-0000-000086770000}"/>
    <cellStyle name="Normal 76 3 5" xfId="10812" xr:uid="{00000000-0005-0000-0000-000087770000}"/>
    <cellStyle name="Normal 76 3 5 2" xfId="31886" xr:uid="{00000000-0005-0000-0000-000088770000}"/>
    <cellStyle name="Normal 76 3 6" xfId="11592" xr:uid="{00000000-0005-0000-0000-000089770000}"/>
    <cellStyle name="Normal 76 3 6 2" xfId="32404" xr:uid="{00000000-0005-0000-0000-00008A770000}"/>
    <cellStyle name="Normal 76 3 7" xfId="12345" xr:uid="{00000000-0005-0000-0000-00008B770000}"/>
    <cellStyle name="Normal 76 3 7 2" xfId="32922" xr:uid="{00000000-0005-0000-0000-00008C770000}"/>
    <cellStyle name="Normal 76 3 8" xfId="13141" xr:uid="{00000000-0005-0000-0000-00008D770000}"/>
    <cellStyle name="Normal 76 3 8 2" xfId="33440" xr:uid="{00000000-0005-0000-0000-00008E770000}"/>
    <cellStyle name="Normal 76 3 9" xfId="13907" xr:uid="{00000000-0005-0000-0000-00008F770000}"/>
    <cellStyle name="Normal 76 3 9 2" xfId="33958" xr:uid="{00000000-0005-0000-0000-000090770000}"/>
    <cellStyle name="Normal 76 4" xfId="3523" xr:uid="{00000000-0005-0000-0000-000091770000}"/>
    <cellStyle name="Normal 76 4 10" xfId="14669" xr:uid="{00000000-0005-0000-0000-000092770000}"/>
    <cellStyle name="Normal 76 4 10 2" xfId="34477" xr:uid="{00000000-0005-0000-0000-000093770000}"/>
    <cellStyle name="Normal 76 4 11" xfId="15426" xr:uid="{00000000-0005-0000-0000-000094770000}"/>
    <cellStyle name="Normal 76 4 11 2" xfId="34995" xr:uid="{00000000-0005-0000-0000-000095770000}"/>
    <cellStyle name="Normal 76 4 12" xfId="16180" xr:uid="{00000000-0005-0000-0000-000096770000}"/>
    <cellStyle name="Normal 76 4 12 2" xfId="35513" xr:uid="{00000000-0005-0000-0000-000097770000}"/>
    <cellStyle name="Normal 76 4 13" xfId="16930" xr:uid="{00000000-0005-0000-0000-000098770000}"/>
    <cellStyle name="Normal 76 4 13 2" xfId="36031" xr:uid="{00000000-0005-0000-0000-000099770000}"/>
    <cellStyle name="Normal 76 4 14" xfId="17659" xr:uid="{00000000-0005-0000-0000-00009A770000}"/>
    <cellStyle name="Normal 76 4 14 2" xfId="36549" xr:uid="{00000000-0005-0000-0000-00009B770000}"/>
    <cellStyle name="Normal 76 4 15" xfId="18384" xr:uid="{00000000-0005-0000-0000-00009C770000}"/>
    <cellStyle name="Normal 76 4 15 2" xfId="37067" xr:uid="{00000000-0005-0000-0000-00009D770000}"/>
    <cellStyle name="Normal 76 4 16" xfId="19092" xr:uid="{00000000-0005-0000-0000-00009E770000}"/>
    <cellStyle name="Normal 76 4 16 2" xfId="37585" xr:uid="{00000000-0005-0000-0000-00009F770000}"/>
    <cellStyle name="Normal 76 4 17" xfId="19794" xr:uid="{00000000-0005-0000-0000-0000A0770000}"/>
    <cellStyle name="Normal 76 4 17 2" xfId="38103" xr:uid="{00000000-0005-0000-0000-0000A1770000}"/>
    <cellStyle name="Normal 76 4 18" xfId="20493" xr:uid="{00000000-0005-0000-0000-0000A2770000}"/>
    <cellStyle name="Normal 76 4 18 2" xfId="38621" xr:uid="{00000000-0005-0000-0000-0000A3770000}"/>
    <cellStyle name="Normal 76 4 19" xfId="21170" xr:uid="{00000000-0005-0000-0000-0000A4770000}"/>
    <cellStyle name="Normal 76 4 19 2" xfId="39138" xr:uid="{00000000-0005-0000-0000-0000A5770000}"/>
    <cellStyle name="Normal 76 4 2" xfId="5086" xr:uid="{00000000-0005-0000-0000-0000A6770000}"/>
    <cellStyle name="Normal 76 4 2 2" xfId="30312" xr:uid="{00000000-0005-0000-0000-0000A7770000}"/>
    <cellStyle name="Normal 76 4 20" xfId="21843" xr:uid="{00000000-0005-0000-0000-0000A8770000}"/>
    <cellStyle name="Normal 76 4 20 2" xfId="39656" xr:uid="{00000000-0005-0000-0000-0000A9770000}"/>
    <cellStyle name="Normal 76 4 21" xfId="22493" xr:uid="{00000000-0005-0000-0000-0000AA770000}"/>
    <cellStyle name="Normal 76 4 21 2" xfId="40173" xr:uid="{00000000-0005-0000-0000-0000AB770000}"/>
    <cellStyle name="Normal 76 4 22" xfId="23130" xr:uid="{00000000-0005-0000-0000-0000AC770000}"/>
    <cellStyle name="Normal 76 4 22 2" xfId="40691" xr:uid="{00000000-0005-0000-0000-0000AD770000}"/>
    <cellStyle name="Normal 76 4 23" xfId="23754" xr:uid="{00000000-0005-0000-0000-0000AE770000}"/>
    <cellStyle name="Normal 76 4 23 2" xfId="41209" xr:uid="{00000000-0005-0000-0000-0000AF770000}"/>
    <cellStyle name="Normal 76 4 24" xfId="24333" xr:uid="{00000000-0005-0000-0000-0000B0770000}"/>
    <cellStyle name="Normal 76 4 24 2" xfId="41727" xr:uid="{00000000-0005-0000-0000-0000B1770000}"/>
    <cellStyle name="Normal 76 4 25" xfId="24900" xr:uid="{00000000-0005-0000-0000-0000B2770000}"/>
    <cellStyle name="Normal 76 4 25 2" xfId="42245" xr:uid="{00000000-0005-0000-0000-0000B3770000}"/>
    <cellStyle name="Normal 76 4 26" xfId="25460" xr:uid="{00000000-0005-0000-0000-0000B4770000}"/>
    <cellStyle name="Normal 76 4 26 2" xfId="42763" xr:uid="{00000000-0005-0000-0000-0000B5770000}"/>
    <cellStyle name="Normal 76 4 27" xfId="26010" xr:uid="{00000000-0005-0000-0000-0000B6770000}"/>
    <cellStyle name="Normal 76 4 27 2" xfId="43281" xr:uid="{00000000-0005-0000-0000-0000B7770000}"/>
    <cellStyle name="Normal 76 4 28" xfId="26527" xr:uid="{00000000-0005-0000-0000-0000B8770000}"/>
    <cellStyle name="Normal 76 4 28 2" xfId="43798" xr:uid="{00000000-0005-0000-0000-0000B9770000}"/>
    <cellStyle name="Normal 76 4 29" xfId="29828" xr:uid="{00000000-0005-0000-0000-0000BA770000}"/>
    <cellStyle name="Normal 76 4 3" xfId="5632" xr:uid="{00000000-0005-0000-0000-0000BB770000}"/>
    <cellStyle name="Normal 76 4 3 2" xfId="30829" xr:uid="{00000000-0005-0000-0000-0000BC770000}"/>
    <cellStyle name="Normal 76 4 4" xfId="10032" xr:uid="{00000000-0005-0000-0000-0000BD770000}"/>
    <cellStyle name="Normal 76 4 4 2" xfId="31369" xr:uid="{00000000-0005-0000-0000-0000BE770000}"/>
    <cellStyle name="Normal 76 4 5" xfId="10813" xr:uid="{00000000-0005-0000-0000-0000BF770000}"/>
    <cellStyle name="Normal 76 4 5 2" xfId="31887" xr:uid="{00000000-0005-0000-0000-0000C0770000}"/>
    <cellStyle name="Normal 76 4 6" xfId="11593" xr:uid="{00000000-0005-0000-0000-0000C1770000}"/>
    <cellStyle name="Normal 76 4 6 2" xfId="32405" xr:uid="{00000000-0005-0000-0000-0000C2770000}"/>
    <cellStyle name="Normal 76 4 7" xfId="12346" xr:uid="{00000000-0005-0000-0000-0000C3770000}"/>
    <cellStyle name="Normal 76 4 7 2" xfId="32923" xr:uid="{00000000-0005-0000-0000-0000C4770000}"/>
    <cellStyle name="Normal 76 4 8" xfId="13142" xr:uid="{00000000-0005-0000-0000-0000C5770000}"/>
    <cellStyle name="Normal 76 4 8 2" xfId="33441" xr:uid="{00000000-0005-0000-0000-0000C6770000}"/>
    <cellStyle name="Normal 76 4 9" xfId="13908" xr:uid="{00000000-0005-0000-0000-0000C7770000}"/>
    <cellStyle name="Normal 76 4 9 2" xfId="33959" xr:uid="{00000000-0005-0000-0000-0000C8770000}"/>
    <cellStyle name="Normal 76 5" xfId="3524" xr:uid="{00000000-0005-0000-0000-0000C9770000}"/>
    <cellStyle name="Normal 76 5 10" xfId="14670" xr:uid="{00000000-0005-0000-0000-0000CA770000}"/>
    <cellStyle name="Normal 76 5 10 2" xfId="34478" xr:uid="{00000000-0005-0000-0000-0000CB770000}"/>
    <cellStyle name="Normal 76 5 11" xfId="15427" xr:uid="{00000000-0005-0000-0000-0000CC770000}"/>
    <cellStyle name="Normal 76 5 11 2" xfId="34996" xr:uid="{00000000-0005-0000-0000-0000CD770000}"/>
    <cellStyle name="Normal 76 5 12" xfId="16181" xr:uid="{00000000-0005-0000-0000-0000CE770000}"/>
    <cellStyle name="Normal 76 5 12 2" xfId="35514" xr:uid="{00000000-0005-0000-0000-0000CF770000}"/>
    <cellStyle name="Normal 76 5 13" xfId="16931" xr:uid="{00000000-0005-0000-0000-0000D0770000}"/>
    <cellStyle name="Normal 76 5 13 2" xfId="36032" xr:uid="{00000000-0005-0000-0000-0000D1770000}"/>
    <cellStyle name="Normal 76 5 14" xfId="17660" xr:uid="{00000000-0005-0000-0000-0000D2770000}"/>
    <cellStyle name="Normal 76 5 14 2" xfId="36550" xr:uid="{00000000-0005-0000-0000-0000D3770000}"/>
    <cellStyle name="Normal 76 5 15" xfId="18385" xr:uid="{00000000-0005-0000-0000-0000D4770000}"/>
    <cellStyle name="Normal 76 5 15 2" xfId="37068" xr:uid="{00000000-0005-0000-0000-0000D5770000}"/>
    <cellStyle name="Normal 76 5 16" xfId="19093" xr:uid="{00000000-0005-0000-0000-0000D6770000}"/>
    <cellStyle name="Normal 76 5 16 2" xfId="37586" xr:uid="{00000000-0005-0000-0000-0000D7770000}"/>
    <cellStyle name="Normal 76 5 17" xfId="19795" xr:uid="{00000000-0005-0000-0000-0000D8770000}"/>
    <cellStyle name="Normal 76 5 17 2" xfId="38104" xr:uid="{00000000-0005-0000-0000-0000D9770000}"/>
    <cellStyle name="Normal 76 5 18" xfId="20494" xr:uid="{00000000-0005-0000-0000-0000DA770000}"/>
    <cellStyle name="Normal 76 5 18 2" xfId="38622" xr:uid="{00000000-0005-0000-0000-0000DB770000}"/>
    <cellStyle name="Normal 76 5 19" xfId="21171" xr:uid="{00000000-0005-0000-0000-0000DC770000}"/>
    <cellStyle name="Normal 76 5 19 2" xfId="39139" xr:uid="{00000000-0005-0000-0000-0000DD770000}"/>
    <cellStyle name="Normal 76 5 2" xfId="5087" xr:uid="{00000000-0005-0000-0000-0000DE770000}"/>
    <cellStyle name="Normal 76 5 2 2" xfId="30313" xr:uid="{00000000-0005-0000-0000-0000DF770000}"/>
    <cellStyle name="Normal 76 5 20" xfId="21844" xr:uid="{00000000-0005-0000-0000-0000E0770000}"/>
    <cellStyle name="Normal 76 5 20 2" xfId="39657" xr:uid="{00000000-0005-0000-0000-0000E1770000}"/>
    <cellStyle name="Normal 76 5 21" xfId="22494" xr:uid="{00000000-0005-0000-0000-0000E2770000}"/>
    <cellStyle name="Normal 76 5 21 2" xfId="40174" xr:uid="{00000000-0005-0000-0000-0000E3770000}"/>
    <cellStyle name="Normal 76 5 22" xfId="23131" xr:uid="{00000000-0005-0000-0000-0000E4770000}"/>
    <cellStyle name="Normal 76 5 22 2" xfId="40692" xr:uid="{00000000-0005-0000-0000-0000E5770000}"/>
    <cellStyle name="Normal 76 5 23" xfId="23755" xr:uid="{00000000-0005-0000-0000-0000E6770000}"/>
    <cellStyle name="Normal 76 5 23 2" xfId="41210" xr:uid="{00000000-0005-0000-0000-0000E7770000}"/>
    <cellStyle name="Normal 76 5 24" xfId="24334" xr:uid="{00000000-0005-0000-0000-0000E8770000}"/>
    <cellStyle name="Normal 76 5 24 2" xfId="41728" xr:uid="{00000000-0005-0000-0000-0000E9770000}"/>
    <cellStyle name="Normal 76 5 25" xfId="24901" xr:uid="{00000000-0005-0000-0000-0000EA770000}"/>
    <cellStyle name="Normal 76 5 25 2" xfId="42246" xr:uid="{00000000-0005-0000-0000-0000EB770000}"/>
    <cellStyle name="Normal 76 5 26" xfId="25461" xr:uid="{00000000-0005-0000-0000-0000EC770000}"/>
    <cellStyle name="Normal 76 5 26 2" xfId="42764" xr:uid="{00000000-0005-0000-0000-0000ED770000}"/>
    <cellStyle name="Normal 76 5 27" xfId="26011" xr:uid="{00000000-0005-0000-0000-0000EE770000}"/>
    <cellStyle name="Normal 76 5 27 2" xfId="43282" xr:uid="{00000000-0005-0000-0000-0000EF770000}"/>
    <cellStyle name="Normal 76 5 28" xfId="26528" xr:uid="{00000000-0005-0000-0000-0000F0770000}"/>
    <cellStyle name="Normal 76 5 28 2" xfId="43799" xr:uid="{00000000-0005-0000-0000-0000F1770000}"/>
    <cellStyle name="Normal 76 5 29" xfId="29829" xr:uid="{00000000-0005-0000-0000-0000F2770000}"/>
    <cellStyle name="Normal 76 5 3" xfId="5633" xr:uid="{00000000-0005-0000-0000-0000F3770000}"/>
    <cellStyle name="Normal 76 5 3 2" xfId="30830" xr:uid="{00000000-0005-0000-0000-0000F4770000}"/>
    <cellStyle name="Normal 76 5 4" xfId="10033" xr:uid="{00000000-0005-0000-0000-0000F5770000}"/>
    <cellStyle name="Normal 76 5 4 2" xfId="31370" xr:uid="{00000000-0005-0000-0000-0000F6770000}"/>
    <cellStyle name="Normal 76 5 5" xfId="10814" xr:uid="{00000000-0005-0000-0000-0000F7770000}"/>
    <cellStyle name="Normal 76 5 5 2" xfId="31888" xr:uid="{00000000-0005-0000-0000-0000F8770000}"/>
    <cellStyle name="Normal 76 5 6" xfId="11594" xr:uid="{00000000-0005-0000-0000-0000F9770000}"/>
    <cellStyle name="Normal 76 5 6 2" xfId="32406" xr:uid="{00000000-0005-0000-0000-0000FA770000}"/>
    <cellStyle name="Normal 76 5 7" xfId="12347" xr:uid="{00000000-0005-0000-0000-0000FB770000}"/>
    <cellStyle name="Normal 76 5 7 2" xfId="32924" xr:uid="{00000000-0005-0000-0000-0000FC770000}"/>
    <cellStyle name="Normal 76 5 8" xfId="13143" xr:uid="{00000000-0005-0000-0000-0000FD770000}"/>
    <cellStyle name="Normal 76 5 8 2" xfId="33442" xr:uid="{00000000-0005-0000-0000-0000FE770000}"/>
    <cellStyle name="Normal 76 5 9" xfId="13909" xr:uid="{00000000-0005-0000-0000-0000FF770000}"/>
    <cellStyle name="Normal 76 5 9 2" xfId="33960" xr:uid="{00000000-0005-0000-0000-000000780000}"/>
    <cellStyle name="Normal 76 6" xfId="3525" xr:uid="{00000000-0005-0000-0000-000001780000}"/>
    <cellStyle name="Normal 76 6 10" xfId="14671" xr:uid="{00000000-0005-0000-0000-000002780000}"/>
    <cellStyle name="Normal 76 6 10 2" xfId="34479" xr:uid="{00000000-0005-0000-0000-000003780000}"/>
    <cellStyle name="Normal 76 6 11" xfId="15428" xr:uid="{00000000-0005-0000-0000-000004780000}"/>
    <cellStyle name="Normal 76 6 11 2" xfId="34997" xr:uid="{00000000-0005-0000-0000-000005780000}"/>
    <cellStyle name="Normal 76 6 12" xfId="16182" xr:uid="{00000000-0005-0000-0000-000006780000}"/>
    <cellStyle name="Normal 76 6 12 2" xfId="35515" xr:uid="{00000000-0005-0000-0000-000007780000}"/>
    <cellStyle name="Normal 76 6 13" xfId="16932" xr:uid="{00000000-0005-0000-0000-000008780000}"/>
    <cellStyle name="Normal 76 6 13 2" xfId="36033" xr:uid="{00000000-0005-0000-0000-000009780000}"/>
    <cellStyle name="Normal 76 6 14" xfId="17661" xr:uid="{00000000-0005-0000-0000-00000A780000}"/>
    <cellStyle name="Normal 76 6 14 2" xfId="36551" xr:uid="{00000000-0005-0000-0000-00000B780000}"/>
    <cellStyle name="Normal 76 6 15" xfId="18386" xr:uid="{00000000-0005-0000-0000-00000C780000}"/>
    <cellStyle name="Normal 76 6 15 2" xfId="37069" xr:uid="{00000000-0005-0000-0000-00000D780000}"/>
    <cellStyle name="Normal 76 6 16" xfId="19094" xr:uid="{00000000-0005-0000-0000-00000E780000}"/>
    <cellStyle name="Normal 76 6 16 2" xfId="37587" xr:uid="{00000000-0005-0000-0000-00000F780000}"/>
    <cellStyle name="Normal 76 6 17" xfId="19796" xr:uid="{00000000-0005-0000-0000-000010780000}"/>
    <cellStyle name="Normal 76 6 17 2" xfId="38105" xr:uid="{00000000-0005-0000-0000-000011780000}"/>
    <cellStyle name="Normal 76 6 18" xfId="20495" xr:uid="{00000000-0005-0000-0000-000012780000}"/>
    <cellStyle name="Normal 76 6 18 2" xfId="38623" xr:uid="{00000000-0005-0000-0000-000013780000}"/>
    <cellStyle name="Normal 76 6 19" xfId="21172" xr:uid="{00000000-0005-0000-0000-000014780000}"/>
    <cellStyle name="Normal 76 6 19 2" xfId="39140" xr:uid="{00000000-0005-0000-0000-000015780000}"/>
    <cellStyle name="Normal 76 6 2" xfId="5088" xr:uid="{00000000-0005-0000-0000-000016780000}"/>
    <cellStyle name="Normal 76 6 2 2" xfId="30314" xr:uid="{00000000-0005-0000-0000-000017780000}"/>
    <cellStyle name="Normal 76 6 20" xfId="21845" xr:uid="{00000000-0005-0000-0000-000018780000}"/>
    <cellStyle name="Normal 76 6 20 2" xfId="39658" xr:uid="{00000000-0005-0000-0000-000019780000}"/>
    <cellStyle name="Normal 76 6 21" xfId="22495" xr:uid="{00000000-0005-0000-0000-00001A780000}"/>
    <cellStyle name="Normal 76 6 21 2" xfId="40175" xr:uid="{00000000-0005-0000-0000-00001B780000}"/>
    <cellStyle name="Normal 76 6 22" xfId="23132" xr:uid="{00000000-0005-0000-0000-00001C780000}"/>
    <cellStyle name="Normal 76 6 22 2" xfId="40693" xr:uid="{00000000-0005-0000-0000-00001D780000}"/>
    <cellStyle name="Normal 76 6 23" xfId="23756" xr:uid="{00000000-0005-0000-0000-00001E780000}"/>
    <cellStyle name="Normal 76 6 23 2" xfId="41211" xr:uid="{00000000-0005-0000-0000-00001F780000}"/>
    <cellStyle name="Normal 76 6 24" xfId="24335" xr:uid="{00000000-0005-0000-0000-000020780000}"/>
    <cellStyle name="Normal 76 6 24 2" xfId="41729" xr:uid="{00000000-0005-0000-0000-000021780000}"/>
    <cellStyle name="Normal 76 6 25" xfId="24902" xr:uid="{00000000-0005-0000-0000-000022780000}"/>
    <cellStyle name="Normal 76 6 25 2" xfId="42247" xr:uid="{00000000-0005-0000-0000-000023780000}"/>
    <cellStyle name="Normal 76 6 26" xfId="25462" xr:uid="{00000000-0005-0000-0000-000024780000}"/>
    <cellStyle name="Normal 76 6 26 2" xfId="42765" xr:uid="{00000000-0005-0000-0000-000025780000}"/>
    <cellStyle name="Normal 76 6 27" xfId="26012" xr:uid="{00000000-0005-0000-0000-000026780000}"/>
    <cellStyle name="Normal 76 6 27 2" xfId="43283" xr:uid="{00000000-0005-0000-0000-000027780000}"/>
    <cellStyle name="Normal 76 6 28" xfId="26529" xr:uid="{00000000-0005-0000-0000-000028780000}"/>
    <cellStyle name="Normal 76 6 28 2" xfId="43800" xr:uid="{00000000-0005-0000-0000-000029780000}"/>
    <cellStyle name="Normal 76 6 29" xfId="29830" xr:uid="{00000000-0005-0000-0000-00002A780000}"/>
    <cellStyle name="Normal 76 6 3" xfId="5634" xr:uid="{00000000-0005-0000-0000-00002B780000}"/>
    <cellStyle name="Normal 76 6 3 2" xfId="30831" xr:uid="{00000000-0005-0000-0000-00002C780000}"/>
    <cellStyle name="Normal 76 6 4" xfId="10034" xr:uid="{00000000-0005-0000-0000-00002D780000}"/>
    <cellStyle name="Normal 76 6 4 2" xfId="31371" xr:uid="{00000000-0005-0000-0000-00002E780000}"/>
    <cellStyle name="Normal 76 6 5" xfId="10815" xr:uid="{00000000-0005-0000-0000-00002F780000}"/>
    <cellStyle name="Normal 76 6 5 2" xfId="31889" xr:uid="{00000000-0005-0000-0000-000030780000}"/>
    <cellStyle name="Normal 76 6 6" xfId="11595" xr:uid="{00000000-0005-0000-0000-000031780000}"/>
    <cellStyle name="Normal 76 6 6 2" xfId="32407" xr:uid="{00000000-0005-0000-0000-000032780000}"/>
    <cellStyle name="Normal 76 6 7" xfId="12348" xr:uid="{00000000-0005-0000-0000-000033780000}"/>
    <cellStyle name="Normal 76 6 7 2" xfId="32925" xr:uid="{00000000-0005-0000-0000-000034780000}"/>
    <cellStyle name="Normal 76 6 8" xfId="13144" xr:uid="{00000000-0005-0000-0000-000035780000}"/>
    <cellStyle name="Normal 76 6 8 2" xfId="33443" xr:uid="{00000000-0005-0000-0000-000036780000}"/>
    <cellStyle name="Normal 76 6 9" xfId="13910" xr:uid="{00000000-0005-0000-0000-000037780000}"/>
    <cellStyle name="Normal 76 6 9 2" xfId="33961" xr:uid="{00000000-0005-0000-0000-000038780000}"/>
    <cellStyle name="Normal 76 7" xfId="3526" xr:uid="{00000000-0005-0000-0000-000039780000}"/>
    <cellStyle name="Normal 76 7 10" xfId="14672" xr:uid="{00000000-0005-0000-0000-00003A780000}"/>
    <cellStyle name="Normal 76 7 10 2" xfId="34480" xr:uid="{00000000-0005-0000-0000-00003B780000}"/>
    <cellStyle name="Normal 76 7 11" xfId="15429" xr:uid="{00000000-0005-0000-0000-00003C780000}"/>
    <cellStyle name="Normal 76 7 11 2" xfId="34998" xr:uid="{00000000-0005-0000-0000-00003D780000}"/>
    <cellStyle name="Normal 76 7 12" xfId="16183" xr:uid="{00000000-0005-0000-0000-00003E780000}"/>
    <cellStyle name="Normal 76 7 12 2" xfId="35516" xr:uid="{00000000-0005-0000-0000-00003F780000}"/>
    <cellStyle name="Normal 76 7 13" xfId="16933" xr:uid="{00000000-0005-0000-0000-000040780000}"/>
    <cellStyle name="Normal 76 7 13 2" xfId="36034" xr:uid="{00000000-0005-0000-0000-000041780000}"/>
    <cellStyle name="Normal 76 7 14" xfId="17662" xr:uid="{00000000-0005-0000-0000-000042780000}"/>
    <cellStyle name="Normal 76 7 14 2" xfId="36552" xr:uid="{00000000-0005-0000-0000-000043780000}"/>
    <cellStyle name="Normal 76 7 15" xfId="18387" xr:uid="{00000000-0005-0000-0000-000044780000}"/>
    <cellStyle name="Normal 76 7 15 2" xfId="37070" xr:uid="{00000000-0005-0000-0000-000045780000}"/>
    <cellStyle name="Normal 76 7 16" xfId="19095" xr:uid="{00000000-0005-0000-0000-000046780000}"/>
    <cellStyle name="Normal 76 7 16 2" xfId="37588" xr:uid="{00000000-0005-0000-0000-000047780000}"/>
    <cellStyle name="Normal 76 7 17" xfId="19797" xr:uid="{00000000-0005-0000-0000-000048780000}"/>
    <cellStyle name="Normal 76 7 17 2" xfId="38106" xr:uid="{00000000-0005-0000-0000-000049780000}"/>
    <cellStyle name="Normal 76 7 18" xfId="20496" xr:uid="{00000000-0005-0000-0000-00004A780000}"/>
    <cellStyle name="Normal 76 7 18 2" xfId="38624" xr:uid="{00000000-0005-0000-0000-00004B780000}"/>
    <cellStyle name="Normal 76 7 19" xfId="21173" xr:uid="{00000000-0005-0000-0000-00004C780000}"/>
    <cellStyle name="Normal 76 7 19 2" xfId="39141" xr:uid="{00000000-0005-0000-0000-00004D780000}"/>
    <cellStyle name="Normal 76 7 2" xfId="5089" xr:uid="{00000000-0005-0000-0000-00004E780000}"/>
    <cellStyle name="Normal 76 7 2 2" xfId="30315" xr:uid="{00000000-0005-0000-0000-00004F780000}"/>
    <cellStyle name="Normal 76 7 20" xfId="21846" xr:uid="{00000000-0005-0000-0000-000050780000}"/>
    <cellStyle name="Normal 76 7 20 2" xfId="39659" xr:uid="{00000000-0005-0000-0000-000051780000}"/>
    <cellStyle name="Normal 76 7 21" xfId="22496" xr:uid="{00000000-0005-0000-0000-000052780000}"/>
    <cellStyle name="Normal 76 7 21 2" xfId="40176" xr:uid="{00000000-0005-0000-0000-000053780000}"/>
    <cellStyle name="Normal 76 7 22" xfId="23133" xr:uid="{00000000-0005-0000-0000-000054780000}"/>
    <cellStyle name="Normal 76 7 22 2" xfId="40694" xr:uid="{00000000-0005-0000-0000-000055780000}"/>
    <cellStyle name="Normal 76 7 23" xfId="23757" xr:uid="{00000000-0005-0000-0000-000056780000}"/>
    <cellStyle name="Normal 76 7 23 2" xfId="41212" xr:uid="{00000000-0005-0000-0000-000057780000}"/>
    <cellStyle name="Normal 76 7 24" xfId="24336" xr:uid="{00000000-0005-0000-0000-000058780000}"/>
    <cellStyle name="Normal 76 7 24 2" xfId="41730" xr:uid="{00000000-0005-0000-0000-000059780000}"/>
    <cellStyle name="Normal 76 7 25" xfId="24903" xr:uid="{00000000-0005-0000-0000-00005A780000}"/>
    <cellStyle name="Normal 76 7 25 2" xfId="42248" xr:uid="{00000000-0005-0000-0000-00005B780000}"/>
    <cellStyle name="Normal 76 7 26" xfId="25463" xr:uid="{00000000-0005-0000-0000-00005C780000}"/>
    <cellStyle name="Normal 76 7 26 2" xfId="42766" xr:uid="{00000000-0005-0000-0000-00005D780000}"/>
    <cellStyle name="Normal 76 7 27" xfId="26013" xr:uid="{00000000-0005-0000-0000-00005E780000}"/>
    <cellStyle name="Normal 76 7 27 2" xfId="43284" xr:uid="{00000000-0005-0000-0000-00005F780000}"/>
    <cellStyle name="Normal 76 7 28" xfId="26530" xr:uid="{00000000-0005-0000-0000-000060780000}"/>
    <cellStyle name="Normal 76 7 28 2" xfId="43801" xr:uid="{00000000-0005-0000-0000-000061780000}"/>
    <cellStyle name="Normal 76 7 29" xfId="29831" xr:uid="{00000000-0005-0000-0000-000062780000}"/>
    <cellStyle name="Normal 76 7 3" xfId="5635" xr:uid="{00000000-0005-0000-0000-000063780000}"/>
    <cellStyle name="Normal 76 7 3 2" xfId="30832" xr:uid="{00000000-0005-0000-0000-000064780000}"/>
    <cellStyle name="Normal 76 7 4" xfId="10035" xr:uid="{00000000-0005-0000-0000-000065780000}"/>
    <cellStyle name="Normal 76 7 4 2" xfId="31372" xr:uid="{00000000-0005-0000-0000-000066780000}"/>
    <cellStyle name="Normal 76 7 5" xfId="10816" xr:uid="{00000000-0005-0000-0000-000067780000}"/>
    <cellStyle name="Normal 76 7 5 2" xfId="31890" xr:uid="{00000000-0005-0000-0000-000068780000}"/>
    <cellStyle name="Normal 76 7 6" xfId="11596" xr:uid="{00000000-0005-0000-0000-000069780000}"/>
    <cellStyle name="Normal 76 7 6 2" xfId="32408" xr:uid="{00000000-0005-0000-0000-00006A780000}"/>
    <cellStyle name="Normal 76 7 7" xfId="12349" xr:uid="{00000000-0005-0000-0000-00006B780000}"/>
    <cellStyle name="Normal 76 7 7 2" xfId="32926" xr:uid="{00000000-0005-0000-0000-00006C780000}"/>
    <cellStyle name="Normal 76 7 8" xfId="13145" xr:uid="{00000000-0005-0000-0000-00006D780000}"/>
    <cellStyle name="Normal 76 7 8 2" xfId="33444" xr:uid="{00000000-0005-0000-0000-00006E780000}"/>
    <cellStyle name="Normal 76 7 9" xfId="13911" xr:uid="{00000000-0005-0000-0000-00006F780000}"/>
    <cellStyle name="Normal 76 7 9 2" xfId="33962" xr:uid="{00000000-0005-0000-0000-000070780000}"/>
    <cellStyle name="Normal 76 8" xfId="3527" xr:uid="{00000000-0005-0000-0000-000071780000}"/>
    <cellStyle name="Normal 76 8 10" xfId="14673" xr:uid="{00000000-0005-0000-0000-000072780000}"/>
    <cellStyle name="Normal 76 8 10 2" xfId="34481" xr:uid="{00000000-0005-0000-0000-000073780000}"/>
    <cellStyle name="Normal 76 8 11" xfId="15430" xr:uid="{00000000-0005-0000-0000-000074780000}"/>
    <cellStyle name="Normal 76 8 11 2" xfId="34999" xr:uid="{00000000-0005-0000-0000-000075780000}"/>
    <cellStyle name="Normal 76 8 12" xfId="16184" xr:uid="{00000000-0005-0000-0000-000076780000}"/>
    <cellStyle name="Normal 76 8 12 2" xfId="35517" xr:uid="{00000000-0005-0000-0000-000077780000}"/>
    <cellStyle name="Normal 76 8 13" xfId="16934" xr:uid="{00000000-0005-0000-0000-000078780000}"/>
    <cellStyle name="Normal 76 8 13 2" xfId="36035" xr:uid="{00000000-0005-0000-0000-000079780000}"/>
    <cellStyle name="Normal 76 8 14" xfId="17663" xr:uid="{00000000-0005-0000-0000-00007A780000}"/>
    <cellStyle name="Normal 76 8 14 2" xfId="36553" xr:uid="{00000000-0005-0000-0000-00007B780000}"/>
    <cellStyle name="Normal 76 8 15" xfId="18388" xr:uid="{00000000-0005-0000-0000-00007C780000}"/>
    <cellStyle name="Normal 76 8 15 2" xfId="37071" xr:uid="{00000000-0005-0000-0000-00007D780000}"/>
    <cellStyle name="Normal 76 8 16" xfId="19096" xr:uid="{00000000-0005-0000-0000-00007E780000}"/>
    <cellStyle name="Normal 76 8 16 2" xfId="37589" xr:uid="{00000000-0005-0000-0000-00007F780000}"/>
    <cellStyle name="Normal 76 8 17" xfId="19798" xr:uid="{00000000-0005-0000-0000-000080780000}"/>
    <cellStyle name="Normal 76 8 17 2" xfId="38107" xr:uid="{00000000-0005-0000-0000-000081780000}"/>
    <cellStyle name="Normal 76 8 18" xfId="20497" xr:uid="{00000000-0005-0000-0000-000082780000}"/>
    <cellStyle name="Normal 76 8 18 2" xfId="38625" xr:uid="{00000000-0005-0000-0000-000083780000}"/>
    <cellStyle name="Normal 76 8 19" xfId="21174" xr:uid="{00000000-0005-0000-0000-000084780000}"/>
    <cellStyle name="Normal 76 8 19 2" xfId="39142" xr:uid="{00000000-0005-0000-0000-000085780000}"/>
    <cellStyle name="Normal 76 8 2" xfId="5090" xr:uid="{00000000-0005-0000-0000-000086780000}"/>
    <cellStyle name="Normal 76 8 2 2" xfId="30316" xr:uid="{00000000-0005-0000-0000-000087780000}"/>
    <cellStyle name="Normal 76 8 20" xfId="21847" xr:uid="{00000000-0005-0000-0000-000088780000}"/>
    <cellStyle name="Normal 76 8 20 2" xfId="39660" xr:uid="{00000000-0005-0000-0000-000089780000}"/>
    <cellStyle name="Normal 76 8 21" xfId="22497" xr:uid="{00000000-0005-0000-0000-00008A780000}"/>
    <cellStyle name="Normal 76 8 21 2" xfId="40177" xr:uid="{00000000-0005-0000-0000-00008B780000}"/>
    <cellStyle name="Normal 76 8 22" xfId="23134" xr:uid="{00000000-0005-0000-0000-00008C780000}"/>
    <cellStyle name="Normal 76 8 22 2" xfId="40695" xr:uid="{00000000-0005-0000-0000-00008D780000}"/>
    <cellStyle name="Normal 76 8 23" xfId="23758" xr:uid="{00000000-0005-0000-0000-00008E780000}"/>
    <cellStyle name="Normal 76 8 23 2" xfId="41213" xr:uid="{00000000-0005-0000-0000-00008F780000}"/>
    <cellStyle name="Normal 76 8 24" xfId="24337" xr:uid="{00000000-0005-0000-0000-000090780000}"/>
    <cellStyle name="Normal 76 8 24 2" xfId="41731" xr:uid="{00000000-0005-0000-0000-000091780000}"/>
    <cellStyle name="Normal 76 8 25" xfId="24904" xr:uid="{00000000-0005-0000-0000-000092780000}"/>
    <cellStyle name="Normal 76 8 25 2" xfId="42249" xr:uid="{00000000-0005-0000-0000-000093780000}"/>
    <cellStyle name="Normal 76 8 26" xfId="25464" xr:uid="{00000000-0005-0000-0000-000094780000}"/>
    <cellStyle name="Normal 76 8 26 2" xfId="42767" xr:uid="{00000000-0005-0000-0000-000095780000}"/>
    <cellStyle name="Normal 76 8 27" xfId="26014" xr:uid="{00000000-0005-0000-0000-000096780000}"/>
    <cellStyle name="Normal 76 8 27 2" xfId="43285" xr:uid="{00000000-0005-0000-0000-000097780000}"/>
    <cellStyle name="Normal 76 8 28" xfId="26531" xr:uid="{00000000-0005-0000-0000-000098780000}"/>
    <cellStyle name="Normal 76 8 28 2" xfId="43802" xr:uid="{00000000-0005-0000-0000-000099780000}"/>
    <cellStyle name="Normal 76 8 29" xfId="29832" xr:uid="{00000000-0005-0000-0000-00009A780000}"/>
    <cellStyle name="Normal 76 8 3" xfId="5636" xr:uid="{00000000-0005-0000-0000-00009B780000}"/>
    <cellStyle name="Normal 76 8 3 2" xfId="30833" xr:uid="{00000000-0005-0000-0000-00009C780000}"/>
    <cellStyle name="Normal 76 8 4" xfId="10036" xr:uid="{00000000-0005-0000-0000-00009D780000}"/>
    <cellStyle name="Normal 76 8 4 2" xfId="31373" xr:uid="{00000000-0005-0000-0000-00009E780000}"/>
    <cellStyle name="Normal 76 8 5" xfId="10817" xr:uid="{00000000-0005-0000-0000-00009F780000}"/>
    <cellStyle name="Normal 76 8 5 2" xfId="31891" xr:uid="{00000000-0005-0000-0000-0000A0780000}"/>
    <cellStyle name="Normal 76 8 6" xfId="11597" xr:uid="{00000000-0005-0000-0000-0000A1780000}"/>
    <cellStyle name="Normal 76 8 6 2" xfId="32409" xr:uid="{00000000-0005-0000-0000-0000A2780000}"/>
    <cellStyle name="Normal 76 8 7" xfId="12350" xr:uid="{00000000-0005-0000-0000-0000A3780000}"/>
    <cellStyle name="Normal 76 8 7 2" xfId="32927" xr:uid="{00000000-0005-0000-0000-0000A4780000}"/>
    <cellStyle name="Normal 76 8 8" xfId="13146" xr:uid="{00000000-0005-0000-0000-0000A5780000}"/>
    <cellStyle name="Normal 76 8 8 2" xfId="33445" xr:uid="{00000000-0005-0000-0000-0000A6780000}"/>
    <cellStyle name="Normal 76 8 9" xfId="13912" xr:uid="{00000000-0005-0000-0000-0000A7780000}"/>
    <cellStyle name="Normal 76 8 9 2" xfId="33963" xr:uid="{00000000-0005-0000-0000-0000A8780000}"/>
    <cellStyle name="Normal 76 9" xfId="3528" xr:uid="{00000000-0005-0000-0000-0000A9780000}"/>
    <cellStyle name="Normal 76 9 10" xfId="14674" xr:uid="{00000000-0005-0000-0000-0000AA780000}"/>
    <cellStyle name="Normal 76 9 10 2" xfId="34482" xr:uid="{00000000-0005-0000-0000-0000AB780000}"/>
    <cellStyle name="Normal 76 9 11" xfId="15431" xr:uid="{00000000-0005-0000-0000-0000AC780000}"/>
    <cellStyle name="Normal 76 9 11 2" xfId="35000" xr:uid="{00000000-0005-0000-0000-0000AD780000}"/>
    <cellStyle name="Normal 76 9 12" xfId="16185" xr:uid="{00000000-0005-0000-0000-0000AE780000}"/>
    <cellStyle name="Normal 76 9 12 2" xfId="35518" xr:uid="{00000000-0005-0000-0000-0000AF780000}"/>
    <cellStyle name="Normal 76 9 13" xfId="16935" xr:uid="{00000000-0005-0000-0000-0000B0780000}"/>
    <cellStyle name="Normal 76 9 13 2" xfId="36036" xr:uid="{00000000-0005-0000-0000-0000B1780000}"/>
    <cellStyle name="Normal 76 9 14" xfId="17664" xr:uid="{00000000-0005-0000-0000-0000B2780000}"/>
    <cellStyle name="Normal 76 9 14 2" xfId="36554" xr:uid="{00000000-0005-0000-0000-0000B3780000}"/>
    <cellStyle name="Normal 76 9 15" xfId="18389" xr:uid="{00000000-0005-0000-0000-0000B4780000}"/>
    <cellStyle name="Normal 76 9 15 2" xfId="37072" xr:uid="{00000000-0005-0000-0000-0000B5780000}"/>
    <cellStyle name="Normal 76 9 16" xfId="19097" xr:uid="{00000000-0005-0000-0000-0000B6780000}"/>
    <cellStyle name="Normal 76 9 16 2" xfId="37590" xr:uid="{00000000-0005-0000-0000-0000B7780000}"/>
    <cellStyle name="Normal 76 9 17" xfId="19799" xr:uid="{00000000-0005-0000-0000-0000B8780000}"/>
    <cellStyle name="Normal 76 9 17 2" xfId="38108" xr:uid="{00000000-0005-0000-0000-0000B9780000}"/>
    <cellStyle name="Normal 76 9 18" xfId="20498" xr:uid="{00000000-0005-0000-0000-0000BA780000}"/>
    <cellStyle name="Normal 76 9 18 2" xfId="38626" xr:uid="{00000000-0005-0000-0000-0000BB780000}"/>
    <cellStyle name="Normal 76 9 19" xfId="21175" xr:uid="{00000000-0005-0000-0000-0000BC780000}"/>
    <cellStyle name="Normal 76 9 19 2" xfId="39143" xr:uid="{00000000-0005-0000-0000-0000BD780000}"/>
    <cellStyle name="Normal 76 9 2" xfId="5091" xr:uid="{00000000-0005-0000-0000-0000BE780000}"/>
    <cellStyle name="Normal 76 9 2 2" xfId="30317" xr:uid="{00000000-0005-0000-0000-0000BF780000}"/>
    <cellStyle name="Normal 76 9 20" xfId="21848" xr:uid="{00000000-0005-0000-0000-0000C0780000}"/>
    <cellStyle name="Normal 76 9 20 2" xfId="39661" xr:uid="{00000000-0005-0000-0000-0000C1780000}"/>
    <cellStyle name="Normal 76 9 21" xfId="22498" xr:uid="{00000000-0005-0000-0000-0000C2780000}"/>
    <cellStyle name="Normal 76 9 21 2" xfId="40178" xr:uid="{00000000-0005-0000-0000-0000C3780000}"/>
    <cellStyle name="Normal 76 9 22" xfId="23135" xr:uid="{00000000-0005-0000-0000-0000C4780000}"/>
    <cellStyle name="Normal 76 9 22 2" xfId="40696" xr:uid="{00000000-0005-0000-0000-0000C5780000}"/>
    <cellStyle name="Normal 76 9 23" xfId="23759" xr:uid="{00000000-0005-0000-0000-0000C6780000}"/>
    <cellStyle name="Normal 76 9 23 2" xfId="41214" xr:uid="{00000000-0005-0000-0000-0000C7780000}"/>
    <cellStyle name="Normal 76 9 24" xfId="24338" xr:uid="{00000000-0005-0000-0000-0000C8780000}"/>
    <cellStyle name="Normal 76 9 24 2" xfId="41732" xr:uid="{00000000-0005-0000-0000-0000C9780000}"/>
    <cellStyle name="Normal 76 9 25" xfId="24905" xr:uid="{00000000-0005-0000-0000-0000CA780000}"/>
    <cellStyle name="Normal 76 9 25 2" xfId="42250" xr:uid="{00000000-0005-0000-0000-0000CB780000}"/>
    <cellStyle name="Normal 76 9 26" xfId="25465" xr:uid="{00000000-0005-0000-0000-0000CC780000}"/>
    <cellStyle name="Normal 76 9 26 2" xfId="42768" xr:uid="{00000000-0005-0000-0000-0000CD780000}"/>
    <cellStyle name="Normal 76 9 27" xfId="26015" xr:uid="{00000000-0005-0000-0000-0000CE780000}"/>
    <cellStyle name="Normal 76 9 27 2" xfId="43286" xr:uid="{00000000-0005-0000-0000-0000CF780000}"/>
    <cellStyle name="Normal 76 9 28" xfId="26532" xr:uid="{00000000-0005-0000-0000-0000D0780000}"/>
    <cellStyle name="Normal 76 9 28 2" xfId="43803" xr:uid="{00000000-0005-0000-0000-0000D1780000}"/>
    <cellStyle name="Normal 76 9 29" xfId="29833" xr:uid="{00000000-0005-0000-0000-0000D2780000}"/>
    <cellStyle name="Normal 76 9 3" xfId="5637" xr:uid="{00000000-0005-0000-0000-0000D3780000}"/>
    <cellStyle name="Normal 76 9 3 2" xfId="30834" xr:uid="{00000000-0005-0000-0000-0000D4780000}"/>
    <cellStyle name="Normal 76 9 4" xfId="10037" xr:uid="{00000000-0005-0000-0000-0000D5780000}"/>
    <cellStyle name="Normal 76 9 4 2" xfId="31374" xr:uid="{00000000-0005-0000-0000-0000D6780000}"/>
    <cellStyle name="Normal 76 9 5" xfId="10818" xr:uid="{00000000-0005-0000-0000-0000D7780000}"/>
    <cellStyle name="Normal 76 9 5 2" xfId="31892" xr:uid="{00000000-0005-0000-0000-0000D8780000}"/>
    <cellStyle name="Normal 76 9 6" xfId="11598" xr:uid="{00000000-0005-0000-0000-0000D9780000}"/>
    <cellStyle name="Normal 76 9 6 2" xfId="32410" xr:uid="{00000000-0005-0000-0000-0000DA780000}"/>
    <cellStyle name="Normal 76 9 7" xfId="12351" xr:uid="{00000000-0005-0000-0000-0000DB780000}"/>
    <cellStyle name="Normal 76 9 7 2" xfId="32928" xr:uid="{00000000-0005-0000-0000-0000DC780000}"/>
    <cellStyle name="Normal 76 9 8" xfId="13147" xr:uid="{00000000-0005-0000-0000-0000DD780000}"/>
    <cellStyle name="Normal 76 9 8 2" xfId="33446" xr:uid="{00000000-0005-0000-0000-0000DE780000}"/>
    <cellStyle name="Normal 76 9 9" xfId="13913" xr:uid="{00000000-0005-0000-0000-0000DF780000}"/>
    <cellStyle name="Normal 76 9 9 2" xfId="33964" xr:uid="{00000000-0005-0000-0000-0000E0780000}"/>
    <cellStyle name="Normal 77" xfId="3529" xr:uid="{00000000-0005-0000-0000-0000E1780000}"/>
    <cellStyle name="Normal 77 10" xfId="3530" xr:uid="{00000000-0005-0000-0000-0000E2780000}"/>
    <cellStyle name="Normal 77 10 10" xfId="14675" xr:uid="{00000000-0005-0000-0000-0000E3780000}"/>
    <cellStyle name="Normal 77 10 10 2" xfId="34483" xr:uid="{00000000-0005-0000-0000-0000E4780000}"/>
    <cellStyle name="Normal 77 10 11" xfId="15432" xr:uid="{00000000-0005-0000-0000-0000E5780000}"/>
    <cellStyle name="Normal 77 10 11 2" xfId="35001" xr:uid="{00000000-0005-0000-0000-0000E6780000}"/>
    <cellStyle name="Normal 77 10 12" xfId="16186" xr:uid="{00000000-0005-0000-0000-0000E7780000}"/>
    <cellStyle name="Normal 77 10 12 2" xfId="35519" xr:uid="{00000000-0005-0000-0000-0000E8780000}"/>
    <cellStyle name="Normal 77 10 13" xfId="16936" xr:uid="{00000000-0005-0000-0000-0000E9780000}"/>
    <cellStyle name="Normal 77 10 13 2" xfId="36037" xr:uid="{00000000-0005-0000-0000-0000EA780000}"/>
    <cellStyle name="Normal 77 10 14" xfId="17665" xr:uid="{00000000-0005-0000-0000-0000EB780000}"/>
    <cellStyle name="Normal 77 10 14 2" xfId="36555" xr:uid="{00000000-0005-0000-0000-0000EC780000}"/>
    <cellStyle name="Normal 77 10 15" xfId="18390" xr:uid="{00000000-0005-0000-0000-0000ED780000}"/>
    <cellStyle name="Normal 77 10 15 2" xfId="37073" xr:uid="{00000000-0005-0000-0000-0000EE780000}"/>
    <cellStyle name="Normal 77 10 16" xfId="19098" xr:uid="{00000000-0005-0000-0000-0000EF780000}"/>
    <cellStyle name="Normal 77 10 16 2" xfId="37591" xr:uid="{00000000-0005-0000-0000-0000F0780000}"/>
    <cellStyle name="Normal 77 10 17" xfId="19800" xr:uid="{00000000-0005-0000-0000-0000F1780000}"/>
    <cellStyle name="Normal 77 10 17 2" xfId="38109" xr:uid="{00000000-0005-0000-0000-0000F2780000}"/>
    <cellStyle name="Normal 77 10 18" xfId="20499" xr:uid="{00000000-0005-0000-0000-0000F3780000}"/>
    <cellStyle name="Normal 77 10 18 2" xfId="38627" xr:uid="{00000000-0005-0000-0000-0000F4780000}"/>
    <cellStyle name="Normal 77 10 19" xfId="21176" xr:uid="{00000000-0005-0000-0000-0000F5780000}"/>
    <cellStyle name="Normal 77 10 19 2" xfId="39144" xr:uid="{00000000-0005-0000-0000-0000F6780000}"/>
    <cellStyle name="Normal 77 10 2" xfId="5092" xr:uid="{00000000-0005-0000-0000-0000F7780000}"/>
    <cellStyle name="Normal 77 10 2 2" xfId="30318" xr:uid="{00000000-0005-0000-0000-0000F8780000}"/>
    <cellStyle name="Normal 77 10 20" xfId="21849" xr:uid="{00000000-0005-0000-0000-0000F9780000}"/>
    <cellStyle name="Normal 77 10 20 2" xfId="39662" xr:uid="{00000000-0005-0000-0000-0000FA780000}"/>
    <cellStyle name="Normal 77 10 21" xfId="22499" xr:uid="{00000000-0005-0000-0000-0000FB780000}"/>
    <cellStyle name="Normal 77 10 21 2" xfId="40179" xr:uid="{00000000-0005-0000-0000-0000FC780000}"/>
    <cellStyle name="Normal 77 10 22" xfId="23136" xr:uid="{00000000-0005-0000-0000-0000FD780000}"/>
    <cellStyle name="Normal 77 10 22 2" xfId="40697" xr:uid="{00000000-0005-0000-0000-0000FE780000}"/>
    <cellStyle name="Normal 77 10 23" xfId="23760" xr:uid="{00000000-0005-0000-0000-0000FF780000}"/>
    <cellStyle name="Normal 77 10 23 2" xfId="41215" xr:uid="{00000000-0005-0000-0000-000000790000}"/>
    <cellStyle name="Normal 77 10 24" xfId="24339" xr:uid="{00000000-0005-0000-0000-000001790000}"/>
    <cellStyle name="Normal 77 10 24 2" xfId="41733" xr:uid="{00000000-0005-0000-0000-000002790000}"/>
    <cellStyle name="Normal 77 10 25" xfId="24906" xr:uid="{00000000-0005-0000-0000-000003790000}"/>
    <cellStyle name="Normal 77 10 25 2" xfId="42251" xr:uid="{00000000-0005-0000-0000-000004790000}"/>
    <cellStyle name="Normal 77 10 26" xfId="25466" xr:uid="{00000000-0005-0000-0000-000005790000}"/>
    <cellStyle name="Normal 77 10 26 2" xfId="42769" xr:uid="{00000000-0005-0000-0000-000006790000}"/>
    <cellStyle name="Normal 77 10 27" xfId="26016" xr:uid="{00000000-0005-0000-0000-000007790000}"/>
    <cellStyle name="Normal 77 10 27 2" xfId="43287" xr:uid="{00000000-0005-0000-0000-000008790000}"/>
    <cellStyle name="Normal 77 10 28" xfId="26533" xr:uid="{00000000-0005-0000-0000-000009790000}"/>
    <cellStyle name="Normal 77 10 28 2" xfId="43804" xr:uid="{00000000-0005-0000-0000-00000A790000}"/>
    <cellStyle name="Normal 77 10 29" xfId="29835" xr:uid="{00000000-0005-0000-0000-00000B790000}"/>
    <cellStyle name="Normal 77 10 3" xfId="5638" xr:uid="{00000000-0005-0000-0000-00000C790000}"/>
    <cellStyle name="Normal 77 10 3 2" xfId="30835" xr:uid="{00000000-0005-0000-0000-00000D790000}"/>
    <cellStyle name="Normal 77 10 4" xfId="10038" xr:uid="{00000000-0005-0000-0000-00000E790000}"/>
    <cellStyle name="Normal 77 10 4 2" xfId="31375" xr:uid="{00000000-0005-0000-0000-00000F790000}"/>
    <cellStyle name="Normal 77 10 5" xfId="10819" xr:uid="{00000000-0005-0000-0000-000010790000}"/>
    <cellStyle name="Normal 77 10 5 2" xfId="31893" xr:uid="{00000000-0005-0000-0000-000011790000}"/>
    <cellStyle name="Normal 77 10 6" xfId="11599" xr:uid="{00000000-0005-0000-0000-000012790000}"/>
    <cellStyle name="Normal 77 10 6 2" xfId="32411" xr:uid="{00000000-0005-0000-0000-000013790000}"/>
    <cellStyle name="Normal 77 10 7" xfId="12352" xr:uid="{00000000-0005-0000-0000-000014790000}"/>
    <cellStyle name="Normal 77 10 7 2" xfId="32929" xr:uid="{00000000-0005-0000-0000-000015790000}"/>
    <cellStyle name="Normal 77 10 8" xfId="13148" xr:uid="{00000000-0005-0000-0000-000016790000}"/>
    <cellStyle name="Normal 77 10 8 2" xfId="33447" xr:uid="{00000000-0005-0000-0000-000017790000}"/>
    <cellStyle name="Normal 77 10 9" xfId="13914" xr:uid="{00000000-0005-0000-0000-000018790000}"/>
    <cellStyle name="Normal 77 10 9 2" xfId="33965" xr:uid="{00000000-0005-0000-0000-000019790000}"/>
    <cellStyle name="Normal 77 11" xfId="3531" xr:uid="{00000000-0005-0000-0000-00001A790000}"/>
    <cellStyle name="Normal 77 11 10" xfId="14676" xr:uid="{00000000-0005-0000-0000-00001B790000}"/>
    <cellStyle name="Normal 77 11 10 2" xfId="34484" xr:uid="{00000000-0005-0000-0000-00001C790000}"/>
    <cellStyle name="Normal 77 11 11" xfId="15433" xr:uid="{00000000-0005-0000-0000-00001D790000}"/>
    <cellStyle name="Normal 77 11 11 2" xfId="35002" xr:uid="{00000000-0005-0000-0000-00001E790000}"/>
    <cellStyle name="Normal 77 11 12" xfId="16187" xr:uid="{00000000-0005-0000-0000-00001F790000}"/>
    <cellStyle name="Normal 77 11 12 2" xfId="35520" xr:uid="{00000000-0005-0000-0000-000020790000}"/>
    <cellStyle name="Normal 77 11 13" xfId="16937" xr:uid="{00000000-0005-0000-0000-000021790000}"/>
    <cellStyle name="Normal 77 11 13 2" xfId="36038" xr:uid="{00000000-0005-0000-0000-000022790000}"/>
    <cellStyle name="Normal 77 11 14" xfId="17666" xr:uid="{00000000-0005-0000-0000-000023790000}"/>
    <cellStyle name="Normal 77 11 14 2" xfId="36556" xr:uid="{00000000-0005-0000-0000-000024790000}"/>
    <cellStyle name="Normal 77 11 15" xfId="18391" xr:uid="{00000000-0005-0000-0000-000025790000}"/>
    <cellStyle name="Normal 77 11 15 2" xfId="37074" xr:uid="{00000000-0005-0000-0000-000026790000}"/>
    <cellStyle name="Normal 77 11 16" xfId="19099" xr:uid="{00000000-0005-0000-0000-000027790000}"/>
    <cellStyle name="Normal 77 11 16 2" xfId="37592" xr:uid="{00000000-0005-0000-0000-000028790000}"/>
    <cellStyle name="Normal 77 11 17" xfId="19801" xr:uid="{00000000-0005-0000-0000-000029790000}"/>
    <cellStyle name="Normal 77 11 17 2" xfId="38110" xr:uid="{00000000-0005-0000-0000-00002A790000}"/>
    <cellStyle name="Normal 77 11 18" xfId="20500" xr:uid="{00000000-0005-0000-0000-00002B790000}"/>
    <cellStyle name="Normal 77 11 18 2" xfId="38628" xr:uid="{00000000-0005-0000-0000-00002C790000}"/>
    <cellStyle name="Normal 77 11 19" xfId="21177" xr:uid="{00000000-0005-0000-0000-00002D790000}"/>
    <cellStyle name="Normal 77 11 19 2" xfId="39145" xr:uid="{00000000-0005-0000-0000-00002E790000}"/>
    <cellStyle name="Normal 77 11 2" xfId="5093" xr:uid="{00000000-0005-0000-0000-00002F790000}"/>
    <cellStyle name="Normal 77 11 2 2" xfId="30319" xr:uid="{00000000-0005-0000-0000-000030790000}"/>
    <cellStyle name="Normal 77 11 20" xfId="21850" xr:uid="{00000000-0005-0000-0000-000031790000}"/>
    <cellStyle name="Normal 77 11 20 2" xfId="39663" xr:uid="{00000000-0005-0000-0000-000032790000}"/>
    <cellStyle name="Normal 77 11 21" xfId="22500" xr:uid="{00000000-0005-0000-0000-000033790000}"/>
    <cellStyle name="Normal 77 11 21 2" xfId="40180" xr:uid="{00000000-0005-0000-0000-000034790000}"/>
    <cellStyle name="Normal 77 11 22" xfId="23137" xr:uid="{00000000-0005-0000-0000-000035790000}"/>
    <cellStyle name="Normal 77 11 22 2" xfId="40698" xr:uid="{00000000-0005-0000-0000-000036790000}"/>
    <cellStyle name="Normal 77 11 23" xfId="23761" xr:uid="{00000000-0005-0000-0000-000037790000}"/>
    <cellStyle name="Normal 77 11 23 2" xfId="41216" xr:uid="{00000000-0005-0000-0000-000038790000}"/>
    <cellStyle name="Normal 77 11 24" xfId="24340" xr:uid="{00000000-0005-0000-0000-000039790000}"/>
    <cellStyle name="Normal 77 11 24 2" xfId="41734" xr:uid="{00000000-0005-0000-0000-00003A790000}"/>
    <cellStyle name="Normal 77 11 25" xfId="24907" xr:uid="{00000000-0005-0000-0000-00003B790000}"/>
    <cellStyle name="Normal 77 11 25 2" xfId="42252" xr:uid="{00000000-0005-0000-0000-00003C790000}"/>
    <cellStyle name="Normal 77 11 26" xfId="25467" xr:uid="{00000000-0005-0000-0000-00003D790000}"/>
    <cellStyle name="Normal 77 11 26 2" xfId="42770" xr:uid="{00000000-0005-0000-0000-00003E790000}"/>
    <cellStyle name="Normal 77 11 27" xfId="26017" xr:uid="{00000000-0005-0000-0000-00003F790000}"/>
    <cellStyle name="Normal 77 11 27 2" xfId="43288" xr:uid="{00000000-0005-0000-0000-000040790000}"/>
    <cellStyle name="Normal 77 11 28" xfId="26534" xr:uid="{00000000-0005-0000-0000-000041790000}"/>
    <cellStyle name="Normal 77 11 28 2" xfId="43805" xr:uid="{00000000-0005-0000-0000-000042790000}"/>
    <cellStyle name="Normal 77 11 29" xfId="29836" xr:uid="{00000000-0005-0000-0000-000043790000}"/>
    <cellStyle name="Normal 77 11 3" xfId="5639" xr:uid="{00000000-0005-0000-0000-000044790000}"/>
    <cellStyle name="Normal 77 11 3 2" xfId="30836" xr:uid="{00000000-0005-0000-0000-000045790000}"/>
    <cellStyle name="Normal 77 11 4" xfId="10039" xr:uid="{00000000-0005-0000-0000-000046790000}"/>
    <cellStyle name="Normal 77 11 4 2" xfId="31376" xr:uid="{00000000-0005-0000-0000-000047790000}"/>
    <cellStyle name="Normal 77 11 5" xfId="10820" xr:uid="{00000000-0005-0000-0000-000048790000}"/>
    <cellStyle name="Normal 77 11 5 2" xfId="31894" xr:uid="{00000000-0005-0000-0000-000049790000}"/>
    <cellStyle name="Normal 77 11 6" xfId="11600" xr:uid="{00000000-0005-0000-0000-00004A790000}"/>
    <cellStyle name="Normal 77 11 6 2" xfId="32412" xr:uid="{00000000-0005-0000-0000-00004B790000}"/>
    <cellStyle name="Normal 77 11 7" xfId="12353" xr:uid="{00000000-0005-0000-0000-00004C790000}"/>
    <cellStyle name="Normal 77 11 7 2" xfId="32930" xr:uid="{00000000-0005-0000-0000-00004D790000}"/>
    <cellStyle name="Normal 77 11 8" xfId="13149" xr:uid="{00000000-0005-0000-0000-00004E790000}"/>
    <cellStyle name="Normal 77 11 8 2" xfId="33448" xr:uid="{00000000-0005-0000-0000-00004F790000}"/>
    <cellStyle name="Normal 77 11 9" xfId="13915" xr:uid="{00000000-0005-0000-0000-000050790000}"/>
    <cellStyle name="Normal 77 11 9 2" xfId="33966" xr:uid="{00000000-0005-0000-0000-000051790000}"/>
    <cellStyle name="Normal 77 12" xfId="3532" xr:uid="{00000000-0005-0000-0000-000052790000}"/>
    <cellStyle name="Normal 77 12 10" xfId="14677" xr:uid="{00000000-0005-0000-0000-000053790000}"/>
    <cellStyle name="Normal 77 12 10 2" xfId="34485" xr:uid="{00000000-0005-0000-0000-000054790000}"/>
    <cellStyle name="Normal 77 12 11" xfId="15434" xr:uid="{00000000-0005-0000-0000-000055790000}"/>
    <cellStyle name="Normal 77 12 11 2" xfId="35003" xr:uid="{00000000-0005-0000-0000-000056790000}"/>
    <cellStyle name="Normal 77 12 12" xfId="16188" xr:uid="{00000000-0005-0000-0000-000057790000}"/>
    <cellStyle name="Normal 77 12 12 2" xfId="35521" xr:uid="{00000000-0005-0000-0000-000058790000}"/>
    <cellStyle name="Normal 77 12 13" xfId="16938" xr:uid="{00000000-0005-0000-0000-000059790000}"/>
    <cellStyle name="Normal 77 12 13 2" xfId="36039" xr:uid="{00000000-0005-0000-0000-00005A790000}"/>
    <cellStyle name="Normal 77 12 14" xfId="17667" xr:uid="{00000000-0005-0000-0000-00005B790000}"/>
    <cellStyle name="Normal 77 12 14 2" xfId="36557" xr:uid="{00000000-0005-0000-0000-00005C790000}"/>
    <cellStyle name="Normal 77 12 15" xfId="18392" xr:uid="{00000000-0005-0000-0000-00005D790000}"/>
    <cellStyle name="Normal 77 12 15 2" xfId="37075" xr:uid="{00000000-0005-0000-0000-00005E790000}"/>
    <cellStyle name="Normal 77 12 16" xfId="19100" xr:uid="{00000000-0005-0000-0000-00005F790000}"/>
    <cellStyle name="Normal 77 12 16 2" xfId="37593" xr:uid="{00000000-0005-0000-0000-000060790000}"/>
    <cellStyle name="Normal 77 12 17" xfId="19802" xr:uid="{00000000-0005-0000-0000-000061790000}"/>
    <cellStyle name="Normal 77 12 17 2" xfId="38111" xr:uid="{00000000-0005-0000-0000-000062790000}"/>
    <cellStyle name="Normal 77 12 18" xfId="20501" xr:uid="{00000000-0005-0000-0000-000063790000}"/>
    <cellStyle name="Normal 77 12 18 2" xfId="38629" xr:uid="{00000000-0005-0000-0000-000064790000}"/>
    <cellStyle name="Normal 77 12 19" xfId="21178" xr:uid="{00000000-0005-0000-0000-000065790000}"/>
    <cellStyle name="Normal 77 12 19 2" xfId="39146" xr:uid="{00000000-0005-0000-0000-000066790000}"/>
    <cellStyle name="Normal 77 12 2" xfId="5094" xr:uid="{00000000-0005-0000-0000-000067790000}"/>
    <cellStyle name="Normal 77 12 2 2" xfId="30320" xr:uid="{00000000-0005-0000-0000-000068790000}"/>
    <cellStyle name="Normal 77 12 20" xfId="21851" xr:uid="{00000000-0005-0000-0000-000069790000}"/>
    <cellStyle name="Normal 77 12 20 2" xfId="39664" xr:uid="{00000000-0005-0000-0000-00006A790000}"/>
    <cellStyle name="Normal 77 12 21" xfId="22501" xr:uid="{00000000-0005-0000-0000-00006B790000}"/>
    <cellStyle name="Normal 77 12 21 2" xfId="40181" xr:uid="{00000000-0005-0000-0000-00006C790000}"/>
    <cellStyle name="Normal 77 12 22" xfId="23138" xr:uid="{00000000-0005-0000-0000-00006D790000}"/>
    <cellStyle name="Normal 77 12 22 2" xfId="40699" xr:uid="{00000000-0005-0000-0000-00006E790000}"/>
    <cellStyle name="Normal 77 12 23" xfId="23762" xr:uid="{00000000-0005-0000-0000-00006F790000}"/>
    <cellStyle name="Normal 77 12 23 2" xfId="41217" xr:uid="{00000000-0005-0000-0000-000070790000}"/>
    <cellStyle name="Normal 77 12 24" xfId="24341" xr:uid="{00000000-0005-0000-0000-000071790000}"/>
    <cellStyle name="Normal 77 12 24 2" xfId="41735" xr:uid="{00000000-0005-0000-0000-000072790000}"/>
    <cellStyle name="Normal 77 12 25" xfId="24908" xr:uid="{00000000-0005-0000-0000-000073790000}"/>
    <cellStyle name="Normal 77 12 25 2" xfId="42253" xr:uid="{00000000-0005-0000-0000-000074790000}"/>
    <cellStyle name="Normal 77 12 26" xfId="25468" xr:uid="{00000000-0005-0000-0000-000075790000}"/>
    <cellStyle name="Normal 77 12 26 2" xfId="42771" xr:uid="{00000000-0005-0000-0000-000076790000}"/>
    <cellStyle name="Normal 77 12 27" xfId="26018" xr:uid="{00000000-0005-0000-0000-000077790000}"/>
    <cellStyle name="Normal 77 12 27 2" xfId="43289" xr:uid="{00000000-0005-0000-0000-000078790000}"/>
    <cellStyle name="Normal 77 12 28" xfId="26535" xr:uid="{00000000-0005-0000-0000-000079790000}"/>
    <cellStyle name="Normal 77 12 28 2" xfId="43806" xr:uid="{00000000-0005-0000-0000-00007A790000}"/>
    <cellStyle name="Normal 77 12 29" xfId="29837" xr:uid="{00000000-0005-0000-0000-00007B790000}"/>
    <cellStyle name="Normal 77 12 3" xfId="5640" xr:uid="{00000000-0005-0000-0000-00007C790000}"/>
    <cellStyle name="Normal 77 12 3 2" xfId="30837" xr:uid="{00000000-0005-0000-0000-00007D790000}"/>
    <cellStyle name="Normal 77 12 4" xfId="10040" xr:uid="{00000000-0005-0000-0000-00007E790000}"/>
    <cellStyle name="Normal 77 12 4 2" xfId="31377" xr:uid="{00000000-0005-0000-0000-00007F790000}"/>
    <cellStyle name="Normal 77 12 5" xfId="10821" xr:uid="{00000000-0005-0000-0000-000080790000}"/>
    <cellStyle name="Normal 77 12 5 2" xfId="31895" xr:uid="{00000000-0005-0000-0000-000081790000}"/>
    <cellStyle name="Normal 77 12 6" xfId="11601" xr:uid="{00000000-0005-0000-0000-000082790000}"/>
    <cellStyle name="Normal 77 12 6 2" xfId="32413" xr:uid="{00000000-0005-0000-0000-000083790000}"/>
    <cellStyle name="Normal 77 12 7" xfId="12354" xr:uid="{00000000-0005-0000-0000-000084790000}"/>
    <cellStyle name="Normal 77 12 7 2" xfId="32931" xr:uid="{00000000-0005-0000-0000-000085790000}"/>
    <cellStyle name="Normal 77 12 8" xfId="13150" xr:uid="{00000000-0005-0000-0000-000086790000}"/>
    <cellStyle name="Normal 77 12 8 2" xfId="33449" xr:uid="{00000000-0005-0000-0000-000087790000}"/>
    <cellStyle name="Normal 77 12 9" xfId="13916" xr:uid="{00000000-0005-0000-0000-000088790000}"/>
    <cellStyle name="Normal 77 12 9 2" xfId="33967" xr:uid="{00000000-0005-0000-0000-000089790000}"/>
    <cellStyle name="Normal 77 13" xfId="3533" xr:uid="{00000000-0005-0000-0000-00008A790000}"/>
    <cellStyle name="Normal 77 13 10" xfId="14678" xr:uid="{00000000-0005-0000-0000-00008B790000}"/>
    <cellStyle name="Normal 77 13 10 2" xfId="34486" xr:uid="{00000000-0005-0000-0000-00008C790000}"/>
    <cellStyle name="Normal 77 13 11" xfId="15435" xr:uid="{00000000-0005-0000-0000-00008D790000}"/>
    <cellStyle name="Normal 77 13 11 2" xfId="35004" xr:uid="{00000000-0005-0000-0000-00008E790000}"/>
    <cellStyle name="Normal 77 13 12" xfId="16189" xr:uid="{00000000-0005-0000-0000-00008F790000}"/>
    <cellStyle name="Normal 77 13 12 2" xfId="35522" xr:uid="{00000000-0005-0000-0000-000090790000}"/>
    <cellStyle name="Normal 77 13 13" xfId="16939" xr:uid="{00000000-0005-0000-0000-000091790000}"/>
    <cellStyle name="Normal 77 13 13 2" xfId="36040" xr:uid="{00000000-0005-0000-0000-000092790000}"/>
    <cellStyle name="Normal 77 13 14" xfId="17668" xr:uid="{00000000-0005-0000-0000-000093790000}"/>
    <cellStyle name="Normal 77 13 14 2" xfId="36558" xr:uid="{00000000-0005-0000-0000-000094790000}"/>
    <cellStyle name="Normal 77 13 15" xfId="18393" xr:uid="{00000000-0005-0000-0000-000095790000}"/>
    <cellStyle name="Normal 77 13 15 2" xfId="37076" xr:uid="{00000000-0005-0000-0000-000096790000}"/>
    <cellStyle name="Normal 77 13 16" xfId="19101" xr:uid="{00000000-0005-0000-0000-000097790000}"/>
    <cellStyle name="Normal 77 13 16 2" xfId="37594" xr:uid="{00000000-0005-0000-0000-000098790000}"/>
    <cellStyle name="Normal 77 13 17" xfId="19803" xr:uid="{00000000-0005-0000-0000-000099790000}"/>
    <cellStyle name="Normal 77 13 17 2" xfId="38112" xr:uid="{00000000-0005-0000-0000-00009A790000}"/>
    <cellStyle name="Normal 77 13 18" xfId="20502" xr:uid="{00000000-0005-0000-0000-00009B790000}"/>
    <cellStyle name="Normal 77 13 18 2" xfId="38630" xr:uid="{00000000-0005-0000-0000-00009C790000}"/>
    <cellStyle name="Normal 77 13 19" xfId="21179" xr:uid="{00000000-0005-0000-0000-00009D790000}"/>
    <cellStyle name="Normal 77 13 19 2" xfId="39147" xr:uid="{00000000-0005-0000-0000-00009E790000}"/>
    <cellStyle name="Normal 77 13 2" xfId="5095" xr:uid="{00000000-0005-0000-0000-00009F790000}"/>
    <cellStyle name="Normal 77 13 2 2" xfId="30321" xr:uid="{00000000-0005-0000-0000-0000A0790000}"/>
    <cellStyle name="Normal 77 13 20" xfId="21852" xr:uid="{00000000-0005-0000-0000-0000A1790000}"/>
    <cellStyle name="Normal 77 13 20 2" xfId="39665" xr:uid="{00000000-0005-0000-0000-0000A2790000}"/>
    <cellStyle name="Normal 77 13 21" xfId="22502" xr:uid="{00000000-0005-0000-0000-0000A3790000}"/>
    <cellStyle name="Normal 77 13 21 2" xfId="40182" xr:uid="{00000000-0005-0000-0000-0000A4790000}"/>
    <cellStyle name="Normal 77 13 22" xfId="23139" xr:uid="{00000000-0005-0000-0000-0000A5790000}"/>
    <cellStyle name="Normal 77 13 22 2" xfId="40700" xr:uid="{00000000-0005-0000-0000-0000A6790000}"/>
    <cellStyle name="Normal 77 13 23" xfId="23763" xr:uid="{00000000-0005-0000-0000-0000A7790000}"/>
    <cellStyle name="Normal 77 13 23 2" xfId="41218" xr:uid="{00000000-0005-0000-0000-0000A8790000}"/>
    <cellStyle name="Normal 77 13 24" xfId="24342" xr:uid="{00000000-0005-0000-0000-0000A9790000}"/>
    <cellStyle name="Normal 77 13 24 2" xfId="41736" xr:uid="{00000000-0005-0000-0000-0000AA790000}"/>
    <cellStyle name="Normal 77 13 25" xfId="24909" xr:uid="{00000000-0005-0000-0000-0000AB790000}"/>
    <cellStyle name="Normal 77 13 25 2" xfId="42254" xr:uid="{00000000-0005-0000-0000-0000AC790000}"/>
    <cellStyle name="Normal 77 13 26" xfId="25469" xr:uid="{00000000-0005-0000-0000-0000AD790000}"/>
    <cellStyle name="Normal 77 13 26 2" xfId="42772" xr:uid="{00000000-0005-0000-0000-0000AE790000}"/>
    <cellStyle name="Normal 77 13 27" xfId="26019" xr:uid="{00000000-0005-0000-0000-0000AF790000}"/>
    <cellStyle name="Normal 77 13 27 2" xfId="43290" xr:uid="{00000000-0005-0000-0000-0000B0790000}"/>
    <cellStyle name="Normal 77 13 28" xfId="26536" xr:uid="{00000000-0005-0000-0000-0000B1790000}"/>
    <cellStyle name="Normal 77 13 28 2" xfId="43807" xr:uid="{00000000-0005-0000-0000-0000B2790000}"/>
    <cellStyle name="Normal 77 13 29" xfId="29838" xr:uid="{00000000-0005-0000-0000-0000B3790000}"/>
    <cellStyle name="Normal 77 13 3" xfId="5641" xr:uid="{00000000-0005-0000-0000-0000B4790000}"/>
    <cellStyle name="Normal 77 13 3 2" xfId="30838" xr:uid="{00000000-0005-0000-0000-0000B5790000}"/>
    <cellStyle name="Normal 77 13 4" xfId="10041" xr:uid="{00000000-0005-0000-0000-0000B6790000}"/>
    <cellStyle name="Normal 77 13 4 2" xfId="31378" xr:uid="{00000000-0005-0000-0000-0000B7790000}"/>
    <cellStyle name="Normal 77 13 5" xfId="10822" xr:uid="{00000000-0005-0000-0000-0000B8790000}"/>
    <cellStyle name="Normal 77 13 5 2" xfId="31896" xr:uid="{00000000-0005-0000-0000-0000B9790000}"/>
    <cellStyle name="Normal 77 13 6" xfId="11602" xr:uid="{00000000-0005-0000-0000-0000BA790000}"/>
    <cellStyle name="Normal 77 13 6 2" xfId="32414" xr:uid="{00000000-0005-0000-0000-0000BB790000}"/>
    <cellStyle name="Normal 77 13 7" xfId="12355" xr:uid="{00000000-0005-0000-0000-0000BC790000}"/>
    <cellStyle name="Normal 77 13 7 2" xfId="32932" xr:uid="{00000000-0005-0000-0000-0000BD790000}"/>
    <cellStyle name="Normal 77 13 8" xfId="13151" xr:uid="{00000000-0005-0000-0000-0000BE790000}"/>
    <cellStyle name="Normal 77 13 8 2" xfId="33450" xr:uid="{00000000-0005-0000-0000-0000BF790000}"/>
    <cellStyle name="Normal 77 13 9" xfId="13917" xr:uid="{00000000-0005-0000-0000-0000C0790000}"/>
    <cellStyle name="Normal 77 13 9 2" xfId="33968" xr:uid="{00000000-0005-0000-0000-0000C1790000}"/>
    <cellStyle name="Normal 77 14" xfId="3534" xr:uid="{00000000-0005-0000-0000-0000C2790000}"/>
    <cellStyle name="Normal 77 14 10" xfId="14679" xr:uid="{00000000-0005-0000-0000-0000C3790000}"/>
    <cellStyle name="Normal 77 14 10 2" xfId="34487" xr:uid="{00000000-0005-0000-0000-0000C4790000}"/>
    <cellStyle name="Normal 77 14 11" xfId="15436" xr:uid="{00000000-0005-0000-0000-0000C5790000}"/>
    <cellStyle name="Normal 77 14 11 2" xfId="35005" xr:uid="{00000000-0005-0000-0000-0000C6790000}"/>
    <cellStyle name="Normal 77 14 12" xfId="16190" xr:uid="{00000000-0005-0000-0000-0000C7790000}"/>
    <cellStyle name="Normal 77 14 12 2" xfId="35523" xr:uid="{00000000-0005-0000-0000-0000C8790000}"/>
    <cellStyle name="Normal 77 14 13" xfId="16940" xr:uid="{00000000-0005-0000-0000-0000C9790000}"/>
    <cellStyle name="Normal 77 14 13 2" xfId="36041" xr:uid="{00000000-0005-0000-0000-0000CA790000}"/>
    <cellStyle name="Normal 77 14 14" xfId="17669" xr:uid="{00000000-0005-0000-0000-0000CB790000}"/>
    <cellStyle name="Normal 77 14 14 2" xfId="36559" xr:uid="{00000000-0005-0000-0000-0000CC790000}"/>
    <cellStyle name="Normal 77 14 15" xfId="18394" xr:uid="{00000000-0005-0000-0000-0000CD790000}"/>
    <cellStyle name="Normal 77 14 15 2" xfId="37077" xr:uid="{00000000-0005-0000-0000-0000CE790000}"/>
    <cellStyle name="Normal 77 14 16" xfId="19102" xr:uid="{00000000-0005-0000-0000-0000CF790000}"/>
    <cellStyle name="Normal 77 14 16 2" xfId="37595" xr:uid="{00000000-0005-0000-0000-0000D0790000}"/>
    <cellStyle name="Normal 77 14 17" xfId="19804" xr:uid="{00000000-0005-0000-0000-0000D1790000}"/>
    <cellStyle name="Normal 77 14 17 2" xfId="38113" xr:uid="{00000000-0005-0000-0000-0000D2790000}"/>
    <cellStyle name="Normal 77 14 18" xfId="20503" xr:uid="{00000000-0005-0000-0000-0000D3790000}"/>
    <cellStyle name="Normal 77 14 18 2" xfId="38631" xr:uid="{00000000-0005-0000-0000-0000D4790000}"/>
    <cellStyle name="Normal 77 14 19" xfId="21180" xr:uid="{00000000-0005-0000-0000-0000D5790000}"/>
    <cellStyle name="Normal 77 14 19 2" xfId="39148" xr:uid="{00000000-0005-0000-0000-0000D6790000}"/>
    <cellStyle name="Normal 77 14 2" xfId="5096" xr:uid="{00000000-0005-0000-0000-0000D7790000}"/>
    <cellStyle name="Normal 77 14 2 2" xfId="30322" xr:uid="{00000000-0005-0000-0000-0000D8790000}"/>
    <cellStyle name="Normal 77 14 20" xfId="21853" xr:uid="{00000000-0005-0000-0000-0000D9790000}"/>
    <cellStyle name="Normal 77 14 20 2" xfId="39666" xr:uid="{00000000-0005-0000-0000-0000DA790000}"/>
    <cellStyle name="Normal 77 14 21" xfId="22503" xr:uid="{00000000-0005-0000-0000-0000DB790000}"/>
    <cellStyle name="Normal 77 14 21 2" xfId="40183" xr:uid="{00000000-0005-0000-0000-0000DC790000}"/>
    <cellStyle name="Normal 77 14 22" xfId="23140" xr:uid="{00000000-0005-0000-0000-0000DD790000}"/>
    <cellStyle name="Normal 77 14 22 2" xfId="40701" xr:uid="{00000000-0005-0000-0000-0000DE790000}"/>
    <cellStyle name="Normal 77 14 23" xfId="23764" xr:uid="{00000000-0005-0000-0000-0000DF790000}"/>
    <cellStyle name="Normal 77 14 23 2" xfId="41219" xr:uid="{00000000-0005-0000-0000-0000E0790000}"/>
    <cellStyle name="Normal 77 14 24" xfId="24343" xr:uid="{00000000-0005-0000-0000-0000E1790000}"/>
    <cellStyle name="Normal 77 14 24 2" xfId="41737" xr:uid="{00000000-0005-0000-0000-0000E2790000}"/>
    <cellStyle name="Normal 77 14 25" xfId="24910" xr:uid="{00000000-0005-0000-0000-0000E3790000}"/>
    <cellStyle name="Normal 77 14 25 2" xfId="42255" xr:uid="{00000000-0005-0000-0000-0000E4790000}"/>
    <cellStyle name="Normal 77 14 26" xfId="25470" xr:uid="{00000000-0005-0000-0000-0000E5790000}"/>
    <cellStyle name="Normal 77 14 26 2" xfId="42773" xr:uid="{00000000-0005-0000-0000-0000E6790000}"/>
    <cellStyle name="Normal 77 14 27" xfId="26020" xr:uid="{00000000-0005-0000-0000-0000E7790000}"/>
    <cellStyle name="Normal 77 14 27 2" xfId="43291" xr:uid="{00000000-0005-0000-0000-0000E8790000}"/>
    <cellStyle name="Normal 77 14 28" xfId="26537" xr:uid="{00000000-0005-0000-0000-0000E9790000}"/>
    <cellStyle name="Normal 77 14 28 2" xfId="43808" xr:uid="{00000000-0005-0000-0000-0000EA790000}"/>
    <cellStyle name="Normal 77 14 29" xfId="29839" xr:uid="{00000000-0005-0000-0000-0000EB790000}"/>
    <cellStyle name="Normal 77 14 3" xfId="5642" xr:uid="{00000000-0005-0000-0000-0000EC790000}"/>
    <cellStyle name="Normal 77 14 3 2" xfId="30839" xr:uid="{00000000-0005-0000-0000-0000ED790000}"/>
    <cellStyle name="Normal 77 14 4" xfId="10042" xr:uid="{00000000-0005-0000-0000-0000EE790000}"/>
    <cellStyle name="Normal 77 14 4 2" xfId="31379" xr:uid="{00000000-0005-0000-0000-0000EF790000}"/>
    <cellStyle name="Normal 77 14 5" xfId="10823" xr:uid="{00000000-0005-0000-0000-0000F0790000}"/>
    <cellStyle name="Normal 77 14 5 2" xfId="31897" xr:uid="{00000000-0005-0000-0000-0000F1790000}"/>
    <cellStyle name="Normal 77 14 6" xfId="11603" xr:uid="{00000000-0005-0000-0000-0000F2790000}"/>
    <cellStyle name="Normal 77 14 6 2" xfId="32415" xr:uid="{00000000-0005-0000-0000-0000F3790000}"/>
    <cellStyle name="Normal 77 14 7" xfId="12356" xr:uid="{00000000-0005-0000-0000-0000F4790000}"/>
    <cellStyle name="Normal 77 14 7 2" xfId="32933" xr:uid="{00000000-0005-0000-0000-0000F5790000}"/>
    <cellStyle name="Normal 77 14 8" xfId="13152" xr:uid="{00000000-0005-0000-0000-0000F6790000}"/>
    <cellStyle name="Normal 77 14 8 2" xfId="33451" xr:uid="{00000000-0005-0000-0000-0000F7790000}"/>
    <cellStyle name="Normal 77 14 9" xfId="13918" xr:uid="{00000000-0005-0000-0000-0000F8790000}"/>
    <cellStyle name="Normal 77 14 9 2" xfId="33969" xr:uid="{00000000-0005-0000-0000-0000F9790000}"/>
    <cellStyle name="Normal 77 15" xfId="5097" xr:uid="{00000000-0005-0000-0000-0000FA790000}"/>
    <cellStyle name="Normal 77 15 10" xfId="15437" xr:uid="{00000000-0005-0000-0000-0000FB790000}"/>
    <cellStyle name="Normal 77 15 10 2" xfId="35006" xr:uid="{00000000-0005-0000-0000-0000FC790000}"/>
    <cellStyle name="Normal 77 15 11" xfId="16191" xr:uid="{00000000-0005-0000-0000-0000FD790000}"/>
    <cellStyle name="Normal 77 15 11 2" xfId="35524" xr:uid="{00000000-0005-0000-0000-0000FE790000}"/>
    <cellStyle name="Normal 77 15 12" xfId="16941" xr:uid="{00000000-0005-0000-0000-0000FF790000}"/>
    <cellStyle name="Normal 77 15 12 2" xfId="36042" xr:uid="{00000000-0005-0000-0000-0000007A0000}"/>
    <cellStyle name="Normal 77 15 13" xfId="17670" xr:uid="{00000000-0005-0000-0000-0000017A0000}"/>
    <cellStyle name="Normal 77 15 13 2" xfId="36560" xr:uid="{00000000-0005-0000-0000-0000027A0000}"/>
    <cellStyle name="Normal 77 15 14" xfId="18395" xr:uid="{00000000-0005-0000-0000-0000037A0000}"/>
    <cellStyle name="Normal 77 15 14 2" xfId="37078" xr:uid="{00000000-0005-0000-0000-0000047A0000}"/>
    <cellStyle name="Normal 77 15 15" xfId="19103" xr:uid="{00000000-0005-0000-0000-0000057A0000}"/>
    <cellStyle name="Normal 77 15 15 2" xfId="37596" xr:uid="{00000000-0005-0000-0000-0000067A0000}"/>
    <cellStyle name="Normal 77 15 16" xfId="19805" xr:uid="{00000000-0005-0000-0000-0000077A0000}"/>
    <cellStyle name="Normal 77 15 16 2" xfId="38114" xr:uid="{00000000-0005-0000-0000-0000087A0000}"/>
    <cellStyle name="Normal 77 15 17" xfId="20504" xr:uid="{00000000-0005-0000-0000-0000097A0000}"/>
    <cellStyle name="Normal 77 15 17 2" xfId="38632" xr:uid="{00000000-0005-0000-0000-00000A7A0000}"/>
    <cellStyle name="Normal 77 15 18" xfId="21181" xr:uid="{00000000-0005-0000-0000-00000B7A0000}"/>
    <cellStyle name="Normal 77 15 18 2" xfId="39149" xr:uid="{00000000-0005-0000-0000-00000C7A0000}"/>
    <cellStyle name="Normal 77 15 19" xfId="21854" xr:uid="{00000000-0005-0000-0000-00000D7A0000}"/>
    <cellStyle name="Normal 77 15 19 2" xfId="39667" xr:uid="{00000000-0005-0000-0000-00000E7A0000}"/>
    <cellStyle name="Normal 77 15 2" xfId="5643" xr:uid="{00000000-0005-0000-0000-00000F7A0000}"/>
    <cellStyle name="Normal 77 15 2 2" xfId="30840" xr:uid="{00000000-0005-0000-0000-0000107A0000}"/>
    <cellStyle name="Normal 77 15 20" xfId="22504" xr:uid="{00000000-0005-0000-0000-0000117A0000}"/>
    <cellStyle name="Normal 77 15 20 2" xfId="40184" xr:uid="{00000000-0005-0000-0000-0000127A0000}"/>
    <cellStyle name="Normal 77 15 21" xfId="23141" xr:uid="{00000000-0005-0000-0000-0000137A0000}"/>
    <cellStyle name="Normal 77 15 21 2" xfId="40702" xr:uid="{00000000-0005-0000-0000-0000147A0000}"/>
    <cellStyle name="Normal 77 15 22" xfId="23765" xr:uid="{00000000-0005-0000-0000-0000157A0000}"/>
    <cellStyle name="Normal 77 15 22 2" xfId="41220" xr:uid="{00000000-0005-0000-0000-0000167A0000}"/>
    <cellStyle name="Normal 77 15 23" xfId="24344" xr:uid="{00000000-0005-0000-0000-0000177A0000}"/>
    <cellStyle name="Normal 77 15 23 2" xfId="41738" xr:uid="{00000000-0005-0000-0000-0000187A0000}"/>
    <cellStyle name="Normal 77 15 24" xfId="24911" xr:uid="{00000000-0005-0000-0000-0000197A0000}"/>
    <cellStyle name="Normal 77 15 24 2" xfId="42256" xr:uid="{00000000-0005-0000-0000-00001A7A0000}"/>
    <cellStyle name="Normal 77 15 25" xfId="25471" xr:uid="{00000000-0005-0000-0000-00001B7A0000}"/>
    <cellStyle name="Normal 77 15 25 2" xfId="42774" xr:uid="{00000000-0005-0000-0000-00001C7A0000}"/>
    <cellStyle name="Normal 77 15 26" xfId="26021" xr:uid="{00000000-0005-0000-0000-00001D7A0000}"/>
    <cellStyle name="Normal 77 15 26 2" xfId="43292" xr:uid="{00000000-0005-0000-0000-00001E7A0000}"/>
    <cellStyle name="Normal 77 15 27" xfId="26538" xr:uid="{00000000-0005-0000-0000-00001F7A0000}"/>
    <cellStyle name="Normal 77 15 27 2" xfId="43809" xr:uid="{00000000-0005-0000-0000-0000207A0000}"/>
    <cellStyle name="Normal 77 15 28" xfId="30323" xr:uid="{00000000-0005-0000-0000-0000217A0000}"/>
    <cellStyle name="Normal 77 15 3" xfId="10043" xr:uid="{00000000-0005-0000-0000-0000227A0000}"/>
    <cellStyle name="Normal 77 15 3 2" xfId="31380" xr:uid="{00000000-0005-0000-0000-0000237A0000}"/>
    <cellStyle name="Normal 77 15 4" xfId="10824" xr:uid="{00000000-0005-0000-0000-0000247A0000}"/>
    <cellStyle name="Normal 77 15 4 2" xfId="31898" xr:uid="{00000000-0005-0000-0000-0000257A0000}"/>
    <cellStyle name="Normal 77 15 5" xfId="11604" xr:uid="{00000000-0005-0000-0000-0000267A0000}"/>
    <cellStyle name="Normal 77 15 5 2" xfId="32416" xr:uid="{00000000-0005-0000-0000-0000277A0000}"/>
    <cellStyle name="Normal 77 15 6" xfId="12357" xr:uid="{00000000-0005-0000-0000-0000287A0000}"/>
    <cellStyle name="Normal 77 15 6 2" xfId="32934" xr:uid="{00000000-0005-0000-0000-0000297A0000}"/>
    <cellStyle name="Normal 77 15 7" xfId="13153" xr:uid="{00000000-0005-0000-0000-00002A7A0000}"/>
    <cellStyle name="Normal 77 15 7 2" xfId="33452" xr:uid="{00000000-0005-0000-0000-00002B7A0000}"/>
    <cellStyle name="Normal 77 15 8" xfId="13919" xr:uid="{00000000-0005-0000-0000-00002C7A0000}"/>
    <cellStyle name="Normal 77 15 8 2" xfId="33970" xr:uid="{00000000-0005-0000-0000-00002D7A0000}"/>
    <cellStyle name="Normal 77 15 9" xfId="14680" xr:uid="{00000000-0005-0000-0000-00002E7A0000}"/>
    <cellStyle name="Normal 77 15 9 2" xfId="34488" xr:uid="{00000000-0005-0000-0000-00002F7A0000}"/>
    <cellStyle name="Normal 77 16" xfId="5098" xr:uid="{00000000-0005-0000-0000-0000307A0000}"/>
    <cellStyle name="Normal 77 16 10" xfId="15438" xr:uid="{00000000-0005-0000-0000-0000317A0000}"/>
    <cellStyle name="Normal 77 16 10 2" xfId="35007" xr:uid="{00000000-0005-0000-0000-0000327A0000}"/>
    <cellStyle name="Normal 77 16 11" xfId="16192" xr:uid="{00000000-0005-0000-0000-0000337A0000}"/>
    <cellStyle name="Normal 77 16 11 2" xfId="35525" xr:uid="{00000000-0005-0000-0000-0000347A0000}"/>
    <cellStyle name="Normal 77 16 12" xfId="16942" xr:uid="{00000000-0005-0000-0000-0000357A0000}"/>
    <cellStyle name="Normal 77 16 12 2" xfId="36043" xr:uid="{00000000-0005-0000-0000-0000367A0000}"/>
    <cellStyle name="Normal 77 16 13" xfId="17671" xr:uid="{00000000-0005-0000-0000-0000377A0000}"/>
    <cellStyle name="Normal 77 16 13 2" xfId="36561" xr:uid="{00000000-0005-0000-0000-0000387A0000}"/>
    <cellStyle name="Normal 77 16 14" xfId="18396" xr:uid="{00000000-0005-0000-0000-0000397A0000}"/>
    <cellStyle name="Normal 77 16 14 2" xfId="37079" xr:uid="{00000000-0005-0000-0000-00003A7A0000}"/>
    <cellStyle name="Normal 77 16 15" xfId="19104" xr:uid="{00000000-0005-0000-0000-00003B7A0000}"/>
    <cellStyle name="Normal 77 16 15 2" xfId="37597" xr:uid="{00000000-0005-0000-0000-00003C7A0000}"/>
    <cellStyle name="Normal 77 16 16" xfId="19806" xr:uid="{00000000-0005-0000-0000-00003D7A0000}"/>
    <cellStyle name="Normal 77 16 16 2" xfId="38115" xr:uid="{00000000-0005-0000-0000-00003E7A0000}"/>
    <cellStyle name="Normal 77 16 17" xfId="20505" xr:uid="{00000000-0005-0000-0000-00003F7A0000}"/>
    <cellStyle name="Normal 77 16 17 2" xfId="38633" xr:uid="{00000000-0005-0000-0000-0000407A0000}"/>
    <cellStyle name="Normal 77 16 18" xfId="21182" xr:uid="{00000000-0005-0000-0000-0000417A0000}"/>
    <cellStyle name="Normal 77 16 18 2" xfId="39150" xr:uid="{00000000-0005-0000-0000-0000427A0000}"/>
    <cellStyle name="Normal 77 16 19" xfId="21855" xr:uid="{00000000-0005-0000-0000-0000437A0000}"/>
    <cellStyle name="Normal 77 16 19 2" xfId="39668" xr:uid="{00000000-0005-0000-0000-0000447A0000}"/>
    <cellStyle name="Normal 77 16 2" xfId="5644" xr:uid="{00000000-0005-0000-0000-0000457A0000}"/>
    <cellStyle name="Normal 77 16 2 2" xfId="30841" xr:uid="{00000000-0005-0000-0000-0000467A0000}"/>
    <cellStyle name="Normal 77 16 20" xfId="22505" xr:uid="{00000000-0005-0000-0000-0000477A0000}"/>
    <cellStyle name="Normal 77 16 20 2" xfId="40185" xr:uid="{00000000-0005-0000-0000-0000487A0000}"/>
    <cellStyle name="Normal 77 16 21" xfId="23142" xr:uid="{00000000-0005-0000-0000-0000497A0000}"/>
    <cellStyle name="Normal 77 16 21 2" xfId="40703" xr:uid="{00000000-0005-0000-0000-00004A7A0000}"/>
    <cellStyle name="Normal 77 16 22" xfId="23766" xr:uid="{00000000-0005-0000-0000-00004B7A0000}"/>
    <cellStyle name="Normal 77 16 22 2" xfId="41221" xr:uid="{00000000-0005-0000-0000-00004C7A0000}"/>
    <cellStyle name="Normal 77 16 23" xfId="24345" xr:uid="{00000000-0005-0000-0000-00004D7A0000}"/>
    <cellStyle name="Normal 77 16 23 2" xfId="41739" xr:uid="{00000000-0005-0000-0000-00004E7A0000}"/>
    <cellStyle name="Normal 77 16 24" xfId="24912" xr:uid="{00000000-0005-0000-0000-00004F7A0000}"/>
    <cellStyle name="Normal 77 16 24 2" xfId="42257" xr:uid="{00000000-0005-0000-0000-0000507A0000}"/>
    <cellStyle name="Normal 77 16 25" xfId="25472" xr:uid="{00000000-0005-0000-0000-0000517A0000}"/>
    <cellStyle name="Normal 77 16 25 2" xfId="42775" xr:uid="{00000000-0005-0000-0000-0000527A0000}"/>
    <cellStyle name="Normal 77 16 26" xfId="26022" xr:uid="{00000000-0005-0000-0000-0000537A0000}"/>
    <cellStyle name="Normal 77 16 26 2" xfId="43293" xr:uid="{00000000-0005-0000-0000-0000547A0000}"/>
    <cellStyle name="Normal 77 16 27" xfId="26539" xr:uid="{00000000-0005-0000-0000-0000557A0000}"/>
    <cellStyle name="Normal 77 16 27 2" xfId="43810" xr:uid="{00000000-0005-0000-0000-0000567A0000}"/>
    <cellStyle name="Normal 77 16 28" xfId="30324" xr:uid="{00000000-0005-0000-0000-0000577A0000}"/>
    <cellStyle name="Normal 77 16 3" xfId="10044" xr:uid="{00000000-0005-0000-0000-0000587A0000}"/>
    <cellStyle name="Normal 77 16 3 2" xfId="31381" xr:uid="{00000000-0005-0000-0000-0000597A0000}"/>
    <cellStyle name="Normal 77 16 4" xfId="10825" xr:uid="{00000000-0005-0000-0000-00005A7A0000}"/>
    <cellStyle name="Normal 77 16 4 2" xfId="31899" xr:uid="{00000000-0005-0000-0000-00005B7A0000}"/>
    <cellStyle name="Normal 77 16 5" xfId="11605" xr:uid="{00000000-0005-0000-0000-00005C7A0000}"/>
    <cellStyle name="Normal 77 16 5 2" xfId="32417" xr:uid="{00000000-0005-0000-0000-00005D7A0000}"/>
    <cellStyle name="Normal 77 16 6" xfId="12358" xr:uid="{00000000-0005-0000-0000-00005E7A0000}"/>
    <cellStyle name="Normal 77 16 6 2" xfId="32935" xr:uid="{00000000-0005-0000-0000-00005F7A0000}"/>
    <cellStyle name="Normal 77 16 7" xfId="13154" xr:uid="{00000000-0005-0000-0000-0000607A0000}"/>
    <cellStyle name="Normal 77 16 7 2" xfId="33453" xr:uid="{00000000-0005-0000-0000-0000617A0000}"/>
    <cellStyle name="Normal 77 16 8" xfId="13920" xr:uid="{00000000-0005-0000-0000-0000627A0000}"/>
    <cellStyle name="Normal 77 16 8 2" xfId="33971" xr:uid="{00000000-0005-0000-0000-0000637A0000}"/>
    <cellStyle name="Normal 77 16 9" xfId="14681" xr:uid="{00000000-0005-0000-0000-0000647A0000}"/>
    <cellStyle name="Normal 77 16 9 2" xfId="34489" xr:uid="{00000000-0005-0000-0000-0000657A0000}"/>
    <cellStyle name="Normal 77 17" xfId="5099" xr:uid="{00000000-0005-0000-0000-0000667A0000}"/>
    <cellStyle name="Normal 77 17 10" xfId="15439" xr:uid="{00000000-0005-0000-0000-0000677A0000}"/>
    <cellStyle name="Normal 77 17 10 2" xfId="35008" xr:uid="{00000000-0005-0000-0000-0000687A0000}"/>
    <cellStyle name="Normal 77 17 11" xfId="16193" xr:uid="{00000000-0005-0000-0000-0000697A0000}"/>
    <cellStyle name="Normal 77 17 11 2" xfId="35526" xr:uid="{00000000-0005-0000-0000-00006A7A0000}"/>
    <cellStyle name="Normal 77 17 12" xfId="16943" xr:uid="{00000000-0005-0000-0000-00006B7A0000}"/>
    <cellStyle name="Normal 77 17 12 2" xfId="36044" xr:uid="{00000000-0005-0000-0000-00006C7A0000}"/>
    <cellStyle name="Normal 77 17 13" xfId="17672" xr:uid="{00000000-0005-0000-0000-00006D7A0000}"/>
    <cellStyle name="Normal 77 17 13 2" xfId="36562" xr:uid="{00000000-0005-0000-0000-00006E7A0000}"/>
    <cellStyle name="Normal 77 17 14" xfId="18397" xr:uid="{00000000-0005-0000-0000-00006F7A0000}"/>
    <cellStyle name="Normal 77 17 14 2" xfId="37080" xr:uid="{00000000-0005-0000-0000-0000707A0000}"/>
    <cellStyle name="Normal 77 17 15" xfId="19105" xr:uid="{00000000-0005-0000-0000-0000717A0000}"/>
    <cellStyle name="Normal 77 17 15 2" xfId="37598" xr:uid="{00000000-0005-0000-0000-0000727A0000}"/>
    <cellStyle name="Normal 77 17 16" xfId="19807" xr:uid="{00000000-0005-0000-0000-0000737A0000}"/>
    <cellStyle name="Normal 77 17 16 2" xfId="38116" xr:uid="{00000000-0005-0000-0000-0000747A0000}"/>
    <cellStyle name="Normal 77 17 17" xfId="20506" xr:uid="{00000000-0005-0000-0000-0000757A0000}"/>
    <cellStyle name="Normal 77 17 17 2" xfId="38634" xr:uid="{00000000-0005-0000-0000-0000767A0000}"/>
    <cellStyle name="Normal 77 17 18" xfId="21183" xr:uid="{00000000-0005-0000-0000-0000777A0000}"/>
    <cellStyle name="Normal 77 17 18 2" xfId="39151" xr:uid="{00000000-0005-0000-0000-0000787A0000}"/>
    <cellStyle name="Normal 77 17 19" xfId="21856" xr:uid="{00000000-0005-0000-0000-0000797A0000}"/>
    <cellStyle name="Normal 77 17 19 2" xfId="39669" xr:uid="{00000000-0005-0000-0000-00007A7A0000}"/>
    <cellStyle name="Normal 77 17 2" xfId="5645" xr:uid="{00000000-0005-0000-0000-00007B7A0000}"/>
    <cellStyle name="Normal 77 17 2 2" xfId="30842" xr:uid="{00000000-0005-0000-0000-00007C7A0000}"/>
    <cellStyle name="Normal 77 17 20" xfId="22506" xr:uid="{00000000-0005-0000-0000-00007D7A0000}"/>
    <cellStyle name="Normal 77 17 20 2" xfId="40186" xr:uid="{00000000-0005-0000-0000-00007E7A0000}"/>
    <cellStyle name="Normal 77 17 21" xfId="23143" xr:uid="{00000000-0005-0000-0000-00007F7A0000}"/>
    <cellStyle name="Normal 77 17 21 2" xfId="40704" xr:uid="{00000000-0005-0000-0000-0000807A0000}"/>
    <cellStyle name="Normal 77 17 22" xfId="23767" xr:uid="{00000000-0005-0000-0000-0000817A0000}"/>
    <cellStyle name="Normal 77 17 22 2" xfId="41222" xr:uid="{00000000-0005-0000-0000-0000827A0000}"/>
    <cellStyle name="Normal 77 17 23" xfId="24346" xr:uid="{00000000-0005-0000-0000-0000837A0000}"/>
    <cellStyle name="Normal 77 17 23 2" xfId="41740" xr:uid="{00000000-0005-0000-0000-0000847A0000}"/>
    <cellStyle name="Normal 77 17 24" xfId="24913" xr:uid="{00000000-0005-0000-0000-0000857A0000}"/>
    <cellStyle name="Normal 77 17 24 2" xfId="42258" xr:uid="{00000000-0005-0000-0000-0000867A0000}"/>
    <cellStyle name="Normal 77 17 25" xfId="25473" xr:uid="{00000000-0005-0000-0000-0000877A0000}"/>
    <cellStyle name="Normal 77 17 25 2" xfId="42776" xr:uid="{00000000-0005-0000-0000-0000887A0000}"/>
    <cellStyle name="Normal 77 17 26" xfId="26023" xr:uid="{00000000-0005-0000-0000-0000897A0000}"/>
    <cellStyle name="Normal 77 17 26 2" xfId="43294" xr:uid="{00000000-0005-0000-0000-00008A7A0000}"/>
    <cellStyle name="Normal 77 17 27" xfId="26540" xr:uid="{00000000-0005-0000-0000-00008B7A0000}"/>
    <cellStyle name="Normal 77 17 27 2" xfId="43811" xr:uid="{00000000-0005-0000-0000-00008C7A0000}"/>
    <cellStyle name="Normal 77 17 28" xfId="30325" xr:uid="{00000000-0005-0000-0000-00008D7A0000}"/>
    <cellStyle name="Normal 77 17 3" xfId="10045" xr:uid="{00000000-0005-0000-0000-00008E7A0000}"/>
    <cellStyle name="Normal 77 17 3 2" xfId="31382" xr:uid="{00000000-0005-0000-0000-00008F7A0000}"/>
    <cellStyle name="Normal 77 17 4" xfId="10826" xr:uid="{00000000-0005-0000-0000-0000907A0000}"/>
    <cellStyle name="Normal 77 17 4 2" xfId="31900" xr:uid="{00000000-0005-0000-0000-0000917A0000}"/>
    <cellStyle name="Normal 77 17 5" xfId="11606" xr:uid="{00000000-0005-0000-0000-0000927A0000}"/>
    <cellStyle name="Normal 77 17 5 2" xfId="32418" xr:uid="{00000000-0005-0000-0000-0000937A0000}"/>
    <cellStyle name="Normal 77 17 6" xfId="12359" xr:uid="{00000000-0005-0000-0000-0000947A0000}"/>
    <cellStyle name="Normal 77 17 6 2" xfId="32936" xr:uid="{00000000-0005-0000-0000-0000957A0000}"/>
    <cellStyle name="Normal 77 17 7" xfId="13155" xr:uid="{00000000-0005-0000-0000-0000967A0000}"/>
    <cellStyle name="Normal 77 17 7 2" xfId="33454" xr:uid="{00000000-0005-0000-0000-0000977A0000}"/>
    <cellStyle name="Normal 77 17 8" xfId="13921" xr:uid="{00000000-0005-0000-0000-0000987A0000}"/>
    <cellStyle name="Normal 77 17 8 2" xfId="33972" xr:uid="{00000000-0005-0000-0000-0000997A0000}"/>
    <cellStyle name="Normal 77 17 9" xfId="14682" xr:uid="{00000000-0005-0000-0000-00009A7A0000}"/>
    <cellStyle name="Normal 77 17 9 2" xfId="34490" xr:uid="{00000000-0005-0000-0000-00009B7A0000}"/>
    <cellStyle name="Normal 77 18" xfId="5100" xr:uid="{00000000-0005-0000-0000-00009C7A0000}"/>
    <cellStyle name="Normal 77 18 10" xfId="15440" xr:uid="{00000000-0005-0000-0000-00009D7A0000}"/>
    <cellStyle name="Normal 77 18 10 2" xfId="35009" xr:uid="{00000000-0005-0000-0000-00009E7A0000}"/>
    <cellStyle name="Normal 77 18 11" xfId="16194" xr:uid="{00000000-0005-0000-0000-00009F7A0000}"/>
    <cellStyle name="Normal 77 18 11 2" xfId="35527" xr:uid="{00000000-0005-0000-0000-0000A07A0000}"/>
    <cellStyle name="Normal 77 18 12" xfId="16944" xr:uid="{00000000-0005-0000-0000-0000A17A0000}"/>
    <cellStyle name="Normal 77 18 12 2" xfId="36045" xr:uid="{00000000-0005-0000-0000-0000A27A0000}"/>
    <cellStyle name="Normal 77 18 13" xfId="17673" xr:uid="{00000000-0005-0000-0000-0000A37A0000}"/>
    <cellStyle name="Normal 77 18 13 2" xfId="36563" xr:uid="{00000000-0005-0000-0000-0000A47A0000}"/>
    <cellStyle name="Normal 77 18 14" xfId="18398" xr:uid="{00000000-0005-0000-0000-0000A57A0000}"/>
    <cellStyle name="Normal 77 18 14 2" xfId="37081" xr:uid="{00000000-0005-0000-0000-0000A67A0000}"/>
    <cellStyle name="Normal 77 18 15" xfId="19106" xr:uid="{00000000-0005-0000-0000-0000A77A0000}"/>
    <cellStyle name="Normal 77 18 15 2" xfId="37599" xr:uid="{00000000-0005-0000-0000-0000A87A0000}"/>
    <cellStyle name="Normal 77 18 16" xfId="19808" xr:uid="{00000000-0005-0000-0000-0000A97A0000}"/>
    <cellStyle name="Normal 77 18 16 2" xfId="38117" xr:uid="{00000000-0005-0000-0000-0000AA7A0000}"/>
    <cellStyle name="Normal 77 18 17" xfId="20507" xr:uid="{00000000-0005-0000-0000-0000AB7A0000}"/>
    <cellStyle name="Normal 77 18 17 2" xfId="38635" xr:uid="{00000000-0005-0000-0000-0000AC7A0000}"/>
    <cellStyle name="Normal 77 18 18" xfId="21184" xr:uid="{00000000-0005-0000-0000-0000AD7A0000}"/>
    <cellStyle name="Normal 77 18 18 2" xfId="39152" xr:uid="{00000000-0005-0000-0000-0000AE7A0000}"/>
    <cellStyle name="Normal 77 18 19" xfId="21857" xr:uid="{00000000-0005-0000-0000-0000AF7A0000}"/>
    <cellStyle name="Normal 77 18 19 2" xfId="39670" xr:uid="{00000000-0005-0000-0000-0000B07A0000}"/>
    <cellStyle name="Normal 77 18 2" xfId="5646" xr:uid="{00000000-0005-0000-0000-0000B17A0000}"/>
    <cellStyle name="Normal 77 18 2 2" xfId="30843" xr:uid="{00000000-0005-0000-0000-0000B27A0000}"/>
    <cellStyle name="Normal 77 18 20" xfId="22507" xr:uid="{00000000-0005-0000-0000-0000B37A0000}"/>
    <cellStyle name="Normal 77 18 20 2" xfId="40187" xr:uid="{00000000-0005-0000-0000-0000B47A0000}"/>
    <cellStyle name="Normal 77 18 21" xfId="23144" xr:uid="{00000000-0005-0000-0000-0000B57A0000}"/>
    <cellStyle name="Normal 77 18 21 2" xfId="40705" xr:uid="{00000000-0005-0000-0000-0000B67A0000}"/>
    <cellStyle name="Normal 77 18 22" xfId="23768" xr:uid="{00000000-0005-0000-0000-0000B77A0000}"/>
    <cellStyle name="Normal 77 18 22 2" xfId="41223" xr:uid="{00000000-0005-0000-0000-0000B87A0000}"/>
    <cellStyle name="Normal 77 18 23" xfId="24347" xr:uid="{00000000-0005-0000-0000-0000B97A0000}"/>
    <cellStyle name="Normal 77 18 23 2" xfId="41741" xr:uid="{00000000-0005-0000-0000-0000BA7A0000}"/>
    <cellStyle name="Normal 77 18 24" xfId="24914" xr:uid="{00000000-0005-0000-0000-0000BB7A0000}"/>
    <cellStyle name="Normal 77 18 24 2" xfId="42259" xr:uid="{00000000-0005-0000-0000-0000BC7A0000}"/>
    <cellStyle name="Normal 77 18 25" xfId="25474" xr:uid="{00000000-0005-0000-0000-0000BD7A0000}"/>
    <cellStyle name="Normal 77 18 25 2" xfId="42777" xr:uid="{00000000-0005-0000-0000-0000BE7A0000}"/>
    <cellStyle name="Normal 77 18 26" xfId="26024" xr:uid="{00000000-0005-0000-0000-0000BF7A0000}"/>
    <cellStyle name="Normal 77 18 26 2" xfId="43295" xr:uid="{00000000-0005-0000-0000-0000C07A0000}"/>
    <cellStyle name="Normal 77 18 27" xfId="26541" xr:uid="{00000000-0005-0000-0000-0000C17A0000}"/>
    <cellStyle name="Normal 77 18 27 2" xfId="43812" xr:uid="{00000000-0005-0000-0000-0000C27A0000}"/>
    <cellStyle name="Normal 77 18 28" xfId="30326" xr:uid="{00000000-0005-0000-0000-0000C37A0000}"/>
    <cellStyle name="Normal 77 18 3" xfId="10046" xr:uid="{00000000-0005-0000-0000-0000C47A0000}"/>
    <cellStyle name="Normal 77 18 3 2" xfId="31383" xr:uid="{00000000-0005-0000-0000-0000C57A0000}"/>
    <cellStyle name="Normal 77 18 4" xfId="10827" xr:uid="{00000000-0005-0000-0000-0000C67A0000}"/>
    <cellStyle name="Normal 77 18 4 2" xfId="31901" xr:uid="{00000000-0005-0000-0000-0000C77A0000}"/>
    <cellStyle name="Normal 77 18 5" xfId="11607" xr:uid="{00000000-0005-0000-0000-0000C87A0000}"/>
    <cellStyle name="Normal 77 18 5 2" xfId="32419" xr:uid="{00000000-0005-0000-0000-0000C97A0000}"/>
    <cellStyle name="Normal 77 18 6" xfId="12360" xr:uid="{00000000-0005-0000-0000-0000CA7A0000}"/>
    <cellStyle name="Normal 77 18 6 2" xfId="32937" xr:uid="{00000000-0005-0000-0000-0000CB7A0000}"/>
    <cellStyle name="Normal 77 18 7" xfId="13156" xr:uid="{00000000-0005-0000-0000-0000CC7A0000}"/>
    <cellStyle name="Normal 77 18 7 2" xfId="33455" xr:uid="{00000000-0005-0000-0000-0000CD7A0000}"/>
    <cellStyle name="Normal 77 18 8" xfId="13922" xr:uid="{00000000-0005-0000-0000-0000CE7A0000}"/>
    <cellStyle name="Normal 77 18 8 2" xfId="33973" xr:uid="{00000000-0005-0000-0000-0000CF7A0000}"/>
    <cellStyle name="Normal 77 18 9" xfId="14683" xr:uid="{00000000-0005-0000-0000-0000D07A0000}"/>
    <cellStyle name="Normal 77 18 9 2" xfId="34491" xr:uid="{00000000-0005-0000-0000-0000D17A0000}"/>
    <cellStyle name="Normal 77 19" xfId="5101" xr:uid="{00000000-0005-0000-0000-0000D27A0000}"/>
    <cellStyle name="Normal 77 19 10" xfId="15441" xr:uid="{00000000-0005-0000-0000-0000D37A0000}"/>
    <cellStyle name="Normal 77 19 10 2" xfId="35010" xr:uid="{00000000-0005-0000-0000-0000D47A0000}"/>
    <cellStyle name="Normal 77 19 11" xfId="16195" xr:uid="{00000000-0005-0000-0000-0000D57A0000}"/>
    <cellStyle name="Normal 77 19 11 2" xfId="35528" xr:uid="{00000000-0005-0000-0000-0000D67A0000}"/>
    <cellStyle name="Normal 77 19 12" xfId="16945" xr:uid="{00000000-0005-0000-0000-0000D77A0000}"/>
    <cellStyle name="Normal 77 19 12 2" xfId="36046" xr:uid="{00000000-0005-0000-0000-0000D87A0000}"/>
    <cellStyle name="Normal 77 19 13" xfId="17674" xr:uid="{00000000-0005-0000-0000-0000D97A0000}"/>
    <cellStyle name="Normal 77 19 13 2" xfId="36564" xr:uid="{00000000-0005-0000-0000-0000DA7A0000}"/>
    <cellStyle name="Normal 77 19 14" xfId="18399" xr:uid="{00000000-0005-0000-0000-0000DB7A0000}"/>
    <cellStyle name="Normal 77 19 14 2" xfId="37082" xr:uid="{00000000-0005-0000-0000-0000DC7A0000}"/>
    <cellStyle name="Normal 77 19 15" xfId="19107" xr:uid="{00000000-0005-0000-0000-0000DD7A0000}"/>
    <cellStyle name="Normal 77 19 15 2" xfId="37600" xr:uid="{00000000-0005-0000-0000-0000DE7A0000}"/>
    <cellStyle name="Normal 77 19 16" xfId="19809" xr:uid="{00000000-0005-0000-0000-0000DF7A0000}"/>
    <cellStyle name="Normal 77 19 16 2" xfId="38118" xr:uid="{00000000-0005-0000-0000-0000E07A0000}"/>
    <cellStyle name="Normal 77 19 17" xfId="20508" xr:uid="{00000000-0005-0000-0000-0000E17A0000}"/>
    <cellStyle name="Normal 77 19 17 2" xfId="38636" xr:uid="{00000000-0005-0000-0000-0000E27A0000}"/>
    <cellStyle name="Normal 77 19 18" xfId="21185" xr:uid="{00000000-0005-0000-0000-0000E37A0000}"/>
    <cellStyle name="Normal 77 19 18 2" xfId="39153" xr:uid="{00000000-0005-0000-0000-0000E47A0000}"/>
    <cellStyle name="Normal 77 19 19" xfId="21858" xr:uid="{00000000-0005-0000-0000-0000E57A0000}"/>
    <cellStyle name="Normal 77 19 19 2" xfId="39671" xr:uid="{00000000-0005-0000-0000-0000E67A0000}"/>
    <cellStyle name="Normal 77 19 2" xfId="5647" xr:uid="{00000000-0005-0000-0000-0000E77A0000}"/>
    <cellStyle name="Normal 77 19 2 2" xfId="30844" xr:uid="{00000000-0005-0000-0000-0000E87A0000}"/>
    <cellStyle name="Normal 77 19 20" xfId="22508" xr:uid="{00000000-0005-0000-0000-0000E97A0000}"/>
    <cellStyle name="Normal 77 19 20 2" xfId="40188" xr:uid="{00000000-0005-0000-0000-0000EA7A0000}"/>
    <cellStyle name="Normal 77 19 21" xfId="23145" xr:uid="{00000000-0005-0000-0000-0000EB7A0000}"/>
    <cellStyle name="Normal 77 19 21 2" xfId="40706" xr:uid="{00000000-0005-0000-0000-0000EC7A0000}"/>
    <cellStyle name="Normal 77 19 22" xfId="23769" xr:uid="{00000000-0005-0000-0000-0000ED7A0000}"/>
    <cellStyle name="Normal 77 19 22 2" xfId="41224" xr:uid="{00000000-0005-0000-0000-0000EE7A0000}"/>
    <cellStyle name="Normal 77 19 23" xfId="24348" xr:uid="{00000000-0005-0000-0000-0000EF7A0000}"/>
    <cellStyle name="Normal 77 19 23 2" xfId="41742" xr:uid="{00000000-0005-0000-0000-0000F07A0000}"/>
    <cellStyle name="Normal 77 19 24" xfId="24915" xr:uid="{00000000-0005-0000-0000-0000F17A0000}"/>
    <cellStyle name="Normal 77 19 24 2" xfId="42260" xr:uid="{00000000-0005-0000-0000-0000F27A0000}"/>
    <cellStyle name="Normal 77 19 25" xfId="25475" xr:uid="{00000000-0005-0000-0000-0000F37A0000}"/>
    <cellStyle name="Normal 77 19 25 2" xfId="42778" xr:uid="{00000000-0005-0000-0000-0000F47A0000}"/>
    <cellStyle name="Normal 77 19 26" xfId="26025" xr:uid="{00000000-0005-0000-0000-0000F57A0000}"/>
    <cellStyle name="Normal 77 19 26 2" xfId="43296" xr:uid="{00000000-0005-0000-0000-0000F67A0000}"/>
    <cellStyle name="Normal 77 19 27" xfId="26542" xr:uid="{00000000-0005-0000-0000-0000F77A0000}"/>
    <cellStyle name="Normal 77 19 27 2" xfId="43813" xr:uid="{00000000-0005-0000-0000-0000F87A0000}"/>
    <cellStyle name="Normal 77 19 28" xfId="30327" xr:uid="{00000000-0005-0000-0000-0000F97A0000}"/>
    <cellStyle name="Normal 77 19 3" xfId="10047" xr:uid="{00000000-0005-0000-0000-0000FA7A0000}"/>
    <cellStyle name="Normal 77 19 3 2" xfId="31384" xr:uid="{00000000-0005-0000-0000-0000FB7A0000}"/>
    <cellStyle name="Normal 77 19 4" xfId="10828" xr:uid="{00000000-0005-0000-0000-0000FC7A0000}"/>
    <cellStyle name="Normal 77 19 4 2" xfId="31902" xr:uid="{00000000-0005-0000-0000-0000FD7A0000}"/>
    <cellStyle name="Normal 77 19 5" xfId="11608" xr:uid="{00000000-0005-0000-0000-0000FE7A0000}"/>
    <cellStyle name="Normal 77 19 5 2" xfId="32420" xr:uid="{00000000-0005-0000-0000-0000FF7A0000}"/>
    <cellStyle name="Normal 77 19 6" xfId="12361" xr:uid="{00000000-0005-0000-0000-0000007B0000}"/>
    <cellStyle name="Normal 77 19 6 2" xfId="32938" xr:uid="{00000000-0005-0000-0000-0000017B0000}"/>
    <cellStyle name="Normal 77 19 7" xfId="13157" xr:uid="{00000000-0005-0000-0000-0000027B0000}"/>
    <cellStyle name="Normal 77 19 7 2" xfId="33456" xr:uid="{00000000-0005-0000-0000-0000037B0000}"/>
    <cellStyle name="Normal 77 19 8" xfId="13923" xr:uid="{00000000-0005-0000-0000-0000047B0000}"/>
    <cellStyle name="Normal 77 19 8 2" xfId="33974" xr:uid="{00000000-0005-0000-0000-0000057B0000}"/>
    <cellStyle name="Normal 77 19 9" xfId="14684" xr:uid="{00000000-0005-0000-0000-0000067B0000}"/>
    <cellStyle name="Normal 77 19 9 2" xfId="34492" xr:uid="{00000000-0005-0000-0000-0000077B0000}"/>
    <cellStyle name="Normal 77 2" xfId="3535" xr:uid="{00000000-0005-0000-0000-0000087B0000}"/>
    <cellStyle name="Normal 77 2 10" xfId="14685" xr:uid="{00000000-0005-0000-0000-0000097B0000}"/>
    <cellStyle name="Normal 77 2 10 2" xfId="34493" xr:uid="{00000000-0005-0000-0000-00000A7B0000}"/>
    <cellStyle name="Normal 77 2 11" xfId="15442" xr:uid="{00000000-0005-0000-0000-00000B7B0000}"/>
    <cellStyle name="Normal 77 2 11 2" xfId="35011" xr:uid="{00000000-0005-0000-0000-00000C7B0000}"/>
    <cellStyle name="Normal 77 2 12" xfId="16196" xr:uid="{00000000-0005-0000-0000-00000D7B0000}"/>
    <cellStyle name="Normal 77 2 12 2" xfId="35529" xr:uid="{00000000-0005-0000-0000-00000E7B0000}"/>
    <cellStyle name="Normal 77 2 13" xfId="16946" xr:uid="{00000000-0005-0000-0000-00000F7B0000}"/>
    <cellStyle name="Normal 77 2 13 2" xfId="36047" xr:uid="{00000000-0005-0000-0000-0000107B0000}"/>
    <cellStyle name="Normal 77 2 14" xfId="17675" xr:uid="{00000000-0005-0000-0000-0000117B0000}"/>
    <cellStyle name="Normal 77 2 14 2" xfId="36565" xr:uid="{00000000-0005-0000-0000-0000127B0000}"/>
    <cellStyle name="Normal 77 2 15" xfId="18400" xr:uid="{00000000-0005-0000-0000-0000137B0000}"/>
    <cellStyle name="Normal 77 2 15 2" xfId="37083" xr:uid="{00000000-0005-0000-0000-0000147B0000}"/>
    <cellStyle name="Normal 77 2 16" xfId="19108" xr:uid="{00000000-0005-0000-0000-0000157B0000}"/>
    <cellStyle name="Normal 77 2 16 2" xfId="37601" xr:uid="{00000000-0005-0000-0000-0000167B0000}"/>
    <cellStyle name="Normal 77 2 17" xfId="19810" xr:uid="{00000000-0005-0000-0000-0000177B0000}"/>
    <cellStyle name="Normal 77 2 17 2" xfId="38119" xr:uid="{00000000-0005-0000-0000-0000187B0000}"/>
    <cellStyle name="Normal 77 2 18" xfId="20509" xr:uid="{00000000-0005-0000-0000-0000197B0000}"/>
    <cellStyle name="Normal 77 2 18 2" xfId="38637" xr:uid="{00000000-0005-0000-0000-00001A7B0000}"/>
    <cellStyle name="Normal 77 2 19" xfId="21186" xr:uid="{00000000-0005-0000-0000-00001B7B0000}"/>
    <cellStyle name="Normal 77 2 19 2" xfId="39154" xr:uid="{00000000-0005-0000-0000-00001C7B0000}"/>
    <cellStyle name="Normal 77 2 2" xfId="5102" xr:uid="{00000000-0005-0000-0000-00001D7B0000}"/>
    <cellStyle name="Normal 77 2 2 2" xfId="30328" xr:uid="{00000000-0005-0000-0000-00001E7B0000}"/>
    <cellStyle name="Normal 77 2 20" xfId="21859" xr:uid="{00000000-0005-0000-0000-00001F7B0000}"/>
    <cellStyle name="Normal 77 2 20 2" xfId="39672" xr:uid="{00000000-0005-0000-0000-0000207B0000}"/>
    <cellStyle name="Normal 77 2 21" xfId="22509" xr:uid="{00000000-0005-0000-0000-0000217B0000}"/>
    <cellStyle name="Normal 77 2 21 2" xfId="40189" xr:uid="{00000000-0005-0000-0000-0000227B0000}"/>
    <cellStyle name="Normal 77 2 22" xfId="23146" xr:uid="{00000000-0005-0000-0000-0000237B0000}"/>
    <cellStyle name="Normal 77 2 22 2" xfId="40707" xr:uid="{00000000-0005-0000-0000-0000247B0000}"/>
    <cellStyle name="Normal 77 2 23" xfId="23770" xr:uid="{00000000-0005-0000-0000-0000257B0000}"/>
    <cellStyle name="Normal 77 2 23 2" xfId="41225" xr:uid="{00000000-0005-0000-0000-0000267B0000}"/>
    <cellStyle name="Normal 77 2 24" xfId="24349" xr:uid="{00000000-0005-0000-0000-0000277B0000}"/>
    <cellStyle name="Normal 77 2 24 2" xfId="41743" xr:uid="{00000000-0005-0000-0000-0000287B0000}"/>
    <cellStyle name="Normal 77 2 25" xfId="24916" xr:uid="{00000000-0005-0000-0000-0000297B0000}"/>
    <cellStyle name="Normal 77 2 25 2" xfId="42261" xr:uid="{00000000-0005-0000-0000-00002A7B0000}"/>
    <cellStyle name="Normal 77 2 26" xfId="25476" xr:uid="{00000000-0005-0000-0000-00002B7B0000}"/>
    <cellStyle name="Normal 77 2 26 2" xfId="42779" xr:uid="{00000000-0005-0000-0000-00002C7B0000}"/>
    <cellStyle name="Normal 77 2 27" xfId="26026" xr:uid="{00000000-0005-0000-0000-00002D7B0000}"/>
    <cellStyle name="Normal 77 2 27 2" xfId="43297" xr:uid="{00000000-0005-0000-0000-00002E7B0000}"/>
    <cellStyle name="Normal 77 2 28" xfId="26543" xr:uid="{00000000-0005-0000-0000-00002F7B0000}"/>
    <cellStyle name="Normal 77 2 28 2" xfId="43814" xr:uid="{00000000-0005-0000-0000-0000307B0000}"/>
    <cellStyle name="Normal 77 2 29" xfId="29840" xr:uid="{00000000-0005-0000-0000-0000317B0000}"/>
    <cellStyle name="Normal 77 2 3" xfId="5648" xr:uid="{00000000-0005-0000-0000-0000327B0000}"/>
    <cellStyle name="Normal 77 2 3 2" xfId="30845" xr:uid="{00000000-0005-0000-0000-0000337B0000}"/>
    <cellStyle name="Normal 77 2 4" xfId="10048" xr:uid="{00000000-0005-0000-0000-0000347B0000}"/>
    <cellStyle name="Normal 77 2 4 2" xfId="31385" xr:uid="{00000000-0005-0000-0000-0000357B0000}"/>
    <cellStyle name="Normal 77 2 5" xfId="10829" xr:uid="{00000000-0005-0000-0000-0000367B0000}"/>
    <cellStyle name="Normal 77 2 5 2" xfId="31903" xr:uid="{00000000-0005-0000-0000-0000377B0000}"/>
    <cellStyle name="Normal 77 2 6" xfId="11609" xr:uid="{00000000-0005-0000-0000-0000387B0000}"/>
    <cellStyle name="Normal 77 2 6 2" xfId="32421" xr:uid="{00000000-0005-0000-0000-0000397B0000}"/>
    <cellStyle name="Normal 77 2 7" xfId="12362" xr:uid="{00000000-0005-0000-0000-00003A7B0000}"/>
    <cellStyle name="Normal 77 2 7 2" xfId="32939" xr:uid="{00000000-0005-0000-0000-00003B7B0000}"/>
    <cellStyle name="Normal 77 2 8" xfId="13158" xr:uid="{00000000-0005-0000-0000-00003C7B0000}"/>
    <cellStyle name="Normal 77 2 8 2" xfId="33457" xr:uid="{00000000-0005-0000-0000-00003D7B0000}"/>
    <cellStyle name="Normal 77 2 9" xfId="13924" xr:uid="{00000000-0005-0000-0000-00003E7B0000}"/>
    <cellStyle name="Normal 77 2 9 2" xfId="33975" xr:uid="{00000000-0005-0000-0000-00003F7B0000}"/>
    <cellStyle name="Normal 77 20" xfId="5103" xr:uid="{00000000-0005-0000-0000-0000407B0000}"/>
    <cellStyle name="Normal 77 20 10" xfId="15443" xr:uid="{00000000-0005-0000-0000-0000417B0000}"/>
    <cellStyle name="Normal 77 20 10 2" xfId="35012" xr:uid="{00000000-0005-0000-0000-0000427B0000}"/>
    <cellStyle name="Normal 77 20 11" xfId="16197" xr:uid="{00000000-0005-0000-0000-0000437B0000}"/>
    <cellStyle name="Normal 77 20 11 2" xfId="35530" xr:uid="{00000000-0005-0000-0000-0000447B0000}"/>
    <cellStyle name="Normal 77 20 12" xfId="16947" xr:uid="{00000000-0005-0000-0000-0000457B0000}"/>
    <cellStyle name="Normal 77 20 12 2" xfId="36048" xr:uid="{00000000-0005-0000-0000-0000467B0000}"/>
    <cellStyle name="Normal 77 20 13" xfId="17676" xr:uid="{00000000-0005-0000-0000-0000477B0000}"/>
    <cellStyle name="Normal 77 20 13 2" xfId="36566" xr:uid="{00000000-0005-0000-0000-0000487B0000}"/>
    <cellStyle name="Normal 77 20 14" xfId="18401" xr:uid="{00000000-0005-0000-0000-0000497B0000}"/>
    <cellStyle name="Normal 77 20 14 2" xfId="37084" xr:uid="{00000000-0005-0000-0000-00004A7B0000}"/>
    <cellStyle name="Normal 77 20 15" xfId="19109" xr:uid="{00000000-0005-0000-0000-00004B7B0000}"/>
    <cellStyle name="Normal 77 20 15 2" xfId="37602" xr:uid="{00000000-0005-0000-0000-00004C7B0000}"/>
    <cellStyle name="Normal 77 20 16" xfId="19811" xr:uid="{00000000-0005-0000-0000-00004D7B0000}"/>
    <cellStyle name="Normal 77 20 16 2" xfId="38120" xr:uid="{00000000-0005-0000-0000-00004E7B0000}"/>
    <cellStyle name="Normal 77 20 17" xfId="20510" xr:uid="{00000000-0005-0000-0000-00004F7B0000}"/>
    <cellStyle name="Normal 77 20 17 2" xfId="38638" xr:uid="{00000000-0005-0000-0000-0000507B0000}"/>
    <cellStyle name="Normal 77 20 18" xfId="21187" xr:uid="{00000000-0005-0000-0000-0000517B0000}"/>
    <cellStyle name="Normal 77 20 18 2" xfId="39155" xr:uid="{00000000-0005-0000-0000-0000527B0000}"/>
    <cellStyle name="Normal 77 20 19" xfId="21860" xr:uid="{00000000-0005-0000-0000-0000537B0000}"/>
    <cellStyle name="Normal 77 20 19 2" xfId="39673" xr:uid="{00000000-0005-0000-0000-0000547B0000}"/>
    <cellStyle name="Normal 77 20 2" xfId="5649" xr:uid="{00000000-0005-0000-0000-0000557B0000}"/>
    <cellStyle name="Normal 77 20 2 2" xfId="30846" xr:uid="{00000000-0005-0000-0000-0000567B0000}"/>
    <cellStyle name="Normal 77 20 20" xfId="22510" xr:uid="{00000000-0005-0000-0000-0000577B0000}"/>
    <cellStyle name="Normal 77 20 20 2" xfId="40190" xr:uid="{00000000-0005-0000-0000-0000587B0000}"/>
    <cellStyle name="Normal 77 20 21" xfId="23147" xr:uid="{00000000-0005-0000-0000-0000597B0000}"/>
    <cellStyle name="Normal 77 20 21 2" xfId="40708" xr:uid="{00000000-0005-0000-0000-00005A7B0000}"/>
    <cellStyle name="Normal 77 20 22" xfId="23771" xr:uid="{00000000-0005-0000-0000-00005B7B0000}"/>
    <cellStyle name="Normal 77 20 22 2" xfId="41226" xr:uid="{00000000-0005-0000-0000-00005C7B0000}"/>
    <cellStyle name="Normal 77 20 23" xfId="24350" xr:uid="{00000000-0005-0000-0000-00005D7B0000}"/>
    <cellStyle name="Normal 77 20 23 2" xfId="41744" xr:uid="{00000000-0005-0000-0000-00005E7B0000}"/>
    <cellStyle name="Normal 77 20 24" xfId="24917" xr:uid="{00000000-0005-0000-0000-00005F7B0000}"/>
    <cellStyle name="Normal 77 20 24 2" xfId="42262" xr:uid="{00000000-0005-0000-0000-0000607B0000}"/>
    <cellStyle name="Normal 77 20 25" xfId="25477" xr:uid="{00000000-0005-0000-0000-0000617B0000}"/>
    <cellStyle name="Normal 77 20 25 2" xfId="42780" xr:uid="{00000000-0005-0000-0000-0000627B0000}"/>
    <cellStyle name="Normal 77 20 26" xfId="26027" xr:uid="{00000000-0005-0000-0000-0000637B0000}"/>
    <cellStyle name="Normal 77 20 26 2" xfId="43298" xr:uid="{00000000-0005-0000-0000-0000647B0000}"/>
    <cellStyle name="Normal 77 20 27" xfId="26544" xr:uid="{00000000-0005-0000-0000-0000657B0000}"/>
    <cellStyle name="Normal 77 20 27 2" xfId="43815" xr:uid="{00000000-0005-0000-0000-0000667B0000}"/>
    <cellStyle name="Normal 77 20 28" xfId="30329" xr:uid="{00000000-0005-0000-0000-0000677B0000}"/>
    <cellStyle name="Normal 77 20 3" xfId="10049" xr:uid="{00000000-0005-0000-0000-0000687B0000}"/>
    <cellStyle name="Normal 77 20 3 2" xfId="31386" xr:uid="{00000000-0005-0000-0000-0000697B0000}"/>
    <cellStyle name="Normal 77 20 4" xfId="10830" xr:uid="{00000000-0005-0000-0000-00006A7B0000}"/>
    <cellStyle name="Normal 77 20 4 2" xfId="31904" xr:uid="{00000000-0005-0000-0000-00006B7B0000}"/>
    <cellStyle name="Normal 77 20 5" xfId="11610" xr:uid="{00000000-0005-0000-0000-00006C7B0000}"/>
    <cellStyle name="Normal 77 20 5 2" xfId="32422" xr:uid="{00000000-0005-0000-0000-00006D7B0000}"/>
    <cellStyle name="Normal 77 20 6" xfId="12363" xr:uid="{00000000-0005-0000-0000-00006E7B0000}"/>
    <cellStyle name="Normal 77 20 6 2" xfId="32940" xr:uid="{00000000-0005-0000-0000-00006F7B0000}"/>
    <cellStyle name="Normal 77 20 7" xfId="13159" xr:uid="{00000000-0005-0000-0000-0000707B0000}"/>
    <cellStyle name="Normal 77 20 7 2" xfId="33458" xr:uid="{00000000-0005-0000-0000-0000717B0000}"/>
    <cellStyle name="Normal 77 20 8" xfId="13925" xr:uid="{00000000-0005-0000-0000-0000727B0000}"/>
    <cellStyle name="Normal 77 20 8 2" xfId="33976" xr:uid="{00000000-0005-0000-0000-0000737B0000}"/>
    <cellStyle name="Normal 77 20 9" xfId="14686" xr:uid="{00000000-0005-0000-0000-0000747B0000}"/>
    <cellStyle name="Normal 77 20 9 2" xfId="34494" xr:uid="{00000000-0005-0000-0000-0000757B0000}"/>
    <cellStyle name="Normal 77 21" xfId="5104" xr:uid="{00000000-0005-0000-0000-0000767B0000}"/>
    <cellStyle name="Normal 77 21 10" xfId="15444" xr:uid="{00000000-0005-0000-0000-0000777B0000}"/>
    <cellStyle name="Normal 77 21 10 2" xfId="35013" xr:uid="{00000000-0005-0000-0000-0000787B0000}"/>
    <cellStyle name="Normal 77 21 11" xfId="16198" xr:uid="{00000000-0005-0000-0000-0000797B0000}"/>
    <cellStyle name="Normal 77 21 11 2" xfId="35531" xr:uid="{00000000-0005-0000-0000-00007A7B0000}"/>
    <cellStyle name="Normal 77 21 12" xfId="16948" xr:uid="{00000000-0005-0000-0000-00007B7B0000}"/>
    <cellStyle name="Normal 77 21 12 2" xfId="36049" xr:uid="{00000000-0005-0000-0000-00007C7B0000}"/>
    <cellStyle name="Normal 77 21 13" xfId="17677" xr:uid="{00000000-0005-0000-0000-00007D7B0000}"/>
    <cellStyle name="Normal 77 21 13 2" xfId="36567" xr:uid="{00000000-0005-0000-0000-00007E7B0000}"/>
    <cellStyle name="Normal 77 21 14" xfId="18402" xr:uid="{00000000-0005-0000-0000-00007F7B0000}"/>
    <cellStyle name="Normal 77 21 14 2" xfId="37085" xr:uid="{00000000-0005-0000-0000-0000807B0000}"/>
    <cellStyle name="Normal 77 21 15" xfId="19110" xr:uid="{00000000-0005-0000-0000-0000817B0000}"/>
    <cellStyle name="Normal 77 21 15 2" xfId="37603" xr:uid="{00000000-0005-0000-0000-0000827B0000}"/>
    <cellStyle name="Normal 77 21 16" xfId="19812" xr:uid="{00000000-0005-0000-0000-0000837B0000}"/>
    <cellStyle name="Normal 77 21 16 2" xfId="38121" xr:uid="{00000000-0005-0000-0000-0000847B0000}"/>
    <cellStyle name="Normal 77 21 17" xfId="20511" xr:uid="{00000000-0005-0000-0000-0000857B0000}"/>
    <cellStyle name="Normal 77 21 17 2" xfId="38639" xr:uid="{00000000-0005-0000-0000-0000867B0000}"/>
    <cellStyle name="Normal 77 21 18" xfId="21188" xr:uid="{00000000-0005-0000-0000-0000877B0000}"/>
    <cellStyle name="Normal 77 21 18 2" xfId="39156" xr:uid="{00000000-0005-0000-0000-0000887B0000}"/>
    <cellStyle name="Normal 77 21 19" xfId="21861" xr:uid="{00000000-0005-0000-0000-0000897B0000}"/>
    <cellStyle name="Normal 77 21 19 2" xfId="39674" xr:uid="{00000000-0005-0000-0000-00008A7B0000}"/>
    <cellStyle name="Normal 77 21 2" xfId="5650" xr:uid="{00000000-0005-0000-0000-00008B7B0000}"/>
    <cellStyle name="Normal 77 21 2 2" xfId="30847" xr:uid="{00000000-0005-0000-0000-00008C7B0000}"/>
    <cellStyle name="Normal 77 21 20" xfId="22511" xr:uid="{00000000-0005-0000-0000-00008D7B0000}"/>
    <cellStyle name="Normal 77 21 20 2" xfId="40191" xr:uid="{00000000-0005-0000-0000-00008E7B0000}"/>
    <cellStyle name="Normal 77 21 21" xfId="23148" xr:uid="{00000000-0005-0000-0000-00008F7B0000}"/>
    <cellStyle name="Normal 77 21 21 2" xfId="40709" xr:uid="{00000000-0005-0000-0000-0000907B0000}"/>
    <cellStyle name="Normal 77 21 22" xfId="23772" xr:uid="{00000000-0005-0000-0000-0000917B0000}"/>
    <cellStyle name="Normal 77 21 22 2" xfId="41227" xr:uid="{00000000-0005-0000-0000-0000927B0000}"/>
    <cellStyle name="Normal 77 21 23" xfId="24351" xr:uid="{00000000-0005-0000-0000-0000937B0000}"/>
    <cellStyle name="Normal 77 21 23 2" xfId="41745" xr:uid="{00000000-0005-0000-0000-0000947B0000}"/>
    <cellStyle name="Normal 77 21 24" xfId="24918" xr:uid="{00000000-0005-0000-0000-0000957B0000}"/>
    <cellStyle name="Normal 77 21 24 2" xfId="42263" xr:uid="{00000000-0005-0000-0000-0000967B0000}"/>
    <cellStyle name="Normal 77 21 25" xfId="25478" xr:uid="{00000000-0005-0000-0000-0000977B0000}"/>
    <cellStyle name="Normal 77 21 25 2" xfId="42781" xr:uid="{00000000-0005-0000-0000-0000987B0000}"/>
    <cellStyle name="Normal 77 21 26" xfId="26028" xr:uid="{00000000-0005-0000-0000-0000997B0000}"/>
    <cellStyle name="Normal 77 21 26 2" xfId="43299" xr:uid="{00000000-0005-0000-0000-00009A7B0000}"/>
    <cellStyle name="Normal 77 21 27" xfId="26545" xr:uid="{00000000-0005-0000-0000-00009B7B0000}"/>
    <cellStyle name="Normal 77 21 27 2" xfId="43816" xr:uid="{00000000-0005-0000-0000-00009C7B0000}"/>
    <cellStyle name="Normal 77 21 28" xfId="30330" xr:uid="{00000000-0005-0000-0000-00009D7B0000}"/>
    <cellStyle name="Normal 77 21 3" xfId="10050" xr:uid="{00000000-0005-0000-0000-00009E7B0000}"/>
    <cellStyle name="Normal 77 21 3 2" xfId="31387" xr:uid="{00000000-0005-0000-0000-00009F7B0000}"/>
    <cellStyle name="Normal 77 21 4" xfId="10831" xr:uid="{00000000-0005-0000-0000-0000A07B0000}"/>
    <cellStyle name="Normal 77 21 4 2" xfId="31905" xr:uid="{00000000-0005-0000-0000-0000A17B0000}"/>
    <cellStyle name="Normal 77 21 5" xfId="11611" xr:uid="{00000000-0005-0000-0000-0000A27B0000}"/>
    <cellStyle name="Normal 77 21 5 2" xfId="32423" xr:uid="{00000000-0005-0000-0000-0000A37B0000}"/>
    <cellStyle name="Normal 77 21 6" xfId="12364" xr:uid="{00000000-0005-0000-0000-0000A47B0000}"/>
    <cellStyle name="Normal 77 21 6 2" xfId="32941" xr:uid="{00000000-0005-0000-0000-0000A57B0000}"/>
    <cellStyle name="Normal 77 21 7" xfId="13160" xr:uid="{00000000-0005-0000-0000-0000A67B0000}"/>
    <cellStyle name="Normal 77 21 7 2" xfId="33459" xr:uid="{00000000-0005-0000-0000-0000A77B0000}"/>
    <cellStyle name="Normal 77 21 8" xfId="13926" xr:uid="{00000000-0005-0000-0000-0000A87B0000}"/>
    <cellStyle name="Normal 77 21 8 2" xfId="33977" xr:uid="{00000000-0005-0000-0000-0000A97B0000}"/>
    <cellStyle name="Normal 77 21 9" xfId="14687" xr:uid="{00000000-0005-0000-0000-0000AA7B0000}"/>
    <cellStyle name="Normal 77 21 9 2" xfId="34495" xr:uid="{00000000-0005-0000-0000-0000AB7B0000}"/>
    <cellStyle name="Normal 77 22" xfId="5105" xr:uid="{00000000-0005-0000-0000-0000AC7B0000}"/>
    <cellStyle name="Normal 77 22 10" xfId="15445" xr:uid="{00000000-0005-0000-0000-0000AD7B0000}"/>
    <cellStyle name="Normal 77 22 10 2" xfId="35014" xr:uid="{00000000-0005-0000-0000-0000AE7B0000}"/>
    <cellStyle name="Normal 77 22 11" xfId="16199" xr:uid="{00000000-0005-0000-0000-0000AF7B0000}"/>
    <cellStyle name="Normal 77 22 11 2" xfId="35532" xr:uid="{00000000-0005-0000-0000-0000B07B0000}"/>
    <cellStyle name="Normal 77 22 12" xfId="16949" xr:uid="{00000000-0005-0000-0000-0000B17B0000}"/>
    <cellStyle name="Normal 77 22 12 2" xfId="36050" xr:uid="{00000000-0005-0000-0000-0000B27B0000}"/>
    <cellStyle name="Normal 77 22 13" xfId="17678" xr:uid="{00000000-0005-0000-0000-0000B37B0000}"/>
    <cellStyle name="Normal 77 22 13 2" xfId="36568" xr:uid="{00000000-0005-0000-0000-0000B47B0000}"/>
    <cellStyle name="Normal 77 22 14" xfId="18403" xr:uid="{00000000-0005-0000-0000-0000B57B0000}"/>
    <cellStyle name="Normal 77 22 14 2" xfId="37086" xr:uid="{00000000-0005-0000-0000-0000B67B0000}"/>
    <cellStyle name="Normal 77 22 15" xfId="19111" xr:uid="{00000000-0005-0000-0000-0000B77B0000}"/>
    <cellStyle name="Normal 77 22 15 2" xfId="37604" xr:uid="{00000000-0005-0000-0000-0000B87B0000}"/>
    <cellStyle name="Normal 77 22 16" xfId="19813" xr:uid="{00000000-0005-0000-0000-0000B97B0000}"/>
    <cellStyle name="Normal 77 22 16 2" xfId="38122" xr:uid="{00000000-0005-0000-0000-0000BA7B0000}"/>
    <cellStyle name="Normal 77 22 17" xfId="20512" xr:uid="{00000000-0005-0000-0000-0000BB7B0000}"/>
    <cellStyle name="Normal 77 22 17 2" xfId="38640" xr:uid="{00000000-0005-0000-0000-0000BC7B0000}"/>
    <cellStyle name="Normal 77 22 18" xfId="21189" xr:uid="{00000000-0005-0000-0000-0000BD7B0000}"/>
    <cellStyle name="Normal 77 22 18 2" xfId="39157" xr:uid="{00000000-0005-0000-0000-0000BE7B0000}"/>
    <cellStyle name="Normal 77 22 19" xfId="21862" xr:uid="{00000000-0005-0000-0000-0000BF7B0000}"/>
    <cellStyle name="Normal 77 22 19 2" xfId="39675" xr:uid="{00000000-0005-0000-0000-0000C07B0000}"/>
    <cellStyle name="Normal 77 22 2" xfId="5651" xr:uid="{00000000-0005-0000-0000-0000C17B0000}"/>
    <cellStyle name="Normal 77 22 2 2" xfId="30848" xr:uid="{00000000-0005-0000-0000-0000C27B0000}"/>
    <cellStyle name="Normal 77 22 20" xfId="22512" xr:uid="{00000000-0005-0000-0000-0000C37B0000}"/>
    <cellStyle name="Normal 77 22 20 2" xfId="40192" xr:uid="{00000000-0005-0000-0000-0000C47B0000}"/>
    <cellStyle name="Normal 77 22 21" xfId="23149" xr:uid="{00000000-0005-0000-0000-0000C57B0000}"/>
    <cellStyle name="Normal 77 22 21 2" xfId="40710" xr:uid="{00000000-0005-0000-0000-0000C67B0000}"/>
    <cellStyle name="Normal 77 22 22" xfId="23773" xr:uid="{00000000-0005-0000-0000-0000C77B0000}"/>
    <cellStyle name="Normal 77 22 22 2" xfId="41228" xr:uid="{00000000-0005-0000-0000-0000C87B0000}"/>
    <cellStyle name="Normal 77 22 23" xfId="24352" xr:uid="{00000000-0005-0000-0000-0000C97B0000}"/>
    <cellStyle name="Normal 77 22 23 2" xfId="41746" xr:uid="{00000000-0005-0000-0000-0000CA7B0000}"/>
    <cellStyle name="Normal 77 22 24" xfId="24919" xr:uid="{00000000-0005-0000-0000-0000CB7B0000}"/>
    <cellStyle name="Normal 77 22 24 2" xfId="42264" xr:uid="{00000000-0005-0000-0000-0000CC7B0000}"/>
    <cellStyle name="Normal 77 22 25" xfId="25479" xr:uid="{00000000-0005-0000-0000-0000CD7B0000}"/>
    <cellStyle name="Normal 77 22 25 2" xfId="42782" xr:uid="{00000000-0005-0000-0000-0000CE7B0000}"/>
    <cellStyle name="Normal 77 22 26" xfId="26029" xr:uid="{00000000-0005-0000-0000-0000CF7B0000}"/>
    <cellStyle name="Normal 77 22 26 2" xfId="43300" xr:uid="{00000000-0005-0000-0000-0000D07B0000}"/>
    <cellStyle name="Normal 77 22 27" xfId="26546" xr:uid="{00000000-0005-0000-0000-0000D17B0000}"/>
    <cellStyle name="Normal 77 22 27 2" xfId="43817" xr:uid="{00000000-0005-0000-0000-0000D27B0000}"/>
    <cellStyle name="Normal 77 22 28" xfId="30331" xr:uid="{00000000-0005-0000-0000-0000D37B0000}"/>
    <cellStyle name="Normal 77 22 3" xfId="10051" xr:uid="{00000000-0005-0000-0000-0000D47B0000}"/>
    <cellStyle name="Normal 77 22 3 2" xfId="31388" xr:uid="{00000000-0005-0000-0000-0000D57B0000}"/>
    <cellStyle name="Normal 77 22 4" xfId="10832" xr:uid="{00000000-0005-0000-0000-0000D67B0000}"/>
    <cellStyle name="Normal 77 22 4 2" xfId="31906" xr:uid="{00000000-0005-0000-0000-0000D77B0000}"/>
    <cellStyle name="Normal 77 22 5" xfId="11612" xr:uid="{00000000-0005-0000-0000-0000D87B0000}"/>
    <cellStyle name="Normal 77 22 5 2" xfId="32424" xr:uid="{00000000-0005-0000-0000-0000D97B0000}"/>
    <cellStyle name="Normal 77 22 6" xfId="12365" xr:uid="{00000000-0005-0000-0000-0000DA7B0000}"/>
    <cellStyle name="Normal 77 22 6 2" xfId="32942" xr:uid="{00000000-0005-0000-0000-0000DB7B0000}"/>
    <cellStyle name="Normal 77 22 7" xfId="13161" xr:uid="{00000000-0005-0000-0000-0000DC7B0000}"/>
    <cellStyle name="Normal 77 22 7 2" xfId="33460" xr:uid="{00000000-0005-0000-0000-0000DD7B0000}"/>
    <cellStyle name="Normal 77 22 8" xfId="13927" xr:uid="{00000000-0005-0000-0000-0000DE7B0000}"/>
    <cellStyle name="Normal 77 22 8 2" xfId="33978" xr:uid="{00000000-0005-0000-0000-0000DF7B0000}"/>
    <cellStyle name="Normal 77 22 9" xfId="14688" xr:uid="{00000000-0005-0000-0000-0000E07B0000}"/>
    <cellStyle name="Normal 77 22 9 2" xfId="34496" xr:uid="{00000000-0005-0000-0000-0000E17B0000}"/>
    <cellStyle name="Normal 77 23" xfId="5106" xr:uid="{00000000-0005-0000-0000-0000E27B0000}"/>
    <cellStyle name="Normal 77 23 10" xfId="15446" xr:uid="{00000000-0005-0000-0000-0000E37B0000}"/>
    <cellStyle name="Normal 77 23 10 2" xfId="35015" xr:uid="{00000000-0005-0000-0000-0000E47B0000}"/>
    <cellStyle name="Normal 77 23 11" xfId="16200" xr:uid="{00000000-0005-0000-0000-0000E57B0000}"/>
    <cellStyle name="Normal 77 23 11 2" xfId="35533" xr:uid="{00000000-0005-0000-0000-0000E67B0000}"/>
    <cellStyle name="Normal 77 23 12" xfId="16950" xr:uid="{00000000-0005-0000-0000-0000E77B0000}"/>
    <cellStyle name="Normal 77 23 12 2" xfId="36051" xr:uid="{00000000-0005-0000-0000-0000E87B0000}"/>
    <cellStyle name="Normal 77 23 13" xfId="17679" xr:uid="{00000000-0005-0000-0000-0000E97B0000}"/>
    <cellStyle name="Normal 77 23 13 2" xfId="36569" xr:uid="{00000000-0005-0000-0000-0000EA7B0000}"/>
    <cellStyle name="Normal 77 23 14" xfId="18404" xr:uid="{00000000-0005-0000-0000-0000EB7B0000}"/>
    <cellStyle name="Normal 77 23 14 2" xfId="37087" xr:uid="{00000000-0005-0000-0000-0000EC7B0000}"/>
    <cellStyle name="Normal 77 23 15" xfId="19112" xr:uid="{00000000-0005-0000-0000-0000ED7B0000}"/>
    <cellStyle name="Normal 77 23 15 2" xfId="37605" xr:uid="{00000000-0005-0000-0000-0000EE7B0000}"/>
    <cellStyle name="Normal 77 23 16" xfId="19814" xr:uid="{00000000-0005-0000-0000-0000EF7B0000}"/>
    <cellStyle name="Normal 77 23 16 2" xfId="38123" xr:uid="{00000000-0005-0000-0000-0000F07B0000}"/>
    <cellStyle name="Normal 77 23 17" xfId="20513" xr:uid="{00000000-0005-0000-0000-0000F17B0000}"/>
    <cellStyle name="Normal 77 23 17 2" xfId="38641" xr:uid="{00000000-0005-0000-0000-0000F27B0000}"/>
    <cellStyle name="Normal 77 23 18" xfId="21190" xr:uid="{00000000-0005-0000-0000-0000F37B0000}"/>
    <cellStyle name="Normal 77 23 18 2" xfId="39158" xr:uid="{00000000-0005-0000-0000-0000F47B0000}"/>
    <cellStyle name="Normal 77 23 19" xfId="21863" xr:uid="{00000000-0005-0000-0000-0000F57B0000}"/>
    <cellStyle name="Normal 77 23 19 2" xfId="39676" xr:uid="{00000000-0005-0000-0000-0000F67B0000}"/>
    <cellStyle name="Normal 77 23 2" xfId="5652" xr:uid="{00000000-0005-0000-0000-0000F77B0000}"/>
    <cellStyle name="Normal 77 23 2 2" xfId="30849" xr:uid="{00000000-0005-0000-0000-0000F87B0000}"/>
    <cellStyle name="Normal 77 23 20" xfId="22513" xr:uid="{00000000-0005-0000-0000-0000F97B0000}"/>
    <cellStyle name="Normal 77 23 20 2" xfId="40193" xr:uid="{00000000-0005-0000-0000-0000FA7B0000}"/>
    <cellStyle name="Normal 77 23 21" xfId="23150" xr:uid="{00000000-0005-0000-0000-0000FB7B0000}"/>
    <cellStyle name="Normal 77 23 21 2" xfId="40711" xr:uid="{00000000-0005-0000-0000-0000FC7B0000}"/>
    <cellStyle name="Normal 77 23 22" xfId="23774" xr:uid="{00000000-0005-0000-0000-0000FD7B0000}"/>
    <cellStyle name="Normal 77 23 22 2" xfId="41229" xr:uid="{00000000-0005-0000-0000-0000FE7B0000}"/>
    <cellStyle name="Normal 77 23 23" xfId="24353" xr:uid="{00000000-0005-0000-0000-0000FF7B0000}"/>
    <cellStyle name="Normal 77 23 23 2" xfId="41747" xr:uid="{00000000-0005-0000-0000-0000007C0000}"/>
    <cellStyle name="Normal 77 23 24" xfId="24920" xr:uid="{00000000-0005-0000-0000-0000017C0000}"/>
    <cellStyle name="Normal 77 23 24 2" xfId="42265" xr:uid="{00000000-0005-0000-0000-0000027C0000}"/>
    <cellStyle name="Normal 77 23 25" xfId="25480" xr:uid="{00000000-0005-0000-0000-0000037C0000}"/>
    <cellStyle name="Normal 77 23 25 2" xfId="42783" xr:uid="{00000000-0005-0000-0000-0000047C0000}"/>
    <cellStyle name="Normal 77 23 26" xfId="26030" xr:uid="{00000000-0005-0000-0000-0000057C0000}"/>
    <cellStyle name="Normal 77 23 26 2" xfId="43301" xr:uid="{00000000-0005-0000-0000-0000067C0000}"/>
    <cellStyle name="Normal 77 23 27" xfId="26547" xr:uid="{00000000-0005-0000-0000-0000077C0000}"/>
    <cellStyle name="Normal 77 23 27 2" xfId="43818" xr:uid="{00000000-0005-0000-0000-0000087C0000}"/>
    <cellStyle name="Normal 77 23 28" xfId="30332" xr:uid="{00000000-0005-0000-0000-0000097C0000}"/>
    <cellStyle name="Normal 77 23 3" xfId="10052" xr:uid="{00000000-0005-0000-0000-00000A7C0000}"/>
    <cellStyle name="Normal 77 23 3 2" xfId="31389" xr:uid="{00000000-0005-0000-0000-00000B7C0000}"/>
    <cellStyle name="Normal 77 23 4" xfId="10833" xr:uid="{00000000-0005-0000-0000-00000C7C0000}"/>
    <cellStyle name="Normal 77 23 4 2" xfId="31907" xr:uid="{00000000-0005-0000-0000-00000D7C0000}"/>
    <cellStyle name="Normal 77 23 5" xfId="11613" xr:uid="{00000000-0005-0000-0000-00000E7C0000}"/>
    <cellStyle name="Normal 77 23 5 2" xfId="32425" xr:uid="{00000000-0005-0000-0000-00000F7C0000}"/>
    <cellStyle name="Normal 77 23 6" xfId="12366" xr:uid="{00000000-0005-0000-0000-0000107C0000}"/>
    <cellStyle name="Normal 77 23 6 2" xfId="32943" xr:uid="{00000000-0005-0000-0000-0000117C0000}"/>
    <cellStyle name="Normal 77 23 7" xfId="13162" xr:uid="{00000000-0005-0000-0000-0000127C0000}"/>
    <cellStyle name="Normal 77 23 7 2" xfId="33461" xr:uid="{00000000-0005-0000-0000-0000137C0000}"/>
    <cellStyle name="Normal 77 23 8" xfId="13928" xr:uid="{00000000-0005-0000-0000-0000147C0000}"/>
    <cellStyle name="Normal 77 23 8 2" xfId="33979" xr:uid="{00000000-0005-0000-0000-0000157C0000}"/>
    <cellStyle name="Normal 77 23 9" xfId="14689" xr:uid="{00000000-0005-0000-0000-0000167C0000}"/>
    <cellStyle name="Normal 77 23 9 2" xfId="34497" xr:uid="{00000000-0005-0000-0000-0000177C0000}"/>
    <cellStyle name="Normal 77 24" xfId="5107" xr:uid="{00000000-0005-0000-0000-0000187C0000}"/>
    <cellStyle name="Normal 77 24 10" xfId="15447" xr:uid="{00000000-0005-0000-0000-0000197C0000}"/>
    <cellStyle name="Normal 77 24 10 2" xfId="35016" xr:uid="{00000000-0005-0000-0000-00001A7C0000}"/>
    <cellStyle name="Normal 77 24 11" xfId="16201" xr:uid="{00000000-0005-0000-0000-00001B7C0000}"/>
    <cellStyle name="Normal 77 24 11 2" xfId="35534" xr:uid="{00000000-0005-0000-0000-00001C7C0000}"/>
    <cellStyle name="Normal 77 24 12" xfId="16951" xr:uid="{00000000-0005-0000-0000-00001D7C0000}"/>
    <cellStyle name="Normal 77 24 12 2" xfId="36052" xr:uid="{00000000-0005-0000-0000-00001E7C0000}"/>
    <cellStyle name="Normal 77 24 13" xfId="17680" xr:uid="{00000000-0005-0000-0000-00001F7C0000}"/>
    <cellStyle name="Normal 77 24 13 2" xfId="36570" xr:uid="{00000000-0005-0000-0000-0000207C0000}"/>
    <cellStyle name="Normal 77 24 14" xfId="18405" xr:uid="{00000000-0005-0000-0000-0000217C0000}"/>
    <cellStyle name="Normal 77 24 14 2" xfId="37088" xr:uid="{00000000-0005-0000-0000-0000227C0000}"/>
    <cellStyle name="Normal 77 24 15" xfId="19113" xr:uid="{00000000-0005-0000-0000-0000237C0000}"/>
    <cellStyle name="Normal 77 24 15 2" xfId="37606" xr:uid="{00000000-0005-0000-0000-0000247C0000}"/>
    <cellStyle name="Normal 77 24 16" xfId="19815" xr:uid="{00000000-0005-0000-0000-0000257C0000}"/>
    <cellStyle name="Normal 77 24 16 2" xfId="38124" xr:uid="{00000000-0005-0000-0000-0000267C0000}"/>
    <cellStyle name="Normal 77 24 17" xfId="20514" xr:uid="{00000000-0005-0000-0000-0000277C0000}"/>
    <cellStyle name="Normal 77 24 17 2" xfId="38642" xr:uid="{00000000-0005-0000-0000-0000287C0000}"/>
    <cellStyle name="Normal 77 24 18" xfId="21191" xr:uid="{00000000-0005-0000-0000-0000297C0000}"/>
    <cellStyle name="Normal 77 24 18 2" xfId="39159" xr:uid="{00000000-0005-0000-0000-00002A7C0000}"/>
    <cellStyle name="Normal 77 24 19" xfId="21864" xr:uid="{00000000-0005-0000-0000-00002B7C0000}"/>
    <cellStyle name="Normal 77 24 19 2" xfId="39677" xr:uid="{00000000-0005-0000-0000-00002C7C0000}"/>
    <cellStyle name="Normal 77 24 2" xfId="5653" xr:uid="{00000000-0005-0000-0000-00002D7C0000}"/>
    <cellStyle name="Normal 77 24 2 2" xfId="30850" xr:uid="{00000000-0005-0000-0000-00002E7C0000}"/>
    <cellStyle name="Normal 77 24 20" xfId="22514" xr:uid="{00000000-0005-0000-0000-00002F7C0000}"/>
    <cellStyle name="Normal 77 24 20 2" xfId="40194" xr:uid="{00000000-0005-0000-0000-0000307C0000}"/>
    <cellStyle name="Normal 77 24 21" xfId="23151" xr:uid="{00000000-0005-0000-0000-0000317C0000}"/>
    <cellStyle name="Normal 77 24 21 2" xfId="40712" xr:uid="{00000000-0005-0000-0000-0000327C0000}"/>
    <cellStyle name="Normal 77 24 22" xfId="23775" xr:uid="{00000000-0005-0000-0000-0000337C0000}"/>
    <cellStyle name="Normal 77 24 22 2" xfId="41230" xr:uid="{00000000-0005-0000-0000-0000347C0000}"/>
    <cellStyle name="Normal 77 24 23" xfId="24354" xr:uid="{00000000-0005-0000-0000-0000357C0000}"/>
    <cellStyle name="Normal 77 24 23 2" xfId="41748" xr:uid="{00000000-0005-0000-0000-0000367C0000}"/>
    <cellStyle name="Normal 77 24 24" xfId="24921" xr:uid="{00000000-0005-0000-0000-0000377C0000}"/>
    <cellStyle name="Normal 77 24 24 2" xfId="42266" xr:uid="{00000000-0005-0000-0000-0000387C0000}"/>
    <cellStyle name="Normal 77 24 25" xfId="25481" xr:uid="{00000000-0005-0000-0000-0000397C0000}"/>
    <cellStyle name="Normal 77 24 25 2" xfId="42784" xr:uid="{00000000-0005-0000-0000-00003A7C0000}"/>
    <cellStyle name="Normal 77 24 26" xfId="26031" xr:uid="{00000000-0005-0000-0000-00003B7C0000}"/>
    <cellStyle name="Normal 77 24 26 2" xfId="43302" xr:uid="{00000000-0005-0000-0000-00003C7C0000}"/>
    <cellStyle name="Normal 77 24 27" xfId="26548" xr:uid="{00000000-0005-0000-0000-00003D7C0000}"/>
    <cellStyle name="Normal 77 24 27 2" xfId="43819" xr:uid="{00000000-0005-0000-0000-00003E7C0000}"/>
    <cellStyle name="Normal 77 24 28" xfId="30333" xr:uid="{00000000-0005-0000-0000-00003F7C0000}"/>
    <cellStyle name="Normal 77 24 3" xfId="10053" xr:uid="{00000000-0005-0000-0000-0000407C0000}"/>
    <cellStyle name="Normal 77 24 3 2" xfId="31390" xr:uid="{00000000-0005-0000-0000-0000417C0000}"/>
    <cellStyle name="Normal 77 24 4" xfId="10834" xr:uid="{00000000-0005-0000-0000-0000427C0000}"/>
    <cellStyle name="Normal 77 24 4 2" xfId="31908" xr:uid="{00000000-0005-0000-0000-0000437C0000}"/>
    <cellStyle name="Normal 77 24 5" xfId="11614" xr:uid="{00000000-0005-0000-0000-0000447C0000}"/>
    <cellStyle name="Normal 77 24 5 2" xfId="32426" xr:uid="{00000000-0005-0000-0000-0000457C0000}"/>
    <cellStyle name="Normal 77 24 6" xfId="12367" xr:uid="{00000000-0005-0000-0000-0000467C0000}"/>
    <cellStyle name="Normal 77 24 6 2" xfId="32944" xr:uid="{00000000-0005-0000-0000-0000477C0000}"/>
    <cellStyle name="Normal 77 24 7" xfId="13163" xr:uid="{00000000-0005-0000-0000-0000487C0000}"/>
    <cellStyle name="Normal 77 24 7 2" xfId="33462" xr:uid="{00000000-0005-0000-0000-0000497C0000}"/>
    <cellStyle name="Normal 77 24 8" xfId="13929" xr:uid="{00000000-0005-0000-0000-00004A7C0000}"/>
    <cellStyle name="Normal 77 24 8 2" xfId="33980" xr:uid="{00000000-0005-0000-0000-00004B7C0000}"/>
    <cellStyle name="Normal 77 24 9" xfId="14690" xr:uid="{00000000-0005-0000-0000-00004C7C0000}"/>
    <cellStyle name="Normal 77 24 9 2" xfId="34498" xr:uid="{00000000-0005-0000-0000-00004D7C0000}"/>
    <cellStyle name="Normal 77 25" xfId="5108" xr:uid="{00000000-0005-0000-0000-00004E7C0000}"/>
    <cellStyle name="Normal 77 25 10" xfId="15448" xr:uid="{00000000-0005-0000-0000-00004F7C0000}"/>
    <cellStyle name="Normal 77 25 10 2" xfId="35017" xr:uid="{00000000-0005-0000-0000-0000507C0000}"/>
    <cellStyle name="Normal 77 25 11" xfId="16202" xr:uid="{00000000-0005-0000-0000-0000517C0000}"/>
    <cellStyle name="Normal 77 25 11 2" xfId="35535" xr:uid="{00000000-0005-0000-0000-0000527C0000}"/>
    <cellStyle name="Normal 77 25 12" xfId="16952" xr:uid="{00000000-0005-0000-0000-0000537C0000}"/>
    <cellStyle name="Normal 77 25 12 2" xfId="36053" xr:uid="{00000000-0005-0000-0000-0000547C0000}"/>
    <cellStyle name="Normal 77 25 13" xfId="17681" xr:uid="{00000000-0005-0000-0000-0000557C0000}"/>
    <cellStyle name="Normal 77 25 13 2" xfId="36571" xr:uid="{00000000-0005-0000-0000-0000567C0000}"/>
    <cellStyle name="Normal 77 25 14" xfId="18406" xr:uid="{00000000-0005-0000-0000-0000577C0000}"/>
    <cellStyle name="Normal 77 25 14 2" xfId="37089" xr:uid="{00000000-0005-0000-0000-0000587C0000}"/>
    <cellStyle name="Normal 77 25 15" xfId="19114" xr:uid="{00000000-0005-0000-0000-0000597C0000}"/>
    <cellStyle name="Normal 77 25 15 2" xfId="37607" xr:uid="{00000000-0005-0000-0000-00005A7C0000}"/>
    <cellStyle name="Normal 77 25 16" xfId="19816" xr:uid="{00000000-0005-0000-0000-00005B7C0000}"/>
    <cellStyle name="Normal 77 25 16 2" xfId="38125" xr:uid="{00000000-0005-0000-0000-00005C7C0000}"/>
    <cellStyle name="Normal 77 25 17" xfId="20515" xr:uid="{00000000-0005-0000-0000-00005D7C0000}"/>
    <cellStyle name="Normal 77 25 17 2" xfId="38643" xr:uid="{00000000-0005-0000-0000-00005E7C0000}"/>
    <cellStyle name="Normal 77 25 18" xfId="21192" xr:uid="{00000000-0005-0000-0000-00005F7C0000}"/>
    <cellStyle name="Normal 77 25 18 2" xfId="39160" xr:uid="{00000000-0005-0000-0000-0000607C0000}"/>
    <cellStyle name="Normal 77 25 19" xfId="21865" xr:uid="{00000000-0005-0000-0000-0000617C0000}"/>
    <cellStyle name="Normal 77 25 19 2" xfId="39678" xr:uid="{00000000-0005-0000-0000-0000627C0000}"/>
    <cellStyle name="Normal 77 25 2" xfId="5654" xr:uid="{00000000-0005-0000-0000-0000637C0000}"/>
    <cellStyle name="Normal 77 25 2 2" xfId="30851" xr:uid="{00000000-0005-0000-0000-0000647C0000}"/>
    <cellStyle name="Normal 77 25 20" xfId="22515" xr:uid="{00000000-0005-0000-0000-0000657C0000}"/>
    <cellStyle name="Normal 77 25 20 2" xfId="40195" xr:uid="{00000000-0005-0000-0000-0000667C0000}"/>
    <cellStyle name="Normal 77 25 21" xfId="23152" xr:uid="{00000000-0005-0000-0000-0000677C0000}"/>
    <cellStyle name="Normal 77 25 21 2" xfId="40713" xr:uid="{00000000-0005-0000-0000-0000687C0000}"/>
    <cellStyle name="Normal 77 25 22" xfId="23776" xr:uid="{00000000-0005-0000-0000-0000697C0000}"/>
    <cellStyle name="Normal 77 25 22 2" xfId="41231" xr:uid="{00000000-0005-0000-0000-00006A7C0000}"/>
    <cellStyle name="Normal 77 25 23" xfId="24355" xr:uid="{00000000-0005-0000-0000-00006B7C0000}"/>
    <cellStyle name="Normal 77 25 23 2" xfId="41749" xr:uid="{00000000-0005-0000-0000-00006C7C0000}"/>
    <cellStyle name="Normal 77 25 24" xfId="24922" xr:uid="{00000000-0005-0000-0000-00006D7C0000}"/>
    <cellStyle name="Normal 77 25 24 2" xfId="42267" xr:uid="{00000000-0005-0000-0000-00006E7C0000}"/>
    <cellStyle name="Normal 77 25 25" xfId="25482" xr:uid="{00000000-0005-0000-0000-00006F7C0000}"/>
    <cellStyle name="Normal 77 25 25 2" xfId="42785" xr:uid="{00000000-0005-0000-0000-0000707C0000}"/>
    <cellStyle name="Normal 77 25 26" xfId="26032" xr:uid="{00000000-0005-0000-0000-0000717C0000}"/>
    <cellStyle name="Normal 77 25 26 2" xfId="43303" xr:uid="{00000000-0005-0000-0000-0000727C0000}"/>
    <cellStyle name="Normal 77 25 27" xfId="26549" xr:uid="{00000000-0005-0000-0000-0000737C0000}"/>
    <cellStyle name="Normal 77 25 27 2" xfId="43820" xr:uid="{00000000-0005-0000-0000-0000747C0000}"/>
    <cellStyle name="Normal 77 25 28" xfId="30334" xr:uid="{00000000-0005-0000-0000-0000757C0000}"/>
    <cellStyle name="Normal 77 25 3" xfId="10054" xr:uid="{00000000-0005-0000-0000-0000767C0000}"/>
    <cellStyle name="Normal 77 25 3 2" xfId="31391" xr:uid="{00000000-0005-0000-0000-0000777C0000}"/>
    <cellStyle name="Normal 77 25 4" xfId="10835" xr:uid="{00000000-0005-0000-0000-0000787C0000}"/>
    <cellStyle name="Normal 77 25 4 2" xfId="31909" xr:uid="{00000000-0005-0000-0000-0000797C0000}"/>
    <cellStyle name="Normal 77 25 5" xfId="11615" xr:uid="{00000000-0005-0000-0000-00007A7C0000}"/>
    <cellStyle name="Normal 77 25 5 2" xfId="32427" xr:uid="{00000000-0005-0000-0000-00007B7C0000}"/>
    <cellStyle name="Normal 77 25 6" xfId="12368" xr:uid="{00000000-0005-0000-0000-00007C7C0000}"/>
    <cellStyle name="Normal 77 25 6 2" xfId="32945" xr:uid="{00000000-0005-0000-0000-00007D7C0000}"/>
    <cellStyle name="Normal 77 25 7" xfId="13164" xr:uid="{00000000-0005-0000-0000-00007E7C0000}"/>
    <cellStyle name="Normal 77 25 7 2" xfId="33463" xr:uid="{00000000-0005-0000-0000-00007F7C0000}"/>
    <cellStyle name="Normal 77 25 8" xfId="13930" xr:uid="{00000000-0005-0000-0000-0000807C0000}"/>
    <cellStyle name="Normal 77 25 8 2" xfId="33981" xr:uid="{00000000-0005-0000-0000-0000817C0000}"/>
    <cellStyle name="Normal 77 25 9" xfId="14691" xr:uid="{00000000-0005-0000-0000-0000827C0000}"/>
    <cellStyle name="Normal 77 25 9 2" xfId="34499" xr:uid="{00000000-0005-0000-0000-0000837C0000}"/>
    <cellStyle name="Normal 77 26" xfId="5109" xr:uid="{00000000-0005-0000-0000-0000847C0000}"/>
    <cellStyle name="Normal 77 26 10" xfId="15449" xr:uid="{00000000-0005-0000-0000-0000857C0000}"/>
    <cellStyle name="Normal 77 26 10 2" xfId="35018" xr:uid="{00000000-0005-0000-0000-0000867C0000}"/>
    <cellStyle name="Normal 77 26 11" xfId="16203" xr:uid="{00000000-0005-0000-0000-0000877C0000}"/>
    <cellStyle name="Normal 77 26 11 2" xfId="35536" xr:uid="{00000000-0005-0000-0000-0000887C0000}"/>
    <cellStyle name="Normal 77 26 12" xfId="16953" xr:uid="{00000000-0005-0000-0000-0000897C0000}"/>
    <cellStyle name="Normal 77 26 12 2" xfId="36054" xr:uid="{00000000-0005-0000-0000-00008A7C0000}"/>
    <cellStyle name="Normal 77 26 13" xfId="17682" xr:uid="{00000000-0005-0000-0000-00008B7C0000}"/>
    <cellStyle name="Normal 77 26 13 2" xfId="36572" xr:uid="{00000000-0005-0000-0000-00008C7C0000}"/>
    <cellStyle name="Normal 77 26 14" xfId="18407" xr:uid="{00000000-0005-0000-0000-00008D7C0000}"/>
    <cellStyle name="Normal 77 26 14 2" xfId="37090" xr:uid="{00000000-0005-0000-0000-00008E7C0000}"/>
    <cellStyle name="Normal 77 26 15" xfId="19115" xr:uid="{00000000-0005-0000-0000-00008F7C0000}"/>
    <cellStyle name="Normal 77 26 15 2" xfId="37608" xr:uid="{00000000-0005-0000-0000-0000907C0000}"/>
    <cellStyle name="Normal 77 26 16" xfId="19817" xr:uid="{00000000-0005-0000-0000-0000917C0000}"/>
    <cellStyle name="Normal 77 26 16 2" xfId="38126" xr:uid="{00000000-0005-0000-0000-0000927C0000}"/>
    <cellStyle name="Normal 77 26 17" xfId="20516" xr:uid="{00000000-0005-0000-0000-0000937C0000}"/>
    <cellStyle name="Normal 77 26 17 2" xfId="38644" xr:uid="{00000000-0005-0000-0000-0000947C0000}"/>
    <cellStyle name="Normal 77 26 18" xfId="21193" xr:uid="{00000000-0005-0000-0000-0000957C0000}"/>
    <cellStyle name="Normal 77 26 18 2" xfId="39161" xr:uid="{00000000-0005-0000-0000-0000967C0000}"/>
    <cellStyle name="Normal 77 26 19" xfId="21866" xr:uid="{00000000-0005-0000-0000-0000977C0000}"/>
    <cellStyle name="Normal 77 26 19 2" xfId="39679" xr:uid="{00000000-0005-0000-0000-0000987C0000}"/>
    <cellStyle name="Normal 77 26 2" xfId="5655" xr:uid="{00000000-0005-0000-0000-0000997C0000}"/>
    <cellStyle name="Normal 77 26 2 2" xfId="30852" xr:uid="{00000000-0005-0000-0000-00009A7C0000}"/>
    <cellStyle name="Normal 77 26 20" xfId="22516" xr:uid="{00000000-0005-0000-0000-00009B7C0000}"/>
    <cellStyle name="Normal 77 26 20 2" xfId="40196" xr:uid="{00000000-0005-0000-0000-00009C7C0000}"/>
    <cellStyle name="Normal 77 26 21" xfId="23153" xr:uid="{00000000-0005-0000-0000-00009D7C0000}"/>
    <cellStyle name="Normal 77 26 21 2" xfId="40714" xr:uid="{00000000-0005-0000-0000-00009E7C0000}"/>
    <cellStyle name="Normal 77 26 22" xfId="23777" xr:uid="{00000000-0005-0000-0000-00009F7C0000}"/>
    <cellStyle name="Normal 77 26 22 2" xfId="41232" xr:uid="{00000000-0005-0000-0000-0000A07C0000}"/>
    <cellStyle name="Normal 77 26 23" xfId="24356" xr:uid="{00000000-0005-0000-0000-0000A17C0000}"/>
    <cellStyle name="Normal 77 26 23 2" xfId="41750" xr:uid="{00000000-0005-0000-0000-0000A27C0000}"/>
    <cellStyle name="Normal 77 26 24" xfId="24923" xr:uid="{00000000-0005-0000-0000-0000A37C0000}"/>
    <cellStyle name="Normal 77 26 24 2" xfId="42268" xr:uid="{00000000-0005-0000-0000-0000A47C0000}"/>
    <cellStyle name="Normal 77 26 25" xfId="25483" xr:uid="{00000000-0005-0000-0000-0000A57C0000}"/>
    <cellStyle name="Normal 77 26 25 2" xfId="42786" xr:uid="{00000000-0005-0000-0000-0000A67C0000}"/>
    <cellStyle name="Normal 77 26 26" xfId="26033" xr:uid="{00000000-0005-0000-0000-0000A77C0000}"/>
    <cellStyle name="Normal 77 26 26 2" xfId="43304" xr:uid="{00000000-0005-0000-0000-0000A87C0000}"/>
    <cellStyle name="Normal 77 26 27" xfId="26550" xr:uid="{00000000-0005-0000-0000-0000A97C0000}"/>
    <cellStyle name="Normal 77 26 27 2" xfId="43821" xr:uid="{00000000-0005-0000-0000-0000AA7C0000}"/>
    <cellStyle name="Normal 77 26 28" xfId="30335" xr:uid="{00000000-0005-0000-0000-0000AB7C0000}"/>
    <cellStyle name="Normal 77 26 3" xfId="10055" xr:uid="{00000000-0005-0000-0000-0000AC7C0000}"/>
    <cellStyle name="Normal 77 26 3 2" xfId="31392" xr:uid="{00000000-0005-0000-0000-0000AD7C0000}"/>
    <cellStyle name="Normal 77 26 4" xfId="10836" xr:uid="{00000000-0005-0000-0000-0000AE7C0000}"/>
    <cellStyle name="Normal 77 26 4 2" xfId="31910" xr:uid="{00000000-0005-0000-0000-0000AF7C0000}"/>
    <cellStyle name="Normal 77 26 5" xfId="11616" xr:uid="{00000000-0005-0000-0000-0000B07C0000}"/>
    <cellStyle name="Normal 77 26 5 2" xfId="32428" xr:uid="{00000000-0005-0000-0000-0000B17C0000}"/>
    <cellStyle name="Normal 77 26 6" xfId="12369" xr:uid="{00000000-0005-0000-0000-0000B27C0000}"/>
    <cellStyle name="Normal 77 26 6 2" xfId="32946" xr:uid="{00000000-0005-0000-0000-0000B37C0000}"/>
    <cellStyle name="Normal 77 26 7" xfId="13165" xr:uid="{00000000-0005-0000-0000-0000B47C0000}"/>
    <cellStyle name="Normal 77 26 7 2" xfId="33464" xr:uid="{00000000-0005-0000-0000-0000B57C0000}"/>
    <cellStyle name="Normal 77 26 8" xfId="13931" xr:uid="{00000000-0005-0000-0000-0000B67C0000}"/>
    <cellStyle name="Normal 77 26 8 2" xfId="33982" xr:uid="{00000000-0005-0000-0000-0000B77C0000}"/>
    <cellStyle name="Normal 77 26 9" xfId="14692" xr:uid="{00000000-0005-0000-0000-0000B87C0000}"/>
    <cellStyle name="Normal 77 26 9 2" xfId="34500" xr:uid="{00000000-0005-0000-0000-0000B97C0000}"/>
    <cellStyle name="Normal 77 27" xfId="5110" xr:uid="{00000000-0005-0000-0000-0000BA7C0000}"/>
    <cellStyle name="Normal 77 27 10" xfId="15450" xr:uid="{00000000-0005-0000-0000-0000BB7C0000}"/>
    <cellStyle name="Normal 77 27 10 2" xfId="35019" xr:uid="{00000000-0005-0000-0000-0000BC7C0000}"/>
    <cellStyle name="Normal 77 27 11" xfId="16204" xr:uid="{00000000-0005-0000-0000-0000BD7C0000}"/>
    <cellStyle name="Normal 77 27 11 2" xfId="35537" xr:uid="{00000000-0005-0000-0000-0000BE7C0000}"/>
    <cellStyle name="Normal 77 27 12" xfId="16954" xr:uid="{00000000-0005-0000-0000-0000BF7C0000}"/>
    <cellStyle name="Normal 77 27 12 2" xfId="36055" xr:uid="{00000000-0005-0000-0000-0000C07C0000}"/>
    <cellStyle name="Normal 77 27 13" xfId="17683" xr:uid="{00000000-0005-0000-0000-0000C17C0000}"/>
    <cellStyle name="Normal 77 27 13 2" xfId="36573" xr:uid="{00000000-0005-0000-0000-0000C27C0000}"/>
    <cellStyle name="Normal 77 27 14" xfId="18408" xr:uid="{00000000-0005-0000-0000-0000C37C0000}"/>
    <cellStyle name="Normal 77 27 14 2" xfId="37091" xr:uid="{00000000-0005-0000-0000-0000C47C0000}"/>
    <cellStyle name="Normal 77 27 15" xfId="19116" xr:uid="{00000000-0005-0000-0000-0000C57C0000}"/>
    <cellStyle name="Normal 77 27 15 2" xfId="37609" xr:uid="{00000000-0005-0000-0000-0000C67C0000}"/>
    <cellStyle name="Normal 77 27 16" xfId="19818" xr:uid="{00000000-0005-0000-0000-0000C77C0000}"/>
    <cellStyle name="Normal 77 27 16 2" xfId="38127" xr:uid="{00000000-0005-0000-0000-0000C87C0000}"/>
    <cellStyle name="Normal 77 27 17" xfId="20517" xr:uid="{00000000-0005-0000-0000-0000C97C0000}"/>
    <cellStyle name="Normal 77 27 17 2" xfId="38645" xr:uid="{00000000-0005-0000-0000-0000CA7C0000}"/>
    <cellStyle name="Normal 77 27 18" xfId="21194" xr:uid="{00000000-0005-0000-0000-0000CB7C0000}"/>
    <cellStyle name="Normal 77 27 18 2" xfId="39162" xr:uid="{00000000-0005-0000-0000-0000CC7C0000}"/>
    <cellStyle name="Normal 77 27 19" xfId="21867" xr:uid="{00000000-0005-0000-0000-0000CD7C0000}"/>
    <cellStyle name="Normal 77 27 19 2" xfId="39680" xr:uid="{00000000-0005-0000-0000-0000CE7C0000}"/>
    <cellStyle name="Normal 77 27 2" xfId="5656" xr:uid="{00000000-0005-0000-0000-0000CF7C0000}"/>
    <cellStyle name="Normal 77 27 2 2" xfId="30853" xr:uid="{00000000-0005-0000-0000-0000D07C0000}"/>
    <cellStyle name="Normal 77 27 20" xfId="22517" xr:uid="{00000000-0005-0000-0000-0000D17C0000}"/>
    <cellStyle name="Normal 77 27 20 2" xfId="40197" xr:uid="{00000000-0005-0000-0000-0000D27C0000}"/>
    <cellStyle name="Normal 77 27 21" xfId="23154" xr:uid="{00000000-0005-0000-0000-0000D37C0000}"/>
    <cellStyle name="Normal 77 27 21 2" xfId="40715" xr:uid="{00000000-0005-0000-0000-0000D47C0000}"/>
    <cellStyle name="Normal 77 27 22" xfId="23778" xr:uid="{00000000-0005-0000-0000-0000D57C0000}"/>
    <cellStyle name="Normal 77 27 22 2" xfId="41233" xr:uid="{00000000-0005-0000-0000-0000D67C0000}"/>
    <cellStyle name="Normal 77 27 23" xfId="24357" xr:uid="{00000000-0005-0000-0000-0000D77C0000}"/>
    <cellStyle name="Normal 77 27 23 2" xfId="41751" xr:uid="{00000000-0005-0000-0000-0000D87C0000}"/>
    <cellStyle name="Normal 77 27 24" xfId="24924" xr:uid="{00000000-0005-0000-0000-0000D97C0000}"/>
    <cellStyle name="Normal 77 27 24 2" xfId="42269" xr:uid="{00000000-0005-0000-0000-0000DA7C0000}"/>
    <cellStyle name="Normal 77 27 25" xfId="25484" xr:uid="{00000000-0005-0000-0000-0000DB7C0000}"/>
    <cellStyle name="Normal 77 27 25 2" xfId="42787" xr:uid="{00000000-0005-0000-0000-0000DC7C0000}"/>
    <cellStyle name="Normal 77 27 26" xfId="26034" xr:uid="{00000000-0005-0000-0000-0000DD7C0000}"/>
    <cellStyle name="Normal 77 27 26 2" xfId="43305" xr:uid="{00000000-0005-0000-0000-0000DE7C0000}"/>
    <cellStyle name="Normal 77 27 27" xfId="26551" xr:uid="{00000000-0005-0000-0000-0000DF7C0000}"/>
    <cellStyle name="Normal 77 27 27 2" xfId="43822" xr:uid="{00000000-0005-0000-0000-0000E07C0000}"/>
    <cellStyle name="Normal 77 27 28" xfId="30336" xr:uid="{00000000-0005-0000-0000-0000E17C0000}"/>
    <cellStyle name="Normal 77 27 3" xfId="10056" xr:uid="{00000000-0005-0000-0000-0000E27C0000}"/>
    <cellStyle name="Normal 77 27 3 2" xfId="31393" xr:uid="{00000000-0005-0000-0000-0000E37C0000}"/>
    <cellStyle name="Normal 77 27 4" xfId="10837" xr:uid="{00000000-0005-0000-0000-0000E47C0000}"/>
    <cellStyle name="Normal 77 27 4 2" xfId="31911" xr:uid="{00000000-0005-0000-0000-0000E57C0000}"/>
    <cellStyle name="Normal 77 27 5" xfId="11617" xr:uid="{00000000-0005-0000-0000-0000E67C0000}"/>
    <cellStyle name="Normal 77 27 5 2" xfId="32429" xr:uid="{00000000-0005-0000-0000-0000E77C0000}"/>
    <cellStyle name="Normal 77 27 6" xfId="12370" xr:uid="{00000000-0005-0000-0000-0000E87C0000}"/>
    <cellStyle name="Normal 77 27 6 2" xfId="32947" xr:uid="{00000000-0005-0000-0000-0000E97C0000}"/>
    <cellStyle name="Normal 77 27 7" xfId="13166" xr:uid="{00000000-0005-0000-0000-0000EA7C0000}"/>
    <cellStyle name="Normal 77 27 7 2" xfId="33465" xr:uid="{00000000-0005-0000-0000-0000EB7C0000}"/>
    <cellStyle name="Normal 77 27 8" xfId="13932" xr:uid="{00000000-0005-0000-0000-0000EC7C0000}"/>
    <cellStyle name="Normal 77 27 8 2" xfId="33983" xr:uid="{00000000-0005-0000-0000-0000ED7C0000}"/>
    <cellStyle name="Normal 77 27 9" xfId="14693" xr:uid="{00000000-0005-0000-0000-0000EE7C0000}"/>
    <cellStyle name="Normal 77 27 9 2" xfId="34501" xr:uid="{00000000-0005-0000-0000-0000EF7C0000}"/>
    <cellStyle name="Normal 77 28" xfId="29834" xr:uid="{00000000-0005-0000-0000-0000F07C0000}"/>
    <cellStyle name="Normal 77 3" xfId="3536" xr:uid="{00000000-0005-0000-0000-0000F17C0000}"/>
    <cellStyle name="Normal 77 3 10" xfId="14694" xr:uid="{00000000-0005-0000-0000-0000F27C0000}"/>
    <cellStyle name="Normal 77 3 10 2" xfId="34502" xr:uid="{00000000-0005-0000-0000-0000F37C0000}"/>
    <cellStyle name="Normal 77 3 11" xfId="15451" xr:uid="{00000000-0005-0000-0000-0000F47C0000}"/>
    <cellStyle name="Normal 77 3 11 2" xfId="35020" xr:uid="{00000000-0005-0000-0000-0000F57C0000}"/>
    <cellStyle name="Normal 77 3 12" xfId="16205" xr:uid="{00000000-0005-0000-0000-0000F67C0000}"/>
    <cellStyle name="Normal 77 3 12 2" xfId="35538" xr:uid="{00000000-0005-0000-0000-0000F77C0000}"/>
    <cellStyle name="Normal 77 3 13" xfId="16955" xr:uid="{00000000-0005-0000-0000-0000F87C0000}"/>
    <cellStyle name="Normal 77 3 13 2" xfId="36056" xr:uid="{00000000-0005-0000-0000-0000F97C0000}"/>
    <cellStyle name="Normal 77 3 14" xfId="17684" xr:uid="{00000000-0005-0000-0000-0000FA7C0000}"/>
    <cellStyle name="Normal 77 3 14 2" xfId="36574" xr:uid="{00000000-0005-0000-0000-0000FB7C0000}"/>
    <cellStyle name="Normal 77 3 15" xfId="18409" xr:uid="{00000000-0005-0000-0000-0000FC7C0000}"/>
    <cellStyle name="Normal 77 3 15 2" xfId="37092" xr:uid="{00000000-0005-0000-0000-0000FD7C0000}"/>
    <cellStyle name="Normal 77 3 16" xfId="19117" xr:uid="{00000000-0005-0000-0000-0000FE7C0000}"/>
    <cellStyle name="Normal 77 3 16 2" xfId="37610" xr:uid="{00000000-0005-0000-0000-0000FF7C0000}"/>
    <cellStyle name="Normal 77 3 17" xfId="19819" xr:uid="{00000000-0005-0000-0000-0000007D0000}"/>
    <cellStyle name="Normal 77 3 17 2" xfId="38128" xr:uid="{00000000-0005-0000-0000-0000017D0000}"/>
    <cellStyle name="Normal 77 3 18" xfId="20518" xr:uid="{00000000-0005-0000-0000-0000027D0000}"/>
    <cellStyle name="Normal 77 3 18 2" xfId="38646" xr:uid="{00000000-0005-0000-0000-0000037D0000}"/>
    <cellStyle name="Normal 77 3 19" xfId="21195" xr:uid="{00000000-0005-0000-0000-0000047D0000}"/>
    <cellStyle name="Normal 77 3 19 2" xfId="39163" xr:uid="{00000000-0005-0000-0000-0000057D0000}"/>
    <cellStyle name="Normal 77 3 2" xfId="5111" xr:uid="{00000000-0005-0000-0000-0000067D0000}"/>
    <cellStyle name="Normal 77 3 2 2" xfId="30337" xr:uid="{00000000-0005-0000-0000-0000077D0000}"/>
    <cellStyle name="Normal 77 3 20" xfId="21868" xr:uid="{00000000-0005-0000-0000-0000087D0000}"/>
    <cellStyle name="Normal 77 3 20 2" xfId="39681" xr:uid="{00000000-0005-0000-0000-0000097D0000}"/>
    <cellStyle name="Normal 77 3 21" xfId="22518" xr:uid="{00000000-0005-0000-0000-00000A7D0000}"/>
    <cellStyle name="Normal 77 3 21 2" xfId="40198" xr:uid="{00000000-0005-0000-0000-00000B7D0000}"/>
    <cellStyle name="Normal 77 3 22" xfId="23155" xr:uid="{00000000-0005-0000-0000-00000C7D0000}"/>
    <cellStyle name="Normal 77 3 22 2" xfId="40716" xr:uid="{00000000-0005-0000-0000-00000D7D0000}"/>
    <cellStyle name="Normal 77 3 23" xfId="23779" xr:uid="{00000000-0005-0000-0000-00000E7D0000}"/>
    <cellStyle name="Normal 77 3 23 2" xfId="41234" xr:uid="{00000000-0005-0000-0000-00000F7D0000}"/>
    <cellStyle name="Normal 77 3 24" xfId="24358" xr:uid="{00000000-0005-0000-0000-0000107D0000}"/>
    <cellStyle name="Normal 77 3 24 2" xfId="41752" xr:uid="{00000000-0005-0000-0000-0000117D0000}"/>
    <cellStyle name="Normal 77 3 25" xfId="24925" xr:uid="{00000000-0005-0000-0000-0000127D0000}"/>
    <cellStyle name="Normal 77 3 25 2" xfId="42270" xr:uid="{00000000-0005-0000-0000-0000137D0000}"/>
    <cellStyle name="Normal 77 3 26" xfId="25485" xr:uid="{00000000-0005-0000-0000-0000147D0000}"/>
    <cellStyle name="Normal 77 3 26 2" xfId="42788" xr:uid="{00000000-0005-0000-0000-0000157D0000}"/>
    <cellStyle name="Normal 77 3 27" xfId="26035" xr:uid="{00000000-0005-0000-0000-0000167D0000}"/>
    <cellStyle name="Normal 77 3 27 2" xfId="43306" xr:uid="{00000000-0005-0000-0000-0000177D0000}"/>
    <cellStyle name="Normal 77 3 28" xfId="26552" xr:uid="{00000000-0005-0000-0000-0000187D0000}"/>
    <cellStyle name="Normal 77 3 28 2" xfId="43823" xr:uid="{00000000-0005-0000-0000-0000197D0000}"/>
    <cellStyle name="Normal 77 3 29" xfId="29841" xr:uid="{00000000-0005-0000-0000-00001A7D0000}"/>
    <cellStyle name="Normal 77 3 3" xfId="5657" xr:uid="{00000000-0005-0000-0000-00001B7D0000}"/>
    <cellStyle name="Normal 77 3 3 2" xfId="30854" xr:uid="{00000000-0005-0000-0000-00001C7D0000}"/>
    <cellStyle name="Normal 77 3 4" xfId="10057" xr:uid="{00000000-0005-0000-0000-00001D7D0000}"/>
    <cellStyle name="Normal 77 3 4 2" xfId="31394" xr:uid="{00000000-0005-0000-0000-00001E7D0000}"/>
    <cellStyle name="Normal 77 3 5" xfId="10838" xr:uid="{00000000-0005-0000-0000-00001F7D0000}"/>
    <cellStyle name="Normal 77 3 5 2" xfId="31912" xr:uid="{00000000-0005-0000-0000-0000207D0000}"/>
    <cellStyle name="Normal 77 3 6" xfId="11618" xr:uid="{00000000-0005-0000-0000-0000217D0000}"/>
    <cellStyle name="Normal 77 3 6 2" xfId="32430" xr:uid="{00000000-0005-0000-0000-0000227D0000}"/>
    <cellStyle name="Normal 77 3 7" xfId="12371" xr:uid="{00000000-0005-0000-0000-0000237D0000}"/>
    <cellStyle name="Normal 77 3 7 2" xfId="32948" xr:uid="{00000000-0005-0000-0000-0000247D0000}"/>
    <cellStyle name="Normal 77 3 8" xfId="13167" xr:uid="{00000000-0005-0000-0000-0000257D0000}"/>
    <cellStyle name="Normal 77 3 8 2" xfId="33466" xr:uid="{00000000-0005-0000-0000-0000267D0000}"/>
    <cellStyle name="Normal 77 3 9" xfId="13933" xr:uid="{00000000-0005-0000-0000-0000277D0000}"/>
    <cellStyle name="Normal 77 3 9 2" xfId="33984" xr:uid="{00000000-0005-0000-0000-0000287D0000}"/>
    <cellStyle name="Normal 77 4" xfId="3537" xr:uid="{00000000-0005-0000-0000-0000297D0000}"/>
    <cellStyle name="Normal 77 4 10" xfId="14695" xr:uid="{00000000-0005-0000-0000-00002A7D0000}"/>
    <cellStyle name="Normal 77 4 10 2" xfId="34503" xr:uid="{00000000-0005-0000-0000-00002B7D0000}"/>
    <cellStyle name="Normal 77 4 11" xfId="15452" xr:uid="{00000000-0005-0000-0000-00002C7D0000}"/>
    <cellStyle name="Normal 77 4 11 2" xfId="35021" xr:uid="{00000000-0005-0000-0000-00002D7D0000}"/>
    <cellStyle name="Normal 77 4 12" xfId="16206" xr:uid="{00000000-0005-0000-0000-00002E7D0000}"/>
    <cellStyle name="Normal 77 4 12 2" xfId="35539" xr:uid="{00000000-0005-0000-0000-00002F7D0000}"/>
    <cellStyle name="Normal 77 4 13" xfId="16956" xr:uid="{00000000-0005-0000-0000-0000307D0000}"/>
    <cellStyle name="Normal 77 4 13 2" xfId="36057" xr:uid="{00000000-0005-0000-0000-0000317D0000}"/>
    <cellStyle name="Normal 77 4 14" xfId="17685" xr:uid="{00000000-0005-0000-0000-0000327D0000}"/>
    <cellStyle name="Normal 77 4 14 2" xfId="36575" xr:uid="{00000000-0005-0000-0000-0000337D0000}"/>
    <cellStyle name="Normal 77 4 15" xfId="18410" xr:uid="{00000000-0005-0000-0000-0000347D0000}"/>
    <cellStyle name="Normal 77 4 15 2" xfId="37093" xr:uid="{00000000-0005-0000-0000-0000357D0000}"/>
    <cellStyle name="Normal 77 4 16" xfId="19118" xr:uid="{00000000-0005-0000-0000-0000367D0000}"/>
    <cellStyle name="Normal 77 4 16 2" xfId="37611" xr:uid="{00000000-0005-0000-0000-0000377D0000}"/>
    <cellStyle name="Normal 77 4 17" xfId="19820" xr:uid="{00000000-0005-0000-0000-0000387D0000}"/>
    <cellStyle name="Normal 77 4 17 2" xfId="38129" xr:uid="{00000000-0005-0000-0000-0000397D0000}"/>
    <cellStyle name="Normal 77 4 18" xfId="20519" xr:uid="{00000000-0005-0000-0000-00003A7D0000}"/>
    <cellStyle name="Normal 77 4 18 2" xfId="38647" xr:uid="{00000000-0005-0000-0000-00003B7D0000}"/>
    <cellStyle name="Normal 77 4 19" xfId="21196" xr:uid="{00000000-0005-0000-0000-00003C7D0000}"/>
    <cellStyle name="Normal 77 4 19 2" xfId="39164" xr:uid="{00000000-0005-0000-0000-00003D7D0000}"/>
    <cellStyle name="Normal 77 4 2" xfId="5112" xr:uid="{00000000-0005-0000-0000-00003E7D0000}"/>
    <cellStyle name="Normal 77 4 2 2" xfId="30338" xr:uid="{00000000-0005-0000-0000-00003F7D0000}"/>
    <cellStyle name="Normal 77 4 20" xfId="21869" xr:uid="{00000000-0005-0000-0000-0000407D0000}"/>
    <cellStyle name="Normal 77 4 20 2" xfId="39682" xr:uid="{00000000-0005-0000-0000-0000417D0000}"/>
    <cellStyle name="Normal 77 4 21" xfId="22519" xr:uid="{00000000-0005-0000-0000-0000427D0000}"/>
    <cellStyle name="Normal 77 4 21 2" xfId="40199" xr:uid="{00000000-0005-0000-0000-0000437D0000}"/>
    <cellStyle name="Normal 77 4 22" xfId="23156" xr:uid="{00000000-0005-0000-0000-0000447D0000}"/>
    <cellStyle name="Normal 77 4 22 2" xfId="40717" xr:uid="{00000000-0005-0000-0000-0000457D0000}"/>
    <cellStyle name="Normal 77 4 23" xfId="23780" xr:uid="{00000000-0005-0000-0000-0000467D0000}"/>
    <cellStyle name="Normal 77 4 23 2" xfId="41235" xr:uid="{00000000-0005-0000-0000-0000477D0000}"/>
    <cellStyle name="Normal 77 4 24" xfId="24359" xr:uid="{00000000-0005-0000-0000-0000487D0000}"/>
    <cellStyle name="Normal 77 4 24 2" xfId="41753" xr:uid="{00000000-0005-0000-0000-0000497D0000}"/>
    <cellStyle name="Normal 77 4 25" xfId="24926" xr:uid="{00000000-0005-0000-0000-00004A7D0000}"/>
    <cellStyle name="Normal 77 4 25 2" xfId="42271" xr:uid="{00000000-0005-0000-0000-00004B7D0000}"/>
    <cellStyle name="Normal 77 4 26" xfId="25486" xr:uid="{00000000-0005-0000-0000-00004C7D0000}"/>
    <cellStyle name="Normal 77 4 26 2" xfId="42789" xr:uid="{00000000-0005-0000-0000-00004D7D0000}"/>
    <cellStyle name="Normal 77 4 27" xfId="26036" xr:uid="{00000000-0005-0000-0000-00004E7D0000}"/>
    <cellStyle name="Normal 77 4 27 2" xfId="43307" xr:uid="{00000000-0005-0000-0000-00004F7D0000}"/>
    <cellStyle name="Normal 77 4 28" xfId="26553" xr:uid="{00000000-0005-0000-0000-0000507D0000}"/>
    <cellStyle name="Normal 77 4 28 2" xfId="43824" xr:uid="{00000000-0005-0000-0000-0000517D0000}"/>
    <cellStyle name="Normal 77 4 29" xfId="29842" xr:uid="{00000000-0005-0000-0000-0000527D0000}"/>
    <cellStyle name="Normal 77 4 3" xfId="5658" xr:uid="{00000000-0005-0000-0000-0000537D0000}"/>
    <cellStyle name="Normal 77 4 3 2" xfId="30855" xr:uid="{00000000-0005-0000-0000-0000547D0000}"/>
    <cellStyle name="Normal 77 4 4" xfId="10058" xr:uid="{00000000-0005-0000-0000-0000557D0000}"/>
    <cellStyle name="Normal 77 4 4 2" xfId="31395" xr:uid="{00000000-0005-0000-0000-0000567D0000}"/>
    <cellStyle name="Normal 77 4 5" xfId="10839" xr:uid="{00000000-0005-0000-0000-0000577D0000}"/>
    <cellStyle name="Normal 77 4 5 2" xfId="31913" xr:uid="{00000000-0005-0000-0000-0000587D0000}"/>
    <cellStyle name="Normal 77 4 6" xfId="11619" xr:uid="{00000000-0005-0000-0000-0000597D0000}"/>
    <cellStyle name="Normal 77 4 6 2" xfId="32431" xr:uid="{00000000-0005-0000-0000-00005A7D0000}"/>
    <cellStyle name="Normal 77 4 7" xfId="12372" xr:uid="{00000000-0005-0000-0000-00005B7D0000}"/>
    <cellStyle name="Normal 77 4 7 2" xfId="32949" xr:uid="{00000000-0005-0000-0000-00005C7D0000}"/>
    <cellStyle name="Normal 77 4 8" xfId="13168" xr:uid="{00000000-0005-0000-0000-00005D7D0000}"/>
    <cellStyle name="Normal 77 4 8 2" xfId="33467" xr:uid="{00000000-0005-0000-0000-00005E7D0000}"/>
    <cellStyle name="Normal 77 4 9" xfId="13934" xr:uid="{00000000-0005-0000-0000-00005F7D0000}"/>
    <cellStyle name="Normal 77 4 9 2" xfId="33985" xr:uid="{00000000-0005-0000-0000-0000607D0000}"/>
    <cellStyle name="Normal 77 5" xfId="3538" xr:uid="{00000000-0005-0000-0000-0000617D0000}"/>
    <cellStyle name="Normal 77 5 10" xfId="14696" xr:uid="{00000000-0005-0000-0000-0000627D0000}"/>
    <cellStyle name="Normal 77 5 10 2" xfId="34504" xr:uid="{00000000-0005-0000-0000-0000637D0000}"/>
    <cellStyle name="Normal 77 5 11" xfId="15453" xr:uid="{00000000-0005-0000-0000-0000647D0000}"/>
    <cellStyle name="Normal 77 5 11 2" xfId="35022" xr:uid="{00000000-0005-0000-0000-0000657D0000}"/>
    <cellStyle name="Normal 77 5 12" xfId="16207" xr:uid="{00000000-0005-0000-0000-0000667D0000}"/>
    <cellStyle name="Normal 77 5 12 2" xfId="35540" xr:uid="{00000000-0005-0000-0000-0000677D0000}"/>
    <cellStyle name="Normal 77 5 13" xfId="16957" xr:uid="{00000000-0005-0000-0000-0000687D0000}"/>
    <cellStyle name="Normal 77 5 13 2" xfId="36058" xr:uid="{00000000-0005-0000-0000-0000697D0000}"/>
    <cellStyle name="Normal 77 5 14" xfId="17686" xr:uid="{00000000-0005-0000-0000-00006A7D0000}"/>
    <cellStyle name="Normal 77 5 14 2" xfId="36576" xr:uid="{00000000-0005-0000-0000-00006B7D0000}"/>
    <cellStyle name="Normal 77 5 15" xfId="18411" xr:uid="{00000000-0005-0000-0000-00006C7D0000}"/>
    <cellStyle name="Normal 77 5 15 2" xfId="37094" xr:uid="{00000000-0005-0000-0000-00006D7D0000}"/>
    <cellStyle name="Normal 77 5 16" xfId="19119" xr:uid="{00000000-0005-0000-0000-00006E7D0000}"/>
    <cellStyle name="Normal 77 5 16 2" xfId="37612" xr:uid="{00000000-0005-0000-0000-00006F7D0000}"/>
    <cellStyle name="Normal 77 5 17" xfId="19821" xr:uid="{00000000-0005-0000-0000-0000707D0000}"/>
    <cellStyle name="Normal 77 5 17 2" xfId="38130" xr:uid="{00000000-0005-0000-0000-0000717D0000}"/>
    <cellStyle name="Normal 77 5 18" xfId="20520" xr:uid="{00000000-0005-0000-0000-0000727D0000}"/>
    <cellStyle name="Normal 77 5 18 2" xfId="38648" xr:uid="{00000000-0005-0000-0000-0000737D0000}"/>
    <cellStyle name="Normal 77 5 19" xfId="21197" xr:uid="{00000000-0005-0000-0000-0000747D0000}"/>
    <cellStyle name="Normal 77 5 19 2" xfId="39165" xr:uid="{00000000-0005-0000-0000-0000757D0000}"/>
    <cellStyle name="Normal 77 5 2" xfId="5113" xr:uid="{00000000-0005-0000-0000-0000767D0000}"/>
    <cellStyle name="Normal 77 5 2 2" xfId="30339" xr:uid="{00000000-0005-0000-0000-0000777D0000}"/>
    <cellStyle name="Normal 77 5 20" xfId="21870" xr:uid="{00000000-0005-0000-0000-0000787D0000}"/>
    <cellStyle name="Normal 77 5 20 2" xfId="39683" xr:uid="{00000000-0005-0000-0000-0000797D0000}"/>
    <cellStyle name="Normal 77 5 21" xfId="22520" xr:uid="{00000000-0005-0000-0000-00007A7D0000}"/>
    <cellStyle name="Normal 77 5 21 2" xfId="40200" xr:uid="{00000000-0005-0000-0000-00007B7D0000}"/>
    <cellStyle name="Normal 77 5 22" xfId="23157" xr:uid="{00000000-0005-0000-0000-00007C7D0000}"/>
    <cellStyle name="Normal 77 5 22 2" xfId="40718" xr:uid="{00000000-0005-0000-0000-00007D7D0000}"/>
    <cellStyle name="Normal 77 5 23" xfId="23781" xr:uid="{00000000-0005-0000-0000-00007E7D0000}"/>
    <cellStyle name="Normal 77 5 23 2" xfId="41236" xr:uid="{00000000-0005-0000-0000-00007F7D0000}"/>
    <cellStyle name="Normal 77 5 24" xfId="24360" xr:uid="{00000000-0005-0000-0000-0000807D0000}"/>
    <cellStyle name="Normal 77 5 24 2" xfId="41754" xr:uid="{00000000-0005-0000-0000-0000817D0000}"/>
    <cellStyle name="Normal 77 5 25" xfId="24927" xr:uid="{00000000-0005-0000-0000-0000827D0000}"/>
    <cellStyle name="Normal 77 5 25 2" xfId="42272" xr:uid="{00000000-0005-0000-0000-0000837D0000}"/>
    <cellStyle name="Normal 77 5 26" xfId="25487" xr:uid="{00000000-0005-0000-0000-0000847D0000}"/>
    <cellStyle name="Normal 77 5 26 2" xfId="42790" xr:uid="{00000000-0005-0000-0000-0000857D0000}"/>
    <cellStyle name="Normal 77 5 27" xfId="26037" xr:uid="{00000000-0005-0000-0000-0000867D0000}"/>
    <cellStyle name="Normal 77 5 27 2" xfId="43308" xr:uid="{00000000-0005-0000-0000-0000877D0000}"/>
    <cellStyle name="Normal 77 5 28" xfId="26554" xr:uid="{00000000-0005-0000-0000-0000887D0000}"/>
    <cellStyle name="Normal 77 5 28 2" xfId="43825" xr:uid="{00000000-0005-0000-0000-0000897D0000}"/>
    <cellStyle name="Normal 77 5 29" xfId="29843" xr:uid="{00000000-0005-0000-0000-00008A7D0000}"/>
    <cellStyle name="Normal 77 5 3" xfId="5659" xr:uid="{00000000-0005-0000-0000-00008B7D0000}"/>
    <cellStyle name="Normal 77 5 3 2" xfId="30856" xr:uid="{00000000-0005-0000-0000-00008C7D0000}"/>
    <cellStyle name="Normal 77 5 4" xfId="10059" xr:uid="{00000000-0005-0000-0000-00008D7D0000}"/>
    <cellStyle name="Normal 77 5 4 2" xfId="31396" xr:uid="{00000000-0005-0000-0000-00008E7D0000}"/>
    <cellStyle name="Normal 77 5 5" xfId="10840" xr:uid="{00000000-0005-0000-0000-00008F7D0000}"/>
    <cellStyle name="Normal 77 5 5 2" xfId="31914" xr:uid="{00000000-0005-0000-0000-0000907D0000}"/>
    <cellStyle name="Normal 77 5 6" xfId="11620" xr:uid="{00000000-0005-0000-0000-0000917D0000}"/>
    <cellStyle name="Normal 77 5 6 2" xfId="32432" xr:uid="{00000000-0005-0000-0000-0000927D0000}"/>
    <cellStyle name="Normal 77 5 7" xfId="12373" xr:uid="{00000000-0005-0000-0000-0000937D0000}"/>
    <cellStyle name="Normal 77 5 7 2" xfId="32950" xr:uid="{00000000-0005-0000-0000-0000947D0000}"/>
    <cellStyle name="Normal 77 5 8" xfId="13169" xr:uid="{00000000-0005-0000-0000-0000957D0000}"/>
    <cellStyle name="Normal 77 5 8 2" xfId="33468" xr:uid="{00000000-0005-0000-0000-0000967D0000}"/>
    <cellStyle name="Normal 77 5 9" xfId="13935" xr:uid="{00000000-0005-0000-0000-0000977D0000}"/>
    <cellStyle name="Normal 77 5 9 2" xfId="33986" xr:uid="{00000000-0005-0000-0000-0000987D0000}"/>
    <cellStyle name="Normal 77 6" xfId="3539" xr:uid="{00000000-0005-0000-0000-0000997D0000}"/>
    <cellStyle name="Normal 77 6 10" xfId="14697" xr:uid="{00000000-0005-0000-0000-00009A7D0000}"/>
    <cellStyle name="Normal 77 6 10 2" xfId="34505" xr:uid="{00000000-0005-0000-0000-00009B7D0000}"/>
    <cellStyle name="Normal 77 6 11" xfId="15454" xr:uid="{00000000-0005-0000-0000-00009C7D0000}"/>
    <cellStyle name="Normal 77 6 11 2" xfId="35023" xr:uid="{00000000-0005-0000-0000-00009D7D0000}"/>
    <cellStyle name="Normal 77 6 12" xfId="16208" xr:uid="{00000000-0005-0000-0000-00009E7D0000}"/>
    <cellStyle name="Normal 77 6 12 2" xfId="35541" xr:uid="{00000000-0005-0000-0000-00009F7D0000}"/>
    <cellStyle name="Normal 77 6 13" xfId="16958" xr:uid="{00000000-0005-0000-0000-0000A07D0000}"/>
    <cellStyle name="Normal 77 6 13 2" xfId="36059" xr:uid="{00000000-0005-0000-0000-0000A17D0000}"/>
    <cellStyle name="Normal 77 6 14" xfId="17687" xr:uid="{00000000-0005-0000-0000-0000A27D0000}"/>
    <cellStyle name="Normal 77 6 14 2" xfId="36577" xr:uid="{00000000-0005-0000-0000-0000A37D0000}"/>
    <cellStyle name="Normal 77 6 15" xfId="18412" xr:uid="{00000000-0005-0000-0000-0000A47D0000}"/>
    <cellStyle name="Normal 77 6 15 2" xfId="37095" xr:uid="{00000000-0005-0000-0000-0000A57D0000}"/>
    <cellStyle name="Normal 77 6 16" xfId="19120" xr:uid="{00000000-0005-0000-0000-0000A67D0000}"/>
    <cellStyle name="Normal 77 6 16 2" xfId="37613" xr:uid="{00000000-0005-0000-0000-0000A77D0000}"/>
    <cellStyle name="Normal 77 6 17" xfId="19822" xr:uid="{00000000-0005-0000-0000-0000A87D0000}"/>
    <cellStyle name="Normal 77 6 17 2" xfId="38131" xr:uid="{00000000-0005-0000-0000-0000A97D0000}"/>
    <cellStyle name="Normal 77 6 18" xfId="20521" xr:uid="{00000000-0005-0000-0000-0000AA7D0000}"/>
    <cellStyle name="Normal 77 6 18 2" xfId="38649" xr:uid="{00000000-0005-0000-0000-0000AB7D0000}"/>
    <cellStyle name="Normal 77 6 19" xfId="21198" xr:uid="{00000000-0005-0000-0000-0000AC7D0000}"/>
    <cellStyle name="Normal 77 6 19 2" xfId="39166" xr:uid="{00000000-0005-0000-0000-0000AD7D0000}"/>
    <cellStyle name="Normal 77 6 2" xfId="5114" xr:uid="{00000000-0005-0000-0000-0000AE7D0000}"/>
    <cellStyle name="Normal 77 6 2 2" xfId="30340" xr:uid="{00000000-0005-0000-0000-0000AF7D0000}"/>
    <cellStyle name="Normal 77 6 20" xfId="21871" xr:uid="{00000000-0005-0000-0000-0000B07D0000}"/>
    <cellStyle name="Normal 77 6 20 2" xfId="39684" xr:uid="{00000000-0005-0000-0000-0000B17D0000}"/>
    <cellStyle name="Normal 77 6 21" xfId="22521" xr:uid="{00000000-0005-0000-0000-0000B27D0000}"/>
    <cellStyle name="Normal 77 6 21 2" xfId="40201" xr:uid="{00000000-0005-0000-0000-0000B37D0000}"/>
    <cellStyle name="Normal 77 6 22" xfId="23158" xr:uid="{00000000-0005-0000-0000-0000B47D0000}"/>
    <cellStyle name="Normal 77 6 22 2" xfId="40719" xr:uid="{00000000-0005-0000-0000-0000B57D0000}"/>
    <cellStyle name="Normal 77 6 23" xfId="23782" xr:uid="{00000000-0005-0000-0000-0000B67D0000}"/>
    <cellStyle name="Normal 77 6 23 2" xfId="41237" xr:uid="{00000000-0005-0000-0000-0000B77D0000}"/>
    <cellStyle name="Normal 77 6 24" xfId="24361" xr:uid="{00000000-0005-0000-0000-0000B87D0000}"/>
    <cellStyle name="Normal 77 6 24 2" xfId="41755" xr:uid="{00000000-0005-0000-0000-0000B97D0000}"/>
    <cellStyle name="Normal 77 6 25" xfId="24928" xr:uid="{00000000-0005-0000-0000-0000BA7D0000}"/>
    <cellStyle name="Normal 77 6 25 2" xfId="42273" xr:uid="{00000000-0005-0000-0000-0000BB7D0000}"/>
    <cellStyle name="Normal 77 6 26" xfId="25488" xr:uid="{00000000-0005-0000-0000-0000BC7D0000}"/>
    <cellStyle name="Normal 77 6 26 2" xfId="42791" xr:uid="{00000000-0005-0000-0000-0000BD7D0000}"/>
    <cellStyle name="Normal 77 6 27" xfId="26038" xr:uid="{00000000-0005-0000-0000-0000BE7D0000}"/>
    <cellStyle name="Normal 77 6 27 2" xfId="43309" xr:uid="{00000000-0005-0000-0000-0000BF7D0000}"/>
    <cellStyle name="Normal 77 6 28" xfId="26555" xr:uid="{00000000-0005-0000-0000-0000C07D0000}"/>
    <cellStyle name="Normal 77 6 28 2" xfId="43826" xr:uid="{00000000-0005-0000-0000-0000C17D0000}"/>
    <cellStyle name="Normal 77 6 29" xfId="29844" xr:uid="{00000000-0005-0000-0000-0000C27D0000}"/>
    <cellStyle name="Normal 77 6 3" xfId="5660" xr:uid="{00000000-0005-0000-0000-0000C37D0000}"/>
    <cellStyle name="Normal 77 6 3 2" xfId="30857" xr:uid="{00000000-0005-0000-0000-0000C47D0000}"/>
    <cellStyle name="Normal 77 6 4" xfId="10060" xr:uid="{00000000-0005-0000-0000-0000C57D0000}"/>
    <cellStyle name="Normal 77 6 4 2" xfId="31397" xr:uid="{00000000-0005-0000-0000-0000C67D0000}"/>
    <cellStyle name="Normal 77 6 5" xfId="10841" xr:uid="{00000000-0005-0000-0000-0000C77D0000}"/>
    <cellStyle name="Normal 77 6 5 2" xfId="31915" xr:uid="{00000000-0005-0000-0000-0000C87D0000}"/>
    <cellStyle name="Normal 77 6 6" xfId="11621" xr:uid="{00000000-0005-0000-0000-0000C97D0000}"/>
    <cellStyle name="Normal 77 6 6 2" xfId="32433" xr:uid="{00000000-0005-0000-0000-0000CA7D0000}"/>
    <cellStyle name="Normal 77 6 7" xfId="12374" xr:uid="{00000000-0005-0000-0000-0000CB7D0000}"/>
    <cellStyle name="Normal 77 6 7 2" xfId="32951" xr:uid="{00000000-0005-0000-0000-0000CC7D0000}"/>
    <cellStyle name="Normal 77 6 8" xfId="13170" xr:uid="{00000000-0005-0000-0000-0000CD7D0000}"/>
    <cellStyle name="Normal 77 6 8 2" xfId="33469" xr:uid="{00000000-0005-0000-0000-0000CE7D0000}"/>
    <cellStyle name="Normal 77 6 9" xfId="13936" xr:uid="{00000000-0005-0000-0000-0000CF7D0000}"/>
    <cellStyle name="Normal 77 6 9 2" xfId="33987" xr:uid="{00000000-0005-0000-0000-0000D07D0000}"/>
    <cellStyle name="Normal 77 7" xfId="3540" xr:uid="{00000000-0005-0000-0000-0000D17D0000}"/>
    <cellStyle name="Normal 77 7 10" xfId="14698" xr:uid="{00000000-0005-0000-0000-0000D27D0000}"/>
    <cellStyle name="Normal 77 7 10 2" xfId="34506" xr:uid="{00000000-0005-0000-0000-0000D37D0000}"/>
    <cellStyle name="Normal 77 7 11" xfId="15455" xr:uid="{00000000-0005-0000-0000-0000D47D0000}"/>
    <cellStyle name="Normal 77 7 11 2" xfId="35024" xr:uid="{00000000-0005-0000-0000-0000D57D0000}"/>
    <cellStyle name="Normal 77 7 12" xfId="16209" xr:uid="{00000000-0005-0000-0000-0000D67D0000}"/>
    <cellStyle name="Normal 77 7 12 2" xfId="35542" xr:uid="{00000000-0005-0000-0000-0000D77D0000}"/>
    <cellStyle name="Normal 77 7 13" xfId="16959" xr:uid="{00000000-0005-0000-0000-0000D87D0000}"/>
    <cellStyle name="Normal 77 7 13 2" xfId="36060" xr:uid="{00000000-0005-0000-0000-0000D97D0000}"/>
    <cellStyle name="Normal 77 7 14" xfId="17688" xr:uid="{00000000-0005-0000-0000-0000DA7D0000}"/>
    <cellStyle name="Normal 77 7 14 2" xfId="36578" xr:uid="{00000000-0005-0000-0000-0000DB7D0000}"/>
    <cellStyle name="Normal 77 7 15" xfId="18413" xr:uid="{00000000-0005-0000-0000-0000DC7D0000}"/>
    <cellStyle name="Normal 77 7 15 2" xfId="37096" xr:uid="{00000000-0005-0000-0000-0000DD7D0000}"/>
    <cellStyle name="Normal 77 7 16" xfId="19121" xr:uid="{00000000-0005-0000-0000-0000DE7D0000}"/>
    <cellStyle name="Normal 77 7 16 2" xfId="37614" xr:uid="{00000000-0005-0000-0000-0000DF7D0000}"/>
    <cellStyle name="Normal 77 7 17" xfId="19823" xr:uid="{00000000-0005-0000-0000-0000E07D0000}"/>
    <cellStyle name="Normal 77 7 17 2" xfId="38132" xr:uid="{00000000-0005-0000-0000-0000E17D0000}"/>
    <cellStyle name="Normal 77 7 18" xfId="20522" xr:uid="{00000000-0005-0000-0000-0000E27D0000}"/>
    <cellStyle name="Normal 77 7 18 2" xfId="38650" xr:uid="{00000000-0005-0000-0000-0000E37D0000}"/>
    <cellStyle name="Normal 77 7 19" xfId="21199" xr:uid="{00000000-0005-0000-0000-0000E47D0000}"/>
    <cellStyle name="Normal 77 7 19 2" xfId="39167" xr:uid="{00000000-0005-0000-0000-0000E57D0000}"/>
    <cellStyle name="Normal 77 7 2" xfId="5115" xr:uid="{00000000-0005-0000-0000-0000E67D0000}"/>
    <cellStyle name="Normal 77 7 2 2" xfId="30341" xr:uid="{00000000-0005-0000-0000-0000E77D0000}"/>
    <cellStyle name="Normal 77 7 20" xfId="21872" xr:uid="{00000000-0005-0000-0000-0000E87D0000}"/>
    <cellStyle name="Normal 77 7 20 2" xfId="39685" xr:uid="{00000000-0005-0000-0000-0000E97D0000}"/>
    <cellStyle name="Normal 77 7 21" xfId="22522" xr:uid="{00000000-0005-0000-0000-0000EA7D0000}"/>
    <cellStyle name="Normal 77 7 21 2" xfId="40202" xr:uid="{00000000-0005-0000-0000-0000EB7D0000}"/>
    <cellStyle name="Normal 77 7 22" xfId="23159" xr:uid="{00000000-0005-0000-0000-0000EC7D0000}"/>
    <cellStyle name="Normal 77 7 22 2" xfId="40720" xr:uid="{00000000-0005-0000-0000-0000ED7D0000}"/>
    <cellStyle name="Normal 77 7 23" xfId="23783" xr:uid="{00000000-0005-0000-0000-0000EE7D0000}"/>
    <cellStyle name="Normal 77 7 23 2" xfId="41238" xr:uid="{00000000-0005-0000-0000-0000EF7D0000}"/>
    <cellStyle name="Normal 77 7 24" xfId="24362" xr:uid="{00000000-0005-0000-0000-0000F07D0000}"/>
    <cellStyle name="Normal 77 7 24 2" xfId="41756" xr:uid="{00000000-0005-0000-0000-0000F17D0000}"/>
    <cellStyle name="Normal 77 7 25" xfId="24929" xr:uid="{00000000-0005-0000-0000-0000F27D0000}"/>
    <cellStyle name="Normal 77 7 25 2" xfId="42274" xr:uid="{00000000-0005-0000-0000-0000F37D0000}"/>
    <cellStyle name="Normal 77 7 26" xfId="25489" xr:uid="{00000000-0005-0000-0000-0000F47D0000}"/>
    <cellStyle name="Normal 77 7 26 2" xfId="42792" xr:uid="{00000000-0005-0000-0000-0000F57D0000}"/>
    <cellStyle name="Normal 77 7 27" xfId="26039" xr:uid="{00000000-0005-0000-0000-0000F67D0000}"/>
    <cellStyle name="Normal 77 7 27 2" xfId="43310" xr:uid="{00000000-0005-0000-0000-0000F77D0000}"/>
    <cellStyle name="Normal 77 7 28" xfId="26556" xr:uid="{00000000-0005-0000-0000-0000F87D0000}"/>
    <cellStyle name="Normal 77 7 28 2" xfId="43827" xr:uid="{00000000-0005-0000-0000-0000F97D0000}"/>
    <cellStyle name="Normal 77 7 29" xfId="29845" xr:uid="{00000000-0005-0000-0000-0000FA7D0000}"/>
    <cellStyle name="Normal 77 7 3" xfId="5661" xr:uid="{00000000-0005-0000-0000-0000FB7D0000}"/>
    <cellStyle name="Normal 77 7 3 2" xfId="30858" xr:uid="{00000000-0005-0000-0000-0000FC7D0000}"/>
    <cellStyle name="Normal 77 7 4" xfId="10061" xr:uid="{00000000-0005-0000-0000-0000FD7D0000}"/>
    <cellStyle name="Normal 77 7 4 2" xfId="31398" xr:uid="{00000000-0005-0000-0000-0000FE7D0000}"/>
    <cellStyle name="Normal 77 7 5" xfId="10842" xr:uid="{00000000-0005-0000-0000-0000FF7D0000}"/>
    <cellStyle name="Normal 77 7 5 2" xfId="31916" xr:uid="{00000000-0005-0000-0000-0000007E0000}"/>
    <cellStyle name="Normal 77 7 6" xfId="11622" xr:uid="{00000000-0005-0000-0000-0000017E0000}"/>
    <cellStyle name="Normal 77 7 6 2" xfId="32434" xr:uid="{00000000-0005-0000-0000-0000027E0000}"/>
    <cellStyle name="Normal 77 7 7" xfId="12375" xr:uid="{00000000-0005-0000-0000-0000037E0000}"/>
    <cellStyle name="Normal 77 7 7 2" xfId="32952" xr:uid="{00000000-0005-0000-0000-0000047E0000}"/>
    <cellStyle name="Normal 77 7 8" xfId="13171" xr:uid="{00000000-0005-0000-0000-0000057E0000}"/>
    <cellStyle name="Normal 77 7 8 2" xfId="33470" xr:uid="{00000000-0005-0000-0000-0000067E0000}"/>
    <cellStyle name="Normal 77 7 9" xfId="13937" xr:uid="{00000000-0005-0000-0000-0000077E0000}"/>
    <cellStyle name="Normal 77 7 9 2" xfId="33988" xr:uid="{00000000-0005-0000-0000-0000087E0000}"/>
    <cellStyle name="Normal 77 8" xfId="3541" xr:uid="{00000000-0005-0000-0000-0000097E0000}"/>
    <cellStyle name="Normal 77 8 10" xfId="14699" xr:uid="{00000000-0005-0000-0000-00000A7E0000}"/>
    <cellStyle name="Normal 77 8 10 2" xfId="34507" xr:uid="{00000000-0005-0000-0000-00000B7E0000}"/>
    <cellStyle name="Normal 77 8 11" xfId="15456" xr:uid="{00000000-0005-0000-0000-00000C7E0000}"/>
    <cellStyle name="Normal 77 8 11 2" xfId="35025" xr:uid="{00000000-0005-0000-0000-00000D7E0000}"/>
    <cellStyle name="Normal 77 8 12" xfId="16210" xr:uid="{00000000-0005-0000-0000-00000E7E0000}"/>
    <cellStyle name="Normal 77 8 12 2" xfId="35543" xr:uid="{00000000-0005-0000-0000-00000F7E0000}"/>
    <cellStyle name="Normal 77 8 13" xfId="16960" xr:uid="{00000000-0005-0000-0000-0000107E0000}"/>
    <cellStyle name="Normal 77 8 13 2" xfId="36061" xr:uid="{00000000-0005-0000-0000-0000117E0000}"/>
    <cellStyle name="Normal 77 8 14" xfId="17689" xr:uid="{00000000-0005-0000-0000-0000127E0000}"/>
    <cellStyle name="Normal 77 8 14 2" xfId="36579" xr:uid="{00000000-0005-0000-0000-0000137E0000}"/>
    <cellStyle name="Normal 77 8 15" xfId="18414" xr:uid="{00000000-0005-0000-0000-0000147E0000}"/>
    <cellStyle name="Normal 77 8 15 2" xfId="37097" xr:uid="{00000000-0005-0000-0000-0000157E0000}"/>
    <cellStyle name="Normal 77 8 16" xfId="19122" xr:uid="{00000000-0005-0000-0000-0000167E0000}"/>
    <cellStyle name="Normal 77 8 16 2" xfId="37615" xr:uid="{00000000-0005-0000-0000-0000177E0000}"/>
    <cellStyle name="Normal 77 8 17" xfId="19824" xr:uid="{00000000-0005-0000-0000-0000187E0000}"/>
    <cellStyle name="Normal 77 8 17 2" xfId="38133" xr:uid="{00000000-0005-0000-0000-0000197E0000}"/>
    <cellStyle name="Normal 77 8 18" xfId="20523" xr:uid="{00000000-0005-0000-0000-00001A7E0000}"/>
    <cellStyle name="Normal 77 8 18 2" xfId="38651" xr:uid="{00000000-0005-0000-0000-00001B7E0000}"/>
    <cellStyle name="Normal 77 8 19" xfId="21200" xr:uid="{00000000-0005-0000-0000-00001C7E0000}"/>
    <cellStyle name="Normal 77 8 19 2" xfId="39168" xr:uid="{00000000-0005-0000-0000-00001D7E0000}"/>
    <cellStyle name="Normal 77 8 2" xfId="5116" xr:uid="{00000000-0005-0000-0000-00001E7E0000}"/>
    <cellStyle name="Normal 77 8 2 2" xfId="30342" xr:uid="{00000000-0005-0000-0000-00001F7E0000}"/>
    <cellStyle name="Normal 77 8 20" xfId="21873" xr:uid="{00000000-0005-0000-0000-0000207E0000}"/>
    <cellStyle name="Normal 77 8 20 2" xfId="39686" xr:uid="{00000000-0005-0000-0000-0000217E0000}"/>
    <cellStyle name="Normal 77 8 21" xfId="22523" xr:uid="{00000000-0005-0000-0000-0000227E0000}"/>
    <cellStyle name="Normal 77 8 21 2" xfId="40203" xr:uid="{00000000-0005-0000-0000-0000237E0000}"/>
    <cellStyle name="Normal 77 8 22" xfId="23160" xr:uid="{00000000-0005-0000-0000-0000247E0000}"/>
    <cellStyle name="Normal 77 8 22 2" xfId="40721" xr:uid="{00000000-0005-0000-0000-0000257E0000}"/>
    <cellStyle name="Normal 77 8 23" xfId="23784" xr:uid="{00000000-0005-0000-0000-0000267E0000}"/>
    <cellStyle name="Normal 77 8 23 2" xfId="41239" xr:uid="{00000000-0005-0000-0000-0000277E0000}"/>
    <cellStyle name="Normal 77 8 24" xfId="24363" xr:uid="{00000000-0005-0000-0000-0000287E0000}"/>
    <cellStyle name="Normal 77 8 24 2" xfId="41757" xr:uid="{00000000-0005-0000-0000-0000297E0000}"/>
    <cellStyle name="Normal 77 8 25" xfId="24930" xr:uid="{00000000-0005-0000-0000-00002A7E0000}"/>
    <cellStyle name="Normal 77 8 25 2" xfId="42275" xr:uid="{00000000-0005-0000-0000-00002B7E0000}"/>
    <cellStyle name="Normal 77 8 26" xfId="25490" xr:uid="{00000000-0005-0000-0000-00002C7E0000}"/>
    <cellStyle name="Normal 77 8 26 2" xfId="42793" xr:uid="{00000000-0005-0000-0000-00002D7E0000}"/>
    <cellStyle name="Normal 77 8 27" xfId="26040" xr:uid="{00000000-0005-0000-0000-00002E7E0000}"/>
    <cellStyle name="Normal 77 8 27 2" xfId="43311" xr:uid="{00000000-0005-0000-0000-00002F7E0000}"/>
    <cellStyle name="Normal 77 8 28" xfId="26557" xr:uid="{00000000-0005-0000-0000-0000307E0000}"/>
    <cellStyle name="Normal 77 8 28 2" xfId="43828" xr:uid="{00000000-0005-0000-0000-0000317E0000}"/>
    <cellStyle name="Normal 77 8 29" xfId="29846" xr:uid="{00000000-0005-0000-0000-0000327E0000}"/>
    <cellStyle name="Normal 77 8 3" xfId="5662" xr:uid="{00000000-0005-0000-0000-0000337E0000}"/>
    <cellStyle name="Normal 77 8 3 2" xfId="30859" xr:uid="{00000000-0005-0000-0000-0000347E0000}"/>
    <cellStyle name="Normal 77 8 4" xfId="10062" xr:uid="{00000000-0005-0000-0000-0000357E0000}"/>
    <cellStyle name="Normal 77 8 4 2" xfId="31399" xr:uid="{00000000-0005-0000-0000-0000367E0000}"/>
    <cellStyle name="Normal 77 8 5" xfId="10843" xr:uid="{00000000-0005-0000-0000-0000377E0000}"/>
    <cellStyle name="Normal 77 8 5 2" xfId="31917" xr:uid="{00000000-0005-0000-0000-0000387E0000}"/>
    <cellStyle name="Normal 77 8 6" xfId="11623" xr:uid="{00000000-0005-0000-0000-0000397E0000}"/>
    <cellStyle name="Normal 77 8 6 2" xfId="32435" xr:uid="{00000000-0005-0000-0000-00003A7E0000}"/>
    <cellStyle name="Normal 77 8 7" xfId="12376" xr:uid="{00000000-0005-0000-0000-00003B7E0000}"/>
    <cellStyle name="Normal 77 8 7 2" xfId="32953" xr:uid="{00000000-0005-0000-0000-00003C7E0000}"/>
    <cellStyle name="Normal 77 8 8" xfId="13172" xr:uid="{00000000-0005-0000-0000-00003D7E0000}"/>
    <cellStyle name="Normal 77 8 8 2" xfId="33471" xr:uid="{00000000-0005-0000-0000-00003E7E0000}"/>
    <cellStyle name="Normal 77 8 9" xfId="13938" xr:uid="{00000000-0005-0000-0000-00003F7E0000}"/>
    <cellStyle name="Normal 77 8 9 2" xfId="33989" xr:uid="{00000000-0005-0000-0000-0000407E0000}"/>
    <cellStyle name="Normal 77 9" xfId="3542" xr:uid="{00000000-0005-0000-0000-0000417E0000}"/>
    <cellStyle name="Normal 77 9 10" xfId="14700" xr:uid="{00000000-0005-0000-0000-0000427E0000}"/>
    <cellStyle name="Normal 77 9 10 2" xfId="34508" xr:uid="{00000000-0005-0000-0000-0000437E0000}"/>
    <cellStyle name="Normal 77 9 11" xfId="15457" xr:uid="{00000000-0005-0000-0000-0000447E0000}"/>
    <cellStyle name="Normal 77 9 11 2" xfId="35026" xr:uid="{00000000-0005-0000-0000-0000457E0000}"/>
    <cellStyle name="Normal 77 9 12" xfId="16211" xr:uid="{00000000-0005-0000-0000-0000467E0000}"/>
    <cellStyle name="Normal 77 9 12 2" xfId="35544" xr:uid="{00000000-0005-0000-0000-0000477E0000}"/>
    <cellStyle name="Normal 77 9 13" xfId="16961" xr:uid="{00000000-0005-0000-0000-0000487E0000}"/>
    <cellStyle name="Normal 77 9 13 2" xfId="36062" xr:uid="{00000000-0005-0000-0000-0000497E0000}"/>
    <cellStyle name="Normal 77 9 14" xfId="17690" xr:uid="{00000000-0005-0000-0000-00004A7E0000}"/>
    <cellStyle name="Normal 77 9 14 2" xfId="36580" xr:uid="{00000000-0005-0000-0000-00004B7E0000}"/>
    <cellStyle name="Normal 77 9 15" xfId="18415" xr:uid="{00000000-0005-0000-0000-00004C7E0000}"/>
    <cellStyle name="Normal 77 9 15 2" xfId="37098" xr:uid="{00000000-0005-0000-0000-00004D7E0000}"/>
    <cellStyle name="Normal 77 9 16" xfId="19123" xr:uid="{00000000-0005-0000-0000-00004E7E0000}"/>
    <cellStyle name="Normal 77 9 16 2" xfId="37616" xr:uid="{00000000-0005-0000-0000-00004F7E0000}"/>
    <cellStyle name="Normal 77 9 17" xfId="19825" xr:uid="{00000000-0005-0000-0000-0000507E0000}"/>
    <cellStyle name="Normal 77 9 17 2" xfId="38134" xr:uid="{00000000-0005-0000-0000-0000517E0000}"/>
    <cellStyle name="Normal 77 9 18" xfId="20524" xr:uid="{00000000-0005-0000-0000-0000527E0000}"/>
    <cellStyle name="Normal 77 9 18 2" xfId="38652" xr:uid="{00000000-0005-0000-0000-0000537E0000}"/>
    <cellStyle name="Normal 77 9 19" xfId="21201" xr:uid="{00000000-0005-0000-0000-0000547E0000}"/>
    <cellStyle name="Normal 77 9 19 2" xfId="39169" xr:uid="{00000000-0005-0000-0000-0000557E0000}"/>
    <cellStyle name="Normal 77 9 2" xfId="5117" xr:uid="{00000000-0005-0000-0000-0000567E0000}"/>
    <cellStyle name="Normal 77 9 2 2" xfId="30343" xr:uid="{00000000-0005-0000-0000-0000577E0000}"/>
    <cellStyle name="Normal 77 9 20" xfId="21874" xr:uid="{00000000-0005-0000-0000-0000587E0000}"/>
    <cellStyle name="Normal 77 9 20 2" xfId="39687" xr:uid="{00000000-0005-0000-0000-0000597E0000}"/>
    <cellStyle name="Normal 77 9 21" xfId="22524" xr:uid="{00000000-0005-0000-0000-00005A7E0000}"/>
    <cellStyle name="Normal 77 9 21 2" xfId="40204" xr:uid="{00000000-0005-0000-0000-00005B7E0000}"/>
    <cellStyle name="Normal 77 9 22" xfId="23161" xr:uid="{00000000-0005-0000-0000-00005C7E0000}"/>
    <cellStyle name="Normal 77 9 22 2" xfId="40722" xr:uid="{00000000-0005-0000-0000-00005D7E0000}"/>
    <cellStyle name="Normal 77 9 23" xfId="23785" xr:uid="{00000000-0005-0000-0000-00005E7E0000}"/>
    <cellStyle name="Normal 77 9 23 2" xfId="41240" xr:uid="{00000000-0005-0000-0000-00005F7E0000}"/>
    <cellStyle name="Normal 77 9 24" xfId="24364" xr:uid="{00000000-0005-0000-0000-0000607E0000}"/>
    <cellStyle name="Normal 77 9 24 2" xfId="41758" xr:uid="{00000000-0005-0000-0000-0000617E0000}"/>
    <cellStyle name="Normal 77 9 25" xfId="24931" xr:uid="{00000000-0005-0000-0000-0000627E0000}"/>
    <cellStyle name="Normal 77 9 25 2" xfId="42276" xr:uid="{00000000-0005-0000-0000-0000637E0000}"/>
    <cellStyle name="Normal 77 9 26" xfId="25491" xr:uid="{00000000-0005-0000-0000-0000647E0000}"/>
    <cellStyle name="Normal 77 9 26 2" xfId="42794" xr:uid="{00000000-0005-0000-0000-0000657E0000}"/>
    <cellStyle name="Normal 77 9 27" xfId="26041" xr:uid="{00000000-0005-0000-0000-0000667E0000}"/>
    <cellStyle name="Normal 77 9 27 2" xfId="43312" xr:uid="{00000000-0005-0000-0000-0000677E0000}"/>
    <cellStyle name="Normal 77 9 28" xfId="26558" xr:uid="{00000000-0005-0000-0000-0000687E0000}"/>
    <cellStyle name="Normal 77 9 28 2" xfId="43829" xr:uid="{00000000-0005-0000-0000-0000697E0000}"/>
    <cellStyle name="Normal 77 9 29" xfId="29847" xr:uid="{00000000-0005-0000-0000-00006A7E0000}"/>
    <cellStyle name="Normal 77 9 3" xfId="5663" xr:uid="{00000000-0005-0000-0000-00006B7E0000}"/>
    <cellStyle name="Normal 77 9 3 2" xfId="30860" xr:uid="{00000000-0005-0000-0000-00006C7E0000}"/>
    <cellStyle name="Normal 77 9 4" xfId="10063" xr:uid="{00000000-0005-0000-0000-00006D7E0000}"/>
    <cellStyle name="Normal 77 9 4 2" xfId="31400" xr:uid="{00000000-0005-0000-0000-00006E7E0000}"/>
    <cellStyle name="Normal 77 9 5" xfId="10844" xr:uid="{00000000-0005-0000-0000-00006F7E0000}"/>
    <cellStyle name="Normal 77 9 5 2" xfId="31918" xr:uid="{00000000-0005-0000-0000-0000707E0000}"/>
    <cellStyle name="Normal 77 9 6" xfId="11624" xr:uid="{00000000-0005-0000-0000-0000717E0000}"/>
    <cellStyle name="Normal 77 9 6 2" xfId="32436" xr:uid="{00000000-0005-0000-0000-0000727E0000}"/>
    <cellStyle name="Normal 77 9 7" xfId="12377" xr:uid="{00000000-0005-0000-0000-0000737E0000}"/>
    <cellStyle name="Normal 77 9 7 2" xfId="32954" xr:uid="{00000000-0005-0000-0000-0000747E0000}"/>
    <cellStyle name="Normal 77 9 8" xfId="13173" xr:uid="{00000000-0005-0000-0000-0000757E0000}"/>
    <cellStyle name="Normal 77 9 8 2" xfId="33472" xr:uid="{00000000-0005-0000-0000-0000767E0000}"/>
    <cellStyle name="Normal 77 9 9" xfId="13939" xr:uid="{00000000-0005-0000-0000-0000777E0000}"/>
    <cellStyle name="Normal 77 9 9 2" xfId="33990" xr:uid="{00000000-0005-0000-0000-0000787E0000}"/>
    <cellStyle name="Normal 78" xfId="3543" xr:uid="{00000000-0005-0000-0000-0000797E0000}"/>
    <cellStyle name="Normal 78 10" xfId="3544" xr:uid="{00000000-0005-0000-0000-00007A7E0000}"/>
    <cellStyle name="Normal 78 10 10" xfId="14701" xr:uid="{00000000-0005-0000-0000-00007B7E0000}"/>
    <cellStyle name="Normal 78 10 10 2" xfId="34509" xr:uid="{00000000-0005-0000-0000-00007C7E0000}"/>
    <cellStyle name="Normal 78 10 11" xfId="15458" xr:uid="{00000000-0005-0000-0000-00007D7E0000}"/>
    <cellStyle name="Normal 78 10 11 2" xfId="35027" xr:uid="{00000000-0005-0000-0000-00007E7E0000}"/>
    <cellStyle name="Normal 78 10 12" xfId="16212" xr:uid="{00000000-0005-0000-0000-00007F7E0000}"/>
    <cellStyle name="Normal 78 10 12 2" xfId="35545" xr:uid="{00000000-0005-0000-0000-0000807E0000}"/>
    <cellStyle name="Normal 78 10 13" xfId="16962" xr:uid="{00000000-0005-0000-0000-0000817E0000}"/>
    <cellStyle name="Normal 78 10 13 2" xfId="36063" xr:uid="{00000000-0005-0000-0000-0000827E0000}"/>
    <cellStyle name="Normal 78 10 14" xfId="17691" xr:uid="{00000000-0005-0000-0000-0000837E0000}"/>
    <cellStyle name="Normal 78 10 14 2" xfId="36581" xr:uid="{00000000-0005-0000-0000-0000847E0000}"/>
    <cellStyle name="Normal 78 10 15" xfId="18416" xr:uid="{00000000-0005-0000-0000-0000857E0000}"/>
    <cellStyle name="Normal 78 10 15 2" xfId="37099" xr:uid="{00000000-0005-0000-0000-0000867E0000}"/>
    <cellStyle name="Normal 78 10 16" xfId="19124" xr:uid="{00000000-0005-0000-0000-0000877E0000}"/>
    <cellStyle name="Normal 78 10 16 2" xfId="37617" xr:uid="{00000000-0005-0000-0000-0000887E0000}"/>
    <cellStyle name="Normal 78 10 17" xfId="19826" xr:uid="{00000000-0005-0000-0000-0000897E0000}"/>
    <cellStyle name="Normal 78 10 17 2" xfId="38135" xr:uid="{00000000-0005-0000-0000-00008A7E0000}"/>
    <cellStyle name="Normal 78 10 18" xfId="20525" xr:uid="{00000000-0005-0000-0000-00008B7E0000}"/>
    <cellStyle name="Normal 78 10 18 2" xfId="38653" xr:uid="{00000000-0005-0000-0000-00008C7E0000}"/>
    <cellStyle name="Normal 78 10 19" xfId="21202" xr:uid="{00000000-0005-0000-0000-00008D7E0000}"/>
    <cellStyle name="Normal 78 10 19 2" xfId="39170" xr:uid="{00000000-0005-0000-0000-00008E7E0000}"/>
    <cellStyle name="Normal 78 10 2" xfId="5118" xr:uid="{00000000-0005-0000-0000-00008F7E0000}"/>
    <cellStyle name="Normal 78 10 2 2" xfId="30344" xr:uid="{00000000-0005-0000-0000-0000907E0000}"/>
    <cellStyle name="Normal 78 10 20" xfId="21875" xr:uid="{00000000-0005-0000-0000-0000917E0000}"/>
    <cellStyle name="Normal 78 10 20 2" xfId="39688" xr:uid="{00000000-0005-0000-0000-0000927E0000}"/>
    <cellStyle name="Normal 78 10 21" xfId="22525" xr:uid="{00000000-0005-0000-0000-0000937E0000}"/>
    <cellStyle name="Normal 78 10 21 2" xfId="40205" xr:uid="{00000000-0005-0000-0000-0000947E0000}"/>
    <cellStyle name="Normal 78 10 22" xfId="23162" xr:uid="{00000000-0005-0000-0000-0000957E0000}"/>
    <cellStyle name="Normal 78 10 22 2" xfId="40723" xr:uid="{00000000-0005-0000-0000-0000967E0000}"/>
    <cellStyle name="Normal 78 10 23" xfId="23786" xr:uid="{00000000-0005-0000-0000-0000977E0000}"/>
    <cellStyle name="Normal 78 10 23 2" xfId="41241" xr:uid="{00000000-0005-0000-0000-0000987E0000}"/>
    <cellStyle name="Normal 78 10 24" xfId="24365" xr:uid="{00000000-0005-0000-0000-0000997E0000}"/>
    <cellStyle name="Normal 78 10 24 2" xfId="41759" xr:uid="{00000000-0005-0000-0000-00009A7E0000}"/>
    <cellStyle name="Normal 78 10 25" xfId="24932" xr:uid="{00000000-0005-0000-0000-00009B7E0000}"/>
    <cellStyle name="Normal 78 10 25 2" xfId="42277" xr:uid="{00000000-0005-0000-0000-00009C7E0000}"/>
    <cellStyle name="Normal 78 10 26" xfId="25492" xr:uid="{00000000-0005-0000-0000-00009D7E0000}"/>
    <cellStyle name="Normal 78 10 26 2" xfId="42795" xr:uid="{00000000-0005-0000-0000-00009E7E0000}"/>
    <cellStyle name="Normal 78 10 27" xfId="26042" xr:uid="{00000000-0005-0000-0000-00009F7E0000}"/>
    <cellStyle name="Normal 78 10 27 2" xfId="43313" xr:uid="{00000000-0005-0000-0000-0000A07E0000}"/>
    <cellStyle name="Normal 78 10 28" xfId="26559" xr:uid="{00000000-0005-0000-0000-0000A17E0000}"/>
    <cellStyle name="Normal 78 10 28 2" xfId="43830" xr:uid="{00000000-0005-0000-0000-0000A27E0000}"/>
    <cellStyle name="Normal 78 10 29" xfId="29849" xr:uid="{00000000-0005-0000-0000-0000A37E0000}"/>
    <cellStyle name="Normal 78 10 3" xfId="5664" xr:uid="{00000000-0005-0000-0000-0000A47E0000}"/>
    <cellStyle name="Normal 78 10 3 2" xfId="30861" xr:uid="{00000000-0005-0000-0000-0000A57E0000}"/>
    <cellStyle name="Normal 78 10 4" xfId="10064" xr:uid="{00000000-0005-0000-0000-0000A67E0000}"/>
    <cellStyle name="Normal 78 10 4 2" xfId="31401" xr:uid="{00000000-0005-0000-0000-0000A77E0000}"/>
    <cellStyle name="Normal 78 10 5" xfId="10845" xr:uid="{00000000-0005-0000-0000-0000A87E0000}"/>
    <cellStyle name="Normal 78 10 5 2" xfId="31919" xr:uid="{00000000-0005-0000-0000-0000A97E0000}"/>
    <cellStyle name="Normal 78 10 6" xfId="11625" xr:uid="{00000000-0005-0000-0000-0000AA7E0000}"/>
    <cellStyle name="Normal 78 10 6 2" xfId="32437" xr:uid="{00000000-0005-0000-0000-0000AB7E0000}"/>
    <cellStyle name="Normal 78 10 7" xfId="12378" xr:uid="{00000000-0005-0000-0000-0000AC7E0000}"/>
    <cellStyle name="Normal 78 10 7 2" xfId="32955" xr:uid="{00000000-0005-0000-0000-0000AD7E0000}"/>
    <cellStyle name="Normal 78 10 8" xfId="13174" xr:uid="{00000000-0005-0000-0000-0000AE7E0000}"/>
    <cellStyle name="Normal 78 10 8 2" xfId="33473" xr:uid="{00000000-0005-0000-0000-0000AF7E0000}"/>
    <cellStyle name="Normal 78 10 9" xfId="13940" xr:uid="{00000000-0005-0000-0000-0000B07E0000}"/>
    <cellStyle name="Normal 78 10 9 2" xfId="33991" xr:uid="{00000000-0005-0000-0000-0000B17E0000}"/>
    <cellStyle name="Normal 78 11" xfId="3545" xr:uid="{00000000-0005-0000-0000-0000B27E0000}"/>
    <cellStyle name="Normal 78 11 10" xfId="14702" xr:uid="{00000000-0005-0000-0000-0000B37E0000}"/>
    <cellStyle name="Normal 78 11 10 2" xfId="34510" xr:uid="{00000000-0005-0000-0000-0000B47E0000}"/>
    <cellStyle name="Normal 78 11 11" xfId="15459" xr:uid="{00000000-0005-0000-0000-0000B57E0000}"/>
    <cellStyle name="Normal 78 11 11 2" xfId="35028" xr:uid="{00000000-0005-0000-0000-0000B67E0000}"/>
    <cellStyle name="Normal 78 11 12" xfId="16213" xr:uid="{00000000-0005-0000-0000-0000B77E0000}"/>
    <cellStyle name="Normal 78 11 12 2" xfId="35546" xr:uid="{00000000-0005-0000-0000-0000B87E0000}"/>
    <cellStyle name="Normal 78 11 13" xfId="16963" xr:uid="{00000000-0005-0000-0000-0000B97E0000}"/>
    <cellStyle name="Normal 78 11 13 2" xfId="36064" xr:uid="{00000000-0005-0000-0000-0000BA7E0000}"/>
    <cellStyle name="Normal 78 11 14" xfId="17692" xr:uid="{00000000-0005-0000-0000-0000BB7E0000}"/>
    <cellStyle name="Normal 78 11 14 2" xfId="36582" xr:uid="{00000000-0005-0000-0000-0000BC7E0000}"/>
    <cellStyle name="Normal 78 11 15" xfId="18417" xr:uid="{00000000-0005-0000-0000-0000BD7E0000}"/>
    <cellStyle name="Normal 78 11 15 2" xfId="37100" xr:uid="{00000000-0005-0000-0000-0000BE7E0000}"/>
    <cellStyle name="Normal 78 11 16" xfId="19125" xr:uid="{00000000-0005-0000-0000-0000BF7E0000}"/>
    <cellStyle name="Normal 78 11 16 2" xfId="37618" xr:uid="{00000000-0005-0000-0000-0000C07E0000}"/>
    <cellStyle name="Normal 78 11 17" xfId="19827" xr:uid="{00000000-0005-0000-0000-0000C17E0000}"/>
    <cellStyle name="Normal 78 11 17 2" xfId="38136" xr:uid="{00000000-0005-0000-0000-0000C27E0000}"/>
    <cellStyle name="Normal 78 11 18" xfId="20526" xr:uid="{00000000-0005-0000-0000-0000C37E0000}"/>
    <cellStyle name="Normal 78 11 18 2" xfId="38654" xr:uid="{00000000-0005-0000-0000-0000C47E0000}"/>
    <cellStyle name="Normal 78 11 19" xfId="21203" xr:uid="{00000000-0005-0000-0000-0000C57E0000}"/>
    <cellStyle name="Normal 78 11 19 2" xfId="39171" xr:uid="{00000000-0005-0000-0000-0000C67E0000}"/>
    <cellStyle name="Normal 78 11 2" xfId="5119" xr:uid="{00000000-0005-0000-0000-0000C77E0000}"/>
    <cellStyle name="Normal 78 11 2 2" xfId="30345" xr:uid="{00000000-0005-0000-0000-0000C87E0000}"/>
    <cellStyle name="Normal 78 11 20" xfId="21876" xr:uid="{00000000-0005-0000-0000-0000C97E0000}"/>
    <cellStyle name="Normal 78 11 20 2" xfId="39689" xr:uid="{00000000-0005-0000-0000-0000CA7E0000}"/>
    <cellStyle name="Normal 78 11 21" xfId="22526" xr:uid="{00000000-0005-0000-0000-0000CB7E0000}"/>
    <cellStyle name="Normal 78 11 21 2" xfId="40206" xr:uid="{00000000-0005-0000-0000-0000CC7E0000}"/>
    <cellStyle name="Normal 78 11 22" xfId="23163" xr:uid="{00000000-0005-0000-0000-0000CD7E0000}"/>
    <cellStyle name="Normal 78 11 22 2" xfId="40724" xr:uid="{00000000-0005-0000-0000-0000CE7E0000}"/>
    <cellStyle name="Normal 78 11 23" xfId="23787" xr:uid="{00000000-0005-0000-0000-0000CF7E0000}"/>
    <cellStyle name="Normal 78 11 23 2" xfId="41242" xr:uid="{00000000-0005-0000-0000-0000D07E0000}"/>
    <cellStyle name="Normal 78 11 24" xfId="24366" xr:uid="{00000000-0005-0000-0000-0000D17E0000}"/>
    <cellStyle name="Normal 78 11 24 2" xfId="41760" xr:uid="{00000000-0005-0000-0000-0000D27E0000}"/>
    <cellStyle name="Normal 78 11 25" xfId="24933" xr:uid="{00000000-0005-0000-0000-0000D37E0000}"/>
    <cellStyle name="Normal 78 11 25 2" xfId="42278" xr:uid="{00000000-0005-0000-0000-0000D47E0000}"/>
    <cellStyle name="Normal 78 11 26" xfId="25493" xr:uid="{00000000-0005-0000-0000-0000D57E0000}"/>
    <cellStyle name="Normal 78 11 26 2" xfId="42796" xr:uid="{00000000-0005-0000-0000-0000D67E0000}"/>
    <cellStyle name="Normal 78 11 27" xfId="26043" xr:uid="{00000000-0005-0000-0000-0000D77E0000}"/>
    <cellStyle name="Normal 78 11 27 2" xfId="43314" xr:uid="{00000000-0005-0000-0000-0000D87E0000}"/>
    <cellStyle name="Normal 78 11 28" xfId="26560" xr:uid="{00000000-0005-0000-0000-0000D97E0000}"/>
    <cellStyle name="Normal 78 11 28 2" xfId="43831" xr:uid="{00000000-0005-0000-0000-0000DA7E0000}"/>
    <cellStyle name="Normal 78 11 29" xfId="29850" xr:uid="{00000000-0005-0000-0000-0000DB7E0000}"/>
    <cellStyle name="Normal 78 11 3" xfId="5665" xr:uid="{00000000-0005-0000-0000-0000DC7E0000}"/>
    <cellStyle name="Normal 78 11 3 2" xfId="30862" xr:uid="{00000000-0005-0000-0000-0000DD7E0000}"/>
    <cellStyle name="Normal 78 11 4" xfId="10065" xr:uid="{00000000-0005-0000-0000-0000DE7E0000}"/>
    <cellStyle name="Normal 78 11 4 2" xfId="31402" xr:uid="{00000000-0005-0000-0000-0000DF7E0000}"/>
    <cellStyle name="Normal 78 11 5" xfId="10846" xr:uid="{00000000-0005-0000-0000-0000E07E0000}"/>
    <cellStyle name="Normal 78 11 5 2" xfId="31920" xr:uid="{00000000-0005-0000-0000-0000E17E0000}"/>
    <cellStyle name="Normal 78 11 6" xfId="11626" xr:uid="{00000000-0005-0000-0000-0000E27E0000}"/>
    <cellStyle name="Normal 78 11 6 2" xfId="32438" xr:uid="{00000000-0005-0000-0000-0000E37E0000}"/>
    <cellStyle name="Normal 78 11 7" xfId="12379" xr:uid="{00000000-0005-0000-0000-0000E47E0000}"/>
    <cellStyle name="Normal 78 11 7 2" xfId="32956" xr:uid="{00000000-0005-0000-0000-0000E57E0000}"/>
    <cellStyle name="Normal 78 11 8" xfId="13175" xr:uid="{00000000-0005-0000-0000-0000E67E0000}"/>
    <cellStyle name="Normal 78 11 8 2" xfId="33474" xr:uid="{00000000-0005-0000-0000-0000E77E0000}"/>
    <cellStyle name="Normal 78 11 9" xfId="13941" xr:uid="{00000000-0005-0000-0000-0000E87E0000}"/>
    <cellStyle name="Normal 78 11 9 2" xfId="33992" xr:uid="{00000000-0005-0000-0000-0000E97E0000}"/>
    <cellStyle name="Normal 78 12" xfId="3546" xr:uid="{00000000-0005-0000-0000-0000EA7E0000}"/>
    <cellStyle name="Normal 78 12 10" xfId="14703" xr:uid="{00000000-0005-0000-0000-0000EB7E0000}"/>
    <cellStyle name="Normal 78 12 10 2" xfId="34511" xr:uid="{00000000-0005-0000-0000-0000EC7E0000}"/>
    <cellStyle name="Normal 78 12 11" xfId="15460" xr:uid="{00000000-0005-0000-0000-0000ED7E0000}"/>
    <cellStyle name="Normal 78 12 11 2" xfId="35029" xr:uid="{00000000-0005-0000-0000-0000EE7E0000}"/>
    <cellStyle name="Normal 78 12 12" xfId="16214" xr:uid="{00000000-0005-0000-0000-0000EF7E0000}"/>
    <cellStyle name="Normal 78 12 12 2" xfId="35547" xr:uid="{00000000-0005-0000-0000-0000F07E0000}"/>
    <cellStyle name="Normal 78 12 13" xfId="16964" xr:uid="{00000000-0005-0000-0000-0000F17E0000}"/>
    <cellStyle name="Normal 78 12 13 2" xfId="36065" xr:uid="{00000000-0005-0000-0000-0000F27E0000}"/>
    <cellStyle name="Normal 78 12 14" xfId="17693" xr:uid="{00000000-0005-0000-0000-0000F37E0000}"/>
    <cellStyle name="Normal 78 12 14 2" xfId="36583" xr:uid="{00000000-0005-0000-0000-0000F47E0000}"/>
    <cellStyle name="Normal 78 12 15" xfId="18418" xr:uid="{00000000-0005-0000-0000-0000F57E0000}"/>
    <cellStyle name="Normal 78 12 15 2" xfId="37101" xr:uid="{00000000-0005-0000-0000-0000F67E0000}"/>
    <cellStyle name="Normal 78 12 16" xfId="19126" xr:uid="{00000000-0005-0000-0000-0000F77E0000}"/>
    <cellStyle name="Normal 78 12 16 2" xfId="37619" xr:uid="{00000000-0005-0000-0000-0000F87E0000}"/>
    <cellStyle name="Normal 78 12 17" xfId="19828" xr:uid="{00000000-0005-0000-0000-0000F97E0000}"/>
    <cellStyle name="Normal 78 12 17 2" xfId="38137" xr:uid="{00000000-0005-0000-0000-0000FA7E0000}"/>
    <cellStyle name="Normal 78 12 18" xfId="20527" xr:uid="{00000000-0005-0000-0000-0000FB7E0000}"/>
    <cellStyle name="Normal 78 12 18 2" xfId="38655" xr:uid="{00000000-0005-0000-0000-0000FC7E0000}"/>
    <cellStyle name="Normal 78 12 19" xfId="21204" xr:uid="{00000000-0005-0000-0000-0000FD7E0000}"/>
    <cellStyle name="Normal 78 12 19 2" xfId="39172" xr:uid="{00000000-0005-0000-0000-0000FE7E0000}"/>
    <cellStyle name="Normal 78 12 2" xfId="5120" xr:uid="{00000000-0005-0000-0000-0000FF7E0000}"/>
    <cellStyle name="Normal 78 12 2 2" xfId="30346" xr:uid="{00000000-0005-0000-0000-0000007F0000}"/>
    <cellStyle name="Normal 78 12 20" xfId="21877" xr:uid="{00000000-0005-0000-0000-0000017F0000}"/>
    <cellStyle name="Normal 78 12 20 2" xfId="39690" xr:uid="{00000000-0005-0000-0000-0000027F0000}"/>
    <cellStyle name="Normal 78 12 21" xfId="22527" xr:uid="{00000000-0005-0000-0000-0000037F0000}"/>
    <cellStyle name="Normal 78 12 21 2" xfId="40207" xr:uid="{00000000-0005-0000-0000-0000047F0000}"/>
    <cellStyle name="Normal 78 12 22" xfId="23164" xr:uid="{00000000-0005-0000-0000-0000057F0000}"/>
    <cellStyle name="Normal 78 12 22 2" xfId="40725" xr:uid="{00000000-0005-0000-0000-0000067F0000}"/>
    <cellStyle name="Normal 78 12 23" xfId="23788" xr:uid="{00000000-0005-0000-0000-0000077F0000}"/>
    <cellStyle name="Normal 78 12 23 2" xfId="41243" xr:uid="{00000000-0005-0000-0000-0000087F0000}"/>
    <cellStyle name="Normal 78 12 24" xfId="24367" xr:uid="{00000000-0005-0000-0000-0000097F0000}"/>
    <cellStyle name="Normal 78 12 24 2" xfId="41761" xr:uid="{00000000-0005-0000-0000-00000A7F0000}"/>
    <cellStyle name="Normal 78 12 25" xfId="24934" xr:uid="{00000000-0005-0000-0000-00000B7F0000}"/>
    <cellStyle name="Normal 78 12 25 2" xfId="42279" xr:uid="{00000000-0005-0000-0000-00000C7F0000}"/>
    <cellStyle name="Normal 78 12 26" xfId="25494" xr:uid="{00000000-0005-0000-0000-00000D7F0000}"/>
    <cellStyle name="Normal 78 12 26 2" xfId="42797" xr:uid="{00000000-0005-0000-0000-00000E7F0000}"/>
    <cellStyle name="Normal 78 12 27" xfId="26044" xr:uid="{00000000-0005-0000-0000-00000F7F0000}"/>
    <cellStyle name="Normal 78 12 27 2" xfId="43315" xr:uid="{00000000-0005-0000-0000-0000107F0000}"/>
    <cellStyle name="Normal 78 12 28" xfId="26561" xr:uid="{00000000-0005-0000-0000-0000117F0000}"/>
    <cellStyle name="Normal 78 12 28 2" xfId="43832" xr:uid="{00000000-0005-0000-0000-0000127F0000}"/>
    <cellStyle name="Normal 78 12 29" xfId="29851" xr:uid="{00000000-0005-0000-0000-0000137F0000}"/>
    <cellStyle name="Normal 78 12 3" xfId="5666" xr:uid="{00000000-0005-0000-0000-0000147F0000}"/>
    <cellStyle name="Normal 78 12 3 2" xfId="30863" xr:uid="{00000000-0005-0000-0000-0000157F0000}"/>
    <cellStyle name="Normal 78 12 4" xfId="10066" xr:uid="{00000000-0005-0000-0000-0000167F0000}"/>
    <cellStyle name="Normal 78 12 4 2" xfId="31403" xr:uid="{00000000-0005-0000-0000-0000177F0000}"/>
    <cellStyle name="Normal 78 12 5" xfId="10847" xr:uid="{00000000-0005-0000-0000-0000187F0000}"/>
    <cellStyle name="Normal 78 12 5 2" xfId="31921" xr:uid="{00000000-0005-0000-0000-0000197F0000}"/>
    <cellStyle name="Normal 78 12 6" xfId="11627" xr:uid="{00000000-0005-0000-0000-00001A7F0000}"/>
    <cellStyle name="Normal 78 12 6 2" xfId="32439" xr:uid="{00000000-0005-0000-0000-00001B7F0000}"/>
    <cellStyle name="Normal 78 12 7" xfId="12380" xr:uid="{00000000-0005-0000-0000-00001C7F0000}"/>
    <cellStyle name="Normal 78 12 7 2" xfId="32957" xr:uid="{00000000-0005-0000-0000-00001D7F0000}"/>
    <cellStyle name="Normal 78 12 8" xfId="13176" xr:uid="{00000000-0005-0000-0000-00001E7F0000}"/>
    <cellStyle name="Normal 78 12 8 2" xfId="33475" xr:uid="{00000000-0005-0000-0000-00001F7F0000}"/>
    <cellStyle name="Normal 78 12 9" xfId="13942" xr:uid="{00000000-0005-0000-0000-0000207F0000}"/>
    <cellStyle name="Normal 78 12 9 2" xfId="33993" xr:uid="{00000000-0005-0000-0000-0000217F0000}"/>
    <cellStyle name="Normal 78 13" xfId="3547" xr:uid="{00000000-0005-0000-0000-0000227F0000}"/>
    <cellStyle name="Normal 78 13 10" xfId="14704" xr:uid="{00000000-0005-0000-0000-0000237F0000}"/>
    <cellStyle name="Normal 78 13 10 2" xfId="34512" xr:uid="{00000000-0005-0000-0000-0000247F0000}"/>
    <cellStyle name="Normal 78 13 11" xfId="15461" xr:uid="{00000000-0005-0000-0000-0000257F0000}"/>
    <cellStyle name="Normal 78 13 11 2" xfId="35030" xr:uid="{00000000-0005-0000-0000-0000267F0000}"/>
    <cellStyle name="Normal 78 13 12" xfId="16215" xr:uid="{00000000-0005-0000-0000-0000277F0000}"/>
    <cellStyle name="Normal 78 13 12 2" xfId="35548" xr:uid="{00000000-0005-0000-0000-0000287F0000}"/>
    <cellStyle name="Normal 78 13 13" xfId="16965" xr:uid="{00000000-0005-0000-0000-0000297F0000}"/>
    <cellStyle name="Normal 78 13 13 2" xfId="36066" xr:uid="{00000000-0005-0000-0000-00002A7F0000}"/>
    <cellStyle name="Normal 78 13 14" xfId="17694" xr:uid="{00000000-0005-0000-0000-00002B7F0000}"/>
    <cellStyle name="Normal 78 13 14 2" xfId="36584" xr:uid="{00000000-0005-0000-0000-00002C7F0000}"/>
    <cellStyle name="Normal 78 13 15" xfId="18419" xr:uid="{00000000-0005-0000-0000-00002D7F0000}"/>
    <cellStyle name="Normal 78 13 15 2" xfId="37102" xr:uid="{00000000-0005-0000-0000-00002E7F0000}"/>
    <cellStyle name="Normal 78 13 16" xfId="19127" xr:uid="{00000000-0005-0000-0000-00002F7F0000}"/>
    <cellStyle name="Normal 78 13 16 2" xfId="37620" xr:uid="{00000000-0005-0000-0000-0000307F0000}"/>
    <cellStyle name="Normal 78 13 17" xfId="19829" xr:uid="{00000000-0005-0000-0000-0000317F0000}"/>
    <cellStyle name="Normal 78 13 17 2" xfId="38138" xr:uid="{00000000-0005-0000-0000-0000327F0000}"/>
    <cellStyle name="Normal 78 13 18" xfId="20528" xr:uid="{00000000-0005-0000-0000-0000337F0000}"/>
    <cellStyle name="Normal 78 13 18 2" xfId="38656" xr:uid="{00000000-0005-0000-0000-0000347F0000}"/>
    <cellStyle name="Normal 78 13 19" xfId="21205" xr:uid="{00000000-0005-0000-0000-0000357F0000}"/>
    <cellStyle name="Normal 78 13 19 2" xfId="39173" xr:uid="{00000000-0005-0000-0000-0000367F0000}"/>
    <cellStyle name="Normal 78 13 2" xfId="5121" xr:uid="{00000000-0005-0000-0000-0000377F0000}"/>
    <cellStyle name="Normal 78 13 2 2" xfId="30347" xr:uid="{00000000-0005-0000-0000-0000387F0000}"/>
    <cellStyle name="Normal 78 13 20" xfId="21878" xr:uid="{00000000-0005-0000-0000-0000397F0000}"/>
    <cellStyle name="Normal 78 13 20 2" xfId="39691" xr:uid="{00000000-0005-0000-0000-00003A7F0000}"/>
    <cellStyle name="Normal 78 13 21" xfId="22528" xr:uid="{00000000-0005-0000-0000-00003B7F0000}"/>
    <cellStyle name="Normal 78 13 21 2" xfId="40208" xr:uid="{00000000-0005-0000-0000-00003C7F0000}"/>
    <cellStyle name="Normal 78 13 22" xfId="23165" xr:uid="{00000000-0005-0000-0000-00003D7F0000}"/>
    <cellStyle name="Normal 78 13 22 2" xfId="40726" xr:uid="{00000000-0005-0000-0000-00003E7F0000}"/>
    <cellStyle name="Normal 78 13 23" xfId="23789" xr:uid="{00000000-0005-0000-0000-00003F7F0000}"/>
    <cellStyle name="Normal 78 13 23 2" xfId="41244" xr:uid="{00000000-0005-0000-0000-0000407F0000}"/>
    <cellStyle name="Normal 78 13 24" xfId="24368" xr:uid="{00000000-0005-0000-0000-0000417F0000}"/>
    <cellStyle name="Normal 78 13 24 2" xfId="41762" xr:uid="{00000000-0005-0000-0000-0000427F0000}"/>
    <cellStyle name="Normal 78 13 25" xfId="24935" xr:uid="{00000000-0005-0000-0000-0000437F0000}"/>
    <cellStyle name="Normal 78 13 25 2" xfId="42280" xr:uid="{00000000-0005-0000-0000-0000447F0000}"/>
    <cellStyle name="Normal 78 13 26" xfId="25495" xr:uid="{00000000-0005-0000-0000-0000457F0000}"/>
    <cellStyle name="Normal 78 13 26 2" xfId="42798" xr:uid="{00000000-0005-0000-0000-0000467F0000}"/>
    <cellStyle name="Normal 78 13 27" xfId="26045" xr:uid="{00000000-0005-0000-0000-0000477F0000}"/>
    <cellStyle name="Normal 78 13 27 2" xfId="43316" xr:uid="{00000000-0005-0000-0000-0000487F0000}"/>
    <cellStyle name="Normal 78 13 28" xfId="26562" xr:uid="{00000000-0005-0000-0000-0000497F0000}"/>
    <cellStyle name="Normal 78 13 28 2" xfId="43833" xr:uid="{00000000-0005-0000-0000-00004A7F0000}"/>
    <cellStyle name="Normal 78 13 29" xfId="29852" xr:uid="{00000000-0005-0000-0000-00004B7F0000}"/>
    <cellStyle name="Normal 78 13 3" xfId="5667" xr:uid="{00000000-0005-0000-0000-00004C7F0000}"/>
    <cellStyle name="Normal 78 13 3 2" xfId="30864" xr:uid="{00000000-0005-0000-0000-00004D7F0000}"/>
    <cellStyle name="Normal 78 13 4" xfId="10067" xr:uid="{00000000-0005-0000-0000-00004E7F0000}"/>
    <cellStyle name="Normal 78 13 4 2" xfId="31404" xr:uid="{00000000-0005-0000-0000-00004F7F0000}"/>
    <cellStyle name="Normal 78 13 5" xfId="10848" xr:uid="{00000000-0005-0000-0000-0000507F0000}"/>
    <cellStyle name="Normal 78 13 5 2" xfId="31922" xr:uid="{00000000-0005-0000-0000-0000517F0000}"/>
    <cellStyle name="Normal 78 13 6" xfId="11628" xr:uid="{00000000-0005-0000-0000-0000527F0000}"/>
    <cellStyle name="Normal 78 13 6 2" xfId="32440" xr:uid="{00000000-0005-0000-0000-0000537F0000}"/>
    <cellStyle name="Normal 78 13 7" xfId="12381" xr:uid="{00000000-0005-0000-0000-0000547F0000}"/>
    <cellStyle name="Normal 78 13 7 2" xfId="32958" xr:uid="{00000000-0005-0000-0000-0000557F0000}"/>
    <cellStyle name="Normal 78 13 8" xfId="13177" xr:uid="{00000000-0005-0000-0000-0000567F0000}"/>
    <cellStyle name="Normal 78 13 8 2" xfId="33476" xr:uid="{00000000-0005-0000-0000-0000577F0000}"/>
    <cellStyle name="Normal 78 13 9" xfId="13943" xr:uid="{00000000-0005-0000-0000-0000587F0000}"/>
    <cellStyle name="Normal 78 13 9 2" xfId="33994" xr:uid="{00000000-0005-0000-0000-0000597F0000}"/>
    <cellStyle name="Normal 78 14" xfId="3548" xr:uid="{00000000-0005-0000-0000-00005A7F0000}"/>
    <cellStyle name="Normal 78 14 10" xfId="14705" xr:uid="{00000000-0005-0000-0000-00005B7F0000}"/>
    <cellStyle name="Normal 78 14 10 2" xfId="34513" xr:uid="{00000000-0005-0000-0000-00005C7F0000}"/>
    <cellStyle name="Normal 78 14 11" xfId="15462" xr:uid="{00000000-0005-0000-0000-00005D7F0000}"/>
    <cellStyle name="Normal 78 14 11 2" xfId="35031" xr:uid="{00000000-0005-0000-0000-00005E7F0000}"/>
    <cellStyle name="Normal 78 14 12" xfId="16216" xr:uid="{00000000-0005-0000-0000-00005F7F0000}"/>
    <cellStyle name="Normal 78 14 12 2" xfId="35549" xr:uid="{00000000-0005-0000-0000-0000607F0000}"/>
    <cellStyle name="Normal 78 14 13" xfId="16966" xr:uid="{00000000-0005-0000-0000-0000617F0000}"/>
    <cellStyle name="Normal 78 14 13 2" xfId="36067" xr:uid="{00000000-0005-0000-0000-0000627F0000}"/>
    <cellStyle name="Normal 78 14 14" xfId="17695" xr:uid="{00000000-0005-0000-0000-0000637F0000}"/>
    <cellStyle name="Normal 78 14 14 2" xfId="36585" xr:uid="{00000000-0005-0000-0000-0000647F0000}"/>
    <cellStyle name="Normal 78 14 15" xfId="18420" xr:uid="{00000000-0005-0000-0000-0000657F0000}"/>
    <cellStyle name="Normal 78 14 15 2" xfId="37103" xr:uid="{00000000-0005-0000-0000-0000667F0000}"/>
    <cellStyle name="Normal 78 14 16" xfId="19128" xr:uid="{00000000-0005-0000-0000-0000677F0000}"/>
    <cellStyle name="Normal 78 14 16 2" xfId="37621" xr:uid="{00000000-0005-0000-0000-0000687F0000}"/>
    <cellStyle name="Normal 78 14 17" xfId="19830" xr:uid="{00000000-0005-0000-0000-0000697F0000}"/>
    <cellStyle name="Normal 78 14 17 2" xfId="38139" xr:uid="{00000000-0005-0000-0000-00006A7F0000}"/>
    <cellStyle name="Normal 78 14 18" xfId="20529" xr:uid="{00000000-0005-0000-0000-00006B7F0000}"/>
    <cellStyle name="Normal 78 14 18 2" xfId="38657" xr:uid="{00000000-0005-0000-0000-00006C7F0000}"/>
    <cellStyle name="Normal 78 14 19" xfId="21206" xr:uid="{00000000-0005-0000-0000-00006D7F0000}"/>
    <cellStyle name="Normal 78 14 19 2" xfId="39174" xr:uid="{00000000-0005-0000-0000-00006E7F0000}"/>
    <cellStyle name="Normal 78 14 2" xfId="5122" xr:uid="{00000000-0005-0000-0000-00006F7F0000}"/>
    <cellStyle name="Normal 78 14 2 2" xfId="30348" xr:uid="{00000000-0005-0000-0000-0000707F0000}"/>
    <cellStyle name="Normal 78 14 20" xfId="21879" xr:uid="{00000000-0005-0000-0000-0000717F0000}"/>
    <cellStyle name="Normal 78 14 20 2" xfId="39692" xr:uid="{00000000-0005-0000-0000-0000727F0000}"/>
    <cellStyle name="Normal 78 14 21" xfId="22529" xr:uid="{00000000-0005-0000-0000-0000737F0000}"/>
    <cellStyle name="Normal 78 14 21 2" xfId="40209" xr:uid="{00000000-0005-0000-0000-0000747F0000}"/>
    <cellStyle name="Normal 78 14 22" xfId="23166" xr:uid="{00000000-0005-0000-0000-0000757F0000}"/>
    <cellStyle name="Normal 78 14 22 2" xfId="40727" xr:uid="{00000000-0005-0000-0000-0000767F0000}"/>
    <cellStyle name="Normal 78 14 23" xfId="23790" xr:uid="{00000000-0005-0000-0000-0000777F0000}"/>
    <cellStyle name="Normal 78 14 23 2" xfId="41245" xr:uid="{00000000-0005-0000-0000-0000787F0000}"/>
    <cellStyle name="Normal 78 14 24" xfId="24369" xr:uid="{00000000-0005-0000-0000-0000797F0000}"/>
    <cellStyle name="Normal 78 14 24 2" xfId="41763" xr:uid="{00000000-0005-0000-0000-00007A7F0000}"/>
    <cellStyle name="Normal 78 14 25" xfId="24936" xr:uid="{00000000-0005-0000-0000-00007B7F0000}"/>
    <cellStyle name="Normal 78 14 25 2" xfId="42281" xr:uid="{00000000-0005-0000-0000-00007C7F0000}"/>
    <cellStyle name="Normal 78 14 26" xfId="25496" xr:uid="{00000000-0005-0000-0000-00007D7F0000}"/>
    <cellStyle name="Normal 78 14 26 2" xfId="42799" xr:uid="{00000000-0005-0000-0000-00007E7F0000}"/>
    <cellStyle name="Normal 78 14 27" xfId="26046" xr:uid="{00000000-0005-0000-0000-00007F7F0000}"/>
    <cellStyle name="Normal 78 14 27 2" xfId="43317" xr:uid="{00000000-0005-0000-0000-0000807F0000}"/>
    <cellStyle name="Normal 78 14 28" xfId="26563" xr:uid="{00000000-0005-0000-0000-0000817F0000}"/>
    <cellStyle name="Normal 78 14 28 2" xfId="43834" xr:uid="{00000000-0005-0000-0000-0000827F0000}"/>
    <cellStyle name="Normal 78 14 29" xfId="29853" xr:uid="{00000000-0005-0000-0000-0000837F0000}"/>
    <cellStyle name="Normal 78 14 3" xfId="5668" xr:uid="{00000000-0005-0000-0000-0000847F0000}"/>
    <cellStyle name="Normal 78 14 3 2" xfId="30865" xr:uid="{00000000-0005-0000-0000-0000857F0000}"/>
    <cellStyle name="Normal 78 14 4" xfId="10068" xr:uid="{00000000-0005-0000-0000-0000867F0000}"/>
    <cellStyle name="Normal 78 14 4 2" xfId="31405" xr:uid="{00000000-0005-0000-0000-0000877F0000}"/>
    <cellStyle name="Normal 78 14 5" xfId="10849" xr:uid="{00000000-0005-0000-0000-0000887F0000}"/>
    <cellStyle name="Normal 78 14 5 2" xfId="31923" xr:uid="{00000000-0005-0000-0000-0000897F0000}"/>
    <cellStyle name="Normal 78 14 6" xfId="11629" xr:uid="{00000000-0005-0000-0000-00008A7F0000}"/>
    <cellStyle name="Normal 78 14 6 2" xfId="32441" xr:uid="{00000000-0005-0000-0000-00008B7F0000}"/>
    <cellStyle name="Normal 78 14 7" xfId="12382" xr:uid="{00000000-0005-0000-0000-00008C7F0000}"/>
    <cellStyle name="Normal 78 14 7 2" xfId="32959" xr:uid="{00000000-0005-0000-0000-00008D7F0000}"/>
    <cellStyle name="Normal 78 14 8" xfId="13178" xr:uid="{00000000-0005-0000-0000-00008E7F0000}"/>
    <cellStyle name="Normal 78 14 8 2" xfId="33477" xr:uid="{00000000-0005-0000-0000-00008F7F0000}"/>
    <cellStyle name="Normal 78 14 9" xfId="13944" xr:uid="{00000000-0005-0000-0000-0000907F0000}"/>
    <cellStyle name="Normal 78 14 9 2" xfId="33995" xr:uid="{00000000-0005-0000-0000-0000917F0000}"/>
    <cellStyle name="Normal 78 15" xfId="5123" xr:uid="{00000000-0005-0000-0000-0000927F0000}"/>
    <cellStyle name="Normal 78 15 10" xfId="15463" xr:uid="{00000000-0005-0000-0000-0000937F0000}"/>
    <cellStyle name="Normal 78 15 10 2" xfId="35032" xr:uid="{00000000-0005-0000-0000-0000947F0000}"/>
    <cellStyle name="Normal 78 15 11" xfId="16217" xr:uid="{00000000-0005-0000-0000-0000957F0000}"/>
    <cellStyle name="Normal 78 15 11 2" xfId="35550" xr:uid="{00000000-0005-0000-0000-0000967F0000}"/>
    <cellStyle name="Normal 78 15 12" xfId="16967" xr:uid="{00000000-0005-0000-0000-0000977F0000}"/>
    <cellStyle name="Normal 78 15 12 2" xfId="36068" xr:uid="{00000000-0005-0000-0000-0000987F0000}"/>
    <cellStyle name="Normal 78 15 13" xfId="17696" xr:uid="{00000000-0005-0000-0000-0000997F0000}"/>
    <cellStyle name="Normal 78 15 13 2" xfId="36586" xr:uid="{00000000-0005-0000-0000-00009A7F0000}"/>
    <cellStyle name="Normal 78 15 14" xfId="18421" xr:uid="{00000000-0005-0000-0000-00009B7F0000}"/>
    <cellStyle name="Normal 78 15 14 2" xfId="37104" xr:uid="{00000000-0005-0000-0000-00009C7F0000}"/>
    <cellStyle name="Normal 78 15 15" xfId="19129" xr:uid="{00000000-0005-0000-0000-00009D7F0000}"/>
    <cellStyle name="Normal 78 15 15 2" xfId="37622" xr:uid="{00000000-0005-0000-0000-00009E7F0000}"/>
    <cellStyle name="Normal 78 15 16" xfId="19831" xr:uid="{00000000-0005-0000-0000-00009F7F0000}"/>
    <cellStyle name="Normal 78 15 16 2" xfId="38140" xr:uid="{00000000-0005-0000-0000-0000A07F0000}"/>
    <cellStyle name="Normal 78 15 17" xfId="20530" xr:uid="{00000000-0005-0000-0000-0000A17F0000}"/>
    <cellStyle name="Normal 78 15 17 2" xfId="38658" xr:uid="{00000000-0005-0000-0000-0000A27F0000}"/>
    <cellStyle name="Normal 78 15 18" xfId="21207" xr:uid="{00000000-0005-0000-0000-0000A37F0000}"/>
    <cellStyle name="Normal 78 15 18 2" xfId="39175" xr:uid="{00000000-0005-0000-0000-0000A47F0000}"/>
    <cellStyle name="Normal 78 15 19" xfId="21880" xr:uid="{00000000-0005-0000-0000-0000A57F0000}"/>
    <cellStyle name="Normal 78 15 19 2" xfId="39693" xr:uid="{00000000-0005-0000-0000-0000A67F0000}"/>
    <cellStyle name="Normal 78 15 2" xfId="5669" xr:uid="{00000000-0005-0000-0000-0000A77F0000}"/>
    <cellStyle name="Normal 78 15 2 2" xfId="30866" xr:uid="{00000000-0005-0000-0000-0000A87F0000}"/>
    <cellStyle name="Normal 78 15 20" xfId="22530" xr:uid="{00000000-0005-0000-0000-0000A97F0000}"/>
    <cellStyle name="Normal 78 15 20 2" xfId="40210" xr:uid="{00000000-0005-0000-0000-0000AA7F0000}"/>
    <cellStyle name="Normal 78 15 21" xfId="23167" xr:uid="{00000000-0005-0000-0000-0000AB7F0000}"/>
    <cellStyle name="Normal 78 15 21 2" xfId="40728" xr:uid="{00000000-0005-0000-0000-0000AC7F0000}"/>
    <cellStyle name="Normal 78 15 22" xfId="23791" xr:uid="{00000000-0005-0000-0000-0000AD7F0000}"/>
    <cellStyle name="Normal 78 15 22 2" xfId="41246" xr:uid="{00000000-0005-0000-0000-0000AE7F0000}"/>
    <cellStyle name="Normal 78 15 23" xfId="24370" xr:uid="{00000000-0005-0000-0000-0000AF7F0000}"/>
    <cellStyle name="Normal 78 15 23 2" xfId="41764" xr:uid="{00000000-0005-0000-0000-0000B07F0000}"/>
    <cellStyle name="Normal 78 15 24" xfId="24937" xr:uid="{00000000-0005-0000-0000-0000B17F0000}"/>
    <cellStyle name="Normal 78 15 24 2" xfId="42282" xr:uid="{00000000-0005-0000-0000-0000B27F0000}"/>
    <cellStyle name="Normal 78 15 25" xfId="25497" xr:uid="{00000000-0005-0000-0000-0000B37F0000}"/>
    <cellStyle name="Normal 78 15 25 2" xfId="42800" xr:uid="{00000000-0005-0000-0000-0000B47F0000}"/>
    <cellStyle name="Normal 78 15 26" xfId="26047" xr:uid="{00000000-0005-0000-0000-0000B57F0000}"/>
    <cellStyle name="Normal 78 15 26 2" xfId="43318" xr:uid="{00000000-0005-0000-0000-0000B67F0000}"/>
    <cellStyle name="Normal 78 15 27" xfId="26564" xr:uid="{00000000-0005-0000-0000-0000B77F0000}"/>
    <cellStyle name="Normal 78 15 27 2" xfId="43835" xr:uid="{00000000-0005-0000-0000-0000B87F0000}"/>
    <cellStyle name="Normal 78 15 28" xfId="30349" xr:uid="{00000000-0005-0000-0000-0000B97F0000}"/>
    <cellStyle name="Normal 78 15 3" xfId="10069" xr:uid="{00000000-0005-0000-0000-0000BA7F0000}"/>
    <cellStyle name="Normal 78 15 3 2" xfId="31406" xr:uid="{00000000-0005-0000-0000-0000BB7F0000}"/>
    <cellStyle name="Normal 78 15 4" xfId="10850" xr:uid="{00000000-0005-0000-0000-0000BC7F0000}"/>
    <cellStyle name="Normal 78 15 4 2" xfId="31924" xr:uid="{00000000-0005-0000-0000-0000BD7F0000}"/>
    <cellStyle name="Normal 78 15 5" xfId="11630" xr:uid="{00000000-0005-0000-0000-0000BE7F0000}"/>
    <cellStyle name="Normal 78 15 5 2" xfId="32442" xr:uid="{00000000-0005-0000-0000-0000BF7F0000}"/>
    <cellStyle name="Normal 78 15 6" xfId="12383" xr:uid="{00000000-0005-0000-0000-0000C07F0000}"/>
    <cellStyle name="Normal 78 15 6 2" xfId="32960" xr:uid="{00000000-0005-0000-0000-0000C17F0000}"/>
    <cellStyle name="Normal 78 15 7" xfId="13179" xr:uid="{00000000-0005-0000-0000-0000C27F0000}"/>
    <cellStyle name="Normal 78 15 7 2" xfId="33478" xr:uid="{00000000-0005-0000-0000-0000C37F0000}"/>
    <cellStyle name="Normal 78 15 8" xfId="13945" xr:uid="{00000000-0005-0000-0000-0000C47F0000}"/>
    <cellStyle name="Normal 78 15 8 2" xfId="33996" xr:uid="{00000000-0005-0000-0000-0000C57F0000}"/>
    <cellStyle name="Normal 78 15 9" xfId="14706" xr:uid="{00000000-0005-0000-0000-0000C67F0000}"/>
    <cellStyle name="Normal 78 15 9 2" xfId="34514" xr:uid="{00000000-0005-0000-0000-0000C77F0000}"/>
    <cellStyle name="Normal 78 16" xfId="5124" xr:uid="{00000000-0005-0000-0000-0000C87F0000}"/>
    <cellStyle name="Normal 78 16 10" xfId="15464" xr:uid="{00000000-0005-0000-0000-0000C97F0000}"/>
    <cellStyle name="Normal 78 16 10 2" xfId="35033" xr:uid="{00000000-0005-0000-0000-0000CA7F0000}"/>
    <cellStyle name="Normal 78 16 11" xfId="16218" xr:uid="{00000000-0005-0000-0000-0000CB7F0000}"/>
    <cellStyle name="Normal 78 16 11 2" xfId="35551" xr:uid="{00000000-0005-0000-0000-0000CC7F0000}"/>
    <cellStyle name="Normal 78 16 12" xfId="16968" xr:uid="{00000000-0005-0000-0000-0000CD7F0000}"/>
    <cellStyle name="Normal 78 16 12 2" xfId="36069" xr:uid="{00000000-0005-0000-0000-0000CE7F0000}"/>
    <cellStyle name="Normal 78 16 13" xfId="17697" xr:uid="{00000000-0005-0000-0000-0000CF7F0000}"/>
    <cellStyle name="Normal 78 16 13 2" xfId="36587" xr:uid="{00000000-0005-0000-0000-0000D07F0000}"/>
    <cellStyle name="Normal 78 16 14" xfId="18422" xr:uid="{00000000-0005-0000-0000-0000D17F0000}"/>
    <cellStyle name="Normal 78 16 14 2" xfId="37105" xr:uid="{00000000-0005-0000-0000-0000D27F0000}"/>
    <cellStyle name="Normal 78 16 15" xfId="19130" xr:uid="{00000000-0005-0000-0000-0000D37F0000}"/>
    <cellStyle name="Normal 78 16 15 2" xfId="37623" xr:uid="{00000000-0005-0000-0000-0000D47F0000}"/>
    <cellStyle name="Normal 78 16 16" xfId="19832" xr:uid="{00000000-0005-0000-0000-0000D57F0000}"/>
    <cellStyle name="Normal 78 16 16 2" xfId="38141" xr:uid="{00000000-0005-0000-0000-0000D67F0000}"/>
    <cellStyle name="Normal 78 16 17" xfId="20531" xr:uid="{00000000-0005-0000-0000-0000D77F0000}"/>
    <cellStyle name="Normal 78 16 17 2" xfId="38659" xr:uid="{00000000-0005-0000-0000-0000D87F0000}"/>
    <cellStyle name="Normal 78 16 18" xfId="21208" xr:uid="{00000000-0005-0000-0000-0000D97F0000}"/>
    <cellStyle name="Normal 78 16 18 2" xfId="39176" xr:uid="{00000000-0005-0000-0000-0000DA7F0000}"/>
    <cellStyle name="Normal 78 16 19" xfId="21881" xr:uid="{00000000-0005-0000-0000-0000DB7F0000}"/>
    <cellStyle name="Normal 78 16 19 2" xfId="39694" xr:uid="{00000000-0005-0000-0000-0000DC7F0000}"/>
    <cellStyle name="Normal 78 16 2" xfId="5670" xr:uid="{00000000-0005-0000-0000-0000DD7F0000}"/>
    <cellStyle name="Normal 78 16 2 2" xfId="30867" xr:uid="{00000000-0005-0000-0000-0000DE7F0000}"/>
    <cellStyle name="Normal 78 16 20" xfId="22531" xr:uid="{00000000-0005-0000-0000-0000DF7F0000}"/>
    <cellStyle name="Normal 78 16 20 2" xfId="40211" xr:uid="{00000000-0005-0000-0000-0000E07F0000}"/>
    <cellStyle name="Normal 78 16 21" xfId="23168" xr:uid="{00000000-0005-0000-0000-0000E17F0000}"/>
    <cellStyle name="Normal 78 16 21 2" xfId="40729" xr:uid="{00000000-0005-0000-0000-0000E27F0000}"/>
    <cellStyle name="Normal 78 16 22" xfId="23792" xr:uid="{00000000-0005-0000-0000-0000E37F0000}"/>
    <cellStyle name="Normal 78 16 22 2" xfId="41247" xr:uid="{00000000-0005-0000-0000-0000E47F0000}"/>
    <cellStyle name="Normal 78 16 23" xfId="24371" xr:uid="{00000000-0005-0000-0000-0000E57F0000}"/>
    <cellStyle name="Normal 78 16 23 2" xfId="41765" xr:uid="{00000000-0005-0000-0000-0000E67F0000}"/>
    <cellStyle name="Normal 78 16 24" xfId="24938" xr:uid="{00000000-0005-0000-0000-0000E77F0000}"/>
    <cellStyle name="Normal 78 16 24 2" xfId="42283" xr:uid="{00000000-0005-0000-0000-0000E87F0000}"/>
    <cellStyle name="Normal 78 16 25" xfId="25498" xr:uid="{00000000-0005-0000-0000-0000E97F0000}"/>
    <cellStyle name="Normal 78 16 25 2" xfId="42801" xr:uid="{00000000-0005-0000-0000-0000EA7F0000}"/>
    <cellStyle name="Normal 78 16 26" xfId="26048" xr:uid="{00000000-0005-0000-0000-0000EB7F0000}"/>
    <cellStyle name="Normal 78 16 26 2" xfId="43319" xr:uid="{00000000-0005-0000-0000-0000EC7F0000}"/>
    <cellStyle name="Normal 78 16 27" xfId="26565" xr:uid="{00000000-0005-0000-0000-0000ED7F0000}"/>
    <cellStyle name="Normal 78 16 27 2" xfId="43836" xr:uid="{00000000-0005-0000-0000-0000EE7F0000}"/>
    <cellStyle name="Normal 78 16 28" xfId="30350" xr:uid="{00000000-0005-0000-0000-0000EF7F0000}"/>
    <cellStyle name="Normal 78 16 3" xfId="10070" xr:uid="{00000000-0005-0000-0000-0000F07F0000}"/>
    <cellStyle name="Normal 78 16 3 2" xfId="31407" xr:uid="{00000000-0005-0000-0000-0000F17F0000}"/>
    <cellStyle name="Normal 78 16 4" xfId="10851" xr:uid="{00000000-0005-0000-0000-0000F27F0000}"/>
    <cellStyle name="Normal 78 16 4 2" xfId="31925" xr:uid="{00000000-0005-0000-0000-0000F37F0000}"/>
    <cellStyle name="Normal 78 16 5" xfId="11631" xr:uid="{00000000-0005-0000-0000-0000F47F0000}"/>
    <cellStyle name="Normal 78 16 5 2" xfId="32443" xr:uid="{00000000-0005-0000-0000-0000F57F0000}"/>
    <cellStyle name="Normal 78 16 6" xfId="12384" xr:uid="{00000000-0005-0000-0000-0000F67F0000}"/>
    <cellStyle name="Normal 78 16 6 2" xfId="32961" xr:uid="{00000000-0005-0000-0000-0000F77F0000}"/>
    <cellStyle name="Normal 78 16 7" xfId="13180" xr:uid="{00000000-0005-0000-0000-0000F87F0000}"/>
    <cellStyle name="Normal 78 16 7 2" xfId="33479" xr:uid="{00000000-0005-0000-0000-0000F97F0000}"/>
    <cellStyle name="Normal 78 16 8" xfId="13946" xr:uid="{00000000-0005-0000-0000-0000FA7F0000}"/>
    <cellStyle name="Normal 78 16 8 2" xfId="33997" xr:uid="{00000000-0005-0000-0000-0000FB7F0000}"/>
    <cellStyle name="Normal 78 16 9" xfId="14707" xr:uid="{00000000-0005-0000-0000-0000FC7F0000}"/>
    <cellStyle name="Normal 78 16 9 2" xfId="34515" xr:uid="{00000000-0005-0000-0000-0000FD7F0000}"/>
    <cellStyle name="Normal 78 17" xfId="5125" xr:uid="{00000000-0005-0000-0000-0000FE7F0000}"/>
    <cellStyle name="Normal 78 17 10" xfId="15465" xr:uid="{00000000-0005-0000-0000-0000FF7F0000}"/>
    <cellStyle name="Normal 78 17 10 2" xfId="35034" xr:uid="{00000000-0005-0000-0000-000000800000}"/>
    <cellStyle name="Normal 78 17 11" xfId="16219" xr:uid="{00000000-0005-0000-0000-000001800000}"/>
    <cellStyle name="Normal 78 17 11 2" xfId="35552" xr:uid="{00000000-0005-0000-0000-000002800000}"/>
    <cellStyle name="Normal 78 17 12" xfId="16969" xr:uid="{00000000-0005-0000-0000-000003800000}"/>
    <cellStyle name="Normal 78 17 12 2" xfId="36070" xr:uid="{00000000-0005-0000-0000-000004800000}"/>
    <cellStyle name="Normal 78 17 13" xfId="17698" xr:uid="{00000000-0005-0000-0000-000005800000}"/>
    <cellStyle name="Normal 78 17 13 2" xfId="36588" xr:uid="{00000000-0005-0000-0000-000006800000}"/>
    <cellStyle name="Normal 78 17 14" xfId="18423" xr:uid="{00000000-0005-0000-0000-000007800000}"/>
    <cellStyle name="Normal 78 17 14 2" xfId="37106" xr:uid="{00000000-0005-0000-0000-000008800000}"/>
    <cellStyle name="Normal 78 17 15" xfId="19131" xr:uid="{00000000-0005-0000-0000-000009800000}"/>
    <cellStyle name="Normal 78 17 15 2" xfId="37624" xr:uid="{00000000-0005-0000-0000-00000A800000}"/>
    <cellStyle name="Normal 78 17 16" xfId="19833" xr:uid="{00000000-0005-0000-0000-00000B800000}"/>
    <cellStyle name="Normal 78 17 16 2" xfId="38142" xr:uid="{00000000-0005-0000-0000-00000C800000}"/>
    <cellStyle name="Normal 78 17 17" xfId="20532" xr:uid="{00000000-0005-0000-0000-00000D800000}"/>
    <cellStyle name="Normal 78 17 17 2" xfId="38660" xr:uid="{00000000-0005-0000-0000-00000E800000}"/>
    <cellStyle name="Normal 78 17 18" xfId="21209" xr:uid="{00000000-0005-0000-0000-00000F800000}"/>
    <cellStyle name="Normal 78 17 18 2" xfId="39177" xr:uid="{00000000-0005-0000-0000-000010800000}"/>
    <cellStyle name="Normal 78 17 19" xfId="21882" xr:uid="{00000000-0005-0000-0000-000011800000}"/>
    <cellStyle name="Normal 78 17 19 2" xfId="39695" xr:uid="{00000000-0005-0000-0000-000012800000}"/>
    <cellStyle name="Normal 78 17 2" xfId="5671" xr:uid="{00000000-0005-0000-0000-000013800000}"/>
    <cellStyle name="Normal 78 17 2 2" xfId="30868" xr:uid="{00000000-0005-0000-0000-000014800000}"/>
    <cellStyle name="Normal 78 17 20" xfId="22532" xr:uid="{00000000-0005-0000-0000-000015800000}"/>
    <cellStyle name="Normal 78 17 20 2" xfId="40212" xr:uid="{00000000-0005-0000-0000-000016800000}"/>
    <cellStyle name="Normal 78 17 21" xfId="23169" xr:uid="{00000000-0005-0000-0000-000017800000}"/>
    <cellStyle name="Normal 78 17 21 2" xfId="40730" xr:uid="{00000000-0005-0000-0000-000018800000}"/>
    <cellStyle name="Normal 78 17 22" xfId="23793" xr:uid="{00000000-0005-0000-0000-000019800000}"/>
    <cellStyle name="Normal 78 17 22 2" xfId="41248" xr:uid="{00000000-0005-0000-0000-00001A800000}"/>
    <cellStyle name="Normal 78 17 23" xfId="24372" xr:uid="{00000000-0005-0000-0000-00001B800000}"/>
    <cellStyle name="Normal 78 17 23 2" xfId="41766" xr:uid="{00000000-0005-0000-0000-00001C800000}"/>
    <cellStyle name="Normal 78 17 24" xfId="24939" xr:uid="{00000000-0005-0000-0000-00001D800000}"/>
    <cellStyle name="Normal 78 17 24 2" xfId="42284" xr:uid="{00000000-0005-0000-0000-00001E800000}"/>
    <cellStyle name="Normal 78 17 25" xfId="25499" xr:uid="{00000000-0005-0000-0000-00001F800000}"/>
    <cellStyle name="Normal 78 17 25 2" xfId="42802" xr:uid="{00000000-0005-0000-0000-000020800000}"/>
    <cellStyle name="Normal 78 17 26" xfId="26049" xr:uid="{00000000-0005-0000-0000-000021800000}"/>
    <cellStyle name="Normal 78 17 26 2" xfId="43320" xr:uid="{00000000-0005-0000-0000-000022800000}"/>
    <cellStyle name="Normal 78 17 27" xfId="26566" xr:uid="{00000000-0005-0000-0000-000023800000}"/>
    <cellStyle name="Normal 78 17 27 2" xfId="43837" xr:uid="{00000000-0005-0000-0000-000024800000}"/>
    <cellStyle name="Normal 78 17 28" xfId="30351" xr:uid="{00000000-0005-0000-0000-000025800000}"/>
    <cellStyle name="Normal 78 17 3" xfId="10071" xr:uid="{00000000-0005-0000-0000-000026800000}"/>
    <cellStyle name="Normal 78 17 3 2" xfId="31408" xr:uid="{00000000-0005-0000-0000-000027800000}"/>
    <cellStyle name="Normal 78 17 4" xfId="10852" xr:uid="{00000000-0005-0000-0000-000028800000}"/>
    <cellStyle name="Normal 78 17 4 2" xfId="31926" xr:uid="{00000000-0005-0000-0000-000029800000}"/>
    <cellStyle name="Normal 78 17 5" xfId="11632" xr:uid="{00000000-0005-0000-0000-00002A800000}"/>
    <cellStyle name="Normal 78 17 5 2" xfId="32444" xr:uid="{00000000-0005-0000-0000-00002B800000}"/>
    <cellStyle name="Normal 78 17 6" xfId="12385" xr:uid="{00000000-0005-0000-0000-00002C800000}"/>
    <cellStyle name="Normal 78 17 6 2" xfId="32962" xr:uid="{00000000-0005-0000-0000-00002D800000}"/>
    <cellStyle name="Normal 78 17 7" xfId="13181" xr:uid="{00000000-0005-0000-0000-00002E800000}"/>
    <cellStyle name="Normal 78 17 7 2" xfId="33480" xr:uid="{00000000-0005-0000-0000-00002F800000}"/>
    <cellStyle name="Normal 78 17 8" xfId="13947" xr:uid="{00000000-0005-0000-0000-000030800000}"/>
    <cellStyle name="Normal 78 17 8 2" xfId="33998" xr:uid="{00000000-0005-0000-0000-000031800000}"/>
    <cellStyle name="Normal 78 17 9" xfId="14708" xr:uid="{00000000-0005-0000-0000-000032800000}"/>
    <cellStyle name="Normal 78 17 9 2" xfId="34516" xr:uid="{00000000-0005-0000-0000-000033800000}"/>
    <cellStyle name="Normal 78 18" xfId="5126" xr:uid="{00000000-0005-0000-0000-000034800000}"/>
    <cellStyle name="Normal 78 18 10" xfId="15466" xr:uid="{00000000-0005-0000-0000-000035800000}"/>
    <cellStyle name="Normal 78 18 10 2" xfId="35035" xr:uid="{00000000-0005-0000-0000-000036800000}"/>
    <cellStyle name="Normal 78 18 11" xfId="16220" xr:uid="{00000000-0005-0000-0000-000037800000}"/>
    <cellStyle name="Normal 78 18 11 2" xfId="35553" xr:uid="{00000000-0005-0000-0000-000038800000}"/>
    <cellStyle name="Normal 78 18 12" xfId="16970" xr:uid="{00000000-0005-0000-0000-000039800000}"/>
    <cellStyle name="Normal 78 18 12 2" xfId="36071" xr:uid="{00000000-0005-0000-0000-00003A800000}"/>
    <cellStyle name="Normal 78 18 13" xfId="17699" xr:uid="{00000000-0005-0000-0000-00003B800000}"/>
    <cellStyle name="Normal 78 18 13 2" xfId="36589" xr:uid="{00000000-0005-0000-0000-00003C800000}"/>
    <cellStyle name="Normal 78 18 14" xfId="18424" xr:uid="{00000000-0005-0000-0000-00003D800000}"/>
    <cellStyle name="Normal 78 18 14 2" xfId="37107" xr:uid="{00000000-0005-0000-0000-00003E800000}"/>
    <cellStyle name="Normal 78 18 15" xfId="19132" xr:uid="{00000000-0005-0000-0000-00003F800000}"/>
    <cellStyle name="Normal 78 18 15 2" xfId="37625" xr:uid="{00000000-0005-0000-0000-000040800000}"/>
    <cellStyle name="Normal 78 18 16" xfId="19834" xr:uid="{00000000-0005-0000-0000-000041800000}"/>
    <cellStyle name="Normal 78 18 16 2" xfId="38143" xr:uid="{00000000-0005-0000-0000-000042800000}"/>
    <cellStyle name="Normal 78 18 17" xfId="20533" xr:uid="{00000000-0005-0000-0000-000043800000}"/>
    <cellStyle name="Normal 78 18 17 2" xfId="38661" xr:uid="{00000000-0005-0000-0000-000044800000}"/>
    <cellStyle name="Normal 78 18 18" xfId="21210" xr:uid="{00000000-0005-0000-0000-000045800000}"/>
    <cellStyle name="Normal 78 18 18 2" xfId="39178" xr:uid="{00000000-0005-0000-0000-000046800000}"/>
    <cellStyle name="Normal 78 18 19" xfId="21883" xr:uid="{00000000-0005-0000-0000-000047800000}"/>
    <cellStyle name="Normal 78 18 19 2" xfId="39696" xr:uid="{00000000-0005-0000-0000-000048800000}"/>
    <cellStyle name="Normal 78 18 2" xfId="5672" xr:uid="{00000000-0005-0000-0000-000049800000}"/>
    <cellStyle name="Normal 78 18 2 2" xfId="30869" xr:uid="{00000000-0005-0000-0000-00004A800000}"/>
    <cellStyle name="Normal 78 18 20" xfId="22533" xr:uid="{00000000-0005-0000-0000-00004B800000}"/>
    <cellStyle name="Normal 78 18 20 2" xfId="40213" xr:uid="{00000000-0005-0000-0000-00004C800000}"/>
    <cellStyle name="Normal 78 18 21" xfId="23170" xr:uid="{00000000-0005-0000-0000-00004D800000}"/>
    <cellStyle name="Normal 78 18 21 2" xfId="40731" xr:uid="{00000000-0005-0000-0000-00004E800000}"/>
    <cellStyle name="Normal 78 18 22" xfId="23794" xr:uid="{00000000-0005-0000-0000-00004F800000}"/>
    <cellStyle name="Normal 78 18 22 2" xfId="41249" xr:uid="{00000000-0005-0000-0000-000050800000}"/>
    <cellStyle name="Normal 78 18 23" xfId="24373" xr:uid="{00000000-0005-0000-0000-000051800000}"/>
    <cellStyle name="Normal 78 18 23 2" xfId="41767" xr:uid="{00000000-0005-0000-0000-000052800000}"/>
    <cellStyle name="Normal 78 18 24" xfId="24940" xr:uid="{00000000-0005-0000-0000-000053800000}"/>
    <cellStyle name="Normal 78 18 24 2" xfId="42285" xr:uid="{00000000-0005-0000-0000-000054800000}"/>
    <cellStyle name="Normal 78 18 25" xfId="25500" xr:uid="{00000000-0005-0000-0000-000055800000}"/>
    <cellStyle name="Normal 78 18 25 2" xfId="42803" xr:uid="{00000000-0005-0000-0000-000056800000}"/>
    <cellStyle name="Normal 78 18 26" xfId="26050" xr:uid="{00000000-0005-0000-0000-000057800000}"/>
    <cellStyle name="Normal 78 18 26 2" xfId="43321" xr:uid="{00000000-0005-0000-0000-000058800000}"/>
    <cellStyle name="Normal 78 18 27" xfId="26567" xr:uid="{00000000-0005-0000-0000-000059800000}"/>
    <cellStyle name="Normal 78 18 27 2" xfId="43838" xr:uid="{00000000-0005-0000-0000-00005A800000}"/>
    <cellStyle name="Normal 78 18 28" xfId="30352" xr:uid="{00000000-0005-0000-0000-00005B800000}"/>
    <cellStyle name="Normal 78 18 3" xfId="10072" xr:uid="{00000000-0005-0000-0000-00005C800000}"/>
    <cellStyle name="Normal 78 18 3 2" xfId="31409" xr:uid="{00000000-0005-0000-0000-00005D800000}"/>
    <cellStyle name="Normal 78 18 4" xfId="10853" xr:uid="{00000000-0005-0000-0000-00005E800000}"/>
    <cellStyle name="Normal 78 18 4 2" xfId="31927" xr:uid="{00000000-0005-0000-0000-00005F800000}"/>
    <cellStyle name="Normal 78 18 5" xfId="11633" xr:uid="{00000000-0005-0000-0000-000060800000}"/>
    <cellStyle name="Normal 78 18 5 2" xfId="32445" xr:uid="{00000000-0005-0000-0000-000061800000}"/>
    <cellStyle name="Normal 78 18 6" xfId="12386" xr:uid="{00000000-0005-0000-0000-000062800000}"/>
    <cellStyle name="Normal 78 18 6 2" xfId="32963" xr:uid="{00000000-0005-0000-0000-000063800000}"/>
    <cellStyle name="Normal 78 18 7" xfId="13182" xr:uid="{00000000-0005-0000-0000-000064800000}"/>
    <cellStyle name="Normal 78 18 7 2" xfId="33481" xr:uid="{00000000-0005-0000-0000-000065800000}"/>
    <cellStyle name="Normal 78 18 8" xfId="13948" xr:uid="{00000000-0005-0000-0000-000066800000}"/>
    <cellStyle name="Normal 78 18 8 2" xfId="33999" xr:uid="{00000000-0005-0000-0000-000067800000}"/>
    <cellStyle name="Normal 78 18 9" xfId="14709" xr:uid="{00000000-0005-0000-0000-000068800000}"/>
    <cellStyle name="Normal 78 18 9 2" xfId="34517" xr:uid="{00000000-0005-0000-0000-000069800000}"/>
    <cellStyle name="Normal 78 19" xfId="5127" xr:uid="{00000000-0005-0000-0000-00006A800000}"/>
    <cellStyle name="Normal 78 19 10" xfId="15467" xr:uid="{00000000-0005-0000-0000-00006B800000}"/>
    <cellStyle name="Normal 78 19 10 2" xfId="35036" xr:uid="{00000000-0005-0000-0000-00006C800000}"/>
    <cellStyle name="Normal 78 19 11" xfId="16221" xr:uid="{00000000-0005-0000-0000-00006D800000}"/>
    <cellStyle name="Normal 78 19 11 2" xfId="35554" xr:uid="{00000000-0005-0000-0000-00006E800000}"/>
    <cellStyle name="Normal 78 19 12" xfId="16971" xr:uid="{00000000-0005-0000-0000-00006F800000}"/>
    <cellStyle name="Normal 78 19 12 2" xfId="36072" xr:uid="{00000000-0005-0000-0000-000070800000}"/>
    <cellStyle name="Normal 78 19 13" xfId="17700" xr:uid="{00000000-0005-0000-0000-000071800000}"/>
    <cellStyle name="Normal 78 19 13 2" xfId="36590" xr:uid="{00000000-0005-0000-0000-000072800000}"/>
    <cellStyle name="Normal 78 19 14" xfId="18425" xr:uid="{00000000-0005-0000-0000-000073800000}"/>
    <cellStyle name="Normal 78 19 14 2" xfId="37108" xr:uid="{00000000-0005-0000-0000-000074800000}"/>
    <cellStyle name="Normal 78 19 15" xfId="19133" xr:uid="{00000000-0005-0000-0000-000075800000}"/>
    <cellStyle name="Normal 78 19 15 2" xfId="37626" xr:uid="{00000000-0005-0000-0000-000076800000}"/>
    <cellStyle name="Normal 78 19 16" xfId="19835" xr:uid="{00000000-0005-0000-0000-000077800000}"/>
    <cellStyle name="Normal 78 19 16 2" xfId="38144" xr:uid="{00000000-0005-0000-0000-000078800000}"/>
    <cellStyle name="Normal 78 19 17" xfId="20534" xr:uid="{00000000-0005-0000-0000-000079800000}"/>
    <cellStyle name="Normal 78 19 17 2" xfId="38662" xr:uid="{00000000-0005-0000-0000-00007A800000}"/>
    <cellStyle name="Normal 78 19 18" xfId="21211" xr:uid="{00000000-0005-0000-0000-00007B800000}"/>
    <cellStyle name="Normal 78 19 18 2" xfId="39179" xr:uid="{00000000-0005-0000-0000-00007C800000}"/>
    <cellStyle name="Normal 78 19 19" xfId="21884" xr:uid="{00000000-0005-0000-0000-00007D800000}"/>
    <cellStyle name="Normal 78 19 19 2" xfId="39697" xr:uid="{00000000-0005-0000-0000-00007E800000}"/>
    <cellStyle name="Normal 78 19 2" xfId="5673" xr:uid="{00000000-0005-0000-0000-00007F800000}"/>
    <cellStyle name="Normal 78 19 2 2" xfId="30870" xr:uid="{00000000-0005-0000-0000-000080800000}"/>
    <cellStyle name="Normal 78 19 20" xfId="22534" xr:uid="{00000000-0005-0000-0000-000081800000}"/>
    <cellStyle name="Normal 78 19 20 2" xfId="40214" xr:uid="{00000000-0005-0000-0000-000082800000}"/>
    <cellStyle name="Normal 78 19 21" xfId="23171" xr:uid="{00000000-0005-0000-0000-000083800000}"/>
    <cellStyle name="Normal 78 19 21 2" xfId="40732" xr:uid="{00000000-0005-0000-0000-000084800000}"/>
    <cellStyle name="Normal 78 19 22" xfId="23795" xr:uid="{00000000-0005-0000-0000-000085800000}"/>
    <cellStyle name="Normal 78 19 22 2" xfId="41250" xr:uid="{00000000-0005-0000-0000-000086800000}"/>
    <cellStyle name="Normal 78 19 23" xfId="24374" xr:uid="{00000000-0005-0000-0000-000087800000}"/>
    <cellStyle name="Normal 78 19 23 2" xfId="41768" xr:uid="{00000000-0005-0000-0000-000088800000}"/>
    <cellStyle name="Normal 78 19 24" xfId="24941" xr:uid="{00000000-0005-0000-0000-000089800000}"/>
    <cellStyle name="Normal 78 19 24 2" xfId="42286" xr:uid="{00000000-0005-0000-0000-00008A800000}"/>
    <cellStyle name="Normal 78 19 25" xfId="25501" xr:uid="{00000000-0005-0000-0000-00008B800000}"/>
    <cellStyle name="Normal 78 19 25 2" xfId="42804" xr:uid="{00000000-0005-0000-0000-00008C800000}"/>
    <cellStyle name="Normal 78 19 26" xfId="26051" xr:uid="{00000000-0005-0000-0000-00008D800000}"/>
    <cellStyle name="Normal 78 19 26 2" xfId="43322" xr:uid="{00000000-0005-0000-0000-00008E800000}"/>
    <cellStyle name="Normal 78 19 27" xfId="26568" xr:uid="{00000000-0005-0000-0000-00008F800000}"/>
    <cellStyle name="Normal 78 19 27 2" xfId="43839" xr:uid="{00000000-0005-0000-0000-000090800000}"/>
    <cellStyle name="Normal 78 19 28" xfId="30353" xr:uid="{00000000-0005-0000-0000-000091800000}"/>
    <cellStyle name="Normal 78 19 3" xfId="10073" xr:uid="{00000000-0005-0000-0000-000092800000}"/>
    <cellStyle name="Normal 78 19 3 2" xfId="31410" xr:uid="{00000000-0005-0000-0000-000093800000}"/>
    <cellStyle name="Normal 78 19 4" xfId="10854" xr:uid="{00000000-0005-0000-0000-000094800000}"/>
    <cellStyle name="Normal 78 19 4 2" xfId="31928" xr:uid="{00000000-0005-0000-0000-000095800000}"/>
    <cellStyle name="Normal 78 19 5" xfId="11634" xr:uid="{00000000-0005-0000-0000-000096800000}"/>
    <cellStyle name="Normal 78 19 5 2" xfId="32446" xr:uid="{00000000-0005-0000-0000-000097800000}"/>
    <cellStyle name="Normal 78 19 6" xfId="12387" xr:uid="{00000000-0005-0000-0000-000098800000}"/>
    <cellStyle name="Normal 78 19 6 2" xfId="32964" xr:uid="{00000000-0005-0000-0000-000099800000}"/>
    <cellStyle name="Normal 78 19 7" xfId="13183" xr:uid="{00000000-0005-0000-0000-00009A800000}"/>
    <cellStyle name="Normal 78 19 7 2" xfId="33482" xr:uid="{00000000-0005-0000-0000-00009B800000}"/>
    <cellStyle name="Normal 78 19 8" xfId="13949" xr:uid="{00000000-0005-0000-0000-00009C800000}"/>
    <cellStyle name="Normal 78 19 8 2" xfId="34000" xr:uid="{00000000-0005-0000-0000-00009D800000}"/>
    <cellStyle name="Normal 78 19 9" xfId="14710" xr:uid="{00000000-0005-0000-0000-00009E800000}"/>
    <cellStyle name="Normal 78 19 9 2" xfId="34518" xr:uid="{00000000-0005-0000-0000-00009F800000}"/>
    <cellStyle name="Normal 78 2" xfId="3549" xr:uid="{00000000-0005-0000-0000-0000A0800000}"/>
    <cellStyle name="Normal 78 2 10" xfId="14711" xr:uid="{00000000-0005-0000-0000-0000A1800000}"/>
    <cellStyle name="Normal 78 2 10 2" xfId="34519" xr:uid="{00000000-0005-0000-0000-0000A2800000}"/>
    <cellStyle name="Normal 78 2 11" xfId="15468" xr:uid="{00000000-0005-0000-0000-0000A3800000}"/>
    <cellStyle name="Normal 78 2 11 2" xfId="35037" xr:uid="{00000000-0005-0000-0000-0000A4800000}"/>
    <cellStyle name="Normal 78 2 12" xfId="16222" xr:uid="{00000000-0005-0000-0000-0000A5800000}"/>
    <cellStyle name="Normal 78 2 12 2" xfId="35555" xr:uid="{00000000-0005-0000-0000-0000A6800000}"/>
    <cellStyle name="Normal 78 2 13" xfId="16972" xr:uid="{00000000-0005-0000-0000-0000A7800000}"/>
    <cellStyle name="Normal 78 2 13 2" xfId="36073" xr:uid="{00000000-0005-0000-0000-0000A8800000}"/>
    <cellStyle name="Normal 78 2 14" xfId="17701" xr:uid="{00000000-0005-0000-0000-0000A9800000}"/>
    <cellStyle name="Normal 78 2 14 2" xfId="36591" xr:uid="{00000000-0005-0000-0000-0000AA800000}"/>
    <cellStyle name="Normal 78 2 15" xfId="18426" xr:uid="{00000000-0005-0000-0000-0000AB800000}"/>
    <cellStyle name="Normal 78 2 15 2" xfId="37109" xr:uid="{00000000-0005-0000-0000-0000AC800000}"/>
    <cellStyle name="Normal 78 2 16" xfId="19134" xr:uid="{00000000-0005-0000-0000-0000AD800000}"/>
    <cellStyle name="Normal 78 2 16 2" xfId="37627" xr:uid="{00000000-0005-0000-0000-0000AE800000}"/>
    <cellStyle name="Normal 78 2 17" xfId="19836" xr:uid="{00000000-0005-0000-0000-0000AF800000}"/>
    <cellStyle name="Normal 78 2 17 2" xfId="38145" xr:uid="{00000000-0005-0000-0000-0000B0800000}"/>
    <cellStyle name="Normal 78 2 18" xfId="20535" xr:uid="{00000000-0005-0000-0000-0000B1800000}"/>
    <cellStyle name="Normal 78 2 18 2" xfId="38663" xr:uid="{00000000-0005-0000-0000-0000B2800000}"/>
    <cellStyle name="Normal 78 2 19" xfId="21212" xr:uid="{00000000-0005-0000-0000-0000B3800000}"/>
    <cellStyle name="Normal 78 2 19 2" xfId="39180" xr:uid="{00000000-0005-0000-0000-0000B4800000}"/>
    <cellStyle name="Normal 78 2 2" xfId="5128" xr:uid="{00000000-0005-0000-0000-0000B5800000}"/>
    <cellStyle name="Normal 78 2 2 2" xfId="30354" xr:uid="{00000000-0005-0000-0000-0000B6800000}"/>
    <cellStyle name="Normal 78 2 20" xfId="21885" xr:uid="{00000000-0005-0000-0000-0000B7800000}"/>
    <cellStyle name="Normal 78 2 20 2" xfId="39698" xr:uid="{00000000-0005-0000-0000-0000B8800000}"/>
    <cellStyle name="Normal 78 2 21" xfId="22535" xr:uid="{00000000-0005-0000-0000-0000B9800000}"/>
    <cellStyle name="Normal 78 2 21 2" xfId="40215" xr:uid="{00000000-0005-0000-0000-0000BA800000}"/>
    <cellStyle name="Normal 78 2 22" xfId="23172" xr:uid="{00000000-0005-0000-0000-0000BB800000}"/>
    <cellStyle name="Normal 78 2 22 2" xfId="40733" xr:uid="{00000000-0005-0000-0000-0000BC800000}"/>
    <cellStyle name="Normal 78 2 23" xfId="23796" xr:uid="{00000000-0005-0000-0000-0000BD800000}"/>
    <cellStyle name="Normal 78 2 23 2" xfId="41251" xr:uid="{00000000-0005-0000-0000-0000BE800000}"/>
    <cellStyle name="Normal 78 2 24" xfId="24375" xr:uid="{00000000-0005-0000-0000-0000BF800000}"/>
    <cellStyle name="Normal 78 2 24 2" xfId="41769" xr:uid="{00000000-0005-0000-0000-0000C0800000}"/>
    <cellStyle name="Normal 78 2 25" xfId="24942" xr:uid="{00000000-0005-0000-0000-0000C1800000}"/>
    <cellStyle name="Normal 78 2 25 2" xfId="42287" xr:uid="{00000000-0005-0000-0000-0000C2800000}"/>
    <cellStyle name="Normal 78 2 26" xfId="25502" xr:uid="{00000000-0005-0000-0000-0000C3800000}"/>
    <cellStyle name="Normal 78 2 26 2" xfId="42805" xr:uid="{00000000-0005-0000-0000-0000C4800000}"/>
    <cellStyle name="Normal 78 2 27" xfId="26052" xr:uid="{00000000-0005-0000-0000-0000C5800000}"/>
    <cellStyle name="Normal 78 2 27 2" xfId="43323" xr:uid="{00000000-0005-0000-0000-0000C6800000}"/>
    <cellStyle name="Normal 78 2 28" xfId="26569" xr:uid="{00000000-0005-0000-0000-0000C7800000}"/>
    <cellStyle name="Normal 78 2 28 2" xfId="43840" xr:uid="{00000000-0005-0000-0000-0000C8800000}"/>
    <cellStyle name="Normal 78 2 29" xfId="29854" xr:uid="{00000000-0005-0000-0000-0000C9800000}"/>
    <cellStyle name="Normal 78 2 3" xfId="5674" xr:uid="{00000000-0005-0000-0000-0000CA800000}"/>
    <cellStyle name="Normal 78 2 3 2" xfId="30871" xr:uid="{00000000-0005-0000-0000-0000CB800000}"/>
    <cellStyle name="Normal 78 2 4" xfId="10074" xr:uid="{00000000-0005-0000-0000-0000CC800000}"/>
    <cellStyle name="Normal 78 2 4 2" xfId="31411" xr:uid="{00000000-0005-0000-0000-0000CD800000}"/>
    <cellStyle name="Normal 78 2 5" xfId="10855" xr:uid="{00000000-0005-0000-0000-0000CE800000}"/>
    <cellStyle name="Normal 78 2 5 2" xfId="31929" xr:uid="{00000000-0005-0000-0000-0000CF800000}"/>
    <cellStyle name="Normal 78 2 6" xfId="11635" xr:uid="{00000000-0005-0000-0000-0000D0800000}"/>
    <cellStyle name="Normal 78 2 6 2" xfId="32447" xr:uid="{00000000-0005-0000-0000-0000D1800000}"/>
    <cellStyle name="Normal 78 2 7" xfId="12388" xr:uid="{00000000-0005-0000-0000-0000D2800000}"/>
    <cellStyle name="Normal 78 2 7 2" xfId="32965" xr:uid="{00000000-0005-0000-0000-0000D3800000}"/>
    <cellStyle name="Normal 78 2 8" xfId="13184" xr:uid="{00000000-0005-0000-0000-0000D4800000}"/>
    <cellStyle name="Normal 78 2 8 2" xfId="33483" xr:uid="{00000000-0005-0000-0000-0000D5800000}"/>
    <cellStyle name="Normal 78 2 9" xfId="13950" xr:uid="{00000000-0005-0000-0000-0000D6800000}"/>
    <cellStyle name="Normal 78 2 9 2" xfId="34001" xr:uid="{00000000-0005-0000-0000-0000D7800000}"/>
    <cellStyle name="Normal 78 20" xfId="5129" xr:uid="{00000000-0005-0000-0000-0000D8800000}"/>
    <cellStyle name="Normal 78 20 10" xfId="15469" xr:uid="{00000000-0005-0000-0000-0000D9800000}"/>
    <cellStyle name="Normal 78 20 10 2" xfId="35038" xr:uid="{00000000-0005-0000-0000-0000DA800000}"/>
    <cellStyle name="Normal 78 20 11" xfId="16223" xr:uid="{00000000-0005-0000-0000-0000DB800000}"/>
    <cellStyle name="Normal 78 20 11 2" xfId="35556" xr:uid="{00000000-0005-0000-0000-0000DC800000}"/>
    <cellStyle name="Normal 78 20 12" xfId="16973" xr:uid="{00000000-0005-0000-0000-0000DD800000}"/>
    <cellStyle name="Normal 78 20 12 2" xfId="36074" xr:uid="{00000000-0005-0000-0000-0000DE800000}"/>
    <cellStyle name="Normal 78 20 13" xfId="17702" xr:uid="{00000000-0005-0000-0000-0000DF800000}"/>
    <cellStyle name="Normal 78 20 13 2" xfId="36592" xr:uid="{00000000-0005-0000-0000-0000E0800000}"/>
    <cellStyle name="Normal 78 20 14" xfId="18427" xr:uid="{00000000-0005-0000-0000-0000E1800000}"/>
    <cellStyle name="Normal 78 20 14 2" xfId="37110" xr:uid="{00000000-0005-0000-0000-0000E2800000}"/>
    <cellStyle name="Normal 78 20 15" xfId="19135" xr:uid="{00000000-0005-0000-0000-0000E3800000}"/>
    <cellStyle name="Normal 78 20 15 2" xfId="37628" xr:uid="{00000000-0005-0000-0000-0000E4800000}"/>
    <cellStyle name="Normal 78 20 16" xfId="19837" xr:uid="{00000000-0005-0000-0000-0000E5800000}"/>
    <cellStyle name="Normal 78 20 16 2" xfId="38146" xr:uid="{00000000-0005-0000-0000-0000E6800000}"/>
    <cellStyle name="Normal 78 20 17" xfId="20536" xr:uid="{00000000-0005-0000-0000-0000E7800000}"/>
    <cellStyle name="Normal 78 20 17 2" xfId="38664" xr:uid="{00000000-0005-0000-0000-0000E8800000}"/>
    <cellStyle name="Normal 78 20 18" xfId="21213" xr:uid="{00000000-0005-0000-0000-0000E9800000}"/>
    <cellStyle name="Normal 78 20 18 2" xfId="39181" xr:uid="{00000000-0005-0000-0000-0000EA800000}"/>
    <cellStyle name="Normal 78 20 19" xfId="21886" xr:uid="{00000000-0005-0000-0000-0000EB800000}"/>
    <cellStyle name="Normal 78 20 19 2" xfId="39699" xr:uid="{00000000-0005-0000-0000-0000EC800000}"/>
    <cellStyle name="Normal 78 20 2" xfId="5675" xr:uid="{00000000-0005-0000-0000-0000ED800000}"/>
    <cellStyle name="Normal 78 20 2 2" xfId="30872" xr:uid="{00000000-0005-0000-0000-0000EE800000}"/>
    <cellStyle name="Normal 78 20 20" xfId="22536" xr:uid="{00000000-0005-0000-0000-0000EF800000}"/>
    <cellStyle name="Normal 78 20 20 2" xfId="40216" xr:uid="{00000000-0005-0000-0000-0000F0800000}"/>
    <cellStyle name="Normal 78 20 21" xfId="23173" xr:uid="{00000000-0005-0000-0000-0000F1800000}"/>
    <cellStyle name="Normal 78 20 21 2" xfId="40734" xr:uid="{00000000-0005-0000-0000-0000F2800000}"/>
    <cellStyle name="Normal 78 20 22" xfId="23797" xr:uid="{00000000-0005-0000-0000-0000F3800000}"/>
    <cellStyle name="Normal 78 20 22 2" xfId="41252" xr:uid="{00000000-0005-0000-0000-0000F4800000}"/>
    <cellStyle name="Normal 78 20 23" xfId="24376" xr:uid="{00000000-0005-0000-0000-0000F5800000}"/>
    <cellStyle name="Normal 78 20 23 2" xfId="41770" xr:uid="{00000000-0005-0000-0000-0000F6800000}"/>
    <cellStyle name="Normal 78 20 24" xfId="24943" xr:uid="{00000000-0005-0000-0000-0000F7800000}"/>
    <cellStyle name="Normal 78 20 24 2" xfId="42288" xr:uid="{00000000-0005-0000-0000-0000F8800000}"/>
    <cellStyle name="Normal 78 20 25" xfId="25503" xr:uid="{00000000-0005-0000-0000-0000F9800000}"/>
    <cellStyle name="Normal 78 20 25 2" xfId="42806" xr:uid="{00000000-0005-0000-0000-0000FA800000}"/>
    <cellStyle name="Normal 78 20 26" xfId="26053" xr:uid="{00000000-0005-0000-0000-0000FB800000}"/>
    <cellStyle name="Normal 78 20 26 2" xfId="43324" xr:uid="{00000000-0005-0000-0000-0000FC800000}"/>
    <cellStyle name="Normal 78 20 27" xfId="26570" xr:uid="{00000000-0005-0000-0000-0000FD800000}"/>
    <cellStyle name="Normal 78 20 27 2" xfId="43841" xr:uid="{00000000-0005-0000-0000-0000FE800000}"/>
    <cellStyle name="Normal 78 20 28" xfId="30355" xr:uid="{00000000-0005-0000-0000-0000FF800000}"/>
    <cellStyle name="Normal 78 20 3" xfId="10075" xr:uid="{00000000-0005-0000-0000-000000810000}"/>
    <cellStyle name="Normal 78 20 3 2" xfId="31412" xr:uid="{00000000-0005-0000-0000-000001810000}"/>
    <cellStyle name="Normal 78 20 4" xfId="10856" xr:uid="{00000000-0005-0000-0000-000002810000}"/>
    <cellStyle name="Normal 78 20 4 2" xfId="31930" xr:uid="{00000000-0005-0000-0000-000003810000}"/>
    <cellStyle name="Normal 78 20 5" xfId="11636" xr:uid="{00000000-0005-0000-0000-000004810000}"/>
    <cellStyle name="Normal 78 20 5 2" xfId="32448" xr:uid="{00000000-0005-0000-0000-000005810000}"/>
    <cellStyle name="Normal 78 20 6" xfId="12389" xr:uid="{00000000-0005-0000-0000-000006810000}"/>
    <cellStyle name="Normal 78 20 6 2" xfId="32966" xr:uid="{00000000-0005-0000-0000-000007810000}"/>
    <cellStyle name="Normal 78 20 7" xfId="13185" xr:uid="{00000000-0005-0000-0000-000008810000}"/>
    <cellStyle name="Normal 78 20 7 2" xfId="33484" xr:uid="{00000000-0005-0000-0000-000009810000}"/>
    <cellStyle name="Normal 78 20 8" xfId="13951" xr:uid="{00000000-0005-0000-0000-00000A810000}"/>
    <cellStyle name="Normal 78 20 8 2" xfId="34002" xr:uid="{00000000-0005-0000-0000-00000B810000}"/>
    <cellStyle name="Normal 78 20 9" xfId="14712" xr:uid="{00000000-0005-0000-0000-00000C810000}"/>
    <cellStyle name="Normal 78 20 9 2" xfId="34520" xr:uid="{00000000-0005-0000-0000-00000D810000}"/>
    <cellStyle name="Normal 78 21" xfId="5130" xr:uid="{00000000-0005-0000-0000-00000E810000}"/>
    <cellStyle name="Normal 78 21 10" xfId="15470" xr:uid="{00000000-0005-0000-0000-00000F810000}"/>
    <cellStyle name="Normal 78 21 10 2" xfId="35039" xr:uid="{00000000-0005-0000-0000-000010810000}"/>
    <cellStyle name="Normal 78 21 11" xfId="16224" xr:uid="{00000000-0005-0000-0000-000011810000}"/>
    <cellStyle name="Normal 78 21 11 2" xfId="35557" xr:uid="{00000000-0005-0000-0000-000012810000}"/>
    <cellStyle name="Normal 78 21 12" xfId="16974" xr:uid="{00000000-0005-0000-0000-000013810000}"/>
    <cellStyle name="Normal 78 21 12 2" xfId="36075" xr:uid="{00000000-0005-0000-0000-000014810000}"/>
    <cellStyle name="Normal 78 21 13" xfId="17703" xr:uid="{00000000-0005-0000-0000-000015810000}"/>
    <cellStyle name="Normal 78 21 13 2" xfId="36593" xr:uid="{00000000-0005-0000-0000-000016810000}"/>
    <cellStyle name="Normal 78 21 14" xfId="18428" xr:uid="{00000000-0005-0000-0000-000017810000}"/>
    <cellStyle name="Normal 78 21 14 2" xfId="37111" xr:uid="{00000000-0005-0000-0000-000018810000}"/>
    <cellStyle name="Normal 78 21 15" xfId="19136" xr:uid="{00000000-0005-0000-0000-000019810000}"/>
    <cellStyle name="Normal 78 21 15 2" xfId="37629" xr:uid="{00000000-0005-0000-0000-00001A810000}"/>
    <cellStyle name="Normal 78 21 16" xfId="19838" xr:uid="{00000000-0005-0000-0000-00001B810000}"/>
    <cellStyle name="Normal 78 21 16 2" xfId="38147" xr:uid="{00000000-0005-0000-0000-00001C810000}"/>
    <cellStyle name="Normal 78 21 17" xfId="20537" xr:uid="{00000000-0005-0000-0000-00001D810000}"/>
    <cellStyle name="Normal 78 21 17 2" xfId="38665" xr:uid="{00000000-0005-0000-0000-00001E810000}"/>
    <cellStyle name="Normal 78 21 18" xfId="21214" xr:uid="{00000000-0005-0000-0000-00001F810000}"/>
    <cellStyle name="Normal 78 21 18 2" xfId="39182" xr:uid="{00000000-0005-0000-0000-000020810000}"/>
    <cellStyle name="Normal 78 21 19" xfId="21887" xr:uid="{00000000-0005-0000-0000-000021810000}"/>
    <cellStyle name="Normal 78 21 19 2" xfId="39700" xr:uid="{00000000-0005-0000-0000-000022810000}"/>
    <cellStyle name="Normal 78 21 2" xfId="5676" xr:uid="{00000000-0005-0000-0000-000023810000}"/>
    <cellStyle name="Normal 78 21 2 2" xfId="30873" xr:uid="{00000000-0005-0000-0000-000024810000}"/>
    <cellStyle name="Normal 78 21 20" xfId="22537" xr:uid="{00000000-0005-0000-0000-000025810000}"/>
    <cellStyle name="Normal 78 21 20 2" xfId="40217" xr:uid="{00000000-0005-0000-0000-000026810000}"/>
    <cellStyle name="Normal 78 21 21" xfId="23174" xr:uid="{00000000-0005-0000-0000-000027810000}"/>
    <cellStyle name="Normal 78 21 21 2" xfId="40735" xr:uid="{00000000-0005-0000-0000-000028810000}"/>
    <cellStyle name="Normal 78 21 22" xfId="23798" xr:uid="{00000000-0005-0000-0000-000029810000}"/>
    <cellStyle name="Normal 78 21 22 2" xfId="41253" xr:uid="{00000000-0005-0000-0000-00002A810000}"/>
    <cellStyle name="Normal 78 21 23" xfId="24377" xr:uid="{00000000-0005-0000-0000-00002B810000}"/>
    <cellStyle name="Normal 78 21 23 2" xfId="41771" xr:uid="{00000000-0005-0000-0000-00002C810000}"/>
    <cellStyle name="Normal 78 21 24" xfId="24944" xr:uid="{00000000-0005-0000-0000-00002D810000}"/>
    <cellStyle name="Normal 78 21 24 2" xfId="42289" xr:uid="{00000000-0005-0000-0000-00002E810000}"/>
    <cellStyle name="Normal 78 21 25" xfId="25504" xr:uid="{00000000-0005-0000-0000-00002F810000}"/>
    <cellStyle name="Normal 78 21 25 2" xfId="42807" xr:uid="{00000000-0005-0000-0000-000030810000}"/>
    <cellStyle name="Normal 78 21 26" xfId="26054" xr:uid="{00000000-0005-0000-0000-000031810000}"/>
    <cellStyle name="Normal 78 21 26 2" xfId="43325" xr:uid="{00000000-0005-0000-0000-000032810000}"/>
    <cellStyle name="Normal 78 21 27" xfId="26571" xr:uid="{00000000-0005-0000-0000-000033810000}"/>
    <cellStyle name="Normal 78 21 27 2" xfId="43842" xr:uid="{00000000-0005-0000-0000-000034810000}"/>
    <cellStyle name="Normal 78 21 28" xfId="30356" xr:uid="{00000000-0005-0000-0000-000035810000}"/>
    <cellStyle name="Normal 78 21 3" xfId="10076" xr:uid="{00000000-0005-0000-0000-000036810000}"/>
    <cellStyle name="Normal 78 21 3 2" xfId="31413" xr:uid="{00000000-0005-0000-0000-000037810000}"/>
    <cellStyle name="Normal 78 21 4" xfId="10857" xr:uid="{00000000-0005-0000-0000-000038810000}"/>
    <cellStyle name="Normal 78 21 4 2" xfId="31931" xr:uid="{00000000-0005-0000-0000-000039810000}"/>
    <cellStyle name="Normal 78 21 5" xfId="11637" xr:uid="{00000000-0005-0000-0000-00003A810000}"/>
    <cellStyle name="Normal 78 21 5 2" xfId="32449" xr:uid="{00000000-0005-0000-0000-00003B810000}"/>
    <cellStyle name="Normal 78 21 6" xfId="12390" xr:uid="{00000000-0005-0000-0000-00003C810000}"/>
    <cellStyle name="Normal 78 21 6 2" xfId="32967" xr:uid="{00000000-0005-0000-0000-00003D810000}"/>
    <cellStyle name="Normal 78 21 7" xfId="13186" xr:uid="{00000000-0005-0000-0000-00003E810000}"/>
    <cellStyle name="Normal 78 21 7 2" xfId="33485" xr:uid="{00000000-0005-0000-0000-00003F810000}"/>
    <cellStyle name="Normal 78 21 8" xfId="13952" xr:uid="{00000000-0005-0000-0000-000040810000}"/>
    <cellStyle name="Normal 78 21 8 2" xfId="34003" xr:uid="{00000000-0005-0000-0000-000041810000}"/>
    <cellStyle name="Normal 78 21 9" xfId="14713" xr:uid="{00000000-0005-0000-0000-000042810000}"/>
    <cellStyle name="Normal 78 21 9 2" xfId="34521" xr:uid="{00000000-0005-0000-0000-000043810000}"/>
    <cellStyle name="Normal 78 22" xfId="5131" xr:uid="{00000000-0005-0000-0000-000044810000}"/>
    <cellStyle name="Normal 78 22 10" xfId="15471" xr:uid="{00000000-0005-0000-0000-000045810000}"/>
    <cellStyle name="Normal 78 22 10 2" xfId="35040" xr:uid="{00000000-0005-0000-0000-000046810000}"/>
    <cellStyle name="Normal 78 22 11" xfId="16225" xr:uid="{00000000-0005-0000-0000-000047810000}"/>
    <cellStyle name="Normal 78 22 11 2" xfId="35558" xr:uid="{00000000-0005-0000-0000-000048810000}"/>
    <cellStyle name="Normal 78 22 12" xfId="16975" xr:uid="{00000000-0005-0000-0000-000049810000}"/>
    <cellStyle name="Normal 78 22 12 2" xfId="36076" xr:uid="{00000000-0005-0000-0000-00004A810000}"/>
    <cellStyle name="Normal 78 22 13" xfId="17704" xr:uid="{00000000-0005-0000-0000-00004B810000}"/>
    <cellStyle name="Normal 78 22 13 2" xfId="36594" xr:uid="{00000000-0005-0000-0000-00004C810000}"/>
    <cellStyle name="Normal 78 22 14" xfId="18429" xr:uid="{00000000-0005-0000-0000-00004D810000}"/>
    <cellStyle name="Normal 78 22 14 2" xfId="37112" xr:uid="{00000000-0005-0000-0000-00004E810000}"/>
    <cellStyle name="Normal 78 22 15" xfId="19137" xr:uid="{00000000-0005-0000-0000-00004F810000}"/>
    <cellStyle name="Normal 78 22 15 2" xfId="37630" xr:uid="{00000000-0005-0000-0000-000050810000}"/>
    <cellStyle name="Normal 78 22 16" xfId="19839" xr:uid="{00000000-0005-0000-0000-000051810000}"/>
    <cellStyle name="Normal 78 22 16 2" xfId="38148" xr:uid="{00000000-0005-0000-0000-000052810000}"/>
    <cellStyle name="Normal 78 22 17" xfId="20538" xr:uid="{00000000-0005-0000-0000-000053810000}"/>
    <cellStyle name="Normal 78 22 17 2" xfId="38666" xr:uid="{00000000-0005-0000-0000-000054810000}"/>
    <cellStyle name="Normal 78 22 18" xfId="21215" xr:uid="{00000000-0005-0000-0000-000055810000}"/>
    <cellStyle name="Normal 78 22 18 2" xfId="39183" xr:uid="{00000000-0005-0000-0000-000056810000}"/>
    <cellStyle name="Normal 78 22 19" xfId="21888" xr:uid="{00000000-0005-0000-0000-000057810000}"/>
    <cellStyle name="Normal 78 22 19 2" xfId="39701" xr:uid="{00000000-0005-0000-0000-000058810000}"/>
    <cellStyle name="Normal 78 22 2" xfId="5677" xr:uid="{00000000-0005-0000-0000-000059810000}"/>
    <cellStyle name="Normal 78 22 2 2" xfId="30874" xr:uid="{00000000-0005-0000-0000-00005A810000}"/>
    <cellStyle name="Normal 78 22 20" xfId="22538" xr:uid="{00000000-0005-0000-0000-00005B810000}"/>
    <cellStyle name="Normal 78 22 20 2" xfId="40218" xr:uid="{00000000-0005-0000-0000-00005C810000}"/>
    <cellStyle name="Normal 78 22 21" xfId="23175" xr:uid="{00000000-0005-0000-0000-00005D810000}"/>
    <cellStyle name="Normal 78 22 21 2" xfId="40736" xr:uid="{00000000-0005-0000-0000-00005E810000}"/>
    <cellStyle name="Normal 78 22 22" xfId="23799" xr:uid="{00000000-0005-0000-0000-00005F810000}"/>
    <cellStyle name="Normal 78 22 22 2" xfId="41254" xr:uid="{00000000-0005-0000-0000-000060810000}"/>
    <cellStyle name="Normal 78 22 23" xfId="24378" xr:uid="{00000000-0005-0000-0000-000061810000}"/>
    <cellStyle name="Normal 78 22 23 2" xfId="41772" xr:uid="{00000000-0005-0000-0000-000062810000}"/>
    <cellStyle name="Normal 78 22 24" xfId="24945" xr:uid="{00000000-0005-0000-0000-000063810000}"/>
    <cellStyle name="Normal 78 22 24 2" xfId="42290" xr:uid="{00000000-0005-0000-0000-000064810000}"/>
    <cellStyle name="Normal 78 22 25" xfId="25505" xr:uid="{00000000-0005-0000-0000-000065810000}"/>
    <cellStyle name="Normal 78 22 25 2" xfId="42808" xr:uid="{00000000-0005-0000-0000-000066810000}"/>
    <cellStyle name="Normal 78 22 26" xfId="26055" xr:uid="{00000000-0005-0000-0000-000067810000}"/>
    <cellStyle name="Normal 78 22 26 2" xfId="43326" xr:uid="{00000000-0005-0000-0000-000068810000}"/>
    <cellStyle name="Normal 78 22 27" xfId="26572" xr:uid="{00000000-0005-0000-0000-000069810000}"/>
    <cellStyle name="Normal 78 22 27 2" xfId="43843" xr:uid="{00000000-0005-0000-0000-00006A810000}"/>
    <cellStyle name="Normal 78 22 28" xfId="30357" xr:uid="{00000000-0005-0000-0000-00006B810000}"/>
    <cellStyle name="Normal 78 22 3" xfId="10077" xr:uid="{00000000-0005-0000-0000-00006C810000}"/>
    <cellStyle name="Normal 78 22 3 2" xfId="31414" xr:uid="{00000000-0005-0000-0000-00006D810000}"/>
    <cellStyle name="Normal 78 22 4" xfId="10858" xr:uid="{00000000-0005-0000-0000-00006E810000}"/>
    <cellStyle name="Normal 78 22 4 2" xfId="31932" xr:uid="{00000000-0005-0000-0000-00006F810000}"/>
    <cellStyle name="Normal 78 22 5" xfId="11638" xr:uid="{00000000-0005-0000-0000-000070810000}"/>
    <cellStyle name="Normal 78 22 5 2" xfId="32450" xr:uid="{00000000-0005-0000-0000-000071810000}"/>
    <cellStyle name="Normal 78 22 6" xfId="12391" xr:uid="{00000000-0005-0000-0000-000072810000}"/>
    <cellStyle name="Normal 78 22 6 2" xfId="32968" xr:uid="{00000000-0005-0000-0000-000073810000}"/>
    <cellStyle name="Normal 78 22 7" xfId="13187" xr:uid="{00000000-0005-0000-0000-000074810000}"/>
    <cellStyle name="Normal 78 22 7 2" xfId="33486" xr:uid="{00000000-0005-0000-0000-000075810000}"/>
    <cellStyle name="Normal 78 22 8" xfId="13953" xr:uid="{00000000-0005-0000-0000-000076810000}"/>
    <cellStyle name="Normal 78 22 8 2" xfId="34004" xr:uid="{00000000-0005-0000-0000-000077810000}"/>
    <cellStyle name="Normal 78 22 9" xfId="14714" xr:uid="{00000000-0005-0000-0000-000078810000}"/>
    <cellStyle name="Normal 78 22 9 2" xfId="34522" xr:uid="{00000000-0005-0000-0000-000079810000}"/>
    <cellStyle name="Normal 78 23" xfId="5132" xr:uid="{00000000-0005-0000-0000-00007A810000}"/>
    <cellStyle name="Normal 78 23 10" xfId="15472" xr:uid="{00000000-0005-0000-0000-00007B810000}"/>
    <cellStyle name="Normal 78 23 10 2" xfId="35041" xr:uid="{00000000-0005-0000-0000-00007C810000}"/>
    <cellStyle name="Normal 78 23 11" xfId="16226" xr:uid="{00000000-0005-0000-0000-00007D810000}"/>
    <cellStyle name="Normal 78 23 11 2" xfId="35559" xr:uid="{00000000-0005-0000-0000-00007E810000}"/>
    <cellStyle name="Normal 78 23 12" xfId="16976" xr:uid="{00000000-0005-0000-0000-00007F810000}"/>
    <cellStyle name="Normal 78 23 12 2" xfId="36077" xr:uid="{00000000-0005-0000-0000-000080810000}"/>
    <cellStyle name="Normal 78 23 13" xfId="17705" xr:uid="{00000000-0005-0000-0000-000081810000}"/>
    <cellStyle name="Normal 78 23 13 2" xfId="36595" xr:uid="{00000000-0005-0000-0000-000082810000}"/>
    <cellStyle name="Normal 78 23 14" xfId="18430" xr:uid="{00000000-0005-0000-0000-000083810000}"/>
    <cellStyle name="Normal 78 23 14 2" xfId="37113" xr:uid="{00000000-0005-0000-0000-000084810000}"/>
    <cellStyle name="Normal 78 23 15" xfId="19138" xr:uid="{00000000-0005-0000-0000-000085810000}"/>
    <cellStyle name="Normal 78 23 15 2" xfId="37631" xr:uid="{00000000-0005-0000-0000-000086810000}"/>
    <cellStyle name="Normal 78 23 16" xfId="19840" xr:uid="{00000000-0005-0000-0000-000087810000}"/>
    <cellStyle name="Normal 78 23 16 2" xfId="38149" xr:uid="{00000000-0005-0000-0000-000088810000}"/>
    <cellStyle name="Normal 78 23 17" xfId="20539" xr:uid="{00000000-0005-0000-0000-000089810000}"/>
    <cellStyle name="Normal 78 23 17 2" xfId="38667" xr:uid="{00000000-0005-0000-0000-00008A810000}"/>
    <cellStyle name="Normal 78 23 18" xfId="21216" xr:uid="{00000000-0005-0000-0000-00008B810000}"/>
    <cellStyle name="Normal 78 23 18 2" xfId="39184" xr:uid="{00000000-0005-0000-0000-00008C810000}"/>
    <cellStyle name="Normal 78 23 19" xfId="21889" xr:uid="{00000000-0005-0000-0000-00008D810000}"/>
    <cellStyle name="Normal 78 23 19 2" xfId="39702" xr:uid="{00000000-0005-0000-0000-00008E810000}"/>
    <cellStyle name="Normal 78 23 2" xfId="5678" xr:uid="{00000000-0005-0000-0000-00008F810000}"/>
    <cellStyle name="Normal 78 23 2 2" xfId="30875" xr:uid="{00000000-0005-0000-0000-000090810000}"/>
    <cellStyle name="Normal 78 23 20" xfId="22539" xr:uid="{00000000-0005-0000-0000-000091810000}"/>
    <cellStyle name="Normal 78 23 20 2" xfId="40219" xr:uid="{00000000-0005-0000-0000-000092810000}"/>
    <cellStyle name="Normal 78 23 21" xfId="23176" xr:uid="{00000000-0005-0000-0000-000093810000}"/>
    <cellStyle name="Normal 78 23 21 2" xfId="40737" xr:uid="{00000000-0005-0000-0000-000094810000}"/>
    <cellStyle name="Normal 78 23 22" xfId="23800" xr:uid="{00000000-0005-0000-0000-000095810000}"/>
    <cellStyle name="Normal 78 23 22 2" xfId="41255" xr:uid="{00000000-0005-0000-0000-000096810000}"/>
    <cellStyle name="Normal 78 23 23" xfId="24379" xr:uid="{00000000-0005-0000-0000-000097810000}"/>
    <cellStyle name="Normal 78 23 23 2" xfId="41773" xr:uid="{00000000-0005-0000-0000-000098810000}"/>
    <cellStyle name="Normal 78 23 24" xfId="24946" xr:uid="{00000000-0005-0000-0000-000099810000}"/>
    <cellStyle name="Normal 78 23 24 2" xfId="42291" xr:uid="{00000000-0005-0000-0000-00009A810000}"/>
    <cellStyle name="Normal 78 23 25" xfId="25506" xr:uid="{00000000-0005-0000-0000-00009B810000}"/>
    <cellStyle name="Normal 78 23 25 2" xfId="42809" xr:uid="{00000000-0005-0000-0000-00009C810000}"/>
    <cellStyle name="Normal 78 23 26" xfId="26056" xr:uid="{00000000-0005-0000-0000-00009D810000}"/>
    <cellStyle name="Normal 78 23 26 2" xfId="43327" xr:uid="{00000000-0005-0000-0000-00009E810000}"/>
    <cellStyle name="Normal 78 23 27" xfId="26573" xr:uid="{00000000-0005-0000-0000-00009F810000}"/>
    <cellStyle name="Normal 78 23 27 2" xfId="43844" xr:uid="{00000000-0005-0000-0000-0000A0810000}"/>
    <cellStyle name="Normal 78 23 28" xfId="30358" xr:uid="{00000000-0005-0000-0000-0000A1810000}"/>
    <cellStyle name="Normal 78 23 3" xfId="10078" xr:uid="{00000000-0005-0000-0000-0000A2810000}"/>
    <cellStyle name="Normal 78 23 3 2" xfId="31415" xr:uid="{00000000-0005-0000-0000-0000A3810000}"/>
    <cellStyle name="Normal 78 23 4" xfId="10859" xr:uid="{00000000-0005-0000-0000-0000A4810000}"/>
    <cellStyle name="Normal 78 23 4 2" xfId="31933" xr:uid="{00000000-0005-0000-0000-0000A5810000}"/>
    <cellStyle name="Normal 78 23 5" xfId="11639" xr:uid="{00000000-0005-0000-0000-0000A6810000}"/>
    <cellStyle name="Normal 78 23 5 2" xfId="32451" xr:uid="{00000000-0005-0000-0000-0000A7810000}"/>
    <cellStyle name="Normal 78 23 6" xfId="12392" xr:uid="{00000000-0005-0000-0000-0000A8810000}"/>
    <cellStyle name="Normal 78 23 6 2" xfId="32969" xr:uid="{00000000-0005-0000-0000-0000A9810000}"/>
    <cellStyle name="Normal 78 23 7" xfId="13188" xr:uid="{00000000-0005-0000-0000-0000AA810000}"/>
    <cellStyle name="Normal 78 23 7 2" xfId="33487" xr:uid="{00000000-0005-0000-0000-0000AB810000}"/>
    <cellStyle name="Normal 78 23 8" xfId="13954" xr:uid="{00000000-0005-0000-0000-0000AC810000}"/>
    <cellStyle name="Normal 78 23 8 2" xfId="34005" xr:uid="{00000000-0005-0000-0000-0000AD810000}"/>
    <cellStyle name="Normal 78 23 9" xfId="14715" xr:uid="{00000000-0005-0000-0000-0000AE810000}"/>
    <cellStyle name="Normal 78 23 9 2" xfId="34523" xr:uid="{00000000-0005-0000-0000-0000AF810000}"/>
    <cellStyle name="Normal 78 24" xfId="5133" xr:uid="{00000000-0005-0000-0000-0000B0810000}"/>
    <cellStyle name="Normal 78 24 10" xfId="15473" xr:uid="{00000000-0005-0000-0000-0000B1810000}"/>
    <cellStyle name="Normal 78 24 10 2" xfId="35042" xr:uid="{00000000-0005-0000-0000-0000B2810000}"/>
    <cellStyle name="Normal 78 24 11" xfId="16227" xr:uid="{00000000-0005-0000-0000-0000B3810000}"/>
    <cellStyle name="Normal 78 24 11 2" xfId="35560" xr:uid="{00000000-0005-0000-0000-0000B4810000}"/>
    <cellStyle name="Normal 78 24 12" xfId="16977" xr:uid="{00000000-0005-0000-0000-0000B5810000}"/>
    <cellStyle name="Normal 78 24 12 2" xfId="36078" xr:uid="{00000000-0005-0000-0000-0000B6810000}"/>
    <cellStyle name="Normal 78 24 13" xfId="17706" xr:uid="{00000000-0005-0000-0000-0000B7810000}"/>
    <cellStyle name="Normal 78 24 13 2" xfId="36596" xr:uid="{00000000-0005-0000-0000-0000B8810000}"/>
    <cellStyle name="Normal 78 24 14" xfId="18431" xr:uid="{00000000-0005-0000-0000-0000B9810000}"/>
    <cellStyle name="Normal 78 24 14 2" xfId="37114" xr:uid="{00000000-0005-0000-0000-0000BA810000}"/>
    <cellStyle name="Normal 78 24 15" xfId="19139" xr:uid="{00000000-0005-0000-0000-0000BB810000}"/>
    <cellStyle name="Normal 78 24 15 2" xfId="37632" xr:uid="{00000000-0005-0000-0000-0000BC810000}"/>
    <cellStyle name="Normal 78 24 16" xfId="19841" xr:uid="{00000000-0005-0000-0000-0000BD810000}"/>
    <cellStyle name="Normal 78 24 16 2" xfId="38150" xr:uid="{00000000-0005-0000-0000-0000BE810000}"/>
    <cellStyle name="Normal 78 24 17" xfId="20540" xr:uid="{00000000-0005-0000-0000-0000BF810000}"/>
    <cellStyle name="Normal 78 24 17 2" xfId="38668" xr:uid="{00000000-0005-0000-0000-0000C0810000}"/>
    <cellStyle name="Normal 78 24 18" xfId="21217" xr:uid="{00000000-0005-0000-0000-0000C1810000}"/>
    <cellStyle name="Normal 78 24 18 2" xfId="39185" xr:uid="{00000000-0005-0000-0000-0000C2810000}"/>
    <cellStyle name="Normal 78 24 19" xfId="21890" xr:uid="{00000000-0005-0000-0000-0000C3810000}"/>
    <cellStyle name="Normal 78 24 19 2" xfId="39703" xr:uid="{00000000-0005-0000-0000-0000C4810000}"/>
    <cellStyle name="Normal 78 24 2" xfId="5679" xr:uid="{00000000-0005-0000-0000-0000C5810000}"/>
    <cellStyle name="Normal 78 24 2 2" xfId="30876" xr:uid="{00000000-0005-0000-0000-0000C6810000}"/>
    <cellStyle name="Normal 78 24 20" xfId="22540" xr:uid="{00000000-0005-0000-0000-0000C7810000}"/>
    <cellStyle name="Normal 78 24 20 2" xfId="40220" xr:uid="{00000000-0005-0000-0000-0000C8810000}"/>
    <cellStyle name="Normal 78 24 21" xfId="23177" xr:uid="{00000000-0005-0000-0000-0000C9810000}"/>
    <cellStyle name="Normal 78 24 21 2" xfId="40738" xr:uid="{00000000-0005-0000-0000-0000CA810000}"/>
    <cellStyle name="Normal 78 24 22" xfId="23801" xr:uid="{00000000-0005-0000-0000-0000CB810000}"/>
    <cellStyle name="Normal 78 24 22 2" xfId="41256" xr:uid="{00000000-0005-0000-0000-0000CC810000}"/>
    <cellStyle name="Normal 78 24 23" xfId="24380" xr:uid="{00000000-0005-0000-0000-0000CD810000}"/>
    <cellStyle name="Normal 78 24 23 2" xfId="41774" xr:uid="{00000000-0005-0000-0000-0000CE810000}"/>
    <cellStyle name="Normal 78 24 24" xfId="24947" xr:uid="{00000000-0005-0000-0000-0000CF810000}"/>
    <cellStyle name="Normal 78 24 24 2" xfId="42292" xr:uid="{00000000-0005-0000-0000-0000D0810000}"/>
    <cellStyle name="Normal 78 24 25" xfId="25507" xr:uid="{00000000-0005-0000-0000-0000D1810000}"/>
    <cellStyle name="Normal 78 24 25 2" xfId="42810" xr:uid="{00000000-0005-0000-0000-0000D2810000}"/>
    <cellStyle name="Normal 78 24 26" xfId="26057" xr:uid="{00000000-0005-0000-0000-0000D3810000}"/>
    <cellStyle name="Normal 78 24 26 2" xfId="43328" xr:uid="{00000000-0005-0000-0000-0000D4810000}"/>
    <cellStyle name="Normal 78 24 27" xfId="26574" xr:uid="{00000000-0005-0000-0000-0000D5810000}"/>
    <cellStyle name="Normal 78 24 27 2" xfId="43845" xr:uid="{00000000-0005-0000-0000-0000D6810000}"/>
    <cellStyle name="Normal 78 24 28" xfId="30359" xr:uid="{00000000-0005-0000-0000-0000D7810000}"/>
    <cellStyle name="Normal 78 24 3" xfId="10079" xr:uid="{00000000-0005-0000-0000-0000D8810000}"/>
    <cellStyle name="Normal 78 24 3 2" xfId="31416" xr:uid="{00000000-0005-0000-0000-0000D9810000}"/>
    <cellStyle name="Normal 78 24 4" xfId="10860" xr:uid="{00000000-0005-0000-0000-0000DA810000}"/>
    <cellStyle name="Normal 78 24 4 2" xfId="31934" xr:uid="{00000000-0005-0000-0000-0000DB810000}"/>
    <cellStyle name="Normal 78 24 5" xfId="11640" xr:uid="{00000000-0005-0000-0000-0000DC810000}"/>
    <cellStyle name="Normal 78 24 5 2" xfId="32452" xr:uid="{00000000-0005-0000-0000-0000DD810000}"/>
    <cellStyle name="Normal 78 24 6" xfId="12393" xr:uid="{00000000-0005-0000-0000-0000DE810000}"/>
    <cellStyle name="Normal 78 24 6 2" xfId="32970" xr:uid="{00000000-0005-0000-0000-0000DF810000}"/>
    <cellStyle name="Normal 78 24 7" xfId="13189" xr:uid="{00000000-0005-0000-0000-0000E0810000}"/>
    <cellStyle name="Normal 78 24 7 2" xfId="33488" xr:uid="{00000000-0005-0000-0000-0000E1810000}"/>
    <cellStyle name="Normal 78 24 8" xfId="13955" xr:uid="{00000000-0005-0000-0000-0000E2810000}"/>
    <cellStyle name="Normal 78 24 8 2" xfId="34006" xr:uid="{00000000-0005-0000-0000-0000E3810000}"/>
    <cellStyle name="Normal 78 24 9" xfId="14716" xr:uid="{00000000-0005-0000-0000-0000E4810000}"/>
    <cellStyle name="Normal 78 24 9 2" xfId="34524" xr:uid="{00000000-0005-0000-0000-0000E5810000}"/>
    <cellStyle name="Normal 78 25" xfId="5134" xr:uid="{00000000-0005-0000-0000-0000E6810000}"/>
    <cellStyle name="Normal 78 25 10" xfId="15474" xr:uid="{00000000-0005-0000-0000-0000E7810000}"/>
    <cellStyle name="Normal 78 25 10 2" xfId="35043" xr:uid="{00000000-0005-0000-0000-0000E8810000}"/>
    <cellStyle name="Normal 78 25 11" xfId="16228" xr:uid="{00000000-0005-0000-0000-0000E9810000}"/>
    <cellStyle name="Normal 78 25 11 2" xfId="35561" xr:uid="{00000000-0005-0000-0000-0000EA810000}"/>
    <cellStyle name="Normal 78 25 12" xfId="16978" xr:uid="{00000000-0005-0000-0000-0000EB810000}"/>
    <cellStyle name="Normal 78 25 12 2" xfId="36079" xr:uid="{00000000-0005-0000-0000-0000EC810000}"/>
    <cellStyle name="Normal 78 25 13" xfId="17707" xr:uid="{00000000-0005-0000-0000-0000ED810000}"/>
    <cellStyle name="Normal 78 25 13 2" xfId="36597" xr:uid="{00000000-0005-0000-0000-0000EE810000}"/>
    <cellStyle name="Normal 78 25 14" xfId="18432" xr:uid="{00000000-0005-0000-0000-0000EF810000}"/>
    <cellStyle name="Normal 78 25 14 2" xfId="37115" xr:uid="{00000000-0005-0000-0000-0000F0810000}"/>
    <cellStyle name="Normal 78 25 15" xfId="19140" xr:uid="{00000000-0005-0000-0000-0000F1810000}"/>
    <cellStyle name="Normal 78 25 15 2" xfId="37633" xr:uid="{00000000-0005-0000-0000-0000F2810000}"/>
    <cellStyle name="Normal 78 25 16" xfId="19842" xr:uid="{00000000-0005-0000-0000-0000F3810000}"/>
    <cellStyle name="Normal 78 25 16 2" xfId="38151" xr:uid="{00000000-0005-0000-0000-0000F4810000}"/>
    <cellStyle name="Normal 78 25 17" xfId="20541" xr:uid="{00000000-0005-0000-0000-0000F5810000}"/>
    <cellStyle name="Normal 78 25 17 2" xfId="38669" xr:uid="{00000000-0005-0000-0000-0000F6810000}"/>
    <cellStyle name="Normal 78 25 18" xfId="21218" xr:uid="{00000000-0005-0000-0000-0000F7810000}"/>
    <cellStyle name="Normal 78 25 18 2" xfId="39186" xr:uid="{00000000-0005-0000-0000-0000F8810000}"/>
    <cellStyle name="Normal 78 25 19" xfId="21891" xr:uid="{00000000-0005-0000-0000-0000F9810000}"/>
    <cellStyle name="Normal 78 25 19 2" xfId="39704" xr:uid="{00000000-0005-0000-0000-0000FA810000}"/>
    <cellStyle name="Normal 78 25 2" xfId="5680" xr:uid="{00000000-0005-0000-0000-0000FB810000}"/>
    <cellStyle name="Normal 78 25 2 2" xfId="30877" xr:uid="{00000000-0005-0000-0000-0000FC810000}"/>
    <cellStyle name="Normal 78 25 20" xfId="22541" xr:uid="{00000000-0005-0000-0000-0000FD810000}"/>
    <cellStyle name="Normal 78 25 20 2" xfId="40221" xr:uid="{00000000-0005-0000-0000-0000FE810000}"/>
    <cellStyle name="Normal 78 25 21" xfId="23178" xr:uid="{00000000-0005-0000-0000-0000FF810000}"/>
    <cellStyle name="Normal 78 25 21 2" xfId="40739" xr:uid="{00000000-0005-0000-0000-000000820000}"/>
    <cellStyle name="Normal 78 25 22" xfId="23802" xr:uid="{00000000-0005-0000-0000-000001820000}"/>
    <cellStyle name="Normal 78 25 22 2" xfId="41257" xr:uid="{00000000-0005-0000-0000-000002820000}"/>
    <cellStyle name="Normal 78 25 23" xfId="24381" xr:uid="{00000000-0005-0000-0000-000003820000}"/>
    <cellStyle name="Normal 78 25 23 2" xfId="41775" xr:uid="{00000000-0005-0000-0000-000004820000}"/>
    <cellStyle name="Normal 78 25 24" xfId="24948" xr:uid="{00000000-0005-0000-0000-000005820000}"/>
    <cellStyle name="Normal 78 25 24 2" xfId="42293" xr:uid="{00000000-0005-0000-0000-000006820000}"/>
    <cellStyle name="Normal 78 25 25" xfId="25508" xr:uid="{00000000-0005-0000-0000-000007820000}"/>
    <cellStyle name="Normal 78 25 25 2" xfId="42811" xr:uid="{00000000-0005-0000-0000-000008820000}"/>
    <cellStyle name="Normal 78 25 26" xfId="26058" xr:uid="{00000000-0005-0000-0000-000009820000}"/>
    <cellStyle name="Normal 78 25 26 2" xfId="43329" xr:uid="{00000000-0005-0000-0000-00000A820000}"/>
    <cellStyle name="Normal 78 25 27" xfId="26575" xr:uid="{00000000-0005-0000-0000-00000B820000}"/>
    <cellStyle name="Normal 78 25 27 2" xfId="43846" xr:uid="{00000000-0005-0000-0000-00000C820000}"/>
    <cellStyle name="Normal 78 25 28" xfId="30360" xr:uid="{00000000-0005-0000-0000-00000D820000}"/>
    <cellStyle name="Normal 78 25 3" xfId="10080" xr:uid="{00000000-0005-0000-0000-00000E820000}"/>
    <cellStyle name="Normal 78 25 3 2" xfId="31417" xr:uid="{00000000-0005-0000-0000-00000F820000}"/>
    <cellStyle name="Normal 78 25 4" xfId="10861" xr:uid="{00000000-0005-0000-0000-000010820000}"/>
    <cellStyle name="Normal 78 25 4 2" xfId="31935" xr:uid="{00000000-0005-0000-0000-000011820000}"/>
    <cellStyle name="Normal 78 25 5" xfId="11641" xr:uid="{00000000-0005-0000-0000-000012820000}"/>
    <cellStyle name="Normal 78 25 5 2" xfId="32453" xr:uid="{00000000-0005-0000-0000-000013820000}"/>
    <cellStyle name="Normal 78 25 6" xfId="12394" xr:uid="{00000000-0005-0000-0000-000014820000}"/>
    <cellStyle name="Normal 78 25 6 2" xfId="32971" xr:uid="{00000000-0005-0000-0000-000015820000}"/>
    <cellStyle name="Normal 78 25 7" xfId="13190" xr:uid="{00000000-0005-0000-0000-000016820000}"/>
    <cellStyle name="Normal 78 25 7 2" xfId="33489" xr:uid="{00000000-0005-0000-0000-000017820000}"/>
    <cellStyle name="Normal 78 25 8" xfId="13956" xr:uid="{00000000-0005-0000-0000-000018820000}"/>
    <cellStyle name="Normal 78 25 8 2" xfId="34007" xr:uid="{00000000-0005-0000-0000-000019820000}"/>
    <cellStyle name="Normal 78 25 9" xfId="14717" xr:uid="{00000000-0005-0000-0000-00001A820000}"/>
    <cellStyle name="Normal 78 25 9 2" xfId="34525" xr:uid="{00000000-0005-0000-0000-00001B820000}"/>
    <cellStyle name="Normal 78 26" xfId="5135" xr:uid="{00000000-0005-0000-0000-00001C820000}"/>
    <cellStyle name="Normal 78 26 10" xfId="15475" xr:uid="{00000000-0005-0000-0000-00001D820000}"/>
    <cellStyle name="Normal 78 26 10 2" xfId="35044" xr:uid="{00000000-0005-0000-0000-00001E820000}"/>
    <cellStyle name="Normal 78 26 11" xfId="16229" xr:uid="{00000000-0005-0000-0000-00001F820000}"/>
    <cellStyle name="Normal 78 26 11 2" xfId="35562" xr:uid="{00000000-0005-0000-0000-000020820000}"/>
    <cellStyle name="Normal 78 26 12" xfId="16979" xr:uid="{00000000-0005-0000-0000-000021820000}"/>
    <cellStyle name="Normal 78 26 12 2" xfId="36080" xr:uid="{00000000-0005-0000-0000-000022820000}"/>
    <cellStyle name="Normal 78 26 13" xfId="17708" xr:uid="{00000000-0005-0000-0000-000023820000}"/>
    <cellStyle name="Normal 78 26 13 2" xfId="36598" xr:uid="{00000000-0005-0000-0000-000024820000}"/>
    <cellStyle name="Normal 78 26 14" xfId="18433" xr:uid="{00000000-0005-0000-0000-000025820000}"/>
    <cellStyle name="Normal 78 26 14 2" xfId="37116" xr:uid="{00000000-0005-0000-0000-000026820000}"/>
    <cellStyle name="Normal 78 26 15" xfId="19141" xr:uid="{00000000-0005-0000-0000-000027820000}"/>
    <cellStyle name="Normal 78 26 15 2" xfId="37634" xr:uid="{00000000-0005-0000-0000-000028820000}"/>
    <cellStyle name="Normal 78 26 16" xfId="19843" xr:uid="{00000000-0005-0000-0000-000029820000}"/>
    <cellStyle name="Normal 78 26 16 2" xfId="38152" xr:uid="{00000000-0005-0000-0000-00002A820000}"/>
    <cellStyle name="Normal 78 26 17" xfId="20542" xr:uid="{00000000-0005-0000-0000-00002B820000}"/>
    <cellStyle name="Normal 78 26 17 2" xfId="38670" xr:uid="{00000000-0005-0000-0000-00002C820000}"/>
    <cellStyle name="Normal 78 26 18" xfId="21219" xr:uid="{00000000-0005-0000-0000-00002D820000}"/>
    <cellStyle name="Normal 78 26 18 2" xfId="39187" xr:uid="{00000000-0005-0000-0000-00002E820000}"/>
    <cellStyle name="Normal 78 26 19" xfId="21892" xr:uid="{00000000-0005-0000-0000-00002F820000}"/>
    <cellStyle name="Normal 78 26 19 2" xfId="39705" xr:uid="{00000000-0005-0000-0000-000030820000}"/>
    <cellStyle name="Normal 78 26 2" xfId="5681" xr:uid="{00000000-0005-0000-0000-000031820000}"/>
    <cellStyle name="Normal 78 26 2 2" xfId="30878" xr:uid="{00000000-0005-0000-0000-000032820000}"/>
    <cellStyle name="Normal 78 26 20" xfId="22542" xr:uid="{00000000-0005-0000-0000-000033820000}"/>
    <cellStyle name="Normal 78 26 20 2" xfId="40222" xr:uid="{00000000-0005-0000-0000-000034820000}"/>
    <cellStyle name="Normal 78 26 21" xfId="23179" xr:uid="{00000000-0005-0000-0000-000035820000}"/>
    <cellStyle name="Normal 78 26 21 2" xfId="40740" xr:uid="{00000000-0005-0000-0000-000036820000}"/>
    <cellStyle name="Normal 78 26 22" xfId="23803" xr:uid="{00000000-0005-0000-0000-000037820000}"/>
    <cellStyle name="Normal 78 26 22 2" xfId="41258" xr:uid="{00000000-0005-0000-0000-000038820000}"/>
    <cellStyle name="Normal 78 26 23" xfId="24382" xr:uid="{00000000-0005-0000-0000-000039820000}"/>
    <cellStyle name="Normal 78 26 23 2" xfId="41776" xr:uid="{00000000-0005-0000-0000-00003A820000}"/>
    <cellStyle name="Normal 78 26 24" xfId="24949" xr:uid="{00000000-0005-0000-0000-00003B820000}"/>
    <cellStyle name="Normal 78 26 24 2" xfId="42294" xr:uid="{00000000-0005-0000-0000-00003C820000}"/>
    <cellStyle name="Normal 78 26 25" xfId="25509" xr:uid="{00000000-0005-0000-0000-00003D820000}"/>
    <cellStyle name="Normal 78 26 25 2" xfId="42812" xr:uid="{00000000-0005-0000-0000-00003E820000}"/>
    <cellStyle name="Normal 78 26 26" xfId="26059" xr:uid="{00000000-0005-0000-0000-00003F820000}"/>
    <cellStyle name="Normal 78 26 26 2" xfId="43330" xr:uid="{00000000-0005-0000-0000-000040820000}"/>
    <cellStyle name="Normal 78 26 27" xfId="26576" xr:uid="{00000000-0005-0000-0000-000041820000}"/>
    <cellStyle name="Normal 78 26 27 2" xfId="43847" xr:uid="{00000000-0005-0000-0000-000042820000}"/>
    <cellStyle name="Normal 78 26 28" xfId="30361" xr:uid="{00000000-0005-0000-0000-000043820000}"/>
    <cellStyle name="Normal 78 26 3" xfId="10081" xr:uid="{00000000-0005-0000-0000-000044820000}"/>
    <cellStyle name="Normal 78 26 3 2" xfId="31418" xr:uid="{00000000-0005-0000-0000-000045820000}"/>
    <cellStyle name="Normal 78 26 4" xfId="10862" xr:uid="{00000000-0005-0000-0000-000046820000}"/>
    <cellStyle name="Normal 78 26 4 2" xfId="31936" xr:uid="{00000000-0005-0000-0000-000047820000}"/>
    <cellStyle name="Normal 78 26 5" xfId="11642" xr:uid="{00000000-0005-0000-0000-000048820000}"/>
    <cellStyle name="Normal 78 26 5 2" xfId="32454" xr:uid="{00000000-0005-0000-0000-000049820000}"/>
    <cellStyle name="Normal 78 26 6" xfId="12395" xr:uid="{00000000-0005-0000-0000-00004A820000}"/>
    <cellStyle name="Normal 78 26 6 2" xfId="32972" xr:uid="{00000000-0005-0000-0000-00004B820000}"/>
    <cellStyle name="Normal 78 26 7" xfId="13191" xr:uid="{00000000-0005-0000-0000-00004C820000}"/>
    <cellStyle name="Normal 78 26 7 2" xfId="33490" xr:uid="{00000000-0005-0000-0000-00004D820000}"/>
    <cellStyle name="Normal 78 26 8" xfId="13957" xr:uid="{00000000-0005-0000-0000-00004E820000}"/>
    <cellStyle name="Normal 78 26 8 2" xfId="34008" xr:uid="{00000000-0005-0000-0000-00004F820000}"/>
    <cellStyle name="Normal 78 26 9" xfId="14718" xr:uid="{00000000-0005-0000-0000-000050820000}"/>
    <cellStyle name="Normal 78 26 9 2" xfId="34526" xr:uid="{00000000-0005-0000-0000-000051820000}"/>
    <cellStyle name="Normal 78 27" xfId="5136" xr:uid="{00000000-0005-0000-0000-000052820000}"/>
    <cellStyle name="Normal 78 27 10" xfId="15476" xr:uid="{00000000-0005-0000-0000-000053820000}"/>
    <cellStyle name="Normal 78 27 10 2" xfId="35045" xr:uid="{00000000-0005-0000-0000-000054820000}"/>
    <cellStyle name="Normal 78 27 11" xfId="16230" xr:uid="{00000000-0005-0000-0000-000055820000}"/>
    <cellStyle name="Normal 78 27 11 2" xfId="35563" xr:uid="{00000000-0005-0000-0000-000056820000}"/>
    <cellStyle name="Normal 78 27 12" xfId="16980" xr:uid="{00000000-0005-0000-0000-000057820000}"/>
    <cellStyle name="Normal 78 27 12 2" xfId="36081" xr:uid="{00000000-0005-0000-0000-000058820000}"/>
    <cellStyle name="Normal 78 27 13" xfId="17709" xr:uid="{00000000-0005-0000-0000-000059820000}"/>
    <cellStyle name="Normal 78 27 13 2" xfId="36599" xr:uid="{00000000-0005-0000-0000-00005A820000}"/>
    <cellStyle name="Normal 78 27 14" xfId="18434" xr:uid="{00000000-0005-0000-0000-00005B820000}"/>
    <cellStyle name="Normal 78 27 14 2" xfId="37117" xr:uid="{00000000-0005-0000-0000-00005C820000}"/>
    <cellStyle name="Normal 78 27 15" xfId="19142" xr:uid="{00000000-0005-0000-0000-00005D820000}"/>
    <cellStyle name="Normal 78 27 15 2" xfId="37635" xr:uid="{00000000-0005-0000-0000-00005E820000}"/>
    <cellStyle name="Normal 78 27 16" xfId="19844" xr:uid="{00000000-0005-0000-0000-00005F820000}"/>
    <cellStyle name="Normal 78 27 16 2" xfId="38153" xr:uid="{00000000-0005-0000-0000-000060820000}"/>
    <cellStyle name="Normal 78 27 17" xfId="20543" xr:uid="{00000000-0005-0000-0000-000061820000}"/>
    <cellStyle name="Normal 78 27 17 2" xfId="38671" xr:uid="{00000000-0005-0000-0000-000062820000}"/>
    <cellStyle name="Normal 78 27 18" xfId="21220" xr:uid="{00000000-0005-0000-0000-000063820000}"/>
    <cellStyle name="Normal 78 27 18 2" xfId="39188" xr:uid="{00000000-0005-0000-0000-000064820000}"/>
    <cellStyle name="Normal 78 27 19" xfId="21893" xr:uid="{00000000-0005-0000-0000-000065820000}"/>
    <cellStyle name="Normal 78 27 19 2" xfId="39706" xr:uid="{00000000-0005-0000-0000-000066820000}"/>
    <cellStyle name="Normal 78 27 2" xfId="5682" xr:uid="{00000000-0005-0000-0000-000067820000}"/>
    <cellStyle name="Normal 78 27 2 2" xfId="30879" xr:uid="{00000000-0005-0000-0000-000068820000}"/>
    <cellStyle name="Normal 78 27 20" xfId="22543" xr:uid="{00000000-0005-0000-0000-000069820000}"/>
    <cellStyle name="Normal 78 27 20 2" xfId="40223" xr:uid="{00000000-0005-0000-0000-00006A820000}"/>
    <cellStyle name="Normal 78 27 21" xfId="23180" xr:uid="{00000000-0005-0000-0000-00006B820000}"/>
    <cellStyle name="Normal 78 27 21 2" xfId="40741" xr:uid="{00000000-0005-0000-0000-00006C820000}"/>
    <cellStyle name="Normal 78 27 22" xfId="23804" xr:uid="{00000000-0005-0000-0000-00006D820000}"/>
    <cellStyle name="Normal 78 27 22 2" xfId="41259" xr:uid="{00000000-0005-0000-0000-00006E820000}"/>
    <cellStyle name="Normal 78 27 23" xfId="24383" xr:uid="{00000000-0005-0000-0000-00006F820000}"/>
    <cellStyle name="Normal 78 27 23 2" xfId="41777" xr:uid="{00000000-0005-0000-0000-000070820000}"/>
    <cellStyle name="Normal 78 27 24" xfId="24950" xr:uid="{00000000-0005-0000-0000-000071820000}"/>
    <cellStyle name="Normal 78 27 24 2" xfId="42295" xr:uid="{00000000-0005-0000-0000-000072820000}"/>
    <cellStyle name="Normal 78 27 25" xfId="25510" xr:uid="{00000000-0005-0000-0000-000073820000}"/>
    <cellStyle name="Normal 78 27 25 2" xfId="42813" xr:uid="{00000000-0005-0000-0000-000074820000}"/>
    <cellStyle name="Normal 78 27 26" xfId="26060" xr:uid="{00000000-0005-0000-0000-000075820000}"/>
    <cellStyle name="Normal 78 27 26 2" xfId="43331" xr:uid="{00000000-0005-0000-0000-000076820000}"/>
    <cellStyle name="Normal 78 27 27" xfId="26577" xr:uid="{00000000-0005-0000-0000-000077820000}"/>
    <cellStyle name="Normal 78 27 27 2" xfId="43848" xr:uid="{00000000-0005-0000-0000-000078820000}"/>
    <cellStyle name="Normal 78 27 28" xfId="30362" xr:uid="{00000000-0005-0000-0000-000079820000}"/>
    <cellStyle name="Normal 78 27 3" xfId="10082" xr:uid="{00000000-0005-0000-0000-00007A820000}"/>
    <cellStyle name="Normal 78 27 3 2" xfId="31419" xr:uid="{00000000-0005-0000-0000-00007B820000}"/>
    <cellStyle name="Normal 78 27 4" xfId="10863" xr:uid="{00000000-0005-0000-0000-00007C820000}"/>
    <cellStyle name="Normal 78 27 4 2" xfId="31937" xr:uid="{00000000-0005-0000-0000-00007D820000}"/>
    <cellStyle name="Normal 78 27 5" xfId="11643" xr:uid="{00000000-0005-0000-0000-00007E820000}"/>
    <cellStyle name="Normal 78 27 5 2" xfId="32455" xr:uid="{00000000-0005-0000-0000-00007F820000}"/>
    <cellStyle name="Normal 78 27 6" xfId="12396" xr:uid="{00000000-0005-0000-0000-000080820000}"/>
    <cellStyle name="Normal 78 27 6 2" xfId="32973" xr:uid="{00000000-0005-0000-0000-000081820000}"/>
    <cellStyle name="Normal 78 27 7" xfId="13192" xr:uid="{00000000-0005-0000-0000-000082820000}"/>
    <cellStyle name="Normal 78 27 7 2" xfId="33491" xr:uid="{00000000-0005-0000-0000-000083820000}"/>
    <cellStyle name="Normal 78 27 8" xfId="13958" xr:uid="{00000000-0005-0000-0000-000084820000}"/>
    <cellStyle name="Normal 78 27 8 2" xfId="34009" xr:uid="{00000000-0005-0000-0000-000085820000}"/>
    <cellStyle name="Normal 78 27 9" xfId="14719" xr:uid="{00000000-0005-0000-0000-000086820000}"/>
    <cellStyle name="Normal 78 27 9 2" xfId="34527" xr:uid="{00000000-0005-0000-0000-000087820000}"/>
    <cellStyle name="Normal 78 28" xfId="29848" xr:uid="{00000000-0005-0000-0000-000088820000}"/>
    <cellStyle name="Normal 78 3" xfId="3550" xr:uid="{00000000-0005-0000-0000-000089820000}"/>
    <cellStyle name="Normal 78 3 10" xfId="14720" xr:uid="{00000000-0005-0000-0000-00008A820000}"/>
    <cellStyle name="Normal 78 3 10 2" xfId="34528" xr:uid="{00000000-0005-0000-0000-00008B820000}"/>
    <cellStyle name="Normal 78 3 11" xfId="15477" xr:uid="{00000000-0005-0000-0000-00008C820000}"/>
    <cellStyle name="Normal 78 3 11 2" xfId="35046" xr:uid="{00000000-0005-0000-0000-00008D820000}"/>
    <cellStyle name="Normal 78 3 12" xfId="16231" xr:uid="{00000000-0005-0000-0000-00008E820000}"/>
    <cellStyle name="Normal 78 3 12 2" xfId="35564" xr:uid="{00000000-0005-0000-0000-00008F820000}"/>
    <cellStyle name="Normal 78 3 13" xfId="16981" xr:uid="{00000000-0005-0000-0000-000090820000}"/>
    <cellStyle name="Normal 78 3 13 2" xfId="36082" xr:uid="{00000000-0005-0000-0000-000091820000}"/>
    <cellStyle name="Normal 78 3 14" xfId="17710" xr:uid="{00000000-0005-0000-0000-000092820000}"/>
    <cellStyle name="Normal 78 3 14 2" xfId="36600" xr:uid="{00000000-0005-0000-0000-000093820000}"/>
    <cellStyle name="Normal 78 3 15" xfId="18435" xr:uid="{00000000-0005-0000-0000-000094820000}"/>
    <cellStyle name="Normal 78 3 15 2" xfId="37118" xr:uid="{00000000-0005-0000-0000-000095820000}"/>
    <cellStyle name="Normal 78 3 16" xfId="19143" xr:uid="{00000000-0005-0000-0000-000096820000}"/>
    <cellStyle name="Normal 78 3 16 2" xfId="37636" xr:uid="{00000000-0005-0000-0000-000097820000}"/>
    <cellStyle name="Normal 78 3 17" xfId="19845" xr:uid="{00000000-0005-0000-0000-000098820000}"/>
    <cellStyle name="Normal 78 3 17 2" xfId="38154" xr:uid="{00000000-0005-0000-0000-000099820000}"/>
    <cellStyle name="Normal 78 3 18" xfId="20544" xr:uid="{00000000-0005-0000-0000-00009A820000}"/>
    <cellStyle name="Normal 78 3 18 2" xfId="38672" xr:uid="{00000000-0005-0000-0000-00009B820000}"/>
    <cellStyle name="Normal 78 3 19" xfId="21221" xr:uid="{00000000-0005-0000-0000-00009C820000}"/>
    <cellStyle name="Normal 78 3 19 2" xfId="39189" xr:uid="{00000000-0005-0000-0000-00009D820000}"/>
    <cellStyle name="Normal 78 3 2" xfId="5137" xr:uid="{00000000-0005-0000-0000-00009E820000}"/>
    <cellStyle name="Normal 78 3 2 2" xfId="30363" xr:uid="{00000000-0005-0000-0000-00009F820000}"/>
    <cellStyle name="Normal 78 3 20" xfId="21894" xr:uid="{00000000-0005-0000-0000-0000A0820000}"/>
    <cellStyle name="Normal 78 3 20 2" xfId="39707" xr:uid="{00000000-0005-0000-0000-0000A1820000}"/>
    <cellStyle name="Normal 78 3 21" xfId="22544" xr:uid="{00000000-0005-0000-0000-0000A2820000}"/>
    <cellStyle name="Normal 78 3 21 2" xfId="40224" xr:uid="{00000000-0005-0000-0000-0000A3820000}"/>
    <cellStyle name="Normal 78 3 22" xfId="23181" xr:uid="{00000000-0005-0000-0000-0000A4820000}"/>
    <cellStyle name="Normal 78 3 22 2" xfId="40742" xr:uid="{00000000-0005-0000-0000-0000A5820000}"/>
    <cellStyle name="Normal 78 3 23" xfId="23805" xr:uid="{00000000-0005-0000-0000-0000A6820000}"/>
    <cellStyle name="Normal 78 3 23 2" xfId="41260" xr:uid="{00000000-0005-0000-0000-0000A7820000}"/>
    <cellStyle name="Normal 78 3 24" xfId="24384" xr:uid="{00000000-0005-0000-0000-0000A8820000}"/>
    <cellStyle name="Normal 78 3 24 2" xfId="41778" xr:uid="{00000000-0005-0000-0000-0000A9820000}"/>
    <cellStyle name="Normal 78 3 25" xfId="24951" xr:uid="{00000000-0005-0000-0000-0000AA820000}"/>
    <cellStyle name="Normal 78 3 25 2" xfId="42296" xr:uid="{00000000-0005-0000-0000-0000AB820000}"/>
    <cellStyle name="Normal 78 3 26" xfId="25511" xr:uid="{00000000-0005-0000-0000-0000AC820000}"/>
    <cellStyle name="Normal 78 3 26 2" xfId="42814" xr:uid="{00000000-0005-0000-0000-0000AD820000}"/>
    <cellStyle name="Normal 78 3 27" xfId="26061" xr:uid="{00000000-0005-0000-0000-0000AE820000}"/>
    <cellStyle name="Normal 78 3 27 2" xfId="43332" xr:uid="{00000000-0005-0000-0000-0000AF820000}"/>
    <cellStyle name="Normal 78 3 28" xfId="26578" xr:uid="{00000000-0005-0000-0000-0000B0820000}"/>
    <cellStyle name="Normal 78 3 28 2" xfId="43849" xr:uid="{00000000-0005-0000-0000-0000B1820000}"/>
    <cellStyle name="Normal 78 3 29" xfId="29855" xr:uid="{00000000-0005-0000-0000-0000B2820000}"/>
    <cellStyle name="Normal 78 3 3" xfId="5683" xr:uid="{00000000-0005-0000-0000-0000B3820000}"/>
    <cellStyle name="Normal 78 3 3 2" xfId="30880" xr:uid="{00000000-0005-0000-0000-0000B4820000}"/>
    <cellStyle name="Normal 78 3 4" xfId="10083" xr:uid="{00000000-0005-0000-0000-0000B5820000}"/>
    <cellStyle name="Normal 78 3 4 2" xfId="31420" xr:uid="{00000000-0005-0000-0000-0000B6820000}"/>
    <cellStyle name="Normal 78 3 5" xfId="10864" xr:uid="{00000000-0005-0000-0000-0000B7820000}"/>
    <cellStyle name="Normal 78 3 5 2" xfId="31938" xr:uid="{00000000-0005-0000-0000-0000B8820000}"/>
    <cellStyle name="Normal 78 3 6" xfId="11644" xr:uid="{00000000-0005-0000-0000-0000B9820000}"/>
    <cellStyle name="Normal 78 3 6 2" xfId="32456" xr:uid="{00000000-0005-0000-0000-0000BA820000}"/>
    <cellStyle name="Normal 78 3 7" xfId="12397" xr:uid="{00000000-0005-0000-0000-0000BB820000}"/>
    <cellStyle name="Normal 78 3 7 2" xfId="32974" xr:uid="{00000000-0005-0000-0000-0000BC820000}"/>
    <cellStyle name="Normal 78 3 8" xfId="13193" xr:uid="{00000000-0005-0000-0000-0000BD820000}"/>
    <cellStyle name="Normal 78 3 8 2" xfId="33492" xr:uid="{00000000-0005-0000-0000-0000BE820000}"/>
    <cellStyle name="Normal 78 3 9" xfId="13959" xr:uid="{00000000-0005-0000-0000-0000BF820000}"/>
    <cellStyle name="Normal 78 3 9 2" xfId="34010" xr:uid="{00000000-0005-0000-0000-0000C0820000}"/>
    <cellStyle name="Normal 78 4" xfId="3551" xr:uid="{00000000-0005-0000-0000-0000C1820000}"/>
    <cellStyle name="Normal 78 4 10" xfId="14721" xr:uid="{00000000-0005-0000-0000-0000C2820000}"/>
    <cellStyle name="Normal 78 4 10 2" xfId="34529" xr:uid="{00000000-0005-0000-0000-0000C3820000}"/>
    <cellStyle name="Normal 78 4 11" xfId="15478" xr:uid="{00000000-0005-0000-0000-0000C4820000}"/>
    <cellStyle name="Normal 78 4 11 2" xfId="35047" xr:uid="{00000000-0005-0000-0000-0000C5820000}"/>
    <cellStyle name="Normal 78 4 12" xfId="16232" xr:uid="{00000000-0005-0000-0000-0000C6820000}"/>
    <cellStyle name="Normal 78 4 12 2" xfId="35565" xr:uid="{00000000-0005-0000-0000-0000C7820000}"/>
    <cellStyle name="Normal 78 4 13" xfId="16982" xr:uid="{00000000-0005-0000-0000-0000C8820000}"/>
    <cellStyle name="Normal 78 4 13 2" xfId="36083" xr:uid="{00000000-0005-0000-0000-0000C9820000}"/>
    <cellStyle name="Normal 78 4 14" xfId="17711" xr:uid="{00000000-0005-0000-0000-0000CA820000}"/>
    <cellStyle name="Normal 78 4 14 2" xfId="36601" xr:uid="{00000000-0005-0000-0000-0000CB820000}"/>
    <cellStyle name="Normal 78 4 15" xfId="18436" xr:uid="{00000000-0005-0000-0000-0000CC820000}"/>
    <cellStyle name="Normal 78 4 15 2" xfId="37119" xr:uid="{00000000-0005-0000-0000-0000CD820000}"/>
    <cellStyle name="Normal 78 4 16" xfId="19144" xr:uid="{00000000-0005-0000-0000-0000CE820000}"/>
    <cellStyle name="Normal 78 4 16 2" xfId="37637" xr:uid="{00000000-0005-0000-0000-0000CF820000}"/>
    <cellStyle name="Normal 78 4 17" xfId="19846" xr:uid="{00000000-0005-0000-0000-0000D0820000}"/>
    <cellStyle name="Normal 78 4 17 2" xfId="38155" xr:uid="{00000000-0005-0000-0000-0000D1820000}"/>
    <cellStyle name="Normal 78 4 18" xfId="20545" xr:uid="{00000000-0005-0000-0000-0000D2820000}"/>
    <cellStyle name="Normal 78 4 18 2" xfId="38673" xr:uid="{00000000-0005-0000-0000-0000D3820000}"/>
    <cellStyle name="Normal 78 4 19" xfId="21222" xr:uid="{00000000-0005-0000-0000-0000D4820000}"/>
    <cellStyle name="Normal 78 4 19 2" xfId="39190" xr:uid="{00000000-0005-0000-0000-0000D5820000}"/>
    <cellStyle name="Normal 78 4 2" xfId="5138" xr:uid="{00000000-0005-0000-0000-0000D6820000}"/>
    <cellStyle name="Normal 78 4 2 2" xfId="30364" xr:uid="{00000000-0005-0000-0000-0000D7820000}"/>
    <cellStyle name="Normal 78 4 20" xfId="21895" xr:uid="{00000000-0005-0000-0000-0000D8820000}"/>
    <cellStyle name="Normal 78 4 20 2" xfId="39708" xr:uid="{00000000-0005-0000-0000-0000D9820000}"/>
    <cellStyle name="Normal 78 4 21" xfId="22545" xr:uid="{00000000-0005-0000-0000-0000DA820000}"/>
    <cellStyle name="Normal 78 4 21 2" xfId="40225" xr:uid="{00000000-0005-0000-0000-0000DB820000}"/>
    <cellStyle name="Normal 78 4 22" xfId="23182" xr:uid="{00000000-0005-0000-0000-0000DC820000}"/>
    <cellStyle name="Normal 78 4 22 2" xfId="40743" xr:uid="{00000000-0005-0000-0000-0000DD820000}"/>
    <cellStyle name="Normal 78 4 23" xfId="23806" xr:uid="{00000000-0005-0000-0000-0000DE820000}"/>
    <cellStyle name="Normal 78 4 23 2" xfId="41261" xr:uid="{00000000-0005-0000-0000-0000DF820000}"/>
    <cellStyle name="Normal 78 4 24" xfId="24385" xr:uid="{00000000-0005-0000-0000-0000E0820000}"/>
    <cellStyle name="Normal 78 4 24 2" xfId="41779" xr:uid="{00000000-0005-0000-0000-0000E1820000}"/>
    <cellStyle name="Normal 78 4 25" xfId="24952" xr:uid="{00000000-0005-0000-0000-0000E2820000}"/>
    <cellStyle name="Normal 78 4 25 2" xfId="42297" xr:uid="{00000000-0005-0000-0000-0000E3820000}"/>
    <cellStyle name="Normal 78 4 26" xfId="25512" xr:uid="{00000000-0005-0000-0000-0000E4820000}"/>
    <cellStyle name="Normal 78 4 26 2" xfId="42815" xr:uid="{00000000-0005-0000-0000-0000E5820000}"/>
    <cellStyle name="Normal 78 4 27" xfId="26062" xr:uid="{00000000-0005-0000-0000-0000E6820000}"/>
    <cellStyle name="Normal 78 4 27 2" xfId="43333" xr:uid="{00000000-0005-0000-0000-0000E7820000}"/>
    <cellStyle name="Normal 78 4 28" xfId="26579" xr:uid="{00000000-0005-0000-0000-0000E8820000}"/>
    <cellStyle name="Normal 78 4 28 2" xfId="43850" xr:uid="{00000000-0005-0000-0000-0000E9820000}"/>
    <cellStyle name="Normal 78 4 29" xfId="29856" xr:uid="{00000000-0005-0000-0000-0000EA820000}"/>
    <cellStyle name="Normal 78 4 3" xfId="5684" xr:uid="{00000000-0005-0000-0000-0000EB820000}"/>
    <cellStyle name="Normal 78 4 3 2" xfId="30881" xr:uid="{00000000-0005-0000-0000-0000EC820000}"/>
    <cellStyle name="Normal 78 4 4" xfId="10084" xr:uid="{00000000-0005-0000-0000-0000ED820000}"/>
    <cellStyle name="Normal 78 4 4 2" xfId="31421" xr:uid="{00000000-0005-0000-0000-0000EE820000}"/>
    <cellStyle name="Normal 78 4 5" xfId="10865" xr:uid="{00000000-0005-0000-0000-0000EF820000}"/>
    <cellStyle name="Normal 78 4 5 2" xfId="31939" xr:uid="{00000000-0005-0000-0000-0000F0820000}"/>
    <cellStyle name="Normal 78 4 6" xfId="11645" xr:uid="{00000000-0005-0000-0000-0000F1820000}"/>
    <cellStyle name="Normal 78 4 6 2" xfId="32457" xr:uid="{00000000-0005-0000-0000-0000F2820000}"/>
    <cellStyle name="Normal 78 4 7" xfId="12398" xr:uid="{00000000-0005-0000-0000-0000F3820000}"/>
    <cellStyle name="Normal 78 4 7 2" xfId="32975" xr:uid="{00000000-0005-0000-0000-0000F4820000}"/>
    <cellStyle name="Normal 78 4 8" xfId="13194" xr:uid="{00000000-0005-0000-0000-0000F5820000}"/>
    <cellStyle name="Normal 78 4 8 2" xfId="33493" xr:uid="{00000000-0005-0000-0000-0000F6820000}"/>
    <cellStyle name="Normal 78 4 9" xfId="13960" xr:uid="{00000000-0005-0000-0000-0000F7820000}"/>
    <cellStyle name="Normal 78 4 9 2" xfId="34011" xr:uid="{00000000-0005-0000-0000-0000F8820000}"/>
    <cellStyle name="Normal 78 5" xfId="3552" xr:uid="{00000000-0005-0000-0000-0000F9820000}"/>
    <cellStyle name="Normal 78 5 10" xfId="14722" xr:uid="{00000000-0005-0000-0000-0000FA820000}"/>
    <cellStyle name="Normal 78 5 10 2" xfId="34530" xr:uid="{00000000-0005-0000-0000-0000FB820000}"/>
    <cellStyle name="Normal 78 5 11" xfId="15479" xr:uid="{00000000-0005-0000-0000-0000FC820000}"/>
    <cellStyle name="Normal 78 5 11 2" xfId="35048" xr:uid="{00000000-0005-0000-0000-0000FD820000}"/>
    <cellStyle name="Normal 78 5 12" xfId="16233" xr:uid="{00000000-0005-0000-0000-0000FE820000}"/>
    <cellStyle name="Normal 78 5 12 2" xfId="35566" xr:uid="{00000000-0005-0000-0000-0000FF820000}"/>
    <cellStyle name="Normal 78 5 13" xfId="16983" xr:uid="{00000000-0005-0000-0000-000000830000}"/>
    <cellStyle name="Normal 78 5 13 2" xfId="36084" xr:uid="{00000000-0005-0000-0000-000001830000}"/>
    <cellStyle name="Normal 78 5 14" xfId="17712" xr:uid="{00000000-0005-0000-0000-000002830000}"/>
    <cellStyle name="Normal 78 5 14 2" xfId="36602" xr:uid="{00000000-0005-0000-0000-000003830000}"/>
    <cellStyle name="Normal 78 5 15" xfId="18437" xr:uid="{00000000-0005-0000-0000-000004830000}"/>
    <cellStyle name="Normal 78 5 15 2" xfId="37120" xr:uid="{00000000-0005-0000-0000-000005830000}"/>
    <cellStyle name="Normal 78 5 16" xfId="19145" xr:uid="{00000000-0005-0000-0000-000006830000}"/>
    <cellStyle name="Normal 78 5 16 2" xfId="37638" xr:uid="{00000000-0005-0000-0000-000007830000}"/>
    <cellStyle name="Normal 78 5 17" xfId="19847" xr:uid="{00000000-0005-0000-0000-000008830000}"/>
    <cellStyle name="Normal 78 5 17 2" xfId="38156" xr:uid="{00000000-0005-0000-0000-000009830000}"/>
    <cellStyle name="Normal 78 5 18" xfId="20546" xr:uid="{00000000-0005-0000-0000-00000A830000}"/>
    <cellStyle name="Normal 78 5 18 2" xfId="38674" xr:uid="{00000000-0005-0000-0000-00000B830000}"/>
    <cellStyle name="Normal 78 5 19" xfId="21223" xr:uid="{00000000-0005-0000-0000-00000C830000}"/>
    <cellStyle name="Normal 78 5 19 2" xfId="39191" xr:uid="{00000000-0005-0000-0000-00000D830000}"/>
    <cellStyle name="Normal 78 5 2" xfId="5139" xr:uid="{00000000-0005-0000-0000-00000E830000}"/>
    <cellStyle name="Normal 78 5 2 2" xfId="30365" xr:uid="{00000000-0005-0000-0000-00000F830000}"/>
    <cellStyle name="Normal 78 5 20" xfId="21896" xr:uid="{00000000-0005-0000-0000-000010830000}"/>
    <cellStyle name="Normal 78 5 20 2" xfId="39709" xr:uid="{00000000-0005-0000-0000-000011830000}"/>
    <cellStyle name="Normal 78 5 21" xfId="22546" xr:uid="{00000000-0005-0000-0000-000012830000}"/>
    <cellStyle name="Normal 78 5 21 2" xfId="40226" xr:uid="{00000000-0005-0000-0000-000013830000}"/>
    <cellStyle name="Normal 78 5 22" xfId="23183" xr:uid="{00000000-0005-0000-0000-000014830000}"/>
    <cellStyle name="Normal 78 5 22 2" xfId="40744" xr:uid="{00000000-0005-0000-0000-000015830000}"/>
    <cellStyle name="Normal 78 5 23" xfId="23807" xr:uid="{00000000-0005-0000-0000-000016830000}"/>
    <cellStyle name="Normal 78 5 23 2" xfId="41262" xr:uid="{00000000-0005-0000-0000-000017830000}"/>
    <cellStyle name="Normal 78 5 24" xfId="24386" xr:uid="{00000000-0005-0000-0000-000018830000}"/>
    <cellStyle name="Normal 78 5 24 2" xfId="41780" xr:uid="{00000000-0005-0000-0000-000019830000}"/>
    <cellStyle name="Normal 78 5 25" xfId="24953" xr:uid="{00000000-0005-0000-0000-00001A830000}"/>
    <cellStyle name="Normal 78 5 25 2" xfId="42298" xr:uid="{00000000-0005-0000-0000-00001B830000}"/>
    <cellStyle name="Normal 78 5 26" xfId="25513" xr:uid="{00000000-0005-0000-0000-00001C830000}"/>
    <cellStyle name="Normal 78 5 26 2" xfId="42816" xr:uid="{00000000-0005-0000-0000-00001D830000}"/>
    <cellStyle name="Normal 78 5 27" xfId="26063" xr:uid="{00000000-0005-0000-0000-00001E830000}"/>
    <cellStyle name="Normal 78 5 27 2" xfId="43334" xr:uid="{00000000-0005-0000-0000-00001F830000}"/>
    <cellStyle name="Normal 78 5 28" xfId="26580" xr:uid="{00000000-0005-0000-0000-000020830000}"/>
    <cellStyle name="Normal 78 5 28 2" xfId="43851" xr:uid="{00000000-0005-0000-0000-000021830000}"/>
    <cellStyle name="Normal 78 5 29" xfId="29857" xr:uid="{00000000-0005-0000-0000-000022830000}"/>
    <cellStyle name="Normal 78 5 3" xfId="5685" xr:uid="{00000000-0005-0000-0000-000023830000}"/>
    <cellStyle name="Normal 78 5 3 2" xfId="30882" xr:uid="{00000000-0005-0000-0000-000024830000}"/>
    <cellStyle name="Normal 78 5 4" xfId="10085" xr:uid="{00000000-0005-0000-0000-000025830000}"/>
    <cellStyle name="Normal 78 5 4 2" xfId="31422" xr:uid="{00000000-0005-0000-0000-000026830000}"/>
    <cellStyle name="Normal 78 5 5" xfId="10866" xr:uid="{00000000-0005-0000-0000-000027830000}"/>
    <cellStyle name="Normal 78 5 5 2" xfId="31940" xr:uid="{00000000-0005-0000-0000-000028830000}"/>
    <cellStyle name="Normal 78 5 6" xfId="11646" xr:uid="{00000000-0005-0000-0000-000029830000}"/>
    <cellStyle name="Normal 78 5 6 2" xfId="32458" xr:uid="{00000000-0005-0000-0000-00002A830000}"/>
    <cellStyle name="Normal 78 5 7" xfId="12399" xr:uid="{00000000-0005-0000-0000-00002B830000}"/>
    <cellStyle name="Normal 78 5 7 2" xfId="32976" xr:uid="{00000000-0005-0000-0000-00002C830000}"/>
    <cellStyle name="Normal 78 5 8" xfId="13195" xr:uid="{00000000-0005-0000-0000-00002D830000}"/>
    <cellStyle name="Normal 78 5 8 2" xfId="33494" xr:uid="{00000000-0005-0000-0000-00002E830000}"/>
    <cellStyle name="Normal 78 5 9" xfId="13961" xr:uid="{00000000-0005-0000-0000-00002F830000}"/>
    <cellStyle name="Normal 78 5 9 2" xfId="34012" xr:uid="{00000000-0005-0000-0000-000030830000}"/>
    <cellStyle name="Normal 78 6" xfId="3553" xr:uid="{00000000-0005-0000-0000-000031830000}"/>
    <cellStyle name="Normal 78 6 10" xfId="14723" xr:uid="{00000000-0005-0000-0000-000032830000}"/>
    <cellStyle name="Normal 78 6 10 2" xfId="34531" xr:uid="{00000000-0005-0000-0000-000033830000}"/>
    <cellStyle name="Normal 78 6 11" xfId="15480" xr:uid="{00000000-0005-0000-0000-000034830000}"/>
    <cellStyle name="Normal 78 6 11 2" xfId="35049" xr:uid="{00000000-0005-0000-0000-000035830000}"/>
    <cellStyle name="Normal 78 6 12" xfId="16234" xr:uid="{00000000-0005-0000-0000-000036830000}"/>
    <cellStyle name="Normal 78 6 12 2" xfId="35567" xr:uid="{00000000-0005-0000-0000-000037830000}"/>
    <cellStyle name="Normal 78 6 13" xfId="16984" xr:uid="{00000000-0005-0000-0000-000038830000}"/>
    <cellStyle name="Normal 78 6 13 2" xfId="36085" xr:uid="{00000000-0005-0000-0000-000039830000}"/>
    <cellStyle name="Normal 78 6 14" xfId="17713" xr:uid="{00000000-0005-0000-0000-00003A830000}"/>
    <cellStyle name="Normal 78 6 14 2" xfId="36603" xr:uid="{00000000-0005-0000-0000-00003B830000}"/>
    <cellStyle name="Normal 78 6 15" xfId="18438" xr:uid="{00000000-0005-0000-0000-00003C830000}"/>
    <cellStyle name="Normal 78 6 15 2" xfId="37121" xr:uid="{00000000-0005-0000-0000-00003D830000}"/>
    <cellStyle name="Normal 78 6 16" xfId="19146" xr:uid="{00000000-0005-0000-0000-00003E830000}"/>
    <cellStyle name="Normal 78 6 16 2" xfId="37639" xr:uid="{00000000-0005-0000-0000-00003F830000}"/>
    <cellStyle name="Normal 78 6 17" xfId="19848" xr:uid="{00000000-0005-0000-0000-000040830000}"/>
    <cellStyle name="Normal 78 6 17 2" xfId="38157" xr:uid="{00000000-0005-0000-0000-000041830000}"/>
    <cellStyle name="Normal 78 6 18" xfId="20547" xr:uid="{00000000-0005-0000-0000-000042830000}"/>
    <cellStyle name="Normal 78 6 18 2" xfId="38675" xr:uid="{00000000-0005-0000-0000-000043830000}"/>
    <cellStyle name="Normal 78 6 19" xfId="21224" xr:uid="{00000000-0005-0000-0000-000044830000}"/>
    <cellStyle name="Normal 78 6 19 2" xfId="39192" xr:uid="{00000000-0005-0000-0000-000045830000}"/>
    <cellStyle name="Normal 78 6 2" xfId="5140" xr:uid="{00000000-0005-0000-0000-000046830000}"/>
    <cellStyle name="Normal 78 6 2 2" xfId="30366" xr:uid="{00000000-0005-0000-0000-000047830000}"/>
    <cellStyle name="Normal 78 6 20" xfId="21897" xr:uid="{00000000-0005-0000-0000-000048830000}"/>
    <cellStyle name="Normal 78 6 20 2" xfId="39710" xr:uid="{00000000-0005-0000-0000-000049830000}"/>
    <cellStyle name="Normal 78 6 21" xfId="22547" xr:uid="{00000000-0005-0000-0000-00004A830000}"/>
    <cellStyle name="Normal 78 6 21 2" xfId="40227" xr:uid="{00000000-0005-0000-0000-00004B830000}"/>
    <cellStyle name="Normal 78 6 22" xfId="23184" xr:uid="{00000000-0005-0000-0000-00004C830000}"/>
    <cellStyle name="Normal 78 6 22 2" xfId="40745" xr:uid="{00000000-0005-0000-0000-00004D830000}"/>
    <cellStyle name="Normal 78 6 23" xfId="23808" xr:uid="{00000000-0005-0000-0000-00004E830000}"/>
    <cellStyle name="Normal 78 6 23 2" xfId="41263" xr:uid="{00000000-0005-0000-0000-00004F830000}"/>
    <cellStyle name="Normal 78 6 24" xfId="24387" xr:uid="{00000000-0005-0000-0000-000050830000}"/>
    <cellStyle name="Normal 78 6 24 2" xfId="41781" xr:uid="{00000000-0005-0000-0000-000051830000}"/>
    <cellStyle name="Normal 78 6 25" xfId="24954" xr:uid="{00000000-0005-0000-0000-000052830000}"/>
    <cellStyle name="Normal 78 6 25 2" xfId="42299" xr:uid="{00000000-0005-0000-0000-000053830000}"/>
    <cellStyle name="Normal 78 6 26" xfId="25514" xr:uid="{00000000-0005-0000-0000-000054830000}"/>
    <cellStyle name="Normal 78 6 26 2" xfId="42817" xr:uid="{00000000-0005-0000-0000-000055830000}"/>
    <cellStyle name="Normal 78 6 27" xfId="26064" xr:uid="{00000000-0005-0000-0000-000056830000}"/>
    <cellStyle name="Normal 78 6 27 2" xfId="43335" xr:uid="{00000000-0005-0000-0000-000057830000}"/>
    <cellStyle name="Normal 78 6 28" xfId="26581" xr:uid="{00000000-0005-0000-0000-000058830000}"/>
    <cellStyle name="Normal 78 6 28 2" xfId="43852" xr:uid="{00000000-0005-0000-0000-000059830000}"/>
    <cellStyle name="Normal 78 6 29" xfId="29858" xr:uid="{00000000-0005-0000-0000-00005A830000}"/>
    <cellStyle name="Normal 78 6 3" xfId="5686" xr:uid="{00000000-0005-0000-0000-00005B830000}"/>
    <cellStyle name="Normal 78 6 3 2" xfId="30883" xr:uid="{00000000-0005-0000-0000-00005C830000}"/>
    <cellStyle name="Normal 78 6 4" xfId="10086" xr:uid="{00000000-0005-0000-0000-00005D830000}"/>
    <cellStyle name="Normal 78 6 4 2" xfId="31423" xr:uid="{00000000-0005-0000-0000-00005E830000}"/>
    <cellStyle name="Normal 78 6 5" xfId="10867" xr:uid="{00000000-0005-0000-0000-00005F830000}"/>
    <cellStyle name="Normal 78 6 5 2" xfId="31941" xr:uid="{00000000-0005-0000-0000-000060830000}"/>
    <cellStyle name="Normal 78 6 6" xfId="11647" xr:uid="{00000000-0005-0000-0000-000061830000}"/>
    <cellStyle name="Normal 78 6 6 2" xfId="32459" xr:uid="{00000000-0005-0000-0000-000062830000}"/>
    <cellStyle name="Normal 78 6 7" xfId="12400" xr:uid="{00000000-0005-0000-0000-000063830000}"/>
    <cellStyle name="Normal 78 6 7 2" xfId="32977" xr:uid="{00000000-0005-0000-0000-000064830000}"/>
    <cellStyle name="Normal 78 6 8" xfId="13196" xr:uid="{00000000-0005-0000-0000-000065830000}"/>
    <cellStyle name="Normal 78 6 8 2" xfId="33495" xr:uid="{00000000-0005-0000-0000-000066830000}"/>
    <cellStyle name="Normal 78 6 9" xfId="13962" xr:uid="{00000000-0005-0000-0000-000067830000}"/>
    <cellStyle name="Normal 78 6 9 2" xfId="34013" xr:uid="{00000000-0005-0000-0000-000068830000}"/>
    <cellStyle name="Normal 78 7" xfId="3554" xr:uid="{00000000-0005-0000-0000-000069830000}"/>
    <cellStyle name="Normal 78 7 10" xfId="14724" xr:uid="{00000000-0005-0000-0000-00006A830000}"/>
    <cellStyle name="Normal 78 7 10 2" xfId="34532" xr:uid="{00000000-0005-0000-0000-00006B830000}"/>
    <cellStyle name="Normal 78 7 11" xfId="15481" xr:uid="{00000000-0005-0000-0000-00006C830000}"/>
    <cellStyle name="Normal 78 7 11 2" xfId="35050" xr:uid="{00000000-0005-0000-0000-00006D830000}"/>
    <cellStyle name="Normal 78 7 12" xfId="16235" xr:uid="{00000000-0005-0000-0000-00006E830000}"/>
    <cellStyle name="Normal 78 7 12 2" xfId="35568" xr:uid="{00000000-0005-0000-0000-00006F830000}"/>
    <cellStyle name="Normal 78 7 13" xfId="16985" xr:uid="{00000000-0005-0000-0000-000070830000}"/>
    <cellStyle name="Normal 78 7 13 2" xfId="36086" xr:uid="{00000000-0005-0000-0000-000071830000}"/>
    <cellStyle name="Normal 78 7 14" xfId="17714" xr:uid="{00000000-0005-0000-0000-000072830000}"/>
    <cellStyle name="Normal 78 7 14 2" xfId="36604" xr:uid="{00000000-0005-0000-0000-000073830000}"/>
    <cellStyle name="Normal 78 7 15" xfId="18439" xr:uid="{00000000-0005-0000-0000-000074830000}"/>
    <cellStyle name="Normal 78 7 15 2" xfId="37122" xr:uid="{00000000-0005-0000-0000-000075830000}"/>
    <cellStyle name="Normal 78 7 16" xfId="19147" xr:uid="{00000000-0005-0000-0000-000076830000}"/>
    <cellStyle name="Normal 78 7 16 2" xfId="37640" xr:uid="{00000000-0005-0000-0000-000077830000}"/>
    <cellStyle name="Normal 78 7 17" xfId="19849" xr:uid="{00000000-0005-0000-0000-000078830000}"/>
    <cellStyle name="Normal 78 7 17 2" xfId="38158" xr:uid="{00000000-0005-0000-0000-000079830000}"/>
    <cellStyle name="Normal 78 7 18" xfId="20548" xr:uid="{00000000-0005-0000-0000-00007A830000}"/>
    <cellStyle name="Normal 78 7 18 2" xfId="38676" xr:uid="{00000000-0005-0000-0000-00007B830000}"/>
    <cellStyle name="Normal 78 7 19" xfId="21225" xr:uid="{00000000-0005-0000-0000-00007C830000}"/>
    <cellStyle name="Normal 78 7 19 2" xfId="39193" xr:uid="{00000000-0005-0000-0000-00007D830000}"/>
    <cellStyle name="Normal 78 7 2" xfId="5141" xr:uid="{00000000-0005-0000-0000-00007E830000}"/>
    <cellStyle name="Normal 78 7 2 2" xfId="30367" xr:uid="{00000000-0005-0000-0000-00007F830000}"/>
    <cellStyle name="Normal 78 7 20" xfId="21898" xr:uid="{00000000-0005-0000-0000-000080830000}"/>
    <cellStyle name="Normal 78 7 20 2" xfId="39711" xr:uid="{00000000-0005-0000-0000-000081830000}"/>
    <cellStyle name="Normal 78 7 21" xfId="22548" xr:uid="{00000000-0005-0000-0000-000082830000}"/>
    <cellStyle name="Normal 78 7 21 2" xfId="40228" xr:uid="{00000000-0005-0000-0000-000083830000}"/>
    <cellStyle name="Normal 78 7 22" xfId="23185" xr:uid="{00000000-0005-0000-0000-000084830000}"/>
    <cellStyle name="Normal 78 7 22 2" xfId="40746" xr:uid="{00000000-0005-0000-0000-000085830000}"/>
    <cellStyle name="Normal 78 7 23" xfId="23809" xr:uid="{00000000-0005-0000-0000-000086830000}"/>
    <cellStyle name="Normal 78 7 23 2" xfId="41264" xr:uid="{00000000-0005-0000-0000-000087830000}"/>
    <cellStyle name="Normal 78 7 24" xfId="24388" xr:uid="{00000000-0005-0000-0000-000088830000}"/>
    <cellStyle name="Normal 78 7 24 2" xfId="41782" xr:uid="{00000000-0005-0000-0000-000089830000}"/>
    <cellStyle name="Normal 78 7 25" xfId="24955" xr:uid="{00000000-0005-0000-0000-00008A830000}"/>
    <cellStyle name="Normal 78 7 25 2" xfId="42300" xr:uid="{00000000-0005-0000-0000-00008B830000}"/>
    <cellStyle name="Normal 78 7 26" xfId="25515" xr:uid="{00000000-0005-0000-0000-00008C830000}"/>
    <cellStyle name="Normal 78 7 26 2" xfId="42818" xr:uid="{00000000-0005-0000-0000-00008D830000}"/>
    <cellStyle name="Normal 78 7 27" xfId="26065" xr:uid="{00000000-0005-0000-0000-00008E830000}"/>
    <cellStyle name="Normal 78 7 27 2" xfId="43336" xr:uid="{00000000-0005-0000-0000-00008F830000}"/>
    <cellStyle name="Normal 78 7 28" xfId="26582" xr:uid="{00000000-0005-0000-0000-000090830000}"/>
    <cellStyle name="Normal 78 7 28 2" xfId="43853" xr:uid="{00000000-0005-0000-0000-000091830000}"/>
    <cellStyle name="Normal 78 7 29" xfId="29859" xr:uid="{00000000-0005-0000-0000-000092830000}"/>
    <cellStyle name="Normal 78 7 3" xfId="5687" xr:uid="{00000000-0005-0000-0000-000093830000}"/>
    <cellStyle name="Normal 78 7 3 2" xfId="30884" xr:uid="{00000000-0005-0000-0000-000094830000}"/>
    <cellStyle name="Normal 78 7 4" xfId="10087" xr:uid="{00000000-0005-0000-0000-000095830000}"/>
    <cellStyle name="Normal 78 7 4 2" xfId="31424" xr:uid="{00000000-0005-0000-0000-000096830000}"/>
    <cellStyle name="Normal 78 7 5" xfId="10868" xr:uid="{00000000-0005-0000-0000-000097830000}"/>
    <cellStyle name="Normal 78 7 5 2" xfId="31942" xr:uid="{00000000-0005-0000-0000-000098830000}"/>
    <cellStyle name="Normal 78 7 6" xfId="11648" xr:uid="{00000000-0005-0000-0000-000099830000}"/>
    <cellStyle name="Normal 78 7 6 2" xfId="32460" xr:uid="{00000000-0005-0000-0000-00009A830000}"/>
    <cellStyle name="Normal 78 7 7" xfId="12401" xr:uid="{00000000-0005-0000-0000-00009B830000}"/>
    <cellStyle name="Normal 78 7 7 2" xfId="32978" xr:uid="{00000000-0005-0000-0000-00009C830000}"/>
    <cellStyle name="Normal 78 7 8" xfId="13197" xr:uid="{00000000-0005-0000-0000-00009D830000}"/>
    <cellStyle name="Normal 78 7 8 2" xfId="33496" xr:uid="{00000000-0005-0000-0000-00009E830000}"/>
    <cellStyle name="Normal 78 7 9" xfId="13963" xr:uid="{00000000-0005-0000-0000-00009F830000}"/>
    <cellStyle name="Normal 78 7 9 2" xfId="34014" xr:uid="{00000000-0005-0000-0000-0000A0830000}"/>
    <cellStyle name="Normal 78 8" xfId="3555" xr:uid="{00000000-0005-0000-0000-0000A1830000}"/>
    <cellStyle name="Normal 78 8 10" xfId="14725" xr:uid="{00000000-0005-0000-0000-0000A2830000}"/>
    <cellStyle name="Normal 78 8 10 2" xfId="34533" xr:uid="{00000000-0005-0000-0000-0000A3830000}"/>
    <cellStyle name="Normal 78 8 11" xfId="15482" xr:uid="{00000000-0005-0000-0000-0000A4830000}"/>
    <cellStyle name="Normal 78 8 11 2" xfId="35051" xr:uid="{00000000-0005-0000-0000-0000A5830000}"/>
    <cellStyle name="Normal 78 8 12" xfId="16236" xr:uid="{00000000-0005-0000-0000-0000A6830000}"/>
    <cellStyle name="Normal 78 8 12 2" xfId="35569" xr:uid="{00000000-0005-0000-0000-0000A7830000}"/>
    <cellStyle name="Normal 78 8 13" xfId="16986" xr:uid="{00000000-0005-0000-0000-0000A8830000}"/>
    <cellStyle name="Normal 78 8 13 2" xfId="36087" xr:uid="{00000000-0005-0000-0000-0000A9830000}"/>
    <cellStyle name="Normal 78 8 14" xfId="17715" xr:uid="{00000000-0005-0000-0000-0000AA830000}"/>
    <cellStyle name="Normal 78 8 14 2" xfId="36605" xr:uid="{00000000-0005-0000-0000-0000AB830000}"/>
    <cellStyle name="Normal 78 8 15" xfId="18440" xr:uid="{00000000-0005-0000-0000-0000AC830000}"/>
    <cellStyle name="Normal 78 8 15 2" xfId="37123" xr:uid="{00000000-0005-0000-0000-0000AD830000}"/>
    <cellStyle name="Normal 78 8 16" xfId="19148" xr:uid="{00000000-0005-0000-0000-0000AE830000}"/>
    <cellStyle name="Normal 78 8 16 2" xfId="37641" xr:uid="{00000000-0005-0000-0000-0000AF830000}"/>
    <cellStyle name="Normal 78 8 17" xfId="19850" xr:uid="{00000000-0005-0000-0000-0000B0830000}"/>
    <cellStyle name="Normal 78 8 17 2" xfId="38159" xr:uid="{00000000-0005-0000-0000-0000B1830000}"/>
    <cellStyle name="Normal 78 8 18" xfId="20549" xr:uid="{00000000-0005-0000-0000-0000B2830000}"/>
    <cellStyle name="Normal 78 8 18 2" xfId="38677" xr:uid="{00000000-0005-0000-0000-0000B3830000}"/>
    <cellStyle name="Normal 78 8 19" xfId="21226" xr:uid="{00000000-0005-0000-0000-0000B4830000}"/>
    <cellStyle name="Normal 78 8 19 2" xfId="39194" xr:uid="{00000000-0005-0000-0000-0000B5830000}"/>
    <cellStyle name="Normal 78 8 2" xfId="5142" xr:uid="{00000000-0005-0000-0000-0000B6830000}"/>
    <cellStyle name="Normal 78 8 2 2" xfId="30368" xr:uid="{00000000-0005-0000-0000-0000B7830000}"/>
    <cellStyle name="Normal 78 8 20" xfId="21899" xr:uid="{00000000-0005-0000-0000-0000B8830000}"/>
    <cellStyle name="Normal 78 8 20 2" xfId="39712" xr:uid="{00000000-0005-0000-0000-0000B9830000}"/>
    <cellStyle name="Normal 78 8 21" xfId="22549" xr:uid="{00000000-0005-0000-0000-0000BA830000}"/>
    <cellStyle name="Normal 78 8 21 2" xfId="40229" xr:uid="{00000000-0005-0000-0000-0000BB830000}"/>
    <cellStyle name="Normal 78 8 22" xfId="23186" xr:uid="{00000000-0005-0000-0000-0000BC830000}"/>
    <cellStyle name="Normal 78 8 22 2" xfId="40747" xr:uid="{00000000-0005-0000-0000-0000BD830000}"/>
    <cellStyle name="Normal 78 8 23" xfId="23810" xr:uid="{00000000-0005-0000-0000-0000BE830000}"/>
    <cellStyle name="Normal 78 8 23 2" xfId="41265" xr:uid="{00000000-0005-0000-0000-0000BF830000}"/>
    <cellStyle name="Normal 78 8 24" xfId="24389" xr:uid="{00000000-0005-0000-0000-0000C0830000}"/>
    <cellStyle name="Normal 78 8 24 2" xfId="41783" xr:uid="{00000000-0005-0000-0000-0000C1830000}"/>
    <cellStyle name="Normal 78 8 25" xfId="24956" xr:uid="{00000000-0005-0000-0000-0000C2830000}"/>
    <cellStyle name="Normal 78 8 25 2" xfId="42301" xr:uid="{00000000-0005-0000-0000-0000C3830000}"/>
    <cellStyle name="Normal 78 8 26" xfId="25516" xr:uid="{00000000-0005-0000-0000-0000C4830000}"/>
    <cellStyle name="Normal 78 8 26 2" xfId="42819" xr:uid="{00000000-0005-0000-0000-0000C5830000}"/>
    <cellStyle name="Normal 78 8 27" xfId="26066" xr:uid="{00000000-0005-0000-0000-0000C6830000}"/>
    <cellStyle name="Normal 78 8 27 2" xfId="43337" xr:uid="{00000000-0005-0000-0000-0000C7830000}"/>
    <cellStyle name="Normal 78 8 28" xfId="26583" xr:uid="{00000000-0005-0000-0000-0000C8830000}"/>
    <cellStyle name="Normal 78 8 28 2" xfId="43854" xr:uid="{00000000-0005-0000-0000-0000C9830000}"/>
    <cellStyle name="Normal 78 8 29" xfId="29860" xr:uid="{00000000-0005-0000-0000-0000CA830000}"/>
    <cellStyle name="Normal 78 8 3" xfId="5688" xr:uid="{00000000-0005-0000-0000-0000CB830000}"/>
    <cellStyle name="Normal 78 8 3 2" xfId="30885" xr:uid="{00000000-0005-0000-0000-0000CC830000}"/>
    <cellStyle name="Normal 78 8 4" xfId="10088" xr:uid="{00000000-0005-0000-0000-0000CD830000}"/>
    <cellStyle name="Normal 78 8 4 2" xfId="31425" xr:uid="{00000000-0005-0000-0000-0000CE830000}"/>
    <cellStyle name="Normal 78 8 5" xfId="10869" xr:uid="{00000000-0005-0000-0000-0000CF830000}"/>
    <cellStyle name="Normal 78 8 5 2" xfId="31943" xr:uid="{00000000-0005-0000-0000-0000D0830000}"/>
    <cellStyle name="Normal 78 8 6" xfId="11649" xr:uid="{00000000-0005-0000-0000-0000D1830000}"/>
    <cellStyle name="Normal 78 8 6 2" xfId="32461" xr:uid="{00000000-0005-0000-0000-0000D2830000}"/>
    <cellStyle name="Normal 78 8 7" xfId="12402" xr:uid="{00000000-0005-0000-0000-0000D3830000}"/>
    <cellStyle name="Normal 78 8 7 2" xfId="32979" xr:uid="{00000000-0005-0000-0000-0000D4830000}"/>
    <cellStyle name="Normal 78 8 8" xfId="13198" xr:uid="{00000000-0005-0000-0000-0000D5830000}"/>
    <cellStyle name="Normal 78 8 8 2" xfId="33497" xr:uid="{00000000-0005-0000-0000-0000D6830000}"/>
    <cellStyle name="Normal 78 8 9" xfId="13964" xr:uid="{00000000-0005-0000-0000-0000D7830000}"/>
    <cellStyle name="Normal 78 8 9 2" xfId="34015" xr:uid="{00000000-0005-0000-0000-0000D8830000}"/>
    <cellStyle name="Normal 78 9" xfId="3556" xr:uid="{00000000-0005-0000-0000-0000D9830000}"/>
    <cellStyle name="Normal 78 9 10" xfId="14726" xr:uid="{00000000-0005-0000-0000-0000DA830000}"/>
    <cellStyle name="Normal 78 9 10 2" xfId="34534" xr:uid="{00000000-0005-0000-0000-0000DB830000}"/>
    <cellStyle name="Normal 78 9 11" xfId="15483" xr:uid="{00000000-0005-0000-0000-0000DC830000}"/>
    <cellStyle name="Normal 78 9 11 2" xfId="35052" xr:uid="{00000000-0005-0000-0000-0000DD830000}"/>
    <cellStyle name="Normal 78 9 12" xfId="16237" xr:uid="{00000000-0005-0000-0000-0000DE830000}"/>
    <cellStyle name="Normal 78 9 12 2" xfId="35570" xr:uid="{00000000-0005-0000-0000-0000DF830000}"/>
    <cellStyle name="Normal 78 9 13" xfId="16987" xr:uid="{00000000-0005-0000-0000-0000E0830000}"/>
    <cellStyle name="Normal 78 9 13 2" xfId="36088" xr:uid="{00000000-0005-0000-0000-0000E1830000}"/>
    <cellStyle name="Normal 78 9 14" xfId="17716" xr:uid="{00000000-0005-0000-0000-0000E2830000}"/>
    <cellStyle name="Normal 78 9 14 2" xfId="36606" xr:uid="{00000000-0005-0000-0000-0000E3830000}"/>
    <cellStyle name="Normal 78 9 15" xfId="18441" xr:uid="{00000000-0005-0000-0000-0000E4830000}"/>
    <cellStyle name="Normal 78 9 15 2" xfId="37124" xr:uid="{00000000-0005-0000-0000-0000E5830000}"/>
    <cellStyle name="Normal 78 9 16" xfId="19149" xr:uid="{00000000-0005-0000-0000-0000E6830000}"/>
    <cellStyle name="Normal 78 9 16 2" xfId="37642" xr:uid="{00000000-0005-0000-0000-0000E7830000}"/>
    <cellStyle name="Normal 78 9 17" xfId="19851" xr:uid="{00000000-0005-0000-0000-0000E8830000}"/>
    <cellStyle name="Normal 78 9 17 2" xfId="38160" xr:uid="{00000000-0005-0000-0000-0000E9830000}"/>
    <cellStyle name="Normal 78 9 18" xfId="20550" xr:uid="{00000000-0005-0000-0000-0000EA830000}"/>
    <cellStyle name="Normal 78 9 18 2" xfId="38678" xr:uid="{00000000-0005-0000-0000-0000EB830000}"/>
    <cellStyle name="Normal 78 9 19" xfId="21227" xr:uid="{00000000-0005-0000-0000-0000EC830000}"/>
    <cellStyle name="Normal 78 9 19 2" xfId="39195" xr:uid="{00000000-0005-0000-0000-0000ED830000}"/>
    <cellStyle name="Normal 78 9 2" xfId="5143" xr:uid="{00000000-0005-0000-0000-0000EE830000}"/>
    <cellStyle name="Normal 78 9 2 2" xfId="30369" xr:uid="{00000000-0005-0000-0000-0000EF830000}"/>
    <cellStyle name="Normal 78 9 20" xfId="21900" xr:uid="{00000000-0005-0000-0000-0000F0830000}"/>
    <cellStyle name="Normal 78 9 20 2" xfId="39713" xr:uid="{00000000-0005-0000-0000-0000F1830000}"/>
    <cellStyle name="Normal 78 9 21" xfId="22550" xr:uid="{00000000-0005-0000-0000-0000F2830000}"/>
    <cellStyle name="Normal 78 9 21 2" xfId="40230" xr:uid="{00000000-0005-0000-0000-0000F3830000}"/>
    <cellStyle name="Normal 78 9 22" xfId="23187" xr:uid="{00000000-0005-0000-0000-0000F4830000}"/>
    <cellStyle name="Normal 78 9 22 2" xfId="40748" xr:uid="{00000000-0005-0000-0000-0000F5830000}"/>
    <cellStyle name="Normal 78 9 23" xfId="23811" xr:uid="{00000000-0005-0000-0000-0000F6830000}"/>
    <cellStyle name="Normal 78 9 23 2" xfId="41266" xr:uid="{00000000-0005-0000-0000-0000F7830000}"/>
    <cellStyle name="Normal 78 9 24" xfId="24390" xr:uid="{00000000-0005-0000-0000-0000F8830000}"/>
    <cellStyle name="Normal 78 9 24 2" xfId="41784" xr:uid="{00000000-0005-0000-0000-0000F9830000}"/>
    <cellStyle name="Normal 78 9 25" xfId="24957" xr:uid="{00000000-0005-0000-0000-0000FA830000}"/>
    <cellStyle name="Normal 78 9 25 2" xfId="42302" xr:uid="{00000000-0005-0000-0000-0000FB830000}"/>
    <cellStyle name="Normal 78 9 26" xfId="25517" xr:uid="{00000000-0005-0000-0000-0000FC830000}"/>
    <cellStyle name="Normal 78 9 26 2" xfId="42820" xr:uid="{00000000-0005-0000-0000-0000FD830000}"/>
    <cellStyle name="Normal 78 9 27" xfId="26067" xr:uid="{00000000-0005-0000-0000-0000FE830000}"/>
    <cellStyle name="Normal 78 9 27 2" xfId="43338" xr:uid="{00000000-0005-0000-0000-0000FF830000}"/>
    <cellStyle name="Normal 78 9 28" xfId="26584" xr:uid="{00000000-0005-0000-0000-000000840000}"/>
    <cellStyle name="Normal 78 9 28 2" xfId="43855" xr:uid="{00000000-0005-0000-0000-000001840000}"/>
    <cellStyle name="Normal 78 9 29" xfId="29861" xr:uid="{00000000-0005-0000-0000-000002840000}"/>
    <cellStyle name="Normal 78 9 3" xfId="5689" xr:uid="{00000000-0005-0000-0000-000003840000}"/>
    <cellStyle name="Normal 78 9 3 2" xfId="30886" xr:uid="{00000000-0005-0000-0000-000004840000}"/>
    <cellStyle name="Normal 78 9 4" xfId="10089" xr:uid="{00000000-0005-0000-0000-000005840000}"/>
    <cellStyle name="Normal 78 9 4 2" xfId="31426" xr:uid="{00000000-0005-0000-0000-000006840000}"/>
    <cellStyle name="Normal 78 9 5" xfId="10870" xr:uid="{00000000-0005-0000-0000-000007840000}"/>
    <cellStyle name="Normal 78 9 5 2" xfId="31944" xr:uid="{00000000-0005-0000-0000-000008840000}"/>
    <cellStyle name="Normal 78 9 6" xfId="11650" xr:uid="{00000000-0005-0000-0000-000009840000}"/>
    <cellStyle name="Normal 78 9 6 2" xfId="32462" xr:uid="{00000000-0005-0000-0000-00000A840000}"/>
    <cellStyle name="Normal 78 9 7" xfId="12403" xr:uid="{00000000-0005-0000-0000-00000B840000}"/>
    <cellStyle name="Normal 78 9 7 2" xfId="32980" xr:uid="{00000000-0005-0000-0000-00000C840000}"/>
    <cellStyle name="Normal 78 9 8" xfId="13199" xr:uid="{00000000-0005-0000-0000-00000D840000}"/>
    <cellStyle name="Normal 78 9 8 2" xfId="33498" xr:uid="{00000000-0005-0000-0000-00000E840000}"/>
    <cellStyle name="Normal 78 9 9" xfId="13965" xr:uid="{00000000-0005-0000-0000-00000F840000}"/>
    <cellStyle name="Normal 78 9 9 2" xfId="34016" xr:uid="{00000000-0005-0000-0000-000010840000}"/>
    <cellStyle name="Normal 79" xfId="3557" xr:uid="{00000000-0005-0000-0000-000011840000}"/>
    <cellStyle name="Normal 79 10" xfId="3558" xr:uid="{00000000-0005-0000-0000-000012840000}"/>
    <cellStyle name="Normal 79 10 10" xfId="14727" xr:uid="{00000000-0005-0000-0000-000013840000}"/>
    <cellStyle name="Normal 79 10 10 2" xfId="34535" xr:uid="{00000000-0005-0000-0000-000014840000}"/>
    <cellStyle name="Normal 79 10 11" xfId="15484" xr:uid="{00000000-0005-0000-0000-000015840000}"/>
    <cellStyle name="Normal 79 10 11 2" xfId="35053" xr:uid="{00000000-0005-0000-0000-000016840000}"/>
    <cellStyle name="Normal 79 10 12" xfId="16238" xr:uid="{00000000-0005-0000-0000-000017840000}"/>
    <cellStyle name="Normal 79 10 12 2" xfId="35571" xr:uid="{00000000-0005-0000-0000-000018840000}"/>
    <cellStyle name="Normal 79 10 13" xfId="16988" xr:uid="{00000000-0005-0000-0000-000019840000}"/>
    <cellStyle name="Normal 79 10 13 2" xfId="36089" xr:uid="{00000000-0005-0000-0000-00001A840000}"/>
    <cellStyle name="Normal 79 10 14" xfId="17717" xr:uid="{00000000-0005-0000-0000-00001B840000}"/>
    <cellStyle name="Normal 79 10 14 2" xfId="36607" xr:uid="{00000000-0005-0000-0000-00001C840000}"/>
    <cellStyle name="Normal 79 10 15" xfId="18442" xr:uid="{00000000-0005-0000-0000-00001D840000}"/>
    <cellStyle name="Normal 79 10 15 2" xfId="37125" xr:uid="{00000000-0005-0000-0000-00001E840000}"/>
    <cellStyle name="Normal 79 10 16" xfId="19150" xr:uid="{00000000-0005-0000-0000-00001F840000}"/>
    <cellStyle name="Normal 79 10 16 2" xfId="37643" xr:uid="{00000000-0005-0000-0000-000020840000}"/>
    <cellStyle name="Normal 79 10 17" xfId="19852" xr:uid="{00000000-0005-0000-0000-000021840000}"/>
    <cellStyle name="Normal 79 10 17 2" xfId="38161" xr:uid="{00000000-0005-0000-0000-000022840000}"/>
    <cellStyle name="Normal 79 10 18" xfId="20551" xr:uid="{00000000-0005-0000-0000-000023840000}"/>
    <cellStyle name="Normal 79 10 18 2" xfId="38679" xr:uid="{00000000-0005-0000-0000-000024840000}"/>
    <cellStyle name="Normal 79 10 19" xfId="21228" xr:uid="{00000000-0005-0000-0000-000025840000}"/>
    <cellStyle name="Normal 79 10 19 2" xfId="39196" xr:uid="{00000000-0005-0000-0000-000026840000}"/>
    <cellStyle name="Normal 79 10 2" xfId="5144" xr:uid="{00000000-0005-0000-0000-000027840000}"/>
    <cellStyle name="Normal 79 10 2 2" xfId="30370" xr:uid="{00000000-0005-0000-0000-000028840000}"/>
    <cellStyle name="Normal 79 10 20" xfId="21901" xr:uid="{00000000-0005-0000-0000-000029840000}"/>
    <cellStyle name="Normal 79 10 20 2" xfId="39714" xr:uid="{00000000-0005-0000-0000-00002A840000}"/>
    <cellStyle name="Normal 79 10 21" xfId="22551" xr:uid="{00000000-0005-0000-0000-00002B840000}"/>
    <cellStyle name="Normal 79 10 21 2" xfId="40231" xr:uid="{00000000-0005-0000-0000-00002C840000}"/>
    <cellStyle name="Normal 79 10 22" xfId="23188" xr:uid="{00000000-0005-0000-0000-00002D840000}"/>
    <cellStyle name="Normal 79 10 22 2" xfId="40749" xr:uid="{00000000-0005-0000-0000-00002E840000}"/>
    <cellStyle name="Normal 79 10 23" xfId="23812" xr:uid="{00000000-0005-0000-0000-00002F840000}"/>
    <cellStyle name="Normal 79 10 23 2" xfId="41267" xr:uid="{00000000-0005-0000-0000-000030840000}"/>
    <cellStyle name="Normal 79 10 24" xfId="24391" xr:uid="{00000000-0005-0000-0000-000031840000}"/>
    <cellStyle name="Normal 79 10 24 2" xfId="41785" xr:uid="{00000000-0005-0000-0000-000032840000}"/>
    <cellStyle name="Normal 79 10 25" xfId="24958" xr:uid="{00000000-0005-0000-0000-000033840000}"/>
    <cellStyle name="Normal 79 10 25 2" xfId="42303" xr:uid="{00000000-0005-0000-0000-000034840000}"/>
    <cellStyle name="Normal 79 10 26" xfId="25518" xr:uid="{00000000-0005-0000-0000-000035840000}"/>
    <cellStyle name="Normal 79 10 26 2" xfId="42821" xr:uid="{00000000-0005-0000-0000-000036840000}"/>
    <cellStyle name="Normal 79 10 27" xfId="26068" xr:uid="{00000000-0005-0000-0000-000037840000}"/>
    <cellStyle name="Normal 79 10 27 2" xfId="43339" xr:uid="{00000000-0005-0000-0000-000038840000}"/>
    <cellStyle name="Normal 79 10 28" xfId="26585" xr:uid="{00000000-0005-0000-0000-000039840000}"/>
    <cellStyle name="Normal 79 10 28 2" xfId="43856" xr:uid="{00000000-0005-0000-0000-00003A840000}"/>
    <cellStyle name="Normal 79 10 29" xfId="29863" xr:uid="{00000000-0005-0000-0000-00003B840000}"/>
    <cellStyle name="Normal 79 10 3" xfId="5690" xr:uid="{00000000-0005-0000-0000-00003C840000}"/>
    <cellStyle name="Normal 79 10 3 2" xfId="30887" xr:uid="{00000000-0005-0000-0000-00003D840000}"/>
    <cellStyle name="Normal 79 10 4" xfId="10090" xr:uid="{00000000-0005-0000-0000-00003E840000}"/>
    <cellStyle name="Normal 79 10 4 2" xfId="31427" xr:uid="{00000000-0005-0000-0000-00003F840000}"/>
    <cellStyle name="Normal 79 10 5" xfId="10871" xr:uid="{00000000-0005-0000-0000-000040840000}"/>
    <cellStyle name="Normal 79 10 5 2" xfId="31945" xr:uid="{00000000-0005-0000-0000-000041840000}"/>
    <cellStyle name="Normal 79 10 6" xfId="11651" xr:uid="{00000000-0005-0000-0000-000042840000}"/>
    <cellStyle name="Normal 79 10 6 2" xfId="32463" xr:uid="{00000000-0005-0000-0000-000043840000}"/>
    <cellStyle name="Normal 79 10 7" xfId="12404" xr:uid="{00000000-0005-0000-0000-000044840000}"/>
    <cellStyle name="Normal 79 10 7 2" xfId="32981" xr:uid="{00000000-0005-0000-0000-000045840000}"/>
    <cellStyle name="Normal 79 10 8" xfId="13200" xr:uid="{00000000-0005-0000-0000-000046840000}"/>
    <cellStyle name="Normal 79 10 8 2" xfId="33499" xr:uid="{00000000-0005-0000-0000-000047840000}"/>
    <cellStyle name="Normal 79 10 9" xfId="13966" xr:uid="{00000000-0005-0000-0000-000048840000}"/>
    <cellStyle name="Normal 79 10 9 2" xfId="34017" xr:uid="{00000000-0005-0000-0000-000049840000}"/>
    <cellStyle name="Normal 79 11" xfId="3559" xr:uid="{00000000-0005-0000-0000-00004A840000}"/>
    <cellStyle name="Normal 79 11 10" xfId="14728" xr:uid="{00000000-0005-0000-0000-00004B840000}"/>
    <cellStyle name="Normal 79 11 10 2" xfId="34536" xr:uid="{00000000-0005-0000-0000-00004C840000}"/>
    <cellStyle name="Normal 79 11 11" xfId="15485" xr:uid="{00000000-0005-0000-0000-00004D840000}"/>
    <cellStyle name="Normal 79 11 11 2" xfId="35054" xr:uid="{00000000-0005-0000-0000-00004E840000}"/>
    <cellStyle name="Normal 79 11 12" xfId="16239" xr:uid="{00000000-0005-0000-0000-00004F840000}"/>
    <cellStyle name="Normal 79 11 12 2" xfId="35572" xr:uid="{00000000-0005-0000-0000-000050840000}"/>
    <cellStyle name="Normal 79 11 13" xfId="16989" xr:uid="{00000000-0005-0000-0000-000051840000}"/>
    <cellStyle name="Normal 79 11 13 2" xfId="36090" xr:uid="{00000000-0005-0000-0000-000052840000}"/>
    <cellStyle name="Normal 79 11 14" xfId="17718" xr:uid="{00000000-0005-0000-0000-000053840000}"/>
    <cellStyle name="Normal 79 11 14 2" xfId="36608" xr:uid="{00000000-0005-0000-0000-000054840000}"/>
    <cellStyle name="Normal 79 11 15" xfId="18443" xr:uid="{00000000-0005-0000-0000-000055840000}"/>
    <cellStyle name="Normal 79 11 15 2" xfId="37126" xr:uid="{00000000-0005-0000-0000-000056840000}"/>
    <cellStyle name="Normal 79 11 16" xfId="19151" xr:uid="{00000000-0005-0000-0000-000057840000}"/>
    <cellStyle name="Normal 79 11 16 2" xfId="37644" xr:uid="{00000000-0005-0000-0000-000058840000}"/>
    <cellStyle name="Normal 79 11 17" xfId="19853" xr:uid="{00000000-0005-0000-0000-000059840000}"/>
    <cellStyle name="Normal 79 11 17 2" xfId="38162" xr:uid="{00000000-0005-0000-0000-00005A840000}"/>
    <cellStyle name="Normal 79 11 18" xfId="20552" xr:uid="{00000000-0005-0000-0000-00005B840000}"/>
    <cellStyle name="Normal 79 11 18 2" xfId="38680" xr:uid="{00000000-0005-0000-0000-00005C840000}"/>
    <cellStyle name="Normal 79 11 19" xfId="21229" xr:uid="{00000000-0005-0000-0000-00005D840000}"/>
    <cellStyle name="Normal 79 11 19 2" xfId="39197" xr:uid="{00000000-0005-0000-0000-00005E840000}"/>
    <cellStyle name="Normal 79 11 2" xfId="5145" xr:uid="{00000000-0005-0000-0000-00005F840000}"/>
    <cellStyle name="Normal 79 11 2 2" xfId="30371" xr:uid="{00000000-0005-0000-0000-000060840000}"/>
    <cellStyle name="Normal 79 11 20" xfId="21902" xr:uid="{00000000-0005-0000-0000-000061840000}"/>
    <cellStyle name="Normal 79 11 20 2" xfId="39715" xr:uid="{00000000-0005-0000-0000-000062840000}"/>
    <cellStyle name="Normal 79 11 21" xfId="22552" xr:uid="{00000000-0005-0000-0000-000063840000}"/>
    <cellStyle name="Normal 79 11 21 2" xfId="40232" xr:uid="{00000000-0005-0000-0000-000064840000}"/>
    <cellStyle name="Normal 79 11 22" xfId="23189" xr:uid="{00000000-0005-0000-0000-000065840000}"/>
    <cellStyle name="Normal 79 11 22 2" xfId="40750" xr:uid="{00000000-0005-0000-0000-000066840000}"/>
    <cellStyle name="Normal 79 11 23" xfId="23813" xr:uid="{00000000-0005-0000-0000-000067840000}"/>
    <cellStyle name="Normal 79 11 23 2" xfId="41268" xr:uid="{00000000-0005-0000-0000-000068840000}"/>
    <cellStyle name="Normal 79 11 24" xfId="24392" xr:uid="{00000000-0005-0000-0000-000069840000}"/>
    <cellStyle name="Normal 79 11 24 2" xfId="41786" xr:uid="{00000000-0005-0000-0000-00006A840000}"/>
    <cellStyle name="Normal 79 11 25" xfId="24959" xr:uid="{00000000-0005-0000-0000-00006B840000}"/>
    <cellStyle name="Normal 79 11 25 2" xfId="42304" xr:uid="{00000000-0005-0000-0000-00006C840000}"/>
    <cellStyle name="Normal 79 11 26" xfId="25519" xr:uid="{00000000-0005-0000-0000-00006D840000}"/>
    <cellStyle name="Normal 79 11 26 2" xfId="42822" xr:uid="{00000000-0005-0000-0000-00006E840000}"/>
    <cellStyle name="Normal 79 11 27" xfId="26069" xr:uid="{00000000-0005-0000-0000-00006F840000}"/>
    <cellStyle name="Normal 79 11 27 2" xfId="43340" xr:uid="{00000000-0005-0000-0000-000070840000}"/>
    <cellStyle name="Normal 79 11 28" xfId="26586" xr:uid="{00000000-0005-0000-0000-000071840000}"/>
    <cellStyle name="Normal 79 11 28 2" xfId="43857" xr:uid="{00000000-0005-0000-0000-000072840000}"/>
    <cellStyle name="Normal 79 11 29" xfId="29864" xr:uid="{00000000-0005-0000-0000-000073840000}"/>
    <cellStyle name="Normal 79 11 3" xfId="5691" xr:uid="{00000000-0005-0000-0000-000074840000}"/>
    <cellStyle name="Normal 79 11 3 2" xfId="30888" xr:uid="{00000000-0005-0000-0000-000075840000}"/>
    <cellStyle name="Normal 79 11 4" xfId="10091" xr:uid="{00000000-0005-0000-0000-000076840000}"/>
    <cellStyle name="Normal 79 11 4 2" xfId="31428" xr:uid="{00000000-0005-0000-0000-000077840000}"/>
    <cellStyle name="Normal 79 11 5" xfId="10872" xr:uid="{00000000-0005-0000-0000-000078840000}"/>
    <cellStyle name="Normal 79 11 5 2" xfId="31946" xr:uid="{00000000-0005-0000-0000-000079840000}"/>
    <cellStyle name="Normal 79 11 6" xfId="11652" xr:uid="{00000000-0005-0000-0000-00007A840000}"/>
    <cellStyle name="Normal 79 11 6 2" xfId="32464" xr:uid="{00000000-0005-0000-0000-00007B840000}"/>
    <cellStyle name="Normal 79 11 7" xfId="12405" xr:uid="{00000000-0005-0000-0000-00007C840000}"/>
    <cellStyle name="Normal 79 11 7 2" xfId="32982" xr:uid="{00000000-0005-0000-0000-00007D840000}"/>
    <cellStyle name="Normal 79 11 8" xfId="13201" xr:uid="{00000000-0005-0000-0000-00007E840000}"/>
    <cellStyle name="Normal 79 11 8 2" xfId="33500" xr:uid="{00000000-0005-0000-0000-00007F840000}"/>
    <cellStyle name="Normal 79 11 9" xfId="13967" xr:uid="{00000000-0005-0000-0000-000080840000}"/>
    <cellStyle name="Normal 79 11 9 2" xfId="34018" xr:uid="{00000000-0005-0000-0000-000081840000}"/>
    <cellStyle name="Normal 79 12" xfId="3560" xr:uid="{00000000-0005-0000-0000-000082840000}"/>
    <cellStyle name="Normal 79 12 10" xfId="14729" xr:uid="{00000000-0005-0000-0000-000083840000}"/>
    <cellStyle name="Normal 79 12 10 2" xfId="34537" xr:uid="{00000000-0005-0000-0000-000084840000}"/>
    <cellStyle name="Normal 79 12 11" xfId="15486" xr:uid="{00000000-0005-0000-0000-000085840000}"/>
    <cellStyle name="Normal 79 12 11 2" xfId="35055" xr:uid="{00000000-0005-0000-0000-000086840000}"/>
    <cellStyle name="Normal 79 12 12" xfId="16240" xr:uid="{00000000-0005-0000-0000-000087840000}"/>
    <cellStyle name="Normal 79 12 12 2" xfId="35573" xr:uid="{00000000-0005-0000-0000-000088840000}"/>
    <cellStyle name="Normal 79 12 13" xfId="16990" xr:uid="{00000000-0005-0000-0000-000089840000}"/>
    <cellStyle name="Normal 79 12 13 2" xfId="36091" xr:uid="{00000000-0005-0000-0000-00008A840000}"/>
    <cellStyle name="Normal 79 12 14" xfId="17719" xr:uid="{00000000-0005-0000-0000-00008B840000}"/>
    <cellStyle name="Normal 79 12 14 2" xfId="36609" xr:uid="{00000000-0005-0000-0000-00008C840000}"/>
    <cellStyle name="Normal 79 12 15" xfId="18444" xr:uid="{00000000-0005-0000-0000-00008D840000}"/>
    <cellStyle name="Normal 79 12 15 2" xfId="37127" xr:uid="{00000000-0005-0000-0000-00008E840000}"/>
    <cellStyle name="Normal 79 12 16" xfId="19152" xr:uid="{00000000-0005-0000-0000-00008F840000}"/>
    <cellStyle name="Normal 79 12 16 2" xfId="37645" xr:uid="{00000000-0005-0000-0000-000090840000}"/>
    <cellStyle name="Normal 79 12 17" xfId="19854" xr:uid="{00000000-0005-0000-0000-000091840000}"/>
    <cellStyle name="Normal 79 12 17 2" xfId="38163" xr:uid="{00000000-0005-0000-0000-000092840000}"/>
    <cellStyle name="Normal 79 12 18" xfId="20553" xr:uid="{00000000-0005-0000-0000-000093840000}"/>
    <cellStyle name="Normal 79 12 18 2" xfId="38681" xr:uid="{00000000-0005-0000-0000-000094840000}"/>
    <cellStyle name="Normal 79 12 19" xfId="21230" xr:uid="{00000000-0005-0000-0000-000095840000}"/>
    <cellStyle name="Normal 79 12 19 2" xfId="39198" xr:uid="{00000000-0005-0000-0000-000096840000}"/>
    <cellStyle name="Normal 79 12 2" xfId="5146" xr:uid="{00000000-0005-0000-0000-000097840000}"/>
    <cellStyle name="Normal 79 12 2 2" xfId="30372" xr:uid="{00000000-0005-0000-0000-000098840000}"/>
    <cellStyle name="Normal 79 12 20" xfId="21903" xr:uid="{00000000-0005-0000-0000-000099840000}"/>
    <cellStyle name="Normal 79 12 20 2" xfId="39716" xr:uid="{00000000-0005-0000-0000-00009A840000}"/>
    <cellStyle name="Normal 79 12 21" xfId="22553" xr:uid="{00000000-0005-0000-0000-00009B840000}"/>
    <cellStyle name="Normal 79 12 21 2" xfId="40233" xr:uid="{00000000-0005-0000-0000-00009C840000}"/>
    <cellStyle name="Normal 79 12 22" xfId="23190" xr:uid="{00000000-0005-0000-0000-00009D840000}"/>
    <cellStyle name="Normal 79 12 22 2" xfId="40751" xr:uid="{00000000-0005-0000-0000-00009E840000}"/>
    <cellStyle name="Normal 79 12 23" xfId="23814" xr:uid="{00000000-0005-0000-0000-00009F840000}"/>
    <cellStyle name="Normal 79 12 23 2" xfId="41269" xr:uid="{00000000-0005-0000-0000-0000A0840000}"/>
    <cellStyle name="Normal 79 12 24" xfId="24393" xr:uid="{00000000-0005-0000-0000-0000A1840000}"/>
    <cellStyle name="Normal 79 12 24 2" xfId="41787" xr:uid="{00000000-0005-0000-0000-0000A2840000}"/>
    <cellStyle name="Normal 79 12 25" xfId="24960" xr:uid="{00000000-0005-0000-0000-0000A3840000}"/>
    <cellStyle name="Normal 79 12 25 2" xfId="42305" xr:uid="{00000000-0005-0000-0000-0000A4840000}"/>
    <cellStyle name="Normal 79 12 26" xfId="25520" xr:uid="{00000000-0005-0000-0000-0000A5840000}"/>
    <cellStyle name="Normal 79 12 26 2" xfId="42823" xr:uid="{00000000-0005-0000-0000-0000A6840000}"/>
    <cellStyle name="Normal 79 12 27" xfId="26070" xr:uid="{00000000-0005-0000-0000-0000A7840000}"/>
    <cellStyle name="Normal 79 12 27 2" xfId="43341" xr:uid="{00000000-0005-0000-0000-0000A8840000}"/>
    <cellStyle name="Normal 79 12 28" xfId="26587" xr:uid="{00000000-0005-0000-0000-0000A9840000}"/>
    <cellStyle name="Normal 79 12 28 2" xfId="43858" xr:uid="{00000000-0005-0000-0000-0000AA840000}"/>
    <cellStyle name="Normal 79 12 29" xfId="29865" xr:uid="{00000000-0005-0000-0000-0000AB840000}"/>
    <cellStyle name="Normal 79 12 3" xfId="5692" xr:uid="{00000000-0005-0000-0000-0000AC840000}"/>
    <cellStyle name="Normal 79 12 3 2" xfId="30889" xr:uid="{00000000-0005-0000-0000-0000AD840000}"/>
    <cellStyle name="Normal 79 12 4" xfId="10092" xr:uid="{00000000-0005-0000-0000-0000AE840000}"/>
    <cellStyle name="Normal 79 12 4 2" xfId="31429" xr:uid="{00000000-0005-0000-0000-0000AF840000}"/>
    <cellStyle name="Normal 79 12 5" xfId="10873" xr:uid="{00000000-0005-0000-0000-0000B0840000}"/>
    <cellStyle name="Normal 79 12 5 2" xfId="31947" xr:uid="{00000000-0005-0000-0000-0000B1840000}"/>
    <cellStyle name="Normal 79 12 6" xfId="11653" xr:uid="{00000000-0005-0000-0000-0000B2840000}"/>
    <cellStyle name="Normal 79 12 6 2" xfId="32465" xr:uid="{00000000-0005-0000-0000-0000B3840000}"/>
    <cellStyle name="Normal 79 12 7" xfId="12406" xr:uid="{00000000-0005-0000-0000-0000B4840000}"/>
    <cellStyle name="Normal 79 12 7 2" xfId="32983" xr:uid="{00000000-0005-0000-0000-0000B5840000}"/>
    <cellStyle name="Normal 79 12 8" xfId="13202" xr:uid="{00000000-0005-0000-0000-0000B6840000}"/>
    <cellStyle name="Normal 79 12 8 2" xfId="33501" xr:uid="{00000000-0005-0000-0000-0000B7840000}"/>
    <cellStyle name="Normal 79 12 9" xfId="13968" xr:uid="{00000000-0005-0000-0000-0000B8840000}"/>
    <cellStyle name="Normal 79 12 9 2" xfId="34019" xr:uid="{00000000-0005-0000-0000-0000B9840000}"/>
    <cellStyle name="Normal 79 13" xfId="3561" xr:uid="{00000000-0005-0000-0000-0000BA840000}"/>
    <cellStyle name="Normal 79 13 10" xfId="14730" xr:uid="{00000000-0005-0000-0000-0000BB840000}"/>
    <cellStyle name="Normal 79 13 10 2" xfId="34538" xr:uid="{00000000-0005-0000-0000-0000BC840000}"/>
    <cellStyle name="Normal 79 13 11" xfId="15487" xr:uid="{00000000-0005-0000-0000-0000BD840000}"/>
    <cellStyle name="Normal 79 13 11 2" xfId="35056" xr:uid="{00000000-0005-0000-0000-0000BE840000}"/>
    <cellStyle name="Normal 79 13 12" xfId="16241" xr:uid="{00000000-0005-0000-0000-0000BF840000}"/>
    <cellStyle name="Normal 79 13 12 2" xfId="35574" xr:uid="{00000000-0005-0000-0000-0000C0840000}"/>
    <cellStyle name="Normal 79 13 13" xfId="16991" xr:uid="{00000000-0005-0000-0000-0000C1840000}"/>
    <cellStyle name="Normal 79 13 13 2" xfId="36092" xr:uid="{00000000-0005-0000-0000-0000C2840000}"/>
    <cellStyle name="Normal 79 13 14" xfId="17720" xr:uid="{00000000-0005-0000-0000-0000C3840000}"/>
    <cellStyle name="Normal 79 13 14 2" xfId="36610" xr:uid="{00000000-0005-0000-0000-0000C4840000}"/>
    <cellStyle name="Normal 79 13 15" xfId="18445" xr:uid="{00000000-0005-0000-0000-0000C5840000}"/>
    <cellStyle name="Normal 79 13 15 2" xfId="37128" xr:uid="{00000000-0005-0000-0000-0000C6840000}"/>
    <cellStyle name="Normal 79 13 16" xfId="19153" xr:uid="{00000000-0005-0000-0000-0000C7840000}"/>
    <cellStyle name="Normal 79 13 16 2" xfId="37646" xr:uid="{00000000-0005-0000-0000-0000C8840000}"/>
    <cellStyle name="Normal 79 13 17" xfId="19855" xr:uid="{00000000-0005-0000-0000-0000C9840000}"/>
    <cellStyle name="Normal 79 13 17 2" xfId="38164" xr:uid="{00000000-0005-0000-0000-0000CA840000}"/>
    <cellStyle name="Normal 79 13 18" xfId="20554" xr:uid="{00000000-0005-0000-0000-0000CB840000}"/>
    <cellStyle name="Normal 79 13 18 2" xfId="38682" xr:uid="{00000000-0005-0000-0000-0000CC840000}"/>
    <cellStyle name="Normal 79 13 19" xfId="21231" xr:uid="{00000000-0005-0000-0000-0000CD840000}"/>
    <cellStyle name="Normal 79 13 19 2" xfId="39199" xr:uid="{00000000-0005-0000-0000-0000CE840000}"/>
    <cellStyle name="Normal 79 13 2" xfId="5147" xr:uid="{00000000-0005-0000-0000-0000CF840000}"/>
    <cellStyle name="Normal 79 13 2 2" xfId="30373" xr:uid="{00000000-0005-0000-0000-0000D0840000}"/>
    <cellStyle name="Normal 79 13 20" xfId="21904" xr:uid="{00000000-0005-0000-0000-0000D1840000}"/>
    <cellStyle name="Normal 79 13 20 2" xfId="39717" xr:uid="{00000000-0005-0000-0000-0000D2840000}"/>
    <cellStyle name="Normal 79 13 21" xfId="22554" xr:uid="{00000000-0005-0000-0000-0000D3840000}"/>
    <cellStyle name="Normal 79 13 21 2" xfId="40234" xr:uid="{00000000-0005-0000-0000-0000D4840000}"/>
    <cellStyle name="Normal 79 13 22" xfId="23191" xr:uid="{00000000-0005-0000-0000-0000D5840000}"/>
    <cellStyle name="Normal 79 13 22 2" xfId="40752" xr:uid="{00000000-0005-0000-0000-0000D6840000}"/>
    <cellStyle name="Normal 79 13 23" xfId="23815" xr:uid="{00000000-0005-0000-0000-0000D7840000}"/>
    <cellStyle name="Normal 79 13 23 2" xfId="41270" xr:uid="{00000000-0005-0000-0000-0000D8840000}"/>
    <cellStyle name="Normal 79 13 24" xfId="24394" xr:uid="{00000000-0005-0000-0000-0000D9840000}"/>
    <cellStyle name="Normal 79 13 24 2" xfId="41788" xr:uid="{00000000-0005-0000-0000-0000DA840000}"/>
    <cellStyle name="Normal 79 13 25" xfId="24961" xr:uid="{00000000-0005-0000-0000-0000DB840000}"/>
    <cellStyle name="Normal 79 13 25 2" xfId="42306" xr:uid="{00000000-0005-0000-0000-0000DC840000}"/>
    <cellStyle name="Normal 79 13 26" xfId="25521" xr:uid="{00000000-0005-0000-0000-0000DD840000}"/>
    <cellStyle name="Normal 79 13 26 2" xfId="42824" xr:uid="{00000000-0005-0000-0000-0000DE840000}"/>
    <cellStyle name="Normal 79 13 27" xfId="26071" xr:uid="{00000000-0005-0000-0000-0000DF840000}"/>
    <cellStyle name="Normal 79 13 27 2" xfId="43342" xr:uid="{00000000-0005-0000-0000-0000E0840000}"/>
    <cellStyle name="Normal 79 13 28" xfId="26588" xr:uid="{00000000-0005-0000-0000-0000E1840000}"/>
    <cellStyle name="Normal 79 13 28 2" xfId="43859" xr:uid="{00000000-0005-0000-0000-0000E2840000}"/>
    <cellStyle name="Normal 79 13 29" xfId="29866" xr:uid="{00000000-0005-0000-0000-0000E3840000}"/>
    <cellStyle name="Normal 79 13 3" xfId="5693" xr:uid="{00000000-0005-0000-0000-0000E4840000}"/>
    <cellStyle name="Normal 79 13 3 2" xfId="30890" xr:uid="{00000000-0005-0000-0000-0000E5840000}"/>
    <cellStyle name="Normal 79 13 4" xfId="10093" xr:uid="{00000000-0005-0000-0000-0000E6840000}"/>
    <cellStyle name="Normal 79 13 4 2" xfId="31430" xr:uid="{00000000-0005-0000-0000-0000E7840000}"/>
    <cellStyle name="Normal 79 13 5" xfId="10874" xr:uid="{00000000-0005-0000-0000-0000E8840000}"/>
    <cellStyle name="Normal 79 13 5 2" xfId="31948" xr:uid="{00000000-0005-0000-0000-0000E9840000}"/>
    <cellStyle name="Normal 79 13 6" xfId="11654" xr:uid="{00000000-0005-0000-0000-0000EA840000}"/>
    <cellStyle name="Normal 79 13 6 2" xfId="32466" xr:uid="{00000000-0005-0000-0000-0000EB840000}"/>
    <cellStyle name="Normal 79 13 7" xfId="12407" xr:uid="{00000000-0005-0000-0000-0000EC840000}"/>
    <cellStyle name="Normal 79 13 7 2" xfId="32984" xr:uid="{00000000-0005-0000-0000-0000ED840000}"/>
    <cellStyle name="Normal 79 13 8" xfId="13203" xr:uid="{00000000-0005-0000-0000-0000EE840000}"/>
    <cellStyle name="Normal 79 13 8 2" xfId="33502" xr:uid="{00000000-0005-0000-0000-0000EF840000}"/>
    <cellStyle name="Normal 79 13 9" xfId="13969" xr:uid="{00000000-0005-0000-0000-0000F0840000}"/>
    <cellStyle name="Normal 79 13 9 2" xfId="34020" xr:uid="{00000000-0005-0000-0000-0000F1840000}"/>
    <cellStyle name="Normal 79 14" xfId="3562" xr:uid="{00000000-0005-0000-0000-0000F2840000}"/>
    <cellStyle name="Normal 79 14 10" xfId="14731" xr:uid="{00000000-0005-0000-0000-0000F3840000}"/>
    <cellStyle name="Normal 79 14 10 2" xfId="34539" xr:uid="{00000000-0005-0000-0000-0000F4840000}"/>
    <cellStyle name="Normal 79 14 11" xfId="15488" xr:uid="{00000000-0005-0000-0000-0000F5840000}"/>
    <cellStyle name="Normal 79 14 11 2" xfId="35057" xr:uid="{00000000-0005-0000-0000-0000F6840000}"/>
    <cellStyle name="Normal 79 14 12" xfId="16242" xr:uid="{00000000-0005-0000-0000-0000F7840000}"/>
    <cellStyle name="Normal 79 14 12 2" xfId="35575" xr:uid="{00000000-0005-0000-0000-0000F8840000}"/>
    <cellStyle name="Normal 79 14 13" xfId="16992" xr:uid="{00000000-0005-0000-0000-0000F9840000}"/>
    <cellStyle name="Normal 79 14 13 2" xfId="36093" xr:uid="{00000000-0005-0000-0000-0000FA840000}"/>
    <cellStyle name="Normal 79 14 14" xfId="17721" xr:uid="{00000000-0005-0000-0000-0000FB840000}"/>
    <cellStyle name="Normal 79 14 14 2" xfId="36611" xr:uid="{00000000-0005-0000-0000-0000FC840000}"/>
    <cellStyle name="Normal 79 14 15" xfId="18446" xr:uid="{00000000-0005-0000-0000-0000FD840000}"/>
    <cellStyle name="Normal 79 14 15 2" xfId="37129" xr:uid="{00000000-0005-0000-0000-0000FE840000}"/>
    <cellStyle name="Normal 79 14 16" xfId="19154" xr:uid="{00000000-0005-0000-0000-0000FF840000}"/>
    <cellStyle name="Normal 79 14 16 2" xfId="37647" xr:uid="{00000000-0005-0000-0000-000000850000}"/>
    <cellStyle name="Normal 79 14 17" xfId="19856" xr:uid="{00000000-0005-0000-0000-000001850000}"/>
    <cellStyle name="Normal 79 14 17 2" xfId="38165" xr:uid="{00000000-0005-0000-0000-000002850000}"/>
    <cellStyle name="Normal 79 14 18" xfId="20555" xr:uid="{00000000-0005-0000-0000-000003850000}"/>
    <cellStyle name="Normal 79 14 18 2" xfId="38683" xr:uid="{00000000-0005-0000-0000-000004850000}"/>
    <cellStyle name="Normal 79 14 19" xfId="21232" xr:uid="{00000000-0005-0000-0000-000005850000}"/>
    <cellStyle name="Normal 79 14 19 2" xfId="39200" xr:uid="{00000000-0005-0000-0000-000006850000}"/>
    <cellStyle name="Normal 79 14 2" xfId="5148" xr:uid="{00000000-0005-0000-0000-000007850000}"/>
    <cellStyle name="Normal 79 14 2 2" xfId="30374" xr:uid="{00000000-0005-0000-0000-000008850000}"/>
    <cellStyle name="Normal 79 14 20" xfId="21905" xr:uid="{00000000-0005-0000-0000-000009850000}"/>
    <cellStyle name="Normal 79 14 20 2" xfId="39718" xr:uid="{00000000-0005-0000-0000-00000A850000}"/>
    <cellStyle name="Normal 79 14 21" xfId="22555" xr:uid="{00000000-0005-0000-0000-00000B850000}"/>
    <cellStyle name="Normal 79 14 21 2" xfId="40235" xr:uid="{00000000-0005-0000-0000-00000C850000}"/>
    <cellStyle name="Normal 79 14 22" xfId="23192" xr:uid="{00000000-0005-0000-0000-00000D850000}"/>
    <cellStyle name="Normal 79 14 22 2" xfId="40753" xr:uid="{00000000-0005-0000-0000-00000E850000}"/>
    <cellStyle name="Normal 79 14 23" xfId="23816" xr:uid="{00000000-0005-0000-0000-00000F850000}"/>
    <cellStyle name="Normal 79 14 23 2" xfId="41271" xr:uid="{00000000-0005-0000-0000-000010850000}"/>
    <cellStyle name="Normal 79 14 24" xfId="24395" xr:uid="{00000000-0005-0000-0000-000011850000}"/>
    <cellStyle name="Normal 79 14 24 2" xfId="41789" xr:uid="{00000000-0005-0000-0000-000012850000}"/>
    <cellStyle name="Normal 79 14 25" xfId="24962" xr:uid="{00000000-0005-0000-0000-000013850000}"/>
    <cellStyle name="Normal 79 14 25 2" xfId="42307" xr:uid="{00000000-0005-0000-0000-000014850000}"/>
    <cellStyle name="Normal 79 14 26" xfId="25522" xr:uid="{00000000-0005-0000-0000-000015850000}"/>
    <cellStyle name="Normal 79 14 26 2" xfId="42825" xr:uid="{00000000-0005-0000-0000-000016850000}"/>
    <cellStyle name="Normal 79 14 27" xfId="26072" xr:uid="{00000000-0005-0000-0000-000017850000}"/>
    <cellStyle name="Normal 79 14 27 2" xfId="43343" xr:uid="{00000000-0005-0000-0000-000018850000}"/>
    <cellStyle name="Normal 79 14 28" xfId="26589" xr:uid="{00000000-0005-0000-0000-000019850000}"/>
    <cellStyle name="Normal 79 14 28 2" xfId="43860" xr:uid="{00000000-0005-0000-0000-00001A850000}"/>
    <cellStyle name="Normal 79 14 29" xfId="29867" xr:uid="{00000000-0005-0000-0000-00001B850000}"/>
    <cellStyle name="Normal 79 14 3" xfId="5694" xr:uid="{00000000-0005-0000-0000-00001C850000}"/>
    <cellStyle name="Normal 79 14 3 2" xfId="30891" xr:uid="{00000000-0005-0000-0000-00001D850000}"/>
    <cellStyle name="Normal 79 14 4" xfId="10094" xr:uid="{00000000-0005-0000-0000-00001E850000}"/>
    <cellStyle name="Normal 79 14 4 2" xfId="31431" xr:uid="{00000000-0005-0000-0000-00001F850000}"/>
    <cellStyle name="Normal 79 14 5" xfId="10875" xr:uid="{00000000-0005-0000-0000-000020850000}"/>
    <cellStyle name="Normal 79 14 5 2" xfId="31949" xr:uid="{00000000-0005-0000-0000-000021850000}"/>
    <cellStyle name="Normal 79 14 6" xfId="11655" xr:uid="{00000000-0005-0000-0000-000022850000}"/>
    <cellStyle name="Normal 79 14 6 2" xfId="32467" xr:uid="{00000000-0005-0000-0000-000023850000}"/>
    <cellStyle name="Normal 79 14 7" xfId="12408" xr:uid="{00000000-0005-0000-0000-000024850000}"/>
    <cellStyle name="Normal 79 14 7 2" xfId="32985" xr:uid="{00000000-0005-0000-0000-000025850000}"/>
    <cellStyle name="Normal 79 14 8" xfId="13204" xr:uid="{00000000-0005-0000-0000-000026850000}"/>
    <cellStyle name="Normal 79 14 8 2" xfId="33503" xr:uid="{00000000-0005-0000-0000-000027850000}"/>
    <cellStyle name="Normal 79 14 9" xfId="13970" xr:uid="{00000000-0005-0000-0000-000028850000}"/>
    <cellStyle name="Normal 79 14 9 2" xfId="34021" xr:uid="{00000000-0005-0000-0000-000029850000}"/>
    <cellStyle name="Normal 79 15" xfId="5149" xr:uid="{00000000-0005-0000-0000-00002A850000}"/>
    <cellStyle name="Normal 79 15 10" xfId="15489" xr:uid="{00000000-0005-0000-0000-00002B850000}"/>
    <cellStyle name="Normal 79 15 10 2" xfId="35058" xr:uid="{00000000-0005-0000-0000-00002C850000}"/>
    <cellStyle name="Normal 79 15 11" xfId="16243" xr:uid="{00000000-0005-0000-0000-00002D850000}"/>
    <cellStyle name="Normal 79 15 11 2" xfId="35576" xr:uid="{00000000-0005-0000-0000-00002E850000}"/>
    <cellStyle name="Normal 79 15 12" xfId="16993" xr:uid="{00000000-0005-0000-0000-00002F850000}"/>
    <cellStyle name="Normal 79 15 12 2" xfId="36094" xr:uid="{00000000-0005-0000-0000-000030850000}"/>
    <cellStyle name="Normal 79 15 13" xfId="17722" xr:uid="{00000000-0005-0000-0000-000031850000}"/>
    <cellStyle name="Normal 79 15 13 2" xfId="36612" xr:uid="{00000000-0005-0000-0000-000032850000}"/>
    <cellStyle name="Normal 79 15 14" xfId="18447" xr:uid="{00000000-0005-0000-0000-000033850000}"/>
    <cellStyle name="Normal 79 15 14 2" xfId="37130" xr:uid="{00000000-0005-0000-0000-000034850000}"/>
    <cellStyle name="Normal 79 15 15" xfId="19155" xr:uid="{00000000-0005-0000-0000-000035850000}"/>
    <cellStyle name="Normal 79 15 15 2" xfId="37648" xr:uid="{00000000-0005-0000-0000-000036850000}"/>
    <cellStyle name="Normal 79 15 16" xfId="19857" xr:uid="{00000000-0005-0000-0000-000037850000}"/>
    <cellStyle name="Normal 79 15 16 2" xfId="38166" xr:uid="{00000000-0005-0000-0000-000038850000}"/>
    <cellStyle name="Normal 79 15 17" xfId="20556" xr:uid="{00000000-0005-0000-0000-000039850000}"/>
    <cellStyle name="Normal 79 15 17 2" xfId="38684" xr:uid="{00000000-0005-0000-0000-00003A850000}"/>
    <cellStyle name="Normal 79 15 18" xfId="21233" xr:uid="{00000000-0005-0000-0000-00003B850000}"/>
    <cellStyle name="Normal 79 15 18 2" xfId="39201" xr:uid="{00000000-0005-0000-0000-00003C850000}"/>
    <cellStyle name="Normal 79 15 19" xfId="21906" xr:uid="{00000000-0005-0000-0000-00003D850000}"/>
    <cellStyle name="Normal 79 15 19 2" xfId="39719" xr:uid="{00000000-0005-0000-0000-00003E850000}"/>
    <cellStyle name="Normal 79 15 2" xfId="5695" xr:uid="{00000000-0005-0000-0000-00003F850000}"/>
    <cellStyle name="Normal 79 15 2 2" xfId="30892" xr:uid="{00000000-0005-0000-0000-000040850000}"/>
    <cellStyle name="Normal 79 15 20" xfId="22556" xr:uid="{00000000-0005-0000-0000-000041850000}"/>
    <cellStyle name="Normal 79 15 20 2" xfId="40236" xr:uid="{00000000-0005-0000-0000-000042850000}"/>
    <cellStyle name="Normal 79 15 21" xfId="23193" xr:uid="{00000000-0005-0000-0000-000043850000}"/>
    <cellStyle name="Normal 79 15 21 2" xfId="40754" xr:uid="{00000000-0005-0000-0000-000044850000}"/>
    <cellStyle name="Normal 79 15 22" xfId="23817" xr:uid="{00000000-0005-0000-0000-000045850000}"/>
    <cellStyle name="Normal 79 15 22 2" xfId="41272" xr:uid="{00000000-0005-0000-0000-000046850000}"/>
    <cellStyle name="Normal 79 15 23" xfId="24396" xr:uid="{00000000-0005-0000-0000-000047850000}"/>
    <cellStyle name="Normal 79 15 23 2" xfId="41790" xr:uid="{00000000-0005-0000-0000-000048850000}"/>
    <cellStyle name="Normal 79 15 24" xfId="24963" xr:uid="{00000000-0005-0000-0000-000049850000}"/>
    <cellStyle name="Normal 79 15 24 2" xfId="42308" xr:uid="{00000000-0005-0000-0000-00004A850000}"/>
    <cellStyle name="Normal 79 15 25" xfId="25523" xr:uid="{00000000-0005-0000-0000-00004B850000}"/>
    <cellStyle name="Normal 79 15 25 2" xfId="42826" xr:uid="{00000000-0005-0000-0000-00004C850000}"/>
    <cellStyle name="Normal 79 15 26" xfId="26073" xr:uid="{00000000-0005-0000-0000-00004D850000}"/>
    <cellStyle name="Normal 79 15 26 2" xfId="43344" xr:uid="{00000000-0005-0000-0000-00004E850000}"/>
    <cellStyle name="Normal 79 15 27" xfId="26590" xr:uid="{00000000-0005-0000-0000-00004F850000}"/>
    <cellStyle name="Normal 79 15 27 2" xfId="43861" xr:uid="{00000000-0005-0000-0000-000050850000}"/>
    <cellStyle name="Normal 79 15 28" xfId="30375" xr:uid="{00000000-0005-0000-0000-000051850000}"/>
    <cellStyle name="Normal 79 15 3" xfId="10095" xr:uid="{00000000-0005-0000-0000-000052850000}"/>
    <cellStyle name="Normal 79 15 3 2" xfId="31432" xr:uid="{00000000-0005-0000-0000-000053850000}"/>
    <cellStyle name="Normal 79 15 4" xfId="10876" xr:uid="{00000000-0005-0000-0000-000054850000}"/>
    <cellStyle name="Normal 79 15 4 2" xfId="31950" xr:uid="{00000000-0005-0000-0000-000055850000}"/>
    <cellStyle name="Normal 79 15 5" xfId="11656" xr:uid="{00000000-0005-0000-0000-000056850000}"/>
    <cellStyle name="Normal 79 15 5 2" xfId="32468" xr:uid="{00000000-0005-0000-0000-000057850000}"/>
    <cellStyle name="Normal 79 15 6" xfId="12409" xr:uid="{00000000-0005-0000-0000-000058850000}"/>
    <cellStyle name="Normal 79 15 6 2" xfId="32986" xr:uid="{00000000-0005-0000-0000-000059850000}"/>
    <cellStyle name="Normal 79 15 7" xfId="13205" xr:uid="{00000000-0005-0000-0000-00005A850000}"/>
    <cellStyle name="Normal 79 15 7 2" xfId="33504" xr:uid="{00000000-0005-0000-0000-00005B850000}"/>
    <cellStyle name="Normal 79 15 8" xfId="13971" xr:uid="{00000000-0005-0000-0000-00005C850000}"/>
    <cellStyle name="Normal 79 15 8 2" xfId="34022" xr:uid="{00000000-0005-0000-0000-00005D850000}"/>
    <cellStyle name="Normal 79 15 9" xfId="14732" xr:uid="{00000000-0005-0000-0000-00005E850000}"/>
    <cellStyle name="Normal 79 15 9 2" xfId="34540" xr:uid="{00000000-0005-0000-0000-00005F850000}"/>
    <cellStyle name="Normal 79 16" xfId="5150" xr:uid="{00000000-0005-0000-0000-000060850000}"/>
    <cellStyle name="Normal 79 16 10" xfId="15490" xr:uid="{00000000-0005-0000-0000-000061850000}"/>
    <cellStyle name="Normal 79 16 10 2" xfId="35059" xr:uid="{00000000-0005-0000-0000-000062850000}"/>
    <cellStyle name="Normal 79 16 11" xfId="16244" xr:uid="{00000000-0005-0000-0000-000063850000}"/>
    <cellStyle name="Normal 79 16 11 2" xfId="35577" xr:uid="{00000000-0005-0000-0000-000064850000}"/>
    <cellStyle name="Normal 79 16 12" xfId="16994" xr:uid="{00000000-0005-0000-0000-000065850000}"/>
    <cellStyle name="Normal 79 16 12 2" xfId="36095" xr:uid="{00000000-0005-0000-0000-000066850000}"/>
    <cellStyle name="Normal 79 16 13" xfId="17723" xr:uid="{00000000-0005-0000-0000-000067850000}"/>
    <cellStyle name="Normal 79 16 13 2" xfId="36613" xr:uid="{00000000-0005-0000-0000-000068850000}"/>
    <cellStyle name="Normal 79 16 14" xfId="18448" xr:uid="{00000000-0005-0000-0000-000069850000}"/>
    <cellStyle name="Normal 79 16 14 2" xfId="37131" xr:uid="{00000000-0005-0000-0000-00006A850000}"/>
    <cellStyle name="Normal 79 16 15" xfId="19156" xr:uid="{00000000-0005-0000-0000-00006B850000}"/>
    <cellStyle name="Normal 79 16 15 2" xfId="37649" xr:uid="{00000000-0005-0000-0000-00006C850000}"/>
    <cellStyle name="Normal 79 16 16" xfId="19858" xr:uid="{00000000-0005-0000-0000-00006D850000}"/>
    <cellStyle name="Normal 79 16 16 2" xfId="38167" xr:uid="{00000000-0005-0000-0000-00006E850000}"/>
    <cellStyle name="Normal 79 16 17" xfId="20557" xr:uid="{00000000-0005-0000-0000-00006F850000}"/>
    <cellStyle name="Normal 79 16 17 2" xfId="38685" xr:uid="{00000000-0005-0000-0000-000070850000}"/>
    <cellStyle name="Normal 79 16 18" xfId="21234" xr:uid="{00000000-0005-0000-0000-000071850000}"/>
    <cellStyle name="Normal 79 16 18 2" xfId="39202" xr:uid="{00000000-0005-0000-0000-000072850000}"/>
    <cellStyle name="Normal 79 16 19" xfId="21907" xr:uid="{00000000-0005-0000-0000-000073850000}"/>
    <cellStyle name="Normal 79 16 19 2" xfId="39720" xr:uid="{00000000-0005-0000-0000-000074850000}"/>
    <cellStyle name="Normal 79 16 2" xfId="5696" xr:uid="{00000000-0005-0000-0000-000075850000}"/>
    <cellStyle name="Normal 79 16 2 2" xfId="30893" xr:uid="{00000000-0005-0000-0000-000076850000}"/>
    <cellStyle name="Normal 79 16 20" xfId="22557" xr:uid="{00000000-0005-0000-0000-000077850000}"/>
    <cellStyle name="Normal 79 16 20 2" xfId="40237" xr:uid="{00000000-0005-0000-0000-000078850000}"/>
    <cellStyle name="Normal 79 16 21" xfId="23194" xr:uid="{00000000-0005-0000-0000-000079850000}"/>
    <cellStyle name="Normal 79 16 21 2" xfId="40755" xr:uid="{00000000-0005-0000-0000-00007A850000}"/>
    <cellStyle name="Normal 79 16 22" xfId="23818" xr:uid="{00000000-0005-0000-0000-00007B850000}"/>
    <cellStyle name="Normal 79 16 22 2" xfId="41273" xr:uid="{00000000-0005-0000-0000-00007C850000}"/>
    <cellStyle name="Normal 79 16 23" xfId="24397" xr:uid="{00000000-0005-0000-0000-00007D850000}"/>
    <cellStyle name="Normal 79 16 23 2" xfId="41791" xr:uid="{00000000-0005-0000-0000-00007E850000}"/>
    <cellStyle name="Normal 79 16 24" xfId="24964" xr:uid="{00000000-0005-0000-0000-00007F850000}"/>
    <cellStyle name="Normal 79 16 24 2" xfId="42309" xr:uid="{00000000-0005-0000-0000-000080850000}"/>
    <cellStyle name="Normal 79 16 25" xfId="25524" xr:uid="{00000000-0005-0000-0000-000081850000}"/>
    <cellStyle name="Normal 79 16 25 2" xfId="42827" xr:uid="{00000000-0005-0000-0000-000082850000}"/>
    <cellStyle name="Normal 79 16 26" xfId="26074" xr:uid="{00000000-0005-0000-0000-000083850000}"/>
    <cellStyle name="Normal 79 16 26 2" xfId="43345" xr:uid="{00000000-0005-0000-0000-000084850000}"/>
    <cellStyle name="Normal 79 16 27" xfId="26591" xr:uid="{00000000-0005-0000-0000-000085850000}"/>
    <cellStyle name="Normal 79 16 27 2" xfId="43862" xr:uid="{00000000-0005-0000-0000-000086850000}"/>
    <cellStyle name="Normal 79 16 28" xfId="30376" xr:uid="{00000000-0005-0000-0000-000087850000}"/>
    <cellStyle name="Normal 79 16 3" xfId="10096" xr:uid="{00000000-0005-0000-0000-000088850000}"/>
    <cellStyle name="Normal 79 16 3 2" xfId="31433" xr:uid="{00000000-0005-0000-0000-000089850000}"/>
    <cellStyle name="Normal 79 16 4" xfId="10877" xr:uid="{00000000-0005-0000-0000-00008A850000}"/>
    <cellStyle name="Normal 79 16 4 2" xfId="31951" xr:uid="{00000000-0005-0000-0000-00008B850000}"/>
    <cellStyle name="Normal 79 16 5" xfId="11657" xr:uid="{00000000-0005-0000-0000-00008C850000}"/>
    <cellStyle name="Normal 79 16 5 2" xfId="32469" xr:uid="{00000000-0005-0000-0000-00008D850000}"/>
    <cellStyle name="Normal 79 16 6" xfId="12410" xr:uid="{00000000-0005-0000-0000-00008E850000}"/>
    <cellStyle name="Normal 79 16 6 2" xfId="32987" xr:uid="{00000000-0005-0000-0000-00008F850000}"/>
    <cellStyle name="Normal 79 16 7" xfId="13206" xr:uid="{00000000-0005-0000-0000-000090850000}"/>
    <cellStyle name="Normal 79 16 7 2" xfId="33505" xr:uid="{00000000-0005-0000-0000-000091850000}"/>
    <cellStyle name="Normal 79 16 8" xfId="13972" xr:uid="{00000000-0005-0000-0000-000092850000}"/>
    <cellStyle name="Normal 79 16 8 2" xfId="34023" xr:uid="{00000000-0005-0000-0000-000093850000}"/>
    <cellStyle name="Normal 79 16 9" xfId="14733" xr:uid="{00000000-0005-0000-0000-000094850000}"/>
    <cellStyle name="Normal 79 16 9 2" xfId="34541" xr:uid="{00000000-0005-0000-0000-000095850000}"/>
    <cellStyle name="Normal 79 17" xfId="5151" xr:uid="{00000000-0005-0000-0000-000096850000}"/>
    <cellStyle name="Normal 79 17 10" xfId="15491" xr:uid="{00000000-0005-0000-0000-000097850000}"/>
    <cellStyle name="Normal 79 17 10 2" xfId="35060" xr:uid="{00000000-0005-0000-0000-000098850000}"/>
    <cellStyle name="Normal 79 17 11" xfId="16245" xr:uid="{00000000-0005-0000-0000-000099850000}"/>
    <cellStyle name="Normal 79 17 11 2" xfId="35578" xr:uid="{00000000-0005-0000-0000-00009A850000}"/>
    <cellStyle name="Normal 79 17 12" xfId="16995" xr:uid="{00000000-0005-0000-0000-00009B850000}"/>
    <cellStyle name="Normal 79 17 12 2" xfId="36096" xr:uid="{00000000-0005-0000-0000-00009C850000}"/>
    <cellStyle name="Normal 79 17 13" xfId="17724" xr:uid="{00000000-0005-0000-0000-00009D850000}"/>
    <cellStyle name="Normal 79 17 13 2" xfId="36614" xr:uid="{00000000-0005-0000-0000-00009E850000}"/>
    <cellStyle name="Normal 79 17 14" xfId="18449" xr:uid="{00000000-0005-0000-0000-00009F850000}"/>
    <cellStyle name="Normal 79 17 14 2" xfId="37132" xr:uid="{00000000-0005-0000-0000-0000A0850000}"/>
    <cellStyle name="Normal 79 17 15" xfId="19157" xr:uid="{00000000-0005-0000-0000-0000A1850000}"/>
    <cellStyle name="Normal 79 17 15 2" xfId="37650" xr:uid="{00000000-0005-0000-0000-0000A2850000}"/>
    <cellStyle name="Normal 79 17 16" xfId="19859" xr:uid="{00000000-0005-0000-0000-0000A3850000}"/>
    <cellStyle name="Normal 79 17 16 2" xfId="38168" xr:uid="{00000000-0005-0000-0000-0000A4850000}"/>
    <cellStyle name="Normal 79 17 17" xfId="20558" xr:uid="{00000000-0005-0000-0000-0000A5850000}"/>
    <cellStyle name="Normal 79 17 17 2" xfId="38686" xr:uid="{00000000-0005-0000-0000-0000A6850000}"/>
    <cellStyle name="Normal 79 17 18" xfId="21235" xr:uid="{00000000-0005-0000-0000-0000A7850000}"/>
    <cellStyle name="Normal 79 17 18 2" xfId="39203" xr:uid="{00000000-0005-0000-0000-0000A8850000}"/>
    <cellStyle name="Normal 79 17 19" xfId="21908" xr:uid="{00000000-0005-0000-0000-0000A9850000}"/>
    <cellStyle name="Normal 79 17 19 2" xfId="39721" xr:uid="{00000000-0005-0000-0000-0000AA850000}"/>
    <cellStyle name="Normal 79 17 2" xfId="5697" xr:uid="{00000000-0005-0000-0000-0000AB850000}"/>
    <cellStyle name="Normal 79 17 2 2" xfId="30894" xr:uid="{00000000-0005-0000-0000-0000AC850000}"/>
    <cellStyle name="Normal 79 17 20" xfId="22558" xr:uid="{00000000-0005-0000-0000-0000AD850000}"/>
    <cellStyle name="Normal 79 17 20 2" xfId="40238" xr:uid="{00000000-0005-0000-0000-0000AE850000}"/>
    <cellStyle name="Normal 79 17 21" xfId="23195" xr:uid="{00000000-0005-0000-0000-0000AF850000}"/>
    <cellStyle name="Normal 79 17 21 2" xfId="40756" xr:uid="{00000000-0005-0000-0000-0000B0850000}"/>
    <cellStyle name="Normal 79 17 22" xfId="23819" xr:uid="{00000000-0005-0000-0000-0000B1850000}"/>
    <cellStyle name="Normal 79 17 22 2" xfId="41274" xr:uid="{00000000-0005-0000-0000-0000B2850000}"/>
    <cellStyle name="Normal 79 17 23" xfId="24398" xr:uid="{00000000-0005-0000-0000-0000B3850000}"/>
    <cellStyle name="Normal 79 17 23 2" xfId="41792" xr:uid="{00000000-0005-0000-0000-0000B4850000}"/>
    <cellStyle name="Normal 79 17 24" xfId="24965" xr:uid="{00000000-0005-0000-0000-0000B5850000}"/>
    <cellStyle name="Normal 79 17 24 2" xfId="42310" xr:uid="{00000000-0005-0000-0000-0000B6850000}"/>
    <cellStyle name="Normal 79 17 25" xfId="25525" xr:uid="{00000000-0005-0000-0000-0000B7850000}"/>
    <cellStyle name="Normal 79 17 25 2" xfId="42828" xr:uid="{00000000-0005-0000-0000-0000B8850000}"/>
    <cellStyle name="Normal 79 17 26" xfId="26075" xr:uid="{00000000-0005-0000-0000-0000B9850000}"/>
    <cellStyle name="Normal 79 17 26 2" xfId="43346" xr:uid="{00000000-0005-0000-0000-0000BA850000}"/>
    <cellStyle name="Normal 79 17 27" xfId="26592" xr:uid="{00000000-0005-0000-0000-0000BB850000}"/>
    <cellStyle name="Normal 79 17 27 2" xfId="43863" xr:uid="{00000000-0005-0000-0000-0000BC850000}"/>
    <cellStyle name="Normal 79 17 28" xfId="30377" xr:uid="{00000000-0005-0000-0000-0000BD850000}"/>
    <cellStyle name="Normal 79 17 3" xfId="10097" xr:uid="{00000000-0005-0000-0000-0000BE850000}"/>
    <cellStyle name="Normal 79 17 3 2" xfId="31434" xr:uid="{00000000-0005-0000-0000-0000BF850000}"/>
    <cellStyle name="Normal 79 17 4" xfId="10878" xr:uid="{00000000-0005-0000-0000-0000C0850000}"/>
    <cellStyle name="Normal 79 17 4 2" xfId="31952" xr:uid="{00000000-0005-0000-0000-0000C1850000}"/>
    <cellStyle name="Normal 79 17 5" xfId="11658" xr:uid="{00000000-0005-0000-0000-0000C2850000}"/>
    <cellStyle name="Normal 79 17 5 2" xfId="32470" xr:uid="{00000000-0005-0000-0000-0000C3850000}"/>
    <cellStyle name="Normal 79 17 6" xfId="12411" xr:uid="{00000000-0005-0000-0000-0000C4850000}"/>
    <cellStyle name="Normal 79 17 6 2" xfId="32988" xr:uid="{00000000-0005-0000-0000-0000C5850000}"/>
    <cellStyle name="Normal 79 17 7" xfId="13207" xr:uid="{00000000-0005-0000-0000-0000C6850000}"/>
    <cellStyle name="Normal 79 17 7 2" xfId="33506" xr:uid="{00000000-0005-0000-0000-0000C7850000}"/>
    <cellStyle name="Normal 79 17 8" xfId="13973" xr:uid="{00000000-0005-0000-0000-0000C8850000}"/>
    <cellStyle name="Normal 79 17 8 2" xfId="34024" xr:uid="{00000000-0005-0000-0000-0000C9850000}"/>
    <cellStyle name="Normal 79 17 9" xfId="14734" xr:uid="{00000000-0005-0000-0000-0000CA850000}"/>
    <cellStyle name="Normal 79 17 9 2" xfId="34542" xr:uid="{00000000-0005-0000-0000-0000CB850000}"/>
    <cellStyle name="Normal 79 18" xfId="5152" xr:uid="{00000000-0005-0000-0000-0000CC850000}"/>
    <cellStyle name="Normal 79 18 10" xfId="15492" xr:uid="{00000000-0005-0000-0000-0000CD850000}"/>
    <cellStyle name="Normal 79 18 10 2" xfId="35061" xr:uid="{00000000-0005-0000-0000-0000CE850000}"/>
    <cellStyle name="Normal 79 18 11" xfId="16246" xr:uid="{00000000-0005-0000-0000-0000CF850000}"/>
    <cellStyle name="Normal 79 18 11 2" xfId="35579" xr:uid="{00000000-0005-0000-0000-0000D0850000}"/>
    <cellStyle name="Normal 79 18 12" xfId="16996" xr:uid="{00000000-0005-0000-0000-0000D1850000}"/>
    <cellStyle name="Normal 79 18 12 2" xfId="36097" xr:uid="{00000000-0005-0000-0000-0000D2850000}"/>
    <cellStyle name="Normal 79 18 13" xfId="17725" xr:uid="{00000000-0005-0000-0000-0000D3850000}"/>
    <cellStyle name="Normal 79 18 13 2" xfId="36615" xr:uid="{00000000-0005-0000-0000-0000D4850000}"/>
    <cellStyle name="Normal 79 18 14" xfId="18450" xr:uid="{00000000-0005-0000-0000-0000D5850000}"/>
    <cellStyle name="Normal 79 18 14 2" xfId="37133" xr:uid="{00000000-0005-0000-0000-0000D6850000}"/>
    <cellStyle name="Normal 79 18 15" xfId="19158" xr:uid="{00000000-0005-0000-0000-0000D7850000}"/>
    <cellStyle name="Normal 79 18 15 2" xfId="37651" xr:uid="{00000000-0005-0000-0000-0000D8850000}"/>
    <cellStyle name="Normal 79 18 16" xfId="19860" xr:uid="{00000000-0005-0000-0000-0000D9850000}"/>
    <cellStyle name="Normal 79 18 16 2" xfId="38169" xr:uid="{00000000-0005-0000-0000-0000DA850000}"/>
    <cellStyle name="Normal 79 18 17" xfId="20559" xr:uid="{00000000-0005-0000-0000-0000DB850000}"/>
    <cellStyle name="Normal 79 18 17 2" xfId="38687" xr:uid="{00000000-0005-0000-0000-0000DC850000}"/>
    <cellStyle name="Normal 79 18 18" xfId="21236" xr:uid="{00000000-0005-0000-0000-0000DD850000}"/>
    <cellStyle name="Normal 79 18 18 2" xfId="39204" xr:uid="{00000000-0005-0000-0000-0000DE850000}"/>
    <cellStyle name="Normal 79 18 19" xfId="21909" xr:uid="{00000000-0005-0000-0000-0000DF850000}"/>
    <cellStyle name="Normal 79 18 19 2" xfId="39722" xr:uid="{00000000-0005-0000-0000-0000E0850000}"/>
    <cellStyle name="Normal 79 18 2" xfId="5698" xr:uid="{00000000-0005-0000-0000-0000E1850000}"/>
    <cellStyle name="Normal 79 18 2 2" xfId="30895" xr:uid="{00000000-0005-0000-0000-0000E2850000}"/>
    <cellStyle name="Normal 79 18 20" xfId="22559" xr:uid="{00000000-0005-0000-0000-0000E3850000}"/>
    <cellStyle name="Normal 79 18 20 2" xfId="40239" xr:uid="{00000000-0005-0000-0000-0000E4850000}"/>
    <cellStyle name="Normal 79 18 21" xfId="23196" xr:uid="{00000000-0005-0000-0000-0000E5850000}"/>
    <cellStyle name="Normal 79 18 21 2" xfId="40757" xr:uid="{00000000-0005-0000-0000-0000E6850000}"/>
    <cellStyle name="Normal 79 18 22" xfId="23820" xr:uid="{00000000-0005-0000-0000-0000E7850000}"/>
    <cellStyle name="Normal 79 18 22 2" xfId="41275" xr:uid="{00000000-0005-0000-0000-0000E8850000}"/>
    <cellStyle name="Normal 79 18 23" xfId="24399" xr:uid="{00000000-0005-0000-0000-0000E9850000}"/>
    <cellStyle name="Normal 79 18 23 2" xfId="41793" xr:uid="{00000000-0005-0000-0000-0000EA850000}"/>
    <cellStyle name="Normal 79 18 24" xfId="24966" xr:uid="{00000000-0005-0000-0000-0000EB850000}"/>
    <cellStyle name="Normal 79 18 24 2" xfId="42311" xr:uid="{00000000-0005-0000-0000-0000EC850000}"/>
    <cellStyle name="Normal 79 18 25" xfId="25526" xr:uid="{00000000-0005-0000-0000-0000ED850000}"/>
    <cellStyle name="Normal 79 18 25 2" xfId="42829" xr:uid="{00000000-0005-0000-0000-0000EE850000}"/>
    <cellStyle name="Normal 79 18 26" xfId="26076" xr:uid="{00000000-0005-0000-0000-0000EF850000}"/>
    <cellStyle name="Normal 79 18 26 2" xfId="43347" xr:uid="{00000000-0005-0000-0000-0000F0850000}"/>
    <cellStyle name="Normal 79 18 27" xfId="26593" xr:uid="{00000000-0005-0000-0000-0000F1850000}"/>
    <cellStyle name="Normal 79 18 27 2" xfId="43864" xr:uid="{00000000-0005-0000-0000-0000F2850000}"/>
    <cellStyle name="Normal 79 18 28" xfId="30378" xr:uid="{00000000-0005-0000-0000-0000F3850000}"/>
    <cellStyle name="Normal 79 18 3" xfId="10098" xr:uid="{00000000-0005-0000-0000-0000F4850000}"/>
    <cellStyle name="Normal 79 18 3 2" xfId="31435" xr:uid="{00000000-0005-0000-0000-0000F5850000}"/>
    <cellStyle name="Normal 79 18 4" xfId="10879" xr:uid="{00000000-0005-0000-0000-0000F6850000}"/>
    <cellStyle name="Normal 79 18 4 2" xfId="31953" xr:uid="{00000000-0005-0000-0000-0000F7850000}"/>
    <cellStyle name="Normal 79 18 5" xfId="11659" xr:uid="{00000000-0005-0000-0000-0000F8850000}"/>
    <cellStyle name="Normal 79 18 5 2" xfId="32471" xr:uid="{00000000-0005-0000-0000-0000F9850000}"/>
    <cellStyle name="Normal 79 18 6" xfId="12412" xr:uid="{00000000-0005-0000-0000-0000FA850000}"/>
    <cellStyle name="Normal 79 18 6 2" xfId="32989" xr:uid="{00000000-0005-0000-0000-0000FB850000}"/>
    <cellStyle name="Normal 79 18 7" xfId="13208" xr:uid="{00000000-0005-0000-0000-0000FC850000}"/>
    <cellStyle name="Normal 79 18 7 2" xfId="33507" xr:uid="{00000000-0005-0000-0000-0000FD850000}"/>
    <cellStyle name="Normal 79 18 8" xfId="13974" xr:uid="{00000000-0005-0000-0000-0000FE850000}"/>
    <cellStyle name="Normal 79 18 8 2" xfId="34025" xr:uid="{00000000-0005-0000-0000-0000FF850000}"/>
    <cellStyle name="Normal 79 18 9" xfId="14735" xr:uid="{00000000-0005-0000-0000-000000860000}"/>
    <cellStyle name="Normal 79 18 9 2" xfId="34543" xr:uid="{00000000-0005-0000-0000-000001860000}"/>
    <cellStyle name="Normal 79 19" xfId="5153" xr:uid="{00000000-0005-0000-0000-000002860000}"/>
    <cellStyle name="Normal 79 19 10" xfId="15493" xr:uid="{00000000-0005-0000-0000-000003860000}"/>
    <cellStyle name="Normal 79 19 10 2" xfId="35062" xr:uid="{00000000-0005-0000-0000-000004860000}"/>
    <cellStyle name="Normal 79 19 11" xfId="16247" xr:uid="{00000000-0005-0000-0000-000005860000}"/>
    <cellStyle name="Normal 79 19 11 2" xfId="35580" xr:uid="{00000000-0005-0000-0000-000006860000}"/>
    <cellStyle name="Normal 79 19 12" xfId="16997" xr:uid="{00000000-0005-0000-0000-000007860000}"/>
    <cellStyle name="Normal 79 19 12 2" xfId="36098" xr:uid="{00000000-0005-0000-0000-000008860000}"/>
    <cellStyle name="Normal 79 19 13" xfId="17726" xr:uid="{00000000-0005-0000-0000-000009860000}"/>
    <cellStyle name="Normal 79 19 13 2" xfId="36616" xr:uid="{00000000-0005-0000-0000-00000A860000}"/>
    <cellStyle name="Normal 79 19 14" xfId="18451" xr:uid="{00000000-0005-0000-0000-00000B860000}"/>
    <cellStyle name="Normal 79 19 14 2" xfId="37134" xr:uid="{00000000-0005-0000-0000-00000C860000}"/>
    <cellStyle name="Normal 79 19 15" xfId="19159" xr:uid="{00000000-0005-0000-0000-00000D860000}"/>
    <cellStyle name="Normal 79 19 15 2" xfId="37652" xr:uid="{00000000-0005-0000-0000-00000E860000}"/>
    <cellStyle name="Normal 79 19 16" xfId="19861" xr:uid="{00000000-0005-0000-0000-00000F860000}"/>
    <cellStyle name="Normal 79 19 16 2" xfId="38170" xr:uid="{00000000-0005-0000-0000-000010860000}"/>
    <cellStyle name="Normal 79 19 17" xfId="20560" xr:uid="{00000000-0005-0000-0000-000011860000}"/>
    <cellStyle name="Normal 79 19 17 2" xfId="38688" xr:uid="{00000000-0005-0000-0000-000012860000}"/>
    <cellStyle name="Normal 79 19 18" xfId="21237" xr:uid="{00000000-0005-0000-0000-000013860000}"/>
    <cellStyle name="Normal 79 19 18 2" xfId="39205" xr:uid="{00000000-0005-0000-0000-000014860000}"/>
    <cellStyle name="Normal 79 19 19" xfId="21910" xr:uid="{00000000-0005-0000-0000-000015860000}"/>
    <cellStyle name="Normal 79 19 19 2" xfId="39723" xr:uid="{00000000-0005-0000-0000-000016860000}"/>
    <cellStyle name="Normal 79 19 2" xfId="5699" xr:uid="{00000000-0005-0000-0000-000017860000}"/>
    <cellStyle name="Normal 79 19 2 2" xfId="30896" xr:uid="{00000000-0005-0000-0000-000018860000}"/>
    <cellStyle name="Normal 79 19 20" xfId="22560" xr:uid="{00000000-0005-0000-0000-000019860000}"/>
    <cellStyle name="Normal 79 19 20 2" xfId="40240" xr:uid="{00000000-0005-0000-0000-00001A860000}"/>
    <cellStyle name="Normal 79 19 21" xfId="23197" xr:uid="{00000000-0005-0000-0000-00001B860000}"/>
    <cellStyle name="Normal 79 19 21 2" xfId="40758" xr:uid="{00000000-0005-0000-0000-00001C860000}"/>
    <cellStyle name="Normal 79 19 22" xfId="23821" xr:uid="{00000000-0005-0000-0000-00001D860000}"/>
    <cellStyle name="Normal 79 19 22 2" xfId="41276" xr:uid="{00000000-0005-0000-0000-00001E860000}"/>
    <cellStyle name="Normal 79 19 23" xfId="24400" xr:uid="{00000000-0005-0000-0000-00001F860000}"/>
    <cellStyle name="Normal 79 19 23 2" xfId="41794" xr:uid="{00000000-0005-0000-0000-000020860000}"/>
    <cellStyle name="Normal 79 19 24" xfId="24967" xr:uid="{00000000-0005-0000-0000-000021860000}"/>
    <cellStyle name="Normal 79 19 24 2" xfId="42312" xr:uid="{00000000-0005-0000-0000-000022860000}"/>
    <cellStyle name="Normal 79 19 25" xfId="25527" xr:uid="{00000000-0005-0000-0000-000023860000}"/>
    <cellStyle name="Normal 79 19 25 2" xfId="42830" xr:uid="{00000000-0005-0000-0000-000024860000}"/>
    <cellStyle name="Normal 79 19 26" xfId="26077" xr:uid="{00000000-0005-0000-0000-000025860000}"/>
    <cellStyle name="Normal 79 19 26 2" xfId="43348" xr:uid="{00000000-0005-0000-0000-000026860000}"/>
    <cellStyle name="Normal 79 19 27" xfId="26594" xr:uid="{00000000-0005-0000-0000-000027860000}"/>
    <cellStyle name="Normal 79 19 27 2" xfId="43865" xr:uid="{00000000-0005-0000-0000-000028860000}"/>
    <cellStyle name="Normal 79 19 28" xfId="30379" xr:uid="{00000000-0005-0000-0000-000029860000}"/>
    <cellStyle name="Normal 79 19 3" xfId="10099" xr:uid="{00000000-0005-0000-0000-00002A860000}"/>
    <cellStyle name="Normal 79 19 3 2" xfId="31436" xr:uid="{00000000-0005-0000-0000-00002B860000}"/>
    <cellStyle name="Normal 79 19 4" xfId="10880" xr:uid="{00000000-0005-0000-0000-00002C860000}"/>
    <cellStyle name="Normal 79 19 4 2" xfId="31954" xr:uid="{00000000-0005-0000-0000-00002D860000}"/>
    <cellStyle name="Normal 79 19 5" xfId="11660" xr:uid="{00000000-0005-0000-0000-00002E860000}"/>
    <cellStyle name="Normal 79 19 5 2" xfId="32472" xr:uid="{00000000-0005-0000-0000-00002F860000}"/>
    <cellStyle name="Normal 79 19 6" xfId="12413" xr:uid="{00000000-0005-0000-0000-000030860000}"/>
    <cellStyle name="Normal 79 19 6 2" xfId="32990" xr:uid="{00000000-0005-0000-0000-000031860000}"/>
    <cellStyle name="Normal 79 19 7" xfId="13209" xr:uid="{00000000-0005-0000-0000-000032860000}"/>
    <cellStyle name="Normal 79 19 7 2" xfId="33508" xr:uid="{00000000-0005-0000-0000-000033860000}"/>
    <cellStyle name="Normal 79 19 8" xfId="13975" xr:uid="{00000000-0005-0000-0000-000034860000}"/>
    <cellStyle name="Normal 79 19 8 2" xfId="34026" xr:uid="{00000000-0005-0000-0000-000035860000}"/>
    <cellStyle name="Normal 79 19 9" xfId="14736" xr:uid="{00000000-0005-0000-0000-000036860000}"/>
    <cellStyle name="Normal 79 19 9 2" xfId="34544" xr:uid="{00000000-0005-0000-0000-000037860000}"/>
    <cellStyle name="Normal 79 2" xfId="3563" xr:uid="{00000000-0005-0000-0000-000038860000}"/>
    <cellStyle name="Normal 79 2 10" xfId="14737" xr:uid="{00000000-0005-0000-0000-000039860000}"/>
    <cellStyle name="Normal 79 2 10 2" xfId="34545" xr:uid="{00000000-0005-0000-0000-00003A860000}"/>
    <cellStyle name="Normal 79 2 11" xfId="15494" xr:uid="{00000000-0005-0000-0000-00003B860000}"/>
    <cellStyle name="Normal 79 2 11 2" xfId="35063" xr:uid="{00000000-0005-0000-0000-00003C860000}"/>
    <cellStyle name="Normal 79 2 12" xfId="16248" xr:uid="{00000000-0005-0000-0000-00003D860000}"/>
    <cellStyle name="Normal 79 2 12 2" xfId="35581" xr:uid="{00000000-0005-0000-0000-00003E860000}"/>
    <cellStyle name="Normal 79 2 13" xfId="16998" xr:uid="{00000000-0005-0000-0000-00003F860000}"/>
    <cellStyle name="Normal 79 2 13 2" xfId="36099" xr:uid="{00000000-0005-0000-0000-000040860000}"/>
    <cellStyle name="Normal 79 2 14" xfId="17727" xr:uid="{00000000-0005-0000-0000-000041860000}"/>
    <cellStyle name="Normal 79 2 14 2" xfId="36617" xr:uid="{00000000-0005-0000-0000-000042860000}"/>
    <cellStyle name="Normal 79 2 15" xfId="18452" xr:uid="{00000000-0005-0000-0000-000043860000}"/>
    <cellStyle name="Normal 79 2 15 2" xfId="37135" xr:uid="{00000000-0005-0000-0000-000044860000}"/>
    <cellStyle name="Normal 79 2 16" xfId="19160" xr:uid="{00000000-0005-0000-0000-000045860000}"/>
    <cellStyle name="Normal 79 2 16 2" xfId="37653" xr:uid="{00000000-0005-0000-0000-000046860000}"/>
    <cellStyle name="Normal 79 2 17" xfId="19862" xr:uid="{00000000-0005-0000-0000-000047860000}"/>
    <cellStyle name="Normal 79 2 17 2" xfId="38171" xr:uid="{00000000-0005-0000-0000-000048860000}"/>
    <cellStyle name="Normal 79 2 18" xfId="20561" xr:uid="{00000000-0005-0000-0000-000049860000}"/>
    <cellStyle name="Normal 79 2 18 2" xfId="38689" xr:uid="{00000000-0005-0000-0000-00004A860000}"/>
    <cellStyle name="Normal 79 2 19" xfId="21238" xr:uid="{00000000-0005-0000-0000-00004B860000}"/>
    <cellStyle name="Normal 79 2 19 2" xfId="39206" xr:uid="{00000000-0005-0000-0000-00004C860000}"/>
    <cellStyle name="Normal 79 2 2" xfId="5154" xr:uid="{00000000-0005-0000-0000-00004D860000}"/>
    <cellStyle name="Normal 79 2 2 2" xfId="30380" xr:uid="{00000000-0005-0000-0000-00004E860000}"/>
    <cellStyle name="Normal 79 2 20" xfId="21911" xr:uid="{00000000-0005-0000-0000-00004F860000}"/>
    <cellStyle name="Normal 79 2 20 2" xfId="39724" xr:uid="{00000000-0005-0000-0000-000050860000}"/>
    <cellStyle name="Normal 79 2 21" xfId="22561" xr:uid="{00000000-0005-0000-0000-000051860000}"/>
    <cellStyle name="Normal 79 2 21 2" xfId="40241" xr:uid="{00000000-0005-0000-0000-000052860000}"/>
    <cellStyle name="Normal 79 2 22" xfId="23198" xr:uid="{00000000-0005-0000-0000-000053860000}"/>
    <cellStyle name="Normal 79 2 22 2" xfId="40759" xr:uid="{00000000-0005-0000-0000-000054860000}"/>
    <cellStyle name="Normal 79 2 23" xfId="23822" xr:uid="{00000000-0005-0000-0000-000055860000}"/>
    <cellStyle name="Normal 79 2 23 2" xfId="41277" xr:uid="{00000000-0005-0000-0000-000056860000}"/>
    <cellStyle name="Normal 79 2 24" xfId="24401" xr:uid="{00000000-0005-0000-0000-000057860000}"/>
    <cellStyle name="Normal 79 2 24 2" xfId="41795" xr:uid="{00000000-0005-0000-0000-000058860000}"/>
    <cellStyle name="Normal 79 2 25" xfId="24968" xr:uid="{00000000-0005-0000-0000-000059860000}"/>
    <cellStyle name="Normal 79 2 25 2" xfId="42313" xr:uid="{00000000-0005-0000-0000-00005A860000}"/>
    <cellStyle name="Normal 79 2 26" xfId="25528" xr:uid="{00000000-0005-0000-0000-00005B860000}"/>
    <cellStyle name="Normal 79 2 26 2" xfId="42831" xr:uid="{00000000-0005-0000-0000-00005C860000}"/>
    <cellStyle name="Normal 79 2 27" xfId="26078" xr:uid="{00000000-0005-0000-0000-00005D860000}"/>
    <cellStyle name="Normal 79 2 27 2" xfId="43349" xr:uid="{00000000-0005-0000-0000-00005E860000}"/>
    <cellStyle name="Normal 79 2 28" xfId="26595" xr:uid="{00000000-0005-0000-0000-00005F860000}"/>
    <cellStyle name="Normal 79 2 28 2" xfId="43866" xr:uid="{00000000-0005-0000-0000-000060860000}"/>
    <cellStyle name="Normal 79 2 29" xfId="29868" xr:uid="{00000000-0005-0000-0000-000061860000}"/>
    <cellStyle name="Normal 79 2 3" xfId="5700" xr:uid="{00000000-0005-0000-0000-000062860000}"/>
    <cellStyle name="Normal 79 2 3 2" xfId="30897" xr:uid="{00000000-0005-0000-0000-000063860000}"/>
    <cellStyle name="Normal 79 2 4" xfId="10100" xr:uid="{00000000-0005-0000-0000-000064860000}"/>
    <cellStyle name="Normal 79 2 4 2" xfId="31437" xr:uid="{00000000-0005-0000-0000-000065860000}"/>
    <cellStyle name="Normal 79 2 5" xfId="10881" xr:uid="{00000000-0005-0000-0000-000066860000}"/>
    <cellStyle name="Normal 79 2 5 2" xfId="31955" xr:uid="{00000000-0005-0000-0000-000067860000}"/>
    <cellStyle name="Normal 79 2 6" xfId="11661" xr:uid="{00000000-0005-0000-0000-000068860000}"/>
    <cellStyle name="Normal 79 2 6 2" xfId="32473" xr:uid="{00000000-0005-0000-0000-000069860000}"/>
    <cellStyle name="Normal 79 2 7" xfId="12414" xr:uid="{00000000-0005-0000-0000-00006A860000}"/>
    <cellStyle name="Normal 79 2 7 2" xfId="32991" xr:uid="{00000000-0005-0000-0000-00006B860000}"/>
    <cellStyle name="Normal 79 2 8" xfId="13210" xr:uid="{00000000-0005-0000-0000-00006C860000}"/>
    <cellStyle name="Normal 79 2 8 2" xfId="33509" xr:uid="{00000000-0005-0000-0000-00006D860000}"/>
    <cellStyle name="Normal 79 2 9" xfId="13976" xr:uid="{00000000-0005-0000-0000-00006E860000}"/>
    <cellStyle name="Normal 79 2 9 2" xfId="34027" xr:uid="{00000000-0005-0000-0000-00006F860000}"/>
    <cellStyle name="Normal 79 20" xfId="5155" xr:uid="{00000000-0005-0000-0000-000070860000}"/>
    <cellStyle name="Normal 79 20 10" xfId="15495" xr:uid="{00000000-0005-0000-0000-000071860000}"/>
    <cellStyle name="Normal 79 20 10 2" xfId="35064" xr:uid="{00000000-0005-0000-0000-000072860000}"/>
    <cellStyle name="Normal 79 20 11" xfId="16249" xr:uid="{00000000-0005-0000-0000-000073860000}"/>
    <cellStyle name="Normal 79 20 11 2" xfId="35582" xr:uid="{00000000-0005-0000-0000-000074860000}"/>
    <cellStyle name="Normal 79 20 12" xfId="16999" xr:uid="{00000000-0005-0000-0000-000075860000}"/>
    <cellStyle name="Normal 79 20 12 2" xfId="36100" xr:uid="{00000000-0005-0000-0000-000076860000}"/>
    <cellStyle name="Normal 79 20 13" xfId="17728" xr:uid="{00000000-0005-0000-0000-000077860000}"/>
    <cellStyle name="Normal 79 20 13 2" xfId="36618" xr:uid="{00000000-0005-0000-0000-000078860000}"/>
    <cellStyle name="Normal 79 20 14" xfId="18453" xr:uid="{00000000-0005-0000-0000-000079860000}"/>
    <cellStyle name="Normal 79 20 14 2" xfId="37136" xr:uid="{00000000-0005-0000-0000-00007A860000}"/>
    <cellStyle name="Normal 79 20 15" xfId="19161" xr:uid="{00000000-0005-0000-0000-00007B860000}"/>
    <cellStyle name="Normal 79 20 15 2" xfId="37654" xr:uid="{00000000-0005-0000-0000-00007C860000}"/>
    <cellStyle name="Normal 79 20 16" xfId="19863" xr:uid="{00000000-0005-0000-0000-00007D860000}"/>
    <cellStyle name="Normal 79 20 16 2" xfId="38172" xr:uid="{00000000-0005-0000-0000-00007E860000}"/>
    <cellStyle name="Normal 79 20 17" xfId="20562" xr:uid="{00000000-0005-0000-0000-00007F860000}"/>
    <cellStyle name="Normal 79 20 17 2" xfId="38690" xr:uid="{00000000-0005-0000-0000-000080860000}"/>
    <cellStyle name="Normal 79 20 18" xfId="21239" xr:uid="{00000000-0005-0000-0000-000081860000}"/>
    <cellStyle name="Normal 79 20 18 2" xfId="39207" xr:uid="{00000000-0005-0000-0000-000082860000}"/>
    <cellStyle name="Normal 79 20 19" xfId="21912" xr:uid="{00000000-0005-0000-0000-000083860000}"/>
    <cellStyle name="Normal 79 20 19 2" xfId="39725" xr:uid="{00000000-0005-0000-0000-000084860000}"/>
    <cellStyle name="Normal 79 20 2" xfId="5701" xr:uid="{00000000-0005-0000-0000-000085860000}"/>
    <cellStyle name="Normal 79 20 2 2" xfId="30898" xr:uid="{00000000-0005-0000-0000-000086860000}"/>
    <cellStyle name="Normal 79 20 20" xfId="22562" xr:uid="{00000000-0005-0000-0000-000087860000}"/>
    <cellStyle name="Normal 79 20 20 2" xfId="40242" xr:uid="{00000000-0005-0000-0000-000088860000}"/>
    <cellStyle name="Normal 79 20 21" xfId="23199" xr:uid="{00000000-0005-0000-0000-000089860000}"/>
    <cellStyle name="Normal 79 20 21 2" xfId="40760" xr:uid="{00000000-0005-0000-0000-00008A860000}"/>
    <cellStyle name="Normal 79 20 22" xfId="23823" xr:uid="{00000000-0005-0000-0000-00008B860000}"/>
    <cellStyle name="Normal 79 20 22 2" xfId="41278" xr:uid="{00000000-0005-0000-0000-00008C860000}"/>
    <cellStyle name="Normal 79 20 23" xfId="24402" xr:uid="{00000000-0005-0000-0000-00008D860000}"/>
    <cellStyle name="Normal 79 20 23 2" xfId="41796" xr:uid="{00000000-0005-0000-0000-00008E860000}"/>
    <cellStyle name="Normal 79 20 24" xfId="24969" xr:uid="{00000000-0005-0000-0000-00008F860000}"/>
    <cellStyle name="Normal 79 20 24 2" xfId="42314" xr:uid="{00000000-0005-0000-0000-000090860000}"/>
    <cellStyle name="Normal 79 20 25" xfId="25529" xr:uid="{00000000-0005-0000-0000-000091860000}"/>
    <cellStyle name="Normal 79 20 25 2" xfId="42832" xr:uid="{00000000-0005-0000-0000-000092860000}"/>
    <cellStyle name="Normal 79 20 26" xfId="26079" xr:uid="{00000000-0005-0000-0000-000093860000}"/>
    <cellStyle name="Normal 79 20 26 2" xfId="43350" xr:uid="{00000000-0005-0000-0000-000094860000}"/>
    <cellStyle name="Normal 79 20 27" xfId="26596" xr:uid="{00000000-0005-0000-0000-000095860000}"/>
    <cellStyle name="Normal 79 20 27 2" xfId="43867" xr:uid="{00000000-0005-0000-0000-000096860000}"/>
    <cellStyle name="Normal 79 20 28" xfId="30381" xr:uid="{00000000-0005-0000-0000-000097860000}"/>
    <cellStyle name="Normal 79 20 3" xfId="10101" xr:uid="{00000000-0005-0000-0000-000098860000}"/>
    <cellStyle name="Normal 79 20 3 2" xfId="31438" xr:uid="{00000000-0005-0000-0000-000099860000}"/>
    <cellStyle name="Normal 79 20 4" xfId="10882" xr:uid="{00000000-0005-0000-0000-00009A860000}"/>
    <cellStyle name="Normal 79 20 4 2" xfId="31956" xr:uid="{00000000-0005-0000-0000-00009B860000}"/>
    <cellStyle name="Normal 79 20 5" xfId="11662" xr:uid="{00000000-0005-0000-0000-00009C860000}"/>
    <cellStyle name="Normal 79 20 5 2" xfId="32474" xr:uid="{00000000-0005-0000-0000-00009D860000}"/>
    <cellStyle name="Normal 79 20 6" xfId="12415" xr:uid="{00000000-0005-0000-0000-00009E860000}"/>
    <cellStyle name="Normal 79 20 6 2" xfId="32992" xr:uid="{00000000-0005-0000-0000-00009F860000}"/>
    <cellStyle name="Normal 79 20 7" xfId="13211" xr:uid="{00000000-0005-0000-0000-0000A0860000}"/>
    <cellStyle name="Normal 79 20 7 2" xfId="33510" xr:uid="{00000000-0005-0000-0000-0000A1860000}"/>
    <cellStyle name="Normal 79 20 8" xfId="13977" xr:uid="{00000000-0005-0000-0000-0000A2860000}"/>
    <cellStyle name="Normal 79 20 8 2" xfId="34028" xr:uid="{00000000-0005-0000-0000-0000A3860000}"/>
    <cellStyle name="Normal 79 20 9" xfId="14738" xr:uid="{00000000-0005-0000-0000-0000A4860000}"/>
    <cellStyle name="Normal 79 20 9 2" xfId="34546" xr:uid="{00000000-0005-0000-0000-0000A5860000}"/>
    <cellStyle name="Normal 79 21" xfId="5156" xr:uid="{00000000-0005-0000-0000-0000A6860000}"/>
    <cellStyle name="Normal 79 21 10" xfId="15496" xr:uid="{00000000-0005-0000-0000-0000A7860000}"/>
    <cellStyle name="Normal 79 21 10 2" xfId="35065" xr:uid="{00000000-0005-0000-0000-0000A8860000}"/>
    <cellStyle name="Normal 79 21 11" xfId="16250" xr:uid="{00000000-0005-0000-0000-0000A9860000}"/>
    <cellStyle name="Normal 79 21 11 2" xfId="35583" xr:uid="{00000000-0005-0000-0000-0000AA860000}"/>
    <cellStyle name="Normal 79 21 12" xfId="17000" xr:uid="{00000000-0005-0000-0000-0000AB860000}"/>
    <cellStyle name="Normal 79 21 12 2" xfId="36101" xr:uid="{00000000-0005-0000-0000-0000AC860000}"/>
    <cellStyle name="Normal 79 21 13" xfId="17729" xr:uid="{00000000-0005-0000-0000-0000AD860000}"/>
    <cellStyle name="Normal 79 21 13 2" xfId="36619" xr:uid="{00000000-0005-0000-0000-0000AE860000}"/>
    <cellStyle name="Normal 79 21 14" xfId="18454" xr:uid="{00000000-0005-0000-0000-0000AF860000}"/>
    <cellStyle name="Normal 79 21 14 2" xfId="37137" xr:uid="{00000000-0005-0000-0000-0000B0860000}"/>
    <cellStyle name="Normal 79 21 15" xfId="19162" xr:uid="{00000000-0005-0000-0000-0000B1860000}"/>
    <cellStyle name="Normal 79 21 15 2" xfId="37655" xr:uid="{00000000-0005-0000-0000-0000B2860000}"/>
    <cellStyle name="Normal 79 21 16" xfId="19864" xr:uid="{00000000-0005-0000-0000-0000B3860000}"/>
    <cellStyle name="Normal 79 21 16 2" xfId="38173" xr:uid="{00000000-0005-0000-0000-0000B4860000}"/>
    <cellStyle name="Normal 79 21 17" xfId="20563" xr:uid="{00000000-0005-0000-0000-0000B5860000}"/>
    <cellStyle name="Normal 79 21 17 2" xfId="38691" xr:uid="{00000000-0005-0000-0000-0000B6860000}"/>
    <cellStyle name="Normal 79 21 18" xfId="21240" xr:uid="{00000000-0005-0000-0000-0000B7860000}"/>
    <cellStyle name="Normal 79 21 18 2" xfId="39208" xr:uid="{00000000-0005-0000-0000-0000B8860000}"/>
    <cellStyle name="Normal 79 21 19" xfId="21913" xr:uid="{00000000-0005-0000-0000-0000B9860000}"/>
    <cellStyle name="Normal 79 21 19 2" xfId="39726" xr:uid="{00000000-0005-0000-0000-0000BA860000}"/>
    <cellStyle name="Normal 79 21 2" xfId="5702" xr:uid="{00000000-0005-0000-0000-0000BB860000}"/>
    <cellStyle name="Normal 79 21 2 2" xfId="30899" xr:uid="{00000000-0005-0000-0000-0000BC860000}"/>
    <cellStyle name="Normal 79 21 20" xfId="22563" xr:uid="{00000000-0005-0000-0000-0000BD860000}"/>
    <cellStyle name="Normal 79 21 20 2" xfId="40243" xr:uid="{00000000-0005-0000-0000-0000BE860000}"/>
    <cellStyle name="Normal 79 21 21" xfId="23200" xr:uid="{00000000-0005-0000-0000-0000BF860000}"/>
    <cellStyle name="Normal 79 21 21 2" xfId="40761" xr:uid="{00000000-0005-0000-0000-0000C0860000}"/>
    <cellStyle name="Normal 79 21 22" xfId="23824" xr:uid="{00000000-0005-0000-0000-0000C1860000}"/>
    <cellStyle name="Normal 79 21 22 2" xfId="41279" xr:uid="{00000000-0005-0000-0000-0000C2860000}"/>
    <cellStyle name="Normal 79 21 23" xfId="24403" xr:uid="{00000000-0005-0000-0000-0000C3860000}"/>
    <cellStyle name="Normal 79 21 23 2" xfId="41797" xr:uid="{00000000-0005-0000-0000-0000C4860000}"/>
    <cellStyle name="Normal 79 21 24" xfId="24970" xr:uid="{00000000-0005-0000-0000-0000C5860000}"/>
    <cellStyle name="Normal 79 21 24 2" xfId="42315" xr:uid="{00000000-0005-0000-0000-0000C6860000}"/>
    <cellStyle name="Normal 79 21 25" xfId="25530" xr:uid="{00000000-0005-0000-0000-0000C7860000}"/>
    <cellStyle name="Normal 79 21 25 2" xfId="42833" xr:uid="{00000000-0005-0000-0000-0000C8860000}"/>
    <cellStyle name="Normal 79 21 26" xfId="26080" xr:uid="{00000000-0005-0000-0000-0000C9860000}"/>
    <cellStyle name="Normal 79 21 26 2" xfId="43351" xr:uid="{00000000-0005-0000-0000-0000CA860000}"/>
    <cellStyle name="Normal 79 21 27" xfId="26597" xr:uid="{00000000-0005-0000-0000-0000CB860000}"/>
    <cellStyle name="Normal 79 21 27 2" xfId="43868" xr:uid="{00000000-0005-0000-0000-0000CC860000}"/>
    <cellStyle name="Normal 79 21 28" xfId="30382" xr:uid="{00000000-0005-0000-0000-0000CD860000}"/>
    <cellStyle name="Normal 79 21 3" xfId="10102" xr:uid="{00000000-0005-0000-0000-0000CE860000}"/>
    <cellStyle name="Normal 79 21 3 2" xfId="31439" xr:uid="{00000000-0005-0000-0000-0000CF860000}"/>
    <cellStyle name="Normal 79 21 4" xfId="10883" xr:uid="{00000000-0005-0000-0000-0000D0860000}"/>
    <cellStyle name="Normal 79 21 4 2" xfId="31957" xr:uid="{00000000-0005-0000-0000-0000D1860000}"/>
    <cellStyle name="Normal 79 21 5" xfId="11663" xr:uid="{00000000-0005-0000-0000-0000D2860000}"/>
    <cellStyle name="Normal 79 21 5 2" xfId="32475" xr:uid="{00000000-0005-0000-0000-0000D3860000}"/>
    <cellStyle name="Normal 79 21 6" xfId="12416" xr:uid="{00000000-0005-0000-0000-0000D4860000}"/>
    <cellStyle name="Normal 79 21 6 2" xfId="32993" xr:uid="{00000000-0005-0000-0000-0000D5860000}"/>
    <cellStyle name="Normal 79 21 7" xfId="13212" xr:uid="{00000000-0005-0000-0000-0000D6860000}"/>
    <cellStyle name="Normal 79 21 7 2" xfId="33511" xr:uid="{00000000-0005-0000-0000-0000D7860000}"/>
    <cellStyle name="Normal 79 21 8" xfId="13978" xr:uid="{00000000-0005-0000-0000-0000D8860000}"/>
    <cellStyle name="Normal 79 21 8 2" xfId="34029" xr:uid="{00000000-0005-0000-0000-0000D9860000}"/>
    <cellStyle name="Normal 79 21 9" xfId="14739" xr:uid="{00000000-0005-0000-0000-0000DA860000}"/>
    <cellStyle name="Normal 79 21 9 2" xfId="34547" xr:uid="{00000000-0005-0000-0000-0000DB860000}"/>
    <cellStyle name="Normal 79 22" xfId="5157" xr:uid="{00000000-0005-0000-0000-0000DC860000}"/>
    <cellStyle name="Normal 79 22 10" xfId="15497" xr:uid="{00000000-0005-0000-0000-0000DD860000}"/>
    <cellStyle name="Normal 79 22 10 2" xfId="35066" xr:uid="{00000000-0005-0000-0000-0000DE860000}"/>
    <cellStyle name="Normal 79 22 11" xfId="16251" xr:uid="{00000000-0005-0000-0000-0000DF860000}"/>
    <cellStyle name="Normal 79 22 11 2" xfId="35584" xr:uid="{00000000-0005-0000-0000-0000E0860000}"/>
    <cellStyle name="Normal 79 22 12" xfId="17001" xr:uid="{00000000-0005-0000-0000-0000E1860000}"/>
    <cellStyle name="Normal 79 22 12 2" xfId="36102" xr:uid="{00000000-0005-0000-0000-0000E2860000}"/>
    <cellStyle name="Normal 79 22 13" xfId="17730" xr:uid="{00000000-0005-0000-0000-0000E3860000}"/>
    <cellStyle name="Normal 79 22 13 2" xfId="36620" xr:uid="{00000000-0005-0000-0000-0000E4860000}"/>
    <cellStyle name="Normal 79 22 14" xfId="18455" xr:uid="{00000000-0005-0000-0000-0000E5860000}"/>
    <cellStyle name="Normal 79 22 14 2" xfId="37138" xr:uid="{00000000-0005-0000-0000-0000E6860000}"/>
    <cellStyle name="Normal 79 22 15" xfId="19163" xr:uid="{00000000-0005-0000-0000-0000E7860000}"/>
    <cellStyle name="Normal 79 22 15 2" xfId="37656" xr:uid="{00000000-0005-0000-0000-0000E8860000}"/>
    <cellStyle name="Normal 79 22 16" xfId="19865" xr:uid="{00000000-0005-0000-0000-0000E9860000}"/>
    <cellStyle name="Normal 79 22 16 2" xfId="38174" xr:uid="{00000000-0005-0000-0000-0000EA860000}"/>
    <cellStyle name="Normal 79 22 17" xfId="20564" xr:uid="{00000000-0005-0000-0000-0000EB860000}"/>
    <cellStyle name="Normal 79 22 17 2" xfId="38692" xr:uid="{00000000-0005-0000-0000-0000EC860000}"/>
    <cellStyle name="Normal 79 22 18" xfId="21241" xr:uid="{00000000-0005-0000-0000-0000ED860000}"/>
    <cellStyle name="Normal 79 22 18 2" xfId="39209" xr:uid="{00000000-0005-0000-0000-0000EE860000}"/>
    <cellStyle name="Normal 79 22 19" xfId="21914" xr:uid="{00000000-0005-0000-0000-0000EF860000}"/>
    <cellStyle name="Normal 79 22 19 2" xfId="39727" xr:uid="{00000000-0005-0000-0000-0000F0860000}"/>
    <cellStyle name="Normal 79 22 2" xfId="5703" xr:uid="{00000000-0005-0000-0000-0000F1860000}"/>
    <cellStyle name="Normal 79 22 2 2" xfId="30900" xr:uid="{00000000-0005-0000-0000-0000F2860000}"/>
    <cellStyle name="Normal 79 22 20" xfId="22564" xr:uid="{00000000-0005-0000-0000-0000F3860000}"/>
    <cellStyle name="Normal 79 22 20 2" xfId="40244" xr:uid="{00000000-0005-0000-0000-0000F4860000}"/>
    <cellStyle name="Normal 79 22 21" xfId="23201" xr:uid="{00000000-0005-0000-0000-0000F5860000}"/>
    <cellStyle name="Normal 79 22 21 2" xfId="40762" xr:uid="{00000000-0005-0000-0000-0000F6860000}"/>
    <cellStyle name="Normal 79 22 22" xfId="23825" xr:uid="{00000000-0005-0000-0000-0000F7860000}"/>
    <cellStyle name="Normal 79 22 22 2" xfId="41280" xr:uid="{00000000-0005-0000-0000-0000F8860000}"/>
    <cellStyle name="Normal 79 22 23" xfId="24404" xr:uid="{00000000-0005-0000-0000-0000F9860000}"/>
    <cellStyle name="Normal 79 22 23 2" xfId="41798" xr:uid="{00000000-0005-0000-0000-0000FA860000}"/>
    <cellStyle name="Normal 79 22 24" xfId="24971" xr:uid="{00000000-0005-0000-0000-0000FB860000}"/>
    <cellStyle name="Normal 79 22 24 2" xfId="42316" xr:uid="{00000000-0005-0000-0000-0000FC860000}"/>
    <cellStyle name="Normal 79 22 25" xfId="25531" xr:uid="{00000000-0005-0000-0000-0000FD860000}"/>
    <cellStyle name="Normal 79 22 25 2" xfId="42834" xr:uid="{00000000-0005-0000-0000-0000FE860000}"/>
    <cellStyle name="Normal 79 22 26" xfId="26081" xr:uid="{00000000-0005-0000-0000-0000FF860000}"/>
    <cellStyle name="Normal 79 22 26 2" xfId="43352" xr:uid="{00000000-0005-0000-0000-000000870000}"/>
    <cellStyle name="Normal 79 22 27" xfId="26598" xr:uid="{00000000-0005-0000-0000-000001870000}"/>
    <cellStyle name="Normal 79 22 27 2" xfId="43869" xr:uid="{00000000-0005-0000-0000-000002870000}"/>
    <cellStyle name="Normal 79 22 28" xfId="30383" xr:uid="{00000000-0005-0000-0000-000003870000}"/>
    <cellStyle name="Normal 79 22 3" xfId="10103" xr:uid="{00000000-0005-0000-0000-000004870000}"/>
    <cellStyle name="Normal 79 22 3 2" xfId="31440" xr:uid="{00000000-0005-0000-0000-000005870000}"/>
    <cellStyle name="Normal 79 22 4" xfId="10884" xr:uid="{00000000-0005-0000-0000-000006870000}"/>
    <cellStyle name="Normal 79 22 4 2" xfId="31958" xr:uid="{00000000-0005-0000-0000-000007870000}"/>
    <cellStyle name="Normal 79 22 5" xfId="11664" xr:uid="{00000000-0005-0000-0000-000008870000}"/>
    <cellStyle name="Normal 79 22 5 2" xfId="32476" xr:uid="{00000000-0005-0000-0000-000009870000}"/>
    <cellStyle name="Normal 79 22 6" xfId="12417" xr:uid="{00000000-0005-0000-0000-00000A870000}"/>
    <cellStyle name="Normal 79 22 6 2" xfId="32994" xr:uid="{00000000-0005-0000-0000-00000B870000}"/>
    <cellStyle name="Normal 79 22 7" xfId="13213" xr:uid="{00000000-0005-0000-0000-00000C870000}"/>
    <cellStyle name="Normal 79 22 7 2" xfId="33512" xr:uid="{00000000-0005-0000-0000-00000D870000}"/>
    <cellStyle name="Normal 79 22 8" xfId="13979" xr:uid="{00000000-0005-0000-0000-00000E870000}"/>
    <cellStyle name="Normal 79 22 8 2" xfId="34030" xr:uid="{00000000-0005-0000-0000-00000F870000}"/>
    <cellStyle name="Normal 79 22 9" xfId="14740" xr:uid="{00000000-0005-0000-0000-000010870000}"/>
    <cellStyle name="Normal 79 22 9 2" xfId="34548" xr:uid="{00000000-0005-0000-0000-000011870000}"/>
    <cellStyle name="Normal 79 23" xfId="5158" xr:uid="{00000000-0005-0000-0000-000012870000}"/>
    <cellStyle name="Normal 79 23 10" xfId="15498" xr:uid="{00000000-0005-0000-0000-000013870000}"/>
    <cellStyle name="Normal 79 23 10 2" xfId="35067" xr:uid="{00000000-0005-0000-0000-000014870000}"/>
    <cellStyle name="Normal 79 23 11" xfId="16252" xr:uid="{00000000-0005-0000-0000-000015870000}"/>
    <cellStyle name="Normal 79 23 11 2" xfId="35585" xr:uid="{00000000-0005-0000-0000-000016870000}"/>
    <cellStyle name="Normal 79 23 12" xfId="17002" xr:uid="{00000000-0005-0000-0000-000017870000}"/>
    <cellStyle name="Normal 79 23 12 2" xfId="36103" xr:uid="{00000000-0005-0000-0000-000018870000}"/>
    <cellStyle name="Normal 79 23 13" xfId="17731" xr:uid="{00000000-0005-0000-0000-000019870000}"/>
    <cellStyle name="Normal 79 23 13 2" xfId="36621" xr:uid="{00000000-0005-0000-0000-00001A870000}"/>
    <cellStyle name="Normal 79 23 14" xfId="18456" xr:uid="{00000000-0005-0000-0000-00001B870000}"/>
    <cellStyle name="Normal 79 23 14 2" xfId="37139" xr:uid="{00000000-0005-0000-0000-00001C870000}"/>
    <cellStyle name="Normal 79 23 15" xfId="19164" xr:uid="{00000000-0005-0000-0000-00001D870000}"/>
    <cellStyle name="Normal 79 23 15 2" xfId="37657" xr:uid="{00000000-0005-0000-0000-00001E870000}"/>
    <cellStyle name="Normal 79 23 16" xfId="19866" xr:uid="{00000000-0005-0000-0000-00001F870000}"/>
    <cellStyle name="Normal 79 23 16 2" xfId="38175" xr:uid="{00000000-0005-0000-0000-000020870000}"/>
    <cellStyle name="Normal 79 23 17" xfId="20565" xr:uid="{00000000-0005-0000-0000-000021870000}"/>
    <cellStyle name="Normal 79 23 17 2" xfId="38693" xr:uid="{00000000-0005-0000-0000-000022870000}"/>
    <cellStyle name="Normal 79 23 18" xfId="21242" xr:uid="{00000000-0005-0000-0000-000023870000}"/>
    <cellStyle name="Normal 79 23 18 2" xfId="39210" xr:uid="{00000000-0005-0000-0000-000024870000}"/>
    <cellStyle name="Normal 79 23 19" xfId="21915" xr:uid="{00000000-0005-0000-0000-000025870000}"/>
    <cellStyle name="Normal 79 23 19 2" xfId="39728" xr:uid="{00000000-0005-0000-0000-000026870000}"/>
    <cellStyle name="Normal 79 23 2" xfId="5704" xr:uid="{00000000-0005-0000-0000-000027870000}"/>
    <cellStyle name="Normal 79 23 2 2" xfId="30901" xr:uid="{00000000-0005-0000-0000-000028870000}"/>
    <cellStyle name="Normal 79 23 20" xfId="22565" xr:uid="{00000000-0005-0000-0000-000029870000}"/>
    <cellStyle name="Normal 79 23 20 2" xfId="40245" xr:uid="{00000000-0005-0000-0000-00002A870000}"/>
    <cellStyle name="Normal 79 23 21" xfId="23202" xr:uid="{00000000-0005-0000-0000-00002B870000}"/>
    <cellStyle name="Normal 79 23 21 2" xfId="40763" xr:uid="{00000000-0005-0000-0000-00002C870000}"/>
    <cellStyle name="Normal 79 23 22" xfId="23826" xr:uid="{00000000-0005-0000-0000-00002D870000}"/>
    <cellStyle name="Normal 79 23 22 2" xfId="41281" xr:uid="{00000000-0005-0000-0000-00002E870000}"/>
    <cellStyle name="Normal 79 23 23" xfId="24405" xr:uid="{00000000-0005-0000-0000-00002F870000}"/>
    <cellStyle name="Normal 79 23 23 2" xfId="41799" xr:uid="{00000000-0005-0000-0000-000030870000}"/>
    <cellStyle name="Normal 79 23 24" xfId="24972" xr:uid="{00000000-0005-0000-0000-000031870000}"/>
    <cellStyle name="Normal 79 23 24 2" xfId="42317" xr:uid="{00000000-0005-0000-0000-000032870000}"/>
    <cellStyle name="Normal 79 23 25" xfId="25532" xr:uid="{00000000-0005-0000-0000-000033870000}"/>
    <cellStyle name="Normal 79 23 25 2" xfId="42835" xr:uid="{00000000-0005-0000-0000-000034870000}"/>
    <cellStyle name="Normal 79 23 26" xfId="26082" xr:uid="{00000000-0005-0000-0000-000035870000}"/>
    <cellStyle name="Normal 79 23 26 2" xfId="43353" xr:uid="{00000000-0005-0000-0000-000036870000}"/>
    <cellStyle name="Normal 79 23 27" xfId="26599" xr:uid="{00000000-0005-0000-0000-000037870000}"/>
    <cellStyle name="Normal 79 23 27 2" xfId="43870" xr:uid="{00000000-0005-0000-0000-000038870000}"/>
    <cellStyle name="Normal 79 23 28" xfId="30384" xr:uid="{00000000-0005-0000-0000-000039870000}"/>
    <cellStyle name="Normal 79 23 3" xfId="10104" xr:uid="{00000000-0005-0000-0000-00003A870000}"/>
    <cellStyle name="Normal 79 23 3 2" xfId="31441" xr:uid="{00000000-0005-0000-0000-00003B870000}"/>
    <cellStyle name="Normal 79 23 4" xfId="10885" xr:uid="{00000000-0005-0000-0000-00003C870000}"/>
    <cellStyle name="Normal 79 23 4 2" xfId="31959" xr:uid="{00000000-0005-0000-0000-00003D870000}"/>
    <cellStyle name="Normal 79 23 5" xfId="11665" xr:uid="{00000000-0005-0000-0000-00003E870000}"/>
    <cellStyle name="Normal 79 23 5 2" xfId="32477" xr:uid="{00000000-0005-0000-0000-00003F870000}"/>
    <cellStyle name="Normal 79 23 6" xfId="12418" xr:uid="{00000000-0005-0000-0000-000040870000}"/>
    <cellStyle name="Normal 79 23 6 2" xfId="32995" xr:uid="{00000000-0005-0000-0000-000041870000}"/>
    <cellStyle name="Normal 79 23 7" xfId="13214" xr:uid="{00000000-0005-0000-0000-000042870000}"/>
    <cellStyle name="Normal 79 23 7 2" xfId="33513" xr:uid="{00000000-0005-0000-0000-000043870000}"/>
    <cellStyle name="Normal 79 23 8" xfId="13980" xr:uid="{00000000-0005-0000-0000-000044870000}"/>
    <cellStyle name="Normal 79 23 8 2" xfId="34031" xr:uid="{00000000-0005-0000-0000-000045870000}"/>
    <cellStyle name="Normal 79 23 9" xfId="14741" xr:uid="{00000000-0005-0000-0000-000046870000}"/>
    <cellStyle name="Normal 79 23 9 2" xfId="34549" xr:uid="{00000000-0005-0000-0000-000047870000}"/>
    <cellStyle name="Normal 79 24" xfId="5159" xr:uid="{00000000-0005-0000-0000-000048870000}"/>
    <cellStyle name="Normal 79 24 10" xfId="15499" xr:uid="{00000000-0005-0000-0000-000049870000}"/>
    <cellStyle name="Normal 79 24 10 2" xfId="35068" xr:uid="{00000000-0005-0000-0000-00004A870000}"/>
    <cellStyle name="Normal 79 24 11" xfId="16253" xr:uid="{00000000-0005-0000-0000-00004B870000}"/>
    <cellStyle name="Normal 79 24 11 2" xfId="35586" xr:uid="{00000000-0005-0000-0000-00004C870000}"/>
    <cellStyle name="Normal 79 24 12" xfId="17003" xr:uid="{00000000-0005-0000-0000-00004D870000}"/>
    <cellStyle name="Normal 79 24 12 2" xfId="36104" xr:uid="{00000000-0005-0000-0000-00004E870000}"/>
    <cellStyle name="Normal 79 24 13" xfId="17732" xr:uid="{00000000-0005-0000-0000-00004F870000}"/>
    <cellStyle name="Normal 79 24 13 2" xfId="36622" xr:uid="{00000000-0005-0000-0000-000050870000}"/>
    <cellStyle name="Normal 79 24 14" xfId="18457" xr:uid="{00000000-0005-0000-0000-000051870000}"/>
    <cellStyle name="Normal 79 24 14 2" xfId="37140" xr:uid="{00000000-0005-0000-0000-000052870000}"/>
    <cellStyle name="Normal 79 24 15" xfId="19165" xr:uid="{00000000-0005-0000-0000-000053870000}"/>
    <cellStyle name="Normal 79 24 15 2" xfId="37658" xr:uid="{00000000-0005-0000-0000-000054870000}"/>
    <cellStyle name="Normal 79 24 16" xfId="19867" xr:uid="{00000000-0005-0000-0000-000055870000}"/>
    <cellStyle name="Normal 79 24 16 2" xfId="38176" xr:uid="{00000000-0005-0000-0000-000056870000}"/>
    <cellStyle name="Normal 79 24 17" xfId="20566" xr:uid="{00000000-0005-0000-0000-000057870000}"/>
    <cellStyle name="Normal 79 24 17 2" xfId="38694" xr:uid="{00000000-0005-0000-0000-000058870000}"/>
    <cellStyle name="Normal 79 24 18" xfId="21243" xr:uid="{00000000-0005-0000-0000-000059870000}"/>
    <cellStyle name="Normal 79 24 18 2" xfId="39211" xr:uid="{00000000-0005-0000-0000-00005A870000}"/>
    <cellStyle name="Normal 79 24 19" xfId="21916" xr:uid="{00000000-0005-0000-0000-00005B870000}"/>
    <cellStyle name="Normal 79 24 19 2" xfId="39729" xr:uid="{00000000-0005-0000-0000-00005C870000}"/>
    <cellStyle name="Normal 79 24 2" xfId="5705" xr:uid="{00000000-0005-0000-0000-00005D870000}"/>
    <cellStyle name="Normal 79 24 2 2" xfId="30902" xr:uid="{00000000-0005-0000-0000-00005E870000}"/>
    <cellStyle name="Normal 79 24 20" xfId="22566" xr:uid="{00000000-0005-0000-0000-00005F870000}"/>
    <cellStyle name="Normal 79 24 20 2" xfId="40246" xr:uid="{00000000-0005-0000-0000-000060870000}"/>
    <cellStyle name="Normal 79 24 21" xfId="23203" xr:uid="{00000000-0005-0000-0000-000061870000}"/>
    <cellStyle name="Normal 79 24 21 2" xfId="40764" xr:uid="{00000000-0005-0000-0000-000062870000}"/>
    <cellStyle name="Normal 79 24 22" xfId="23827" xr:uid="{00000000-0005-0000-0000-000063870000}"/>
    <cellStyle name="Normal 79 24 22 2" xfId="41282" xr:uid="{00000000-0005-0000-0000-000064870000}"/>
    <cellStyle name="Normal 79 24 23" xfId="24406" xr:uid="{00000000-0005-0000-0000-000065870000}"/>
    <cellStyle name="Normal 79 24 23 2" xfId="41800" xr:uid="{00000000-0005-0000-0000-000066870000}"/>
    <cellStyle name="Normal 79 24 24" xfId="24973" xr:uid="{00000000-0005-0000-0000-000067870000}"/>
    <cellStyle name="Normal 79 24 24 2" xfId="42318" xr:uid="{00000000-0005-0000-0000-000068870000}"/>
    <cellStyle name="Normal 79 24 25" xfId="25533" xr:uid="{00000000-0005-0000-0000-000069870000}"/>
    <cellStyle name="Normal 79 24 25 2" xfId="42836" xr:uid="{00000000-0005-0000-0000-00006A870000}"/>
    <cellStyle name="Normal 79 24 26" xfId="26083" xr:uid="{00000000-0005-0000-0000-00006B870000}"/>
    <cellStyle name="Normal 79 24 26 2" xfId="43354" xr:uid="{00000000-0005-0000-0000-00006C870000}"/>
    <cellStyle name="Normal 79 24 27" xfId="26600" xr:uid="{00000000-0005-0000-0000-00006D870000}"/>
    <cellStyle name="Normal 79 24 27 2" xfId="43871" xr:uid="{00000000-0005-0000-0000-00006E870000}"/>
    <cellStyle name="Normal 79 24 28" xfId="30385" xr:uid="{00000000-0005-0000-0000-00006F870000}"/>
    <cellStyle name="Normal 79 24 3" xfId="10105" xr:uid="{00000000-0005-0000-0000-000070870000}"/>
    <cellStyle name="Normal 79 24 3 2" xfId="31442" xr:uid="{00000000-0005-0000-0000-000071870000}"/>
    <cellStyle name="Normal 79 24 4" xfId="10886" xr:uid="{00000000-0005-0000-0000-000072870000}"/>
    <cellStyle name="Normal 79 24 4 2" xfId="31960" xr:uid="{00000000-0005-0000-0000-000073870000}"/>
    <cellStyle name="Normal 79 24 5" xfId="11666" xr:uid="{00000000-0005-0000-0000-000074870000}"/>
    <cellStyle name="Normal 79 24 5 2" xfId="32478" xr:uid="{00000000-0005-0000-0000-000075870000}"/>
    <cellStyle name="Normal 79 24 6" xfId="12419" xr:uid="{00000000-0005-0000-0000-000076870000}"/>
    <cellStyle name="Normal 79 24 6 2" xfId="32996" xr:uid="{00000000-0005-0000-0000-000077870000}"/>
    <cellStyle name="Normal 79 24 7" xfId="13215" xr:uid="{00000000-0005-0000-0000-000078870000}"/>
    <cellStyle name="Normal 79 24 7 2" xfId="33514" xr:uid="{00000000-0005-0000-0000-000079870000}"/>
    <cellStyle name="Normal 79 24 8" xfId="13981" xr:uid="{00000000-0005-0000-0000-00007A870000}"/>
    <cellStyle name="Normal 79 24 8 2" xfId="34032" xr:uid="{00000000-0005-0000-0000-00007B870000}"/>
    <cellStyle name="Normal 79 24 9" xfId="14742" xr:uid="{00000000-0005-0000-0000-00007C870000}"/>
    <cellStyle name="Normal 79 24 9 2" xfId="34550" xr:uid="{00000000-0005-0000-0000-00007D870000}"/>
    <cellStyle name="Normal 79 25" xfId="5160" xr:uid="{00000000-0005-0000-0000-00007E870000}"/>
    <cellStyle name="Normal 79 25 10" xfId="15500" xr:uid="{00000000-0005-0000-0000-00007F870000}"/>
    <cellStyle name="Normal 79 25 10 2" xfId="35069" xr:uid="{00000000-0005-0000-0000-000080870000}"/>
    <cellStyle name="Normal 79 25 11" xfId="16254" xr:uid="{00000000-0005-0000-0000-000081870000}"/>
    <cellStyle name="Normal 79 25 11 2" xfId="35587" xr:uid="{00000000-0005-0000-0000-000082870000}"/>
    <cellStyle name="Normal 79 25 12" xfId="17004" xr:uid="{00000000-0005-0000-0000-000083870000}"/>
    <cellStyle name="Normal 79 25 12 2" xfId="36105" xr:uid="{00000000-0005-0000-0000-000084870000}"/>
    <cellStyle name="Normal 79 25 13" xfId="17733" xr:uid="{00000000-0005-0000-0000-000085870000}"/>
    <cellStyle name="Normal 79 25 13 2" xfId="36623" xr:uid="{00000000-0005-0000-0000-000086870000}"/>
    <cellStyle name="Normal 79 25 14" xfId="18458" xr:uid="{00000000-0005-0000-0000-000087870000}"/>
    <cellStyle name="Normal 79 25 14 2" xfId="37141" xr:uid="{00000000-0005-0000-0000-000088870000}"/>
    <cellStyle name="Normal 79 25 15" xfId="19166" xr:uid="{00000000-0005-0000-0000-000089870000}"/>
    <cellStyle name="Normal 79 25 15 2" xfId="37659" xr:uid="{00000000-0005-0000-0000-00008A870000}"/>
    <cellStyle name="Normal 79 25 16" xfId="19868" xr:uid="{00000000-0005-0000-0000-00008B870000}"/>
    <cellStyle name="Normal 79 25 16 2" xfId="38177" xr:uid="{00000000-0005-0000-0000-00008C870000}"/>
    <cellStyle name="Normal 79 25 17" xfId="20567" xr:uid="{00000000-0005-0000-0000-00008D870000}"/>
    <cellStyle name="Normal 79 25 17 2" xfId="38695" xr:uid="{00000000-0005-0000-0000-00008E870000}"/>
    <cellStyle name="Normal 79 25 18" xfId="21244" xr:uid="{00000000-0005-0000-0000-00008F870000}"/>
    <cellStyle name="Normal 79 25 18 2" xfId="39212" xr:uid="{00000000-0005-0000-0000-000090870000}"/>
    <cellStyle name="Normal 79 25 19" xfId="21917" xr:uid="{00000000-0005-0000-0000-000091870000}"/>
    <cellStyle name="Normal 79 25 19 2" xfId="39730" xr:uid="{00000000-0005-0000-0000-000092870000}"/>
    <cellStyle name="Normal 79 25 2" xfId="5706" xr:uid="{00000000-0005-0000-0000-000093870000}"/>
    <cellStyle name="Normal 79 25 2 2" xfId="30903" xr:uid="{00000000-0005-0000-0000-000094870000}"/>
    <cellStyle name="Normal 79 25 20" xfId="22567" xr:uid="{00000000-0005-0000-0000-000095870000}"/>
    <cellStyle name="Normal 79 25 20 2" xfId="40247" xr:uid="{00000000-0005-0000-0000-000096870000}"/>
    <cellStyle name="Normal 79 25 21" xfId="23204" xr:uid="{00000000-0005-0000-0000-000097870000}"/>
    <cellStyle name="Normal 79 25 21 2" xfId="40765" xr:uid="{00000000-0005-0000-0000-000098870000}"/>
    <cellStyle name="Normal 79 25 22" xfId="23828" xr:uid="{00000000-0005-0000-0000-000099870000}"/>
    <cellStyle name="Normal 79 25 22 2" xfId="41283" xr:uid="{00000000-0005-0000-0000-00009A870000}"/>
    <cellStyle name="Normal 79 25 23" xfId="24407" xr:uid="{00000000-0005-0000-0000-00009B870000}"/>
    <cellStyle name="Normal 79 25 23 2" xfId="41801" xr:uid="{00000000-0005-0000-0000-00009C870000}"/>
    <cellStyle name="Normal 79 25 24" xfId="24974" xr:uid="{00000000-0005-0000-0000-00009D870000}"/>
    <cellStyle name="Normal 79 25 24 2" xfId="42319" xr:uid="{00000000-0005-0000-0000-00009E870000}"/>
    <cellStyle name="Normal 79 25 25" xfId="25534" xr:uid="{00000000-0005-0000-0000-00009F870000}"/>
    <cellStyle name="Normal 79 25 25 2" xfId="42837" xr:uid="{00000000-0005-0000-0000-0000A0870000}"/>
    <cellStyle name="Normal 79 25 26" xfId="26084" xr:uid="{00000000-0005-0000-0000-0000A1870000}"/>
    <cellStyle name="Normal 79 25 26 2" xfId="43355" xr:uid="{00000000-0005-0000-0000-0000A2870000}"/>
    <cellStyle name="Normal 79 25 27" xfId="26601" xr:uid="{00000000-0005-0000-0000-0000A3870000}"/>
    <cellStyle name="Normal 79 25 27 2" xfId="43872" xr:uid="{00000000-0005-0000-0000-0000A4870000}"/>
    <cellStyle name="Normal 79 25 28" xfId="30386" xr:uid="{00000000-0005-0000-0000-0000A5870000}"/>
    <cellStyle name="Normal 79 25 3" xfId="10106" xr:uid="{00000000-0005-0000-0000-0000A6870000}"/>
    <cellStyle name="Normal 79 25 3 2" xfId="31443" xr:uid="{00000000-0005-0000-0000-0000A7870000}"/>
    <cellStyle name="Normal 79 25 4" xfId="10887" xr:uid="{00000000-0005-0000-0000-0000A8870000}"/>
    <cellStyle name="Normal 79 25 4 2" xfId="31961" xr:uid="{00000000-0005-0000-0000-0000A9870000}"/>
    <cellStyle name="Normal 79 25 5" xfId="11667" xr:uid="{00000000-0005-0000-0000-0000AA870000}"/>
    <cellStyle name="Normal 79 25 5 2" xfId="32479" xr:uid="{00000000-0005-0000-0000-0000AB870000}"/>
    <cellStyle name="Normal 79 25 6" xfId="12420" xr:uid="{00000000-0005-0000-0000-0000AC870000}"/>
    <cellStyle name="Normal 79 25 6 2" xfId="32997" xr:uid="{00000000-0005-0000-0000-0000AD870000}"/>
    <cellStyle name="Normal 79 25 7" xfId="13216" xr:uid="{00000000-0005-0000-0000-0000AE870000}"/>
    <cellStyle name="Normal 79 25 7 2" xfId="33515" xr:uid="{00000000-0005-0000-0000-0000AF870000}"/>
    <cellStyle name="Normal 79 25 8" xfId="13982" xr:uid="{00000000-0005-0000-0000-0000B0870000}"/>
    <cellStyle name="Normal 79 25 8 2" xfId="34033" xr:uid="{00000000-0005-0000-0000-0000B1870000}"/>
    <cellStyle name="Normal 79 25 9" xfId="14743" xr:uid="{00000000-0005-0000-0000-0000B2870000}"/>
    <cellStyle name="Normal 79 25 9 2" xfId="34551" xr:uid="{00000000-0005-0000-0000-0000B3870000}"/>
    <cellStyle name="Normal 79 26" xfId="5161" xr:uid="{00000000-0005-0000-0000-0000B4870000}"/>
    <cellStyle name="Normal 79 26 10" xfId="15501" xr:uid="{00000000-0005-0000-0000-0000B5870000}"/>
    <cellStyle name="Normal 79 26 10 2" xfId="35070" xr:uid="{00000000-0005-0000-0000-0000B6870000}"/>
    <cellStyle name="Normal 79 26 11" xfId="16255" xr:uid="{00000000-0005-0000-0000-0000B7870000}"/>
    <cellStyle name="Normal 79 26 11 2" xfId="35588" xr:uid="{00000000-0005-0000-0000-0000B8870000}"/>
    <cellStyle name="Normal 79 26 12" xfId="17005" xr:uid="{00000000-0005-0000-0000-0000B9870000}"/>
    <cellStyle name="Normal 79 26 12 2" xfId="36106" xr:uid="{00000000-0005-0000-0000-0000BA870000}"/>
    <cellStyle name="Normal 79 26 13" xfId="17734" xr:uid="{00000000-0005-0000-0000-0000BB870000}"/>
    <cellStyle name="Normal 79 26 13 2" xfId="36624" xr:uid="{00000000-0005-0000-0000-0000BC870000}"/>
    <cellStyle name="Normal 79 26 14" xfId="18459" xr:uid="{00000000-0005-0000-0000-0000BD870000}"/>
    <cellStyle name="Normal 79 26 14 2" xfId="37142" xr:uid="{00000000-0005-0000-0000-0000BE870000}"/>
    <cellStyle name="Normal 79 26 15" xfId="19167" xr:uid="{00000000-0005-0000-0000-0000BF870000}"/>
    <cellStyle name="Normal 79 26 15 2" xfId="37660" xr:uid="{00000000-0005-0000-0000-0000C0870000}"/>
    <cellStyle name="Normal 79 26 16" xfId="19869" xr:uid="{00000000-0005-0000-0000-0000C1870000}"/>
    <cellStyle name="Normal 79 26 16 2" xfId="38178" xr:uid="{00000000-0005-0000-0000-0000C2870000}"/>
    <cellStyle name="Normal 79 26 17" xfId="20568" xr:uid="{00000000-0005-0000-0000-0000C3870000}"/>
    <cellStyle name="Normal 79 26 17 2" xfId="38696" xr:uid="{00000000-0005-0000-0000-0000C4870000}"/>
    <cellStyle name="Normal 79 26 18" xfId="21245" xr:uid="{00000000-0005-0000-0000-0000C5870000}"/>
    <cellStyle name="Normal 79 26 18 2" xfId="39213" xr:uid="{00000000-0005-0000-0000-0000C6870000}"/>
    <cellStyle name="Normal 79 26 19" xfId="21918" xr:uid="{00000000-0005-0000-0000-0000C7870000}"/>
    <cellStyle name="Normal 79 26 19 2" xfId="39731" xr:uid="{00000000-0005-0000-0000-0000C8870000}"/>
    <cellStyle name="Normal 79 26 2" xfId="5707" xr:uid="{00000000-0005-0000-0000-0000C9870000}"/>
    <cellStyle name="Normal 79 26 2 2" xfId="30904" xr:uid="{00000000-0005-0000-0000-0000CA870000}"/>
    <cellStyle name="Normal 79 26 20" xfId="22568" xr:uid="{00000000-0005-0000-0000-0000CB870000}"/>
    <cellStyle name="Normal 79 26 20 2" xfId="40248" xr:uid="{00000000-0005-0000-0000-0000CC870000}"/>
    <cellStyle name="Normal 79 26 21" xfId="23205" xr:uid="{00000000-0005-0000-0000-0000CD870000}"/>
    <cellStyle name="Normal 79 26 21 2" xfId="40766" xr:uid="{00000000-0005-0000-0000-0000CE870000}"/>
    <cellStyle name="Normal 79 26 22" xfId="23829" xr:uid="{00000000-0005-0000-0000-0000CF870000}"/>
    <cellStyle name="Normal 79 26 22 2" xfId="41284" xr:uid="{00000000-0005-0000-0000-0000D0870000}"/>
    <cellStyle name="Normal 79 26 23" xfId="24408" xr:uid="{00000000-0005-0000-0000-0000D1870000}"/>
    <cellStyle name="Normal 79 26 23 2" xfId="41802" xr:uid="{00000000-0005-0000-0000-0000D2870000}"/>
    <cellStyle name="Normal 79 26 24" xfId="24975" xr:uid="{00000000-0005-0000-0000-0000D3870000}"/>
    <cellStyle name="Normal 79 26 24 2" xfId="42320" xr:uid="{00000000-0005-0000-0000-0000D4870000}"/>
    <cellStyle name="Normal 79 26 25" xfId="25535" xr:uid="{00000000-0005-0000-0000-0000D5870000}"/>
    <cellStyle name="Normal 79 26 25 2" xfId="42838" xr:uid="{00000000-0005-0000-0000-0000D6870000}"/>
    <cellStyle name="Normal 79 26 26" xfId="26085" xr:uid="{00000000-0005-0000-0000-0000D7870000}"/>
    <cellStyle name="Normal 79 26 26 2" xfId="43356" xr:uid="{00000000-0005-0000-0000-0000D8870000}"/>
    <cellStyle name="Normal 79 26 27" xfId="26602" xr:uid="{00000000-0005-0000-0000-0000D9870000}"/>
    <cellStyle name="Normal 79 26 27 2" xfId="43873" xr:uid="{00000000-0005-0000-0000-0000DA870000}"/>
    <cellStyle name="Normal 79 26 28" xfId="30387" xr:uid="{00000000-0005-0000-0000-0000DB870000}"/>
    <cellStyle name="Normal 79 26 3" xfId="10107" xr:uid="{00000000-0005-0000-0000-0000DC870000}"/>
    <cellStyle name="Normal 79 26 3 2" xfId="31444" xr:uid="{00000000-0005-0000-0000-0000DD870000}"/>
    <cellStyle name="Normal 79 26 4" xfId="10888" xr:uid="{00000000-0005-0000-0000-0000DE870000}"/>
    <cellStyle name="Normal 79 26 4 2" xfId="31962" xr:uid="{00000000-0005-0000-0000-0000DF870000}"/>
    <cellStyle name="Normal 79 26 5" xfId="11668" xr:uid="{00000000-0005-0000-0000-0000E0870000}"/>
    <cellStyle name="Normal 79 26 5 2" xfId="32480" xr:uid="{00000000-0005-0000-0000-0000E1870000}"/>
    <cellStyle name="Normal 79 26 6" xfId="12421" xr:uid="{00000000-0005-0000-0000-0000E2870000}"/>
    <cellStyle name="Normal 79 26 6 2" xfId="32998" xr:uid="{00000000-0005-0000-0000-0000E3870000}"/>
    <cellStyle name="Normal 79 26 7" xfId="13217" xr:uid="{00000000-0005-0000-0000-0000E4870000}"/>
    <cellStyle name="Normal 79 26 7 2" xfId="33516" xr:uid="{00000000-0005-0000-0000-0000E5870000}"/>
    <cellStyle name="Normal 79 26 8" xfId="13983" xr:uid="{00000000-0005-0000-0000-0000E6870000}"/>
    <cellStyle name="Normal 79 26 8 2" xfId="34034" xr:uid="{00000000-0005-0000-0000-0000E7870000}"/>
    <cellStyle name="Normal 79 26 9" xfId="14744" xr:uid="{00000000-0005-0000-0000-0000E8870000}"/>
    <cellStyle name="Normal 79 26 9 2" xfId="34552" xr:uid="{00000000-0005-0000-0000-0000E9870000}"/>
    <cellStyle name="Normal 79 27" xfId="5162" xr:uid="{00000000-0005-0000-0000-0000EA870000}"/>
    <cellStyle name="Normal 79 27 10" xfId="15502" xr:uid="{00000000-0005-0000-0000-0000EB870000}"/>
    <cellStyle name="Normal 79 27 10 2" xfId="35071" xr:uid="{00000000-0005-0000-0000-0000EC870000}"/>
    <cellStyle name="Normal 79 27 11" xfId="16256" xr:uid="{00000000-0005-0000-0000-0000ED870000}"/>
    <cellStyle name="Normal 79 27 11 2" xfId="35589" xr:uid="{00000000-0005-0000-0000-0000EE870000}"/>
    <cellStyle name="Normal 79 27 12" xfId="17006" xr:uid="{00000000-0005-0000-0000-0000EF870000}"/>
    <cellStyle name="Normal 79 27 12 2" xfId="36107" xr:uid="{00000000-0005-0000-0000-0000F0870000}"/>
    <cellStyle name="Normal 79 27 13" xfId="17735" xr:uid="{00000000-0005-0000-0000-0000F1870000}"/>
    <cellStyle name="Normal 79 27 13 2" xfId="36625" xr:uid="{00000000-0005-0000-0000-0000F2870000}"/>
    <cellStyle name="Normal 79 27 14" xfId="18460" xr:uid="{00000000-0005-0000-0000-0000F3870000}"/>
    <cellStyle name="Normal 79 27 14 2" xfId="37143" xr:uid="{00000000-0005-0000-0000-0000F4870000}"/>
    <cellStyle name="Normal 79 27 15" xfId="19168" xr:uid="{00000000-0005-0000-0000-0000F5870000}"/>
    <cellStyle name="Normal 79 27 15 2" xfId="37661" xr:uid="{00000000-0005-0000-0000-0000F6870000}"/>
    <cellStyle name="Normal 79 27 16" xfId="19870" xr:uid="{00000000-0005-0000-0000-0000F7870000}"/>
    <cellStyle name="Normal 79 27 16 2" xfId="38179" xr:uid="{00000000-0005-0000-0000-0000F8870000}"/>
    <cellStyle name="Normal 79 27 17" xfId="20569" xr:uid="{00000000-0005-0000-0000-0000F9870000}"/>
    <cellStyle name="Normal 79 27 17 2" xfId="38697" xr:uid="{00000000-0005-0000-0000-0000FA870000}"/>
    <cellStyle name="Normal 79 27 18" xfId="21246" xr:uid="{00000000-0005-0000-0000-0000FB870000}"/>
    <cellStyle name="Normal 79 27 18 2" xfId="39214" xr:uid="{00000000-0005-0000-0000-0000FC870000}"/>
    <cellStyle name="Normal 79 27 19" xfId="21919" xr:uid="{00000000-0005-0000-0000-0000FD870000}"/>
    <cellStyle name="Normal 79 27 19 2" xfId="39732" xr:uid="{00000000-0005-0000-0000-0000FE870000}"/>
    <cellStyle name="Normal 79 27 2" xfId="5708" xr:uid="{00000000-0005-0000-0000-0000FF870000}"/>
    <cellStyle name="Normal 79 27 2 2" xfId="30905" xr:uid="{00000000-0005-0000-0000-000000880000}"/>
    <cellStyle name="Normal 79 27 20" xfId="22569" xr:uid="{00000000-0005-0000-0000-000001880000}"/>
    <cellStyle name="Normal 79 27 20 2" xfId="40249" xr:uid="{00000000-0005-0000-0000-000002880000}"/>
    <cellStyle name="Normal 79 27 21" xfId="23206" xr:uid="{00000000-0005-0000-0000-000003880000}"/>
    <cellStyle name="Normal 79 27 21 2" xfId="40767" xr:uid="{00000000-0005-0000-0000-000004880000}"/>
    <cellStyle name="Normal 79 27 22" xfId="23830" xr:uid="{00000000-0005-0000-0000-000005880000}"/>
    <cellStyle name="Normal 79 27 22 2" xfId="41285" xr:uid="{00000000-0005-0000-0000-000006880000}"/>
    <cellStyle name="Normal 79 27 23" xfId="24409" xr:uid="{00000000-0005-0000-0000-000007880000}"/>
    <cellStyle name="Normal 79 27 23 2" xfId="41803" xr:uid="{00000000-0005-0000-0000-000008880000}"/>
    <cellStyle name="Normal 79 27 24" xfId="24976" xr:uid="{00000000-0005-0000-0000-000009880000}"/>
    <cellStyle name="Normal 79 27 24 2" xfId="42321" xr:uid="{00000000-0005-0000-0000-00000A880000}"/>
    <cellStyle name="Normal 79 27 25" xfId="25536" xr:uid="{00000000-0005-0000-0000-00000B880000}"/>
    <cellStyle name="Normal 79 27 25 2" xfId="42839" xr:uid="{00000000-0005-0000-0000-00000C880000}"/>
    <cellStyle name="Normal 79 27 26" xfId="26086" xr:uid="{00000000-0005-0000-0000-00000D880000}"/>
    <cellStyle name="Normal 79 27 26 2" xfId="43357" xr:uid="{00000000-0005-0000-0000-00000E880000}"/>
    <cellStyle name="Normal 79 27 27" xfId="26603" xr:uid="{00000000-0005-0000-0000-00000F880000}"/>
    <cellStyle name="Normal 79 27 27 2" xfId="43874" xr:uid="{00000000-0005-0000-0000-000010880000}"/>
    <cellStyle name="Normal 79 27 28" xfId="30388" xr:uid="{00000000-0005-0000-0000-000011880000}"/>
    <cellStyle name="Normal 79 27 3" xfId="10108" xr:uid="{00000000-0005-0000-0000-000012880000}"/>
    <cellStyle name="Normal 79 27 3 2" xfId="31445" xr:uid="{00000000-0005-0000-0000-000013880000}"/>
    <cellStyle name="Normal 79 27 4" xfId="10889" xr:uid="{00000000-0005-0000-0000-000014880000}"/>
    <cellStyle name="Normal 79 27 4 2" xfId="31963" xr:uid="{00000000-0005-0000-0000-000015880000}"/>
    <cellStyle name="Normal 79 27 5" xfId="11669" xr:uid="{00000000-0005-0000-0000-000016880000}"/>
    <cellStyle name="Normal 79 27 5 2" xfId="32481" xr:uid="{00000000-0005-0000-0000-000017880000}"/>
    <cellStyle name="Normal 79 27 6" xfId="12422" xr:uid="{00000000-0005-0000-0000-000018880000}"/>
    <cellStyle name="Normal 79 27 6 2" xfId="32999" xr:uid="{00000000-0005-0000-0000-000019880000}"/>
    <cellStyle name="Normal 79 27 7" xfId="13218" xr:uid="{00000000-0005-0000-0000-00001A880000}"/>
    <cellStyle name="Normal 79 27 7 2" xfId="33517" xr:uid="{00000000-0005-0000-0000-00001B880000}"/>
    <cellStyle name="Normal 79 27 8" xfId="13984" xr:uid="{00000000-0005-0000-0000-00001C880000}"/>
    <cellStyle name="Normal 79 27 8 2" xfId="34035" xr:uid="{00000000-0005-0000-0000-00001D880000}"/>
    <cellStyle name="Normal 79 27 9" xfId="14745" xr:uid="{00000000-0005-0000-0000-00001E880000}"/>
    <cellStyle name="Normal 79 27 9 2" xfId="34553" xr:uid="{00000000-0005-0000-0000-00001F880000}"/>
    <cellStyle name="Normal 79 28" xfId="29862" xr:uid="{00000000-0005-0000-0000-000020880000}"/>
    <cellStyle name="Normal 79 3" xfId="3564" xr:uid="{00000000-0005-0000-0000-000021880000}"/>
    <cellStyle name="Normal 79 3 10" xfId="14746" xr:uid="{00000000-0005-0000-0000-000022880000}"/>
    <cellStyle name="Normal 79 3 10 2" xfId="34554" xr:uid="{00000000-0005-0000-0000-000023880000}"/>
    <cellStyle name="Normal 79 3 11" xfId="15503" xr:uid="{00000000-0005-0000-0000-000024880000}"/>
    <cellStyle name="Normal 79 3 11 2" xfId="35072" xr:uid="{00000000-0005-0000-0000-000025880000}"/>
    <cellStyle name="Normal 79 3 12" xfId="16257" xr:uid="{00000000-0005-0000-0000-000026880000}"/>
    <cellStyle name="Normal 79 3 12 2" xfId="35590" xr:uid="{00000000-0005-0000-0000-000027880000}"/>
    <cellStyle name="Normal 79 3 13" xfId="17007" xr:uid="{00000000-0005-0000-0000-000028880000}"/>
    <cellStyle name="Normal 79 3 13 2" xfId="36108" xr:uid="{00000000-0005-0000-0000-000029880000}"/>
    <cellStyle name="Normal 79 3 14" xfId="17736" xr:uid="{00000000-0005-0000-0000-00002A880000}"/>
    <cellStyle name="Normal 79 3 14 2" xfId="36626" xr:uid="{00000000-0005-0000-0000-00002B880000}"/>
    <cellStyle name="Normal 79 3 15" xfId="18461" xr:uid="{00000000-0005-0000-0000-00002C880000}"/>
    <cellStyle name="Normal 79 3 15 2" xfId="37144" xr:uid="{00000000-0005-0000-0000-00002D880000}"/>
    <cellStyle name="Normal 79 3 16" xfId="19169" xr:uid="{00000000-0005-0000-0000-00002E880000}"/>
    <cellStyle name="Normal 79 3 16 2" xfId="37662" xr:uid="{00000000-0005-0000-0000-00002F880000}"/>
    <cellStyle name="Normal 79 3 17" xfId="19871" xr:uid="{00000000-0005-0000-0000-000030880000}"/>
    <cellStyle name="Normal 79 3 17 2" xfId="38180" xr:uid="{00000000-0005-0000-0000-000031880000}"/>
    <cellStyle name="Normal 79 3 18" xfId="20570" xr:uid="{00000000-0005-0000-0000-000032880000}"/>
    <cellStyle name="Normal 79 3 18 2" xfId="38698" xr:uid="{00000000-0005-0000-0000-000033880000}"/>
    <cellStyle name="Normal 79 3 19" xfId="21247" xr:uid="{00000000-0005-0000-0000-000034880000}"/>
    <cellStyle name="Normal 79 3 19 2" xfId="39215" xr:uid="{00000000-0005-0000-0000-000035880000}"/>
    <cellStyle name="Normal 79 3 2" xfId="5163" xr:uid="{00000000-0005-0000-0000-000036880000}"/>
    <cellStyle name="Normal 79 3 2 2" xfId="30389" xr:uid="{00000000-0005-0000-0000-000037880000}"/>
    <cellStyle name="Normal 79 3 20" xfId="21920" xr:uid="{00000000-0005-0000-0000-000038880000}"/>
    <cellStyle name="Normal 79 3 20 2" xfId="39733" xr:uid="{00000000-0005-0000-0000-000039880000}"/>
    <cellStyle name="Normal 79 3 21" xfId="22570" xr:uid="{00000000-0005-0000-0000-00003A880000}"/>
    <cellStyle name="Normal 79 3 21 2" xfId="40250" xr:uid="{00000000-0005-0000-0000-00003B880000}"/>
    <cellStyle name="Normal 79 3 22" xfId="23207" xr:uid="{00000000-0005-0000-0000-00003C880000}"/>
    <cellStyle name="Normal 79 3 22 2" xfId="40768" xr:uid="{00000000-0005-0000-0000-00003D880000}"/>
    <cellStyle name="Normal 79 3 23" xfId="23831" xr:uid="{00000000-0005-0000-0000-00003E880000}"/>
    <cellStyle name="Normal 79 3 23 2" xfId="41286" xr:uid="{00000000-0005-0000-0000-00003F880000}"/>
    <cellStyle name="Normal 79 3 24" xfId="24410" xr:uid="{00000000-0005-0000-0000-000040880000}"/>
    <cellStyle name="Normal 79 3 24 2" xfId="41804" xr:uid="{00000000-0005-0000-0000-000041880000}"/>
    <cellStyle name="Normal 79 3 25" xfId="24977" xr:uid="{00000000-0005-0000-0000-000042880000}"/>
    <cellStyle name="Normal 79 3 25 2" xfId="42322" xr:uid="{00000000-0005-0000-0000-000043880000}"/>
    <cellStyle name="Normal 79 3 26" xfId="25537" xr:uid="{00000000-0005-0000-0000-000044880000}"/>
    <cellStyle name="Normal 79 3 26 2" xfId="42840" xr:uid="{00000000-0005-0000-0000-000045880000}"/>
    <cellStyle name="Normal 79 3 27" xfId="26087" xr:uid="{00000000-0005-0000-0000-000046880000}"/>
    <cellStyle name="Normal 79 3 27 2" xfId="43358" xr:uid="{00000000-0005-0000-0000-000047880000}"/>
    <cellStyle name="Normal 79 3 28" xfId="26604" xr:uid="{00000000-0005-0000-0000-000048880000}"/>
    <cellStyle name="Normal 79 3 28 2" xfId="43875" xr:uid="{00000000-0005-0000-0000-000049880000}"/>
    <cellStyle name="Normal 79 3 29" xfId="29869" xr:uid="{00000000-0005-0000-0000-00004A880000}"/>
    <cellStyle name="Normal 79 3 3" xfId="5709" xr:uid="{00000000-0005-0000-0000-00004B880000}"/>
    <cellStyle name="Normal 79 3 3 2" xfId="30906" xr:uid="{00000000-0005-0000-0000-00004C880000}"/>
    <cellStyle name="Normal 79 3 4" xfId="10109" xr:uid="{00000000-0005-0000-0000-00004D880000}"/>
    <cellStyle name="Normal 79 3 4 2" xfId="31446" xr:uid="{00000000-0005-0000-0000-00004E880000}"/>
    <cellStyle name="Normal 79 3 5" xfId="10890" xr:uid="{00000000-0005-0000-0000-00004F880000}"/>
    <cellStyle name="Normal 79 3 5 2" xfId="31964" xr:uid="{00000000-0005-0000-0000-000050880000}"/>
    <cellStyle name="Normal 79 3 6" xfId="11670" xr:uid="{00000000-0005-0000-0000-000051880000}"/>
    <cellStyle name="Normal 79 3 6 2" xfId="32482" xr:uid="{00000000-0005-0000-0000-000052880000}"/>
    <cellStyle name="Normal 79 3 7" xfId="12423" xr:uid="{00000000-0005-0000-0000-000053880000}"/>
    <cellStyle name="Normal 79 3 7 2" xfId="33000" xr:uid="{00000000-0005-0000-0000-000054880000}"/>
    <cellStyle name="Normal 79 3 8" xfId="13219" xr:uid="{00000000-0005-0000-0000-000055880000}"/>
    <cellStyle name="Normal 79 3 8 2" xfId="33518" xr:uid="{00000000-0005-0000-0000-000056880000}"/>
    <cellStyle name="Normal 79 3 9" xfId="13985" xr:uid="{00000000-0005-0000-0000-000057880000}"/>
    <cellStyle name="Normal 79 3 9 2" xfId="34036" xr:uid="{00000000-0005-0000-0000-000058880000}"/>
    <cellStyle name="Normal 79 4" xfId="3565" xr:uid="{00000000-0005-0000-0000-000059880000}"/>
    <cellStyle name="Normal 79 4 10" xfId="14747" xr:uid="{00000000-0005-0000-0000-00005A880000}"/>
    <cellStyle name="Normal 79 4 10 2" xfId="34555" xr:uid="{00000000-0005-0000-0000-00005B880000}"/>
    <cellStyle name="Normal 79 4 11" xfId="15504" xr:uid="{00000000-0005-0000-0000-00005C880000}"/>
    <cellStyle name="Normal 79 4 11 2" xfId="35073" xr:uid="{00000000-0005-0000-0000-00005D880000}"/>
    <cellStyle name="Normal 79 4 12" xfId="16258" xr:uid="{00000000-0005-0000-0000-00005E880000}"/>
    <cellStyle name="Normal 79 4 12 2" xfId="35591" xr:uid="{00000000-0005-0000-0000-00005F880000}"/>
    <cellStyle name="Normal 79 4 13" xfId="17008" xr:uid="{00000000-0005-0000-0000-000060880000}"/>
    <cellStyle name="Normal 79 4 13 2" xfId="36109" xr:uid="{00000000-0005-0000-0000-000061880000}"/>
    <cellStyle name="Normal 79 4 14" xfId="17737" xr:uid="{00000000-0005-0000-0000-000062880000}"/>
    <cellStyle name="Normal 79 4 14 2" xfId="36627" xr:uid="{00000000-0005-0000-0000-000063880000}"/>
    <cellStyle name="Normal 79 4 15" xfId="18462" xr:uid="{00000000-0005-0000-0000-000064880000}"/>
    <cellStyle name="Normal 79 4 15 2" xfId="37145" xr:uid="{00000000-0005-0000-0000-000065880000}"/>
    <cellStyle name="Normal 79 4 16" xfId="19170" xr:uid="{00000000-0005-0000-0000-000066880000}"/>
    <cellStyle name="Normal 79 4 16 2" xfId="37663" xr:uid="{00000000-0005-0000-0000-000067880000}"/>
    <cellStyle name="Normal 79 4 17" xfId="19872" xr:uid="{00000000-0005-0000-0000-000068880000}"/>
    <cellStyle name="Normal 79 4 17 2" xfId="38181" xr:uid="{00000000-0005-0000-0000-000069880000}"/>
    <cellStyle name="Normal 79 4 18" xfId="20571" xr:uid="{00000000-0005-0000-0000-00006A880000}"/>
    <cellStyle name="Normal 79 4 18 2" xfId="38699" xr:uid="{00000000-0005-0000-0000-00006B880000}"/>
    <cellStyle name="Normal 79 4 19" xfId="21248" xr:uid="{00000000-0005-0000-0000-00006C880000}"/>
    <cellStyle name="Normal 79 4 19 2" xfId="39216" xr:uid="{00000000-0005-0000-0000-00006D880000}"/>
    <cellStyle name="Normal 79 4 2" xfId="5164" xr:uid="{00000000-0005-0000-0000-00006E880000}"/>
    <cellStyle name="Normal 79 4 2 2" xfId="30390" xr:uid="{00000000-0005-0000-0000-00006F880000}"/>
    <cellStyle name="Normal 79 4 20" xfId="21921" xr:uid="{00000000-0005-0000-0000-000070880000}"/>
    <cellStyle name="Normal 79 4 20 2" xfId="39734" xr:uid="{00000000-0005-0000-0000-000071880000}"/>
    <cellStyle name="Normal 79 4 21" xfId="22571" xr:uid="{00000000-0005-0000-0000-000072880000}"/>
    <cellStyle name="Normal 79 4 21 2" xfId="40251" xr:uid="{00000000-0005-0000-0000-000073880000}"/>
    <cellStyle name="Normal 79 4 22" xfId="23208" xr:uid="{00000000-0005-0000-0000-000074880000}"/>
    <cellStyle name="Normal 79 4 22 2" xfId="40769" xr:uid="{00000000-0005-0000-0000-000075880000}"/>
    <cellStyle name="Normal 79 4 23" xfId="23832" xr:uid="{00000000-0005-0000-0000-000076880000}"/>
    <cellStyle name="Normal 79 4 23 2" xfId="41287" xr:uid="{00000000-0005-0000-0000-000077880000}"/>
    <cellStyle name="Normal 79 4 24" xfId="24411" xr:uid="{00000000-0005-0000-0000-000078880000}"/>
    <cellStyle name="Normal 79 4 24 2" xfId="41805" xr:uid="{00000000-0005-0000-0000-000079880000}"/>
    <cellStyle name="Normal 79 4 25" xfId="24978" xr:uid="{00000000-0005-0000-0000-00007A880000}"/>
    <cellStyle name="Normal 79 4 25 2" xfId="42323" xr:uid="{00000000-0005-0000-0000-00007B880000}"/>
    <cellStyle name="Normal 79 4 26" xfId="25538" xr:uid="{00000000-0005-0000-0000-00007C880000}"/>
    <cellStyle name="Normal 79 4 26 2" xfId="42841" xr:uid="{00000000-0005-0000-0000-00007D880000}"/>
    <cellStyle name="Normal 79 4 27" xfId="26088" xr:uid="{00000000-0005-0000-0000-00007E880000}"/>
    <cellStyle name="Normal 79 4 27 2" xfId="43359" xr:uid="{00000000-0005-0000-0000-00007F880000}"/>
    <cellStyle name="Normal 79 4 28" xfId="26605" xr:uid="{00000000-0005-0000-0000-000080880000}"/>
    <cellStyle name="Normal 79 4 28 2" xfId="43876" xr:uid="{00000000-0005-0000-0000-000081880000}"/>
    <cellStyle name="Normal 79 4 29" xfId="29870" xr:uid="{00000000-0005-0000-0000-000082880000}"/>
    <cellStyle name="Normal 79 4 3" xfId="5710" xr:uid="{00000000-0005-0000-0000-000083880000}"/>
    <cellStyle name="Normal 79 4 3 2" xfId="30907" xr:uid="{00000000-0005-0000-0000-000084880000}"/>
    <cellStyle name="Normal 79 4 4" xfId="10110" xr:uid="{00000000-0005-0000-0000-000085880000}"/>
    <cellStyle name="Normal 79 4 4 2" xfId="31447" xr:uid="{00000000-0005-0000-0000-000086880000}"/>
    <cellStyle name="Normal 79 4 5" xfId="10891" xr:uid="{00000000-0005-0000-0000-000087880000}"/>
    <cellStyle name="Normal 79 4 5 2" xfId="31965" xr:uid="{00000000-0005-0000-0000-000088880000}"/>
    <cellStyle name="Normal 79 4 6" xfId="11671" xr:uid="{00000000-0005-0000-0000-000089880000}"/>
    <cellStyle name="Normal 79 4 6 2" xfId="32483" xr:uid="{00000000-0005-0000-0000-00008A880000}"/>
    <cellStyle name="Normal 79 4 7" xfId="12424" xr:uid="{00000000-0005-0000-0000-00008B880000}"/>
    <cellStyle name="Normal 79 4 7 2" xfId="33001" xr:uid="{00000000-0005-0000-0000-00008C880000}"/>
    <cellStyle name="Normal 79 4 8" xfId="13220" xr:uid="{00000000-0005-0000-0000-00008D880000}"/>
    <cellStyle name="Normal 79 4 8 2" xfId="33519" xr:uid="{00000000-0005-0000-0000-00008E880000}"/>
    <cellStyle name="Normal 79 4 9" xfId="13986" xr:uid="{00000000-0005-0000-0000-00008F880000}"/>
    <cellStyle name="Normal 79 4 9 2" xfId="34037" xr:uid="{00000000-0005-0000-0000-000090880000}"/>
    <cellStyle name="Normal 79 5" xfId="3566" xr:uid="{00000000-0005-0000-0000-000091880000}"/>
    <cellStyle name="Normal 79 5 10" xfId="14748" xr:uid="{00000000-0005-0000-0000-000092880000}"/>
    <cellStyle name="Normal 79 5 10 2" xfId="34556" xr:uid="{00000000-0005-0000-0000-000093880000}"/>
    <cellStyle name="Normal 79 5 11" xfId="15505" xr:uid="{00000000-0005-0000-0000-000094880000}"/>
    <cellStyle name="Normal 79 5 11 2" xfId="35074" xr:uid="{00000000-0005-0000-0000-000095880000}"/>
    <cellStyle name="Normal 79 5 12" xfId="16259" xr:uid="{00000000-0005-0000-0000-000096880000}"/>
    <cellStyle name="Normal 79 5 12 2" xfId="35592" xr:uid="{00000000-0005-0000-0000-000097880000}"/>
    <cellStyle name="Normal 79 5 13" xfId="17009" xr:uid="{00000000-0005-0000-0000-000098880000}"/>
    <cellStyle name="Normal 79 5 13 2" xfId="36110" xr:uid="{00000000-0005-0000-0000-000099880000}"/>
    <cellStyle name="Normal 79 5 14" xfId="17738" xr:uid="{00000000-0005-0000-0000-00009A880000}"/>
    <cellStyle name="Normal 79 5 14 2" xfId="36628" xr:uid="{00000000-0005-0000-0000-00009B880000}"/>
    <cellStyle name="Normal 79 5 15" xfId="18463" xr:uid="{00000000-0005-0000-0000-00009C880000}"/>
    <cellStyle name="Normal 79 5 15 2" xfId="37146" xr:uid="{00000000-0005-0000-0000-00009D880000}"/>
    <cellStyle name="Normal 79 5 16" xfId="19171" xr:uid="{00000000-0005-0000-0000-00009E880000}"/>
    <cellStyle name="Normal 79 5 16 2" xfId="37664" xr:uid="{00000000-0005-0000-0000-00009F880000}"/>
    <cellStyle name="Normal 79 5 17" xfId="19873" xr:uid="{00000000-0005-0000-0000-0000A0880000}"/>
    <cellStyle name="Normal 79 5 17 2" xfId="38182" xr:uid="{00000000-0005-0000-0000-0000A1880000}"/>
    <cellStyle name="Normal 79 5 18" xfId="20572" xr:uid="{00000000-0005-0000-0000-0000A2880000}"/>
    <cellStyle name="Normal 79 5 18 2" xfId="38700" xr:uid="{00000000-0005-0000-0000-0000A3880000}"/>
    <cellStyle name="Normal 79 5 19" xfId="21249" xr:uid="{00000000-0005-0000-0000-0000A4880000}"/>
    <cellStyle name="Normal 79 5 19 2" xfId="39217" xr:uid="{00000000-0005-0000-0000-0000A5880000}"/>
    <cellStyle name="Normal 79 5 2" xfId="5165" xr:uid="{00000000-0005-0000-0000-0000A6880000}"/>
    <cellStyle name="Normal 79 5 2 2" xfId="30391" xr:uid="{00000000-0005-0000-0000-0000A7880000}"/>
    <cellStyle name="Normal 79 5 20" xfId="21922" xr:uid="{00000000-0005-0000-0000-0000A8880000}"/>
    <cellStyle name="Normal 79 5 20 2" xfId="39735" xr:uid="{00000000-0005-0000-0000-0000A9880000}"/>
    <cellStyle name="Normal 79 5 21" xfId="22572" xr:uid="{00000000-0005-0000-0000-0000AA880000}"/>
    <cellStyle name="Normal 79 5 21 2" xfId="40252" xr:uid="{00000000-0005-0000-0000-0000AB880000}"/>
    <cellStyle name="Normal 79 5 22" xfId="23209" xr:uid="{00000000-0005-0000-0000-0000AC880000}"/>
    <cellStyle name="Normal 79 5 22 2" xfId="40770" xr:uid="{00000000-0005-0000-0000-0000AD880000}"/>
    <cellStyle name="Normal 79 5 23" xfId="23833" xr:uid="{00000000-0005-0000-0000-0000AE880000}"/>
    <cellStyle name="Normal 79 5 23 2" xfId="41288" xr:uid="{00000000-0005-0000-0000-0000AF880000}"/>
    <cellStyle name="Normal 79 5 24" xfId="24412" xr:uid="{00000000-0005-0000-0000-0000B0880000}"/>
    <cellStyle name="Normal 79 5 24 2" xfId="41806" xr:uid="{00000000-0005-0000-0000-0000B1880000}"/>
    <cellStyle name="Normal 79 5 25" xfId="24979" xr:uid="{00000000-0005-0000-0000-0000B2880000}"/>
    <cellStyle name="Normal 79 5 25 2" xfId="42324" xr:uid="{00000000-0005-0000-0000-0000B3880000}"/>
    <cellStyle name="Normal 79 5 26" xfId="25539" xr:uid="{00000000-0005-0000-0000-0000B4880000}"/>
    <cellStyle name="Normal 79 5 26 2" xfId="42842" xr:uid="{00000000-0005-0000-0000-0000B5880000}"/>
    <cellStyle name="Normal 79 5 27" xfId="26089" xr:uid="{00000000-0005-0000-0000-0000B6880000}"/>
    <cellStyle name="Normal 79 5 27 2" xfId="43360" xr:uid="{00000000-0005-0000-0000-0000B7880000}"/>
    <cellStyle name="Normal 79 5 28" xfId="26606" xr:uid="{00000000-0005-0000-0000-0000B8880000}"/>
    <cellStyle name="Normal 79 5 28 2" xfId="43877" xr:uid="{00000000-0005-0000-0000-0000B9880000}"/>
    <cellStyle name="Normal 79 5 29" xfId="29871" xr:uid="{00000000-0005-0000-0000-0000BA880000}"/>
    <cellStyle name="Normal 79 5 3" xfId="5711" xr:uid="{00000000-0005-0000-0000-0000BB880000}"/>
    <cellStyle name="Normal 79 5 3 2" xfId="30908" xr:uid="{00000000-0005-0000-0000-0000BC880000}"/>
    <cellStyle name="Normal 79 5 4" xfId="10111" xr:uid="{00000000-0005-0000-0000-0000BD880000}"/>
    <cellStyle name="Normal 79 5 4 2" xfId="31448" xr:uid="{00000000-0005-0000-0000-0000BE880000}"/>
    <cellStyle name="Normal 79 5 5" xfId="10892" xr:uid="{00000000-0005-0000-0000-0000BF880000}"/>
    <cellStyle name="Normal 79 5 5 2" xfId="31966" xr:uid="{00000000-0005-0000-0000-0000C0880000}"/>
    <cellStyle name="Normal 79 5 6" xfId="11672" xr:uid="{00000000-0005-0000-0000-0000C1880000}"/>
    <cellStyle name="Normal 79 5 6 2" xfId="32484" xr:uid="{00000000-0005-0000-0000-0000C2880000}"/>
    <cellStyle name="Normal 79 5 7" xfId="12425" xr:uid="{00000000-0005-0000-0000-0000C3880000}"/>
    <cellStyle name="Normal 79 5 7 2" xfId="33002" xr:uid="{00000000-0005-0000-0000-0000C4880000}"/>
    <cellStyle name="Normal 79 5 8" xfId="13221" xr:uid="{00000000-0005-0000-0000-0000C5880000}"/>
    <cellStyle name="Normal 79 5 8 2" xfId="33520" xr:uid="{00000000-0005-0000-0000-0000C6880000}"/>
    <cellStyle name="Normal 79 5 9" xfId="13987" xr:uid="{00000000-0005-0000-0000-0000C7880000}"/>
    <cellStyle name="Normal 79 5 9 2" xfId="34038" xr:uid="{00000000-0005-0000-0000-0000C8880000}"/>
    <cellStyle name="Normal 79 6" xfId="3567" xr:uid="{00000000-0005-0000-0000-0000C9880000}"/>
    <cellStyle name="Normal 79 6 10" xfId="14749" xr:uid="{00000000-0005-0000-0000-0000CA880000}"/>
    <cellStyle name="Normal 79 6 10 2" xfId="34557" xr:uid="{00000000-0005-0000-0000-0000CB880000}"/>
    <cellStyle name="Normal 79 6 11" xfId="15506" xr:uid="{00000000-0005-0000-0000-0000CC880000}"/>
    <cellStyle name="Normal 79 6 11 2" xfId="35075" xr:uid="{00000000-0005-0000-0000-0000CD880000}"/>
    <cellStyle name="Normal 79 6 12" xfId="16260" xr:uid="{00000000-0005-0000-0000-0000CE880000}"/>
    <cellStyle name="Normal 79 6 12 2" xfId="35593" xr:uid="{00000000-0005-0000-0000-0000CF880000}"/>
    <cellStyle name="Normal 79 6 13" xfId="17010" xr:uid="{00000000-0005-0000-0000-0000D0880000}"/>
    <cellStyle name="Normal 79 6 13 2" xfId="36111" xr:uid="{00000000-0005-0000-0000-0000D1880000}"/>
    <cellStyle name="Normal 79 6 14" xfId="17739" xr:uid="{00000000-0005-0000-0000-0000D2880000}"/>
    <cellStyle name="Normal 79 6 14 2" xfId="36629" xr:uid="{00000000-0005-0000-0000-0000D3880000}"/>
    <cellStyle name="Normal 79 6 15" xfId="18464" xr:uid="{00000000-0005-0000-0000-0000D4880000}"/>
    <cellStyle name="Normal 79 6 15 2" xfId="37147" xr:uid="{00000000-0005-0000-0000-0000D5880000}"/>
    <cellStyle name="Normal 79 6 16" xfId="19172" xr:uid="{00000000-0005-0000-0000-0000D6880000}"/>
    <cellStyle name="Normal 79 6 16 2" xfId="37665" xr:uid="{00000000-0005-0000-0000-0000D7880000}"/>
    <cellStyle name="Normal 79 6 17" xfId="19874" xr:uid="{00000000-0005-0000-0000-0000D8880000}"/>
    <cellStyle name="Normal 79 6 17 2" xfId="38183" xr:uid="{00000000-0005-0000-0000-0000D9880000}"/>
    <cellStyle name="Normal 79 6 18" xfId="20573" xr:uid="{00000000-0005-0000-0000-0000DA880000}"/>
    <cellStyle name="Normal 79 6 18 2" xfId="38701" xr:uid="{00000000-0005-0000-0000-0000DB880000}"/>
    <cellStyle name="Normal 79 6 19" xfId="21250" xr:uid="{00000000-0005-0000-0000-0000DC880000}"/>
    <cellStyle name="Normal 79 6 19 2" xfId="39218" xr:uid="{00000000-0005-0000-0000-0000DD880000}"/>
    <cellStyle name="Normal 79 6 2" xfId="5166" xr:uid="{00000000-0005-0000-0000-0000DE880000}"/>
    <cellStyle name="Normal 79 6 2 2" xfId="30392" xr:uid="{00000000-0005-0000-0000-0000DF880000}"/>
    <cellStyle name="Normal 79 6 20" xfId="21923" xr:uid="{00000000-0005-0000-0000-0000E0880000}"/>
    <cellStyle name="Normal 79 6 20 2" xfId="39736" xr:uid="{00000000-0005-0000-0000-0000E1880000}"/>
    <cellStyle name="Normal 79 6 21" xfId="22573" xr:uid="{00000000-0005-0000-0000-0000E2880000}"/>
    <cellStyle name="Normal 79 6 21 2" xfId="40253" xr:uid="{00000000-0005-0000-0000-0000E3880000}"/>
    <cellStyle name="Normal 79 6 22" xfId="23210" xr:uid="{00000000-0005-0000-0000-0000E4880000}"/>
    <cellStyle name="Normal 79 6 22 2" xfId="40771" xr:uid="{00000000-0005-0000-0000-0000E5880000}"/>
    <cellStyle name="Normal 79 6 23" xfId="23834" xr:uid="{00000000-0005-0000-0000-0000E6880000}"/>
    <cellStyle name="Normal 79 6 23 2" xfId="41289" xr:uid="{00000000-0005-0000-0000-0000E7880000}"/>
    <cellStyle name="Normal 79 6 24" xfId="24413" xr:uid="{00000000-0005-0000-0000-0000E8880000}"/>
    <cellStyle name="Normal 79 6 24 2" xfId="41807" xr:uid="{00000000-0005-0000-0000-0000E9880000}"/>
    <cellStyle name="Normal 79 6 25" xfId="24980" xr:uid="{00000000-0005-0000-0000-0000EA880000}"/>
    <cellStyle name="Normal 79 6 25 2" xfId="42325" xr:uid="{00000000-0005-0000-0000-0000EB880000}"/>
    <cellStyle name="Normal 79 6 26" xfId="25540" xr:uid="{00000000-0005-0000-0000-0000EC880000}"/>
    <cellStyle name="Normal 79 6 26 2" xfId="42843" xr:uid="{00000000-0005-0000-0000-0000ED880000}"/>
    <cellStyle name="Normal 79 6 27" xfId="26090" xr:uid="{00000000-0005-0000-0000-0000EE880000}"/>
    <cellStyle name="Normal 79 6 27 2" xfId="43361" xr:uid="{00000000-0005-0000-0000-0000EF880000}"/>
    <cellStyle name="Normal 79 6 28" xfId="26607" xr:uid="{00000000-0005-0000-0000-0000F0880000}"/>
    <cellStyle name="Normal 79 6 28 2" xfId="43878" xr:uid="{00000000-0005-0000-0000-0000F1880000}"/>
    <cellStyle name="Normal 79 6 29" xfId="29872" xr:uid="{00000000-0005-0000-0000-0000F2880000}"/>
    <cellStyle name="Normal 79 6 3" xfId="5712" xr:uid="{00000000-0005-0000-0000-0000F3880000}"/>
    <cellStyle name="Normal 79 6 3 2" xfId="30909" xr:uid="{00000000-0005-0000-0000-0000F4880000}"/>
    <cellStyle name="Normal 79 6 4" xfId="10112" xr:uid="{00000000-0005-0000-0000-0000F5880000}"/>
    <cellStyle name="Normal 79 6 4 2" xfId="31449" xr:uid="{00000000-0005-0000-0000-0000F6880000}"/>
    <cellStyle name="Normal 79 6 5" xfId="10893" xr:uid="{00000000-0005-0000-0000-0000F7880000}"/>
    <cellStyle name="Normal 79 6 5 2" xfId="31967" xr:uid="{00000000-0005-0000-0000-0000F8880000}"/>
    <cellStyle name="Normal 79 6 6" xfId="11673" xr:uid="{00000000-0005-0000-0000-0000F9880000}"/>
    <cellStyle name="Normal 79 6 6 2" xfId="32485" xr:uid="{00000000-0005-0000-0000-0000FA880000}"/>
    <cellStyle name="Normal 79 6 7" xfId="12426" xr:uid="{00000000-0005-0000-0000-0000FB880000}"/>
    <cellStyle name="Normal 79 6 7 2" xfId="33003" xr:uid="{00000000-0005-0000-0000-0000FC880000}"/>
    <cellStyle name="Normal 79 6 8" xfId="13222" xr:uid="{00000000-0005-0000-0000-0000FD880000}"/>
    <cellStyle name="Normal 79 6 8 2" xfId="33521" xr:uid="{00000000-0005-0000-0000-0000FE880000}"/>
    <cellStyle name="Normal 79 6 9" xfId="13988" xr:uid="{00000000-0005-0000-0000-0000FF880000}"/>
    <cellStyle name="Normal 79 6 9 2" xfId="34039" xr:uid="{00000000-0005-0000-0000-000000890000}"/>
    <cellStyle name="Normal 79 7" xfId="3568" xr:uid="{00000000-0005-0000-0000-000001890000}"/>
    <cellStyle name="Normal 79 7 10" xfId="14750" xr:uid="{00000000-0005-0000-0000-000002890000}"/>
    <cellStyle name="Normal 79 7 10 2" xfId="34558" xr:uid="{00000000-0005-0000-0000-000003890000}"/>
    <cellStyle name="Normal 79 7 11" xfId="15507" xr:uid="{00000000-0005-0000-0000-000004890000}"/>
    <cellStyle name="Normal 79 7 11 2" xfId="35076" xr:uid="{00000000-0005-0000-0000-000005890000}"/>
    <cellStyle name="Normal 79 7 12" xfId="16261" xr:uid="{00000000-0005-0000-0000-000006890000}"/>
    <cellStyle name="Normal 79 7 12 2" xfId="35594" xr:uid="{00000000-0005-0000-0000-000007890000}"/>
    <cellStyle name="Normal 79 7 13" xfId="17011" xr:uid="{00000000-0005-0000-0000-000008890000}"/>
    <cellStyle name="Normal 79 7 13 2" xfId="36112" xr:uid="{00000000-0005-0000-0000-000009890000}"/>
    <cellStyle name="Normal 79 7 14" xfId="17740" xr:uid="{00000000-0005-0000-0000-00000A890000}"/>
    <cellStyle name="Normal 79 7 14 2" xfId="36630" xr:uid="{00000000-0005-0000-0000-00000B890000}"/>
    <cellStyle name="Normal 79 7 15" xfId="18465" xr:uid="{00000000-0005-0000-0000-00000C890000}"/>
    <cellStyle name="Normal 79 7 15 2" xfId="37148" xr:uid="{00000000-0005-0000-0000-00000D890000}"/>
    <cellStyle name="Normal 79 7 16" xfId="19173" xr:uid="{00000000-0005-0000-0000-00000E890000}"/>
    <cellStyle name="Normal 79 7 16 2" xfId="37666" xr:uid="{00000000-0005-0000-0000-00000F890000}"/>
    <cellStyle name="Normal 79 7 17" xfId="19875" xr:uid="{00000000-0005-0000-0000-000010890000}"/>
    <cellStyle name="Normal 79 7 17 2" xfId="38184" xr:uid="{00000000-0005-0000-0000-000011890000}"/>
    <cellStyle name="Normal 79 7 18" xfId="20574" xr:uid="{00000000-0005-0000-0000-000012890000}"/>
    <cellStyle name="Normal 79 7 18 2" xfId="38702" xr:uid="{00000000-0005-0000-0000-000013890000}"/>
    <cellStyle name="Normal 79 7 19" xfId="21251" xr:uid="{00000000-0005-0000-0000-000014890000}"/>
    <cellStyle name="Normal 79 7 19 2" xfId="39219" xr:uid="{00000000-0005-0000-0000-000015890000}"/>
    <cellStyle name="Normal 79 7 2" xfId="5167" xr:uid="{00000000-0005-0000-0000-000016890000}"/>
    <cellStyle name="Normal 79 7 2 2" xfId="30393" xr:uid="{00000000-0005-0000-0000-000017890000}"/>
    <cellStyle name="Normal 79 7 20" xfId="21924" xr:uid="{00000000-0005-0000-0000-000018890000}"/>
    <cellStyle name="Normal 79 7 20 2" xfId="39737" xr:uid="{00000000-0005-0000-0000-000019890000}"/>
    <cellStyle name="Normal 79 7 21" xfId="22574" xr:uid="{00000000-0005-0000-0000-00001A890000}"/>
    <cellStyle name="Normal 79 7 21 2" xfId="40254" xr:uid="{00000000-0005-0000-0000-00001B890000}"/>
    <cellStyle name="Normal 79 7 22" xfId="23211" xr:uid="{00000000-0005-0000-0000-00001C890000}"/>
    <cellStyle name="Normal 79 7 22 2" xfId="40772" xr:uid="{00000000-0005-0000-0000-00001D890000}"/>
    <cellStyle name="Normal 79 7 23" xfId="23835" xr:uid="{00000000-0005-0000-0000-00001E890000}"/>
    <cellStyle name="Normal 79 7 23 2" xfId="41290" xr:uid="{00000000-0005-0000-0000-00001F890000}"/>
    <cellStyle name="Normal 79 7 24" xfId="24414" xr:uid="{00000000-0005-0000-0000-000020890000}"/>
    <cellStyle name="Normal 79 7 24 2" xfId="41808" xr:uid="{00000000-0005-0000-0000-000021890000}"/>
    <cellStyle name="Normal 79 7 25" xfId="24981" xr:uid="{00000000-0005-0000-0000-000022890000}"/>
    <cellStyle name="Normal 79 7 25 2" xfId="42326" xr:uid="{00000000-0005-0000-0000-000023890000}"/>
    <cellStyle name="Normal 79 7 26" xfId="25541" xr:uid="{00000000-0005-0000-0000-000024890000}"/>
    <cellStyle name="Normal 79 7 26 2" xfId="42844" xr:uid="{00000000-0005-0000-0000-000025890000}"/>
    <cellStyle name="Normal 79 7 27" xfId="26091" xr:uid="{00000000-0005-0000-0000-000026890000}"/>
    <cellStyle name="Normal 79 7 27 2" xfId="43362" xr:uid="{00000000-0005-0000-0000-000027890000}"/>
    <cellStyle name="Normal 79 7 28" xfId="26608" xr:uid="{00000000-0005-0000-0000-000028890000}"/>
    <cellStyle name="Normal 79 7 28 2" xfId="43879" xr:uid="{00000000-0005-0000-0000-000029890000}"/>
    <cellStyle name="Normal 79 7 29" xfId="29873" xr:uid="{00000000-0005-0000-0000-00002A890000}"/>
    <cellStyle name="Normal 79 7 3" xfId="5713" xr:uid="{00000000-0005-0000-0000-00002B890000}"/>
    <cellStyle name="Normal 79 7 3 2" xfId="30910" xr:uid="{00000000-0005-0000-0000-00002C890000}"/>
    <cellStyle name="Normal 79 7 4" xfId="10113" xr:uid="{00000000-0005-0000-0000-00002D890000}"/>
    <cellStyle name="Normal 79 7 4 2" xfId="31450" xr:uid="{00000000-0005-0000-0000-00002E890000}"/>
    <cellStyle name="Normal 79 7 5" xfId="10894" xr:uid="{00000000-0005-0000-0000-00002F890000}"/>
    <cellStyle name="Normal 79 7 5 2" xfId="31968" xr:uid="{00000000-0005-0000-0000-000030890000}"/>
    <cellStyle name="Normal 79 7 6" xfId="11674" xr:uid="{00000000-0005-0000-0000-000031890000}"/>
    <cellStyle name="Normal 79 7 6 2" xfId="32486" xr:uid="{00000000-0005-0000-0000-000032890000}"/>
    <cellStyle name="Normal 79 7 7" xfId="12427" xr:uid="{00000000-0005-0000-0000-000033890000}"/>
    <cellStyle name="Normal 79 7 7 2" xfId="33004" xr:uid="{00000000-0005-0000-0000-000034890000}"/>
    <cellStyle name="Normal 79 7 8" xfId="13223" xr:uid="{00000000-0005-0000-0000-000035890000}"/>
    <cellStyle name="Normal 79 7 8 2" xfId="33522" xr:uid="{00000000-0005-0000-0000-000036890000}"/>
    <cellStyle name="Normal 79 7 9" xfId="13989" xr:uid="{00000000-0005-0000-0000-000037890000}"/>
    <cellStyle name="Normal 79 7 9 2" xfId="34040" xr:uid="{00000000-0005-0000-0000-000038890000}"/>
    <cellStyle name="Normal 79 8" xfId="3569" xr:uid="{00000000-0005-0000-0000-000039890000}"/>
    <cellStyle name="Normal 79 8 10" xfId="14751" xr:uid="{00000000-0005-0000-0000-00003A890000}"/>
    <cellStyle name="Normal 79 8 10 2" xfId="34559" xr:uid="{00000000-0005-0000-0000-00003B890000}"/>
    <cellStyle name="Normal 79 8 11" xfId="15508" xr:uid="{00000000-0005-0000-0000-00003C890000}"/>
    <cellStyle name="Normal 79 8 11 2" xfId="35077" xr:uid="{00000000-0005-0000-0000-00003D890000}"/>
    <cellStyle name="Normal 79 8 12" xfId="16262" xr:uid="{00000000-0005-0000-0000-00003E890000}"/>
    <cellStyle name="Normal 79 8 12 2" xfId="35595" xr:uid="{00000000-0005-0000-0000-00003F890000}"/>
    <cellStyle name="Normal 79 8 13" xfId="17012" xr:uid="{00000000-0005-0000-0000-000040890000}"/>
    <cellStyle name="Normal 79 8 13 2" xfId="36113" xr:uid="{00000000-0005-0000-0000-000041890000}"/>
    <cellStyle name="Normal 79 8 14" xfId="17741" xr:uid="{00000000-0005-0000-0000-000042890000}"/>
    <cellStyle name="Normal 79 8 14 2" xfId="36631" xr:uid="{00000000-0005-0000-0000-000043890000}"/>
    <cellStyle name="Normal 79 8 15" xfId="18466" xr:uid="{00000000-0005-0000-0000-000044890000}"/>
    <cellStyle name="Normal 79 8 15 2" xfId="37149" xr:uid="{00000000-0005-0000-0000-000045890000}"/>
    <cellStyle name="Normal 79 8 16" xfId="19174" xr:uid="{00000000-0005-0000-0000-000046890000}"/>
    <cellStyle name="Normal 79 8 16 2" xfId="37667" xr:uid="{00000000-0005-0000-0000-000047890000}"/>
    <cellStyle name="Normal 79 8 17" xfId="19876" xr:uid="{00000000-0005-0000-0000-000048890000}"/>
    <cellStyle name="Normal 79 8 17 2" xfId="38185" xr:uid="{00000000-0005-0000-0000-000049890000}"/>
    <cellStyle name="Normal 79 8 18" xfId="20575" xr:uid="{00000000-0005-0000-0000-00004A890000}"/>
    <cellStyle name="Normal 79 8 18 2" xfId="38703" xr:uid="{00000000-0005-0000-0000-00004B890000}"/>
    <cellStyle name="Normal 79 8 19" xfId="21252" xr:uid="{00000000-0005-0000-0000-00004C890000}"/>
    <cellStyle name="Normal 79 8 19 2" xfId="39220" xr:uid="{00000000-0005-0000-0000-00004D890000}"/>
    <cellStyle name="Normal 79 8 2" xfId="5168" xr:uid="{00000000-0005-0000-0000-00004E890000}"/>
    <cellStyle name="Normal 79 8 2 2" xfId="30394" xr:uid="{00000000-0005-0000-0000-00004F890000}"/>
    <cellStyle name="Normal 79 8 20" xfId="21925" xr:uid="{00000000-0005-0000-0000-000050890000}"/>
    <cellStyle name="Normal 79 8 20 2" xfId="39738" xr:uid="{00000000-0005-0000-0000-000051890000}"/>
    <cellStyle name="Normal 79 8 21" xfId="22575" xr:uid="{00000000-0005-0000-0000-000052890000}"/>
    <cellStyle name="Normal 79 8 21 2" xfId="40255" xr:uid="{00000000-0005-0000-0000-000053890000}"/>
    <cellStyle name="Normal 79 8 22" xfId="23212" xr:uid="{00000000-0005-0000-0000-000054890000}"/>
    <cellStyle name="Normal 79 8 22 2" xfId="40773" xr:uid="{00000000-0005-0000-0000-000055890000}"/>
    <cellStyle name="Normal 79 8 23" xfId="23836" xr:uid="{00000000-0005-0000-0000-000056890000}"/>
    <cellStyle name="Normal 79 8 23 2" xfId="41291" xr:uid="{00000000-0005-0000-0000-000057890000}"/>
    <cellStyle name="Normal 79 8 24" xfId="24415" xr:uid="{00000000-0005-0000-0000-000058890000}"/>
    <cellStyle name="Normal 79 8 24 2" xfId="41809" xr:uid="{00000000-0005-0000-0000-000059890000}"/>
    <cellStyle name="Normal 79 8 25" xfId="24982" xr:uid="{00000000-0005-0000-0000-00005A890000}"/>
    <cellStyle name="Normal 79 8 25 2" xfId="42327" xr:uid="{00000000-0005-0000-0000-00005B890000}"/>
    <cellStyle name="Normal 79 8 26" xfId="25542" xr:uid="{00000000-0005-0000-0000-00005C890000}"/>
    <cellStyle name="Normal 79 8 26 2" xfId="42845" xr:uid="{00000000-0005-0000-0000-00005D890000}"/>
    <cellStyle name="Normal 79 8 27" xfId="26092" xr:uid="{00000000-0005-0000-0000-00005E890000}"/>
    <cellStyle name="Normal 79 8 27 2" xfId="43363" xr:uid="{00000000-0005-0000-0000-00005F890000}"/>
    <cellStyle name="Normal 79 8 28" xfId="26609" xr:uid="{00000000-0005-0000-0000-000060890000}"/>
    <cellStyle name="Normal 79 8 28 2" xfId="43880" xr:uid="{00000000-0005-0000-0000-000061890000}"/>
    <cellStyle name="Normal 79 8 29" xfId="29874" xr:uid="{00000000-0005-0000-0000-000062890000}"/>
    <cellStyle name="Normal 79 8 3" xfId="5714" xr:uid="{00000000-0005-0000-0000-000063890000}"/>
    <cellStyle name="Normal 79 8 3 2" xfId="30911" xr:uid="{00000000-0005-0000-0000-000064890000}"/>
    <cellStyle name="Normal 79 8 4" xfId="10114" xr:uid="{00000000-0005-0000-0000-000065890000}"/>
    <cellStyle name="Normal 79 8 4 2" xfId="31451" xr:uid="{00000000-0005-0000-0000-000066890000}"/>
    <cellStyle name="Normal 79 8 5" xfId="10895" xr:uid="{00000000-0005-0000-0000-000067890000}"/>
    <cellStyle name="Normal 79 8 5 2" xfId="31969" xr:uid="{00000000-0005-0000-0000-000068890000}"/>
    <cellStyle name="Normal 79 8 6" xfId="11675" xr:uid="{00000000-0005-0000-0000-000069890000}"/>
    <cellStyle name="Normal 79 8 6 2" xfId="32487" xr:uid="{00000000-0005-0000-0000-00006A890000}"/>
    <cellStyle name="Normal 79 8 7" xfId="12428" xr:uid="{00000000-0005-0000-0000-00006B890000}"/>
    <cellStyle name="Normal 79 8 7 2" xfId="33005" xr:uid="{00000000-0005-0000-0000-00006C890000}"/>
    <cellStyle name="Normal 79 8 8" xfId="13224" xr:uid="{00000000-0005-0000-0000-00006D890000}"/>
    <cellStyle name="Normal 79 8 8 2" xfId="33523" xr:uid="{00000000-0005-0000-0000-00006E890000}"/>
    <cellStyle name="Normal 79 8 9" xfId="13990" xr:uid="{00000000-0005-0000-0000-00006F890000}"/>
    <cellStyle name="Normal 79 8 9 2" xfId="34041" xr:uid="{00000000-0005-0000-0000-000070890000}"/>
    <cellStyle name="Normal 79 9" xfId="3570" xr:uid="{00000000-0005-0000-0000-000071890000}"/>
    <cellStyle name="Normal 79 9 10" xfId="14752" xr:uid="{00000000-0005-0000-0000-000072890000}"/>
    <cellStyle name="Normal 79 9 10 2" xfId="34560" xr:uid="{00000000-0005-0000-0000-000073890000}"/>
    <cellStyle name="Normal 79 9 11" xfId="15509" xr:uid="{00000000-0005-0000-0000-000074890000}"/>
    <cellStyle name="Normal 79 9 11 2" xfId="35078" xr:uid="{00000000-0005-0000-0000-000075890000}"/>
    <cellStyle name="Normal 79 9 12" xfId="16263" xr:uid="{00000000-0005-0000-0000-000076890000}"/>
    <cellStyle name="Normal 79 9 12 2" xfId="35596" xr:uid="{00000000-0005-0000-0000-000077890000}"/>
    <cellStyle name="Normal 79 9 13" xfId="17013" xr:uid="{00000000-0005-0000-0000-000078890000}"/>
    <cellStyle name="Normal 79 9 13 2" xfId="36114" xr:uid="{00000000-0005-0000-0000-000079890000}"/>
    <cellStyle name="Normal 79 9 14" xfId="17742" xr:uid="{00000000-0005-0000-0000-00007A890000}"/>
    <cellStyle name="Normal 79 9 14 2" xfId="36632" xr:uid="{00000000-0005-0000-0000-00007B890000}"/>
    <cellStyle name="Normal 79 9 15" xfId="18467" xr:uid="{00000000-0005-0000-0000-00007C890000}"/>
    <cellStyle name="Normal 79 9 15 2" xfId="37150" xr:uid="{00000000-0005-0000-0000-00007D890000}"/>
    <cellStyle name="Normal 79 9 16" xfId="19175" xr:uid="{00000000-0005-0000-0000-00007E890000}"/>
    <cellStyle name="Normal 79 9 16 2" xfId="37668" xr:uid="{00000000-0005-0000-0000-00007F890000}"/>
    <cellStyle name="Normal 79 9 17" xfId="19877" xr:uid="{00000000-0005-0000-0000-000080890000}"/>
    <cellStyle name="Normal 79 9 17 2" xfId="38186" xr:uid="{00000000-0005-0000-0000-000081890000}"/>
    <cellStyle name="Normal 79 9 18" xfId="20576" xr:uid="{00000000-0005-0000-0000-000082890000}"/>
    <cellStyle name="Normal 79 9 18 2" xfId="38704" xr:uid="{00000000-0005-0000-0000-000083890000}"/>
    <cellStyle name="Normal 79 9 19" xfId="21253" xr:uid="{00000000-0005-0000-0000-000084890000}"/>
    <cellStyle name="Normal 79 9 19 2" xfId="39221" xr:uid="{00000000-0005-0000-0000-000085890000}"/>
    <cellStyle name="Normal 79 9 2" xfId="5169" xr:uid="{00000000-0005-0000-0000-000086890000}"/>
    <cellStyle name="Normal 79 9 2 2" xfId="30395" xr:uid="{00000000-0005-0000-0000-000087890000}"/>
    <cellStyle name="Normal 79 9 20" xfId="21926" xr:uid="{00000000-0005-0000-0000-000088890000}"/>
    <cellStyle name="Normal 79 9 20 2" xfId="39739" xr:uid="{00000000-0005-0000-0000-000089890000}"/>
    <cellStyle name="Normal 79 9 21" xfId="22576" xr:uid="{00000000-0005-0000-0000-00008A890000}"/>
    <cellStyle name="Normal 79 9 21 2" xfId="40256" xr:uid="{00000000-0005-0000-0000-00008B890000}"/>
    <cellStyle name="Normal 79 9 22" xfId="23213" xr:uid="{00000000-0005-0000-0000-00008C890000}"/>
    <cellStyle name="Normal 79 9 22 2" xfId="40774" xr:uid="{00000000-0005-0000-0000-00008D890000}"/>
    <cellStyle name="Normal 79 9 23" xfId="23837" xr:uid="{00000000-0005-0000-0000-00008E890000}"/>
    <cellStyle name="Normal 79 9 23 2" xfId="41292" xr:uid="{00000000-0005-0000-0000-00008F890000}"/>
    <cellStyle name="Normal 79 9 24" xfId="24416" xr:uid="{00000000-0005-0000-0000-000090890000}"/>
    <cellStyle name="Normal 79 9 24 2" xfId="41810" xr:uid="{00000000-0005-0000-0000-000091890000}"/>
    <cellStyle name="Normal 79 9 25" xfId="24983" xr:uid="{00000000-0005-0000-0000-000092890000}"/>
    <cellStyle name="Normal 79 9 25 2" xfId="42328" xr:uid="{00000000-0005-0000-0000-000093890000}"/>
    <cellStyle name="Normal 79 9 26" xfId="25543" xr:uid="{00000000-0005-0000-0000-000094890000}"/>
    <cellStyle name="Normal 79 9 26 2" xfId="42846" xr:uid="{00000000-0005-0000-0000-000095890000}"/>
    <cellStyle name="Normal 79 9 27" xfId="26093" xr:uid="{00000000-0005-0000-0000-000096890000}"/>
    <cellStyle name="Normal 79 9 27 2" xfId="43364" xr:uid="{00000000-0005-0000-0000-000097890000}"/>
    <cellStyle name="Normal 79 9 28" xfId="26610" xr:uid="{00000000-0005-0000-0000-000098890000}"/>
    <cellStyle name="Normal 79 9 28 2" xfId="43881" xr:uid="{00000000-0005-0000-0000-000099890000}"/>
    <cellStyle name="Normal 79 9 29" xfId="29875" xr:uid="{00000000-0005-0000-0000-00009A890000}"/>
    <cellStyle name="Normal 79 9 3" xfId="5715" xr:uid="{00000000-0005-0000-0000-00009B890000}"/>
    <cellStyle name="Normal 79 9 3 2" xfId="30912" xr:uid="{00000000-0005-0000-0000-00009C890000}"/>
    <cellStyle name="Normal 79 9 4" xfId="10115" xr:uid="{00000000-0005-0000-0000-00009D890000}"/>
    <cellStyle name="Normal 79 9 4 2" xfId="31452" xr:uid="{00000000-0005-0000-0000-00009E890000}"/>
    <cellStyle name="Normal 79 9 5" xfId="10896" xr:uid="{00000000-0005-0000-0000-00009F890000}"/>
    <cellStyle name="Normal 79 9 5 2" xfId="31970" xr:uid="{00000000-0005-0000-0000-0000A0890000}"/>
    <cellStyle name="Normal 79 9 6" xfId="11676" xr:uid="{00000000-0005-0000-0000-0000A1890000}"/>
    <cellStyle name="Normal 79 9 6 2" xfId="32488" xr:uid="{00000000-0005-0000-0000-0000A2890000}"/>
    <cellStyle name="Normal 79 9 7" xfId="12429" xr:uid="{00000000-0005-0000-0000-0000A3890000}"/>
    <cellStyle name="Normal 79 9 7 2" xfId="33006" xr:uid="{00000000-0005-0000-0000-0000A4890000}"/>
    <cellStyle name="Normal 79 9 8" xfId="13225" xr:uid="{00000000-0005-0000-0000-0000A5890000}"/>
    <cellStyle name="Normal 79 9 8 2" xfId="33524" xr:uid="{00000000-0005-0000-0000-0000A6890000}"/>
    <cellStyle name="Normal 79 9 9" xfId="13991" xr:uid="{00000000-0005-0000-0000-0000A7890000}"/>
    <cellStyle name="Normal 79 9 9 2" xfId="34042" xr:uid="{00000000-0005-0000-0000-0000A8890000}"/>
    <cellStyle name="Normal 8" xfId="3571" xr:uid="{00000000-0005-0000-0000-0000A9890000}"/>
    <cellStyle name="Normal 8 10" xfId="3572" xr:uid="{00000000-0005-0000-0000-0000AA890000}"/>
    <cellStyle name="Normal 8 10 10" xfId="14754" xr:uid="{00000000-0005-0000-0000-0000AB890000}"/>
    <cellStyle name="Normal 8 10 10 2" xfId="34562" xr:uid="{00000000-0005-0000-0000-0000AC890000}"/>
    <cellStyle name="Normal 8 10 11" xfId="15511" xr:uid="{00000000-0005-0000-0000-0000AD890000}"/>
    <cellStyle name="Normal 8 10 11 2" xfId="35080" xr:uid="{00000000-0005-0000-0000-0000AE890000}"/>
    <cellStyle name="Normal 8 10 12" xfId="16265" xr:uid="{00000000-0005-0000-0000-0000AF890000}"/>
    <cellStyle name="Normal 8 10 12 2" xfId="35598" xr:uid="{00000000-0005-0000-0000-0000B0890000}"/>
    <cellStyle name="Normal 8 10 13" xfId="17015" xr:uid="{00000000-0005-0000-0000-0000B1890000}"/>
    <cellStyle name="Normal 8 10 13 2" xfId="36116" xr:uid="{00000000-0005-0000-0000-0000B2890000}"/>
    <cellStyle name="Normal 8 10 14" xfId="17744" xr:uid="{00000000-0005-0000-0000-0000B3890000}"/>
    <cellStyle name="Normal 8 10 14 2" xfId="36634" xr:uid="{00000000-0005-0000-0000-0000B4890000}"/>
    <cellStyle name="Normal 8 10 15" xfId="18469" xr:uid="{00000000-0005-0000-0000-0000B5890000}"/>
    <cellStyle name="Normal 8 10 15 2" xfId="37152" xr:uid="{00000000-0005-0000-0000-0000B6890000}"/>
    <cellStyle name="Normal 8 10 16" xfId="19177" xr:uid="{00000000-0005-0000-0000-0000B7890000}"/>
    <cellStyle name="Normal 8 10 16 2" xfId="37670" xr:uid="{00000000-0005-0000-0000-0000B8890000}"/>
    <cellStyle name="Normal 8 10 17" xfId="19879" xr:uid="{00000000-0005-0000-0000-0000B9890000}"/>
    <cellStyle name="Normal 8 10 17 2" xfId="38188" xr:uid="{00000000-0005-0000-0000-0000BA890000}"/>
    <cellStyle name="Normal 8 10 18" xfId="20578" xr:uid="{00000000-0005-0000-0000-0000BB890000}"/>
    <cellStyle name="Normal 8 10 18 2" xfId="38706" xr:uid="{00000000-0005-0000-0000-0000BC890000}"/>
    <cellStyle name="Normal 8 10 19" xfId="21255" xr:uid="{00000000-0005-0000-0000-0000BD890000}"/>
    <cellStyle name="Normal 8 10 19 2" xfId="39223" xr:uid="{00000000-0005-0000-0000-0000BE890000}"/>
    <cellStyle name="Normal 8 10 2" xfId="5171" xr:uid="{00000000-0005-0000-0000-0000BF890000}"/>
    <cellStyle name="Normal 8 10 2 2" xfId="30397" xr:uid="{00000000-0005-0000-0000-0000C0890000}"/>
    <cellStyle name="Normal 8 10 20" xfId="21928" xr:uid="{00000000-0005-0000-0000-0000C1890000}"/>
    <cellStyle name="Normal 8 10 20 2" xfId="39741" xr:uid="{00000000-0005-0000-0000-0000C2890000}"/>
    <cellStyle name="Normal 8 10 21" xfId="22578" xr:uid="{00000000-0005-0000-0000-0000C3890000}"/>
    <cellStyle name="Normal 8 10 21 2" xfId="40258" xr:uid="{00000000-0005-0000-0000-0000C4890000}"/>
    <cellStyle name="Normal 8 10 22" xfId="23215" xr:uid="{00000000-0005-0000-0000-0000C5890000}"/>
    <cellStyle name="Normal 8 10 22 2" xfId="40776" xr:uid="{00000000-0005-0000-0000-0000C6890000}"/>
    <cellStyle name="Normal 8 10 23" xfId="23839" xr:uid="{00000000-0005-0000-0000-0000C7890000}"/>
    <cellStyle name="Normal 8 10 23 2" xfId="41294" xr:uid="{00000000-0005-0000-0000-0000C8890000}"/>
    <cellStyle name="Normal 8 10 24" xfId="24418" xr:uid="{00000000-0005-0000-0000-0000C9890000}"/>
    <cellStyle name="Normal 8 10 24 2" xfId="41812" xr:uid="{00000000-0005-0000-0000-0000CA890000}"/>
    <cellStyle name="Normal 8 10 25" xfId="24985" xr:uid="{00000000-0005-0000-0000-0000CB890000}"/>
    <cellStyle name="Normal 8 10 25 2" xfId="42330" xr:uid="{00000000-0005-0000-0000-0000CC890000}"/>
    <cellStyle name="Normal 8 10 26" xfId="25545" xr:uid="{00000000-0005-0000-0000-0000CD890000}"/>
    <cellStyle name="Normal 8 10 26 2" xfId="42848" xr:uid="{00000000-0005-0000-0000-0000CE890000}"/>
    <cellStyle name="Normal 8 10 27" xfId="26095" xr:uid="{00000000-0005-0000-0000-0000CF890000}"/>
    <cellStyle name="Normal 8 10 27 2" xfId="43366" xr:uid="{00000000-0005-0000-0000-0000D0890000}"/>
    <cellStyle name="Normal 8 10 28" xfId="26612" xr:uid="{00000000-0005-0000-0000-0000D1890000}"/>
    <cellStyle name="Normal 8 10 28 2" xfId="43883" xr:uid="{00000000-0005-0000-0000-0000D2890000}"/>
    <cellStyle name="Normal 8 10 29" xfId="29877" xr:uid="{00000000-0005-0000-0000-0000D3890000}"/>
    <cellStyle name="Normal 8 10 3" xfId="5717" xr:uid="{00000000-0005-0000-0000-0000D4890000}"/>
    <cellStyle name="Normal 8 10 3 2" xfId="30914" xr:uid="{00000000-0005-0000-0000-0000D5890000}"/>
    <cellStyle name="Normal 8 10 30" xfId="29183" xr:uid="{00000000-0005-0000-0000-0000D6890000}"/>
    <cellStyle name="Normal 8 10 4" xfId="10117" xr:uid="{00000000-0005-0000-0000-0000D7890000}"/>
    <cellStyle name="Normal 8 10 4 2" xfId="31454" xr:uid="{00000000-0005-0000-0000-0000D8890000}"/>
    <cellStyle name="Normal 8 10 5" xfId="10898" xr:uid="{00000000-0005-0000-0000-0000D9890000}"/>
    <cellStyle name="Normal 8 10 5 2" xfId="31972" xr:uid="{00000000-0005-0000-0000-0000DA890000}"/>
    <cellStyle name="Normal 8 10 6" xfId="11678" xr:uid="{00000000-0005-0000-0000-0000DB890000}"/>
    <cellStyle name="Normal 8 10 6 2" xfId="32490" xr:uid="{00000000-0005-0000-0000-0000DC890000}"/>
    <cellStyle name="Normal 8 10 7" xfId="12431" xr:uid="{00000000-0005-0000-0000-0000DD890000}"/>
    <cellStyle name="Normal 8 10 7 2" xfId="33008" xr:uid="{00000000-0005-0000-0000-0000DE890000}"/>
    <cellStyle name="Normal 8 10 8" xfId="13227" xr:uid="{00000000-0005-0000-0000-0000DF890000}"/>
    <cellStyle name="Normal 8 10 8 2" xfId="33526" xr:uid="{00000000-0005-0000-0000-0000E0890000}"/>
    <cellStyle name="Normal 8 10 9" xfId="13993" xr:uid="{00000000-0005-0000-0000-0000E1890000}"/>
    <cellStyle name="Normal 8 10 9 2" xfId="34044" xr:uid="{00000000-0005-0000-0000-0000E2890000}"/>
    <cellStyle name="Normal 8 11" xfId="3573" xr:uid="{00000000-0005-0000-0000-0000E3890000}"/>
    <cellStyle name="Normal 8 11 10" xfId="14755" xr:uid="{00000000-0005-0000-0000-0000E4890000}"/>
    <cellStyle name="Normal 8 11 10 2" xfId="34563" xr:uid="{00000000-0005-0000-0000-0000E5890000}"/>
    <cellStyle name="Normal 8 11 11" xfId="15512" xr:uid="{00000000-0005-0000-0000-0000E6890000}"/>
    <cellStyle name="Normal 8 11 11 2" xfId="35081" xr:uid="{00000000-0005-0000-0000-0000E7890000}"/>
    <cellStyle name="Normal 8 11 12" xfId="16266" xr:uid="{00000000-0005-0000-0000-0000E8890000}"/>
    <cellStyle name="Normal 8 11 12 2" xfId="35599" xr:uid="{00000000-0005-0000-0000-0000E9890000}"/>
    <cellStyle name="Normal 8 11 13" xfId="17016" xr:uid="{00000000-0005-0000-0000-0000EA890000}"/>
    <cellStyle name="Normal 8 11 13 2" xfId="36117" xr:uid="{00000000-0005-0000-0000-0000EB890000}"/>
    <cellStyle name="Normal 8 11 14" xfId="17745" xr:uid="{00000000-0005-0000-0000-0000EC890000}"/>
    <cellStyle name="Normal 8 11 14 2" xfId="36635" xr:uid="{00000000-0005-0000-0000-0000ED890000}"/>
    <cellStyle name="Normal 8 11 15" xfId="18470" xr:uid="{00000000-0005-0000-0000-0000EE890000}"/>
    <cellStyle name="Normal 8 11 15 2" xfId="37153" xr:uid="{00000000-0005-0000-0000-0000EF890000}"/>
    <cellStyle name="Normal 8 11 16" xfId="19178" xr:uid="{00000000-0005-0000-0000-0000F0890000}"/>
    <cellStyle name="Normal 8 11 16 2" xfId="37671" xr:uid="{00000000-0005-0000-0000-0000F1890000}"/>
    <cellStyle name="Normal 8 11 17" xfId="19880" xr:uid="{00000000-0005-0000-0000-0000F2890000}"/>
    <cellStyle name="Normal 8 11 17 2" xfId="38189" xr:uid="{00000000-0005-0000-0000-0000F3890000}"/>
    <cellStyle name="Normal 8 11 18" xfId="20579" xr:uid="{00000000-0005-0000-0000-0000F4890000}"/>
    <cellStyle name="Normal 8 11 18 2" xfId="38707" xr:uid="{00000000-0005-0000-0000-0000F5890000}"/>
    <cellStyle name="Normal 8 11 19" xfId="21256" xr:uid="{00000000-0005-0000-0000-0000F6890000}"/>
    <cellStyle name="Normal 8 11 19 2" xfId="39224" xr:uid="{00000000-0005-0000-0000-0000F7890000}"/>
    <cellStyle name="Normal 8 11 2" xfId="5172" xr:uid="{00000000-0005-0000-0000-0000F8890000}"/>
    <cellStyle name="Normal 8 11 2 2" xfId="30398" xr:uid="{00000000-0005-0000-0000-0000F9890000}"/>
    <cellStyle name="Normal 8 11 20" xfId="21929" xr:uid="{00000000-0005-0000-0000-0000FA890000}"/>
    <cellStyle name="Normal 8 11 20 2" xfId="39742" xr:uid="{00000000-0005-0000-0000-0000FB890000}"/>
    <cellStyle name="Normal 8 11 21" xfId="22579" xr:uid="{00000000-0005-0000-0000-0000FC890000}"/>
    <cellStyle name="Normal 8 11 21 2" xfId="40259" xr:uid="{00000000-0005-0000-0000-0000FD890000}"/>
    <cellStyle name="Normal 8 11 22" xfId="23216" xr:uid="{00000000-0005-0000-0000-0000FE890000}"/>
    <cellStyle name="Normal 8 11 22 2" xfId="40777" xr:uid="{00000000-0005-0000-0000-0000FF890000}"/>
    <cellStyle name="Normal 8 11 23" xfId="23840" xr:uid="{00000000-0005-0000-0000-0000008A0000}"/>
    <cellStyle name="Normal 8 11 23 2" xfId="41295" xr:uid="{00000000-0005-0000-0000-0000018A0000}"/>
    <cellStyle name="Normal 8 11 24" xfId="24419" xr:uid="{00000000-0005-0000-0000-0000028A0000}"/>
    <cellStyle name="Normal 8 11 24 2" xfId="41813" xr:uid="{00000000-0005-0000-0000-0000038A0000}"/>
    <cellStyle name="Normal 8 11 25" xfId="24986" xr:uid="{00000000-0005-0000-0000-0000048A0000}"/>
    <cellStyle name="Normal 8 11 25 2" xfId="42331" xr:uid="{00000000-0005-0000-0000-0000058A0000}"/>
    <cellStyle name="Normal 8 11 26" xfId="25546" xr:uid="{00000000-0005-0000-0000-0000068A0000}"/>
    <cellStyle name="Normal 8 11 26 2" xfId="42849" xr:uid="{00000000-0005-0000-0000-0000078A0000}"/>
    <cellStyle name="Normal 8 11 27" xfId="26096" xr:uid="{00000000-0005-0000-0000-0000088A0000}"/>
    <cellStyle name="Normal 8 11 27 2" xfId="43367" xr:uid="{00000000-0005-0000-0000-0000098A0000}"/>
    <cellStyle name="Normal 8 11 28" xfId="26613" xr:uid="{00000000-0005-0000-0000-00000A8A0000}"/>
    <cellStyle name="Normal 8 11 28 2" xfId="43884" xr:uid="{00000000-0005-0000-0000-00000B8A0000}"/>
    <cellStyle name="Normal 8 11 29" xfId="29878" xr:uid="{00000000-0005-0000-0000-00000C8A0000}"/>
    <cellStyle name="Normal 8 11 3" xfId="5718" xr:uid="{00000000-0005-0000-0000-00000D8A0000}"/>
    <cellStyle name="Normal 8 11 3 2" xfId="30915" xr:uid="{00000000-0005-0000-0000-00000E8A0000}"/>
    <cellStyle name="Normal 8 11 4" xfId="10118" xr:uid="{00000000-0005-0000-0000-00000F8A0000}"/>
    <cellStyle name="Normal 8 11 4 2" xfId="31455" xr:uid="{00000000-0005-0000-0000-0000108A0000}"/>
    <cellStyle name="Normal 8 11 5" xfId="10899" xr:uid="{00000000-0005-0000-0000-0000118A0000}"/>
    <cellStyle name="Normal 8 11 5 2" xfId="31973" xr:uid="{00000000-0005-0000-0000-0000128A0000}"/>
    <cellStyle name="Normal 8 11 6" xfId="11679" xr:uid="{00000000-0005-0000-0000-0000138A0000}"/>
    <cellStyle name="Normal 8 11 6 2" xfId="32491" xr:uid="{00000000-0005-0000-0000-0000148A0000}"/>
    <cellStyle name="Normal 8 11 7" xfId="12432" xr:uid="{00000000-0005-0000-0000-0000158A0000}"/>
    <cellStyle name="Normal 8 11 7 2" xfId="33009" xr:uid="{00000000-0005-0000-0000-0000168A0000}"/>
    <cellStyle name="Normal 8 11 8" xfId="13228" xr:uid="{00000000-0005-0000-0000-0000178A0000}"/>
    <cellStyle name="Normal 8 11 8 2" xfId="33527" xr:uid="{00000000-0005-0000-0000-0000188A0000}"/>
    <cellStyle name="Normal 8 11 9" xfId="13994" xr:uid="{00000000-0005-0000-0000-0000198A0000}"/>
    <cellStyle name="Normal 8 11 9 2" xfId="34045" xr:uid="{00000000-0005-0000-0000-00001A8A0000}"/>
    <cellStyle name="Normal 8 12" xfId="3574" xr:uid="{00000000-0005-0000-0000-00001B8A0000}"/>
    <cellStyle name="Normal 8 12 10" xfId="14756" xr:uid="{00000000-0005-0000-0000-00001C8A0000}"/>
    <cellStyle name="Normal 8 12 10 2" xfId="34564" xr:uid="{00000000-0005-0000-0000-00001D8A0000}"/>
    <cellStyle name="Normal 8 12 11" xfId="15513" xr:uid="{00000000-0005-0000-0000-00001E8A0000}"/>
    <cellStyle name="Normal 8 12 11 2" xfId="35082" xr:uid="{00000000-0005-0000-0000-00001F8A0000}"/>
    <cellStyle name="Normal 8 12 12" xfId="16267" xr:uid="{00000000-0005-0000-0000-0000208A0000}"/>
    <cellStyle name="Normal 8 12 12 2" xfId="35600" xr:uid="{00000000-0005-0000-0000-0000218A0000}"/>
    <cellStyle name="Normal 8 12 13" xfId="17017" xr:uid="{00000000-0005-0000-0000-0000228A0000}"/>
    <cellStyle name="Normal 8 12 13 2" xfId="36118" xr:uid="{00000000-0005-0000-0000-0000238A0000}"/>
    <cellStyle name="Normal 8 12 14" xfId="17746" xr:uid="{00000000-0005-0000-0000-0000248A0000}"/>
    <cellStyle name="Normal 8 12 14 2" xfId="36636" xr:uid="{00000000-0005-0000-0000-0000258A0000}"/>
    <cellStyle name="Normal 8 12 15" xfId="18471" xr:uid="{00000000-0005-0000-0000-0000268A0000}"/>
    <cellStyle name="Normal 8 12 15 2" xfId="37154" xr:uid="{00000000-0005-0000-0000-0000278A0000}"/>
    <cellStyle name="Normal 8 12 16" xfId="19179" xr:uid="{00000000-0005-0000-0000-0000288A0000}"/>
    <cellStyle name="Normal 8 12 16 2" xfId="37672" xr:uid="{00000000-0005-0000-0000-0000298A0000}"/>
    <cellStyle name="Normal 8 12 17" xfId="19881" xr:uid="{00000000-0005-0000-0000-00002A8A0000}"/>
    <cellStyle name="Normal 8 12 17 2" xfId="38190" xr:uid="{00000000-0005-0000-0000-00002B8A0000}"/>
    <cellStyle name="Normal 8 12 18" xfId="20580" xr:uid="{00000000-0005-0000-0000-00002C8A0000}"/>
    <cellStyle name="Normal 8 12 18 2" xfId="38708" xr:uid="{00000000-0005-0000-0000-00002D8A0000}"/>
    <cellStyle name="Normal 8 12 19" xfId="21257" xr:uid="{00000000-0005-0000-0000-00002E8A0000}"/>
    <cellStyle name="Normal 8 12 19 2" xfId="39225" xr:uid="{00000000-0005-0000-0000-00002F8A0000}"/>
    <cellStyle name="Normal 8 12 2" xfId="5173" xr:uid="{00000000-0005-0000-0000-0000308A0000}"/>
    <cellStyle name="Normal 8 12 2 2" xfId="30399" xr:uid="{00000000-0005-0000-0000-0000318A0000}"/>
    <cellStyle name="Normal 8 12 20" xfId="21930" xr:uid="{00000000-0005-0000-0000-0000328A0000}"/>
    <cellStyle name="Normal 8 12 20 2" xfId="39743" xr:uid="{00000000-0005-0000-0000-0000338A0000}"/>
    <cellStyle name="Normal 8 12 21" xfId="22580" xr:uid="{00000000-0005-0000-0000-0000348A0000}"/>
    <cellStyle name="Normal 8 12 21 2" xfId="40260" xr:uid="{00000000-0005-0000-0000-0000358A0000}"/>
    <cellStyle name="Normal 8 12 22" xfId="23217" xr:uid="{00000000-0005-0000-0000-0000368A0000}"/>
    <cellStyle name="Normal 8 12 22 2" xfId="40778" xr:uid="{00000000-0005-0000-0000-0000378A0000}"/>
    <cellStyle name="Normal 8 12 23" xfId="23841" xr:uid="{00000000-0005-0000-0000-0000388A0000}"/>
    <cellStyle name="Normal 8 12 23 2" xfId="41296" xr:uid="{00000000-0005-0000-0000-0000398A0000}"/>
    <cellStyle name="Normal 8 12 24" xfId="24420" xr:uid="{00000000-0005-0000-0000-00003A8A0000}"/>
    <cellStyle name="Normal 8 12 24 2" xfId="41814" xr:uid="{00000000-0005-0000-0000-00003B8A0000}"/>
    <cellStyle name="Normal 8 12 25" xfId="24987" xr:uid="{00000000-0005-0000-0000-00003C8A0000}"/>
    <cellStyle name="Normal 8 12 25 2" xfId="42332" xr:uid="{00000000-0005-0000-0000-00003D8A0000}"/>
    <cellStyle name="Normal 8 12 26" xfId="25547" xr:uid="{00000000-0005-0000-0000-00003E8A0000}"/>
    <cellStyle name="Normal 8 12 26 2" xfId="42850" xr:uid="{00000000-0005-0000-0000-00003F8A0000}"/>
    <cellStyle name="Normal 8 12 27" xfId="26097" xr:uid="{00000000-0005-0000-0000-0000408A0000}"/>
    <cellStyle name="Normal 8 12 27 2" xfId="43368" xr:uid="{00000000-0005-0000-0000-0000418A0000}"/>
    <cellStyle name="Normal 8 12 28" xfId="26614" xr:uid="{00000000-0005-0000-0000-0000428A0000}"/>
    <cellStyle name="Normal 8 12 28 2" xfId="43885" xr:uid="{00000000-0005-0000-0000-0000438A0000}"/>
    <cellStyle name="Normal 8 12 29" xfId="29879" xr:uid="{00000000-0005-0000-0000-0000448A0000}"/>
    <cellStyle name="Normal 8 12 3" xfId="5719" xr:uid="{00000000-0005-0000-0000-0000458A0000}"/>
    <cellStyle name="Normal 8 12 3 2" xfId="30916" xr:uid="{00000000-0005-0000-0000-0000468A0000}"/>
    <cellStyle name="Normal 8 12 4" xfId="10119" xr:uid="{00000000-0005-0000-0000-0000478A0000}"/>
    <cellStyle name="Normal 8 12 4 2" xfId="31456" xr:uid="{00000000-0005-0000-0000-0000488A0000}"/>
    <cellStyle name="Normal 8 12 5" xfId="10900" xr:uid="{00000000-0005-0000-0000-0000498A0000}"/>
    <cellStyle name="Normal 8 12 5 2" xfId="31974" xr:uid="{00000000-0005-0000-0000-00004A8A0000}"/>
    <cellStyle name="Normal 8 12 6" xfId="11680" xr:uid="{00000000-0005-0000-0000-00004B8A0000}"/>
    <cellStyle name="Normal 8 12 6 2" xfId="32492" xr:uid="{00000000-0005-0000-0000-00004C8A0000}"/>
    <cellStyle name="Normal 8 12 7" xfId="12433" xr:uid="{00000000-0005-0000-0000-00004D8A0000}"/>
    <cellStyle name="Normal 8 12 7 2" xfId="33010" xr:uid="{00000000-0005-0000-0000-00004E8A0000}"/>
    <cellStyle name="Normal 8 12 8" xfId="13229" xr:uid="{00000000-0005-0000-0000-00004F8A0000}"/>
    <cellStyle name="Normal 8 12 8 2" xfId="33528" xr:uid="{00000000-0005-0000-0000-0000508A0000}"/>
    <cellStyle name="Normal 8 12 9" xfId="13995" xr:uid="{00000000-0005-0000-0000-0000518A0000}"/>
    <cellStyle name="Normal 8 12 9 2" xfId="34046" xr:uid="{00000000-0005-0000-0000-0000528A0000}"/>
    <cellStyle name="Normal 8 13" xfId="3575" xr:uid="{00000000-0005-0000-0000-0000538A0000}"/>
    <cellStyle name="Normal 8 13 10" xfId="14757" xr:uid="{00000000-0005-0000-0000-0000548A0000}"/>
    <cellStyle name="Normal 8 13 10 2" xfId="34565" xr:uid="{00000000-0005-0000-0000-0000558A0000}"/>
    <cellStyle name="Normal 8 13 11" xfId="15514" xr:uid="{00000000-0005-0000-0000-0000568A0000}"/>
    <cellStyle name="Normal 8 13 11 2" xfId="35083" xr:uid="{00000000-0005-0000-0000-0000578A0000}"/>
    <cellStyle name="Normal 8 13 12" xfId="16268" xr:uid="{00000000-0005-0000-0000-0000588A0000}"/>
    <cellStyle name="Normal 8 13 12 2" xfId="35601" xr:uid="{00000000-0005-0000-0000-0000598A0000}"/>
    <cellStyle name="Normal 8 13 13" xfId="17018" xr:uid="{00000000-0005-0000-0000-00005A8A0000}"/>
    <cellStyle name="Normal 8 13 13 2" xfId="36119" xr:uid="{00000000-0005-0000-0000-00005B8A0000}"/>
    <cellStyle name="Normal 8 13 14" xfId="17747" xr:uid="{00000000-0005-0000-0000-00005C8A0000}"/>
    <cellStyle name="Normal 8 13 14 2" xfId="36637" xr:uid="{00000000-0005-0000-0000-00005D8A0000}"/>
    <cellStyle name="Normal 8 13 15" xfId="18472" xr:uid="{00000000-0005-0000-0000-00005E8A0000}"/>
    <cellStyle name="Normal 8 13 15 2" xfId="37155" xr:uid="{00000000-0005-0000-0000-00005F8A0000}"/>
    <cellStyle name="Normal 8 13 16" xfId="19180" xr:uid="{00000000-0005-0000-0000-0000608A0000}"/>
    <cellStyle name="Normal 8 13 16 2" xfId="37673" xr:uid="{00000000-0005-0000-0000-0000618A0000}"/>
    <cellStyle name="Normal 8 13 17" xfId="19882" xr:uid="{00000000-0005-0000-0000-0000628A0000}"/>
    <cellStyle name="Normal 8 13 17 2" xfId="38191" xr:uid="{00000000-0005-0000-0000-0000638A0000}"/>
    <cellStyle name="Normal 8 13 18" xfId="20581" xr:uid="{00000000-0005-0000-0000-0000648A0000}"/>
    <cellStyle name="Normal 8 13 18 2" xfId="38709" xr:uid="{00000000-0005-0000-0000-0000658A0000}"/>
    <cellStyle name="Normal 8 13 19" xfId="21258" xr:uid="{00000000-0005-0000-0000-0000668A0000}"/>
    <cellStyle name="Normal 8 13 19 2" xfId="39226" xr:uid="{00000000-0005-0000-0000-0000678A0000}"/>
    <cellStyle name="Normal 8 13 2" xfId="5174" xr:uid="{00000000-0005-0000-0000-0000688A0000}"/>
    <cellStyle name="Normal 8 13 2 2" xfId="30400" xr:uid="{00000000-0005-0000-0000-0000698A0000}"/>
    <cellStyle name="Normal 8 13 20" xfId="21931" xr:uid="{00000000-0005-0000-0000-00006A8A0000}"/>
    <cellStyle name="Normal 8 13 20 2" xfId="39744" xr:uid="{00000000-0005-0000-0000-00006B8A0000}"/>
    <cellStyle name="Normal 8 13 21" xfId="22581" xr:uid="{00000000-0005-0000-0000-00006C8A0000}"/>
    <cellStyle name="Normal 8 13 21 2" xfId="40261" xr:uid="{00000000-0005-0000-0000-00006D8A0000}"/>
    <cellStyle name="Normal 8 13 22" xfId="23218" xr:uid="{00000000-0005-0000-0000-00006E8A0000}"/>
    <cellStyle name="Normal 8 13 22 2" xfId="40779" xr:uid="{00000000-0005-0000-0000-00006F8A0000}"/>
    <cellStyle name="Normal 8 13 23" xfId="23842" xr:uid="{00000000-0005-0000-0000-0000708A0000}"/>
    <cellStyle name="Normal 8 13 23 2" xfId="41297" xr:uid="{00000000-0005-0000-0000-0000718A0000}"/>
    <cellStyle name="Normal 8 13 24" xfId="24421" xr:uid="{00000000-0005-0000-0000-0000728A0000}"/>
    <cellStyle name="Normal 8 13 24 2" xfId="41815" xr:uid="{00000000-0005-0000-0000-0000738A0000}"/>
    <cellStyle name="Normal 8 13 25" xfId="24988" xr:uid="{00000000-0005-0000-0000-0000748A0000}"/>
    <cellStyle name="Normal 8 13 25 2" xfId="42333" xr:uid="{00000000-0005-0000-0000-0000758A0000}"/>
    <cellStyle name="Normal 8 13 26" xfId="25548" xr:uid="{00000000-0005-0000-0000-0000768A0000}"/>
    <cellStyle name="Normal 8 13 26 2" xfId="42851" xr:uid="{00000000-0005-0000-0000-0000778A0000}"/>
    <cellStyle name="Normal 8 13 27" xfId="26098" xr:uid="{00000000-0005-0000-0000-0000788A0000}"/>
    <cellStyle name="Normal 8 13 27 2" xfId="43369" xr:uid="{00000000-0005-0000-0000-0000798A0000}"/>
    <cellStyle name="Normal 8 13 28" xfId="26615" xr:uid="{00000000-0005-0000-0000-00007A8A0000}"/>
    <cellStyle name="Normal 8 13 28 2" xfId="43886" xr:uid="{00000000-0005-0000-0000-00007B8A0000}"/>
    <cellStyle name="Normal 8 13 29" xfId="29880" xr:uid="{00000000-0005-0000-0000-00007C8A0000}"/>
    <cellStyle name="Normal 8 13 3" xfId="5720" xr:uid="{00000000-0005-0000-0000-00007D8A0000}"/>
    <cellStyle name="Normal 8 13 3 2" xfId="30917" xr:uid="{00000000-0005-0000-0000-00007E8A0000}"/>
    <cellStyle name="Normal 8 13 4" xfId="10120" xr:uid="{00000000-0005-0000-0000-00007F8A0000}"/>
    <cellStyle name="Normal 8 13 4 2" xfId="31457" xr:uid="{00000000-0005-0000-0000-0000808A0000}"/>
    <cellStyle name="Normal 8 13 5" xfId="10901" xr:uid="{00000000-0005-0000-0000-0000818A0000}"/>
    <cellStyle name="Normal 8 13 5 2" xfId="31975" xr:uid="{00000000-0005-0000-0000-0000828A0000}"/>
    <cellStyle name="Normal 8 13 6" xfId="11681" xr:uid="{00000000-0005-0000-0000-0000838A0000}"/>
    <cellStyle name="Normal 8 13 6 2" xfId="32493" xr:uid="{00000000-0005-0000-0000-0000848A0000}"/>
    <cellStyle name="Normal 8 13 7" xfId="12434" xr:uid="{00000000-0005-0000-0000-0000858A0000}"/>
    <cellStyle name="Normal 8 13 7 2" xfId="33011" xr:uid="{00000000-0005-0000-0000-0000868A0000}"/>
    <cellStyle name="Normal 8 13 8" xfId="13230" xr:uid="{00000000-0005-0000-0000-0000878A0000}"/>
    <cellStyle name="Normal 8 13 8 2" xfId="33529" xr:uid="{00000000-0005-0000-0000-0000888A0000}"/>
    <cellStyle name="Normal 8 13 9" xfId="13996" xr:uid="{00000000-0005-0000-0000-0000898A0000}"/>
    <cellStyle name="Normal 8 13 9 2" xfId="34047" xr:uid="{00000000-0005-0000-0000-00008A8A0000}"/>
    <cellStyle name="Normal 8 14" xfId="5170" xr:uid="{00000000-0005-0000-0000-00008B8A0000}"/>
    <cellStyle name="Normal 8 14 2" xfId="30396" xr:uid="{00000000-0005-0000-0000-00008C8A0000}"/>
    <cellStyle name="Normal 8 15" xfId="5716" xr:uid="{00000000-0005-0000-0000-00008D8A0000}"/>
    <cellStyle name="Normal 8 15 2" xfId="30913" xr:uid="{00000000-0005-0000-0000-00008E8A0000}"/>
    <cellStyle name="Normal 8 16" xfId="10116" xr:uid="{00000000-0005-0000-0000-00008F8A0000}"/>
    <cellStyle name="Normal 8 16 2" xfId="31453" xr:uid="{00000000-0005-0000-0000-0000908A0000}"/>
    <cellStyle name="Normal 8 17" xfId="10897" xr:uid="{00000000-0005-0000-0000-0000918A0000}"/>
    <cellStyle name="Normal 8 17 2" xfId="31971" xr:uid="{00000000-0005-0000-0000-0000928A0000}"/>
    <cellStyle name="Normal 8 18" xfId="11677" xr:uid="{00000000-0005-0000-0000-0000938A0000}"/>
    <cellStyle name="Normal 8 18 2" xfId="32489" xr:uid="{00000000-0005-0000-0000-0000948A0000}"/>
    <cellStyle name="Normal 8 19" xfId="12430" xr:uid="{00000000-0005-0000-0000-0000958A0000}"/>
    <cellStyle name="Normal 8 19 2" xfId="33007" xr:uid="{00000000-0005-0000-0000-0000968A0000}"/>
    <cellStyle name="Normal 8 2" xfId="3576" xr:uid="{00000000-0005-0000-0000-0000978A0000}"/>
    <cellStyle name="Normal 8 2 10" xfId="14758" xr:uid="{00000000-0005-0000-0000-0000988A0000}"/>
    <cellStyle name="Normal 8 2 10 2" xfId="34566" xr:uid="{00000000-0005-0000-0000-0000998A0000}"/>
    <cellStyle name="Normal 8 2 11" xfId="15515" xr:uid="{00000000-0005-0000-0000-00009A8A0000}"/>
    <cellStyle name="Normal 8 2 11 2" xfId="35084" xr:uid="{00000000-0005-0000-0000-00009B8A0000}"/>
    <cellStyle name="Normal 8 2 12" xfId="16269" xr:uid="{00000000-0005-0000-0000-00009C8A0000}"/>
    <cellStyle name="Normal 8 2 12 2" xfId="35602" xr:uid="{00000000-0005-0000-0000-00009D8A0000}"/>
    <cellStyle name="Normal 8 2 13" xfId="17019" xr:uid="{00000000-0005-0000-0000-00009E8A0000}"/>
    <cellStyle name="Normal 8 2 13 2" xfId="36120" xr:uid="{00000000-0005-0000-0000-00009F8A0000}"/>
    <cellStyle name="Normal 8 2 14" xfId="17748" xr:uid="{00000000-0005-0000-0000-0000A08A0000}"/>
    <cellStyle name="Normal 8 2 14 2" xfId="36638" xr:uid="{00000000-0005-0000-0000-0000A18A0000}"/>
    <cellStyle name="Normal 8 2 15" xfId="18473" xr:uid="{00000000-0005-0000-0000-0000A28A0000}"/>
    <cellStyle name="Normal 8 2 15 2" xfId="37156" xr:uid="{00000000-0005-0000-0000-0000A38A0000}"/>
    <cellStyle name="Normal 8 2 16" xfId="19181" xr:uid="{00000000-0005-0000-0000-0000A48A0000}"/>
    <cellStyle name="Normal 8 2 16 2" xfId="37674" xr:uid="{00000000-0005-0000-0000-0000A58A0000}"/>
    <cellStyle name="Normal 8 2 17" xfId="19883" xr:uid="{00000000-0005-0000-0000-0000A68A0000}"/>
    <cellStyle name="Normal 8 2 17 2" xfId="38192" xr:uid="{00000000-0005-0000-0000-0000A78A0000}"/>
    <cellStyle name="Normal 8 2 18" xfId="20582" xr:uid="{00000000-0005-0000-0000-0000A88A0000}"/>
    <cellStyle name="Normal 8 2 18 2" xfId="38710" xr:uid="{00000000-0005-0000-0000-0000A98A0000}"/>
    <cellStyle name="Normal 8 2 19" xfId="21259" xr:uid="{00000000-0005-0000-0000-0000AA8A0000}"/>
    <cellStyle name="Normal 8 2 19 2" xfId="39227" xr:uid="{00000000-0005-0000-0000-0000AB8A0000}"/>
    <cellStyle name="Normal 8 2 2" xfId="5175" xr:uid="{00000000-0005-0000-0000-0000AC8A0000}"/>
    <cellStyle name="Normal 8 2 2 2" xfId="30401" xr:uid="{00000000-0005-0000-0000-0000AD8A0000}"/>
    <cellStyle name="Normal 8 2 20" xfId="21932" xr:uid="{00000000-0005-0000-0000-0000AE8A0000}"/>
    <cellStyle name="Normal 8 2 20 2" xfId="39745" xr:uid="{00000000-0005-0000-0000-0000AF8A0000}"/>
    <cellStyle name="Normal 8 2 21" xfId="22582" xr:uid="{00000000-0005-0000-0000-0000B08A0000}"/>
    <cellStyle name="Normal 8 2 21 2" xfId="40262" xr:uid="{00000000-0005-0000-0000-0000B18A0000}"/>
    <cellStyle name="Normal 8 2 22" xfId="23219" xr:uid="{00000000-0005-0000-0000-0000B28A0000}"/>
    <cellStyle name="Normal 8 2 22 2" xfId="40780" xr:uid="{00000000-0005-0000-0000-0000B38A0000}"/>
    <cellStyle name="Normal 8 2 23" xfId="23843" xr:uid="{00000000-0005-0000-0000-0000B48A0000}"/>
    <cellStyle name="Normal 8 2 23 2" xfId="41298" xr:uid="{00000000-0005-0000-0000-0000B58A0000}"/>
    <cellStyle name="Normal 8 2 24" xfId="24422" xr:uid="{00000000-0005-0000-0000-0000B68A0000}"/>
    <cellStyle name="Normal 8 2 24 2" xfId="41816" xr:uid="{00000000-0005-0000-0000-0000B78A0000}"/>
    <cellStyle name="Normal 8 2 25" xfId="24989" xr:uid="{00000000-0005-0000-0000-0000B88A0000}"/>
    <cellStyle name="Normal 8 2 25 2" xfId="42334" xr:uid="{00000000-0005-0000-0000-0000B98A0000}"/>
    <cellStyle name="Normal 8 2 26" xfId="25549" xr:uid="{00000000-0005-0000-0000-0000BA8A0000}"/>
    <cellStyle name="Normal 8 2 26 2" xfId="42852" xr:uid="{00000000-0005-0000-0000-0000BB8A0000}"/>
    <cellStyle name="Normal 8 2 27" xfId="26099" xr:uid="{00000000-0005-0000-0000-0000BC8A0000}"/>
    <cellStyle name="Normal 8 2 27 2" xfId="43370" xr:uid="{00000000-0005-0000-0000-0000BD8A0000}"/>
    <cellStyle name="Normal 8 2 28" xfId="26616" xr:uid="{00000000-0005-0000-0000-0000BE8A0000}"/>
    <cellStyle name="Normal 8 2 28 2" xfId="43887" xr:uid="{00000000-0005-0000-0000-0000BF8A0000}"/>
    <cellStyle name="Normal 8 2 29" xfId="29881" xr:uid="{00000000-0005-0000-0000-0000C08A0000}"/>
    <cellStyle name="Normal 8 2 3" xfId="5721" xr:uid="{00000000-0005-0000-0000-0000C18A0000}"/>
    <cellStyle name="Normal 8 2 3 2" xfId="30918" xr:uid="{00000000-0005-0000-0000-0000C28A0000}"/>
    <cellStyle name="Normal 8 2 30" xfId="28008" xr:uid="{00000000-0005-0000-0000-0000C38A0000}"/>
    <cellStyle name="Normal 8 2 4" xfId="10121" xr:uid="{00000000-0005-0000-0000-0000C48A0000}"/>
    <cellStyle name="Normal 8 2 4 2" xfId="31458" xr:uid="{00000000-0005-0000-0000-0000C58A0000}"/>
    <cellStyle name="Normal 8 2 5" xfId="10902" xr:uid="{00000000-0005-0000-0000-0000C68A0000}"/>
    <cellStyle name="Normal 8 2 5 2" xfId="31976" xr:uid="{00000000-0005-0000-0000-0000C78A0000}"/>
    <cellStyle name="Normal 8 2 6" xfId="11682" xr:uid="{00000000-0005-0000-0000-0000C88A0000}"/>
    <cellStyle name="Normal 8 2 6 2" xfId="32494" xr:uid="{00000000-0005-0000-0000-0000C98A0000}"/>
    <cellStyle name="Normal 8 2 7" xfId="12435" xr:uid="{00000000-0005-0000-0000-0000CA8A0000}"/>
    <cellStyle name="Normal 8 2 7 2" xfId="33012" xr:uid="{00000000-0005-0000-0000-0000CB8A0000}"/>
    <cellStyle name="Normal 8 2 8" xfId="13231" xr:uid="{00000000-0005-0000-0000-0000CC8A0000}"/>
    <cellStyle name="Normal 8 2 8 2" xfId="33530" xr:uid="{00000000-0005-0000-0000-0000CD8A0000}"/>
    <cellStyle name="Normal 8 2 9" xfId="13997" xr:uid="{00000000-0005-0000-0000-0000CE8A0000}"/>
    <cellStyle name="Normal 8 2 9 2" xfId="34048" xr:uid="{00000000-0005-0000-0000-0000CF8A0000}"/>
    <cellStyle name="Normal 8 20" xfId="13226" xr:uid="{00000000-0005-0000-0000-0000D08A0000}"/>
    <cellStyle name="Normal 8 20 2" xfId="33525" xr:uid="{00000000-0005-0000-0000-0000D18A0000}"/>
    <cellStyle name="Normal 8 21" xfId="13992" xr:uid="{00000000-0005-0000-0000-0000D28A0000}"/>
    <cellStyle name="Normal 8 21 2" xfId="34043" xr:uid="{00000000-0005-0000-0000-0000D38A0000}"/>
    <cellStyle name="Normal 8 22" xfId="14753" xr:uid="{00000000-0005-0000-0000-0000D48A0000}"/>
    <cellStyle name="Normal 8 22 2" xfId="34561" xr:uid="{00000000-0005-0000-0000-0000D58A0000}"/>
    <cellStyle name="Normal 8 23" xfId="15510" xr:uid="{00000000-0005-0000-0000-0000D68A0000}"/>
    <cellStyle name="Normal 8 23 2" xfId="35079" xr:uid="{00000000-0005-0000-0000-0000D78A0000}"/>
    <cellStyle name="Normal 8 24" xfId="16264" xr:uid="{00000000-0005-0000-0000-0000D88A0000}"/>
    <cellStyle name="Normal 8 24 2" xfId="35597" xr:uid="{00000000-0005-0000-0000-0000D98A0000}"/>
    <cellStyle name="Normal 8 25" xfId="17014" xr:uid="{00000000-0005-0000-0000-0000DA8A0000}"/>
    <cellStyle name="Normal 8 25 2" xfId="36115" xr:uid="{00000000-0005-0000-0000-0000DB8A0000}"/>
    <cellStyle name="Normal 8 26" xfId="17743" xr:uid="{00000000-0005-0000-0000-0000DC8A0000}"/>
    <cellStyle name="Normal 8 26 2" xfId="36633" xr:uid="{00000000-0005-0000-0000-0000DD8A0000}"/>
    <cellStyle name="Normal 8 27" xfId="18468" xr:uid="{00000000-0005-0000-0000-0000DE8A0000}"/>
    <cellStyle name="Normal 8 27 2" xfId="37151" xr:uid="{00000000-0005-0000-0000-0000DF8A0000}"/>
    <cellStyle name="Normal 8 28" xfId="19176" xr:uid="{00000000-0005-0000-0000-0000E08A0000}"/>
    <cellStyle name="Normal 8 28 2" xfId="37669" xr:uid="{00000000-0005-0000-0000-0000E18A0000}"/>
    <cellStyle name="Normal 8 29" xfId="19878" xr:uid="{00000000-0005-0000-0000-0000E28A0000}"/>
    <cellStyle name="Normal 8 29 2" xfId="38187" xr:uid="{00000000-0005-0000-0000-0000E38A0000}"/>
    <cellStyle name="Normal 8 3" xfId="3577" xr:uid="{00000000-0005-0000-0000-0000E48A0000}"/>
    <cellStyle name="Normal 8 3 10" xfId="14759" xr:uid="{00000000-0005-0000-0000-0000E58A0000}"/>
    <cellStyle name="Normal 8 3 10 2" xfId="34567" xr:uid="{00000000-0005-0000-0000-0000E68A0000}"/>
    <cellStyle name="Normal 8 3 11" xfId="15516" xr:uid="{00000000-0005-0000-0000-0000E78A0000}"/>
    <cellStyle name="Normal 8 3 11 2" xfId="35085" xr:uid="{00000000-0005-0000-0000-0000E88A0000}"/>
    <cellStyle name="Normal 8 3 12" xfId="16270" xr:uid="{00000000-0005-0000-0000-0000E98A0000}"/>
    <cellStyle name="Normal 8 3 12 2" xfId="35603" xr:uid="{00000000-0005-0000-0000-0000EA8A0000}"/>
    <cellStyle name="Normal 8 3 13" xfId="17020" xr:uid="{00000000-0005-0000-0000-0000EB8A0000}"/>
    <cellStyle name="Normal 8 3 13 2" xfId="36121" xr:uid="{00000000-0005-0000-0000-0000EC8A0000}"/>
    <cellStyle name="Normal 8 3 14" xfId="17749" xr:uid="{00000000-0005-0000-0000-0000ED8A0000}"/>
    <cellStyle name="Normal 8 3 14 2" xfId="36639" xr:uid="{00000000-0005-0000-0000-0000EE8A0000}"/>
    <cellStyle name="Normal 8 3 15" xfId="18474" xr:uid="{00000000-0005-0000-0000-0000EF8A0000}"/>
    <cellStyle name="Normal 8 3 15 2" xfId="37157" xr:uid="{00000000-0005-0000-0000-0000F08A0000}"/>
    <cellStyle name="Normal 8 3 16" xfId="19182" xr:uid="{00000000-0005-0000-0000-0000F18A0000}"/>
    <cellStyle name="Normal 8 3 16 2" xfId="37675" xr:uid="{00000000-0005-0000-0000-0000F28A0000}"/>
    <cellStyle name="Normal 8 3 17" xfId="19884" xr:uid="{00000000-0005-0000-0000-0000F38A0000}"/>
    <cellStyle name="Normal 8 3 17 2" xfId="38193" xr:uid="{00000000-0005-0000-0000-0000F48A0000}"/>
    <cellStyle name="Normal 8 3 18" xfId="20583" xr:uid="{00000000-0005-0000-0000-0000F58A0000}"/>
    <cellStyle name="Normal 8 3 18 2" xfId="38711" xr:uid="{00000000-0005-0000-0000-0000F68A0000}"/>
    <cellStyle name="Normal 8 3 19" xfId="21260" xr:uid="{00000000-0005-0000-0000-0000F78A0000}"/>
    <cellStyle name="Normal 8 3 19 2" xfId="39228" xr:uid="{00000000-0005-0000-0000-0000F88A0000}"/>
    <cellStyle name="Normal 8 3 2" xfId="5176" xr:uid="{00000000-0005-0000-0000-0000F98A0000}"/>
    <cellStyle name="Normal 8 3 2 2" xfId="29185" xr:uid="{00000000-0005-0000-0000-0000FA8A0000}"/>
    <cellStyle name="Normal 8 3 2 3" xfId="30402" xr:uid="{00000000-0005-0000-0000-0000FB8A0000}"/>
    <cellStyle name="Normal 8 3 2 4" xfId="28010" xr:uid="{00000000-0005-0000-0000-0000FC8A0000}"/>
    <cellStyle name="Normal 8 3 2 5" xfId="44824" xr:uid="{00000000-0005-0000-0000-0000FD8A0000}"/>
    <cellStyle name="Normal 8 3 2 6" xfId="45530" xr:uid="{00000000-0005-0000-0000-0000FE8A0000}"/>
    <cellStyle name="Normal 8 3 20" xfId="21933" xr:uid="{00000000-0005-0000-0000-0000FF8A0000}"/>
    <cellStyle name="Normal 8 3 20 2" xfId="39746" xr:uid="{00000000-0005-0000-0000-0000008B0000}"/>
    <cellStyle name="Normal 8 3 21" xfId="22583" xr:uid="{00000000-0005-0000-0000-0000018B0000}"/>
    <cellStyle name="Normal 8 3 21 2" xfId="40263" xr:uid="{00000000-0005-0000-0000-0000028B0000}"/>
    <cellStyle name="Normal 8 3 22" xfId="23220" xr:uid="{00000000-0005-0000-0000-0000038B0000}"/>
    <cellStyle name="Normal 8 3 22 2" xfId="40781" xr:uid="{00000000-0005-0000-0000-0000048B0000}"/>
    <cellStyle name="Normal 8 3 23" xfId="23844" xr:uid="{00000000-0005-0000-0000-0000058B0000}"/>
    <cellStyle name="Normal 8 3 23 2" xfId="41299" xr:uid="{00000000-0005-0000-0000-0000068B0000}"/>
    <cellStyle name="Normal 8 3 24" xfId="24423" xr:uid="{00000000-0005-0000-0000-0000078B0000}"/>
    <cellStyle name="Normal 8 3 24 2" xfId="41817" xr:uid="{00000000-0005-0000-0000-0000088B0000}"/>
    <cellStyle name="Normal 8 3 25" xfId="24990" xr:uid="{00000000-0005-0000-0000-0000098B0000}"/>
    <cellStyle name="Normal 8 3 25 2" xfId="42335" xr:uid="{00000000-0005-0000-0000-00000A8B0000}"/>
    <cellStyle name="Normal 8 3 26" xfId="25550" xr:uid="{00000000-0005-0000-0000-00000B8B0000}"/>
    <cellStyle name="Normal 8 3 26 2" xfId="42853" xr:uid="{00000000-0005-0000-0000-00000C8B0000}"/>
    <cellStyle name="Normal 8 3 27" xfId="26100" xr:uid="{00000000-0005-0000-0000-00000D8B0000}"/>
    <cellStyle name="Normal 8 3 27 2" xfId="43371" xr:uid="{00000000-0005-0000-0000-00000E8B0000}"/>
    <cellStyle name="Normal 8 3 28" xfId="26617" xr:uid="{00000000-0005-0000-0000-00000F8B0000}"/>
    <cellStyle name="Normal 8 3 28 2" xfId="43888" xr:uid="{00000000-0005-0000-0000-0000108B0000}"/>
    <cellStyle name="Normal 8 3 29" xfId="29882" xr:uid="{00000000-0005-0000-0000-0000118B0000}"/>
    <cellStyle name="Normal 8 3 3" xfId="5722" xr:uid="{00000000-0005-0000-0000-0000128B0000}"/>
    <cellStyle name="Normal 8 3 3 2" xfId="30919" xr:uid="{00000000-0005-0000-0000-0000138B0000}"/>
    <cellStyle name="Normal 8 3 3 3" xfId="29184" xr:uid="{00000000-0005-0000-0000-0000148B0000}"/>
    <cellStyle name="Normal 8 3 30" xfId="28009" xr:uid="{00000000-0005-0000-0000-0000158B0000}"/>
    <cellStyle name="Normal 8 3 31" xfId="44823" xr:uid="{00000000-0005-0000-0000-0000168B0000}"/>
    <cellStyle name="Normal 8 3 32" xfId="45529" xr:uid="{00000000-0005-0000-0000-0000178B0000}"/>
    <cellStyle name="Normal 8 3 4" xfId="10122" xr:uid="{00000000-0005-0000-0000-0000188B0000}"/>
    <cellStyle name="Normal 8 3 4 2" xfId="31459" xr:uid="{00000000-0005-0000-0000-0000198B0000}"/>
    <cellStyle name="Normal 8 3 5" xfId="10903" xr:uid="{00000000-0005-0000-0000-00001A8B0000}"/>
    <cellStyle name="Normal 8 3 5 2" xfId="31977" xr:uid="{00000000-0005-0000-0000-00001B8B0000}"/>
    <cellStyle name="Normal 8 3 6" xfId="11683" xr:uid="{00000000-0005-0000-0000-00001C8B0000}"/>
    <cellStyle name="Normal 8 3 6 2" xfId="32495" xr:uid="{00000000-0005-0000-0000-00001D8B0000}"/>
    <cellStyle name="Normal 8 3 7" xfId="12436" xr:uid="{00000000-0005-0000-0000-00001E8B0000}"/>
    <cellStyle name="Normal 8 3 7 2" xfId="33013" xr:uid="{00000000-0005-0000-0000-00001F8B0000}"/>
    <cellStyle name="Normal 8 3 8" xfId="13232" xr:uid="{00000000-0005-0000-0000-0000208B0000}"/>
    <cellStyle name="Normal 8 3 8 2" xfId="33531" xr:uid="{00000000-0005-0000-0000-0000218B0000}"/>
    <cellStyle name="Normal 8 3 9" xfId="13998" xr:uid="{00000000-0005-0000-0000-0000228B0000}"/>
    <cellStyle name="Normal 8 3 9 2" xfId="34049" xr:uid="{00000000-0005-0000-0000-0000238B0000}"/>
    <cellStyle name="Normal 8 30" xfId="20577" xr:uid="{00000000-0005-0000-0000-0000248B0000}"/>
    <cellStyle name="Normal 8 30 2" xfId="38705" xr:uid="{00000000-0005-0000-0000-0000258B0000}"/>
    <cellStyle name="Normal 8 31" xfId="21254" xr:uid="{00000000-0005-0000-0000-0000268B0000}"/>
    <cellStyle name="Normal 8 31 2" xfId="39222" xr:uid="{00000000-0005-0000-0000-0000278B0000}"/>
    <cellStyle name="Normal 8 32" xfId="21927" xr:uid="{00000000-0005-0000-0000-0000288B0000}"/>
    <cellStyle name="Normal 8 32 2" xfId="39740" xr:uid="{00000000-0005-0000-0000-0000298B0000}"/>
    <cellStyle name="Normal 8 33" xfId="22577" xr:uid="{00000000-0005-0000-0000-00002A8B0000}"/>
    <cellStyle name="Normal 8 33 2" xfId="40257" xr:uid="{00000000-0005-0000-0000-00002B8B0000}"/>
    <cellStyle name="Normal 8 34" xfId="23214" xr:uid="{00000000-0005-0000-0000-00002C8B0000}"/>
    <cellStyle name="Normal 8 34 2" xfId="40775" xr:uid="{00000000-0005-0000-0000-00002D8B0000}"/>
    <cellStyle name="Normal 8 35" xfId="23838" xr:uid="{00000000-0005-0000-0000-00002E8B0000}"/>
    <cellStyle name="Normal 8 35 2" xfId="41293" xr:uid="{00000000-0005-0000-0000-00002F8B0000}"/>
    <cellStyle name="Normal 8 36" xfId="24417" xr:uid="{00000000-0005-0000-0000-0000308B0000}"/>
    <cellStyle name="Normal 8 36 2" xfId="41811" xr:uid="{00000000-0005-0000-0000-0000318B0000}"/>
    <cellStyle name="Normal 8 37" xfId="24984" xr:uid="{00000000-0005-0000-0000-0000328B0000}"/>
    <cellStyle name="Normal 8 37 2" xfId="42329" xr:uid="{00000000-0005-0000-0000-0000338B0000}"/>
    <cellStyle name="Normal 8 38" xfId="25544" xr:uid="{00000000-0005-0000-0000-0000348B0000}"/>
    <cellStyle name="Normal 8 38 2" xfId="42847" xr:uid="{00000000-0005-0000-0000-0000358B0000}"/>
    <cellStyle name="Normal 8 39" xfId="26094" xr:uid="{00000000-0005-0000-0000-0000368B0000}"/>
    <cellStyle name="Normal 8 39 2" xfId="43365" xr:uid="{00000000-0005-0000-0000-0000378B0000}"/>
    <cellStyle name="Normal 8 4" xfId="3578" xr:uid="{00000000-0005-0000-0000-0000388B0000}"/>
    <cellStyle name="Normal 8 4 10" xfId="14760" xr:uid="{00000000-0005-0000-0000-0000398B0000}"/>
    <cellStyle name="Normal 8 4 10 2" xfId="34568" xr:uid="{00000000-0005-0000-0000-00003A8B0000}"/>
    <cellStyle name="Normal 8 4 11" xfId="15517" xr:uid="{00000000-0005-0000-0000-00003B8B0000}"/>
    <cellStyle name="Normal 8 4 11 2" xfId="35086" xr:uid="{00000000-0005-0000-0000-00003C8B0000}"/>
    <cellStyle name="Normal 8 4 12" xfId="16271" xr:uid="{00000000-0005-0000-0000-00003D8B0000}"/>
    <cellStyle name="Normal 8 4 12 2" xfId="35604" xr:uid="{00000000-0005-0000-0000-00003E8B0000}"/>
    <cellStyle name="Normal 8 4 13" xfId="17021" xr:uid="{00000000-0005-0000-0000-00003F8B0000}"/>
    <cellStyle name="Normal 8 4 13 2" xfId="36122" xr:uid="{00000000-0005-0000-0000-0000408B0000}"/>
    <cellStyle name="Normal 8 4 14" xfId="17750" xr:uid="{00000000-0005-0000-0000-0000418B0000}"/>
    <cellStyle name="Normal 8 4 14 2" xfId="36640" xr:uid="{00000000-0005-0000-0000-0000428B0000}"/>
    <cellStyle name="Normal 8 4 15" xfId="18475" xr:uid="{00000000-0005-0000-0000-0000438B0000}"/>
    <cellStyle name="Normal 8 4 15 2" xfId="37158" xr:uid="{00000000-0005-0000-0000-0000448B0000}"/>
    <cellStyle name="Normal 8 4 16" xfId="19183" xr:uid="{00000000-0005-0000-0000-0000458B0000}"/>
    <cellStyle name="Normal 8 4 16 2" xfId="37676" xr:uid="{00000000-0005-0000-0000-0000468B0000}"/>
    <cellStyle name="Normal 8 4 17" xfId="19885" xr:uid="{00000000-0005-0000-0000-0000478B0000}"/>
    <cellStyle name="Normal 8 4 17 2" xfId="38194" xr:uid="{00000000-0005-0000-0000-0000488B0000}"/>
    <cellStyle name="Normal 8 4 18" xfId="20584" xr:uid="{00000000-0005-0000-0000-0000498B0000}"/>
    <cellStyle name="Normal 8 4 18 2" xfId="38712" xr:uid="{00000000-0005-0000-0000-00004A8B0000}"/>
    <cellStyle name="Normal 8 4 19" xfId="21261" xr:uid="{00000000-0005-0000-0000-00004B8B0000}"/>
    <cellStyle name="Normal 8 4 19 2" xfId="39229" xr:uid="{00000000-0005-0000-0000-00004C8B0000}"/>
    <cellStyle name="Normal 8 4 2" xfId="5177" xr:uid="{00000000-0005-0000-0000-00004D8B0000}"/>
    <cellStyle name="Normal 8 4 2 2" xfId="29187" xr:uid="{00000000-0005-0000-0000-00004E8B0000}"/>
    <cellStyle name="Normal 8 4 2 3" xfId="30403" xr:uid="{00000000-0005-0000-0000-00004F8B0000}"/>
    <cellStyle name="Normal 8 4 2 4" xfId="28012" xr:uid="{00000000-0005-0000-0000-0000508B0000}"/>
    <cellStyle name="Normal 8 4 2 5" xfId="44826" xr:uid="{00000000-0005-0000-0000-0000518B0000}"/>
    <cellStyle name="Normal 8 4 2 6" xfId="45532" xr:uid="{00000000-0005-0000-0000-0000528B0000}"/>
    <cellStyle name="Normal 8 4 20" xfId="21934" xr:uid="{00000000-0005-0000-0000-0000538B0000}"/>
    <cellStyle name="Normal 8 4 20 2" xfId="39747" xr:uid="{00000000-0005-0000-0000-0000548B0000}"/>
    <cellStyle name="Normal 8 4 21" xfId="22584" xr:uid="{00000000-0005-0000-0000-0000558B0000}"/>
    <cellStyle name="Normal 8 4 21 2" xfId="40264" xr:uid="{00000000-0005-0000-0000-0000568B0000}"/>
    <cellStyle name="Normal 8 4 22" xfId="23221" xr:uid="{00000000-0005-0000-0000-0000578B0000}"/>
    <cellStyle name="Normal 8 4 22 2" xfId="40782" xr:uid="{00000000-0005-0000-0000-0000588B0000}"/>
    <cellStyle name="Normal 8 4 23" xfId="23845" xr:uid="{00000000-0005-0000-0000-0000598B0000}"/>
    <cellStyle name="Normal 8 4 23 2" xfId="41300" xr:uid="{00000000-0005-0000-0000-00005A8B0000}"/>
    <cellStyle name="Normal 8 4 24" xfId="24424" xr:uid="{00000000-0005-0000-0000-00005B8B0000}"/>
    <cellStyle name="Normal 8 4 24 2" xfId="41818" xr:uid="{00000000-0005-0000-0000-00005C8B0000}"/>
    <cellStyle name="Normal 8 4 25" xfId="24991" xr:uid="{00000000-0005-0000-0000-00005D8B0000}"/>
    <cellStyle name="Normal 8 4 25 2" xfId="42336" xr:uid="{00000000-0005-0000-0000-00005E8B0000}"/>
    <cellStyle name="Normal 8 4 26" xfId="25551" xr:uid="{00000000-0005-0000-0000-00005F8B0000}"/>
    <cellStyle name="Normal 8 4 26 2" xfId="42854" xr:uid="{00000000-0005-0000-0000-0000608B0000}"/>
    <cellStyle name="Normal 8 4 27" xfId="26101" xr:uid="{00000000-0005-0000-0000-0000618B0000}"/>
    <cellStyle name="Normal 8 4 27 2" xfId="43372" xr:uid="{00000000-0005-0000-0000-0000628B0000}"/>
    <cellStyle name="Normal 8 4 28" xfId="26618" xr:uid="{00000000-0005-0000-0000-0000638B0000}"/>
    <cellStyle name="Normal 8 4 28 2" xfId="43889" xr:uid="{00000000-0005-0000-0000-0000648B0000}"/>
    <cellStyle name="Normal 8 4 29" xfId="29883" xr:uid="{00000000-0005-0000-0000-0000658B0000}"/>
    <cellStyle name="Normal 8 4 3" xfId="5723" xr:uid="{00000000-0005-0000-0000-0000668B0000}"/>
    <cellStyle name="Normal 8 4 3 2" xfId="30920" xr:uid="{00000000-0005-0000-0000-0000678B0000}"/>
    <cellStyle name="Normal 8 4 3 3" xfId="29186" xr:uid="{00000000-0005-0000-0000-0000688B0000}"/>
    <cellStyle name="Normal 8 4 30" xfId="28011" xr:uid="{00000000-0005-0000-0000-0000698B0000}"/>
    <cellStyle name="Normal 8 4 31" xfId="44825" xr:uid="{00000000-0005-0000-0000-00006A8B0000}"/>
    <cellStyle name="Normal 8 4 32" xfId="45531" xr:uid="{00000000-0005-0000-0000-00006B8B0000}"/>
    <cellStyle name="Normal 8 4 4" xfId="10123" xr:uid="{00000000-0005-0000-0000-00006C8B0000}"/>
    <cellStyle name="Normal 8 4 4 2" xfId="31460" xr:uid="{00000000-0005-0000-0000-00006D8B0000}"/>
    <cellStyle name="Normal 8 4 5" xfId="10904" xr:uid="{00000000-0005-0000-0000-00006E8B0000}"/>
    <cellStyle name="Normal 8 4 5 2" xfId="31978" xr:uid="{00000000-0005-0000-0000-00006F8B0000}"/>
    <cellStyle name="Normal 8 4 6" xfId="11684" xr:uid="{00000000-0005-0000-0000-0000708B0000}"/>
    <cellStyle name="Normal 8 4 6 2" xfId="32496" xr:uid="{00000000-0005-0000-0000-0000718B0000}"/>
    <cellStyle name="Normal 8 4 7" xfId="12437" xr:uid="{00000000-0005-0000-0000-0000728B0000}"/>
    <cellStyle name="Normal 8 4 7 2" xfId="33014" xr:uid="{00000000-0005-0000-0000-0000738B0000}"/>
    <cellStyle name="Normal 8 4 8" xfId="13233" xr:uid="{00000000-0005-0000-0000-0000748B0000}"/>
    <cellStyle name="Normal 8 4 8 2" xfId="33532" xr:uid="{00000000-0005-0000-0000-0000758B0000}"/>
    <cellStyle name="Normal 8 4 9" xfId="13999" xr:uid="{00000000-0005-0000-0000-0000768B0000}"/>
    <cellStyle name="Normal 8 4 9 2" xfId="34050" xr:uid="{00000000-0005-0000-0000-0000778B0000}"/>
    <cellStyle name="Normal 8 40" xfId="26611" xr:uid="{00000000-0005-0000-0000-0000788B0000}"/>
    <cellStyle name="Normal 8 40 2" xfId="43882" xr:uid="{00000000-0005-0000-0000-0000798B0000}"/>
    <cellStyle name="Normal 8 41" xfId="29876" xr:uid="{00000000-0005-0000-0000-00007A8B0000}"/>
    <cellStyle name="Normal 8 42" xfId="28007" xr:uid="{00000000-0005-0000-0000-00007B8B0000}"/>
    <cellStyle name="Normal 8 43" xfId="44822" xr:uid="{00000000-0005-0000-0000-00007C8B0000}"/>
    <cellStyle name="Normal 8 44" xfId="45528" xr:uid="{00000000-0005-0000-0000-00007D8B0000}"/>
    <cellStyle name="Normal 8 5" xfId="3579" xr:uid="{00000000-0005-0000-0000-00007E8B0000}"/>
    <cellStyle name="Normal 8 5 10" xfId="14761" xr:uid="{00000000-0005-0000-0000-00007F8B0000}"/>
    <cellStyle name="Normal 8 5 10 2" xfId="34569" xr:uid="{00000000-0005-0000-0000-0000808B0000}"/>
    <cellStyle name="Normal 8 5 11" xfId="15518" xr:uid="{00000000-0005-0000-0000-0000818B0000}"/>
    <cellStyle name="Normal 8 5 11 2" xfId="35087" xr:uid="{00000000-0005-0000-0000-0000828B0000}"/>
    <cellStyle name="Normal 8 5 12" xfId="16272" xr:uid="{00000000-0005-0000-0000-0000838B0000}"/>
    <cellStyle name="Normal 8 5 12 2" xfId="35605" xr:uid="{00000000-0005-0000-0000-0000848B0000}"/>
    <cellStyle name="Normal 8 5 13" xfId="17022" xr:uid="{00000000-0005-0000-0000-0000858B0000}"/>
    <cellStyle name="Normal 8 5 13 2" xfId="36123" xr:uid="{00000000-0005-0000-0000-0000868B0000}"/>
    <cellStyle name="Normal 8 5 14" xfId="17751" xr:uid="{00000000-0005-0000-0000-0000878B0000}"/>
    <cellStyle name="Normal 8 5 14 2" xfId="36641" xr:uid="{00000000-0005-0000-0000-0000888B0000}"/>
    <cellStyle name="Normal 8 5 15" xfId="18476" xr:uid="{00000000-0005-0000-0000-0000898B0000}"/>
    <cellStyle name="Normal 8 5 15 2" xfId="37159" xr:uid="{00000000-0005-0000-0000-00008A8B0000}"/>
    <cellStyle name="Normal 8 5 16" xfId="19184" xr:uid="{00000000-0005-0000-0000-00008B8B0000}"/>
    <cellStyle name="Normal 8 5 16 2" xfId="37677" xr:uid="{00000000-0005-0000-0000-00008C8B0000}"/>
    <cellStyle name="Normal 8 5 17" xfId="19886" xr:uid="{00000000-0005-0000-0000-00008D8B0000}"/>
    <cellStyle name="Normal 8 5 17 2" xfId="38195" xr:uid="{00000000-0005-0000-0000-00008E8B0000}"/>
    <cellStyle name="Normal 8 5 18" xfId="20585" xr:uid="{00000000-0005-0000-0000-00008F8B0000}"/>
    <cellStyle name="Normal 8 5 18 2" xfId="38713" xr:uid="{00000000-0005-0000-0000-0000908B0000}"/>
    <cellStyle name="Normal 8 5 19" xfId="21262" xr:uid="{00000000-0005-0000-0000-0000918B0000}"/>
    <cellStyle name="Normal 8 5 19 2" xfId="39230" xr:uid="{00000000-0005-0000-0000-0000928B0000}"/>
    <cellStyle name="Normal 8 5 2" xfId="5178" xr:uid="{00000000-0005-0000-0000-0000938B0000}"/>
    <cellStyle name="Normal 8 5 2 2" xfId="29189" xr:uid="{00000000-0005-0000-0000-0000948B0000}"/>
    <cellStyle name="Normal 8 5 2 3" xfId="30404" xr:uid="{00000000-0005-0000-0000-0000958B0000}"/>
    <cellStyle name="Normal 8 5 2 4" xfId="28014" xr:uid="{00000000-0005-0000-0000-0000968B0000}"/>
    <cellStyle name="Normal 8 5 2 5" xfId="44828" xr:uid="{00000000-0005-0000-0000-0000978B0000}"/>
    <cellStyle name="Normal 8 5 2 6" xfId="45534" xr:uid="{00000000-0005-0000-0000-0000988B0000}"/>
    <cellStyle name="Normal 8 5 20" xfId="21935" xr:uid="{00000000-0005-0000-0000-0000998B0000}"/>
    <cellStyle name="Normal 8 5 20 2" xfId="39748" xr:uid="{00000000-0005-0000-0000-00009A8B0000}"/>
    <cellStyle name="Normal 8 5 21" xfId="22585" xr:uid="{00000000-0005-0000-0000-00009B8B0000}"/>
    <cellStyle name="Normal 8 5 21 2" xfId="40265" xr:uid="{00000000-0005-0000-0000-00009C8B0000}"/>
    <cellStyle name="Normal 8 5 22" xfId="23222" xr:uid="{00000000-0005-0000-0000-00009D8B0000}"/>
    <cellStyle name="Normal 8 5 22 2" xfId="40783" xr:uid="{00000000-0005-0000-0000-00009E8B0000}"/>
    <cellStyle name="Normal 8 5 23" xfId="23846" xr:uid="{00000000-0005-0000-0000-00009F8B0000}"/>
    <cellStyle name="Normal 8 5 23 2" xfId="41301" xr:uid="{00000000-0005-0000-0000-0000A08B0000}"/>
    <cellStyle name="Normal 8 5 24" xfId="24425" xr:uid="{00000000-0005-0000-0000-0000A18B0000}"/>
    <cellStyle name="Normal 8 5 24 2" xfId="41819" xr:uid="{00000000-0005-0000-0000-0000A28B0000}"/>
    <cellStyle name="Normal 8 5 25" xfId="24992" xr:uid="{00000000-0005-0000-0000-0000A38B0000}"/>
    <cellStyle name="Normal 8 5 25 2" xfId="42337" xr:uid="{00000000-0005-0000-0000-0000A48B0000}"/>
    <cellStyle name="Normal 8 5 26" xfId="25552" xr:uid="{00000000-0005-0000-0000-0000A58B0000}"/>
    <cellStyle name="Normal 8 5 26 2" xfId="42855" xr:uid="{00000000-0005-0000-0000-0000A68B0000}"/>
    <cellStyle name="Normal 8 5 27" xfId="26102" xr:uid="{00000000-0005-0000-0000-0000A78B0000}"/>
    <cellStyle name="Normal 8 5 27 2" xfId="43373" xr:uid="{00000000-0005-0000-0000-0000A88B0000}"/>
    <cellStyle name="Normal 8 5 28" xfId="26619" xr:uid="{00000000-0005-0000-0000-0000A98B0000}"/>
    <cellStyle name="Normal 8 5 28 2" xfId="43890" xr:uid="{00000000-0005-0000-0000-0000AA8B0000}"/>
    <cellStyle name="Normal 8 5 29" xfId="29884" xr:uid="{00000000-0005-0000-0000-0000AB8B0000}"/>
    <cellStyle name="Normal 8 5 3" xfId="5724" xr:uid="{00000000-0005-0000-0000-0000AC8B0000}"/>
    <cellStyle name="Normal 8 5 3 2" xfId="30921" xr:uid="{00000000-0005-0000-0000-0000AD8B0000}"/>
    <cellStyle name="Normal 8 5 3 3" xfId="29188" xr:uid="{00000000-0005-0000-0000-0000AE8B0000}"/>
    <cellStyle name="Normal 8 5 30" xfId="28013" xr:uid="{00000000-0005-0000-0000-0000AF8B0000}"/>
    <cellStyle name="Normal 8 5 31" xfId="44827" xr:uid="{00000000-0005-0000-0000-0000B08B0000}"/>
    <cellStyle name="Normal 8 5 32" xfId="45533" xr:uid="{00000000-0005-0000-0000-0000B18B0000}"/>
    <cellStyle name="Normal 8 5 4" xfId="10124" xr:uid="{00000000-0005-0000-0000-0000B28B0000}"/>
    <cellStyle name="Normal 8 5 4 2" xfId="31461" xr:uid="{00000000-0005-0000-0000-0000B38B0000}"/>
    <cellStyle name="Normal 8 5 5" xfId="10905" xr:uid="{00000000-0005-0000-0000-0000B48B0000}"/>
    <cellStyle name="Normal 8 5 5 2" xfId="31979" xr:uid="{00000000-0005-0000-0000-0000B58B0000}"/>
    <cellStyle name="Normal 8 5 6" xfId="11685" xr:uid="{00000000-0005-0000-0000-0000B68B0000}"/>
    <cellStyle name="Normal 8 5 6 2" xfId="32497" xr:uid="{00000000-0005-0000-0000-0000B78B0000}"/>
    <cellStyle name="Normal 8 5 7" xfId="12438" xr:uid="{00000000-0005-0000-0000-0000B88B0000}"/>
    <cellStyle name="Normal 8 5 7 2" xfId="33015" xr:uid="{00000000-0005-0000-0000-0000B98B0000}"/>
    <cellStyle name="Normal 8 5 8" xfId="13234" xr:uid="{00000000-0005-0000-0000-0000BA8B0000}"/>
    <cellStyle name="Normal 8 5 8 2" xfId="33533" xr:uid="{00000000-0005-0000-0000-0000BB8B0000}"/>
    <cellStyle name="Normal 8 5 9" xfId="14000" xr:uid="{00000000-0005-0000-0000-0000BC8B0000}"/>
    <cellStyle name="Normal 8 5 9 2" xfId="34051" xr:uid="{00000000-0005-0000-0000-0000BD8B0000}"/>
    <cellStyle name="Normal 8 6" xfId="3580" xr:uid="{00000000-0005-0000-0000-0000BE8B0000}"/>
    <cellStyle name="Normal 8 6 10" xfId="14762" xr:uid="{00000000-0005-0000-0000-0000BF8B0000}"/>
    <cellStyle name="Normal 8 6 10 2" xfId="34570" xr:uid="{00000000-0005-0000-0000-0000C08B0000}"/>
    <cellStyle name="Normal 8 6 11" xfId="15519" xr:uid="{00000000-0005-0000-0000-0000C18B0000}"/>
    <cellStyle name="Normal 8 6 11 2" xfId="35088" xr:uid="{00000000-0005-0000-0000-0000C28B0000}"/>
    <cellStyle name="Normal 8 6 12" xfId="16273" xr:uid="{00000000-0005-0000-0000-0000C38B0000}"/>
    <cellStyle name="Normal 8 6 12 2" xfId="35606" xr:uid="{00000000-0005-0000-0000-0000C48B0000}"/>
    <cellStyle name="Normal 8 6 13" xfId="17023" xr:uid="{00000000-0005-0000-0000-0000C58B0000}"/>
    <cellStyle name="Normal 8 6 13 2" xfId="36124" xr:uid="{00000000-0005-0000-0000-0000C68B0000}"/>
    <cellStyle name="Normal 8 6 14" xfId="17752" xr:uid="{00000000-0005-0000-0000-0000C78B0000}"/>
    <cellStyle name="Normal 8 6 14 2" xfId="36642" xr:uid="{00000000-0005-0000-0000-0000C88B0000}"/>
    <cellStyle name="Normal 8 6 15" xfId="18477" xr:uid="{00000000-0005-0000-0000-0000C98B0000}"/>
    <cellStyle name="Normal 8 6 15 2" xfId="37160" xr:uid="{00000000-0005-0000-0000-0000CA8B0000}"/>
    <cellStyle name="Normal 8 6 16" xfId="19185" xr:uid="{00000000-0005-0000-0000-0000CB8B0000}"/>
    <cellStyle name="Normal 8 6 16 2" xfId="37678" xr:uid="{00000000-0005-0000-0000-0000CC8B0000}"/>
    <cellStyle name="Normal 8 6 17" xfId="19887" xr:uid="{00000000-0005-0000-0000-0000CD8B0000}"/>
    <cellStyle name="Normal 8 6 17 2" xfId="38196" xr:uid="{00000000-0005-0000-0000-0000CE8B0000}"/>
    <cellStyle name="Normal 8 6 18" xfId="20586" xr:uid="{00000000-0005-0000-0000-0000CF8B0000}"/>
    <cellStyle name="Normal 8 6 18 2" xfId="38714" xr:uid="{00000000-0005-0000-0000-0000D08B0000}"/>
    <cellStyle name="Normal 8 6 19" xfId="21263" xr:uid="{00000000-0005-0000-0000-0000D18B0000}"/>
    <cellStyle name="Normal 8 6 19 2" xfId="39231" xr:uid="{00000000-0005-0000-0000-0000D28B0000}"/>
    <cellStyle name="Normal 8 6 2" xfId="5179" xr:uid="{00000000-0005-0000-0000-0000D38B0000}"/>
    <cellStyle name="Normal 8 6 2 2" xfId="29191" xr:uid="{00000000-0005-0000-0000-0000D48B0000}"/>
    <cellStyle name="Normal 8 6 2 3" xfId="30405" xr:uid="{00000000-0005-0000-0000-0000D58B0000}"/>
    <cellStyle name="Normal 8 6 2 4" xfId="28016" xr:uid="{00000000-0005-0000-0000-0000D68B0000}"/>
    <cellStyle name="Normal 8 6 2 5" xfId="44830" xr:uid="{00000000-0005-0000-0000-0000D78B0000}"/>
    <cellStyle name="Normal 8 6 2 6" xfId="45536" xr:uid="{00000000-0005-0000-0000-0000D88B0000}"/>
    <cellStyle name="Normal 8 6 20" xfId="21936" xr:uid="{00000000-0005-0000-0000-0000D98B0000}"/>
    <cellStyle name="Normal 8 6 20 2" xfId="39749" xr:uid="{00000000-0005-0000-0000-0000DA8B0000}"/>
    <cellStyle name="Normal 8 6 21" xfId="22586" xr:uid="{00000000-0005-0000-0000-0000DB8B0000}"/>
    <cellStyle name="Normal 8 6 21 2" xfId="40266" xr:uid="{00000000-0005-0000-0000-0000DC8B0000}"/>
    <cellStyle name="Normal 8 6 22" xfId="23223" xr:uid="{00000000-0005-0000-0000-0000DD8B0000}"/>
    <cellStyle name="Normal 8 6 22 2" xfId="40784" xr:uid="{00000000-0005-0000-0000-0000DE8B0000}"/>
    <cellStyle name="Normal 8 6 23" xfId="23847" xr:uid="{00000000-0005-0000-0000-0000DF8B0000}"/>
    <cellStyle name="Normal 8 6 23 2" xfId="41302" xr:uid="{00000000-0005-0000-0000-0000E08B0000}"/>
    <cellStyle name="Normal 8 6 24" xfId="24426" xr:uid="{00000000-0005-0000-0000-0000E18B0000}"/>
    <cellStyle name="Normal 8 6 24 2" xfId="41820" xr:uid="{00000000-0005-0000-0000-0000E28B0000}"/>
    <cellStyle name="Normal 8 6 25" xfId="24993" xr:uid="{00000000-0005-0000-0000-0000E38B0000}"/>
    <cellStyle name="Normal 8 6 25 2" xfId="42338" xr:uid="{00000000-0005-0000-0000-0000E48B0000}"/>
    <cellStyle name="Normal 8 6 26" xfId="25553" xr:uid="{00000000-0005-0000-0000-0000E58B0000}"/>
    <cellStyle name="Normal 8 6 26 2" xfId="42856" xr:uid="{00000000-0005-0000-0000-0000E68B0000}"/>
    <cellStyle name="Normal 8 6 27" xfId="26103" xr:uid="{00000000-0005-0000-0000-0000E78B0000}"/>
    <cellStyle name="Normal 8 6 27 2" xfId="43374" xr:uid="{00000000-0005-0000-0000-0000E88B0000}"/>
    <cellStyle name="Normal 8 6 28" xfId="26620" xr:uid="{00000000-0005-0000-0000-0000E98B0000}"/>
    <cellStyle name="Normal 8 6 28 2" xfId="43891" xr:uid="{00000000-0005-0000-0000-0000EA8B0000}"/>
    <cellStyle name="Normal 8 6 29" xfId="29885" xr:uid="{00000000-0005-0000-0000-0000EB8B0000}"/>
    <cellStyle name="Normal 8 6 3" xfId="5725" xr:uid="{00000000-0005-0000-0000-0000EC8B0000}"/>
    <cellStyle name="Normal 8 6 3 2" xfId="30922" xr:uid="{00000000-0005-0000-0000-0000ED8B0000}"/>
    <cellStyle name="Normal 8 6 3 3" xfId="29190" xr:uid="{00000000-0005-0000-0000-0000EE8B0000}"/>
    <cellStyle name="Normal 8 6 30" xfId="28015" xr:uid="{00000000-0005-0000-0000-0000EF8B0000}"/>
    <cellStyle name="Normal 8 6 31" xfId="44829" xr:uid="{00000000-0005-0000-0000-0000F08B0000}"/>
    <cellStyle name="Normal 8 6 32" xfId="45535" xr:uid="{00000000-0005-0000-0000-0000F18B0000}"/>
    <cellStyle name="Normal 8 6 4" xfId="10125" xr:uid="{00000000-0005-0000-0000-0000F28B0000}"/>
    <cellStyle name="Normal 8 6 4 2" xfId="31462" xr:uid="{00000000-0005-0000-0000-0000F38B0000}"/>
    <cellStyle name="Normal 8 6 5" xfId="10906" xr:uid="{00000000-0005-0000-0000-0000F48B0000}"/>
    <cellStyle name="Normal 8 6 5 2" xfId="31980" xr:uid="{00000000-0005-0000-0000-0000F58B0000}"/>
    <cellStyle name="Normal 8 6 6" xfId="11686" xr:uid="{00000000-0005-0000-0000-0000F68B0000}"/>
    <cellStyle name="Normal 8 6 6 2" xfId="32498" xr:uid="{00000000-0005-0000-0000-0000F78B0000}"/>
    <cellStyle name="Normal 8 6 7" xfId="12439" xr:uid="{00000000-0005-0000-0000-0000F88B0000}"/>
    <cellStyle name="Normal 8 6 7 2" xfId="33016" xr:uid="{00000000-0005-0000-0000-0000F98B0000}"/>
    <cellStyle name="Normal 8 6 8" xfId="13235" xr:uid="{00000000-0005-0000-0000-0000FA8B0000}"/>
    <cellStyle name="Normal 8 6 8 2" xfId="33534" xr:uid="{00000000-0005-0000-0000-0000FB8B0000}"/>
    <cellStyle name="Normal 8 6 9" xfId="14001" xr:uid="{00000000-0005-0000-0000-0000FC8B0000}"/>
    <cellStyle name="Normal 8 6 9 2" xfId="34052" xr:uid="{00000000-0005-0000-0000-0000FD8B0000}"/>
    <cellStyle name="Normal 8 7" xfId="3581" xr:uid="{00000000-0005-0000-0000-0000FE8B0000}"/>
    <cellStyle name="Normal 8 7 10" xfId="14763" xr:uid="{00000000-0005-0000-0000-0000FF8B0000}"/>
    <cellStyle name="Normal 8 7 10 2" xfId="34571" xr:uid="{00000000-0005-0000-0000-0000008C0000}"/>
    <cellStyle name="Normal 8 7 11" xfId="15520" xr:uid="{00000000-0005-0000-0000-0000018C0000}"/>
    <cellStyle name="Normal 8 7 11 2" xfId="35089" xr:uid="{00000000-0005-0000-0000-0000028C0000}"/>
    <cellStyle name="Normal 8 7 12" xfId="16274" xr:uid="{00000000-0005-0000-0000-0000038C0000}"/>
    <cellStyle name="Normal 8 7 12 2" xfId="35607" xr:uid="{00000000-0005-0000-0000-0000048C0000}"/>
    <cellStyle name="Normal 8 7 13" xfId="17024" xr:uid="{00000000-0005-0000-0000-0000058C0000}"/>
    <cellStyle name="Normal 8 7 13 2" xfId="36125" xr:uid="{00000000-0005-0000-0000-0000068C0000}"/>
    <cellStyle name="Normal 8 7 14" xfId="17753" xr:uid="{00000000-0005-0000-0000-0000078C0000}"/>
    <cellStyle name="Normal 8 7 14 2" xfId="36643" xr:uid="{00000000-0005-0000-0000-0000088C0000}"/>
    <cellStyle name="Normal 8 7 15" xfId="18478" xr:uid="{00000000-0005-0000-0000-0000098C0000}"/>
    <cellStyle name="Normal 8 7 15 2" xfId="37161" xr:uid="{00000000-0005-0000-0000-00000A8C0000}"/>
    <cellStyle name="Normal 8 7 16" xfId="19186" xr:uid="{00000000-0005-0000-0000-00000B8C0000}"/>
    <cellStyle name="Normal 8 7 16 2" xfId="37679" xr:uid="{00000000-0005-0000-0000-00000C8C0000}"/>
    <cellStyle name="Normal 8 7 17" xfId="19888" xr:uid="{00000000-0005-0000-0000-00000D8C0000}"/>
    <cellStyle name="Normal 8 7 17 2" xfId="38197" xr:uid="{00000000-0005-0000-0000-00000E8C0000}"/>
    <cellStyle name="Normal 8 7 18" xfId="20587" xr:uid="{00000000-0005-0000-0000-00000F8C0000}"/>
    <cellStyle name="Normal 8 7 18 2" xfId="38715" xr:uid="{00000000-0005-0000-0000-0000108C0000}"/>
    <cellStyle name="Normal 8 7 19" xfId="21264" xr:uid="{00000000-0005-0000-0000-0000118C0000}"/>
    <cellStyle name="Normal 8 7 19 2" xfId="39232" xr:uid="{00000000-0005-0000-0000-0000128C0000}"/>
    <cellStyle name="Normal 8 7 2" xfId="5180" xr:uid="{00000000-0005-0000-0000-0000138C0000}"/>
    <cellStyle name="Normal 8 7 2 2" xfId="29193" xr:uid="{00000000-0005-0000-0000-0000148C0000}"/>
    <cellStyle name="Normal 8 7 2 3" xfId="30406" xr:uid="{00000000-0005-0000-0000-0000158C0000}"/>
    <cellStyle name="Normal 8 7 2 4" xfId="28018" xr:uid="{00000000-0005-0000-0000-0000168C0000}"/>
    <cellStyle name="Normal 8 7 2 5" xfId="44832" xr:uid="{00000000-0005-0000-0000-0000178C0000}"/>
    <cellStyle name="Normal 8 7 2 6" xfId="45538" xr:uid="{00000000-0005-0000-0000-0000188C0000}"/>
    <cellStyle name="Normal 8 7 20" xfId="21937" xr:uid="{00000000-0005-0000-0000-0000198C0000}"/>
    <cellStyle name="Normal 8 7 20 2" xfId="39750" xr:uid="{00000000-0005-0000-0000-00001A8C0000}"/>
    <cellStyle name="Normal 8 7 21" xfId="22587" xr:uid="{00000000-0005-0000-0000-00001B8C0000}"/>
    <cellStyle name="Normal 8 7 21 2" xfId="40267" xr:uid="{00000000-0005-0000-0000-00001C8C0000}"/>
    <cellStyle name="Normal 8 7 22" xfId="23224" xr:uid="{00000000-0005-0000-0000-00001D8C0000}"/>
    <cellStyle name="Normal 8 7 22 2" xfId="40785" xr:uid="{00000000-0005-0000-0000-00001E8C0000}"/>
    <cellStyle name="Normal 8 7 23" xfId="23848" xr:uid="{00000000-0005-0000-0000-00001F8C0000}"/>
    <cellStyle name="Normal 8 7 23 2" xfId="41303" xr:uid="{00000000-0005-0000-0000-0000208C0000}"/>
    <cellStyle name="Normal 8 7 24" xfId="24427" xr:uid="{00000000-0005-0000-0000-0000218C0000}"/>
    <cellStyle name="Normal 8 7 24 2" xfId="41821" xr:uid="{00000000-0005-0000-0000-0000228C0000}"/>
    <cellStyle name="Normal 8 7 25" xfId="24994" xr:uid="{00000000-0005-0000-0000-0000238C0000}"/>
    <cellStyle name="Normal 8 7 25 2" xfId="42339" xr:uid="{00000000-0005-0000-0000-0000248C0000}"/>
    <cellStyle name="Normal 8 7 26" xfId="25554" xr:uid="{00000000-0005-0000-0000-0000258C0000}"/>
    <cellStyle name="Normal 8 7 26 2" xfId="42857" xr:uid="{00000000-0005-0000-0000-0000268C0000}"/>
    <cellStyle name="Normal 8 7 27" xfId="26104" xr:uid="{00000000-0005-0000-0000-0000278C0000}"/>
    <cellStyle name="Normal 8 7 27 2" xfId="43375" xr:uid="{00000000-0005-0000-0000-0000288C0000}"/>
    <cellStyle name="Normal 8 7 28" xfId="26621" xr:uid="{00000000-0005-0000-0000-0000298C0000}"/>
    <cellStyle name="Normal 8 7 28 2" xfId="43892" xr:uid="{00000000-0005-0000-0000-00002A8C0000}"/>
    <cellStyle name="Normal 8 7 29" xfId="29886" xr:uid="{00000000-0005-0000-0000-00002B8C0000}"/>
    <cellStyle name="Normal 8 7 3" xfId="5726" xr:uid="{00000000-0005-0000-0000-00002C8C0000}"/>
    <cellStyle name="Normal 8 7 3 2" xfId="30923" xr:uid="{00000000-0005-0000-0000-00002D8C0000}"/>
    <cellStyle name="Normal 8 7 3 3" xfId="29192" xr:uid="{00000000-0005-0000-0000-00002E8C0000}"/>
    <cellStyle name="Normal 8 7 30" xfId="28017" xr:uid="{00000000-0005-0000-0000-00002F8C0000}"/>
    <cellStyle name="Normal 8 7 31" xfId="44831" xr:uid="{00000000-0005-0000-0000-0000308C0000}"/>
    <cellStyle name="Normal 8 7 32" xfId="45537" xr:uid="{00000000-0005-0000-0000-0000318C0000}"/>
    <cellStyle name="Normal 8 7 4" xfId="10126" xr:uid="{00000000-0005-0000-0000-0000328C0000}"/>
    <cellStyle name="Normal 8 7 4 2" xfId="31463" xr:uid="{00000000-0005-0000-0000-0000338C0000}"/>
    <cellStyle name="Normal 8 7 5" xfId="10907" xr:uid="{00000000-0005-0000-0000-0000348C0000}"/>
    <cellStyle name="Normal 8 7 5 2" xfId="31981" xr:uid="{00000000-0005-0000-0000-0000358C0000}"/>
    <cellStyle name="Normal 8 7 6" xfId="11687" xr:uid="{00000000-0005-0000-0000-0000368C0000}"/>
    <cellStyle name="Normal 8 7 6 2" xfId="32499" xr:uid="{00000000-0005-0000-0000-0000378C0000}"/>
    <cellStyle name="Normal 8 7 7" xfId="12440" xr:uid="{00000000-0005-0000-0000-0000388C0000}"/>
    <cellStyle name="Normal 8 7 7 2" xfId="33017" xr:uid="{00000000-0005-0000-0000-0000398C0000}"/>
    <cellStyle name="Normal 8 7 8" xfId="13236" xr:uid="{00000000-0005-0000-0000-00003A8C0000}"/>
    <cellStyle name="Normal 8 7 8 2" xfId="33535" xr:uid="{00000000-0005-0000-0000-00003B8C0000}"/>
    <cellStyle name="Normal 8 7 9" xfId="14002" xr:uid="{00000000-0005-0000-0000-00003C8C0000}"/>
    <cellStyle name="Normal 8 7 9 2" xfId="34053" xr:uid="{00000000-0005-0000-0000-00003D8C0000}"/>
    <cellStyle name="Normal 8 8" xfId="3582" xr:uid="{00000000-0005-0000-0000-00003E8C0000}"/>
    <cellStyle name="Normal 8 8 10" xfId="14764" xr:uid="{00000000-0005-0000-0000-00003F8C0000}"/>
    <cellStyle name="Normal 8 8 10 2" xfId="34572" xr:uid="{00000000-0005-0000-0000-0000408C0000}"/>
    <cellStyle name="Normal 8 8 11" xfId="15521" xr:uid="{00000000-0005-0000-0000-0000418C0000}"/>
    <cellStyle name="Normal 8 8 11 2" xfId="35090" xr:uid="{00000000-0005-0000-0000-0000428C0000}"/>
    <cellStyle name="Normal 8 8 12" xfId="16275" xr:uid="{00000000-0005-0000-0000-0000438C0000}"/>
    <cellStyle name="Normal 8 8 12 2" xfId="35608" xr:uid="{00000000-0005-0000-0000-0000448C0000}"/>
    <cellStyle name="Normal 8 8 13" xfId="17025" xr:uid="{00000000-0005-0000-0000-0000458C0000}"/>
    <cellStyle name="Normal 8 8 13 2" xfId="36126" xr:uid="{00000000-0005-0000-0000-0000468C0000}"/>
    <cellStyle name="Normal 8 8 14" xfId="17754" xr:uid="{00000000-0005-0000-0000-0000478C0000}"/>
    <cellStyle name="Normal 8 8 14 2" xfId="36644" xr:uid="{00000000-0005-0000-0000-0000488C0000}"/>
    <cellStyle name="Normal 8 8 15" xfId="18479" xr:uid="{00000000-0005-0000-0000-0000498C0000}"/>
    <cellStyle name="Normal 8 8 15 2" xfId="37162" xr:uid="{00000000-0005-0000-0000-00004A8C0000}"/>
    <cellStyle name="Normal 8 8 16" xfId="19187" xr:uid="{00000000-0005-0000-0000-00004B8C0000}"/>
    <cellStyle name="Normal 8 8 16 2" xfId="37680" xr:uid="{00000000-0005-0000-0000-00004C8C0000}"/>
    <cellStyle name="Normal 8 8 17" xfId="19889" xr:uid="{00000000-0005-0000-0000-00004D8C0000}"/>
    <cellStyle name="Normal 8 8 17 2" xfId="38198" xr:uid="{00000000-0005-0000-0000-00004E8C0000}"/>
    <cellStyle name="Normal 8 8 18" xfId="20588" xr:uid="{00000000-0005-0000-0000-00004F8C0000}"/>
    <cellStyle name="Normal 8 8 18 2" xfId="38716" xr:uid="{00000000-0005-0000-0000-0000508C0000}"/>
    <cellStyle name="Normal 8 8 19" xfId="21265" xr:uid="{00000000-0005-0000-0000-0000518C0000}"/>
    <cellStyle name="Normal 8 8 19 2" xfId="39233" xr:uid="{00000000-0005-0000-0000-0000528C0000}"/>
    <cellStyle name="Normal 8 8 2" xfId="5181" xr:uid="{00000000-0005-0000-0000-0000538C0000}"/>
    <cellStyle name="Normal 8 8 2 2" xfId="30407" xr:uid="{00000000-0005-0000-0000-0000548C0000}"/>
    <cellStyle name="Normal 8 8 2 3" xfId="29194" xr:uid="{00000000-0005-0000-0000-0000558C0000}"/>
    <cellStyle name="Normal 8 8 20" xfId="21938" xr:uid="{00000000-0005-0000-0000-0000568C0000}"/>
    <cellStyle name="Normal 8 8 20 2" xfId="39751" xr:uid="{00000000-0005-0000-0000-0000578C0000}"/>
    <cellStyle name="Normal 8 8 21" xfId="22588" xr:uid="{00000000-0005-0000-0000-0000588C0000}"/>
    <cellStyle name="Normal 8 8 21 2" xfId="40268" xr:uid="{00000000-0005-0000-0000-0000598C0000}"/>
    <cellStyle name="Normal 8 8 22" xfId="23225" xr:uid="{00000000-0005-0000-0000-00005A8C0000}"/>
    <cellStyle name="Normal 8 8 22 2" xfId="40786" xr:uid="{00000000-0005-0000-0000-00005B8C0000}"/>
    <cellStyle name="Normal 8 8 23" xfId="23849" xr:uid="{00000000-0005-0000-0000-00005C8C0000}"/>
    <cellStyle name="Normal 8 8 23 2" xfId="41304" xr:uid="{00000000-0005-0000-0000-00005D8C0000}"/>
    <cellStyle name="Normal 8 8 24" xfId="24428" xr:uid="{00000000-0005-0000-0000-00005E8C0000}"/>
    <cellStyle name="Normal 8 8 24 2" xfId="41822" xr:uid="{00000000-0005-0000-0000-00005F8C0000}"/>
    <cellStyle name="Normal 8 8 25" xfId="24995" xr:uid="{00000000-0005-0000-0000-0000608C0000}"/>
    <cellStyle name="Normal 8 8 25 2" xfId="42340" xr:uid="{00000000-0005-0000-0000-0000618C0000}"/>
    <cellStyle name="Normal 8 8 26" xfId="25555" xr:uid="{00000000-0005-0000-0000-0000628C0000}"/>
    <cellStyle name="Normal 8 8 26 2" xfId="42858" xr:uid="{00000000-0005-0000-0000-0000638C0000}"/>
    <cellStyle name="Normal 8 8 27" xfId="26105" xr:uid="{00000000-0005-0000-0000-0000648C0000}"/>
    <cellStyle name="Normal 8 8 27 2" xfId="43376" xr:uid="{00000000-0005-0000-0000-0000658C0000}"/>
    <cellStyle name="Normal 8 8 28" xfId="26622" xr:uid="{00000000-0005-0000-0000-0000668C0000}"/>
    <cellStyle name="Normal 8 8 28 2" xfId="43893" xr:uid="{00000000-0005-0000-0000-0000678C0000}"/>
    <cellStyle name="Normal 8 8 29" xfId="29887" xr:uid="{00000000-0005-0000-0000-0000688C0000}"/>
    <cellStyle name="Normal 8 8 3" xfId="5727" xr:uid="{00000000-0005-0000-0000-0000698C0000}"/>
    <cellStyle name="Normal 8 8 3 2" xfId="30924" xr:uid="{00000000-0005-0000-0000-00006A8C0000}"/>
    <cellStyle name="Normal 8 8 30" xfId="28019" xr:uid="{00000000-0005-0000-0000-00006B8C0000}"/>
    <cellStyle name="Normal 8 8 31" xfId="44833" xr:uid="{00000000-0005-0000-0000-00006C8C0000}"/>
    <cellStyle name="Normal 8 8 32" xfId="45539" xr:uid="{00000000-0005-0000-0000-00006D8C0000}"/>
    <cellStyle name="Normal 8 8 4" xfId="10127" xr:uid="{00000000-0005-0000-0000-00006E8C0000}"/>
    <cellStyle name="Normal 8 8 4 2" xfId="31464" xr:uid="{00000000-0005-0000-0000-00006F8C0000}"/>
    <cellStyle name="Normal 8 8 5" xfId="10908" xr:uid="{00000000-0005-0000-0000-0000708C0000}"/>
    <cellStyle name="Normal 8 8 5 2" xfId="31982" xr:uid="{00000000-0005-0000-0000-0000718C0000}"/>
    <cellStyle name="Normal 8 8 6" xfId="11688" xr:uid="{00000000-0005-0000-0000-0000728C0000}"/>
    <cellStyle name="Normal 8 8 6 2" xfId="32500" xr:uid="{00000000-0005-0000-0000-0000738C0000}"/>
    <cellStyle name="Normal 8 8 7" xfId="12441" xr:uid="{00000000-0005-0000-0000-0000748C0000}"/>
    <cellStyle name="Normal 8 8 7 2" xfId="33018" xr:uid="{00000000-0005-0000-0000-0000758C0000}"/>
    <cellStyle name="Normal 8 8 8" xfId="13237" xr:uid="{00000000-0005-0000-0000-0000768C0000}"/>
    <cellStyle name="Normal 8 8 8 2" xfId="33536" xr:uid="{00000000-0005-0000-0000-0000778C0000}"/>
    <cellStyle name="Normal 8 8 9" xfId="14003" xr:uid="{00000000-0005-0000-0000-0000788C0000}"/>
    <cellStyle name="Normal 8 8 9 2" xfId="34054" xr:uid="{00000000-0005-0000-0000-0000798C0000}"/>
    <cellStyle name="Normal 8 9" xfId="3583" xr:uid="{00000000-0005-0000-0000-00007A8C0000}"/>
    <cellStyle name="Normal 8 9 10" xfId="14765" xr:uid="{00000000-0005-0000-0000-00007B8C0000}"/>
    <cellStyle name="Normal 8 9 10 2" xfId="34573" xr:uid="{00000000-0005-0000-0000-00007C8C0000}"/>
    <cellStyle name="Normal 8 9 11" xfId="15522" xr:uid="{00000000-0005-0000-0000-00007D8C0000}"/>
    <cellStyle name="Normal 8 9 11 2" xfId="35091" xr:uid="{00000000-0005-0000-0000-00007E8C0000}"/>
    <cellStyle name="Normal 8 9 12" xfId="16276" xr:uid="{00000000-0005-0000-0000-00007F8C0000}"/>
    <cellStyle name="Normal 8 9 12 2" xfId="35609" xr:uid="{00000000-0005-0000-0000-0000808C0000}"/>
    <cellStyle name="Normal 8 9 13" xfId="17026" xr:uid="{00000000-0005-0000-0000-0000818C0000}"/>
    <cellStyle name="Normal 8 9 13 2" xfId="36127" xr:uid="{00000000-0005-0000-0000-0000828C0000}"/>
    <cellStyle name="Normal 8 9 14" xfId="17755" xr:uid="{00000000-0005-0000-0000-0000838C0000}"/>
    <cellStyle name="Normal 8 9 14 2" xfId="36645" xr:uid="{00000000-0005-0000-0000-0000848C0000}"/>
    <cellStyle name="Normal 8 9 15" xfId="18480" xr:uid="{00000000-0005-0000-0000-0000858C0000}"/>
    <cellStyle name="Normal 8 9 15 2" xfId="37163" xr:uid="{00000000-0005-0000-0000-0000868C0000}"/>
    <cellStyle name="Normal 8 9 16" xfId="19188" xr:uid="{00000000-0005-0000-0000-0000878C0000}"/>
    <cellStyle name="Normal 8 9 16 2" xfId="37681" xr:uid="{00000000-0005-0000-0000-0000888C0000}"/>
    <cellStyle name="Normal 8 9 17" xfId="19890" xr:uid="{00000000-0005-0000-0000-0000898C0000}"/>
    <cellStyle name="Normal 8 9 17 2" xfId="38199" xr:uid="{00000000-0005-0000-0000-00008A8C0000}"/>
    <cellStyle name="Normal 8 9 18" xfId="20589" xr:uid="{00000000-0005-0000-0000-00008B8C0000}"/>
    <cellStyle name="Normal 8 9 18 2" xfId="38717" xr:uid="{00000000-0005-0000-0000-00008C8C0000}"/>
    <cellStyle name="Normal 8 9 19" xfId="21266" xr:uid="{00000000-0005-0000-0000-00008D8C0000}"/>
    <cellStyle name="Normal 8 9 19 2" xfId="39234" xr:uid="{00000000-0005-0000-0000-00008E8C0000}"/>
    <cellStyle name="Normal 8 9 2" xfId="5182" xr:uid="{00000000-0005-0000-0000-00008F8C0000}"/>
    <cellStyle name="Normal 8 9 2 2" xfId="30408" xr:uid="{00000000-0005-0000-0000-0000908C0000}"/>
    <cellStyle name="Normal 8 9 2 3" xfId="29195" xr:uid="{00000000-0005-0000-0000-0000918C0000}"/>
    <cellStyle name="Normal 8 9 20" xfId="21939" xr:uid="{00000000-0005-0000-0000-0000928C0000}"/>
    <cellStyle name="Normal 8 9 20 2" xfId="39752" xr:uid="{00000000-0005-0000-0000-0000938C0000}"/>
    <cellStyle name="Normal 8 9 21" xfId="22589" xr:uid="{00000000-0005-0000-0000-0000948C0000}"/>
    <cellStyle name="Normal 8 9 21 2" xfId="40269" xr:uid="{00000000-0005-0000-0000-0000958C0000}"/>
    <cellStyle name="Normal 8 9 22" xfId="23226" xr:uid="{00000000-0005-0000-0000-0000968C0000}"/>
    <cellStyle name="Normal 8 9 22 2" xfId="40787" xr:uid="{00000000-0005-0000-0000-0000978C0000}"/>
    <cellStyle name="Normal 8 9 23" xfId="23850" xr:uid="{00000000-0005-0000-0000-0000988C0000}"/>
    <cellStyle name="Normal 8 9 23 2" xfId="41305" xr:uid="{00000000-0005-0000-0000-0000998C0000}"/>
    <cellStyle name="Normal 8 9 24" xfId="24429" xr:uid="{00000000-0005-0000-0000-00009A8C0000}"/>
    <cellStyle name="Normal 8 9 24 2" xfId="41823" xr:uid="{00000000-0005-0000-0000-00009B8C0000}"/>
    <cellStyle name="Normal 8 9 25" xfId="24996" xr:uid="{00000000-0005-0000-0000-00009C8C0000}"/>
    <cellStyle name="Normal 8 9 25 2" xfId="42341" xr:uid="{00000000-0005-0000-0000-00009D8C0000}"/>
    <cellStyle name="Normal 8 9 26" xfId="25556" xr:uid="{00000000-0005-0000-0000-00009E8C0000}"/>
    <cellStyle name="Normal 8 9 26 2" xfId="42859" xr:uid="{00000000-0005-0000-0000-00009F8C0000}"/>
    <cellStyle name="Normal 8 9 27" xfId="26106" xr:uid="{00000000-0005-0000-0000-0000A08C0000}"/>
    <cellStyle name="Normal 8 9 27 2" xfId="43377" xr:uid="{00000000-0005-0000-0000-0000A18C0000}"/>
    <cellStyle name="Normal 8 9 28" xfId="26623" xr:uid="{00000000-0005-0000-0000-0000A28C0000}"/>
    <cellStyle name="Normal 8 9 28 2" xfId="43894" xr:uid="{00000000-0005-0000-0000-0000A38C0000}"/>
    <cellStyle name="Normal 8 9 29" xfId="29888" xr:uid="{00000000-0005-0000-0000-0000A48C0000}"/>
    <cellStyle name="Normal 8 9 3" xfId="5728" xr:uid="{00000000-0005-0000-0000-0000A58C0000}"/>
    <cellStyle name="Normal 8 9 3 2" xfId="30925" xr:uid="{00000000-0005-0000-0000-0000A68C0000}"/>
    <cellStyle name="Normal 8 9 30" xfId="28020" xr:uid="{00000000-0005-0000-0000-0000A78C0000}"/>
    <cellStyle name="Normal 8 9 31" xfId="44834" xr:uid="{00000000-0005-0000-0000-0000A88C0000}"/>
    <cellStyle name="Normal 8 9 32" xfId="45540" xr:uid="{00000000-0005-0000-0000-0000A98C0000}"/>
    <cellStyle name="Normal 8 9 4" xfId="10128" xr:uid="{00000000-0005-0000-0000-0000AA8C0000}"/>
    <cellStyle name="Normal 8 9 4 2" xfId="31465" xr:uid="{00000000-0005-0000-0000-0000AB8C0000}"/>
    <cellStyle name="Normal 8 9 5" xfId="10909" xr:uid="{00000000-0005-0000-0000-0000AC8C0000}"/>
    <cellStyle name="Normal 8 9 5 2" xfId="31983" xr:uid="{00000000-0005-0000-0000-0000AD8C0000}"/>
    <cellStyle name="Normal 8 9 6" xfId="11689" xr:uid="{00000000-0005-0000-0000-0000AE8C0000}"/>
    <cellStyle name="Normal 8 9 6 2" xfId="32501" xr:uid="{00000000-0005-0000-0000-0000AF8C0000}"/>
    <cellStyle name="Normal 8 9 7" xfId="12442" xr:uid="{00000000-0005-0000-0000-0000B08C0000}"/>
    <cellStyle name="Normal 8 9 7 2" xfId="33019" xr:uid="{00000000-0005-0000-0000-0000B18C0000}"/>
    <cellStyle name="Normal 8 9 8" xfId="13238" xr:uid="{00000000-0005-0000-0000-0000B28C0000}"/>
    <cellStyle name="Normal 8 9 8 2" xfId="33537" xr:uid="{00000000-0005-0000-0000-0000B38C0000}"/>
    <cellStyle name="Normal 8 9 9" xfId="14004" xr:uid="{00000000-0005-0000-0000-0000B48C0000}"/>
    <cellStyle name="Normal 8 9 9 2" xfId="34055" xr:uid="{00000000-0005-0000-0000-0000B58C0000}"/>
    <cellStyle name="Normal 80" xfId="3584" xr:uid="{00000000-0005-0000-0000-0000B68C0000}"/>
    <cellStyle name="Normal 80 10" xfId="3585" xr:uid="{00000000-0005-0000-0000-0000B78C0000}"/>
    <cellStyle name="Normal 80 10 10" xfId="14766" xr:uid="{00000000-0005-0000-0000-0000B88C0000}"/>
    <cellStyle name="Normal 80 10 10 2" xfId="34574" xr:uid="{00000000-0005-0000-0000-0000B98C0000}"/>
    <cellStyle name="Normal 80 10 11" xfId="15523" xr:uid="{00000000-0005-0000-0000-0000BA8C0000}"/>
    <cellStyle name="Normal 80 10 11 2" xfId="35092" xr:uid="{00000000-0005-0000-0000-0000BB8C0000}"/>
    <cellStyle name="Normal 80 10 12" xfId="16277" xr:uid="{00000000-0005-0000-0000-0000BC8C0000}"/>
    <cellStyle name="Normal 80 10 12 2" xfId="35610" xr:uid="{00000000-0005-0000-0000-0000BD8C0000}"/>
    <cellStyle name="Normal 80 10 13" xfId="17027" xr:uid="{00000000-0005-0000-0000-0000BE8C0000}"/>
    <cellStyle name="Normal 80 10 13 2" xfId="36128" xr:uid="{00000000-0005-0000-0000-0000BF8C0000}"/>
    <cellStyle name="Normal 80 10 14" xfId="17756" xr:uid="{00000000-0005-0000-0000-0000C08C0000}"/>
    <cellStyle name="Normal 80 10 14 2" xfId="36646" xr:uid="{00000000-0005-0000-0000-0000C18C0000}"/>
    <cellStyle name="Normal 80 10 15" xfId="18481" xr:uid="{00000000-0005-0000-0000-0000C28C0000}"/>
    <cellStyle name="Normal 80 10 15 2" xfId="37164" xr:uid="{00000000-0005-0000-0000-0000C38C0000}"/>
    <cellStyle name="Normal 80 10 16" xfId="19189" xr:uid="{00000000-0005-0000-0000-0000C48C0000}"/>
    <cellStyle name="Normal 80 10 16 2" xfId="37682" xr:uid="{00000000-0005-0000-0000-0000C58C0000}"/>
    <cellStyle name="Normal 80 10 17" xfId="19891" xr:uid="{00000000-0005-0000-0000-0000C68C0000}"/>
    <cellStyle name="Normal 80 10 17 2" xfId="38200" xr:uid="{00000000-0005-0000-0000-0000C78C0000}"/>
    <cellStyle name="Normal 80 10 18" xfId="20590" xr:uid="{00000000-0005-0000-0000-0000C88C0000}"/>
    <cellStyle name="Normal 80 10 18 2" xfId="38718" xr:uid="{00000000-0005-0000-0000-0000C98C0000}"/>
    <cellStyle name="Normal 80 10 19" xfId="21267" xr:uid="{00000000-0005-0000-0000-0000CA8C0000}"/>
    <cellStyle name="Normal 80 10 19 2" xfId="39235" xr:uid="{00000000-0005-0000-0000-0000CB8C0000}"/>
    <cellStyle name="Normal 80 10 2" xfId="5183" xr:uid="{00000000-0005-0000-0000-0000CC8C0000}"/>
    <cellStyle name="Normal 80 10 2 2" xfId="30409" xr:uid="{00000000-0005-0000-0000-0000CD8C0000}"/>
    <cellStyle name="Normal 80 10 20" xfId="21940" xr:uid="{00000000-0005-0000-0000-0000CE8C0000}"/>
    <cellStyle name="Normal 80 10 20 2" xfId="39753" xr:uid="{00000000-0005-0000-0000-0000CF8C0000}"/>
    <cellStyle name="Normal 80 10 21" xfId="22590" xr:uid="{00000000-0005-0000-0000-0000D08C0000}"/>
    <cellStyle name="Normal 80 10 21 2" xfId="40270" xr:uid="{00000000-0005-0000-0000-0000D18C0000}"/>
    <cellStyle name="Normal 80 10 22" xfId="23227" xr:uid="{00000000-0005-0000-0000-0000D28C0000}"/>
    <cellStyle name="Normal 80 10 22 2" xfId="40788" xr:uid="{00000000-0005-0000-0000-0000D38C0000}"/>
    <cellStyle name="Normal 80 10 23" xfId="23851" xr:uid="{00000000-0005-0000-0000-0000D48C0000}"/>
    <cellStyle name="Normal 80 10 23 2" xfId="41306" xr:uid="{00000000-0005-0000-0000-0000D58C0000}"/>
    <cellStyle name="Normal 80 10 24" xfId="24430" xr:uid="{00000000-0005-0000-0000-0000D68C0000}"/>
    <cellStyle name="Normal 80 10 24 2" xfId="41824" xr:uid="{00000000-0005-0000-0000-0000D78C0000}"/>
    <cellStyle name="Normal 80 10 25" xfId="24997" xr:uid="{00000000-0005-0000-0000-0000D88C0000}"/>
    <cellStyle name="Normal 80 10 25 2" xfId="42342" xr:uid="{00000000-0005-0000-0000-0000D98C0000}"/>
    <cellStyle name="Normal 80 10 26" xfId="25557" xr:uid="{00000000-0005-0000-0000-0000DA8C0000}"/>
    <cellStyle name="Normal 80 10 26 2" xfId="42860" xr:uid="{00000000-0005-0000-0000-0000DB8C0000}"/>
    <cellStyle name="Normal 80 10 27" xfId="26107" xr:uid="{00000000-0005-0000-0000-0000DC8C0000}"/>
    <cellStyle name="Normal 80 10 27 2" xfId="43378" xr:uid="{00000000-0005-0000-0000-0000DD8C0000}"/>
    <cellStyle name="Normal 80 10 28" xfId="26624" xr:uid="{00000000-0005-0000-0000-0000DE8C0000}"/>
    <cellStyle name="Normal 80 10 28 2" xfId="43895" xr:uid="{00000000-0005-0000-0000-0000DF8C0000}"/>
    <cellStyle name="Normal 80 10 29" xfId="29890" xr:uid="{00000000-0005-0000-0000-0000E08C0000}"/>
    <cellStyle name="Normal 80 10 3" xfId="5729" xr:uid="{00000000-0005-0000-0000-0000E18C0000}"/>
    <cellStyle name="Normal 80 10 3 2" xfId="30926" xr:uid="{00000000-0005-0000-0000-0000E28C0000}"/>
    <cellStyle name="Normal 80 10 4" xfId="10129" xr:uid="{00000000-0005-0000-0000-0000E38C0000}"/>
    <cellStyle name="Normal 80 10 4 2" xfId="31466" xr:uid="{00000000-0005-0000-0000-0000E48C0000}"/>
    <cellStyle name="Normal 80 10 5" xfId="10910" xr:uid="{00000000-0005-0000-0000-0000E58C0000}"/>
    <cellStyle name="Normal 80 10 5 2" xfId="31984" xr:uid="{00000000-0005-0000-0000-0000E68C0000}"/>
    <cellStyle name="Normal 80 10 6" xfId="11690" xr:uid="{00000000-0005-0000-0000-0000E78C0000}"/>
    <cellStyle name="Normal 80 10 6 2" xfId="32502" xr:uid="{00000000-0005-0000-0000-0000E88C0000}"/>
    <cellStyle name="Normal 80 10 7" xfId="12443" xr:uid="{00000000-0005-0000-0000-0000E98C0000}"/>
    <cellStyle name="Normal 80 10 7 2" xfId="33020" xr:uid="{00000000-0005-0000-0000-0000EA8C0000}"/>
    <cellStyle name="Normal 80 10 8" xfId="13239" xr:uid="{00000000-0005-0000-0000-0000EB8C0000}"/>
    <cellStyle name="Normal 80 10 8 2" xfId="33538" xr:uid="{00000000-0005-0000-0000-0000EC8C0000}"/>
    <cellStyle name="Normal 80 10 9" xfId="14005" xr:uid="{00000000-0005-0000-0000-0000ED8C0000}"/>
    <cellStyle name="Normal 80 10 9 2" xfId="34056" xr:uid="{00000000-0005-0000-0000-0000EE8C0000}"/>
    <cellStyle name="Normal 80 11" xfId="3586" xr:uid="{00000000-0005-0000-0000-0000EF8C0000}"/>
    <cellStyle name="Normal 80 11 10" xfId="14767" xr:uid="{00000000-0005-0000-0000-0000F08C0000}"/>
    <cellStyle name="Normal 80 11 10 2" xfId="34575" xr:uid="{00000000-0005-0000-0000-0000F18C0000}"/>
    <cellStyle name="Normal 80 11 11" xfId="15524" xr:uid="{00000000-0005-0000-0000-0000F28C0000}"/>
    <cellStyle name="Normal 80 11 11 2" xfId="35093" xr:uid="{00000000-0005-0000-0000-0000F38C0000}"/>
    <cellStyle name="Normal 80 11 12" xfId="16278" xr:uid="{00000000-0005-0000-0000-0000F48C0000}"/>
    <cellStyle name="Normal 80 11 12 2" xfId="35611" xr:uid="{00000000-0005-0000-0000-0000F58C0000}"/>
    <cellStyle name="Normal 80 11 13" xfId="17028" xr:uid="{00000000-0005-0000-0000-0000F68C0000}"/>
    <cellStyle name="Normal 80 11 13 2" xfId="36129" xr:uid="{00000000-0005-0000-0000-0000F78C0000}"/>
    <cellStyle name="Normal 80 11 14" xfId="17757" xr:uid="{00000000-0005-0000-0000-0000F88C0000}"/>
    <cellStyle name="Normal 80 11 14 2" xfId="36647" xr:uid="{00000000-0005-0000-0000-0000F98C0000}"/>
    <cellStyle name="Normal 80 11 15" xfId="18482" xr:uid="{00000000-0005-0000-0000-0000FA8C0000}"/>
    <cellStyle name="Normal 80 11 15 2" xfId="37165" xr:uid="{00000000-0005-0000-0000-0000FB8C0000}"/>
    <cellStyle name="Normal 80 11 16" xfId="19190" xr:uid="{00000000-0005-0000-0000-0000FC8C0000}"/>
    <cellStyle name="Normal 80 11 16 2" xfId="37683" xr:uid="{00000000-0005-0000-0000-0000FD8C0000}"/>
    <cellStyle name="Normal 80 11 17" xfId="19892" xr:uid="{00000000-0005-0000-0000-0000FE8C0000}"/>
    <cellStyle name="Normal 80 11 17 2" xfId="38201" xr:uid="{00000000-0005-0000-0000-0000FF8C0000}"/>
    <cellStyle name="Normal 80 11 18" xfId="20591" xr:uid="{00000000-0005-0000-0000-0000008D0000}"/>
    <cellStyle name="Normal 80 11 18 2" xfId="38719" xr:uid="{00000000-0005-0000-0000-0000018D0000}"/>
    <cellStyle name="Normal 80 11 19" xfId="21268" xr:uid="{00000000-0005-0000-0000-0000028D0000}"/>
    <cellStyle name="Normal 80 11 19 2" xfId="39236" xr:uid="{00000000-0005-0000-0000-0000038D0000}"/>
    <cellStyle name="Normal 80 11 2" xfId="5184" xr:uid="{00000000-0005-0000-0000-0000048D0000}"/>
    <cellStyle name="Normal 80 11 2 2" xfId="30410" xr:uid="{00000000-0005-0000-0000-0000058D0000}"/>
    <cellStyle name="Normal 80 11 20" xfId="21941" xr:uid="{00000000-0005-0000-0000-0000068D0000}"/>
    <cellStyle name="Normal 80 11 20 2" xfId="39754" xr:uid="{00000000-0005-0000-0000-0000078D0000}"/>
    <cellStyle name="Normal 80 11 21" xfId="22591" xr:uid="{00000000-0005-0000-0000-0000088D0000}"/>
    <cellStyle name="Normal 80 11 21 2" xfId="40271" xr:uid="{00000000-0005-0000-0000-0000098D0000}"/>
    <cellStyle name="Normal 80 11 22" xfId="23228" xr:uid="{00000000-0005-0000-0000-00000A8D0000}"/>
    <cellStyle name="Normal 80 11 22 2" xfId="40789" xr:uid="{00000000-0005-0000-0000-00000B8D0000}"/>
    <cellStyle name="Normal 80 11 23" xfId="23852" xr:uid="{00000000-0005-0000-0000-00000C8D0000}"/>
    <cellStyle name="Normal 80 11 23 2" xfId="41307" xr:uid="{00000000-0005-0000-0000-00000D8D0000}"/>
    <cellStyle name="Normal 80 11 24" xfId="24431" xr:uid="{00000000-0005-0000-0000-00000E8D0000}"/>
    <cellStyle name="Normal 80 11 24 2" xfId="41825" xr:uid="{00000000-0005-0000-0000-00000F8D0000}"/>
    <cellStyle name="Normal 80 11 25" xfId="24998" xr:uid="{00000000-0005-0000-0000-0000108D0000}"/>
    <cellStyle name="Normal 80 11 25 2" xfId="42343" xr:uid="{00000000-0005-0000-0000-0000118D0000}"/>
    <cellStyle name="Normal 80 11 26" xfId="25558" xr:uid="{00000000-0005-0000-0000-0000128D0000}"/>
    <cellStyle name="Normal 80 11 26 2" xfId="42861" xr:uid="{00000000-0005-0000-0000-0000138D0000}"/>
    <cellStyle name="Normal 80 11 27" xfId="26108" xr:uid="{00000000-0005-0000-0000-0000148D0000}"/>
    <cellStyle name="Normal 80 11 27 2" xfId="43379" xr:uid="{00000000-0005-0000-0000-0000158D0000}"/>
    <cellStyle name="Normal 80 11 28" xfId="26625" xr:uid="{00000000-0005-0000-0000-0000168D0000}"/>
    <cellStyle name="Normal 80 11 28 2" xfId="43896" xr:uid="{00000000-0005-0000-0000-0000178D0000}"/>
    <cellStyle name="Normal 80 11 29" xfId="29891" xr:uid="{00000000-0005-0000-0000-0000188D0000}"/>
    <cellStyle name="Normal 80 11 3" xfId="5730" xr:uid="{00000000-0005-0000-0000-0000198D0000}"/>
    <cellStyle name="Normal 80 11 3 2" xfId="30927" xr:uid="{00000000-0005-0000-0000-00001A8D0000}"/>
    <cellStyle name="Normal 80 11 4" xfId="10130" xr:uid="{00000000-0005-0000-0000-00001B8D0000}"/>
    <cellStyle name="Normal 80 11 4 2" xfId="31467" xr:uid="{00000000-0005-0000-0000-00001C8D0000}"/>
    <cellStyle name="Normal 80 11 5" xfId="10911" xr:uid="{00000000-0005-0000-0000-00001D8D0000}"/>
    <cellStyle name="Normal 80 11 5 2" xfId="31985" xr:uid="{00000000-0005-0000-0000-00001E8D0000}"/>
    <cellStyle name="Normal 80 11 6" xfId="11691" xr:uid="{00000000-0005-0000-0000-00001F8D0000}"/>
    <cellStyle name="Normal 80 11 6 2" xfId="32503" xr:uid="{00000000-0005-0000-0000-0000208D0000}"/>
    <cellStyle name="Normal 80 11 7" xfId="12444" xr:uid="{00000000-0005-0000-0000-0000218D0000}"/>
    <cellStyle name="Normal 80 11 7 2" xfId="33021" xr:uid="{00000000-0005-0000-0000-0000228D0000}"/>
    <cellStyle name="Normal 80 11 8" xfId="13240" xr:uid="{00000000-0005-0000-0000-0000238D0000}"/>
    <cellStyle name="Normal 80 11 8 2" xfId="33539" xr:uid="{00000000-0005-0000-0000-0000248D0000}"/>
    <cellStyle name="Normal 80 11 9" xfId="14006" xr:uid="{00000000-0005-0000-0000-0000258D0000}"/>
    <cellStyle name="Normal 80 11 9 2" xfId="34057" xr:uid="{00000000-0005-0000-0000-0000268D0000}"/>
    <cellStyle name="Normal 80 12" xfId="3587" xr:uid="{00000000-0005-0000-0000-0000278D0000}"/>
    <cellStyle name="Normal 80 12 10" xfId="14768" xr:uid="{00000000-0005-0000-0000-0000288D0000}"/>
    <cellStyle name="Normal 80 12 10 2" xfId="34576" xr:uid="{00000000-0005-0000-0000-0000298D0000}"/>
    <cellStyle name="Normal 80 12 11" xfId="15525" xr:uid="{00000000-0005-0000-0000-00002A8D0000}"/>
    <cellStyle name="Normal 80 12 11 2" xfId="35094" xr:uid="{00000000-0005-0000-0000-00002B8D0000}"/>
    <cellStyle name="Normal 80 12 12" xfId="16279" xr:uid="{00000000-0005-0000-0000-00002C8D0000}"/>
    <cellStyle name="Normal 80 12 12 2" xfId="35612" xr:uid="{00000000-0005-0000-0000-00002D8D0000}"/>
    <cellStyle name="Normal 80 12 13" xfId="17029" xr:uid="{00000000-0005-0000-0000-00002E8D0000}"/>
    <cellStyle name="Normal 80 12 13 2" xfId="36130" xr:uid="{00000000-0005-0000-0000-00002F8D0000}"/>
    <cellStyle name="Normal 80 12 14" xfId="17758" xr:uid="{00000000-0005-0000-0000-0000308D0000}"/>
    <cellStyle name="Normal 80 12 14 2" xfId="36648" xr:uid="{00000000-0005-0000-0000-0000318D0000}"/>
    <cellStyle name="Normal 80 12 15" xfId="18483" xr:uid="{00000000-0005-0000-0000-0000328D0000}"/>
    <cellStyle name="Normal 80 12 15 2" xfId="37166" xr:uid="{00000000-0005-0000-0000-0000338D0000}"/>
    <cellStyle name="Normal 80 12 16" xfId="19191" xr:uid="{00000000-0005-0000-0000-0000348D0000}"/>
    <cellStyle name="Normal 80 12 16 2" xfId="37684" xr:uid="{00000000-0005-0000-0000-0000358D0000}"/>
    <cellStyle name="Normal 80 12 17" xfId="19893" xr:uid="{00000000-0005-0000-0000-0000368D0000}"/>
    <cellStyle name="Normal 80 12 17 2" xfId="38202" xr:uid="{00000000-0005-0000-0000-0000378D0000}"/>
    <cellStyle name="Normal 80 12 18" xfId="20592" xr:uid="{00000000-0005-0000-0000-0000388D0000}"/>
    <cellStyle name="Normal 80 12 18 2" xfId="38720" xr:uid="{00000000-0005-0000-0000-0000398D0000}"/>
    <cellStyle name="Normal 80 12 19" xfId="21269" xr:uid="{00000000-0005-0000-0000-00003A8D0000}"/>
    <cellStyle name="Normal 80 12 19 2" xfId="39237" xr:uid="{00000000-0005-0000-0000-00003B8D0000}"/>
    <cellStyle name="Normal 80 12 2" xfId="5185" xr:uid="{00000000-0005-0000-0000-00003C8D0000}"/>
    <cellStyle name="Normal 80 12 2 2" xfId="30411" xr:uid="{00000000-0005-0000-0000-00003D8D0000}"/>
    <cellStyle name="Normal 80 12 20" xfId="21942" xr:uid="{00000000-0005-0000-0000-00003E8D0000}"/>
    <cellStyle name="Normal 80 12 20 2" xfId="39755" xr:uid="{00000000-0005-0000-0000-00003F8D0000}"/>
    <cellStyle name="Normal 80 12 21" xfId="22592" xr:uid="{00000000-0005-0000-0000-0000408D0000}"/>
    <cellStyle name="Normal 80 12 21 2" xfId="40272" xr:uid="{00000000-0005-0000-0000-0000418D0000}"/>
    <cellStyle name="Normal 80 12 22" xfId="23229" xr:uid="{00000000-0005-0000-0000-0000428D0000}"/>
    <cellStyle name="Normal 80 12 22 2" xfId="40790" xr:uid="{00000000-0005-0000-0000-0000438D0000}"/>
    <cellStyle name="Normal 80 12 23" xfId="23853" xr:uid="{00000000-0005-0000-0000-0000448D0000}"/>
    <cellStyle name="Normal 80 12 23 2" xfId="41308" xr:uid="{00000000-0005-0000-0000-0000458D0000}"/>
    <cellStyle name="Normal 80 12 24" xfId="24432" xr:uid="{00000000-0005-0000-0000-0000468D0000}"/>
    <cellStyle name="Normal 80 12 24 2" xfId="41826" xr:uid="{00000000-0005-0000-0000-0000478D0000}"/>
    <cellStyle name="Normal 80 12 25" xfId="24999" xr:uid="{00000000-0005-0000-0000-0000488D0000}"/>
    <cellStyle name="Normal 80 12 25 2" xfId="42344" xr:uid="{00000000-0005-0000-0000-0000498D0000}"/>
    <cellStyle name="Normal 80 12 26" xfId="25559" xr:uid="{00000000-0005-0000-0000-00004A8D0000}"/>
    <cellStyle name="Normal 80 12 26 2" xfId="42862" xr:uid="{00000000-0005-0000-0000-00004B8D0000}"/>
    <cellStyle name="Normal 80 12 27" xfId="26109" xr:uid="{00000000-0005-0000-0000-00004C8D0000}"/>
    <cellStyle name="Normal 80 12 27 2" xfId="43380" xr:uid="{00000000-0005-0000-0000-00004D8D0000}"/>
    <cellStyle name="Normal 80 12 28" xfId="26626" xr:uid="{00000000-0005-0000-0000-00004E8D0000}"/>
    <cellStyle name="Normal 80 12 28 2" xfId="43897" xr:uid="{00000000-0005-0000-0000-00004F8D0000}"/>
    <cellStyle name="Normal 80 12 29" xfId="29892" xr:uid="{00000000-0005-0000-0000-0000508D0000}"/>
    <cellStyle name="Normal 80 12 3" xfId="5731" xr:uid="{00000000-0005-0000-0000-0000518D0000}"/>
    <cellStyle name="Normal 80 12 3 2" xfId="30928" xr:uid="{00000000-0005-0000-0000-0000528D0000}"/>
    <cellStyle name="Normal 80 12 4" xfId="10131" xr:uid="{00000000-0005-0000-0000-0000538D0000}"/>
    <cellStyle name="Normal 80 12 4 2" xfId="31468" xr:uid="{00000000-0005-0000-0000-0000548D0000}"/>
    <cellStyle name="Normal 80 12 5" xfId="10912" xr:uid="{00000000-0005-0000-0000-0000558D0000}"/>
    <cellStyle name="Normal 80 12 5 2" xfId="31986" xr:uid="{00000000-0005-0000-0000-0000568D0000}"/>
    <cellStyle name="Normal 80 12 6" xfId="11692" xr:uid="{00000000-0005-0000-0000-0000578D0000}"/>
    <cellStyle name="Normal 80 12 6 2" xfId="32504" xr:uid="{00000000-0005-0000-0000-0000588D0000}"/>
    <cellStyle name="Normal 80 12 7" xfId="12445" xr:uid="{00000000-0005-0000-0000-0000598D0000}"/>
    <cellStyle name="Normal 80 12 7 2" xfId="33022" xr:uid="{00000000-0005-0000-0000-00005A8D0000}"/>
    <cellStyle name="Normal 80 12 8" xfId="13241" xr:uid="{00000000-0005-0000-0000-00005B8D0000}"/>
    <cellStyle name="Normal 80 12 8 2" xfId="33540" xr:uid="{00000000-0005-0000-0000-00005C8D0000}"/>
    <cellStyle name="Normal 80 12 9" xfId="14007" xr:uid="{00000000-0005-0000-0000-00005D8D0000}"/>
    <cellStyle name="Normal 80 12 9 2" xfId="34058" xr:uid="{00000000-0005-0000-0000-00005E8D0000}"/>
    <cellStyle name="Normal 80 13" xfId="3588" xr:uid="{00000000-0005-0000-0000-00005F8D0000}"/>
    <cellStyle name="Normal 80 13 10" xfId="14769" xr:uid="{00000000-0005-0000-0000-0000608D0000}"/>
    <cellStyle name="Normal 80 13 10 2" xfId="34577" xr:uid="{00000000-0005-0000-0000-0000618D0000}"/>
    <cellStyle name="Normal 80 13 11" xfId="15526" xr:uid="{00000000-0005-0000-0000-0000628D0000}"/>
    <cellStyle name="Normal 80 13 11 2" xfId="35095" xr:uid="{00000000-0005-0000-0000-0000638D0000}"/>
    <cellStyle name="Normal 80 13 12" xfId="16280" xr:uid="{00000000-0005-0000-0000-0000648D0000}"/>
    <cellStyle name="Normal 80 13 12 2" xfId="35613" xr:uid="{00000000-0005-0000-0000-0000658D0000}"/>
    <cellStyle name="Normal 80 13 13" xfId="17030" xr:uid="{00000000-0005-0000-0000-0000668D0000}"/>
    <cellStyle name="Normal 80 13 13 2" xfId="36131" xr:uid="{00000000-0005-0000-0000-0000678D0000}"/>
    <cellStyle name="Normal 80 13 14" xfId="17759" xr:uid="{00000000-0005-0000-0000-0000688D0000}"/>
    <cellStyle name="Normal 80 13 14 2" xfId="36649" xr:uid="{00000000-0005-0000-0000-0000698D0000}"/>
    <cellStyle name="Normal 80 13 15" xfId="18484" xr:uid="{00000000-0005-0000-0000-00006A8D0000}"/>
    <cellStyle name="Normal 80 13 15 2" xfId="37167" xr:uid="{00000000-0005-0000-0000-00006B8D0000}"/>
    <cellStyle name="Normal 80 13 16" xfId="19192" xr:uid="{00000000-0005-0000-0000-00006C8D0000}"/>
    <cellStyle name="Normal 80 13 16 2" xfId="37685" xr:uid="{00000000-0005-0000-0000-00006D8D0000}"/>
    <cellStyle name="Normal 80 13 17" xfId="19894" xr:uid="{00000000-0005-0000-0000-00006E8D0000}"/>
    <cellStyle name="Normal 80 13 17 2" xfId="38203" xr:uid="{00000000-0005-0000-0000-00006F8D0000}"/>
    <cellStyle name="Normal 80 13 18" xfId="20593" xr:uid="{00000000-0005-0000-0000-0000708D0000}"/>
    <cellStyle name="Normal 80 13 18 2" xfId="38721" xr:uid="{00000000-0005-0000-0000-0000718D0000}"/>
    <cellStyle name="Normal 80 13 19" xfId="21270" xr:uid="{00000000-0005-0000-0000-0000728D0000}"/>
    <cellStyle name="Normal 80 13 19 2" xfId="39238" xr:uid="{00000000-0005-0000-0000-0000738D0000}"/>
    <cellStyle name="Normal 80 13 2" xfId="5186" xr:uid="{00000000-0005-0000-0000-0000748D0000}"/>
    <cellStyle name="Normal 80 13 2 2" xfId="30412" xr:uid="{00000000-0005-0000-0000-0000758D0000}"/>
    <cellStyle name="Normal 80 13 20" xfId="21943" xr:uid="{00000000-0005-0000-0000-0000768D0000}"/>
    <cellStyle name="Normal 80 13 20 2" xfId="39756" xr:uid="{00000000-0005-0000-0000-0000778D0000}"/>
    <cellStyle name="Normal 80 13 21" xfId="22593" xr:uid="{00000000-0005-0000-0000-0000788D0000}"/>
    <cellStyle name="Normal 80 13 21 2" xfId="40273" xr:uid="{00000000-0005-0000-0000-0000798D0000}"/>
    <cellStyle name="Normal 80 13 22" xfId="23230" xr:uid="{00000000-0005-0000-0000-00007A8D0000}"/>
    <cellStyle name="Normal 80 13 22 2" xfId="40791" xr:uid="{00000000-0005-0000-0000-00007B8D0000}"/>
    <cellStyle name="Normal 80 13 23" xfId="23854" xr:uid="{00000000-0005-0000-0000-00007C8D0000}"/>
    <cellStyle name="Normal 80 13 23 2" xfId="41309" xr:uid="{00000000-0005-0000-0000-00007D8D0000}"/>
    <cellStyle name="Normal 80 13 24" xfId="24433" xr:uid="{00000000-0005-0000-0000-00007E8D0000}"/>
    <cellStyle name="Normal 80 13 24 2" xfId="41827" xr:uid="{00000000-0005-0000-0000-00007F8D0000}"/>
    <cellStyle name="Normal 80 13 25" xfId="25000" xr:uid="{00000000-0005-0000-0000-0000808D0000}"/>
    <cellStyle name="Normal 80 13 25 2" xfId="42345" xr:uid="{00000000-0005-0000-0000-0000818D0000}"/>
    <cellStyle name="Normal 80 13 26" xfId="25560" xr:uid="{00000000-0005-0000-0000-0000828D0000}"/>
    <cellStyle name="Normal 80 13 26 2" xfId="42863" xr:uid="{00000000-0005-0000-0000-0000838D0000}"/>
    <cellStyle name="Normal 80 13 27" xfId="26110" xr:uid="{00000000-0005-0000-0000-0000848D0000}"/>
    <cellStyle name="Normal 80 13 27 2" xfId="43381" xr:uid="{00000000-0005-0000-0000-0000858D0000}"/>
    <cellStyle name="Normal 80 13 28" xfId="26627" xr:uid="{00000000-0005-0000-0000-0000868D0000}"/>
    <cellStyle name="Normal 80 13 28 2" xfId="43898" xr:uid="{00000000-0005-0000-0000-0000878D0000}"/>
    <cellStyle name="Normal 80 13 29" xfId="29893" xr:uid="{00000000-0005-0000-0000-0000888D0000}"/>
    <cellStyle name="Normal 80 13 3" xfId="5732" xr:uid="{00000000-0005-0000-0000-0000898D0000}"/>
    <cellStyle name="Normal 80 13 3 2" xfId="30929" xr:uid="{00000000-0005-0000-0000-00008A8D0000}"/>
    <cellStyle name="Normal 80 13 4" xfId="10132" xr:uid="{00000000-0005-0000-0000-00008B8D0000}"/>
    <cellStyle name="Normal 80 13 4 2" xfId="31469" xr:uid="{00000000-0005-0000-0000-00008C8D0000}"/>
    <cellStyle name="Normal 80 13 5" xfId="10913" xr:uid="{00000000-0005-0000-0000-00008D8D0000}"/>
    <cellStyle name="Normal 80 13 5 2" xfId="31987" xr:uid="{00000000-0005-0000-0000-00008E8D0000}"/>
    <cellStyle name="Normal 80 13 6" xfId="11693" xr:uid="{00000000-0005-0000-0000-00008F8D0000}"/>
    <cellStyle name="Normal 80 13 6 2" xfId="32505" xr:uid="{00000000-0005-0000-0000-0000908D0000}"/>
    <cellStyle name="Normal 80 13 7" xfId="12446" xr:uid="{00000000-0005-0000-0000-0000918D0000}"/>
    <cellStyle name="Normal 80 13 7 2" xfId="33023" xr:uid="{00000000-0005-0000-0000-0000928D0000}"/>
    <cellStyle name="Normal 80 13 8" xfId="13242" xr:uid="{00000000-0005-0000-0000-0000938D0000}"/>
    <cellStyle name="Normal 80 13 8 2" xfId="33541" xr:uid="{00000000-0005-0000-0000-0000948D0000}"/>
    <cellStyle name="Normal 80 13 9" xfId="14008" xr:uid="{00000000-0005-0000-0000-0000958D0000}"/>
    <cellStyle name="Normal 80 13 9 2" xfId="34059" xr:uid="{00000000-0005-0000-0000-0000968D0000}"/>
    <cellStyle name="Normal 80 14" xfId="3589" xr:uid="{00000000-0005-0000-0000-0000978D0000}"/>
    <cellStyle name="Normal 80 14 10" xfId="14770" xr:uid="{00000000-0005-0000-0000-0000988D0000}"/>
    <cellStyle name="Normal 80 14 10 2" xfId="34578" xr:uid="{00000000-0005-0000-0000-0000998D0000}"/>
    <cellStyle name="Normal 80 14 11" xfId="15527" xr:uid="{00000000-0005-0000-0000-00009A8D0000}"/>
    <cellStyle name="Normal 80 14 11 2" xfId="35096" xr:uid="{00000000-0005-0000-0000-00009B8D0000}"/>
    <cellStyle name="Normal 80 14 12" xfId="16281" xr:uid="{00000000-0005-0000-0000-00009C8D0000}"/>
    <cellStyle name="Normal 80 14 12 2" xfId="35614" xr:uid="{00000000-0005-0000-0000-00009D8D0000}"/>
    <cellStyle name="Normal 80 14 13" xfId="17031" xr:uid="{00000000-0005-0000-0000-00009E8D0000}"/>
    <cellStyle name="Normal 80 14 13 2" xfId="36132" xr:uid="{00000000-0005-0000-0000-00009F8D0000}"/>
    <cellStyle name="Normal 80 14 14" xfId="17760" xr:uid="{00000000-0005-0000-0000-0000A08D0000}"/>
    <cellStyle name="Normal 80 14 14 2" xfId="36650" xr:uid="{00000000-0005-0000-0000-0000A18D0000}"/>
    <cellStyle name="Normal 80 14 15" xfId="18485" xr:uid="{00000000-0005-0000-0000-0000A28D0000}"/>
    <cellStyle name="Normal 80 14 15 2" xfId="37168" xr:uid="{00000000-0005-0000-0000-0000A38D0000}"/>
    <cellStyle name="Normal 80 14 16" xfId="19193" xr:uid="{00000000-0005-0000-0000-0000A48D0000}"/>
    <cellStyle name="Normal 80 14 16 2" xfId="37686" xr:uid="{00000000-0005-0000-0000-0000A58D0000}"/>
    <cellStyle name="Normal 80 14 17" xfId="19895" xr:uid="{00000000-0005-0000-0000-0000A68D0000}"/>
    <cellStyle name="Normal 80 14 17 2" xfId="38204" xr:uid="{00000000-0005-0000-0000-0000A78D0000}"/>
    <cellStyle name="Normal 80 14 18" xfId="20594" xr:uid="{00000000-0005-0000-0000-0000A88D0000}"/>
    <cellStyle name="Normal 80 14 18 2" xfId="38722" xr:uid="{00000000-0005-0000-0000-0000A98D0000}"/>
    <cellStyle name="Normal 80 14 19" xfId="21271" xr:uid="{00000000-0005-0000-0000-0000AA8D0000}"/>
    <cellStyle name="Normal 80 14 19 2" xfId="39239" xr:uid="{00000000-0005-0000-0000-0000AB8D0000}"/>
    <cellStyle name="Normal 80 14 2" xfId="5187" xr:uid="{00000000-0005-0000-0000-0000AC8D0000}"/>
    <cellStyle name="Normal 80 14 2 2" xfId="30413" xr:uid="{00000000-0005-0000-0000-0000AD8D0000}"/>
    <cellStyle name="Normal 80 14 20" xfId="21944" xr:uid="{00000000-0005-0000-0000-0000AE8D0000}"/>
    <cellStyle name="Normal 80 14 20 2" xfId="39757" xr:uid="{00000000-0005-0000-0000-0000AF8D0000}"/>
    <cellStyle name="Normal 80 14 21" xfId="22594" xr:uid="{00000000-0005-0000-0000-0000B08D0000}"/>
    <cellStyle name="Normal 80 14 21 2" xfId="40274" xr:uid="{00000000-0005-0000-0000-0000B18D0000}"/>
    <cellStyle name="Normal 80 14 22" xfId="23231" xr:uid="{00000000-0005-0000-0000-0000B28D0000}"/>
    <cellStyle name="Normal 80 14 22 2" xfId="40792" xr:uid="{00000000-0005-0000-0000-0000B38D0000}"/>
    <cellStyle name="Normal 80 14 23" xfId="23855" xr:uid="{00000000-0005-0000-0000-0000B48D0000}"/>
    <cellStyle name="Normal 80 14 23 2" xfId="41310" xr:uid="{00000000-0005-0000-0000-0000B58D0000}"/>
    <cellStyle name="Normal 80 14 24" xfId="24434" xr:uid="{00000000-0005-0000-0000-0000B68D0000}"/>
    <cellStyle name="Normal 80 14 24 2" xfId="41828" xr:uid="{00000000-0005-0000-0000-0000B78D0000}"/>
    <cellStyle name="Normal 80 14 25" xfId="25001" xr:uid="{00000000-0005-0000-0000-0000B88D0000}"/>
    <cellStyle name="Normal 80 14 25 2" xfId="42346" xr:uid="{00000000-0005-0000-0000-0000B98D0000}"/>
    <cellStyle name="Normal 80 14 26" xfId="25561" xr:uid="{00000000-0005-0000-0000-0000BA8D0000}"/>
    <cellStyle name="Normal 80 14 26 2" xfId="42864" xr:uid="{00000000-0005-0000-0000-0000BB8D0000}"/>
    <cellStyle name="Normal 80 14 27" xfId="26111" xr:uid="{00000000-0005-0000-0000-0000BC8D0000}"/>
    <cellStyle name="Normal 80 14 27 2" xfId="43382" xr:uid="{00000000-0005-0000-0000-0000BD8D0000}"/>
    <cellStyle name="Normal 80 14 28" xfId="26628" xr:uid="{00000000-0005-0000-0000-0000BE8D0000}"/>
    <cellStyle name="Normal 80 14 28 2" xfId="43899" xr:uid="{00000000-0005-0000-0000-0000BF8D0000}"/>
    <cellStyle name="Normal 80 14 29" xfId="29894" xr:uid="{00000000-0005-0000-0000-0000C08D0000}"/>
    <cellStyle name="Normal 80 14 3" xfId="5733" xr:uid="{00000000-0005-0000-0000-0000C18D0000}"/>
    <cellStyle name="Normal 80 14 3 2" xfId="30930" xr:uid="{00000000-0005-0000-0000-0000C28D0000}"/>
    <cellStyle name="Normal 80 14 4" xfId="10133" xr:uid="{00000000-0005-0000-0000-0000C38D0000}"/>
    <cellStyle name="Normal 80 14 4 2" xfId="31470" xr:uid="{00000000-0005-0000-0000-0000C48D0000}"/>
    <cellStyle name="Normal 80 14 5" xfId="10914" xr:uid="{00000000-0005-0000-0000-0000C58D0000}"/>
    <cellStyle name="Normal 80 14 5 2" xfId="31988" xr:uid="{00000000-0005-0000-0000-0000C68D0000}"/>
    <cellStyle name="Normal 80 14 6" xfId="11694" xr:uid="{00000000-0005-0000-0000-0000C78D0000}"/>
    <cellStyle name="Normal 80 14 6 2" xfId="32506" xr:uid="{00000000-0005-0000-0000-0000C88D0000}"/>
    <cellStyle name="Normal 80 14 7" xfId="12447" xr:uid="{00000000-0005-0000-0000-0000C98D0000}"/>
    <cellStyle name="Normal 80 14 7 2" xfId="33024" xr:uid="{00000000-0005-0000-0000-0000CA8D0000}"/>
    <cellStyle name="Normal 80 14 8" xfId="13243" xr:uid="{00000000-0005-0000-0000-0000CB8D0000}"/>
    <cellStyle name="Normal 80 14 8 2" xfId="33542" xr:uid="{00000000-0005-0000-0000-0000CC8D0000}"/>
    <cellStyle name="Normal 80 14 9" xfId="14009" xr:uid="{00000000-0005-0000-0000-0000CD8D0000}"/>
    <cellStyle name="Normal 80 14 9 2" xfId="34060" xr:uid="{00000000-0005-0000-0000-0000CE8D0000}"/>
    <cellStyle name="Normal 80 15" xfId="5188" xr:uid="{00000000-0005-0000-0000-0000CF8D0000}"/>
    <cellStyle name="Normal 80 15 10" xfId="15528" xr:uid="{00000000-0005-0000-0000-0000D08D0000}"/>
    <cellStyle name="Normal 80 15 10 2" xfId="35097" xr:uid="{00000000-0005-0000-0000-0000D18D0000}"/>
    <cellStyle name="Normal 80 15 11" xfId="16282" xr:uid="{00000000-0005-0000-0000-0000D28D0000}"/>
    <cellStyle name="Normal 80 15 11 2" xfId="35615" xr:uid="{00000000-0005-0000-0000-0000D38D0000}"/>
    <cellStyle name="Normal 80 15 12" xfId="17032" xr:uid="{00000000-0005-0000-0000-0000D48D0000}"/>
    <cellStyle name="Normal 80 15 12 2" xfId="36133" xr:uid="{00000000-0005-0000-0000-0000D58D0000}"/>
    <cellStyle name="Normal 80 15 13" xfId="17761" xr:uid="{00000000-0005-0000-0000-0000D68D0000}"/>
    <cellStyle name="Normal 80 15 13 2" xfId="36651" xr:uid="{00000000-0005-0000-0000-0000D78D0000}"/>
    <cellStyle name="Normal 80 15 14" xfId="18486" xr:uid="{00000000-0005-0000-0000-0000D88D0000}"/>
    <cellStyle name="Normal 80 15 14 2" xfId="37169" xr:uid="{00000000-0005-0000-0000-0000D98D0000}"/>
    <cellStyle name="Normal 80 15 15" xfId="19194" xr:uid="{00000000-0005-0000-0000-0000DA8D0000}"/>
    <cellStyle name="Normal 80 15 15 2" xfId="37687" xr:uid="{00000000-0005-0000-0000-0000DB8D0000}"/>
    <cellStyle name="Normal 80 15 16" xfId="19896" xr:uid="{00000000-0005-0000-0000-0000DC8D0000}"/>
    <cellStyle name="Normal 80 15 16 2" xfId="38205" xr:uid="{00000000-0005-0000-0000-0000DD8D0000}"/>
    <cellStyle name="Normal 80 15 17" xfId="20595" xr:uid="{00000000-0005-0000-0000-0000DE8D0000}"/>
    <cellStyle name="Normal 80 15 17 2" xfId="38723" xr:uid="{00000000-0005-0000-0000-0000DF8D0000}"/>
    <cellStyle name="Normal 80 15 18" xfId="21272" xr:uid="{00000000-0005-0000-0000-0000E08D0000}"/>
    <cellStyle name="Normal 80 15 18 2" xfId="39240" xr:uid="{00000000-0005-0000-0000-0000E18D0000}"/>
    <cellStyle name="Normal 80 15 19" xfId="21945" xr:uid="{00000000-0005-0000-0000-0000E28D0000}"/>
    <cellStyle name="Normal 80 15 19 2" xfId="39758" xr:uid="{00000000-0005-0000-0000-0000E38D0000}"/>
    <cellStyle name="Normal 80 15 2" xfId="5734" xr:uid="{00000000-0005-0000-0000-0000E48D0000}"/>
    <cellStyle name="Normal 80 15 2 2" xfId="30931" xr:uid="{00000000-0005-0000-0000-0000E58D0000}"/>
    <cellStyle name="Normal 80 15 20" xfId="22595" xr:uid="{00000000-0005-0000-0000-0000E68D0000}"/>
    <cellStyle name="Normal 80 15 20 2" xfId="40275" xr:uid="{00000000-0005-0000-0000-0000E78D0000}"/>
    <cellStyle name="Normal 80 15 21" xfId="23232" xr:uid="{00000000-0005-0000-0000-0000E88D0000}"/>
    <cellStyle name="Normal 80 15 21 2" xfId="40793" xr:uid="{00000000-0005-0000-0000-0000E98D0000}"/>
    <cellStyle name="Normal 80 15 22" xfId="23856" xr:uid="{00000000-0005-0000-0000-0000EA8D0000}"/>
    <cellStyle name="Normal 80 15 22 2" xfId="41311" xr:uid="{00000000-0005-0000-0000-0000EB8D0000}"/>
    <cellStyle name="Normal 80 15 23" xfId="24435" xr:uid="{00000000-0005-0000-0000-0000EC8D0000}"/>
    <cellStyle name="Normal 80 15 23 2" xfId="41829" xr:uid="{00000000-0005-0000-0000-0000ED8D0000}"/>
    <cellStyle name="Normal 80 15 24" xfId="25002" xr:uid="{00000000-0005-0000-0000-0000EE8D0000}"/>
    <cellStyle name="Normal 80 15 24 2" xfId="42347" xr:uid="{00000000-0005-0000-0000-0000EF8D0000}"/>
    <cellStyle name="Normal 80 15 25" xfId="25562" xr:uid="{00000000-0005-0000-0000-0000F08D0000}"/>
    <cellStyle name="Normal 80 15 25 2" xfId="42865" xr:uid="{00000000-0005-0000-0000-0000F18D0000}"/>
    <cellStyle name="Normal 80 15 26" xfId="26112" xr:uid="{00000000-0005-0000-0000-0000F28D0000}"/>
    <cellStyle name="Normal 80 15 26 2" xfId="43383" xr:uid="{00000000-0005-0000-0000-0000F38D0000}"/>
    <cellStyle name="Normal 80 15 27" xfId="26629" xr:uid="{00000000-0005-0000-0000-0000F48D0000}"/>
    <cellStyle name="Normal 80 15 27 2" xfId="43900" xr:uid="{00000000-0005-0000-0000-0000F58D0000}"/>
    <cellStyle name="Normal 80 15 28" xfId="30414" xr:uid="{00000000-0005-0000-0000-0000F68D0000}"/>
    <cellStyle name="Normal 80 15 3" xfId="10134" xr:uid="{00000000-0005-0000-0000-0000F78D0000}"/>
    <cellStyle name="Normal 80 15 3 2" xfId="31471" xr:uid="{00000000-0005-0000-0000-0000F88D0000}"/>
    <cellStyle name="Normal 80 15 4" xfId="10915" xr:uid="{00000000-0005-0000-0000-0000F98D0000}"/>
    <cellStyle name="Normal 80 15 4 2" xfId="31989" xr:uid="{00000000-0005-0000-0000-0000FA8D0000}"/>
    <cellStyle name="Normal 80 15 5" xfId="11695" xr:uid="{00000000-0005-0000-0000-0000FB8D0000}"/>
    <cellStyle name="Normal 80 15 5 2" xfId="32507" xr:uid="{00000000-0005-0000-0000-0000FC8D0000}"/>
    <cellStyle name="Normal 80 15 6" xfId="12448" xr:uid="{00000000-0005-0000-0000-0000FD8D0000}"/>
    <cellStyle name="Normal 80 15 6 2" xfId="33025" xr:uid="{00000000-0005-0000-0000-0000FE8D0000}"/>
    <cellStyle name="Normal 80 15 7" xfId="13244" xr:uid="{00000000-0005-0000-0000-0000FF8D0000}"/>
    <cellStyle name="Normal 80 15 7 2" xfId="33543" xr:uid="{00000000-0005-0000-0000-0000008E0000}"/>
    <cellStyle name="Normal 80 15 8" xfId="14010" xr:uid="{00000000-0005-0000-0000-0000018E0000}"/>
    <cellStyle name="Normal 80 15 8 2" xfId="34061" xr:uid="{00000000-0005-0000-0000-0000028E0000}"/>
    <cellStyle name="Normal 80 15 9" xfId="14771" xr:uid="{00000000-0005-0000-0000-0000038E0000}"/>
    <cellStyle name="Normal 80 15 9 2" xfId="34579" xr:uid="{00000000-0005-0000-0000-0000048E0000}"/>
    <cellStyle name="Normal 80 16" xfId="5189" xr:uid="{00000000-0005-0000-0000-0000058E0000}"/>
    <cellStyle name="Normal 80 16 10" xfId="15529" xr:uid="{00000000-0005-0000-0000-0000068E0000}"/>
    <cellStyle name="Normal 80 16 10 2" xfId="35098" xr:uid="{00000000-0005-0000-0000-0000078E0000}"/>
    <cellStyle name="Normal 80 16 11" xfId="16283" xr:uid="{00000000-0005-0000-0000-0000088E0000}"/>
    <cellStyle name="Normal 80 16 11 2" xfId="35616" xr:uid="{00000000-0005-0000-0000-0000098E0000}"/>
    <cellStyle name="Normal 80 16 12" xfId="17033" xr:uid="{00000000-0005-0000-0000-00000A8E0000}"/>
    <cellStyle name="Normal 80 16 12 2" xfId="36134" xr:uid="{00000000-0005-0000-0000-00000B8E0000}"/>
    <cellStyle name="Normal 80 16 13" xfId="17762" xr:uid="{00000000-0005-0000-0000-00000C8E0000}"/>
    <cellStyle name="Normal 80 16 13 2" xfId="36652" xr:uid="{00000000-0005-0000-0000-00000D8E0000}"/>
    <cellStyle name="Normal 80 16 14" xfId="18487" xr:uid="{00000000-0005-0000-0000-00000E8E0000}"/>
    <cellStyle name="Normal 80 16 14 2" xfId="37170" xr:uid="{00000000-0005-0000-0000-00000F8E0000}"/>
    <cellStyle name="Normal 80 16 15" xfId="19195" xr:uid="{00000000-0005-0000-0000-0000108E0000}"/>
    <cellStyle name="Normal 80 16 15 2" xfId="37688" xr:uid="{00000000-0005-0000-0000-0000118E0000}"/>
    <cellStyle name="Normal 80 16 16" xfId="19897" xr:uid="{00000000-0005-0000-0000-0000128E0000}"/>
    <cellStyle name="Normal 80 16 16 2" xfId="38206" xr:uid="{00000000-0005-0000-0000-0000138E0000}"/>
    <cellStyle name="Normal 80 16 17" xfId="20596" xr:uid="{00000000-0005-0000-0000-0000148E0000}"/>
    <cellStyle name="Normal 80 16 17 2" xfId="38724" xr:uid="{00000000-0005-0000-0000-0000158E0000}"/>
    <cellStyle name="Normal 80 16 18" xfId="21273" xr:uid="{00000000-0005-0000-0000-0000168E0000}"/>
    <cellStyle name="Normal 80 16 18 2" xfId="39241" xr:uid="{00000000-0005-0000-0000-0000178E0000}"/>
    <cellStyle name="Normal 80 16 19" xfId="21946" xr:uid="{00000000-0005-0000-0000-0000188E0000}"/>
    <cellStyle name="Normal 80 16 19 2" xfId="39759" xr:uid="{00000000-0005-0000-0000-0000198E0000}"/>
    <cellStyle name="Normal 80 16 2" xfId="5735" xr:uid="{00000000-0005-0000-0000-00001A8E0000}"/>
    <cellStyle name="Normal 80 16 2 2" xfId="30932" xr:uid="{00000000-0005-0000-0000-00001B8E0000}"/>
    <cellStyle name="Normal 80 16 20" xfId="22596" xr:uid="{00000000-0005-0000-0000-00001C8E0000}"/>
    <cellStyle name="Normal 80 16 20 2" xfId="40276" xr:uid="{00000000-0005-0000-0000-00001D8E0000}"/>
    <cellStyle name="Normal 80 16 21" xfId="23233" xr:uid="{00000000-0005-0000-0000-00001E8E0000}"/>
    <cellStyle name="Normal 80 16 21 2" xfId="40794" xr:uid="{00000000-0005-0000-0000-00001F8E0000}"/>
    <cellStyle name="Normal 80 16 22" xfId="23857" xr:uid="{00000000-0005-0000-0000-0000208E0000}"/>
    <cellStyle name="Normal 80 16 22 2" xfId="41312" xr:uid="{00000000-0005-0000-0000-0000218E0000}"/>
    <cellStyle name="Normal 80 16 23" xfId="24436" xr:uid="{00000000-0005-0000-0000-0000228E0000}"/>
    <cellStyle name="Normal 80 16 23 2" xfId="41830" xr:uid="{00000000-0005-0000-0000-0000238E0000}"/>
    <cellStyle name="Normal 80 16 24" xfId="25003" xr:uid="{00000000-0005-0000-0000-0000248E0000}"/>
    <cellStyle name="Normal 80 16 24 2" xfId="42348" xr:uid="{00000000-0005-0000-0000-0000258E0000}"/>
    <cellStyle name="Normal 80 16 25" xfId="25563" xr:uid="{00000000-0005-0000-0000-0000268E0000}"/>
    <cellStyle name="Normal 80 16 25 2" xfId="42866" xr:uid="{00000000-0005-0000-0000-0000278E0000}"/>
    <cellStyle name="Normal 80 16 26" xfId="26113" xr:uid="{00000000-0005-0000-0000-0000288E0000}"/>
    <cellStyle name="Normal 80 16 26 2" xfId="43384" xr:uid="{00000000-0005-0000-0000-0000298E0000}"/>
    <cellStyle name="Normal 80 16 27" xfId="26630" xr:uid="{00000000-0005-0000-0000-00002A8E0000}"/>
    <cellStyle name="Normal 80 16 27 2" xfId="43901" xr:uid="{00000000-0005-0000-0000-00002B8E0000}"/>
    <cellStyle name="Normal 80 16 28" xfId="30415" xr:uid="{00000000-0005-0000-0000-00002C8E0000}"/>
    <cellStyle name="Normal 80 16 3" xfId="10135" xr:uid="{00000000-0005-0000-0000-00002D8E0000}"/>
    <cellStyle name="Normal 80 16 3 2" xfId="31472" xr:uid="{00000000-0005-0000-0000-00002E8E0000}"/>
    <cellStyle name="Normal 80 16 4" xfId="10916" xr:uid="{00000000-0005-0000-0000-00002F8E0000}"/>
    <cellStyle name="Normal 80 16 4 2" xfId="31990" xr:uid="{00000000-0005-0000-0000-0000308E0000}"/>
    <cellStyle name="Normal 80 16 5" xfId="11696" xr:uid="{00000000-0005-0000-0000-0000318E0000}"/>
    <cellStyle name="Normal 80 16 5 2" xfId="32508" xr:uid="{00000000-0005-0000-0000-0000328E0000}"/>
    <cellStyle name="Normal 80 16 6" xfId="12449" xr:uid="{00000000-0005-0000-0000-0000338E0000}"/>
    <cellStyle name="Normal 80 16 6 2" xfId="33026" xr:uid="{00000000-0005-0000-0000-0000348E0000}"/>
    <cellStyle name="Normal 80 16 7" xfId="13245" xr:uid="{00000000-0005-0000-0000-0000358E0000}"/>
    <cellStyle name="Normal 80 16 7 2" xfId="33544" xr:uid="{00000000-0005-0000-0000-0000368E0000}"/>
    <cellStyle name="Normal 80 16 8" xfId="14011" xr:uid="{00000000-0005-0000-0000-0000378E0000}"/>
    <cellStyle name="Normal 80 16 8 2" xfId="34062" xr:uid="{00000000-0005-0000-0000-0000388E0000}"/>
    <cellStyle name="Normal 80 16 9" xfId="14772" xr:uid="{00000000-0005-0000-0000-0000398E0000}"/>
    <cellStyle name="Normal 80 16 9 2" xfId="34580" xr:uid="{00000000-0005-0000-0000-00003A8E0000}"/>
    <cellStyle name="Normal 80 17" xfId="5190" xr:uid="{00000000-0005-0000-0000-00003B8E0000}"/>
    <cellStyle name="Normal 80 17 10" xfId="15530" xr:uid="{00000000-0005-0000-0000-00003C8E0000}"/>
    <cellStyle name="Normal 80 17 10 2" xfId="35099" xr:uid="{00000000-0005-0000-0000-00003D8E0000}"/>
    <cellStyle name="Normal 80 17 11" xfId="16284" xr:uid="{00000000-0005-0000-0000-00003E8E0000}"/>
    <cellStyle name="Normal 80 17 11 2" xfId="35617" xr:uid="{00000000-0005-0000-0000-00003F8E0000}"/>
    <cellStyle name="Normal 80 17 12" xfId="17034" xr:uid="{00000000-0005-0000-0000-0000408E0000}"/>
    <cellStyle name="Normal 80 17 12 2" xfId="36135" xr:uid="{00000000-0005-0000-0000-0000418E0000}"/>
    <cellStyle name="Normal 80 17 13" xfId="17763" xr:uid="{00000000-0005-0000-0000-0000428E0000}"/>
    <cellStyle name="Normal 80 17 13 2" xfId="36653" xr:uid="{00000000-0005-0000-0000-0000438E0000}"/>
    <cellStyle name="Normal 80 17 14" xfId="18488" xr:uid="{00000000-0005-0000-0000-0000448E0000}"/>
    <cellStyle name="Normal 80 17 14 2" xfId="37171" xr:uid="{00000000-0005-0000-0000-0000458E0000}"/>
    <cellStyle name="Normal 80 17 15" xfId="19196" xr:uid="{00000000-0005-0000-0000-0000468E0000}"/>
    <cellStyle name="Normal 80 17 15 2" xfId="37689" xr:uid="{00000000-0005-0000-0000-0000478E0000}"/>
    <cellStyle name="Normal 80 17 16" xfId="19898" xr:uid="{00000000-0005-0000-0000-0000488E0000}"/>
    <cellStyle name="Normal 80 17 16 2" xfId="38207" xr:uid="{00000000-0005-0000-0000-0000498E0000}"/>
    <cellStyle name="Normal 80 17 17" xfId="20597" xr:uid="{00000000-0005-0000-0000-00004A8E0000}"/>
    <cellStyle name="Normal 80 17 17 2" xfId="38725" xr:uid="{00000000-0005-0000-0000-00004B8E0000}"/>
    <cellStyle name="Normal 80 17 18" xfId="21274" xr:uid="{00000000-0005-0000-0000-00004C8E0000}"/>
    <cellStyle name="Normal 80 17 18 2" xfId="39242" xr:uid="{00000000-0005-0000-0000-00004D8E0000}"/>
    <cellStyle name="Normal 80 17 19" xfId="21947" xr:uid="{00000000-0005-0000-0000-00004E8E0000}"/>
    <cellStyle name="Normal 80 17 19 2" xfId="39760" xr:uid="{00000000-0005-0000-0000-00004F8E0000}"/>
    <cellStyle name="Normal 80 17 2" xfId="5736" xr:uid="{00000000-0005-0000-0000-0000508E0000}"/>
    <cellStyle name="Normal 80 17 2 2" xfId="30933" xr:uid="{00000000-0005-0000-0000-0000518E0000}"/>
    <cellStyle name="Normal 80 17 20" xfId="22597" xr:uid="{00000000-0005-0000-0000-0000528E0000}"/>
    <cellStyle name="Normal 80 17 20 2" xfId="40277" xr:uid="{00000000-0005-0000-0000-0000538E0000}"/>
    <cellStyle name="Normal 80 17 21" xfId="23234" xr:uid="{00000000-0005-0000-0000-0000548E0000}"/>
    <cellStyle name="Normal 80 17 21 2" xfId="40795" xr:uid="{00000000-0005-0000-0000-0000558E0000}"/>
    <cellStyle name="Normal 80 17 22" xfId="23858" xr:uid="{00000000-0005-0000-0000-0000568E0000}"/>
    <cellStyle name="Normal 80 17 22 2" xfId="41313" xr:uid="{00000000-0005-0000-0000-0000578E0000}"/>
    <cellStyle name="Normal 80 17 23" xfId="24437" xr:uid="{00000000-0005-0000-0000-0000588E0000}"/>
    <cellStyle name="Normal 80 17 23 2" xfId="41831" xr:uid="{00000000-0005-0000-0000-0000598E0000}"/>
    <cellStyle name="Normal 80 17 24" xfId="25004" xr:uid="{00000000-0005-0000-0000-00005A8E0000}"/>
    <cellStyle name="Normal 80 17 24 2" xfId="42349" xr:uid="{00000000-0005-0000-0000-00005B8E0000}"/>
    <cellStyle name="Normal 80 17 25" xfId="25564" xr:uid="{00000000-0005-0000-0000-00005C8E0000}"/>
    <cellStyle name="Normal 80 17 25 2" xfId="42867" xr:uid="{00000000-0005-0000-0000-00005D8E0000}"/>
    <cellStyle name="Normal 80 17 26" xfId="26114" xr:uid="{00000000-0005-0000-0000-00005E8E0000}"/>
    <cellStyle name="Normal 80 17 26 2" xfId="43385" xr:uid="{00000000-0005-0000-0000-00005F8E0000}"/>
    <cellStyle name="Normal 80 17 27" xfId="26631" xr:uid="{00000000-0005-0000-0000-0000608E0000}"/>
    <cellStyle name="Normal 80 17 27 2" xfId="43902" xr:uid="{00000000-0005-0000-0000-0000618E0000}"/>
    <cellStyle name="Normal 80 17 28" xfId="30416" xr:uid="{00000000-0005-0000-0000-0000628E0000}"/>
    <cellStyle name="Normal 80 17 3" xfId="10136" xr:uid="{00000000-0005-0000-0000-0000638E0000}"/>
    <cellStyle name="Normal 80 17 3 2" xfId="31473" xr:uid="{00000000-0005-0000-0000-0000648E0000}"/>
    <cellStyle name="Normal 80 17 4" xfId="10917" xr:uid="{00000000-0005-0000-0000-0000658E0000}"/>
    <cellStyle name="Normal 80 17 4 2" xfId="31991" xr:uid="{00000000-0005-0000-0000-0000668E0000}"/>
    <cellStyle name="Normal 80 17 5" xfId="11697" xr:uid="{00000000-0005-0000-0000-0000678E0000}"/>
    <cellStyle name="Normal 80 17 5 2" xfId="32509" xr:uid="{00000000-0005-0000-0000-0000688E0000}"/>
    <cellStyle name="Normal 80 17 6" xfId="12450" xr:uid="{00000000-0005-0000-0000-0000698E0000}"/>
    <cellStyle name="Normal 80 17 6 2" xfId="33027" xr:uid="{00000000-0005-0000-0000-00006A8E0000}"/>
    <cellStyle name="Normal 80 17 7" xfId="13246" xr:uid="{00000000-0005-0000-0000-00006B8E0000}"/>
    <cellStyle name="Normal 80 17 7 2" xfId="33545" xr:uid="{00000000-0005-0000-0000-00006C8E0000}"/>
    <cellStyle name="Normal 80 17 8" xfId="14012" xr:uid="{00000000-0005-0000-0000-00006D8E0000}"/>
    <cellStyle name="Normal 80 17 8 2" xfId="34063" xr:uid="{00000000-0005-0000-0000-00006E8E0000}"/>
    <cellStyle name="Normal 80 17 9" xfId="14773" xr:uid="{00000000-0005-0000-0000-00006F8E0000}"/>
    <cellStyle name="Normal 80 17 9 2" xfId="34581" xr:uid="{00000000-0005-0000-0000-0000708E0000}"/>
    <cellStyle name="Normal 80 18" xfId="5191" xr:uid="{00000000-0005-0000-0000-0000718E0000}"/>
    <cellStyle name="Normal 80 18 10" xfId="15531" xr:uid="{00000000-0005-0000-0000-0000728E0000}"/>
    <cellStyle name="Normal 80 18 10 2" xfId="35100" xr:uid="{00000000-0005-0000-0000-0000738E0000}"/>
    <cellStyle name="Normal 80 18 11" xfId="16285" xr:uid="{00000000-0005-0000-0000-0000748E0000}"/>
    <cellStyle name="Normal 80 18 11 2" xfId="35618" xr:uid="{00000000-0005-0000-0000-0000758E0000}"/>
    <cellStyle name="Normal 80 18 12" xfId="17035" xr:uid="{00000000-0005-0000-0000-0000768E0000}"/>
    <cellStyle name="Normal 80 18 12 2" xfId="36136" xr:uid="{00000000-0005-0000-0000-0000778E0000}"/>
    <cellStyle name="Normal 80 18 13" xfId="17764" xr:uid="{00000000-0005-0000-0000-0000788E0000}"/>
    <cellStyle name="Normal 80 18 13 2" xfId="36654" xr:uid="{00000000-0005-0000-0000-0000798E0000}"/>
    <cellStyle name="Normal 80 18 14" xfId="18489" xr:uid="{00000000-0005-0000-0000-00007A8E0000}"/>
    <cellStyle name="Normal 80 18 14 2" xfId="37172" xr:uid="{00000000-0005-0000-0000-00007B8E0000}"/>
    <cellStyle name="Normal 80 18 15" xfId="19197" xr:uid="{00000000-0005-0000-0000-00007C8E0000}"/>
    <cellStyle name="Normal 80 18 15 2" xfId="37690" xr:uid="{00000000-0005-0000-0000-00007D8E0000}"/>
    <cellStyle name="Normal 80 18 16" xfId="19899" xr:uid="{00000000-0005-0000-0000-00007E8E0000}"/>
    <cellStyle name="Normal 80 18 16 2" xfId="38208" xr:uid="{00000000-0005-0000-0000-00007F8E0000}"/>
    <cellStyle name="Normal 80 18 17" xfId="20598" xr:uid="{00000000-0005-0000-0000-0000808E0000}"/>
    <cellStyle name="Normal 80 18 17 2" xfId="38726" xr:uid="{00000000-0005-0000-0000-0000818E0000}"/>
    <cellStyle name="Normal 80 18 18" xfId="21275" xr:uid="{00000000-0005-0000-0000-0000828E0000}"/>
    <cellStyle name="Normal 80 18 18 2" xfId="39243" xr:uid="{00000000-0005-0000-0000-0000838E0000}"/>
    <cellStyle name="Normal 80 18 19" xfId="21948" xr:uid="{00000000-0005-0000-0000-0000848E0000}"/>
    <cellStyle name="Normal 80 18 19 2" xfId="39761" xr:uid="{00000000-0005-0000-0000-0000858E0000}"/>
    <cellStyle name="Normal 80 18 2" xfId="5737" xr:uid="{00000000-0005-0000-0000-0000868E0000}"/>
    <cellStyle name="Normal 80 18 2 2" xfId="30934" xr:uid="{00000000-0005-0000-0000-0000878E0000}"/>
    <cellStyle name="Normal 80 18 20" xfId="22598" xr:uid="{00000000-0005-0000-0000-0000888E0000}"/>
    <cellStyle name="Normal 80 18 20 2" xfId="40278" xr:uid="{00000000-0005-0000-0000-0000898E0000}"/>
    <cellStyle name="Normal 80 18 21" xfId="23235" xr:uid="{00000000-0005-0000-0000-00008A8E0000}"/>
    <cellStyle name="Normal 80 18 21 2" xfId="40796" xr:uid="{00000000-0005-0000-0000-00008B8E0000}"/>
    <cellStyle name="Normal 80 18 22" xfId="23859" xr:uid="{00000000-0005-0000-0000-00008C8E0000}"/>
    <cellStyle name="Normal 80 18 22 2" xfId="41314" xr:uid="{00000000-0005-0000-0000-00008D8E0000}"/>
    <cellStyle name="Normal 80 18 23" xfId="24438" xr:uid="{00000000-0005-0000-0000-00008E8E0000}"/>
    <cellStyle name="Normal 80 18 23 2" xfId="41832" xr:uid="{00000000-0005-0000-0000-00008F8E0000}"/>
    <cellStyle name="Normal 80 18 24" xfId="25005" xr:uid="{00000000-0005-0000-0000-0000908E0000}"/>
    <cellStyle name="Normal 80 18 24 2" xfId="42350" xr:uid="{00000000-0005-0000-0000-0000918E0000}"/>
    <cellStyle name="Normal 80 18 25" xfId="25565" xr:uid="{00000000-0005-0000-0000-0000928E0000}"/>
    <cellStyle name="Normal 80 18 25 2" xfId="42868" xr:uid="{00000000-0005-0000-0000-0000938E0000}"/>
    <cellStyle name="Normal 80 18 26" xfId="26115" xr:uid="{00000000-0005-0000-0000-0000948E0000}"/>
    <cellStyle name="Normal 80 18 26 2" xfId="43386" xr:uid="{00000000-0005-0000-0000-0000958E0000}"/>
    <cellStyle name="Normal 80 18 27" xfId="26632" xr:uid="{00000000-0005-0000-0000-0000968E0000}"/>
    <cellStyle name="Normal 80 18 27 2" xfId="43903" xr:uid="{00000000-0005-0000-0000-0000978E0000}"/>
    <cellStyle name="Normal 80 18 28" xfId="30417" xr:uid="{00000000-0005-0000-0000-0000988E0000}"/>
    <cellStyle name="Normal 80 18 3" xfId="10137" xr:uid="{00000000-0005-0000-0000-0000998E0000}"/>
    <cellStyle name="Normal 80 18 3 2" xfId="31474" xr:uid="{00000000-0005-0000-0000-00009A8E0000}"/>
    <cellStyle name="Normal 80 18 4" xfId="10918" xr:uid="{00000000-0005-0000-0000-00009B8E0000}"/>
    <cellStyle name="Normal 80 18 4 2" xfId="31992" xr:uid="{00000000-0005-0000-0000-00009C8E0000}"/>
    <cellStyle name="Normal 80 18 5" xfId="11698" xr:uid="{00000000-0005-0000-0000-00009D8E0000}"/>
    <cellStyle name="Normal 80 18 5 2" xfId="32510" xr:uid="{00000000-0005-0000-0000-00009E8E0000}"/>
    <cellStyle name="Normal 80 18 6" xfId="12451" xr:uid="{00000000-0005-0000-0000-00009F8E0000}"/>
    <cellStyle name="Normal 80 18 6 2" xfId="33028" xr:uid="{00000000-0005-0000-0000-0000A08E0000}"/>
    <cellStyle name="Normal 80 18 7" xfId="13247" xr:uid="{00000000-0005-0000-0000-0000A18E0000}"/>
    <cellStyle name="Normal 80 18 7 2" xfId="33546" xr:uid="{00000000-0005-0000-0000-0000A28E0000}"/>
    <cellStyle name="Normal 80 18 8" xfId="14013" xr:uid="{00000000-0005-0000-0000-0000A38E0000}"/>
    <cellStyle name="Normal 80 18 8 2" xfId="34064" xr:uid="{00000000-0005-0000-0000-0000A48E0000}"/>
    <cellStyle name="Normal 80 18 9" xfId="14774" xr:uid="{00000000-0005-0000-0000-0000A58E0000}"/>
    <cellStyle name="Normal 80 18 9 2" xfId="34582" xr:uid="{00000000-0005-0000-0000-0000A68E0000}"/>
    <cellStyle name="Normal 80 19" xfId="5192" xr:uid="{00000000-0005-0000-0000-0000A78E0000}"/>
    <cellStyle name="Normal 80 19 10" xfId="15532" xr:uid="{00000000-0005-0000-0000-0000A88E0000}"/>
    <cellStyle name="Normal 80 19 10 2" xfId="35101" xr:uid="{00000000-0005-0000-0000-0000A98E0000}"/>
    <cellStyle name="Normal 80 19 11" xfId="16286" xr:uid="{00000000-0005-0000-0000-0000AA8E0000}"/>
    <cellStyle name="Normal 80 19 11 2" xfId="35619" xr:uid="{00000000-0005-0000-0000-0000AB8E0000}"/>
    <cellStyle name="Normal 80 19 12" xfId="17036" xr:uid="{00000000-0005-0000-0000-0000AC8E0000}"/>
    <cellStyle name="Normal 80 19 12 2" xfId="36137" xr:uid="{00000000-0005-0000-0000-0000AD8E0000}"/>
    <cellStyle name="Normal 80 19 13" xfId="17765" xr:uid="{00000000-0005-0000-0000-0000AE8E0000}"/>
    <cellStyle name="Normal 80 19 13 2" xfId="36655" xr:uid="{00000000-0005-0000-0000-0000AF8E0000}"/>
    <cellStyle name="Normal 80 19 14" xfId="18490" xr:uid="{00000000-0005-0000-0000-0000B08E0000}"/>
    <cellStyle name="Normal 80 19 14 2" xfId="37173" xr:uid="{00000000-0005-0000-0000-0000B18E0000}"/>
    <cellStyle name="Normal 80 19 15" xfId="19198" xr:uid="{00000000-0005-0000-0000-0000B28E0000}"/>
    <cellStyle name="Normal 80 19 15 2" xfId="37691" xr:uid="{00000000-0005-0000-0000-0000B38E0000}"/>
    <cellStyle name="Normal 80 19 16" xfId="19900" xr:uid="{00000000-0005-0000-0000-0000B48E0000}"/>
    <cellStyle name="Normal 80 19 16 2" xfId="38209" xr:uid="{00000000-0005-0000-0000-0000B58E0000}"/>
    <cellStyle name="Normal 80 19 17" xfId="20599" xr:uid="{00000000-0005-0000-0000-0000B68E0000}"/>
    <cellStyle name="Normal 80 19 17 2" xfId="38727" xr:uid="{00000000-0005-0000-0000-0000B78E0000}"/>
    <cellStyle name="Normal 80 19 18" xfId="21276" xr:uid="{00000000-0005-0000-0000-0000B88E0000}"/>
    <cellStyle name="Normal 80 19 18 2" xfId="39244" xr:uid="{00000000-0005-0000-0000-0000B98E0000}"/>
    <cellStyle name="Normal 80 19 19" xfId="21949" xr:uid="{00000000-0005-0000-0000-0000BA8E0000}"/>
    <cellStyle name="Normal 80 19 19 2" xfId="39762" xr:uid="{00000000-0005-0000-0000-0000BB8E0000}"/>
    <cellStyle name="Normal 80 19 2" xfId="5738" xr:uid="{00000000-0005-0000-0000-0000BC8E0000}"/>
    <cellStyle name="Normal 80 19 2 2" xfId="30935" xr:uid="{00000000-0005-0000-0000-0000BD8E0000}"/>
    <cellStyle name="Normal 80 19 20" xfId="22599" xr:uid="{00000000-0005-0000-0000-0000BE8E0000}"/>
    <cellStyle name="Normal 80 19 20 2" xfId="40279" xr:uid="{00000000-0005-0000-0000-0000BF8E0000}"/>
    <cellStyle name="Normal 80 19 21" xfId="23236" xr:uid="{00000000-0005-0000-0000-0000C08E0000}"/>
    <cellStyle name="Normal 80 19 21 2" xfId="40797" xr:uid="{00000000-0005-0000-0000-0000C18E0000}"/>
    <cellStyle name="Normal 80 19 22" xfId="23860" xr:uid="{00000000-0005-0000-0000-0000C28E0000}"/>
    <cellStyle name="Normal 80 19 22 2" xfId="41315" xr:uid="{00000000-0005-0000-0000-0000C38E0000}"/>
    <cellStyle name="Normal 80 19 23" xfId="24439" xr:uid="{00000000-0005-0000-0000-0000C48E0000}"/>
    <cellStyle name="Normal 80 19 23 2" xfId="41833" xr:uid="{00000000-0005-0000-0000-0000C58E0000}"/>
    <cellStyle name="Normal 80 19 24" xfId="25006" xr:uid="{00000000-0005-0000-0000-0000C68E0000}"/>
    <cellStyle name="Normal 80 19 24 2" xfId="42351" xr:uid="{00000000-0005-0000-0000-0000C78E0000}"/>
    <cellStyle name="Normal 80 19 25" xfId="25566" xr:uid="{00000000-0005-0000-0000-0000C88E0000}"/>
    <cellStyle name="Normal 80 19 25 2" xfId="42869" xr:uid="{00000000-0005-0000-0000-0000C98E0000}"/>
    <cellStyle name="Normal 80 19 26" xfId="26116" xr:uid="{00000000-0005-0000-0000-0000CA8E0000}"/>
    <cellStyle name="Normal 80 19 26 2" xfId="43387" xr:uid="{00000000-0005-0000-0000-0000CB8E0000}"/>
    <cellStyle name="Normal 80 19 27" xfId="26633" xr:uid="{00000000-0005-0000-0000-0000CC8E0000}"/>
    <cellStyle name="Normal 80 19 27 2" xfId="43904" xr:uid="{00000000-0005-0000-0000-0000CD8E0000}"/>
    <cellStyle name="Normal 80 19 28" xfId="30418" xr:uid="{00000000-0005-0000-0000-0000CE8E0000}"/>
    <cellStyle name="Normal 80 19 3" xfId="10138" xr:uid="{00000000-0005-0000-0000-0000CF8E0000}"/>
    <cellStyle name="Normal 80 19 3 2" xfId="31475" xr:uid="{00000000-0005-0000-0000-0000D08E0000}"/>
    <cellStyle name="Normal 80 19 4" xfId="10919" xr:uid="{00000000-0005-0000-0000-0000D18E0000}"/>
    <cellStyle name="Normal 80 19 4 2" xfId="31993" xr:uid="{00000000-0005-0000-0000-0000D28E0000}"/>
    <cellStyle name="Normal 80 19 5" xfId="11699" xr:uid="{00000000-0005-0000-0000-0000D38E0000}"/>
    <cellStyle name="Normal 80 19 5 2" xfId="32511" xr:uid="{00000000-0005-0000-0000-0000D48E0000}"/>
    <cellStyle name="Normal 80 19 6" xfId="12452" xr:uid="{00000000-0005-0000-0000-0000D58E0000}"/>
    <cellStyle name="Normal 80 19 6 2" xfId="33029" xr:uid="{00000000-0005-0000-0000-0000D68E0000}"/>
    <cellStyle name="Normal 80 19 7" xfId="13248" xr:uid="{00000000-0005-0000-0000-0000D78E0000}"/>
    <cellStyle name="Normal 80 19 7 2" xfId="33547" xr:uid="{00000000-0005-0000-0000-0000D88E0000}"/>
    <cellStyle name="Normal 80 19 8" xfId="14014" xr:uid="{00000000-0005-0000-0000-0000D98E0000}"/>
    <cellStyle name="Normal 80 19 8 2" xfId="34065" xr:uid="{00000000-0005-0000-0000-0000DA8E0000}"/>
    <cellStyle name="Normal 80 19 9" xfId="14775" xr:uid="{00000000-0005-0000-0000-0000DB8E0000}"/>
    <cellStyle name="Normal 80 19 9 2" xfId="34583" xr:uid="{00000000-0005-0000-0000-0000DC8E0000}"/>
    <cellStyle name="Normal 80 2" xfId="3590" xr:uid="{00000000-0005-0000-0000-0000DD8E0000}"/>
    <cellStyle name="Normal 80 2 10" xfId="14776" xr:uid="{00000000-0005-0000-0000-0000DE8E0000}"/>
    <cellStyle name="Normal 80 2 10 2" xfId="34584" xr:uid="{00000000-0005-0000-0000-0000DF8E0000}"/>
    <cellStyle name="Normal 80 2 11" xfId="15533" xr:uid="{00000000-0005-0000-0000-0000E08E0000}"/>
    <cellStyle name="Normal 80 2 11 2" xfId="35102" xr:uid="{00000000-0005-0000-0000-0000E18E0000}"/>
    <cellStyle name="Normal 80 2 12" xfId="16287" xr:uid="{00000000-0005-0000-0000-0000E28E0000}"/>
    <cellStyle name="Normal 80 2 12 2" xfId="35620" xr:uid="{00000000-0005-0000-0000-0000E38E0000}"/>
    <cellStyle name="Normal 80 2 13" xfId="17037" xr:uid="{00000000-0005-0000-0000-0000E48E0000}"/>
    <cellStyle name="Normal 80 2 13 2" xfId="36138" xr:uid="{00000000-0005-0000-0000-0000E58E0000}"/>
    <cellStyle name="Normal 80 2 14" xfId="17766" xr:uid="{00000000-0005-0000-0000-0000E68E0000}"/>
    <cellStyle name="Normal 80 2 14 2" xfId="36656" xr:uid="{00000000-0005-0000-0000-0000E78E0000}"/>
    <cellStyle name="Normal 80 2 15" xfId="18491" xr:uid="{00000000-0005-0000-0000-0000E88E0000}"/>
    <cellStyle name="Normal 80 2 15 2" xfId="37174" xr:uid="{00000000-0005-0000-0000-0000E98E0000}"/>
    <cellStyle name="Normal 80 2 16" xfId="19199" xr:uid="{00000000-0005-0000-0000-0000EA8E0000}"/>
    <cellStyle name="Normal 80 2 16 2" xfId="37692" xr:uid="{00000000-0005-0000-0000-0000EB8E0000}"/>
    <cellStyle name="Normal 80 2 17" xfId="19901" xr:uid="{00000000-0005-0000-0000-0000EC8E0000}"/>
    <cellStyle name="Normal 80 2 17 2" xfId="38210" xr:uid="{00000000-0005-0000-0000-0000ED8E0000}"/>
    <cellStyle name="Normal 80 2 18" xfId="20600" xr:uid="{00000000-0005-0000-0000-0000EE8E0000}"/>
    <cellStyle name="Normal 80 2 18 2" xfId="38728" xr:uid="{00000000-0005-0000-0000-0000EF8E0000}"/>
    <cellStyle name="Normal 80 2 19" xfId="21277" xr:uid="{00000000-0005-0000-0000-0000F08E0000}"/>
    <cellStyle name="Normal 80 2 19 2" xfId="39245" xr:uid="{00000000-0005-0000-0000-0000F18E0000}"/>
    <cellStyle name="Normal 80 2 2" xfId="5193" xr:uid="{00000000-0005-0000-0000-0000F28E0000}"/>
    <cellStyle name="Normal 80 2 2 2" xfId="30419" xr:uid="{00000000-0005-0000-0000-0000F38E0000}"/>
    <cellStyle name="Normal 80 2 20" xfId="21950" xr:uid="{00000000-0005-0000-0000-0000F48E0000}"/>
    <cellStyle name="Normal 80 2 20 2" xfId="39763" xr:uid="{00000000-0005-0000-0000-0000F58E0000}"/>
    <cellStyle name="Normal 80 2 21" xfId="22600" xr:uid="{00000000-0005-0000-0000-0000F68E0000}"/>
    <cellStyle name="Normal 80 2 21 2" xfId="40280" xr:uid="{00000000-0005-0000-0000-0000F78E0000}"/>
    <cellStyle name="Normal 80 2 22" xfId="23237" xr:uid="{00000000-0005-0000-0000-0000F88E0000}"/>
    <cellStyle name="Normal 80 2 22 2" xfId="40798" xr:uid="{00000000-0005-0000-0000-0000F98E0000}"/>
    <cellStyle name="Normal 80 2 23" xfId="23861" xr:uid="{00000000-0005-0000-0000-0000FA8E0000}"/>
    <cellStyle name="Normal 80 2 23 2" xfId="41316" xr:uid="{00000000-0005-0000-0000-0000FB8E0000}"/>
    <cellStyle name="Normal 80 2 24" xfId="24440" xr:uid="{00000000-0005-0000-0000-0000FC8E0000}"/>
    <cellStyle name="Normal 80 2 24 2" xfId="41834" xr:uid="{00000000-0005-0000-0000-0000FD8E0000}"/>
    <cellStyle name="Normal 80 2 25" xfId="25007" xr:uid="{00000000-0005-0000-0000-0000FE8E0000}"/>
    <cellStyle name="Normal 80 2 25 2" xfId="42352" xr:uid="{00000000-0005-0000-0000-0000FF8E0000}"/>
    <cellStyle name="Normal 80 2 26" xfId="25567" xr:uid="{00000000-0005-0000-0000-0000008F0000}"/>
    <cellStyle name="Normal 80 2 26 2" xfId="42870" xr:uid="{00000000-0005-0000-0000-0000018F0000}"/>
    <cellStyle name="Normal 80 2 27" xfId="26117" xr:uid="{00000000-0005-0000-0000-0000028F0000}"/>
    <cellStyle name="Normal 80 2 27 2" xfId="43388" xr:uid="{00000000-0005-0000-0000-0000038F0000}"/>
    <cellStyle name="Normal 80 2 28" xfId="26634" xr:uid="{00000000-0005-0000-0000-0000048F0000}"/>
    <cellStyle name="Normal 80 2 28 2" xfId="43905" xr:uid="{00000000-0005-0000-0000-0000058F0000}"/>
    <cellStyle name="Normal 80 2 29" xfId="29895" xr:uid="{00000000-0005-0000-0000-0000068F0000}"/>
    <cellStyle name="Normal 80 2 3" xfId="5739" xr:uid="{00000000-0005-0000-0000-0000078F0000}"/>
    <cellStyle name="Normal 80 2 3 2" xfId="30936" xr:uid="{00000000-0005-0000-0000-0000088F0000}"/>
    <cellStyle name="Normal 80 2 4" xfId="10139" xr:uid="{00000000-0005-0000-0000-0000098F0000}"/>
    <cellStyle name="Normal 80 2 4 2" xfId="31476" xr:uid="{00000000-0005-0000-0000-00000A8F0000}"/>
    <cellStyle name="Normal 80 2 5" xfId="10920" xr:uid="{00000000-0005-0000-0000-00000B8F0000}"/>
    <cellStyle name="Normal 80 2 5 2" xfId="31994" xr:uid="{00000000-0005-0000-0000-00000C8F0000}"/>
    <cellStyle name="Normal 80 2 6" xfId="11700" xr:uid="{00000000-0005-0000-0000-00000D8F0000}"/>
    <cellStyle name="Normal 80 2 6 2" xfId="32512" xr:uid="{00000000-0005-0000-0000-00000E8F0000}"/>
    <cellStyle name="Normal 80 2 7" xfId="12453" xr:uid="{00000000-0005-0000-0000-00000F8F0000}"/>
    <cellStyle name="Normal 80 2 7 2" xfId="33030" xr:uid="{00000000-0005-0000-0000-0000108F0000}"/>
    <cellStyle name="Normal 80 2 8" xfId="13249" xr:uid="{00000000-0005-0000-0000-0000118F0000}"/>
    <cellStyle name="Normal 80 2 8 2" xfId="33548" xr:uid="{00000000-0005-0000-0000-0000128F0000}"/>
    <cellStyle name="Normal 80 2 9" xfId="14015" xr:uid="{00000000-0005-0000-0000-0000138F0000}"/>
    <cellStyle name="Normal 80 2 9 2" xfId="34066" xr:uid="{00000000-0005-0000-0000-0000148F0000}"/>
    <cellStyle name="Normal 80 20" xfId="5194" xr:uid="{00000000-0005-0000-0000-0000158F0000}"/>
    <cellStyle name="Normal 80 20 10" xfId="15534" xr:uid="{00000000-0005-0000-0000-0000168F0000}"/>
    <cellStyle name="Normal 80 20 10 2" xfId="35103" xr:uid="{00000000-0005-0000-0000-0000178F0000}"/>
    <cellStyle name="Normal 80 20 11" xfId="16288" xr:uid="{00000000-0005-0000-0000-0000188F0000}"/>
    <cellStyle name="Normal 80 20 11 2" xfId="35621" xr:uid="{00000000-0005-0000-0000-0000198F0000}"/>
    <cellStyle name="Normal 80 20 12" xfId="17038" xr:uid="{00000000-0005-0000-0000-00001A8F0000}"/>
    <cellStyle name="Normal 80 20 12 2" xfId="36139" xr:uid="{00000000-0005-0000-0000-00001B8F0000}"/>
    <cellStyle name="Normal 80 20 13" xfId="17767" xr:uid="{00000000-0005-0000-0000-00001C8F0000}"/>
    <cellStyle name="Normal 80 20 13 2" xfId="36657" xr:uid="{00000000-0005-0000-0000-00001D8F0000}"/>
    <cellStyle name="Normal 80 20 14" xfId="18492" xr:uid="{00000000-0005-0000-0000-00001E8F0000}"/>
    <cellStyle name="Normal 80 20 14 2" xfId="37175" xr:uid="{00000000-0005-0000-0000-00001F8F0000}"/>
    <cellStyle name="Normal 80 20 15" xfId="19200" xr:uid="{00000000-0005-0000-0000-0000208F0000}"/>
    <cellStyle name="Normal 80 20 15 2" xfId="37693" xr:uid="{00000000-0005-0000-0000-0000218F0000}"/>
    <cellStyle name="Normal 80 20 16" xfId="19902" xr:uid="{00000000-0005-0000-0000-0000228F0000}"/>
    <cellStyle name="Normal 80 20 16 2" xfId="38211" xr:uid="{00000000-0005-0000-0000-0000238F0000}"/>
    <cellStyle name="Normal 80 20 17" xfId="20601" xr:uid="{00000000-0005-0000-0000-0000248F0000}"/>
    <cellStyle name="Normal 80 20 17 2" xfId="38729" xr:uid="{00000000-0005-0000-0000-0000258F0000}"/>
    <cellStyle name="Normal 80 20 18" xfId="21278" xr:uid="{00000000-0005-0000-0000-0000268F0000}"/>
    <cellStyle name="Normal 80 20 18 2" xfId="39246" xr:uid="{00000000-0005-0000-0000-0000278F0000}"/>
    <cellStyle name="Normal 80 20 19" xfId="21951" xr:uid="{00000000-0005-0000-0000-0000288F0000}"/>
    <cellStyle name="Normal 80 20 19 2" xfId="39764" xr:uid="{00000000-0005-0000-0000-0000298F0000}"/>
    <cellStyle name="Normal 80 20 2" xfId="5740" xr:uid="{00000000-0005-0000-0000-00002A8F0000}"/>
    <cellStyle name="Normal 80 20 2 2" xfId="30937" xr:uid="{00000000-0005-0000-0000-00002B8F0000}"/>
    <cellStyle name="Normal 80 20 20" xfId="22601" xr:uid="{00000000-0005-0000-0000-00002C8F0000}"/>
    <cellStyle name="Normal 80 20 20 2" xfId="40281" xr:uid="{00000000-0005-0000-0000-00002D8F0000}"/>
    <cellStyle name="Normal 80 20 21" xfId="23238" xr:uid="{00000000-0005-0000-0000-00002E8F0000}"/>
    <cellStyle name="Normal 80 20 21 2" xfId="40799" xr:uid="{00000000-0005-0000-0000-00002F8F0000}"/>
    <cellStyle name="Normal 80 20 22" xfId="23862" xr:uid="{00000000-0005-0000-0000-0000308F0000}"/>
    <cellStyle name="Normal 80 20 22 2" xfId="41317" xr:uid="{00000000-0005-0000-0000-0000318F0000}"/>
    <cellStyle name="Normal 80 20 23" xfId="24441" xr:uid="{00000000-0005-0000-0000-0000328F0000}"/>
    <cellStyle name="Normal 80 20 23 2" xfId="41835" xr:uid="{00000000-0005-0000-0000-0000338F0000}"/>
    <cellStyle name="Normal 80 20 24" xfId="25008" xr:uid="{00000000-0005-0000-0000-0000348F0000}"/>
    <cellStyle name="Normal 80 20 24 2" xfId="42353" xr:uid="{00000000-0005-0000-0000-0000358F0000}"/>
    <cellStyle name="Normal 80 20 25" xfId="25568" xr:uid="{00000000-0005-0000-0000-0000368F0000}"/>
    <cellStyle name="Normal 80 20 25 2" xfId="42871" xr:uid="{00000000-0005-0000-0000-0000378F0000}"/>
    <cellStyle name="Normal 80 20 26" xfId="26118" xr:uid="{00000000-0005-0000-0000-0000388F0000}"/>
    <cellStyle name="Normal 80 20 26 2" xfId="43389" xr:uid="{00000000-0005-0000-0000-0000398F0000}"/>
    <cellStyle name="Normal 80 20 27" xfId="26635" xr:uid="{00000000-0005-0000-0000-00003A8F0000}"/>
    <cellStyle name="Normal 80 20 27 2" xfId="43906" xr:uid="{00000000-0005-0000-0000-00003B8F0000}"/>
    <cellStyle name="Normal 80 20 28" xfId="30420" xr:uid="{00000000-0005-0000-0000-00003C8F0000}"/>
    <cellStyle name="Normal 80 20 3" xfId="10140" xr:uid="{00000000-0005-0000-0000-00003D8F0000}"/>
    <cellStyle name="Normal 80 20 3 2" xfId="31477" xr:uid="{00000000-0005-0000-0000-00003E8F0000}"/>
    <cellStyle name="Normal 80 20 4" xfId="10921" xr:uid="{00000000-0005-0000-0000-00003F8F0000}"/>
    <cellStyle name="Normal 80 20 4 2" xfId="31995" xr:uid="{00000000-0005-0000-0000-0000408F0000}"/>
    <cellStyle name="Normal 80 20 5" xfId="11701" xr:uid="{00000000-0005-0000-0000-0000418F0000}"/>
    <cellStyle name="Normal 80 20 5 2" xfId="32513" xr:uid="{00000000-0005-0000-0000-0000428F0000}"/>
    <cellStyle name="Normal 80 20 6" xfId="12454" xr:uid="{00000000-0005-0000-0000-0000438F0000}"/>
    <cellStyle name="Normal 80 20 6 2" xfId="33031" xr:uid="{00000000-0005-0000-0000-0000448F0000}"/>
    <cellStyle name="Normal 80 20 7" xfId="13250" xr:uid="{00000000-0005-0000-0000-0000458F0000}"/>
    <cellStyle name="Normal 80 20 7 2" xfId="33549" xr:uid="{00000000-0005-0000-0000-0000468F0000}"/>
    <cellStyle name="Normal 80 20 8" xfId="14016" xr:uid="{00000000-0005-0000-0000-0000478F0000}"/>
    <cellStyle name="Normal 80 20 8 2" xfId="34067" xr:uid="{00000000-0005-0000-0000-0000488F0000}"/>
    <cellStyle name="Normal 80 20 9" xfId="14777" xr:uid="{00000000-0005-0000-0000-0000498F0000}"/>
    <cellStyle name="Normal 80 20 9 2" xfId="34585" xr:uid="{00000000-0005-0000-0000-00004A8F0000}"/>
    <cellStyle name="Normal 80 21" xfId="5195" xr:uid="{00000000-0005-0000-0000-00004B8F0000}"/>
    <cellStyle name="Normal 80 21 10" xfId="15535" xr:uid="{00000000-0005-0000-0000-00004C8F0000}"/>
    <cellStyle name="Normal 80 21 10 2" xfId="35104" xr:uid="{00000000-0005-0000-0000-00004D8F0000}"/>
    <cellStyle name="Normal 80 21 11" xfId="16289" xr:uid="{00000000-0005-0000-0000-00004E8F0000}"/>
    <cellStyle name="Normal 80 21 11 2" xfId="35622" xr:uid="{00000000-0005-0000-0000-00004F8F0000}"/>
    <cellStyle name="Normal 80 21 12" xfId="17039" xr:uid="{00000000-0005-0000-0000-0000508F0000}"/>
    <cellStyle name="Normal 80 21 12 2" xfId="36140" xr:uid="{00000000-0005-0000-0000-0000518F0000}"/>
    <cellStyle name="Normal 80 21 13" xfId="17768" xr:uid="{00000000-0005-0000-0000-0000528F0000}"/>
    <cellStyle name="Normal 80 21 13 2" xfId="36658" xr:uid="{00000000-0005-0000-0000-0000538F0000}"/>
    <cellStyle name="Normal 80 21 14" xfId="18493" xr:uid="{00000000-0005-0000-0000-0000548F0000}"/>
    <cellStyle name="Normal 80 21 14 2" xfId="37176" xr:uid="{00000000-0005-0000-0000-0000558F0000}"/>
    <cellStyle name="Normal 80 21 15" xfId="19201" xr:uid="{00000000-0005-0000-0000-0000568F0000}"/>
    <cellStyle name="Normal 80 21 15 2" xfId="37694" xr:uid="{00000000-0005-0000-0000-0000578F0000}"/>
    <cellStyle name="Normal 80 21 16" xfId="19903" xr:uid="{00000000-0005-0000-0000-0000588F0000}"/>
    <cellStyle name="Normal 80 21 16 2" xfId="38212" xr:uid="{00000000-0005-0000-0000-0000598F0000}"/>
    <cellStyle name="Normal 80 21 17" xfId="20602" xr:uid="{00000000-0005-0000-0000-00005A8F0000}"/>
    <cellStyle name="Normal 80 21 17 2" xfId="38730" xr:uid="{00000000-0005-0000-0000-00005B8F0000}"/>
    <cellStyle name="Normal 80 21 18" xfId="21279" xr:uid="{00000000-0005-0000-0000-00005C8F0000}"/>
    <cellStyle name="Normal 80 21 18 2" xfId="39247" xr:uid="{00000000-0005-0000-0000-00005D8F0000}"/>
    <cellStyle name="Normal 80 21 19" xfId="21952" xr:uid="{00000000-0005-0000-0000-00005E8F0000}"/>
    <cellStyle name="Normal 80 21 19 2" xfId="39765" xr:uid="{00000000-0005-0000-0000-00005F8F0000}"/>
    <cellStyle name="Normal 80 21 2" xfId="5741" xr:uid="{00000000-0005-0000-0000-0000608F0000}"/>
    <cellStyle name="Normal 80 21 2 2" xfId="30938" xr:uid="{00000000-0005-0000-0000-0000618F0000}"/>
    <cellStyle name="Normal 80 21 20" xfId="22602" xr:uid="{00000000-0005-0000-0000-0000628F0000}"/>
    <cellStyle name="Normal 80 21 20 2" xfId="40282" xr:uid="{00000000-0005-0000-0000-0000638F0000}"/>
    <cellStyle name="Normal 80 21 21" xfId="23239" xr:uid="{00000000-0005-0000-0000-0000648F0000}"/>
    <cellStyle name="Normal 80 21 21 2" xfId="40800" xr:uid="{00000000-0005-0000-0000-0000658F0000}"/>
    <cellStyle name="Normal 80 21 22" xfId="23863" xr:uid="{00000000-0005-0000-0000-0000668F0000}"/>
    <cellStyle name="Normal 80 21 22 2" xfId="41318" xr:uid="{00000000-0005-0000-0000-0000678F0000}"/>
    <cellStyle name="Normal 80 21 23" xfId="24442" xr:uid="{00000000-0005-0000-0000-0000688F0000}"/>
    <cellStyle name="Normal 80 21 23 2" xfId="41836" xr:uid="{00000000-0005-0000-0000-0000698F0000}"/>
    <cellStyle name="Normal 80 21 24" xfId="25009" xr:uid="{00000000-0005-0000-0000-00006A8F0000}"/>
    <cellStyle name="Normal 80 21 24 2" xfId="42354" xr:uid="{00000000-0005-0000-0000-00006B8F0000}"/>
    <cellStyle name="Normal 80 21 25" xfId="25569" xr:uid="{00000000-0005-0000-0000-00006C8F0000}"/>
    <cellStyle name="Normal 80 21 25 2" xfId="42872" xr:uid="{00000000-0005-0000-0000-00006D8F0000}"/>
    <cellStyle name="Normal 80 21 26" xfId="26119" xr:uid="{00000000-0005-0000-0000-00006E8F0000}"/>
    <cellStyle name="Normal 80 21 26 2" xfId="43390" xr:uid="{00000000-0005-0000-0000-00006F8F0000}"/>
    <cellStyle name="Normal 80 21 27" xfId="26636" xr:uid="{00000000-0005-0000-0000-0000708F0000}"/>
    <cellStyle name="Normal 80 21 27 2" xfId="43907" xr:uid="{00000000-0005-0000-0000-0000718F0000}"/>
    <cellStyle name="Normal 80 21 28" xfId="30421" xr:uid="{00000000-0005-0000-0000-0000728F0000}"/>
    <cellStyle name="Normal 80 21 3" xfId="10141" xr:uid="{00000000-0005-0000-0000-0000738F0000}"/>
    <cellStyle name="Normal 80 21 3 2" xfId="31478" xr:uid="{00000000-0005-0000-0000-0000748F0000}"/>
    <cellStyle name="Normal 80 21 4" xfId="10922" xr:uid="{00000000-0005-0000-0000-0000758F0000}"/>
    <cellStyle name="Normal 80 21 4 2" xfId="31996" xr:uid="{00000000-0005-0000-0000-0000768F0000}"/>
    <cellStyle name="Normal 80 21 5" xfId="11702" xr:uid="{00000000-0005-0000-0000-0000778F0000}"/>
    <cellStyle name="Normal 80 21 5 2" xfId="32514" xr:uid="{00000000-0005-0000-0000-0000788F0000}"/>
    <cellStyle name="Normal 80 21 6" xfId="12455" xr:uid="{00000000-0005-0000-0000-0000798F0000}"/>
    <cellStyle name="Normal 80 21 6 2" xfId="33032" xr:uid="{00000000-0005-0000-0000-00007A8F0000}"/>
    <cellStyle name="Normal 80 21 7" xfId="13251" xr:uid="{00000000-0005-0000-0000-00007B8F0000}"/>
    <cellStyle name="Normal 80 21 7 2" xfId="33550" xr:uid="{00000000-0005-0000-0000-00007C8F0000}"/>
    <cellStyle name="Normal 80 21 8" xfId="14017" xr:uid="{00000000-0005-0000-0000-00007D8F0000}"/>
    <cellStyle name="Normal 80 21 8 2" xfId="34068" xr:uid="{00000000-0005-0000-0000-00007E8F0000}"/>
    <cellStyle name="Normal 80 21 9" xfId="14778" xr:uid="{00000000-0005-0000-0000-00007F8F0000}"/>
    <cellStyle name="Normal 80 21 9 2" xfId="34586" xr:uid="{00000000-0005-0000-0000-0000808F0000}"/>
    <cellStyle name="Normal 80 22" xfId="5196" xr:uid="{00000000-0005-0000-0000-0000818F0000}"/>
    <cellStyle name="Normal 80 22 10" xfId="15536" xr:uid="{00000000-0005-0000-0000-0000828F0000}"/>
    <cellStyle name="Normal 80 22 10 2" xfId="35105" xr:uid="{00000000-0005-0000-0000-0000838F0000}"/>
    <cellStyle name="Normal 80 22 11" xfId="16290" xr:uid="{00000000-0005-0000-0000-0000848F0000}"/>
    <cellStyle name="Normal 80 22 11 2" xfId="35623" xr:uid="{00000000-0005-0000-0000-0000858F0000}"/>
    <cellStyle name="Normal 80 22 12" xfId="17040" xr:uid="{00000000-0005-0000-0000-0000868F0000}"/>
    <cellStyle name="Normal 80 22 12 2" xfId="36141" xr:uid="{00000000-0005-0000-0000-0000878F0000}"/>
    <cellStyle name="Normal 80 22 13" xfId="17769" xr:uid="{00000000-0005-0000-0000-0000888F0000}"/>
    <cellStyle name="Normal 80 22 13 2" xfId="36659" xr:uid="{00000000-0005-0000-0000-0000898F0000}"/>
    <cellStyle name="Normal 80 22 14" xfId="18494" xr:uid="{00000000-0005-0000-0000-00008A8F0000}"/>
    <cellStyle name="Normal 80 22 14 2" xfId="37177" xr:uid="{00000000-0005-0000-0000-00008B8F0000}"/>
    <cellStyle name="Normal 80 22 15" xfId="19202" xr:uid="{00000000-0005-0000-0000-00008C8F0000}"/>
    <cellStyle name="Normal 80 22 15 2" xfId="37695" xr:uid="{00000000-0005-0000-0000-00008D8F0000}"/>
    <cellStyle name="Normal 80 22 16" xfId="19904" xr:uid="{00000000-0005-0000-0000-00008E8F0000}"/>
    <cellStyle name="Normal 80 22 16 2" xfId="38213" xr:uid="{00000000-0005-0000-0000-00008F8F0000}"/>
    <cellStyle name="Normal 80 22 17" xfId="20603" xr:uid="{00000000-0005-0000-0000-0000908F0000}"/>
    <cellStyle name="Normal 80 22 17 2" xfId="38731" xr:uid="{00000000-0005-0000-0000-0000918F0000}"/>
    <cellStyle name="Normal 80 22 18" xfId="21280" xr:uid="{00000000-0005-0000-0000-0000928F0000}"/>
    <cellStyle name="Normal 80 22 18 2" xfId="39248" xr:uid="{00000000-0005-0000-0000-0000938F0000}"/>
    <cellStyle name="Normal 80 22 19" xfId="21953" xr:uid="{00000000-0005-0000-0000-0000948F0000}"/>
    <cellStyle name="Normal 80 22 19 2" xfId="39766" xr:uid="{00000000-0005-0000-0000-0000958F0000}"/>
    <cellStyle name="Normal 80 22 2" xfId="5742" xr:uid="{00000000-0005-0000-0000-0000968F0000}"/>
    <cellStyle name="Normal 80 22 2 2" xfId="30939" xr:uid="{00000000-0005-0000-0000-0000978F0000}"/>
    <cellStyle name="Normal 80 22 20" xfId="22603" xr:uid="{00000000-0005-0000-0000-0000988F0000}"/>
    <cellStyle name="Normal 80 22 20 2" xfId="40283" xr:uid="{00000000-0005-0000-0000-0000998F0000}"/>
    <cellStyle name="Normal 80 22 21" xfId="23240" xr:uid="{00000000-0005-0000-0000-00009A8F0000}"/>
    <cellStyle name="Normal 80 22 21 2" xfId="40801" xr:uid="{00000000-0005-0000-0000-00009B8F0000}"/>
    <cellStyle name="Normal 80 22 22" xfId="23864" xr:uid="{00000000-0005-0000-0000-00009C8F0000}"/>
    <cellStyle name="Normal 80 22 22 2" xfId="41319" xr:uid="{00000000-0005-0000-0000-00009D8F0000}"/>
    <cellStyle name="Normal 80 22 23" xfId="24443" xr:uid="{00000000-0005-0000-0000-00009E8F0000}"/>
    <cellStyle name="Normal 80 22 23 2" xfId="41837" xr:uid="{00000000-0005-0000-0000-00009F8F0000}"/>
    <cellStyle name="Normal 80 22 24" xfId="25010" xr:uid="{00000000-0005-0000-0000-0000A08F0000}"/>
    <cellStyle name="Normal 80 22 24 2" xfId="42355" xr:uid="{00000000-0005-0000-0000-0000A18F0000}"/>
    <cellStyle name="Normal 80 22 25" xfId="25570" xr:uid="{00000000-0005-0000-0000-0000A28F0000}"/>
    <cellStyle name="Normal 80 22 25 2" xfId="42873" xr:uid="{00000000-0005-0000-0000-0000A38F0000}"/>
    <cellStyle name="Normal 80 22 26" xfId="26120" xr:uid="{00000000-0005-0000-0000-0000A48F0000}"/>
    <cellStyle name="Normal 80 22 26 2" xfId="43391" xr:uid="{00000000-0005-0000-0000-0000A58F0000}"/>
    <cellStyle name="Normal 80 22 27" xfId="26637" xr:uid="{00000000-0005-0000-0000-0000A68F0000}"/>
    <cellStyle name="Normal 80 22 27 2" xfId="43908" xr:uid="{00000000-0005-0000-0000-0000A78F0000}"/>
    <cellStyle name="Normal 80 22 28" xfId="30422" xr:uid="{00000000-0005-0000-0000-0000A88F0000}"/>
    <cellStyle name="Normal 80 22 3" xfId="10142" xr:uid="{00000000-0005-0000-0000-0000A98F0000}"/>
    <cellStyle name="Normal 80 22 3 2" xfId="31479" xr:uid="{00000000-0005-0000-0000-0000AA8F0000}"/>
    <cellStyle name="Normal 80 22 4" xfId="10923" xr:uid="{00000000-0005-0000-0000-0000AB8F0000}"/>
    <cellStyle name="Normal 80 22 4 2" xfId="31997" xr:uid="{00000000-0005-0000-0000-0000AC8F0000}"/>
    <cellStyle name="Normal 80 22 5" xfId="11703" xr:uid="{00000000-0005-0000-0000-0000AD8F0000}"/>
    <cellStyle name="Normal 80 22 5 2" xfId="32515" xr:uid="{00000000-0005-0000-0000-0000AE8F0000}"/>
    <cellStyle name="Normal 80 22 6" xfId="12456" xr:uid="{00000000-0005-0000-0000-0000AF8F0000}"/>
    <cellStyle name="Normal 80 22 6 2" xfId="33033" xr:uid="{00000000-0005-0000-0000-0000B08F0000}"/>
    <cellStyle name="Normal 80 22 7" xfId="13252" xr:uid="{00000000-0005-0000-0000-0000B18F0000}"/>
    <cellStyle name="Normal 80 22 7 2" xfId="33551" xr:uid="{00000000-0005-0000-0000-0000B28F0000}"/>
    <cellStyle name="Normal 80 22 8" xfId="14018" xr:uid="{00000000-0005-0000-0000-0000B38F0000}"/>
    <cellStyle name="Normal 80 22 8 2" xfId="34069" xr:uid="{00000000-0005-0000-0000-0000B48F0000}"/>
    <cellStyle name="Normal 80 22 9" xfId="14779" xr:uid="{00000000-0005-0000-0000-0000B58F0000}"/>
    <cellStyle name="Normal 80 22 9 2" xfId="34587" xr:uid="{00000000-0005-0000-0000-0000B68F0000}"/>
    <cellStyle name="Normal 80 23" xfId="5197" xr:uid="{00000000-0005-0000-0000-0000B78F0000}"/>
    <cellStyle name="Normal 80 23 10" xfId="15537" xr:uid="{00000000-0005-0000-0000-0000B88F0000}"/>
    <cellStyle name="Normal 80 23 10 2" xfId="35106" xr:uid="{00000000-0005-0000-0000-0000B98F0000}"/>
    <cellStyle name="Normal 80 23 11" xfId="16291" xr:uid="{00000000-0005-0000-0000-0000BA8F0000}"/>
    <cellStyle name="Normal 80 23 11 2" xfId="35624" xr:uid="{00000000-0005-0000-0000-0000BB8F0000}"/>
    <cellStyle name="Normal 80 23 12" xfId="17041" xr:uid="{00000000-0005-0000-0000-0000BC8F0000}"/>
    <cellStyle name="Normal 80 23 12 2" xfId="36142" xr:uid="{00000000-0005-0000-0000-0000BD8F0000}"/>
    <cellStyle name="Normal 80 23 13" xfId="17770" xr:uid="{00000000-0005-0000-0000-0000BE8F0000}"/>
    <cellStyle name="Normal 80 23 13 2" xfId="36660" xr:uid="{00000000-0005-0000-0000-0000BF8F0000}"/>
    <cellStyle name="Normal 80 23 14" xfId="18495" xr:uid="{00000000-0005-0000-0000-0000C08F0000}"/>
    <cellStyle name="Normal 80 23 14 2" xfId="37178" xr:uid="{00000000-0005-0000-0000-0000C18F0000}"/>
    <cellStyle name="Normal 80 23 15" xfId="19203" xr:uid="{00000000-0005-0000-0000-0000C28F0000}"/>
    <cellStyle name="Normal 80 23 15 2" xfId="37696" xr:uid="{00000000-0005-0000-0000-0000C38F0000}"/>
    <cellStyle name="Normal 80 23 16" xfId="19905" xr:uid="{00000000-0005-0000-0000-0000C48F0000}"/>
    <cellStyle name="Normal 80 23 16 2" xfId="38214" xr:uid="{00000000-0005-0000-0000-0000C58F0000}"/>
    <cellStyle name="Normal 80 23 17" xfId="20604" xr:uid="{00000000-0005-0000-0000-0000C68F0000}"/>
    <cellStyle name="Normal 80 23 17 2" xfId="38732" xr:uid="{00000000-0005-0000-0000-0000C78F0000}"/>
    <cellStyle name="Normal 80 23 18" xfId="21281" xr:uid="{00000000-0005-0000-0000-0000C88F0000}"/>
    <cellStyle name="Normal 80 23 18 2" xfId="39249" xr:uid="{00000000-0005-0000-0000-0000C98F0000}"/>
    <cellStyle name="Normal 80 23 19" xfId="21954" xr:uid="{00000000-0005-0000-0000-0000CA8F0000}"/>
    <cellStyle name="Normal 80 23 19 2" xfId="39767" xr:uid="{00000000-0005-0000-0000-0000CB8F0000}"/>
    <cellStyle name="Normal 80 23 2" xfId="5743" xr:uid="{00000000-0005-0000-0000-0000CC8F0000}"/>
    <cellStyle name="Normal 80 23 2 2" xfId="30940" xr:uid="{00000000-0005-0000-0000-0000CD8F0000}"/>
    <cellStyle name="Normal 80 23 20" xfId="22604" xr:uid="{00000000-0005-0000-0000-0000CE8F0000}"/>
    <cellStyle name="Normal 80 23 20 2" xfId="40284" xr:uid="{00000000-0005-0000-0000-0000CF8F0000}"/>
    <cellStyle name="Normal 80 23 21" xfId="23241" xr:uid="{00000000-0005-0000-0000-0000D08F0000}"/>
    <cellStyle name="Normal 80 23 21 2" xfId="40802" xr:uid="{00000000-0005-0000-0000-0000D18F0000}"/>
    <cellStyle name="Normal 80 23 22" xfId="23865" xr:uid="{00000000-0005-0000-0000-0000D28F0000}"/>
    <cellStyle name="Normal 80 23 22 2" xfId="41320" xr:uid="{00000000-0005-0000-0000-0000D38F0000}"/>
    <cellStyle name="Normal 80 23 23" xfId="24444" xr:uid="{00000000-0005-0000-0000-0000D48F0000}"/>
    <cellStyle name="Normal 80 23 23 2" xfId="41838" xr:uid="{00000000-0005-0000-0000-0000D58F0000}"/>
    <cellStyle name="Normal 80 23 24" xfId="25011" xr:uid="{00000000-0005-0000-0000-0000D68F0000}"/>
    <cellStyle name="Normal 80 23 24 2" xfId="42356" xr:uid="{00000000-0005-0000-0000-0000D78F0000}"/>
    <cellStyle name="Normal 80 23 25" xfId="25571" xr:uid="{00000000-0005-0000-0000-0000D88F0000}"/>
    <cellStyle name="Normal 80 23 25 2" xfId="42874" xr:uid="{00000000-0005-0000-0000-0000D98F0000}"/>
    <cellStyle name="Normal 80 23 26" xfId="26121" xr:uid="{00000000-0005-0000-0000-0000DA8F0000}"/>
    <cellStyle name="Normal 80 23 26 2" xfId="43392" xr:uid="{00000000-0005-0000-0000-0000DB8F0000}"/>
    <cellStyle name="Normal 80 23 27" xfId="26638" xr:uid="{00000000-0005-0000-0000-0000DC8F0000}"/>
    <cellStyle name="Normal 80 23 27 2" xfId="43909" xr:uid="{00000000-0005-0000-0000-0000DD8F0000}"/>
    <cellStyle name="Normal 80 23 28" xfId="30423" xr:uid="{00000000-0005-0000-0000-0000DE8F0000}"/>
    <cellStyle name="Normal 80 23 3" xfId="10143" xr:uid="{00000000-0005-0000-0000-0000DF8F0000}"/>
    <cellStyle name="Normal 80 23 3 2" xfId="31480" xr:uid="{00000000-0005-0000-0000-0000E08F0000}"/>
    <cellStyle name="Normal 80 23 4" xfId="10924" xr:uid="{00000000-0005-0000-0000-0000E18F0000}"/>
    <cellStyle name="Normal 80 23 4 2" xfId="31998" xr:uid="{00000000-0005-0000-0000-0000E28F0000}"/>
    <cellStyle name="Normal 80 23 5" xfId="11704" xr:uid="{00000000-0005-0000-0000-0000E38F0000}"/>
    <cellStyle name="Normal 80 23 5 2" xfId="32516" xr:uid="{00000000-0005-0000-0000-0000E48F0000}"/>
    <cellStyle name="Normal 80 23 6" xfId="12457" xr:uid="{00000000-0005-0000-0000-0000E58F0000}"/>
    <cellStyle name="Normal 80 23 6 2" xfId="33034" xr:uid="{00000000-0005-0000-0000-0000E68F0000}"/>
    <cellStyle name="Normal 80 23 7" xfId="13253" xr:uid="{00000000-0005-0000-0000-0000E78F0000}"/>
    <cellStyle name="Normal 80 23 7 2" xfId="33552" xr:uid="{00000000-0005-0000-0000-0000E88F0000}"/>
    <cellStyle name="Normal 80 23 8" xfId="14019" xr:uid="{00000000-0005-0000-0000-0000E98F0000}"/>
    <cellStyle name="Normal 80 23 8 2" xfId="34070" xr:uid="{00000000-0005-0000-0000-0000EA8F0000}"/>
    <cellStyle name="Normal 80 23 9" xfId="14780" xr:uid="{00000000-0005-0000-0000-0000EB8F0000}"/>
    <cellStyle name="Normal 80 23 9 2" xfId="34588" xr:uid="{00000000-0005-0000-0000-0000EC8F0000}"/>
    <cellStyle name="Normal 80 24" xfId="5198" xr:uid="{00000000-0005-0000-0000-0000ED8F0000}"/>
    <cellStyle name="Normal 80 24 10" xfId="15538" xr:uid="{00000000-0005-0000-0000-0000EE8F0000}"/>
    <cellStyle name="Normal 80 24 10 2" xfId="35107" xr:uid="{00000000-0005-0000-0000-0000EF8F0000}"/>
    <cellStyle name="Normal 80 24 11" xfId="16292" xr:uid="{00000000-0005-0000-0000-0000F08F0000}"/>
    <cellStyle name="Normal 80 24 11 2" xfId="35625" xr:uid="{00000000-0005-0000-0000-0000F18F0000}"/>
    <cellStyle name="Normal 80 24 12" xfId="17042" xr:uid="{00000000-0005-0000-0000-0000F28F0000}"/>
    <cellStyle name="Normal 80 24 12 2" xfId="36143" xr:uid="{00000000-0005-0000-0000-0000F38F0000}"/>
    <cellStyle name="Normal 80 24 13" xfId="17771" xr:uid="{00000000-0005-0000-0000-0000F48F0000}"/>
    <cellStyle name="Normal 80 24 13 2" xfId="36661" xr:uid="{00000000-0005-0000-0000-0000F58F0000}"/>
    <cellStyle name="Normal 80 24 14" xfId="18496" xr:uid="{00000000-0005-0000-0000-0000F68F0000}"/>
    <cellStyle name="Normal 80 24 14 2" xfId="37179" xr:uid="{00000000-0005-0000-0000-0000F78F0000}"/>
    <cellStyle name="Normal 80 24 15" xfId="19204" xr:uid="{00000000-0005-0000-0000-0000F88F0000}"/>
    <cellStyle name="Normal 80 24 15 2" xfId="37697" xr:uid="{00000000-0005-0000-0000-0000F98F0000}"/>
    <cellStyle name="Normal 80 24 16" xfId="19906" xr:uid="{00000000-0005-0000-0000-0000FA8F0000}"/>
    <cellStyle name="Normal 80 24 16 2" xfId="38215" xr:uid="{00000000-0005-0000-0000-0000FB8F0000}"/>
    <cellStyle name="Normal 80 24 17" xfId="20605" xr:uid="{00000000-0005-0000-0000-0000FC8F0000}"/>
    <cellStyle name="Normal 80 24 17 2" xfId="38733" xr:uid="{00000000-0005-0000-0000-0000FD8F0000}"/>
    <cellStyle name="Normal 80 24 18" xfId="21282" xr:uid="{00000000-0005-0000-0000-0000FE8F0000}"/>
    <cellStyle name="Normal 80 24 18 2" xfId="39250" xr:uid="{00000000-0005-0000-0000-0000FF8F0000}"/>
    <cellStyle name="Normal 80 24 19" xfId="21955" xr:uid="{00000000-0005-0000-0000-000000900000}"/>
    <cellStyle name="Normal 80 24 19 2" xfId="39768" xr:uid="{00000000-0005-0000-0000-000001900000}"/>
    <cellStyle name="Normal 80 24 2" xfId="5744" xr:uid="{00000000-0005-0000-0000-000002900000}"/>
    <cellStyle name="Normal 80 24 2 2" xfId="30941" xr:uid="{00000000-0005-0000-0000-000003900000}"/>
    <cellStyle name="Normal 80 24 20" xfId="22605" xr:uid="{00000000-0005-0000-0000-000004900000}"/>
    <cellStyle name="Normal 80 24 20 2" xfId="40285" xr:uid="{00000000-0005-0000-0000-000005900000}"/>
    <cellStyle name="Normal 80 24 21" xfId="23242" xr:uid="{00000000-0005-0000-0000-000006900000}"/>
    <cellStyle name="Normal 80 24 21 2" xfId="40803" xr:uid="{00000000-0005-0000-0000-000007900000}"/>
    <cellStyle name="Normal 80 24 22" xfId="23866" xr:uid="{00000000-0005-0000-0000-000008900000}"/>
    <cellStyle name="Normal 80 24 22 2" xfId="41321" xr:uid="{00000000-0005-0000-0000-000009900000}"/>
    <cellStyle name="Normal 80 24 23" xfId="24445" xr:uid="{00000000-0005-0000-0000-00000A900000}"/>
    <cellStyle name="Normal 80 24 23 2" xfId="41839" xr:uid="{00000000-0005-0000-0000-00000B900000}"/>
    <cellStyle name="Normal 80 24 24" xfId="25012" xr:uid="{00000000-0005-0000-0000-00000C900000}"/>
    <cellStyle name="Normal 80 24 24 2" xfId="42357" xr:uid="{00000000-0005-0000-0000-00000D900000}"/>
    <cellStyle name="Normal 80 24 25" xfId="25572" xr:uid="{00000000-0005-0000-0000-00000E900000}"/>
    <cellStyle name="Normal 80 24 25 2" xfId="42875" xr:uid="{00000000-0005-0000-0000-00000F900000}"/>
    <cellStyle name="Normal 80 24 26" xfId="26122" xr:uid="{00000000-0005-0000-0000-000010900000}"/>
    <cellStyle name="Normal 80 24 26 2" xfId="43393" xr:uid="{00000000-0005-0000-0000-000011900000}"/>
    <cellStyle name="Normal 80 24 27" xfId="26639" xr:uid="{00000000-0005-0000-0000-000012900000}"/>
    <cellStyle name="Normal 80 24 27 2" xfId="43910" xr:uid="{00000000-0005-0000-0000-000013900000}"/>
    <cellStyle name="Normal 80 24 28" xfId="30424" xr:uid="{00000000-0005-0000-0000-000014900000}"/>
    <cellStyle name="Normal 80 24 3" xfId="10144" xr:uid="{00000000-0005-0000-0000-000015900000}"/>
    <cellStyle name="Normal 80 24 3 2" xfId="31481" xr:uid="{00000000-0005-0000-0000-000016900000}"/>
    <cellStyle name="Normal 80 24 4" xfId="10925" xr:uid="{00000000-0005-0000-0000-000017900000}"/>
    <cellStyle name="Normal 80 24 4 2" xfId="31999" xr:uid="{00000000-0005-0000-0000-000018900000}"/>
    <cellStyle name="Normal 80 24 5" xfId="11705" xr:uid="{00000000-0005-0000-0000-000019900000}"/>
    <cellStyle name="Normal 80 24 5 2" xfId="32517" xr:uid="{00000000-0005-0000-0000-00001A900000}"/>
    <cellStyle name="Normal 80 24 6" xfId="12458" xr:uid="{00000000-0005-0000-0000-00001B900000}"/>
    <cellStyle name="Normal 80 24 6 2" xfId="33035" xr:uid="{00000000-0005-0000-0000-00001C900000}"/>
    <cellStyle name="Normal 80 24 7" xfId="13254" xr:uid="{00000000-0005-0000-0000-00001D900000}"/>
    <cellStyle name="Normal 80 24 7 2" xfId="33553" xr:uid="{00000000-0005-0000-0000-00001E900000}"/>
    <cellStyle name="Normal 80 24 8" xfId="14020" xr:uid="{00000000-0005-0000-0000-00001F900000}"/>
    <cellStyle name="Normal 80 24 8 2" xfId="34071" xr:uid="{00000000-0005-0000-0000-000020900000}"/>
    <cellStyle name="Normal 80 24 9" xfId="14781" xr:uid="{00000000-0005-0000-0000-000021900000}"/>
    <cellStyle name="Normal 80 24 9 2" xfId="34589" xr:uid="{00000000-0005-0000-0000-000022900000}"/>
    <cellStyle name="Normal 80 25" xfId="5199" xr:uid="{00000000-0005-0000-0000-000023900000}"/>
    <cellStyle name="Normal 80 25 10" xfId="15539" xr:uid="{00000000-0005-0000-0000-000024900000}"/>
    <cellStyle name="Normal 80 25 10 2" xfId="35108" xr:uid="{00000000-0005-0000-0000-000025900000}"/>
    <cellStyle name="Normal 80 25 11" xfId="16293" xr:uid="{00000000-0005-0000-0000-000026900000}"/>
    <cellStyle name="Normal 80 25 11 2" xfId="35626" xr:uid="{00000000-0005-0000-0000-000027900000}"/>
    <cellStyle name="Normal 80 25 12" xfId="17043" xr:uid="{00000000-0005-0000-0000-000028900000}"/>
    <cellStyle name="Normal 80 25 12 2" xfId="36144" xr:uid="{00000000-0005-0000-0000-000029900000}"/>
    <cellStyle name="Normal 80 25 13" xfId="17772" xr:uid="{00000000-0005-0000-0000-00002A900000}"/>
    <cellStyle name="Normal 80 25 13 2" xfId="36662" xr:uid="{00000000-0005-0000-0000-00002B900000}"/>
    <cellStyle name="Normal 80 25 14" xfId="18497" xr:uid="{00000000-0005-0000-0000-00002C900000}"/>
    <cellStyle name="Normal 80 25 14 2" xfId="37180" xr:uid="{00000000-0005-0000-0000-00002D900000}"/>
    <cellStyle name="Normal 80 25 15" xfId="19205" xr:uid="{00000000-0005-0000-0000-00002E900000}"/>
    <cellStyle name="Normal 80 25 15 2" xfId="37698" xr:uid="{00000000-0005-0000-0000-00002F900000}"/>
    <cellStyle name="Normal 80 25 16" xfId="19907" xr:uid="{00000000-0005-0000-0000-000030900000}"/>
    <cellStyle name="Normal 80 25 16 2" xfId="38216" xr:uid="{00000000-0005-0000-0000-000031900000}"/>
    <cellStyle name="Normal 80 25 17" xfId="20606" xr:uid="{00000000-0005-0000-0000-000032900000}"/>
    <cellStyle name="Normal 80 25 17 2" xfId="38734" xr:uid="{00000000-0005-0000-0000-000033900000}"/>
    <cellStyle name="Normal 80 25 18" xfId="21283" xr:uid="{00000000-0005-0000-0000-000034900000}"/>
    <cellStyle name="Normal 80 25 18 2" xfId="39251" xr:uid="{00000000-0005-0000-0000-000035900000}"/>
    <cellStyle name="Normal 80 25 19" xfId="21956" xr:uid="{00000000-0005-0000-0000-000036900000}"/>
    <cellStyle name="Normal 80 25 19 2" xfId="39769" xr:uid="{00000000-0005-0000-0000-000037900000}"/>
    <cellStyle name="Normal 80 25 2" xfId="5745" xr:uid="{00000000-0005-0000-0000-000038900000}"/>
    <cellStyle name="Normal 80 25 2 2" xfId="30942" xr:uid="{00000000-0005-0000-0000-000039900000}"/>
    <cellStyle name="Normal 80 25 20" xfId="22606" xr:uid="{00000000-0005-0000-0000-00003A900000}"/>
    <cellStyle name="Normal 80 25 20 2" xfId="40286" xr:uid="{00000000-0005-0000-0000-00003B900000}"/>
    <cellStyle name="Normal 80 25 21" xfId="23243" xr:uid="{00000000-0005-0000-0000-00003C900000}"/>
    <cellStyle name="Normal 80 25 21 2" xfId="40804" xr:uid="{00000000-0005-0000-0000-00003D900000}"/>
    <cellStyle name="Normal 80 25 22" xfId="23867" xr:uid="{00000000-0005-0000-0000-00003E900000}"/>
    <cellStyle name="Normal 80 25 22 2" xfId="41322" xr:uid="{00000000-0005-0000-0000-00003F900000}"/>
    <cellStyle name="Normal 80 25 23" xfId="24446" xr:uid="{00000000-0005-0000-0000-000040900000}"/>
    <cellStyle name="Normal 80 25 23 2" xfId="41840" xr:uid="{00000000-0005-0000-0000-000041900000}"/>
    <cellStyle name="Normal 80 25 24" xfId="25013" xr:uid="{00000000-0005-0000-0000-000042900000}"/>
    <cellStyle name="Normal 80 25 24 2" xfId="42358" xr:uid="{00000000-0005-0000-0000-000043900000}"/>
    <cellStyle name="Normal 80 25 25" xfId="25573" xr:uid="{00000000-0005-0000-0000-000044900000}"/>
    <cellStyle name="Normal 80 25 25 2" xfId="42876" xr:uid="{00000000-0005-0000-0000-000045900000}"/>
    <cellStyle name="Normal 80 25 26" xfId="26123" xr:uid="{00000000-0005-0000-0000-000046900000}"/>
    <cellStyle name="Normal 80 25 26 2" xfId="43394" xr:uid="{00000000-0005-0000-0000-000047900000}"/>
    <cellStyle name="Normal 80 25 27" xfId="26640" xr:uid="{00000000-0005-0000-0000-000048900000}"/>
    <cellStyle name="Normal 80 25 27 2" xfId="43911" xr:uid="{00000000-0005-0000-0000-000049900000}"/>
    <cellStyle name="Normal 80 25 28" xfId="30425" xr:uid="{00000000-0005-0000-0000-00004A900000}"/>
    <cellStyle name="Normal 80 25 3" xfId="10145" xr:uid="{00000000-0005-0000-0000-00004B900000}"/>
    <cellStyle name="Normal 80 25 3 2" xfId="31482" xr:uid="{00000000-0005-0000-0000-00004C900000}"/>
    <cellStyle name="Normal 80 25 4" xfId="10926" xr:uid="{00000000-0005-0000-0000-00004D900000}"/>
    <cellStyle name="Normal 80 25 4 2" xfId="32000" xr:uid="{00000000-0005-0000-0000-00004E900000}"/>
    <cellStyle name="Normal 80 25 5" xfId="11706" xr:uid="{00000000-0005-0000-0000-00004F900000}"/>
    <cellStyle name="Normal 80 25 5 2" xfId="32518" xr:uid="{00000000-0005-0000-0000-000050900000}"/>
    <cellStyle name="Normal 80 25 6" xfId="12459" xr:uid="{00000000-0005-0000-0000-000051900000}"/>
    <cellStyle name="Normal 80 25 6 2" xfId="33036" xr:uid="{00000000-0005-0000-0000-000052900000}"/>
    <cellStyle name="Normal 80 25 7" xfId="13255" xr:uid="{00000000-0005-0000-0000-000053900000}"/>
    <cellStyle name="Normal 80 25 7 2" xfId="33554" xr:uid="{00000000-0005-0000-0000-000054900000}"/>
    <cellStyle name="Normal 80 25 8" xfId="14021" xr:uid="{00000000-0005-0000-0000-000055900000}"/>
    <cellStyle name="Normal 80 25 8 2" xfId="34072" xr:uid="{00000000-0005-0000-0000-000056900000}"/>
    <cellStyle name="Normal 80 25 9" xfId="14782" xr:uid="{00000000-0005-0000-0000-000057900000}"/>
    <cellStyle name="Normal 80 25 9 2" xfId="34590" xr:uid="{00000000-0005-0000-0000-000058900000}"/>
    <cellStyle name="Normal 80 26" xfId="5200" xr:uid="{00000000-0005-0000-0000-000059900000}"/>
    <cellStyle name="Normal 80 26 10" xfId="15540" xr:uid="{00000000-0005-0000-0000-00005A900000}"/>
    <cellStyle name="Normal 80 26 10 2" xfId="35109" xr:uid="{00000000-0005-0000-0000-00005B900000}"/>
    <cellStyle name="Normal 80 26 11" xfId="16294" xr:uid="{00000000-0005-0000-0000-00005C900000}"/>
    <cellStyle name="Normal 80 26 11 2" xfId="35627" xr:uid="{00000000-0005-0000-0000-00005D900000}"/>
    <cellStyle name="Normal 80 26 12" xfId="17044" xr:uid="{00000000-0005-0000-0000-00005E900000}"/>
    <cellStyle name="Normal 80 26 12 2" xfId="36145" xr:uid="{00000000-0005-0000-0000-00005F900000}"/>
    <cellStyle name="Normal 80 26 13" xfId="17773" xr:uid="{00000000-0005-0000-0000-000060900000}"/>
    <cellStyle name="Normal 80 26 13 2" xfId="36663" xr:uid="{00000000-0005-0000-0000-000061900000}"/>
    <cellStyle name="Normal 80 26 14" xfId="18498" xr:uid="{00000000-0005-0000-0000-000062900000}"/>
    <cellStyle name="Normal 80 26 14 2" xfId="37181" xr:uid="{00000000-0005-0000-0000-000063900000}"/>
    <cellStyle name="Normal 80 26 15" xfId="19206" xr:uid="{00000000-0005-0000-0000-000064900000}"/>
    <cellStyle name="Normal 80 26 15 2" xfId="37699" xr:uid="{00000000-0005-0000-0000-000065900000}"/>
    <cellStyle name="Normal 80 26 16" xfId="19908" xr:uid="{00000000-0005-0000-0000-000066900000}"/>
    <cellStyle name="Normal 80 26 16 2" xfId="38217" xr:uid="{00000000-0005-0000-0000-000067900000}"/>
    <cellStyle name="Normal 80 26 17" xfId="20607" xr:uid="{00000000-0005-0000-0000-000068900000}"/>
    <cellStyle name="Normal 80 26 17 2" xfId="38735" xr:uid="{00000000-0005-0000-0000-000069900000}"/>
    <cellStyle name="Normal 80 26 18" xfId="21284" xr:uid="{00000000-0005-0000-0000-00006A900000}"/>
    <cellStyle name="Normal 80 26 18 2" xfId="39252" xr:uid="{00000000-0005-0000-0000-00006B900000}"/>
    <cellStyle name="Normal 80 26 19" xfId="21957" xr:uid="{00000000-0005-0000-0000-00006C900000}"/>
    <cellStyle name="Normal 80 26 19 2" xfId="39770" xr:uid="{00000000-0005-0000-0000-00006D900000}"/>
    <cellStyle name="Normal 80 26 2" xfId="5746" xr:uid="{00000000-0005-0000-0000-00006E900000}"/>
    <cellStyle name="Normal 80 26 2 2" xfId="30943" xr:uid="{00000000-0005-0000-0000-00006F900000}"/>
    <cellStyle name="Normal 80 26 20" xfId="22607" xr:uid="{00000000-0005-0000-0000-000070900000}"/>
    <cellStyle name="Normal 80 26 20 2" xfId="40287" xr:uid="{00000000-0005-0000-0000-000071900000}"/>
    <cellStyle name="Normal 80 26 21" xfId="23244" xr:uid="{00000000-0005-0000-0000-000072900000}"/>
    <cellStyle name="Normal 80 26 21 2" xfId="40805" xr:uid="{00000000-0005-0000-0000-000073900000}"/>
    <cellStyle name="Normal 80 26 22" xfId="23868" xr:uid="{00000000-0005-0000-0000-000074900000}"/>
    <cellStyle name="Normal 80 26 22 2" xfId="41323" xr:uid="{00000000-0005-0000-0000-000075900000}"/>
    <cellStyle name="Normal 80 26 23" xfId="24447" xr:uid="{00000000-0005-0000-0000-000076900000}"/>
    <cellStyle name="Normal 80 26 23 2" xfId="41841" xr:uid="{00000000-0005-0000-0000-000077900000}"/>
    <cellStyle name="Normal 80 26 24" xfId="25014" xr:uid="{00000000-0005-0000-0000-000078900000}"/>
    <cellStyle name="Normal 80 26 24 2" xfId="42359" xr:uid="{00000000-0005-0000-0000-000079900000}"/>
    <cellStyle name="Normal 80 26 25" xfId="25574" xr:uid="{00000000-0005-0000-0000-00007A900000}"/>
    <cellStyle name="Normal 80 26 25 2" xfId="42877" xr:uid="{00000000-0005-0000-0000-00007B900000}"/>
    <cellStyle name="Normal 80 26 26" xfId="26124" xr:uid="{00000000-0005-0000-0000-00007C900000}"/>
    <cellStyle name="Normal 80 26 26 2" xfId="43395" xr:uid="{00000000-0005-0000-0000-00007D900000}"/>
    <cellStyle name="Normal 80 26 27" xfId="26641" xr:uid="{00000000-0005-0000-0000-00007E900000}"/>
    <cellStyle name="Normal 80 26 27 2" xfId="43912" xr:uid="{00000000-0005-0000-0000-00007F900000}"/>
    <cellStyle name="Normal 80 26 28" xfId="30426" xr:uid="{00000000-0005-0000-0000-000080900000}"/>
    <cellStyle name="Normal 80 26 3" xfId="10146" xr:uid="{00000000-0005-0000-0000-000081900000}"/>
    <cellStyle name="Normal 80 26 3 2" xfId="31483" xr:uid="{00000000-0005-0000-0000-000082900000}"/>
    <cellStyle name="Normal 80 26 4" xfId="10927" xr:uid="{00000000-0005-0000-0000-000083900000}"/>
    <cellStyle name="Normal 80 26 4 2" xfId="32001" xr:uid="{00000000-0005-0000-0000-000084900000}"/>
    <cellStyle name="Normal 80 26 5" xfId="11707" xr:uid="{00000000-0005-0000-0000-000085900000}"/>
    <cellStyle name="Normal 80 26 5 2" xfId="32519" xr:uid="{00000000-0005-0000-0000-000086900000}"/>
    <cellStyle name="Normal 80 26 6" xfId="12460" xr:uid="{00000000-0005-0000-0000-000087900000}"/>
    <cellStyle name="Normal 80 26 6 2" xfId="33037" xr:uid="{00000000-0005-0000-0000-000088900000}"/>
    <cellStyle name="Normal 80 26 7" xfId="13256" xr:uid="{00000000-0005-0000-0000-000089900000}"/>
    <cellStyle name="Normal 80 26 7 2" xfId="33555" xr:uid="{00000000-0005-0000-0000-00008A900000}"/>
    <cellStyle name="Normal 80 26 8" xfId="14022" xr:uid="{00000000-0005-0000-0000-00008B900000}"/>
    <cellStyle name="Normal 80 26 8 2" xfId="34073" xr:uid="{00000000-0005-0000-0000-00008C900000}"/>
    <cellStyle name="Normal 80 26 9" xfId="14783" xr:uid="{00000000-0005-0000-0000-00008D900000}"/>
    <cellStyle name="Normal 80 26 9 2" xfId="34591" xr:uid="{00000000-0005-0000-0000-00008E900000}"/>
    <cellStyle name="Normal 80 27" xfId="5201" xr:uid="{00000000-0005-0000-0000-00008F900000}"/>
    <cellStyle name="Normal 80 27 10" xfId="15541" xr:uid="{00000000-0005-0000-0000-000090900000}"/>
    <cellStyle name="Normal 80 27 10 2" xfId="35110" xr:uid="{00000000-0005-0000-0000-000091900000}"/>
    <cellStyle name="Normal 80 27 11" xfId="16295" xr:uid="{00000000-0005-0000-0000-000092900000}"/>
    <cellStyle name="Normal 80 27 11 2" xfId="35628" xr:uid="{00000000-0005-0000-0000-000093900000}"/>
    <cellStyle name="Normal 80 27 12" xfId="17045" xr:uid="{00000000-0005-0000-0000-000094900000}"/>
    <cellStyle name="Normal 80 27 12 2" xfId="36146" xr:uid="{00000000-0005-0000-0000-000095900000}"/>
    <cellStyle name="Normal 80 27 13" xfId="17774" xr:uid="{00000000-0005-0000-0000-000096900000}"/>
    <cellStyle name="Normal 80 27 13 2" xfId="36664" xr:uid="{00000000-0005-0000-0000-000097900000}"/>
    <cellStyle name="Normal 80 27 14" xfId="18499" xr:uid="{00000000-0005-0000-0000-000098900000}"/>
    <cellStyle name="Normal 80 27 14 2" xfId="37182" xr:uid="{00000000-0005-0000-0000-000099900000}"/>
    <cellStyle name="Normal 80 27 15" xfId="19207" xr:uid="{00000000-0005-0000-0000-00009A900000}"/>
    <cellStyle name="Normal 80 27 15 2" xfId="37700" xr:uid="{00000000-0005-0000-0000-00009B900000}"/>
    <cellStyle name="Normal 80 27 16" xfId="19909" xr:uid="{00000000-0005-0000-0000-00009C900000}"/>
    <cellStyle name="Normal 80 27 16 2" xfId="38218" xr:uid="{00000000-0005-0000-0000-00009D900000}"/>
    <cellStyle name="Normal 80 27 17" xfId="20608" xr:uid="{00000000-0005-0000-0000-00009E900000}"/>
    <cellStyle name="Normal 80 27 17 2" xfId="38736" xr:uid="{00000000-0005-0000-0000-00009F900000}"/>
    <cellStyle name="Normal 80 27 18" xfId="21285" xr:uid="{00000000-0005-0000-0000-0000A0900000}"/>
    <cellStyle name="Normal 80 27 18 2" xfId="39253" xr:uid="{00000000-0005-0000-0000-0000A1900000}"/>
    <cellStyle name="Normal 80 27 19" xfId="21958" xr:uid="{00000000-0005-0000-0000-0000A2900000}"/>
    <cellStyle name="Normal 80 27 19 2" xfId="39771" xr:uid="{00000000-0005-0000-0000-0000A3900000}"/>
    <cellStyle name="Normal 80 27 2" xfId="5747" xr:uid="{00000000-0005-0000-0000-0000A4900000}"/>
    <cellStyle name="Normal 80 27 2 2" xfId="30944" xr:uid="{00000000-0005-0000-0000-0000A5900000}"/>
    <cellStyle name="Normal 80 27 20" xfId="22608" xr:uid="{00000000-0005-0000-0000-0000A6900000}"/>
    <cellStyle name="Normal 80 27 20 2" xfId="40288" xr:uid="{00000000-0005-0000-0000-0000A7900000}"/>
    <cellStyle name="Normal 80 27 21" xfId="23245" xr:uid="{00000000-0005-0000-0000-0000A8900000}"/>
    <cellStyle name="Normal 80 27 21 2" xfId="40806" xr:uid="{00000000-0005-0000-0000-0000A9900000}"/>
    <cellStyle name="Normal 80 27 22" xfId="23869" xr:uid="{00000000-0005-0000-0000-0000AA900000}"/>
    <cellStyle name="Normal 80 27 22 2" xfId="41324" xr:uid="{00000000-0005-0000-0000-0000AB900000}"/>
    <cellStyle name="Normal 80 27 23" xfId="24448" xr:uid="{00000000-0005-0000-0000-0000AC900000}"/>
    <cellStyle name="Normal 80 27 23 2" xfId="41842" xr:uid="{00000000-0005-0000-0000-0000AD900000}"/>
    <cellStyle name="Normal 80 27 24" xfId="25015" xr:uid="{00000000-0005-0000-0000-0000AE900000}"/>
    <cellStyle name="Normal 80 27 24 2" xfId="42360" xr:uid="{00000000-0005-0000-0000-0000AF900000}"/>
    <cellStyle name="Normal 80 27 25" xfId="25575" xr:uid="{00000000-0005-0000-0000-0000B0900000}"/>
    <cellStyle name="Normal 80 27 25 2" xfId="42878" xr:uid="{00000000-0005-0000-0000-0000B1900000}"/>
    <cellStyle name="Normal 80 27 26" xfId="26125" xr:uid="{00000000-0005-0000-0000-0000B2900000}"/>
    <cellStyle name="Normal 80 27 26 2" xfId="43396" xr:uid="{00000000-0005-0000-0000-0000B3900000}"/>
    <cellStyle name="Normal 80 27 27" xfId="26642" xr:uid="{00000000-0005-0000-0000-0000B4900000}"/>
    <cellStyle name="Normal 80 27 27 2" xfId="43913" xr:uid="{00000000-0005-0000-0000-0000B5900000}"/>
    <cellStyle name="Normal 80 27 28" xfId="30427" xr:uid="{00000000-0005-0000-0000-0000B6900000}"/>
    <cellStyle name="Normal 80 27 3" xfId="10147" xr:uid="{00000000-0005-0000-0000-0000B7900000}"/>
    <cellStyle name="Normal 80 27 3 2" xfId="31484" xr:uid="{00000000-0005-0000-0000-0000B8900000}"/>
    <cellStyle name="Normal 80 27 4" xfId="10928" xr:uid="{00000000-0005-0000-0000-0000B9900000}"/>
    <cellStyle name="Normal 80 27 4 2" xfId="32002" xr:uid="{00000000-0005-0000-0000-0000BA900000}"/>
    <cellStyle name="Normal 80 27 5" xfId="11708" xr:uid="{00000000-0005-0000-0000-0000BB900000}"/>
    <cellStyle name="Normal 80 27 5 2" xfId="32520" xr:uid="{00000000-0005-0000-0000-0000BC900000}"/>
    <cellStyle name="Normal 80 27 6" xfId="12461" xr:uid="{00000000-0005-0000-0000-0000BD900000}"/>
    <cellStyle name="Normal 80 27 6 2" xfId="33038" xr:uid="{00000000-0005-0000-0000-0000BE900000}"/>
    <cellStyle name="Normal 80 27 7" xfId="13257" xr:uid="{00000000-0005-0000-0000-0000BF900000}"/>
    <cellStyle name="Normal 80 27 7 2" xfId="33556" xr:uid="{00000000-0005-0000-0000-0000C0900000}"/>
    <cellStyle name="Normal 80 27 8" xfId="14023" xr:uid="{00000000-0005-0000-0000-0000C1900000}"/>
    <cellStyle name="Normal 80 27 8 2" xfId="34074" xr:uid="{00000000-0005-0000-0000-0000C2900000}"/>
    <cellStyle name="Normal 80 27 9" xfId="14784" xr:uid="{00000000-0005-0000-0000-0000C3900000}"/>
    <cellStyle name="Normal 80 27 9 2" xfId="34592" xr:uid="{00000000-0005-0000-0000-0000C4900000}"/>
    <cellStyle name="Normal 80 28" xfId="29889" xr:uid="{00000000-0005-0000-0000-0000C5900000}"/>
    <cellStyle name="Normal 80 3" xfId="3591" xr:uid="{00000000-0005-0000-0000-0000C6900000}"/>
    <cellStyle name="Normal 80 3 10" xfId="14785" xr:uid="{00000000-0005-0000-0000-0000C7900000}"/>
    <cellStyle name="Normal 80 3 10 2" xfId="34593" xr:uid="{00000000-0005-0000-0000-0000C8900000}"/>
    <cellStyle name="Normal 80 3 11" xfId="15542" xr:uid="{00000000-0005-0000-0000-0000C9900000}"/>
    <cellStyle name="Normal 80 3 11 2" xfId="35111" xr:uid="{00000000-0005-0000-0000-0000CA900000}"/>
    <cellStyle name="Normal 80 3 12" xfId="16296" xr:uid="{00000000-0005-0000-0000-0000CB900000}"/>
    <cellStyle name="Normal 80 3 12 2" xfId="35629" xr:uid="{00000000-0005-0000-0000-0000CC900000}"/>
    <cellStyle name="Normal 80 3 13" xfId="17046" xr:uid="{00000000-0005-0000-0000-0000CD900000}"/>
    <cellStyle name="Normal 80 3 13 2" xfId="36147" xr:uid="{00000000-0005-0000-0000-0000CE900000}"/>
    <cellStyle name="Normal 80 3 14" xfId="17775" xr:uid="{00000000-0005-0000-0000-0000CF900000}"/>
    <cellStyle name="Normal 80 3 14 2" xfId="36665" xr:uid="{00000000-0005-0000-0000-0000D0900000}"/>
    <cellStyle name="Normal 80 3 15" xfId="18500" xr:uid="{00000000-0005-0000-0000-0000D1900000}"/>
    <cellStyle name="Normal 80 3 15 2" xfId="37183" xr:uid="{00000000-0005-0000-0000-0000D2900000}"/>
    <cellStyle name="Normal 80 3 16" xfId="19208" xr:uid="{00000000-0005-0000-0000-0000D3900000}"/>
    <cellStyle name="Normal 80 3 16 2" xfId="37701" xr:uid="{00000000-0005-0000-0000-0000D4900000}"/>
    <cellStyle name="Normal 80 3 17" xfId="19910" xr:uid="{00000000-0005-0000-0000-0000D5900000}"/>
    <cellStyle name="Normal 80 3 17 2" xfId="38219" xr:uid="{00000000-0005-0000-0000-0000D6900000}"/>
    <cellStyle name="Normal 80 3 18" xfId="20609" xr:uid="{00000000-0005-0000-0000-0000D7900000}"/>
    <cellStyle name="Normal 80 3 18 2" xfId="38737" xr:uid="{00000000-0005-0000-0000-0000D8900000}"/>
    <cellStyle name="Normal 80 3 19" xfId="21286" xr:uid="{00000000-0005-0000-0000-0000D9900000}"/>
    <cellStyle name="Normal 80 3 19 2" xfId="39254" xr:uid="{00000000-0005-0000-0000-0000DA900000}"/>
    <cellStyle name="Normal 80 3 2" xfId="5202" xr:uid="{00000000-0005-0000-0000-0000DB900000}"/>
    <cellStyle name="Normal 80 3 2 2" xfId="30428" xr:uid="{00000000-0005-0000-0000-0000DC900000}"/>
    <cellStyle name="Normal 80 3 20" xfId="21959" xr:uid="{00000000-0005-0000-0000-0000DD900000}"/>
    <cellStyle name="Normal 80 3 20 2" xfId="39772" xr:uid="{00000000-0005-0000-0000-0000DE900000}"/>
    <cellStyle name="Normal 80 3 21" xfId="22609" xr:uid="{00000000-0005-0000-0000-0000DF900000}"/>
    <cellStyle name="Normal 80 3 21 2" xfId="40289" xr:uid="{00000000-0005-0000-0000-0000E0900000}"/>
    <cellStyle name="Normal 80 3 22" xfId="23246" xr:uid="{00000000-0005-0000-0000-0000E1900000}"/>
    <cellStyle name="Normal 80 3 22 2" xfId="40807" xr:uid="{00000000-0005-0000-0000-0000E2900000}"/>
    <cellStyle name="Normal 80 3 23" xfId="23870" xr:uid="{00000000-0005-0000-0000-0000E3900000}"/>
    <cellStyle name="Normal 80 3 23 2" xfId="41325" xr:uid="{00000000-0005-0000-0000-0000E4900000}"/>
    <cellStyle name="Normal 80 3 24" xfId="24449" xr:uid="{00000000-0005-0000-0000-0000E5900000}"/>
    <cellStyle name="Normal 80 3 24 2" xfId="41843" xr:uid="{00000000-0005-0000-0000-0000E6900000}"/>
    <cellStyle name="Normal 80 3 25" xfId="25016" xr:uid="{00000000-0005-0000-0000-0000E7900000}"/>
    <cellStyle name="Normal 80 3 25 2" xfId="42361" xr:uid="{00000000-0005-0000-0000-0000E8900000}"/>
    <cellStyle name="Normal 80 3 26" xfId="25576" xr:uid="{00000000-0005-0000-0000-0000E9900000}"/>
    <cellStyle name="Normal 80 3 26 2" xfId="42879" xr:uid="{00000000-0005-0000-0000-0000EA900000}"/>
    <cellStyle name="Normal 80 3 27" xfId="26126" xr:uid="{00000000-0005-0000-0000-0000EB900000}"/>
    <cellStyle name="Normal 80 3 27 2" xfId="43397" xr:uid="{00000000-0005-0000-0000-0000EC900000}"/>
    <cellStyle name="Normal 80 3 28" xfId="26643" xr:uid="{00000000-0005-0000-0000-0000ED900000}"/>
    <cellStyle name="Normal 80 3 28 2" xfId="43914" xr:uid="{00000000-0005-0000-0000-0000EE900000}"/>
    <cellStyle name="Normal 80 3 29" xfId="29896" xr:uid="{00000000-0005-0000-0000-0000EF900000}"/>
    <cellStyle name="Normal 80 3 3" xfId="5748" xr:uid="{00000000-0005-0000-0000-0000F0900000}"/>
    <cellStyle name="Normal 80 3 3 2" xfId="30945" xr:uid="{00000000-0005-0000-0000-0000F1900000}"/>
    <cellStyle name="Normal 80 3 4" xfId="10148" xr:uid="{00000000-0005-0000-0000-0000F2900000}"/>
    <cellStyle name="Normal 80 3 4 2" xfId="31485" xr:uid="{00000000-0005-0000-0000-0000F3900000}"/>
    <cellStyle name="Normal 80 3 5" xfId="10929" xr:uid="{00000000-0005-0000-0000-0000F4900000}"/>
    <cellStyle name="Normal 80 3 5 2" xfId="32003" xr:uid="{00000000-0005-0000-0000-0000F5900000}"/>
    <cellStyle name="Normal 80 3 6" xfId="11709" xr:uid="{00000000-0005-0000-0000-0000F6900000}"/>
    <cellStyle name="Normal 80 3 6 2" xfId="32521" xr:uid="{00000000-0005-0000-0000-0000F7900000}"/>
    <cellStyle name="Normal 80 3 7" xfId="12462" xr:uid="{00000000-0005-0000-0000-0000F8900000}"/>
    <cellStyle name="Normal 80 3 7 2" xfId="33039" xr:uid="{00000000-0005-0000-0000-0000F9900000}"/>
    <cellStyle name="Normal 80 3 8" xfId="13258" xr:uid="{00000000-0005-0000-0000-0000FA900000}"/>
    <cellStyle name="Normal 80 3 8 2" xfId="33557" xr:uid="{00000000-0005-0000-0000-0000FB900000}"/>
    <cellStyle name="Normal 80 3 9" xfId="14024" xr:uid="{00000000-0005-0000-0000-0000FC900000}"/>
    <cellStyle name="Normal 80 3 9 2" xfId="34075" xr:uid="{00000000-0005-0000-0000-0000FD900000}"/>
    <cellStyle name="Normal 80 4" xfId="3592" xr:uid="{00000000-0005-0000-0000-0000FE900000}"/>
    <cellStyle name="Normal 80 4 10" xfId="14786" xr:uid="{00000000-0005-0000-0000-0000FF900000}"/>
    <cellStyle name="Normal 80 4 10 2" xfId="34594" xr:uid="{00000000-0005-0000-0000-000000910000}"/>
    <cellStyle name="Normal 80 4 11" xfId="15543" xr:uid="{00000000-0005-0000-0000-000001910000}"/>
    <cellStyle name="Normal 80 4 11 2" xfId="35112" xr:uid="{00000000-0005-0000-0000-000002910000}"/>
    <cellStyle name="Normal 80 4 12" xfId="16297" xr:uid="{00000000-0005-0000-0000-000003910000}"/>
    <cellStyle name="Normal 80 4 12 2" xfId="35630" xr:uid="{00000000-0005-0000-0000-000004910000}"/>
    <cellStyle name="Normal 80 4 13" xfId="17047" xr:uid="{00000000-0005-0000-0000-000005910000}"/>
    <cellStyle name="Normal 80 4 13 2" xfId="36148" xr:uid="{00000000-0005-0000-0000-000006910000}"/>
    <cellStyle name="Normal 80 4 14" xfId="17776" xr:uid="{00000000-0005-0000-0000-000007910000}"/>
    <cellStyle name="Normal 80 4 14 2" xfId="36666" xr:uid="{00000000-0005-0000-0000-000008910000}"/>
    <cellStyle name="Normal 80 4 15" xfId="18501" xr:uid="{00000000-0005-0000-0000-000009910000}"/>
    <cellStyle name="Normal 80 4 15 2" xfId="37184" xr:uid="{00000000-0005-0000-0000-00000A910000}"/>
    <cellStyle name="Normal 80 4 16" xfId="19209" xr:uid="{00000000-0005-0000-0000-00000B910000}"/>
    <cellStyle name="Normal 80 4 16 2" xfId="37702" xr:uid="{00000000-0005-0000-0000-00000C910000}"/>
    <cellStyle name="Normal 80 4 17" xfId="19911" xr:uid="{00000000-0005-0000-0000-00000D910000}"/>
    <cellStyle name="Normal 80 4 17 2" xfId="38220" xr:uid="{00000000-0005-0000-0000-00000E910000}"/>
    <cellStyle name="Normal 80 4 18" xfId="20610" xr:uid="{00000000-0005-0000-0000-00000F910000}"/>
    <cellStyle name="Normal 80 4 18 2" xfId="38738" xr:uid="{00000000-0005-0000-0000-000010910000}"/>
    <cellStyle name="Normal 80 4 19" xfId="21287" xr:uid="{00000000-0005-0000-0000-000011910000}"/>
    <cellStyle name="Normal 80 4 19 2" xfId="39255" xr:uid="{00000000-0005-0000-0000-000012910000}"/>
    <cellStyle name="Normal 80 4 2" xfId="5203" xr:uid="{00000000-0005-0000-0000-000013910000}"/>
    <cellStyle name="Normal 80 4 2 2" xfId="30429" xr:uid="{00000000-0005-0000-0000-000014910000}"/>
    <cellStyle name="Normal 80 4 20" xfId="21960" xr:uid="{00000000-0005-0000-0000-000015910000}"/>
    <cellStyle name="Normal 80 4 20 2" xfId="39773" xr:uid="{00000000-0005-0000-0000-000016910000}"/>
    <cellStyle name="Normal 80 4 21" xfId="22610" xr:uid="{00000000-0005-0000-0000-000017910000}"/>
    <cellStyle name="Normal 80 4 21 2" xfId="40290" xr:uid="{00000000-0005-0000-0000-000018910000}"/>
    <cellStyle name="Normal 80 4 22" xfId="23247" xr:uid="{00000000-0005-0000-0000-000019910000}"/>
    <cellStyle name="Normal 80 4 22 2" xfId="40808" xr:uid="{00000000-0005-0000-0000-00001A910000}"/>
    <cellStyle name="Normal 80 4 23" xfId="23871" xr:uid="{00000000-0005-0000-0000-00001B910000}"/>
    <cellStyle name="Normal 80 4 23 2" xfId="41326" xr:uid="{00000000-0005-0000-0000-00001C910000}"/>
    <cellStyle name="Normal 80 4 24" xfId="24450" xr:uid="{00000000-0005-0000-0000-00001D910000}"/>
    <cellStyle name="Normal 80 4 24 2" xfId="41844" xr:uid="{00000000-0005-0000-0000-00001E910000}"/>
    <cellStyle name="Normal 80 4 25" xfId="25017" xr:uid="{00000000-0005-0000-0000-00001F910000}"/>
    <cellStyle name="Normal 80 4 25 2" xfId="42362" xr:uid="{00000000-0005-0000-0000-000020910000}"/>
    <cellStyle name="Normal 80 4 26" xfId="25577" xr:uid="{00000000-0005-0000-0000-000021910000}"/>
    <cellStyle name="Normal 80 4 26 2" xfId="42880" xr:uid="{00000000-0005-0000-0000-000022910000}"/>
    <cellStyle name="Normal 80 4 27" xfId="26127" xr:uid="{00000000-0005-0000-0000-000023910000}"/>
    <cellStyle name="Normal 80 4 27 2" xfId="43398" xr:uid="{00000000-0005-0000-0000-000024910000}"/>
    <cellStyle name="Normal 80 4 28" xfId="26644" xr:uid="{00000000-0005-0000-0000-000025910000}"/>
    <cellStyle name="Normal 80 4 28 2" xfId="43915" xr:uid="{00000000-0005-0000-0000-000026910000}"/>
    <cellStyle name="Normal 80 4 29" xfId="29897" xr:uid="{00000000-0005-0000-0000-000027910000}"/>
    <cellStyle name="Normal 80 4 3" xfId="5749" xr:uid="{00000000-0005-0000-0000-000028910000}"/>
    <cellStyle name="Normal 80 4 3 2" xfId="30946" xr:uid="{00000000-0005-0000-0000-000029910000}"/>
    <cellStyle name="Normal 80 4 4" xfId="10149" xr:uid="{00000000-0005-0000-0000-00002A910000}"/>
    <cellStyle name="Normal 80 4 4 2" xfId="31486" xr:uid="{00000000-0005-0000-0000-00002B910000}"/>
    <cellStyle name="Normal 80 4 5" xfId="10930" xr:uid="{00000000-0005-0000-0000-00002C910000}"/>
    <cellStyle name="Normal 80 4 5 2" xfId="32004" xr:uid="{00000000-0005-0000-0000-00002D910000}"/>
    <cellStyle name="Normal 80 4 6" xfId="11710" xr:uid="{00000000-0005-0000-0000-00002E910000}"/>
    <cellStyle name="Normal 80 4 6 2" xfId="32522" xr:uid="{00000000-0005-0000-0000-00002F910000}"/>
    <cellStyle name="Normal 80 4 7" xfId="12463" xr:uid="{00000000-0005-0000-0000-000030910000}"/>
    <cellStyle name="Normal 80 4 7 2" xfId="33040" xr:uid="{00000000-0005-0000-0000-000031910000}"/>
    <cellStyle name="Normal 80 4 8" xfId="13259" xr:uid="{00000000-0005-0000-0000-000032910000}"/>
    <cellStyle name="Normal 80 4 8 2" xfId="33558" xr:uid="{00000000-0005-0000-0000-000033910000}"/>
    <cellStyle name="Normal 80 4 9" xfId="14025" xr:uid="{00000000-0005-0000-0000-000034910000}"/>
    <cellStyle name="Normal 80 4 9 2" xfId="34076" xr:uid="{00000000-0005-0000-0000-000035910000}"/>
    <cellStyle name="Normal 80 5" xfId="3593" xr:uid="{00000000-0005-0000-0000-000036910000}"/>
    <cellStyle name="Normal 80 5 10" xfId="14787" xr:uid="{00000000-0005-0000-0000-000037910000}"/>
    <cellStyle name="Normal 80 5 10 2" xfId="34595" xr:uid="{00000000-0005-0000-0000-000038910000}"/>
    <cellStyle name="Normal 80 5 11" xfId="15544" xr:uid="{00000000-0005-0000-0000-000039910000}"/>
    <cellStyle name="Normal 80 5 11 2" xfId="35113" xr:uid="{00000000-0005-0000-0000-00003A910000}"/>
    <cellStyle name="Normal 80 5 12" xfId="16298" xr:uid="{00000000-0005-0000-0000-00003B910000}"/>
    <cellStyle name="Normal 80 5 12 2" xfId="35631" xr:uid="{00000000-0005-0000-0000-00003C910000}"/>
    <cellStyle name="Normal 80 5 13" xfId="17048" xr:uid="{00000000-0005-0000-0000-00003D910000}"/>
    <cellStyle name="Normal 80 5 13 2" xfId="36149" xr:uid="{00000000-0005-0000-0000-00003E910000}"/>
    <cellStyle name="Normal 80 5 14" xfId="17777" xr:uid="{00000000-0005-0000-0000-00003F910000}"/>
    <cellStyle name="Normal 80 5 14 2" xfId="36667" xr:uid="{00000000-0005-0000-0000-000040910000}"/>
    <cellStyle name="Normal 80 5 15" xfId="18502" xr:uid="{00000000-0005-0000-0000-000041910000}"/>
    <cellStyle name="Normal 80 5 15 2" xfId="37185" xr:uid="{00000000-0005-0000-0000-000042910000}"/>
    <cellStyle name="Normal 80 5 16" xfId="19210" xr:uid="{00000000-0005-0000-0000-000043910000}"/>
    <cellStyle name="Normal 80 5 16 2" xfId="37703" xr:uid="{00000000-0005-0000-0000-000044910000}"/>
    <cellStyle name="Normal 80 5 17" xfId="19912" xr:uid="{00000000-0005-0000-0000-000045910000}"/>
    <cellStyle name="Normal 80 5 17 2" xfId="38221" xr:uid="{00000000-0005-0000-0000-000046910000}"/>
    <cellStyle name="Normal 80 5 18" xfId="20611" xr:uid="{00000000-0005-0000-0000-000047910000}"/>
    <cellStyle name="Normal 80 5 18 2" xfId="38739" xr:uid="{00000000-0005-0000-0000-000048910000}"/>
    <cellStyle name="Normal 80 5 19" xfId="21288" xr:uid="{00000000-0005-0000-0000-000049910000}"/>
    <cellStyle name="Normal 80 5 19 2" xfId="39256" xr:uid="{00000000-0005-0000-0000-00004A910000}"/>
    <cellStyle name="Normal 80 5 2" xfId="5204" xr:uid="{00000000-0005-0000-0000-00004B910000}"/>
    <cellStyle name="Normal 80 5 2 2" xfId="30430" xr:uid="{00000000-0005-0000-0000-00004C910000}"/>
    <cellStyle name="Normal 80 5 20" xfId="21961" xr:uid="{00000000-0005-0000-0000-00004D910000}"/>
    <cellStyle name="Normal 80 5 20 2" xfId="39774" xr:uid="{00000000-0005-0000-0000-00004E910000}"/>
    <cellStyle name="Normal 80 5 21" xfId="22611" xr:uid="{00000000-0005-0000-0000-00004F910000}"/>
    <cellStyle name="Normal 80 5 21 2" xfId="40291" xr:uid="{00000000-0005-0000-0000-000050910000}"/>
    <cellStyle name="Normal 80 5 22" xfId="23248" xr:uid="{00000000-0005-0000-0000-000051910000}"/>
    <cellStyle name="Normal 80 5 22 2" xfId="40809" xr:uid="{00000000-0005-0000-0000-000052910000}"/>
    <cellStyle name="Normal 80 5 23" xfId="23872" xr:uid="{00000000-0005-0000-0000-000053910000}"/>
    <cellStyle name="Normal 80 5 23 2" xfId="41327" xr:uid="{00000000-0005-0000-0000-000054910000}"/>
    <cellStyle name="Normal 80 5 24" xfId="24451" xr:uid="{00000000-0005-0000-0000-000055910000}"/>
    <cellStyle name="Normal 80 5 24 2" xfId="41845" xr:uid="{00000000-0005-0000-0000-000056910000}"/>
    <cellStyle name="Normal 80 5 25" xfId="25018" xr:uid="{00000000-0005-0000-0000-000057910000}"/>
    <cellStyle name="Normal 80 5 25 2" xfId="42363" xr:uid="{00000000-0005-0000-0000-000058910000}"/>
    <cellStyle name="Normal 80 5 26" xfId="25578" xr:uid="{00000000-0005-0000-0000-000059910000}"/>
    <cellStyle name="Normal 80 5 26 2" xfId="42881" xr:uid="{00000000-0005-0000-0000-00005A910000}"/>
    <cellStyle name="Normal 80 5 27" xfId="26128" xr:uid="{00000000-0005-0000-0000-00005B910000}"/>
    <cellStyle name="Normal 80 5 27 2" xfId="43399" xr:uid="{00000000-0005-0000-0000-00005C910000}"/>
    <cellStyle name="Normal 80 5 28" xfId="26645" xr:uid="{00000000-0005-0000-0000-00005D910000}"/>
    <cellStyle name="Normal 80 5 28 2" xfId="43916" xr:uid="{00000000-0005-0000-0000-00005E910000}"/>
    <cellStyle name="Normal 80 5 29" xfId="29898" xr:uid="{00000000-0005-0000-0000-00005F910000}"/>
    <cellStyle name="Normal 80 5 3" xfId="5750" xr:uid="{00000000-0005-0000-0000-000060910000}"/>
    <cellStyle name="Normal 80 5 3 2" xfId="30947" xr:uid="{00000000-0005-0000-0000-000061910000}"/>
    <cellStyle name="Normal 80 5 4" xfId="10150" xr:uid="{00000000-0005-0000-0000-000062910000}"/>
    <cellStyle name="Normal 80 5 4 2" xfId="31487" xr:uid="{00000000-0005-0000-0000-000063910000}"/>
    <cellStyle name="Normal 80 5 5" xfId="10931" xr:uid="{00000000-0005-0000-0000-000064910000}"/>
    <cellStyle name="Normal 80 5 5 2" xfId="32005" xr:uid="{00000000-0005-0000-0000-000065910000}"/>
    <cellStyle name="Normal 80 5 6" xfId="11711" xr:uid="{00000000-0005-0000-0000-000066910000}"/>
    <cellStyle name="Normal 80 5 6 2" xfId="32523" xr:uid="{00000000-0005-0000-0000-000067910000}"/>
    <cellStyle name="Normal 80 5 7" xfId="12464" xr:uid="{00000000-0005-0000-0000-000068910000}"/>
    <cellStyle name="Normal 80 5 7 2" xfId="33041" xr:uid="{00000000-0005-0000-0000-000069910000}"/>
    <cellStyle name="Normal 80 5 8" xfId="13260" xr:uid="{00000000-0005-0000-0000-00006A910000}"/>
    <cellStyle name="Normal 80 5 8 2" xfId="33559" xr:uid="{00000000-0005-0000-0000-00006B910000}"/>
    <cellStyle name="Normal 80 5 9" xfId="14026" xr:uid="{00000000-0005-0000-0000-00006C910000}"/>
    <cellStyle name="Normal 80 5 9 2" xfId="34077" xr:uid="{00000000-0005-0000-0000-00006D910000}"/>
    <cellStyle name="Normal 80 6" xfId="3594" xr:uid="{00000000-0005-0000-0000-00006E910000}"/>
    <cellStyle name="Normal 80 6 10" xfId="14788" xr:uid="{00000000-0005-0000-0000-00006F910000}"/>
    <cellStyle name="Normal 80 6 10 2" xfId="34596" xr:uid="{00000000-0005-0000-0000-000070910000}"/>
    <cellStyle name="Normal 80 6 11" xfId="15545" xr:uid="{00000000-0005-0000-0000-000071910000}"/>
    <cellStyle name="Normal 80 6 11 2" xfId="35114" xr:uid="{00000000-0005-0000-0000-000072910000}"/>
    <cellStyle name="Normal 80 6 12" xfId="16299" xr:uid="{00000000-0005-0000-0000-000073910000}"/>
    <cellStyle name="Normal 80 6 12 2" xfId="35632" xr:uid="{00000000-0005-0000-0000-000074910000}"/>
    <cellStyle name="Normal 80 6 13" xfId="17049" xr:uid="{00000000-0005-0000-0000-000075910000}"/>
    <cellStyle name="Normal 80 6 13 2" xfId="36150" xr:uid="{00000000-0005-0000-0000-000076910000}"/>
    <cellStyle name="Normal 80 6 14" xfId="17778" xr:uid="{00000000-0005-0000-0000-000077910000}"/>
    <cellStyle name="Normal 80 6 14 2" xfId="36668" xr:uid="{00000000-0005-0000-0000-000078910000}"/>
    <cellStyle name="Normal 80 6 15" xfId="18503" xr:uid="{00000000-0005-0000-0000-000079910000}"/>
    <cellStyle name="Normal 80 6 15 2" xfId="37186" xr:uid="{00000000-0005-0000-0000-00007A910000}"/>
    <cellStyle name="Normal 80 6 16" xfId="19211" xr:uid="{00000000-0005-0000-0000-00007B910000}"/>
    <cellStyle name="Normal 80 6 16 2" xfId="37704" xr:uid="{00000000-0005-0000-0000-00007C910000}"/>
    <cellStyle name="Normal 80 6 17" xfId="19913" xr:uid="{00000000-0005-0000-0000-00007D910000}"/>
    <cellStyle name="Normal 80 6 17 2" xfId="38222" xr:uid="{00000000-0005-0000-0000-00007E910000}"/>
    <cellStyle name="Normal 80 6 18" xfId="20612" xr:uid="{00000000-0005-0000-0000-00007F910000}"/>
    <cellStyle name="Normal 80 6 18 2" xfId="38740" xr:uid="{00000000-0005-0000-0000-000080910000}"/>
    <cellStyle name="Normal 80 6 19" xfId="21289" xr:uid="{00000000-0005-0000-0000-000081910000}"/>
    <cellStyle name="Normal 80 6 19 2" xfId="39257" xr:uid="{00000000-0005-0000-0000-000082910000}"/>
    <cellStyle name="Normal 80 6 2" xfId="5205" xr:uid="{00000000-0005-0000-0000-000083910000}"/>
    <cellStyle name="Normal 80 6 2 2" xfId="30431" xr:uid="{00000000-0005-0000-0000-000084910000}"/>
    <cellStyle name="Normal 80 6 20" xfId="21962" xr:uid="{00000000-0005-0000-0000-000085910000}"/>
    <cellStyle name="Normal 80 6 20 2" xfId="39775" xr:uid="{00000000-0005-0000-0000-000086910000}"/>
    <cellStyle name="Normal 80 6 21" xfId="22612" xr:uid="{00000000-0005-0000-0000-000087910000}"/>
    <cellStyle name="Normal 80 6 21 2" xfId="40292" xr:uid="{00000000-0005-0000-0000-000088910000}"/>
    <cellStyle name="Normal 80 6 22" xfId="23249" xr:uid="{00000000-0005-0000-0000-000089910000}"/>
    <cellStyle name="Normal 80 6 22 2" xfId="40810" xr:uid="{00000000-0005-0000-0000-00008A910000}"/>
    <cellStyle name="Normal 80 6 23" xfId="23873" xr:uid="{00000000-0005-0000-0000-00008B910000}"/>
    <cellStyle name="Normal 80 6 23 2" xfId="41328" xr:uid="{00000000-0005-0000-0000-00008C910000}"/>
    <cellStyle name="Normal 80 6 24" xfId="24452" xr:uid="{00000000-0005-0000-0000-00008D910000}"/>
    <cellStyle name="Normal 80 6 24 2" xfId="41846" xr:uid="{00000000-0005-0000-0000-00008E910000}"/>
    <cellStyle name="Normal 80 6 25" xfId="25019" xr:uid="{00000000-0005-0000-0000-00008F910000}"/>
    <cellStyle name="Normal 80 6 25 2" xfId="42364" xr:uid="{00000000-0005-0000-0000-000090910000}"/>
    <cellStyle name="Normal 80 6 26" xfId="25579" xr:uid="{00000000-0005-0000-0000-000091910000}"/>
    <cellStyle name="Normal 80 6 26 2" xfId="42882" xr:uid="{00000000-0005-0000-0000-000092910000}"/>
    <cellStyle name="Normal 80 6 27" xfId="26129" xr:uid="{00000000-0005-0000-0000-000093910000}"/>
    <cellStyle name="Normal 80 6 27 2" xfId="43400" xr:uid="{00000000-0005-0000-0000-000094910000}"/>
    <cellStyle name="Normal 80 6 28" xfId="26646" xr:uid="{00000000-0005-0000-0000-000095910000}"/>
    <cellStyle name="Normal 80 6 28 2" xfId="43917" xr:uid="{00000000-0005-0000-0000-000096910000}"/>
    <cellStyle name="Normal 80 6 29" xfId="29899" xr:uid="{00000000-0005-0000-0000-000097910000}"/>
    <cellStyle name="Normal 80 6 3" xfId="5751" xr:uid="{00000000-0005-0000-0000-000098910000}"/>
    <cellStyle name="Normal 80 6 3 2" xfId="30948" xr:uid="{00000000-0005-0000-0000-000099910000}"/>
    <cellStyle name="Normal 80 6 4" xfId="10151" xr:uid="{00000000-0005-0000-0000-00009A910000}"/>
    <cellStyle name="Normal 80 6 4 2" xfId="31488" xr:uid="{00000000-0005-0000-0000-00009B910000}"/>
    <cellStyle name="Normal 80 6 5" xfId="10932" xr:uid="{00000000-0005-0000-0000-00009C910000}"/>
    <cellStyle name="Normal 80 6 5 2" xfId="32006" xr:uid="{00000000-0005-0000-0000-00009D910000}"/>
    <cellStyle name="Normal 80 6 6" xfId="11712" xr:uid="{00000000-0005-0000-0000-00009E910000}"/>
    <cellStyle name="Normal 80 6 6 2" xfId="32524" xr:uid="{00000000-0005-0000-0000-00009F910000}"/>
    <cellStyle name="Normal 80 6 7" xfId="12465" xr:uid="{00000000-0005-0000-0000-0000A0910000}"/>
    <cellStyle name="Normal 80 6 7 2" xfId="33042" xr:uid="{00000000-0005-0000-0000-0000A1910000}"/>
    <cellStyle name="Normal 80 6 8" xfId="13261" xr:uid="{00000000-0005-0000-0000-0000A2910000}"/>
    <cellStyle name="Normal 80 6 8 2" xfId="33560" xr:uid="{00000000-0005-0000-0000-0000A3910000}"/>
    <cellStyle name="Normal 80 6 9" xfId="14027" xr:uid="{00000000-0005-0000-0000-0000A4910000}"/>
    <cellStyle name="Normal 80 6 9 2" xfId="34078" xr:uid="{00000000-0005-0000-0000-0000A5910000}"/>
    <cellStyle name="Normal 80 7" xfId="3595" xr:uid="{00000000-0005-0000-0000-0000A6910000}"/>
    <cellStyle name="Normal 80 7 10" xfId="14789" xr:uid="{00000000-0005-0000-0000-0000A7910000}"/>
    <cellStyle name="Normal 80 7 10 2" xfId="34597" xr:uid="{00000000-0005-0000-0000-0000A8910000}"/>
    <cellStyle name="Normal 80 7 11" xfId="15546" xr:uid="{00000000-0005-0000-0000-0000A9910000}"/>
    <cellStyle name="Normal 80 7 11 2" xfId="35115" xr:uid="{00000000-0005-0000-0000-0000AA910000}"/>
    <cellStyle name="Normal 80 7 12" xfId="16300" xr:uid="{00000000-0005-0000-0000-0000AB910000}"/>
    <cellStyle name="Normal 80 7 12 2" xfId="35633" xr:uid="{00000000-0005-0000-0000-0000AC910000}"/>
    <cellStyle name="Normal 80 7 13" xfId="17050" xr:uid="{00000000-0005-0000-0000-0000AD910000}"/>
    <cellStyle name="Normal 80 7 13 2" xfId="36151" xr:uid="{00000000-0005-0000-0000-0000AE910000}"/>
    <cellStyle name="Normal 80 7 14" xfId="17779" xr:uid="{00000000-0005-0000-0000-0000AF910000}"/>
    <cellStyle name="Normal 80 7 14 2" xfId="36669" xr:uid="{00000000-0005-0000-0000-0000B0910000}"/>
    <cellStyle name="Normal 80 7 15" xfId="18504" xr:uid="{00000000-0005-0000-0000-0000B1910000}"/>
    <cellStyle name="Normal 80 7 15 2" xfId="37187" xr:uid="{00000000-0005-0000-0000-0000B2910000}"/>
    <cellStyle name="Normal 80 7 16" xfId="19212" xr:uid="{00000000-0005-0000-0000-0000B3910000}"/>
    <cellStyle name="Normal 80 7 16 2" xfId="37705" xr:uid="{00000000-0005-0000-0000-0000B4910000}"/>
    <cellStyle name="Normal 80 7 17" xfId="19914" xr:uid="{00000000-0005-0000-0000-0000B5910000}"/>
    <cellStyle name="Normal 80 7 17 2" xfId="38223" xr:uid="{00000000-0005-0000-0000-0000B6910000}"/>
    <cellStyle name="Normal 80 7 18" xfId="20613" xr:uid="{00000000-0005-0000-0000-0000B7910000}"/>
    <cellStyle name="Normal 80 7 18 2" xfId="38741" xr:uid="{00000000-0005-0000-0000-0000B8910000}"/>
    <cellStyle name="Normal 80 7 19" xfId="21290" xr:uid="{00000000-0005-0000-0000-0000B9910000}"/>
    <cellStyle name="Normal 80 7 19 2" xfId="39258" xr:uid="{00000000-0005-0000-0000-0000BA910000}"/>
    <cellStyle name="Normal 80 7 2" xfId="5206" xr:uid="{00000000-0005-0000-0000-0000BB910000}"/>
    <cellStyle name="Normal 80 7 2 2" xfId="30432" xr:uid="{00000000-0005-0000-0000-0000BC910000}"/>
    <cellStyle name="Normal 80 7 20" xfId="21963" xr:uid="{00000000-0005-0000-0000-0000BD910000}"/>
    <cellStyle name="Normal 80 7 20 2" xfId="39776" xr:uid="{00000000-0005-0000-0000-0000BE910000}"/>
    <cellStyle name="Normal 80 7 21" xfId="22613" xr:uid="{00000000-0005-0000-0000-0000BF910000}"/>
    <cellStyle name="Normal 80 7 21 2" xfId="40293" xr:uid="{00000000-0005-0000-0000-0000C0910000}"/>
    <cellStyle name="Normal 80 7 22" xfId="23250" xr:uid="{00000000-0005-0000-0000-0000C1910000}"/>
    <cellStyle name="Normal 80 7 22 2" xfId="40811" xr:uid="{00000000-0005-0000-0000-0000C2910000}"/>
    <cellStyle name="Normal 80 7 23" xfId="23874" xr:uid="{00000000-0005-0000-0000-0000C3910000}"/>
    <cellStyle name="Normal 80 7 23 2" xfId="41329" xr:uid="{00000000-0005-0000-0000-0000C4910000}"/>
    <cellStyle name="Normal 80 7 24" xfId="24453" xr:uid="{00000000-0005-0000-0000-0000C5910000}"/>
    <cellStyle name="Normal 80 7 24 2" xfId="41847" xr:uid="{00000000-0005-0000-0000-0000C6910000}"/>
    <cellStyle name="Normal 80 7 25" xfId="25020" xr:uid="{00000000-0005-0000-0000-0000C7910000}"/>
    <cellStyle name="Normal 80 7 25 2" xfId="42365" xr:uid="{00000000-0005-0000-0000-0000C8910000}"/>
    <cellStyle name="Normal 80 7 26" xfId="25580" xr:uid="{00000000-0005-0000-0000-0000C9910000}"/>
    <cellStyle name="Normal 80 7 26 2" xfId="42883" xr:uid="{00000000-0005-0000-0000-0000CA910000}"/>
    <cellStyle name="Normal 80 7 27" xfId="26130" xr:uid="{00000000-0005-0000-0000-0000CB910000}"/>
    <cellStyle name="Normal 80 7 27 2" xfId="43401" xr:uid="{00000000-0005-0000-0000-0000CC910000}"/>
    <cellStyle name="Normal 80 7 28" xfId="26647" xr:uid="{00000000-0005-0000-0000-0000CD910000}"/>
    <cellStyle name="Normal 80 7 28 2" xfId="43918" xr:uid="{00000000-0005-0000-0000-0000CE910000}"/>
    <cellStyle name="Normal 80 7 29" xfId="29900" xr:uid="{00000000-0005-0000-0000-0000CF910000}"/>
    <cellStyle name="Normal 80 7 3" xfId="5752" xr:uid="{00000000-0005-0000-0000-0000D0910000}"/>
    <cellStyle name="Normal 80 7 3 2" xfId="30949" xr:uid="{00000000-0005-0000-0000-0000D1910000}"/>
    <cellStyle name="Normal 80 7 4" xfId="10152" xr:uid="{00000000-0005-0000-0000-0000D2910000}"/>
    <cellStyle name="Normal 80 7 4 2" xfId="31489" xr:uid="{00000000-0005-0000-0000-0000D3910000}"/>
    <cellStyle name="Normal 80 7 5" xfId="10933" xr:uid="{00000000-0005-0000-0000-0000D4910000}"/>
    <cellStyle name="Normal 80 7 5 2" xfId="32007" xr:uid="{00000000-0005-0000-0000-0000D5910000}"/>
    <cellStyle name="Normal 80 7 6" xfId="11713" xr:uid="{00000000-0005-0000-0000-0000D6910000}"/>
    <cellStyle name="Normal 80 7 6 2" xfId="32525" xr:uid="{00000000-0005-0000-0000-0000D7910000}"/>
    <cellStyle name="Normal 80 7 7" xfId="12466" xr:uid="{00000000-0005-0000-0000-0000D8910000}"/>
    <cellStyle name="Normal 80 7 7 2" xfId="33043" xr:uid="{00000000-0005-0000-0000-0000D9910000}"/>
    <cellStyle name="Normal 80 7 8" xfId="13262" xr:uid="{00000000-0005-0000-0000-0000DA910000}"/>
    <cellStyle name="Normal 80 7 8 2" xfId="33561" xr:uid="{00000000-0005-0000-0000-0000DB910000}"/>
    <cellStyle name="Normal 80 7 9" xfId="14028" xr:uid="{00000000-0005-0000-0000-0000DC910000}"/>
    <cellStyle name="Normal 80 7 9 2" xfId="34079" xr:uid="{00000000-0005-0000-0000-0000DD910000}"/>
    <cellStyle name="Normal 80 8" xfId="3596" xr:uid="{00000000-0005-0000-0000-0000DE910000}"/>
    <cellStyle name="Normal 80 8 10" xfId="14790" xr:uid="{00000000-0005-0000-0000-0000DF910000}"/>
    <cellStyle name="Normal 80 8 10 2" xfId="34598" xr:uid="{00000000-0005-0000-0000-0000E0910000}"/>
    <cellStyle name="Normal 80 8 11" xfId="15547" xr:uid="{00000000-0005-0000-0000-0000E1910000}"/>
    <cellStyle name="Normal 80 8 11 2" xfId="35116" xr:uid="{00000000-0005-0000-0000-0000E2910000}"/>
    <cellStyle name="Normal 80 8 12" xfId="16301" xr:uid="{00000000-0005-0000-0000-0000E3910000}"/>
    <cellStyle name="Normal 80 8 12 2" xfId="35634" xr:uid="{00000000-0005-0000-0000-0000E4910000}"/>
    <cellStyle name="Normal 80 8 13" xfId="17051" xr:uid="{00000000-0005-0000-0000-0000E5910000}"/>
    <cellStyle name="Normal 80 8 13 2" xfId="36152" xr:uid="{00000000-0005-0000-0000-0000E6910000}"/>
    <cellStyle name="Normal 80 8 14" xfId="17780" xr:uid="{00000000-0005-0000-0000-0000E7910000}"/>
    <cellStyle name="Normal 80 8 14 2" xfId="36670" xr:uid="{00000000-0005-0000-0000-0000E8910000}"/>
    <cellStyle name="Normal 80 8 15" xfId="18505" xr:uid="{00000000-0005-0000-0000-0000E9910000}"/>
    <cellStyle name="Normal 80 8 15 2" xfId="37188" xr:uid="{00000000-0005-0000-0000-0000EA910000}"/>
    <cellStyle name="Normal 80 8 16" xfId="19213" xr:uid="{00000000-0005-0000-0000-0000EB910000}"/>
    <cellStyle name="Normal 80 8 16 2" xfId="37706" xr:uid="{00000000-0005-0000-0000-0000EC910000}"/>
    <cellStyle name="Normal 80 8 17" xfId="19915" xr:uid="{00000000-0005-0000-0000-0000ED910000}"/>
    <cellStyle name="Normal 80 8 17 2" xfId="38224" xr:uid="{00000000-0005-0000-0000-0000EE910000}"/>
    <cellStyle name="Normal 80 8 18" xfId="20614" xr:uid="{00000000-0005-0000-0000-0000EF910000}"/>
    <cellStyle name="Normal 80 8 18 2" xfId="38742" xr:uid="{00000000-0005-0000-0000-0000F0910000}"/>
    <cellStyle name="Normal 80 8 19" xfId="21291" xr:uid="{00000000-0005-0000-0000-0000F1910000}"/>
    <cellStyle name="Normal 80 8 19 2" xfId="39259" xr:uid="{00000000-0005-0000-0000-0000F2910000}"/>
    <cellStyle name="Normal 80 8 2" xfId="5207" xr:uid="{00000000-0005-0000-0000-0000F3910000}"/>
    <cellStyle name="Normal 80 8 2 2" xfId="30433" xr:uid="{00000000-0005-0000-0000-0000F4910000}"/>
    <cellStyle name="Normal 80 8 20" xfId="21964" xr:uid="{00000000-0005-0000-0000-0000F5910000}"/>
    <cellStyle name="Normal 80 8 20 2" xfId="39777" xr:uid="{00000000-0005-0000-0000-0000F6910000}"/>
    <cellStyle name="Normal 80 8 21" xfId="22614" xr:uid="{00000000-0005-0000-0000-0000F7910000}"/>
    <cellStyle name="Normal 80 8 21 2" xfId="40294" xr:uid="{00000000-0005-0000-0000-0000F8910000}"/>
    <cellStyle name="Normal 80 8 22" xfId="23251" xr:uid="{00000000-0005-0000-0000-0000F9910000}"/>
    <cellStyle name="Normal 80 8 22 2" xfId="40812" xr:uid="{00000000-0005-0000-0000-0000FA910000}"/>
    <cellStyle name="Normal 80 8 23" xfId="23875" xr:uid="{00000000-0005-0000-0000-0000FB910000}"/>
    <cellStyle name="Normal 80 8 23 2" xfId="41330" xr:uid="{00000000-0005-0000-0000-0000FC910000}"/>
    <cellStyle name="Normal 80 8 24" xfId="24454" xr:uid="{00000000-0005-0000-0000-0000FD910000}"/>
    <cellStyle name="Normal 80 8 24 2" xfId="41848" xr:uid="{00000000-0005-0000-0000-0000FE910000}"/>
    <cellStyle name="Normal 80 8 25" xfId="25021" xr:uid="{00000000-0005-0000-0000-0000FF910000}"/>
    <cellStyle name="Normal 80 8 25 2" xfId="42366" xr:uid="{00000000-0005-0000-0000-000000920000}"/>
    <cellStyle name="Normal 80 8 26" xfId="25581" xr:uid="{00000000-0005-0000-0000-000001920000}"/>
    <cellStyle name="Normal 80 8 26 2" xfId="42884" xr:uid="{00000000-0005-0000-0000-000002920000}"/>
    <cellStyle name="Normal 80 8 27" xfId="26131" xr:uid="{00000000-0005-0000-0000-000003920000}"/>
    <cellStyle name="Normal 80 8 27 2" xfId="43402" xr:uid="{00000000-0005-0000-0000-000004920000}"/>
    <cellStyle name="Normal 80 8 28" xfId="26648" xr:uid="{00000000-0005-0000-0000-000005920000}"/>
    <cellStyle name="Normal 80 8 28 2" xfId="43919" xr:uid="{00000000-0005-0000-0000-000006920000}"/>
    <cellStyle name="Normal 80 8 29" xfId="29901" xr:uid="{00000000-0005-0000-0000-000007920000}"/>
    <cellStyle name="Normal 80 8 3" xfId="5753" xr:uid="{00000000-0005-0000-0000-000008920000}"/>
    <cellStyle name="Normal 80 8 3 2" xfId="30950" xr:uid="{00000000-0005-0000-0000-000009920000}"/>
    <cellStyle name="Normal 80 8 4" xfId="10153" xr:uid="{00000000-0005-0000-0000-00000A920000}"/>
    <cellStyle name="Normal 80 8 4 2" xfId="31490" xr:uid="{00000000-0005-0000-0000-00000B920000}"/>
    <cellStyle name="Normal 80 8 5" xfId="10934" xr:uid="{00000000-0005-0000-0000-00000C920000}"/>
    <cellStyle name="Normal 80 8 5 2" xfId="32008" xr:uid="{00000000-0005-0000-0000-00000D920000}"/>
    <cellStyle name="Normal 80 8 6" xfId="11714" xr:uid="{00000000-0005-0000-0000-00000E920000}"/>
    <cellStyle name="Normal 80 8 6 2" xfId="32526" xr:uid="{00000000-0005-0000-0000-00000F920000}"/>
    <cellStyle name="Normal 80 8 7" xfId="12467" xr:uid="{00000000-0005-0000-0000-000010920000}"/>
    <cellStyle name="Normal 80 8 7 2" xfId="33044" xr:uid="{00000000-0005-0000-0000-000011920000}"/>
    <cellStyle name="Normal 80 8 8" xfId="13263" xr:uid="{00000000-0005-0000-0000-000012920000}"/>
    <cellStyle name="Normal 80 8 8 2" xfId="33562" xr:uid="{00000000-0005-0000-0000-000013920000}"/>
    <cellStyle name="Normal 80 8 9" xfId="14029" xr:uid="{00000000-0005-0000-0000-000014920000}"/>
    <cellStyle name="Normal 80 8 9 2" xfId="34080" xr:uid="{00000000-0005-0000-0000-000015920000}"/>
    <cellStyle name="Normal 80 9" xfId="3597" xr:uid="{00000000-0005-0000-0000-000016920000}"/>
    <cellStyle name="Normal 80 9 10" xfId="14791" xr:uid="{00000000-0005-0000-0000-000017920000}"/>
    <cellStyle name="Normal 80 9 10 2" xfId="34599" xr:uid="{00000000-0005-0000-0000-000018920000}"/>
    <cellStyle name="Normal 80 9 11" xfId="15548" xr:uid="{00000000-0005-0000-0000-000019920000}"/>
    <cellStyle name="Normal 80 9 11 2" xfId="35117" xr:uid="{00000000-0005-0000-0000-00001A920000}"/>
    <cellStyle name="Normal 80 9 12" xfId="16302" xr:uid="{00000000-0005-0000-0000-00001B920000}"/>
    <cellStyle name="Normal 80 9 12 2" xfId="35635" xr:uid="{00000000-0005-0000-0000-00001C920000}"/>
    <cellStyle name="Normal 80 9 13" xfId="17052" xr:uid="{00000000-0005-0000-0000-00001D920000}"/>
    <cellStyle name="Normal 80 9 13 2" xfId="36153" xr:uid="{00000000-0005-0000-0000-00001E920000}"/>
    <cellStyle name="Normal 80 9 14" xfId="17781" xr:uid="{00000000-0005-0000-0000-00001F920000}"/>
    <cellStyle name="Normal 80 9 14 2" xfId="36671" xr:uid="{00000000-0005-0000-0000-000020920000}"/>
    <cellStyle name="Normal 80 9 15" xfId="18506" xr:uid="{00000000-0005-0000-0000-000021920000}"/>
    <cellStyle name="Normal 80 9 15 2" xfId="37189" xr:uid="{00000000-0005-0000-0000-000022920000}"/>
    <cellStyle name="Normal 80 9 16" xfId="19214" xr:uid="{00000000-0005-0000-0000-000023920000}"/>
    <cellStyle name="Normal 80 9 16 2" xfId="37707" xr:uid="{00000000-0005-0000-0000-000024920000}"/>
    <cellStyle name="Normal 80 9 17" xfId="19916" xr:uid="{00000000-0005-0000-0000-000025920000}"/>
    <cellStyle name="Normal 80 9 17 2" xfId="38225" xr:uid="{00000000-0005-0000-0000-000026920000}"/>
    <cellStyle name="Normal 80 9 18" xfId="20615" xr:uid="{00000000-0005-0000-0000-000027920000}"/>
    <cellStyle name="Normal 80 9 18 2" xfId="38743" xr:uid="{00000000-0005-0000-0000-000028920000}"/>
    <cellStyle name="Normal 80 9 19" xfId="21292" xr:uid="{00000000-0005-0000-0000-000029920000}"/>
    <cellStyle name="Normal 80 9 19 2" xfId="39260" xr:uid="{00000000-0005-0000-0000-00002A920000}"/>
    <cellStyle name="Normal 80 9 2" xfId="5208" xr:uid="{00000000-0005-0000-0000-00002B920000}"/>
    <cellStyle name="Normal 80 9 2 2" xfId="30434" xr:uid="{00000000-0005-0000-0000-00002C920000}"/>
    <cellStyle name="Normal 80 9 20" xfId="21965" xr:uid="{00000000-0005-0000-0000-00002D920000}"/>
    <cellStyle name="Normal 80 9 20 2" xfId="39778" xr:uid="{00000000-0005-0000-0000-00002E920000}"/>
    <cellStyle name="Normal 80 9 21" xfId="22615" xr:uid="{00000000-0005-0000-0000-00002F920000}"/>
    <cellStyle name="Normal 80 9 21 2" xfId="40295" xr:uid="{00000000-0005-0000-0000-000030920000}"/>
    <cellStyle name="Normal 80 9 22" xfId="23252" xr:uid="{00000000-0005-0000-0000-000031920000}"/>
    <cellStyle name="Normal 80 9 22 2" xfId="40813" xr:uid="{00000000-0005-0000-0000-000032920000}"/>
    <cellStyle name="Normal 80 9 23" xfId="23876" xr:uid="{00000000-0005-0000-0000-000033920000}"/>
    <cellStyle name="Normal 80 9 23 2" xfId="41331" xr:uid="{00000000-0005-0000-0000-000034920000}"/>
    <cellStyle name="Normal 80 9 24" xfId="24455" xr:uid="{00000000-0005-0000-0000-000035920000}"/>
    <cellStyle name="Normal 80 9 24 2" xfId="41849" xr:uid="{00000000-0005-0000-0000-000036920000}"/>
    <cellStyle name="Normal 80 9 25" xfId="25022" xr:uid="{00000000-0005-0000-0000-000037920000}"/>
    <cellStyle name="Normal 80 9 25 2" xfId="42367" xr:uid="{00000000-0005-0000-0000-000038920000}"/>
    <cellStyle name="Normal 80 9 26" xfId="25582" xr:uid="{00000000-0005-0000-0000-000039920000}"/>
    <cellStyle name="Normal 80 9 26 2" xfId="42885" xr:uid="{00000000-0005-0000-0000-00003A920000}"/>
    <cellStyle name="Normal 80 9 27" xfId="26132" xr:uid="{00000000-0005-0000-0000-00003B920000}"/>
    <cellStyle name="Normal 80 9 27 2" xfId="43403" xr:uid="{00000000-0005-0000-0000-00003C920000}"/>
    <cellStyle name="Normal 80 9 28" xfId="26649" xr:uid="{00000000-0005-0000-0000-00003D920000}"/>
    <cellStyle name="Normal 80 9 28 2" xfId="43920" xr:uid="{00000000-0005-0000-0000-00003E920000}"/>
    <cellStyle name="Normal 80 9 29" xfId="29902" xr:uid="{00000000-0005-0000-0000-00003F920000}"/>
    <cellStyle name="Normal 80 9 3" xfId="5754" xr:uid="{00000000-0005-0000-0000-000040920000}"/>
    <cellStyle name="Normal 80 9 3 2" xfId="30951" xr:uid="{00000000-0005-0000-0000-000041920000}"/>
    <cellStyle name="Normal 80 9 4" xfId="10154" xr:uid="{00000000-0005-0000-0000-000042920000}"/>
    <cellStyle name="Normal 80 9 4 2" xfId="31491" xr:uid="{00000000-0005-0000-0000-000043920000}"/>
    <cellStyle name="Normal 80 9 5" xfId="10935" xr:uid="{00000000-0005-0000-0000-000044920000}"/>
    <cellStyle name="Normal 80 9 5 2" xfId="32009" xr:uid="{00000000-0005-0000-0000-000045920000}"/>
    <cellStyle name="Normal 80 9 6" xfId="11715" xr:uid="{00000000-0005-0000-0000-000046920000}"/>
    <cellStyle name="Normal 80 9 6 2" xfId="32527" xr:uid="{00000000-0005-0000-0000-000047920000}"/>
    <cellStyle name="Normal 80 9 7" xfId="12468" xr:uid="{00000000-0005-0000-0000-000048920000}"/>
    <cellStyle name="Normal 80 9 7 2" xfId="33045" xr:uid="{00000000-0005-0000-0000-000049920000}"/>
    <cellStyle name="Normal 80 9 8" xfId="13264" xr:uid="{00000000-0005-0000-0000-00004A920000}"/>
    <cellStyle name="Normal 80 9 8 2" xfId="33563" xr:uid="{00000000-0005-0000-0000-00004B920000}"/>
    <cellStyle name="Normal 80 9 9" xfId="14030" xr:uid="{00000000-0005-0000-0000-00004C920000}"/>
    <cellStyle name="Normal 80 9 9 2" xfId="34081" xr:uid="{00000000-0005-0000-0000-00004D920000}"/>
    <cellStyle name="Normal 81" xfId="3598" xr:uid="{00000000-0005-0000-0000-00004E920000}"/>
    <cellStyle name="Normal 81 10" xfId="3599" xr:uid="{00000000-0005-0000-0000-00004F920000}"/>
    <cellStyle name="Normal 81 10 10" xfId="14792" xr:uid="{00000000-0005-0000-0000-000050920000}"/>
    <cellStyle name="Normal 81 10 10 2" xfId="34600" xr:uid="{00000000-0005-0000-0000-000051920000}"/>
    <cellStyle name="Normal 81 10 11" xfId="15549" xr:uid="{00000000-0005-0000-0000-000052920000}"/>
    <cellStyle name="Normal 81 10 11 2" xfId="35118" xr:uid="{00000000-0005-0000-0000-000053920000}"/>
    <cellStyle name="Normal 81 10 12" xfId="16303" xr:uid="{00000000-0005-0000-0000-000054920000}"/>
    <cellStyle name="Normal 81 10 12 2" xfId="35636" xr:uid="{00000000-0005-0000-0000-000055920000}"/>
    <cellStyle name="Normal 81 10 13" xfId="17053" xr:uid="{00000000-0005-0000-0000-000056920000}"/>
    <cellStyle name="Normal 81 10 13 2" xfId="36154" xr:uid="{00000000-0005-0000-0000-000057920000}"/>
    <cellStyle name="Normal 81 10 14" xfId="17782" xr:uid="{00000000-0005-0000-0000-000058920000}"/>
    <cellStyle name="Normal 81 10 14 2" xfId="36672" xr:uid="{00000000-0005-0000-0000-000059920000}"/>
    <cellStyle name="Normal 81 10 15" xfId="18507" xr:uid="{00000000-0005-0000-0000-00005A920000}"/>
    <cellStyle name="Normal 81 10 15 2" xfId="37190" xr:uid="{00000000-0005-0000-0000-00005B920000}"/>
    <cellStyle name="Normal 81 10 16" xfId="19215" xr:uid="{00000000-0005-0000-0000-00005C920000}"/>
    <cellStyle name="Normal 81 10 16 2" xfId="37708" xr:uid="{00000000-0005-0000-0000-00005D920000}"/>
    <cellStyle name="Normal 81 10 17" xfId="19917" xr:uid="{00000000-0005-0000-0000-00005E920000}"/>
    <cellStyle name="Normal 81 10 17 2" xfId="38226" xr:uid="{00000000-0005-0000-0000-00005F920000}"/>
    <cellStyle name="Normal 81 10 18" xfId="20616" xr:uid="{00000000-0005-0000-0000-000060920000}"/>
    <cellStyle name="Normal 81 10 18 2" xfId="38744" xr:uid="{00000000-0005-0000-0000-000061920000}"/>
    <cellStyle name="Normal 81 10 19" xfId="21293" xr:uid="{00000000-0005-0000-0000-000062920000}"/>
    <cellStyle name="Normal 81 10 19 2" xfId="39261" xr:uid="{00000000-0005-0000-0000-000063920000}"/>
    <cellStyle name="Normal 81 10 2" xfId="5209" xr:uid="{00000000-0005-0000-0000-000064920000}"/>
    <cellStyle name="Normal 81 10 2 2" xfId="30435" xr:uid="{00000000-0005-0000-0000-000065920000}"/>
    <cellStyle name="Normal 81 10 20" xfId="21966" xr:uid="{00000000-0005-0000-0000-000066920000}"/>
    <cellStyle name="Normal 81 10 20 2" xfId="39779" xr:uid="{00000000-0005-0000-0000-000067920000}"/>
    <cellStyle name="Normal 81 10 21" xfId="22616" xr:uid="{00000000-0005-0000-0000-000068920000}"/>
    <cellStyle name="Normal 81 10 21 2" xfId="40296" xr:uid="{00000000-0005-0000-0000-000069920000}"/>
    <cellStyle name="Normal 81 10 22" xfId="23253" xr:uid="{00000000-0005-0000-0000-00006A920000}"/>
    <cellStyle name="Normal 81 10 22 2" xfId="40814" xr:uid="{00000000-0005-0000-0000-00006B920000}"/>
    <cellStyle name="Normal 81 10 23" xfId="23877" xr:uid="{00000000-0005-0000-0000-00006C920000}"/>
    <cellStyle name="Normal 81 10 23 2" xfId="41332" xr:uid="{00000000-0005-0000-0000-00006D920000}"/>
    <cellStyle name="Normal 81 10 24" xfId="24456" xr:uid="{00000000-0005-0000-0000-00006E920000}"/>
    <cellStyle name="Normal 81 10 24 2" xfId="41850" xr:uid="{00000000-0005-0000-0000-00006F920000}"/>
    <cellStyle name="Normal 81 10 25" xfId="25023" xr:uid="{00000000-0005-0000-0000-000070920000}"/>
    <cellStyle name="Normal 81 10 25 2" xfId="42368" xr:uid="{00000000-0005-0000-0000-000071920000}"/>
    <cellStyle name="Normal 81 10 26" xfId="25583" xr:uid="{00000000-0005-0000-0000-000072920000}"/>
    <cellStyle name="Normal 81 10 26 2" xfId="42886" xr:uid="{00000000-0005-0000-0000-000073920000}"/>
    <cellStyle name="Normal 81 10 27" xfId="26133" xr:uid="{00000000-0005-0000-0000-000074920000}"/>
    <cellStyle name="Normal 81 10 27 2" xfId="43404" xr:uid="{00000000-0005-0000-0000-000075920000}"/>
    <cellStyle name="Normal 81 10 28" xfId="26650" xr:uid="{00000000-0005-0000-0000-000076920000}"/>
    <cellStyle name="Normal 81 10 28 2" xfId="43921" xr:uid="{00000000-0005-0000-0000-000077920000}"/>
    <cellStyle name="Normal 81 10 29" xfId="29904" xr:uid="{00000000-0005-0000-0000-000078920000}"/>
    <cellStyle name="Normal 81 10 3" xfId="5755" xr:uid="{00000000-0005-0000-0000-000079920000}"/>
    <cellStyle name="Normal 81 10 3 2" xfId="30952" xr:uid="{00000000-0005-0000-0000-00007A920000}"/>
    <cellStyle name="Normal 81 10 4" xfId="10155" xr:uid="{00000000-0005-0000-0000-00007B920000}"/>
    <cellStyle name="Normal 81 10 4 2" xfId="31492" xr:uid="{00000000-0005-0000-0000-00007C920000}"/>
    <cellStyle name="Normal 81 10 5" xfId="10936" xr:uid="{00000000-0005-0000-0000-00007D920000}"/>
    <cellStyle name="Normal 81 10 5 2" xfId="32010" xr:uid="{00000000-0005-0000-0000-00007E920000}"/>
    <cellStyle name="Normal 81 10 6" xfId="11716" xr:uid="{00000000-0005-0000-0000-00007F920000}"/>
    <cellStyle name="Normal 81 10 6 2" xfId="32528" xr:uid="{00000000-0005-0000-0000-000080920000}"/>
    <cellStyle name="Normal 81 10 7" xfId="12469" xr:uid="{00000000-0005-0000-0000-000081920000}"/>
    <cellStyle name="Normal 81 10 7 2" xfId="33046" xr:uid="{00000000-0005-0000-0000-000082920000}"/>
    <cellStyle name="Normal 81 10 8" xfId="13265" xr:uid="{00000000-0005-0000-0000-000083920000}"/>
    <cellStyle name="Normal 81 10 8 2" xfId="33564" xr:uid="{00000000-0005-0000-0000-000084920000}"/>
    <cellStyle name="Normal 81 10 9" xfId="14031" xr:uid="{00000000-0005-0000-0000-000085920000}"/>
    <cellStyle name="Normal 81 10 9 2" xfId="34082" xr:uid="{00000000-0005-0000-0000-000086920000}"/>
    <cellStyle name="Normal 81 11" xfId="3600" xr:uid="{00000000-0005-0000-0000-000087920000}"/>
    <cellStyle name="Normal 81 11 10" xfId="14793" xr:uid="{00000000-0005-0000-0000-000088920000}"/>
    <cellStyle name="Normal 81 11 10 2" xfId="34601" xr:uid="{00000000-0005-0000-0000-000089920000}"/>
    <cellStyle name="Normal 81 11 11" xfId="15550" xr:uid="{00000000-0005-0000-0000-00008A920000}"/>
    <cellStyle name="Normal 81 11 11 2" xfId="35119" xr:uid="{00000000-0005-0000-0000-00008B920000}"/>
    <cellStyle name="Normal 81 11 12" xfId="16304" xr:uid="{00000000-0005-0000-0000-00008C920000}"/>
    <cellStyle name="Normal 81 11 12 2" xfId="35637" xr:uid="{00000000-0005-0000-0000-00008D920000}"/>
    <cellStyle name="Normal 81 11 13" xfId="17054" xr:uid="{00000000-0005-0000-0000-00008E920000}"/>
    <cellStyle name="Normal 81 11 13 2" xfId="36155" xr:uid="{00000000-0005-0000-0000-00008F920000}"/>
    <cellStyle name="Normal 81 11 14" xfId="17783" xr:uid="{00000000-0005-0000-0000-000090920000}"/>
    <cellStyle name="Normal 81 11 14 2" xfId="36673" xr:uid="{00000000-0005-0000-0000-000091920000}"/>
    <cellStyle name="Normal 81 11 15" xfId="18508" xr:uid="{00000000-0005-0000-0000-000092920000}"/>
    <cellStyle name="Normal 81 11 15 2" xfId="37191" xr:uid="{00000000-0005-0000-0000-000093920000}"/>
    <cellStyle name="Normal 81 11 16" xfId="19216" xr:uid="{00000000-0005-0000-0000-000094920000}"/>
    <cellStyle name="Normal 81 11 16 2" xfId="37709" xr:uid="{00000000-0005-0000-0000-000095920000}"/>
    <cellStyle name="Normal 81 11 17" xfId="19918" xr:uid="{00000000-0005-0000-0000-000096920000}"/>
    <cellStyle name="Normal 81 11 17 2" xfId="38227" xr:uid="{00000000-0005-0000-0000-000097920000}"/>
    <cellStyle name="Normal 81 11 18" xfId="20617" xr:uid="{00000000-0005-0000-0000-000098920000}"/>
    <cellStyle name="Normal 81 11 18 2" xfId="38745" xr:uid="{00000000-0005-0000-0000-000099920000}"/>
    <cellStyle name="Normal 81 11 19" xfId="21294" xr:uid="{00000000-0005-0000-0000-00009A920000}"/>
    <cellStyle name="Normal 81 11 19 2" xfId="39262" xr:uid="{00000000-0005-0000-0000-00009B920000}"/>
    <cellStyle name="Normal 81 11 2" xfId="5210" xr:uid="{00000000-0005-0000-0000-00009C920000}"/>
    <cellStyle name="Normal 81 11 2 2" xfId="30436" xr:uid="{00000000-0005-0000-0000-00009D920000}"/>
    <cellStyle name="Normal 81 11 20" xfId="21967" xr:uid="{00000000-0005-0000-0000-00009E920000}"/>
    <cellStyle name="Normal 81 11 20 2" xfId="39780" xr:uid="{00000000-0005-0000-0000-00009F920000}"/>
    <cellStyle name="Normal 81 11 21" xfId="22617" xr:uid="{00000000-0005-0000-0000-0000A0920000}"/>
    <cellStyle name="Normal 81 11 21 2" xfId="40297" xr:uid="{00000000-0005-0000-0000-0000A1920000}"/>
    <cellStyle name="Normal 81 11 22" xfId="23254" xr:uid="{00000000-0005-0000-0000-0000A2920000}"/>
    <cellStyle name="Normal 81 11 22 2" xfId="40815" xr:uid="{00000000-0005-0000-0000-0000A3920000}"/>
    <cellStyle name="Normal 81 11 23" xfId="23878" xr:uid="{00000000-0005-0000-0000-0000A4920000}"/>
    <cellStyle name="Normal 81 11 23 2" xfId="41333" xr:uid="{00000000-0005-0000-0000-0000A5920000}"/>
    <cellStyle name="Normal 81 11 24" xfId="24457" xr:uid="{00000000-0005-0000-0000-0000A6920000}"/>
    <cellStyle name="Normal 81 11 24 2" xfId="41851" xr:uid="{00000000-0005-0000-0000-0000A7920000}"/>
    <cellStyle name="Normal 81 11 25" xfId="25024" xr:uid="{00000000-0005-0000-0000-0000A8920000}"/>
    <cellStyle name="Normal 81 11 25 2" xfId="42369" xr:uid="{00000000-0005-0000-0000-0000A9920000}"/>
    <cellStyle name="Normal 81 11 26" xfId="25584" xr:uid="{00000000-0005-0000-0000-0000AA920000}"/>
    <cellStyle name="Normal 81 11 26 2" xfId="42887" xr:uid="{00000000-0005-0000-0000-0000AB920000}"/>
    <cellStyle name="Normal 81 11 27" xfId="26134" xr:uid="{00000000-0005-0000-0000-0000AC920000}"/>
    <cellStyle name="Normal 81 11 27 2" xfId="43405" xr:uid="{00000000-0005-0000-0000-0000AD920000}"/>
    <cellStyle name="Normal 81 11 28" xfId="26651" xr:uid="{00000000-0005-0000-0000-0000AE920000}"/>
    <cellStyle name="Normal 81 11 28 2" xfId="43922" xr:uid="{00000000-0005-0000-0000-0000AF920000}"/>
    <cellStyle name="Normal 81 11 29" xfId="29905" xr:uid="{00000000-0005-0000-0000-0000B0920000}"/>
    <cellStyle name="Normal 81 11 3" xfId="5756" xr:uid="{00000000-0005-0000-0000-0000B1920000}"/>
    <cellStyle name="Normal 81 11 3 2" xfId="30953" xr:uid="{00000000-0005-0000-0000-0000B2920000}"/>
    <cellStyle name="Normal 81 11 4" xfId="10156" xr:uid="{00000000-0005-0000-0000-0000B3920000}"/>
    <cellStyle name="Normal 81 11 4 2" xfId="31493" xr:uid="{00000000-0005-0000-0000-0000B4920000}"/>
    <cellStyle name="Normal 81 11 5" xfId="10937" xr:uid="{00000000-0005-0000-0000-0000B5920000}"/>
    <cellStyle name="Normal 81 11 5 2" xfId="32011" xr:uid="{00000000-0005-0000-0000-0000B6920000}"/>
    <cellStyle name="Normal 81 11 6" xfId="11717" xr:uid="{00000000-0005-0000-0000-0000B7920000}"/>
    <cellStyle name="Normal 81 11 6 2" xfId="32529" xr:uid="{00000000-0005-0000-0000-0000B8920000}"/>
    <cellStyle name="Normal 81 11 7" xfId="12470" xr:uid="{00000000-0005-0000-0000-0000B9920000}"/>
    <cellStyle name="Normal 81 11 7 2" xfId="33047" xr:uid="{00000000-0005-0000-0000-0000BA920000}"/>
    <cellStyle name="Normal 81 11 8" xfId="13266" xr:uid="{00000000-0005-0000-0000-0000BB920000}"/>
    <cellStyle name="Normal 81 11 8 2" xfId="33565" xr:uid="{00000000-0005-0000-0000-0000BC920000}"/>
    <cellStyle name="Normal 81 11 9" xfId="14032" xr:uid="{00000000-0005-0000-0000-0000BD920000}"/>
    <cellStyle name="Normal 81 11 9 2" xfId="34083" xr:uid="{00000000-0005-0000-0000-0000BE920000}"/>
    <cellStyle name="Normal 81 12" xfId="3601" xr:uid="{00000000-0005-0000-0000-0000BF920000}"/>
    <cellStyle name="Normal 81 12 10" xfId="14794" xr:uid="{00000000-0005-0000-0000-0000C0920000}"/>
    <cellStyle name="Normal 81 12 10 2" xfId="34602" xr:uid="{00000000-0005-0000-0000-0000C1920000}"/>
    <cellStyle name="Normal 81 12 11" xfId="15551" xr:uid="{00000000-0005-0000-0000-0000C2920000}"/>
    <cellStyle name="Normal 81 12 11 2" xfId="35120" xr:uid="{00000000-0005-0000-0000-0000C3920000}"/>
    <cellStyle name="Normal 81 12 12" xfId="16305" xr:uid="{00000000-0005-0000-0000-0000C4920000}"/>
    <cellStyle name="Normal 81 12 12 2" xfId="35638" xr:uid="{00000000-0005-0000-0000-0000C5920000}"/>
    <cellStyle name="Normal 81 12 13" xfId="17055" xr:uid="{00000000-0005-0000-0000-0000C6920000}"/>
    <cellStyle name="Normal 81 12 13 2" xfId="36156" xr:uid="{00000000-0005-0000-0000-0000C7920000}"/>
    <cellStyle name="Normal 81 12 14" xfId="17784" xr:uid="{00000000-0005-0000-0000-0000C8920000}"/>
    <cellStyle name="Normal 81 12 14 2" xfId="36674" xr:uid="{00000000-0005-0000-0000-0000C9920000}"/>
    <cellStyle name="Normal 81 12 15" xfId="18509" xr:uid="{00000000-0005-0000-0000-0000CA920000}"/>
    <cellStyle name="Normal 81 12 15 2" xfId="37192" xr:uid="{00000000-0005-0000-0000-0000CB920000}"/>
    <cellStyle name="Normal 81 12 16" xfId="19217" xr:uid="{00000000-0005-0000-0000-0000CC920000}"/>
    <cellStyle name="Normal 81 12 16 2" xfId="37710" xr:uid="{00000000-0005-0000-0000-0000CD920000}"/>
    <cellStyle name="Normal 81 12 17" xfId="19919" xr:uid="{00000000-0005-0000-0000-0000CE920000}"/>
    <cellStyle name="Normal 81 12 17 2" xfId="38228" xr:uid="{00000000-0005-0000-0000-0000CF920000}"/>
    <cellStyle name="Normal 81 12 18" xfId="20618" xr:uid="{00000000-0005-0000-0000-0000D0920000}"/>
    <cellStyle name="Normal 81 12 18 2" xfId="38746" xr:uid="{00000000-0005-0000-0000-0000D1920000}"/>
    <cellStyle name="Normal 81 12 19" xfId="21295" xr:uid="{00000000-0005-0000-0000-0000D2920000}"/>
    <cellStyle name="Normal 81 12 19 2" xfId="39263" xr:uid="{00000000-0005-0000-0000-0000D3920000}"/>
    <cellStyle name="Normal 81 12 2" xfId="5211" xr:uid="{00000000-0005-0000-0000-0000D4920000}"/>
    <cellStyle name="Normal 81 12 2 2" xfId="30437" xr:uid="{00000000-0005-0000-0000-0000D5920000}"/>
    <cellStyle name="Normal 81 12 20" xfId="21968" xr:uid="{00000000-0005-0000-0000-0000D6920000}"/>
    <cellStyle name="Normal 81 12 20 2" xfId="39781" xr:uid="{00000000-0005-0000-0000-0000D7920000}"/>
    <cellStyle name="Normal 81 12 21" xfId="22618" xr:uid="{00000000-0005-0000-0000-0000D8920000}"/>
    <cellStyle name="Normal 81 12 21 2" xfId="40298" xr:uid="{00000000-0005-0000-0000-0000D9920000}"/>
    <cellStyle name="Normal 81 12 22" xfId="23255" xr:uid="{00000000-0005-0000-0000-0000DA920000}"/>
    <cellStyle name="Normal 81 12 22 2" xfId="40816" xr:uid="{00000000-0005-0000-0000-0000DB920000}"/>
    <cellStyle name="Normal 81 12 23" xfId="23879" xr:uid="{00000000-0005-0000-0000-0000DC920000}"/>
    <cellStyle name="Normal 81 12 23 2" xfId="41334" xr:uid="{00000000-0005-0000-0000-0000DD920000}"/>
    <cellStyle name="Normal 81 12 24" xfId="24458" xr:uid="{00000000-0005-0000-0000-0000DE920000}"/>
    <cellStyle name="Normal 81 12 24 2" xfId="41852" xr:uid="{00000000-0005-0000-0000-0000DF920000}"/>
    <cellStyle name="Normal 81 12 25" xfId="25025" xr:uid="{00000000-0005-0000-0000-0000E0920000}"/>
    <cellStyle name="Normal 81 12 25 2" xfId="42370" xr:uid="{00000000-0005-0000-0000-0000E1920000}"/>
    <cellStyle name="Normal 81 12 26" xfId="25585" xr:uid="{00000000-0005-0000-0000-0000E2920000}"/>
    <cellStyle name="Normal 81 12 26 2" xfId="42888" xr:uid="{00000000-0005-0000-0000-0000E3920000}"/>
    <cellStyle name="Normal 81 12 27" xfId="26135" xr:uid="{00000000-0005-0000-0000-0000E4920000}"/>
    <cellStyle name="Normal 81 12 27 2" xfId="43406" xr:uid="{00000000-0005-0000-0000-0000E5920000}"/>
    <cellStyle name="Normal 81 12 28" xfId="26652" xr:uid="{00000000-0005-0000-0000-0000E6920000}"/>
    <cellStyle name="Normal 81 12 28 2" xfId="43923" xr:uid="{00000000-0005-0000-0000-0000E7920000}"/>
    <cellStyle name="Normal 81 12 29" xfId="29906" xr:uid="{00000000-0005-0000-0000-0000E8920000}"/>
    <cellStyle name="Normal 81 12 3" xfId="5757" xr:uid="{00000000-0005-0000-0000-0000E9920000}"/>
    <cellStyle name="Normal 81 12 3 2" xfId="30954" xr:uid="{00000000-0005-0000-0000-0000EA920000}"/>
    <cellStyle name="Normal 81 12 4" xfId="10157" xr:uid="{00000000-0005-0000-0000-0000EB920000}"/>
    <cellStyle name="Normal 81 12 4 2" xfId="31494" xr:uid="{00000000-0005-0000-0000-0000EC920000}"/>
    <cellStyle name="Normal 81 12 5" xfId="10938" xr:uid="{00000000-0005-0000-0000-0000ED920000}"/>
    <cellStyle name="Normal 81 12 5 2" xfId="32012" xr:uid="{00000000-0005-0000-0000-0000EE920000}"/>
    <cellStyle name="Normal 81 12 6" xfId="11718" xr:uid="{00000000-0005-0000-0000-0000EF920000}"/>
    <cellStyle name="Normal 81 12 6 2" xfId="32530" xr:uid="{00000000-0005-0000-0000-0000F0920000}"/>
    <cellStyle name="Normal 81 12 7" xfId="12471" xr:uid="{00000000-0005-0000-0000-0000F1920000}"/>
    <cellStyle name="Normal 81 12 7 2" xfId="33048" xr:uid="{00000000-0005-0000-0000-0000F2920000}"/>
    <cellStyle name="Normal 81 12 8" xfId="13267" xr:uid="{00000000-0005-0000-0000-0000F3920000}"/>
    <cellStyle name="Normal 81 12 8 2" xfId="33566" xr:uid="{00000000-0005-0000-0000-0000F4920000}"/>
    <cellStyle name="Normal 81 12 9" xfId="14033" xr:uid="{00000000-0005-0000-0000-0000F5920000}"/>
    <cellStyle name="Normal 81 12 9 2" xfId="34084" xr:uid="{00000000-0005-0000-0000-0000F6920000}"/>
    <cellStyle name="Normal 81 13" xfId="3602" xr:uid="{00000000-0005-0000-0000-0000F7920000}"/>
    <cellStyle name="Normal 81 13 10" xfId="14795" xr:uid="{00000000-0005-0000-0000-0000F8920000}"/>
    <cellStyle name="Normal 81 13 10 2" xfId="34603" xr:uid="{00000000-0005-0000-0000-0000F9920000}"/>
    <cellStyle name="Normal 81 13 11" xfId="15552" xr:uid="{00000000-0005-0000-0000-0000FA920000}"/>
    <cellStyle name="Normal 81 13 11 2" xfId="35121" xr:uid="{00000000-0005-0000-0000-0000FB920000}"/>
    <cellStyle name="Normal 81 13 12" xfId="16306" xr:uid="{00000000-0005-0000-0000-0000FC920000}"/>
    <cellStyle name="Normal 81 13 12 2" xfId="35639" xr:uid="{00000000-0005-0000-0000-0000FD920000}"/>
    <cellStyle name="Normal 81 13 13" xfId="17056" xr:uid="{00000000-0005-0000-0000-0000FE920000}"/>
    <cellStyle name="Normal 81 13 13 2" xfId="36157" xr:uid="{00000000-0005-0000-0000-0000FF920000}"/>
    <cellStyle name="Normal 81 13 14" xfId="17785" xr:uid="{00000000-0005-0000-0000-000000930000}"/>
    <cellStyle name="Normal 81 13 14 2" xfId="36675" xr:uid="{00000000-0005-0000-0000-000001930000}"/>
    <cellStyle name="Normal 81 13 15" xfId="18510" xr:uid="{00000000-0005-0000-0000-000002930000}"/>
    <cellStyle name="Normal 81 13 15 2" xfId="37193" xr:uid="{00000000-0005-0000-0000-000003930000}"/>
    <cellStyle name="Normal 81 13 16" xfId="19218" xr:uid="{00000000-0005-0000-0000-000004930000}"/>
    <cellStyle name="Normal 81 13 16 2" xfId="37711" xr:uid="{00000000-0005-0000-0000-000005930000}"/>
    <cellStyle name="Normal 81 13 17" xfId="19920" xr:uid="{00000000-0005-0000-0000-000006930000}"/>
    <cellStyle name="Normal 81 13 17 2" xfId="38229" xr:uid="{00000000-0005-0000-0000-000007930000}"/>
    <cellStyle name="Normal 81 13 18" xfId="20619" xr:uid="{00000000-0005-0000-0000-000008930000}"/>
    <cellStyle name="Normal 81 13 18 2" xfId="38747" xr:uid="{00000000-0005-0000-0000-000009930000}"/>
    <cellStyle name="Normal 81 13 19" xfId="21296" xr:uid="{00000000-0005-0000-0000-00000A930000}"/>
    <cellStyle name="Normal 81 13 19 2" xfId="39264" xr:uid="{00000000-0005-0000-0000-00000B930000}"/>
    <cellStyle name="Normal 81 13 2" xfId="5212" xr:uid="{00000000-0005-0000-0000-00000C930000}"/>
    <cellStyle name="Normal 81 13 2 2" xfId="30438" xr:uid="{00000000-0005-0000-0000-00000D930000}"/>
    <cellStyle name="Normal 81 13 20" xfId="21969" xr:uid="{00000000-0005-0000-0000-00000E930000}"/>
    <cellStyle name="Normal 81 13 20 2" xfId="39782" xr:uid="{00000000-0005-0000-0000-00000F930000}"/>
    <cellStyle name="Normal 81 13 21" xfId="22619" xr:uid="{00000000-0005-0000-0000-000010930000}"/>
    <cellStyle name="Normal 81 13 21 2" xfId="40299" xr:uid="{00000000-0005-0000-0000-000011930000}"/>
    <cellStyle name="Normal 81 13 22" xfId="23256" xr:uid="{00000000-0005-0000-0000-000012930000}"/>
    <cellStyle name="Normal 81 13 22 2" xfId="40817" xr:uid="{00000000-0005-0000-0000-000013930000}"/>
    <cellStyle name="Normal 81 13 23" xfId="23880" xr:uid="{00000000-0005-0000-0000-000014930000}"/>
    <cellStyle name="Normal 81 13 23 2" xfId="41335" xr:uid="{00000000-0005-0000-0000-000015930000}"/>
    <cellStyle name="Normal 81 13 24" xfId="24459" xr:uid="{00000000-0005-0000-0000-000016930000}"/>
    <cellStyle name="Normal 81 13 24 2" xfId="41853" xr:uid="{00000000-0005-0000-0000-000017930000}"/>
    <cellStyle name="Normal 81 13 25" xfId="25026" xr:uid="{00000000-0005-0000-0000-000018930000}"/>
    <cellStyle name="Normal 81 13 25 2" xfId="42371" xr:uid="{00000000-0005-0000-0000-000019930000}"/>
    <cellStyle name="Normal 81 13 26" xfId="25586" xr:uid="{00000000-0005-0000-0000-00001A930000}"/>
    <cellStyle name="Normal 81 13 26 2" xfId="42889" xr:uid="{00000000-0005-0000-0000-00001B930000}"/>
    <cellStyle name="Normal 81 13 27" xfId="26136" xr:uid="{00000000-0005-0000-0000-00001C930000}"/>
    <cellStyle name="Normal 81 13 27 2" xfId="43407" xr:uid="{00000000-0005-0000-0000-00001D930000}"/>
    <cellStyle name="Normal 81 13 28" xfId="26653" xr:uid="{00000000-0005-0000-0000-00001E930000}"/>
    <cellStyle name="Normal 81 13 28 2" xfId="43924" xr:uid="{00000000-0005-0000-0000-00001F930000}"/>
    <cellStyle name="Normal 81 13 29" xfId="29907" xr:uid="{00000000-0005-0000-0000-000020930000}"/>
    <cellStyle name="Normal 81 13 3" xfId="5758" xr:uid="{00000000-0005-0000-0000-000021930000}"/>
    <cellStyle name="Normal 81 13 3 2" xfId="30955" xr:uid="{00000000-0005-0000-0000-000022930000}"/>
    <cellStyle name="Normal 81 13 4" xfId="10158" xr:uid="{00000000-0005-0000-0000-000023930000}"/>
    <cellStyle name="Normal 81 13 4 2" xfId="31495" xr:uid="{00000000-0005-0000-0000-000024930000}"/>
    <cellStyle name="Normal 81 13 5" xfId="10939" xr:uid="{00000000-0005-0000-0000-000025930000}"/>
    <cellStyle name="Normal 81 13 5 2" xfId="32013" xr:uid="{00000000-0005-0000-0000-000026930000}"/>
    <cellStyle name="Normal 81 13 6" xfId="11719" xr:uid="{00000000-0005-0000-0000-000027930000}"/>
    <cellStyle name="Normal 81 13 6 2" xfId="32531" xr:uid="{00000000-0005-0000-0000-000028930000}"/>
    <cellStyle name="Normal 81 13 7" xfId="12472" xr:uid="{00000000-0005-0000-0000-000029930000}"/>
    <cellStyle name="Normal 81 13 7 2" xfId="33049" xr:uid="{00000000-0005-0000-0000-00002A930000}"/>
    <cellStyle name="Normal 81 13 8" xfId="13268" xr:uid="{00000000-0005-0000-0000-00002B930000}"/>
    <cellStyle name="Normal 81 13 8 2" xfId="33567" xr:uid="{00000000-0005-0000-0000-00002C930000}"/>
    <cellStyle name="Normal 81 13 9" xfId="14034" xr:uid="{00000000-0005-0000-0000-00002D930000}"/>
    <cellStyle name="Normal 81 13 9 2" xfId="34085" xr:uid="{00000000-0005-0000-0000-00002E930000}"/>
    <cellStyle name="Normal 81 14" xfId="3603" xr:uid="{00000000-0005-0000-0000-00002F930000}"/>
    <cellStyle name="Normal 81 14 10" xfId="14796" xr:uid="{00000000-0005-0000-0000-000030930000}"/>
    <cellStyle name="Normal 81 14 10 2" xfId="34604" xr:uid="{00000000-0005-0000-0000-000031930000}"/>
    <cellStyle name="Normal 81 14 11" xfId="15553" xr:uid="{00000000-0005-0000-0000-000032930000}"/>
    <cellStyle name="Normal 81 14 11 2" xfId="35122" xr:uid="{00000000-0005-0000-0000-000033930000}"/>
    <cellStyle name="Normal 81 14 12" xfId="16307" xr:uid="{00000000-0005-0000-0000-000034930000}"/>
    <cellStyle name="Normal 81 14 12 2" xfId="35640" xr:uid="{00000000-0005-0000-0000-000035930000}"/>
    <cellStyle name="Normal 81 14 13" xfId="17057" xr:uid="{00000000-0005-0000-0000-000036930000}"/>
    <cellStyle name="Normal 81 14 13 2" xfId="36158" xr:uid="{00000000-0005-0000-0000-000037930000}"/>
    <cellStyle name="Normal 81 14 14" xfId="17786" xr:uid="{00000000-0005-0000-0000-000038930000}"/>
    <cellStyle name="Normal 81 14 14 2" xfId="36676" xr:uid="{00000000-0005-0000-0000-000039930000}"/>
    <cellStyle name="Normal 81 14 15" xfId="18511" xr:uid="{00000000-0005-0000-0000-00003A930000}"/>
    <cellStyle name="Normal 81 14 15 2" xfId="37194" xr:uid="{00000000-0005-0000-0000-00003B930000}"/>
    <cellStyle name="Normal 81 14 16" xfId="19219" xr:uid="{00000000-0005-0000-0000-00003C930000}"/>
    <cellStyle name="Normal 81 14 16 2" xfId="37712" xr:uid="{00000000-0005-0000-0000-00003D930000}"/>
    <cellStyle name="Normal 81 14 17" xfId="19921" xr:uid="{00000000-0005-0000-0000-00003E930000}"/>
    <cellStyle name="Normal 81 14 17 2" xfId="38230" xr:uid="{00000000-0005-0000-0000-00003F930000}"/>
    <cellStyle name="Normal 81 14 18" xfId="20620" xr:uid="{00000000-0005-0000-0000-000040930000}"/>
    <cellStyle name="Normal 81 14 18 2" xfId="38748" xr:uid="{00000000-0005-0000-0000-000041930000}"/>
    <cellStyle name="Normal 81 14 19" xfId="21297" xr:uid="{00000000-0005-0000-0000-000042930000}"/>
    <cellStyle name="Normal 81 14 19 2" xfId="39265" xr:uid="{00000000-0005-0000-0000-000043930000}"/>
    <cellStyle name="Normal 81 14 2" xfId="5213" xr:uid="{00000000-0005-0000-0000-000044930000}"/>
    <cellStyle name="Normal 81 14 2 2" xfId="30439" xr:uid="{00000000-0005-0000-0000-000045930000}"/>
    <cellStyle name="Normal 81 14 20" xfId="21970" xr:uid="{00000000-0005-0000-0000-000046930000}"/>
    <cellStyle name="Normal 81 14 20 2" xfId="39783" xr:uid="{00000000-0005-0000-0000-000047930000}"/>
    <cellStyle name="Normal 81 14 21" xfId="22620" xr:uid="{00000000-0005-0000-0000-000048930000}"/>
    <cellStyle name="Normal 81 14 21 2" xfId="40300" xr:uid="{00000000-0005-0000-0000-000049930000}"/>
    <cellStyle name="Normal 81 14 22" xfId="23257" xr:uid="{00000000-0005-0000-0000-00004A930000}"/>
    <cellStyle name="Normal 81 14 22 2" xfId="40818" xr:uid="{00000000-0005-0000-0000-00004B930000}"/>
    <cellStyle name="Normal 81 14 23" xfId="23881" xr:uid="{00000000-0005-0000-0000-00004C930000}"/>
    <cellStyle name="Normal 81 14 23 2" xfId="41336" xr:uid="{00000000-0005-0000-0000-00004D930000}"/>
    <cellStyle name="Normal 81 14 24" xfId="24460" xr:uid="{00000000-0005-0000-0000-00004E930000}"/>
    <cellStyle name="Normal 81 14 24 2" xfId="41854" xr:uid="{00000000-0005-0000-0000-00004F930000}"/>
    <cellStyle name="Normal 81 14 25" xfId="25027" xr:uid="{00000000-0005-0000-0000-000050930000}"/>
    <cellStyle name="Normal 81 14 25 2" xfId="42372" xr:uid="{00000000-0005-0000-0000-000051930000}"/>
    <cellStyle name="Normal 81 14 26" xfId="25587" xr:uid="{00000000-0005-0000-0000-000052930000}"/>
    <cellStyle name="Normal 81 14 26 2" xfId="42890" xr:uid="{00000000-0005-0000-0000-000053930000}"/>
    <cellStyle name="Normal 81 14 27" xfId="26137" xr:uid="{00000000-0005-0000-0000-000054930000}"/>
    <cellStyle name="Normal 81 14 27 2" xfId="43408" xr:uid="{00000000-0005-0000-0000-000055930000}"/>
    <cellStyle name="Normal 81 14 28" xfId="26654" xr:uid="{00000000-0005-0000-0000-000056930000}"/>
    <cellStyle name="Normal 81 14 28 2" xfId="43925" xr:uid="{00000000-0005-0000-0000-000057930000}"/>
    <cellStyle name="Normal 81 14 29" xfId="29908" xr:uid="{00000000-0005-0000-0000-000058930000}"/>
    <cellStyle name="Normal 81 14 3" xfId="5759" xr:uid="{00000000-0005-0000-0000-000059930000}"/>
    <cellStyle name="Normal 81 14 3 2" xfId="30956" xr:uid="{00000000-0005-0000-0000-00005A930000}"/>
    <cellStyle name="Normal 81 14 4" xfId="10159" xr:uid="{00000000-0005-0000-0000-00005B930000}"/>
    <cellStyle name="Normal 81 14 4 2" xfId="31496" xr:uid="{00000000-0005-0000-0000-00005C930000}"/>
    <cellStyle name="Normal 81 14 5" xfId="10940" xr:uid="{00000000-0005-0000-0000-00005D930000}"/>
    <cellStyle name="Normal 81 14 5 2" xfId="32014" xr:uid="{00000000-0005-0000-0000-00005E930000}"/>
    <cellStyle name="Normal 81 14 6" xfId="11720" xr:uid="{00000000-0005-0000-0000-00005F930000}"/>
    <cellStyle name="Normal 81 14 6 2" xfId="32532" xr:uid="{00000000-0005-0000-0000-000060930000}"/>
    <cellStyle name="Normal 81 14 7" xfId="12473" xr:uid="{00000000-0005-0000-0000-000061930000}"/>
    <cellStyle name="Normal 81 14 7 2" xfId="33050" xr:uid="{00000000-0005-0000-0000-000062930000}"/>
    <cellStyle name="Normal 81 14 8" xfId="13269" xr:uid="{00000000-0005-0000-0000-000063930000}"/>
    <cellStyle name="Normal 81 14 8 2" xfId="33568" xr:uid="{00000000-0005-0000-0000-000064930000}"/>
    <cellStyle name="Normal 81 14 9" xfId="14035" xr:uid="{00000000-0005-0000-0000-000065930000}"/>
    <cellStyle name="Normal 81 14 9 2" xfId="34086" xr:uid="{00000000-0005-0000-0000-000066930000}"/>
    <cellStyle name="Normal 81 15" xfId="5214" xr:uid="{00000000-0005-0000-0000-000067930000}"/>
    <cellStyle name="Normal 81 15 10" xfId="15554" xr:uid="{00000000-0005-0000-0000-000068930000}"/>
    <cellStyle name="Normal 81 15 10 2" xfId="35123" xr:uid="{00000000-0005-0000-0000-000069930000}"/>
    <cellStyle name="Normal 81 15 11" xfId="16308" xr:uid="{00000000-0005-0000-0000-00006A930000}"/>
    <cellStyle name="Normal 81 15 11 2" xfId="35641" xr:uid="{00000000-0005-0000-0000-00006B930000}"/>
    <cellStyle name="Normal 81 15 12" xfId="17058" xr:uid="{00000000-0005-0000-0000-00006C930000}"/>
    <cellStyle name="Normal 81 15 12 2" xfId="36159" xr:uid="{00000000-0005-0000-0000-00006D930000}"/>
    <cellStyle name="Normal 81 15 13" xfId="17787" xr:uid="{00000000-0005-0000-0000-00006E930000}"/>
    <cellStyle name="Normal 81 15 13 2" xfId="36677" xr:uid="{00000000-0005-0000-0000-00006F930000}"/>
    <cellStyle name="Normal 81 15 14" xfId="18512" xr:uid="{00000000-0005-0000-0000-000070930000}"/>
    <cellStyle name="Normal 81 15 14 2" xfId="37195" xr:uid="{00000000-0005-0000-0000-000071930000}"/>
    <cellStyle name="Normal 81 15 15" xfId="19220" xr:uid="{00000000-0005-0000-0000-000072930000}"/>
    <cellStyle name="Normal 81 15 15 2" xfId="37713" xr:uid="{00000000-0005-0000-0000-000073930000}"/>
    <cellStyle name="Normal 81 15 16" xfId="19922" xr:uid="{00000000-0005-0000-0000-000074930000}"/>
    <cellStyle name="Normal 81 15 16 2" xfId="38231" xr:uid="{00000000-0005-0000-0000-000075930000}"/>
    <cellStyle name="Normal 81 15 17" xfId="20621" xr:uid="{00000000-0005-0000-0000-000076930000}"/>
    <cellStyle name="Normal 81 15 17 2" xfId="38749" xr:uid="{00000000-0005-0000-0000-000077930000}"/>
    <cellStyle name="Normal 81 15 18" xfId="21298" xr:uid="{00000000-0005-0000-0000-000078930000}"/>
    <cellStyle name="Normal 81 15 18 2" xfId="39266" xr:uid="{00000000-0005-0000-0000-000079930000}"/>
    <cellStyle name="Normal 81 15 19" xfId="21971" xr:uid="{00000000-0005-0000-0000-00007A930000}"/>
    <cellStyle name="Normal 81 15 19 2" xfId="39784" xr:uid="{00000000-0005-0000-0000-00007B930000}"/>
    <cellStyle name="Normal 81 15 2" xfId="5760" xr:uid="{00000000-0005-0000-0000-00007C930000}"/>
    <cellStyle name="Normal 81 15 2 2" xfId="30957" xr:uid="{00000000-0005-0000-0000-00007D930000}"/>
    <cellStyle name="Normal 81 15 20" xfId="22621" xr:uid="{00000000-0005-0000-0000-00007E930000}"/>
    <cellStyle name="Normal 81 15 20 2" xfId="40301" xr:uid="{00000000-0005-0000-0000-00007F930000}"/>
    <cellStyle name="Normal 81 15 21" xfId="23258" xr:uid="{00000000-0005-0000-0000-000080930000}"/>
    <cellStyle name="Normal 81 15 21 2" xfId="40819" xr:uid="{00000000-0005-0000-0000-000081930000}"/>
    <cellStyle name="Normal 81 15 22" xfId="23882" xr:uid="{00000000-0005-0000-0000-000082930000}"/>
    <cellStyle name="Normal 81 15 22 2" xfId="41337" xr:uid="{00000000-0005-0000-0000-000083930000}"/>
    <cellStyle name="Normal 81 15 23" xfId="24461" xr:uid="{00000000-0005-0000-0000-000084930000}"/>
    <cellStyle name="Normal 81 15 23 2" xfId="41855" xr:uid="{00000000-0005-0000-0000-000085930000}"/>
    <cellStyle name="Normal 81 15 24" xfId="25028" xr:uid="{00000000-0005-0000-0000-000086930000}"/>
    <cellStyle name="Normal 81 15 24 2" xfId="42373" xr:uid="{00000000-0005-0000-0000-000087930000}"/>
    <cellStyle name="Normal 81 15 25" xfId="25588" xr:uid="{00000000-0005-0000-0000-000088930000}"/>
    <cellStyle name="Normal 81 15 25 2" xfId="42891" xr:uid="{00000000-0005-0000-0000-000089930000}"/>
    <cellStyle name="Normal 81 15 26" xfId="26138" xr:uid="{00000000-0005-0000-0000-00008A930000}"/>
    <cellStyle name="Normal 81 15 26 2" xfId="43409" xr:uid="{00000000-0005-0000-0000-00008B930000}"/>
    <cellStyle name="Normal 81 15 27" xfId="26655" xr:uid="{00000000-0005-0000-0000-00008C930000}"/>
    <cellStyle name="Normal 81 15 27 2" xfId="43926" xr:uid="{00000000-0005-0000-0000-00008D930000}"/>
    <cellStyle name="Normal 81 15 28" xfId="30440" xr:uid="{00000000-0005-0000-0000-00008E930000}"/>
    <cellStyle name="Normal 81 15 3" xfId="10160" xr:uid="{00000000-0005-0000-0000-00008F930000}"/>
    <cellStyle name="Normal 81 15 3 2" xfId="31497" xr:uid="{00000000-0005-0000-0000-000090930000}"/>
    <cellStyle name="Normal 81 15 4" xfId="10941" xr:uid="{00000000-0005-0000-0000-000091930000}"/>
    <cellStyle name="Normal 81 15 4 2" xfId="32015" xr:uid="{00000000-0005-0000-0000-000092930000}"/>
    <cellStyle name="Normal 81 15 5" xfId="11721" xr:uid="{00000000-0005-0000-0000-000093930000}"/>
    <cellStyle name="Normal 81 15 5 2" xfId="32533" xr:uid="{00000000-0005-0000-0000-000094930000}"/>
    <cellStyle name="Normal 81 15 6" xfId="12474" xr:uid="{00000000-0005-0000-0000-000095930000}"/>
    <cellStyle name="Normal 81 15 6 2" xfId="33051" xr:uid="{00000000-0005-0000-0000-000096930000}"/>
    <cellStyle name="Normal 81 15 7" xfId="13270" xr:uid="{00000000-0005-0000-0000-000097930000}"/>
    <cellStyle name="Normal 81 15 7 2" xfId="33569" xr:uid="{00000000-0005-0000-0000-000098930000}"/>
    <cellStyle name="Normal 81 15 8" xfId="14036" xr:uid="{00000000-0005-0000-0000-000099930000}"/>
    <cellStyle name="Normal 81 15 8 2" xfId="34087" xr:uid="{00000000-0005-0000-0000-00009A930000}"/>
    <cellStyle name="Normal 81 15 9" xfId="14797" xr:uid="{00000000-0005-0000-0000-00009B930000}"/>
    <cellStyle name="Normal 81 15 9 2" xfId="34605" xr:uid="{00000000-0005-0000-0000-00009C930000}"/>
    <cellStyle name="Normal 81 16" xfId="5215" xr:uid="{00000000-0005-0000-0000-00009D930000}"/>
    <cellStyle name="Normal 81 16 10" xfId="15555" xr:uid="{00000000-0005-0000-0000-00009E930000}"/>
    <cellStyle name="Normal 81 16 10 2" xfId="35124" xr:uid="{00000000-0005-0000-0000-00009F930000}"/>
    <cellStyle name="Normal 81 16 11" xfId="16309" xr:uid="{00000000-0005-0000-0000-0000A0930000}"/>
    <cellStyle name="Normal 81 16 11 2" xfId="35642" xr:uid="{00000000-0005-0000-0000-0000A1930000}"/>
    <cellStyle name="Normal 81 16 12" xfId="17059" xr:uid="{00000000-0005-0000-0000-0000A2930000}"/>
    <cellStyle name="Normal 81 16 12 2" xfId="36160" xr:uid="{00000000-0005-0000-0000-0000A3930000}"/>
    <cellStyle name="Normal 81 16 13" xfId="17788" xr:uid="{00000000-0005-0000-0000-0000A4930000}"/>
    <cellStyle name="Normal 81 16 13 2" xfId="36678" xr:uid="{00000000-0005-0000-0000-0000A5930000}"/>
    <cellStyle name="Normal 81 16 14" xfId="18513" xr:uid="{00000000-0005-0000-0000-0000A6930000}"/>
    <cellStyle name="Normal 81 16 14 2" xfId="37196" xr:uid="{00000000-0005-0000-0000-0000A7930000}"/>
    <cellStyle name="Normal 81 16 15" xfId="19221" xr:uid="{00000000-0005-0000-0000-0000A8930000}"/>
    <cellStyle name="Normal 81 16 15 2" xfId="37714" xr:uid="{00000000-0005-0000-0000-0000A9930000}"/>
    <cellStyle name="Normal 81 16 16" xfId="19923" xr:uid="{00000000-0005-0000-0000-0000AA930000}"/>
    <cellStyle name="Normal 81 16 16 2" xfId="38232" xr:uid="{00000000-0005-0000-0000-0000AB930000}"/>
    <cellStyle name="Normal 81 16 17" xfId="20622" xr:uid="{00000000-0005-0000-0000-0000AC930000}"/>
    <cellStyle name="Normal 81 16 17 2" xfId="38750" xr:uid="{00000000-0005-0000-0000-0000AD930000}"/>
    <cellStyle name="Normal 81 16 18" xfId="21299" xr:uid="{00000000-0005-0000-0000-0000AE930000}"/>
    <cellStyle name="Normal 81 16 18 2" xfId="39267" xr:uid="{00000000-0005-0000-0000-0000AF930000}"/>
    <cellStyle name="Normal 81 16 19" xfId="21972" xr:uid="{00000000-0005-0000-0000-0000B0930000}"/>
    <cellStyle name="Normal 81 16 19 2" xfId="39785" xr:uid="{00000000-0005-0000-0000-0000B1930000}"/>
    <cellStyle name="Normal 81 16 2" xfId="5761" xr:uid="{00000000-0005-0000-0000-0000B2930000}"/>
    <cellStyle name="Normal 81 16 2 2" xfId="30958" xr:uid="{00000000-0005-0000-0000-0000B3930000}"/>
    <cellStyle name="Normal 81 16 20" xfId="22622" xr:uid="{00000000-0005-0000-0000-0000B4930000}"/>
    <cellStyle name="Normal 81 16 20 2" xfId="40302" xr:uid="{00000000-0005-0000-0000-0000B5930000}"/>
    <cellStyle name="Normal 81 16 21" xfId="23259" xr:uid="{00000000-0005-0000-0000-0000B6930000}"/>
    <cellStyle name="Normal 81 16 21 2" xfId="40820" xr:uid="{00000000-0005-0000-0000-0000B7930000}"/>
    <cellStyle name="Normal 81 16 22" xfId="23883" xr:uid="{00000000-0005-0000-0000-0000B8930000}"/>
    <cellStyle name="Normal 81 16 22 2" xfId="41338" xr:uid="{00000000-0005-0000-0000-0000B9930000}"/>
    <cellStyle name="Normal 81 16 23" xfId="24462" xr:uid="{00000000-0005-0000-0000-0000BA930000}"/>
    <cellStyle name="Normal 81 16 23 2" xfId="41856" xr:uid="{00000000-0005-0000-0000-0000BB930000}"/>
    <cellStyle name="Normal 81 16 24" xfId="25029" xr:uid="{00000000-0005-0000-0000-0000BC930000}"/>
    <cellStyle name="Normal 81 16 24 2" xfId="42374" xr:uid="{00000000-0005-0000-0000-0000BD930000}"/>
    <cellStyle name="Normal 81 16 25" xfId="25589" xr:uid="{00000000-0005-0000-0000-0000BE930000}"/>
    <cellStyle name="Normal 81 16 25 2" xfId="42892" xr:uid="{00000000-0005-0000-0000-0000BF930000}"/>
    <cellStyle name="Normal 81 16 26" xfId="26139" xr:uid="{00000000-0005-0000-0000-0000C0930000}"/>
    <cellStyle name="Normal 81 16 26 2" xfId="43410" xr:uid="{00000000-0005-0000-0000-0000C1930000}"/>
    <cellStyle name="Normal 81 16 27" xfId="26656" xr:uid="{00000000-0005-0000-0000-0000C2930000}"/>
    <cellStyle name="Normal 81 16 27 2" xfId="43927" xr:uid="{00000000-0005-0000-0000-0000C3930000}"/>
    <cellStyle name="Normal 81 16 28" xfId="30441" xr:uid="{00000000-0005-0000-0000-0000C4930000}"/>
    <cellStyle name="Normal 81 16 3" xfId="10161" xr:uid="{00000000-0005-0000-0000-0000C5930000}"/>
    <cellStyle name="Normal 81 16 3 2" xfId="31498" xr:uid="{00000000-0005-0000-0000-0000C6930000}"/>
    <cellStyle name="Normal 81 16 4" xfId="10942" xr:uid="{00000000-0005-0000-0000-0000C7930000}"/>
    <cellStyle name="Normal 81 16 4 2" xfId="32016" xr:uid="{00000000-0005-0000-0000-0000C8930000}"/>
    <cellStyle name="Normal 81 16 5" xfId="11722" xr:uid="{00000000-0005-0000-0000-0000C9930000}"/>
    <cellStyle name="Normal 81 16 5 2" xfId="32534" xr:uid="{00000000-0005-0000-0000-0000CA930000}"/>
    <cellStyle name="Normal 81 16 6" xfId="12475" xr:uid="{00000000-0005-0000-0000-0000CB930000}"/>
    <cellStyle name="Normal 81 16 6 2" xfId="33052" xr:uid="{00000000-0005-0000-0000-0000CC930000}"/>
    <cellStyle name="Normal 81 16 7" xfId="13271" xr:uid="{00000000-0005-0000-0000-0000CD930000}"/>
    <cellStyle name="Normal 81 16 7 2" xfId="33570" xr:uid="{00000000-0005-0000-0000-0000CE930000}"/>
    <cellStyle name="Normal 81 16 8" xfId="14037" xr:uid="{00000000-0005-0000-0000-0000CF930000}"/>
    <cellStyle name="Normal 81 16 8 2" xfId="34088" xr:uid="{00000000-0005-0000-0000-0000D0930000}"/>
    <cellStyle name="Normal 81 16 9" xfId="14798" xr:uid="{00000000-0005-0000-0000-0000D1930000}"/>
    <cellStyle name="Normal 81 16 9 2" xfId="34606" xr:uid="{00000000-0005-0000-0000-0000D2930000}"/>
    <cellStyle name="Normal 81 17" xfId="5216" xr:uid="{00000000-0005-0000-0000-0000D3930000}"/>
    <cellStyle name="Normal 81 17 10" xfId="15556" xr:uid="{00000000-0005-0000-0000-0000D4930000}"/>
    <cellStyle name="Normal 81 17 10 2" xfId="35125" xr:uid="{00000000-0005-0000-0000-0000D5930000}"/>
    <cellStyle name="Normal 81 17 11" xfId="16310" xr:uid="{00000000-0005-0000-0000-0000D6930000}"/>
    <cellStyle name="Normal 81 17 11 2" xfId="35643" xr:uid="{00000000-0005-0000-0000-0000D7930000}"/>
    <cellStyle name="Normal 81 17 12" xfId="17060" xr:uid="{00000000-0005-0000-0000-0000D8930000}"/>
    <cellStyle name="Normal 81 17 12 2" xfId="36161" xr:uid="{00000000-0005-0000-0000-0000D9930000}"/>
    <cellStyle name="Normal 81 17 13" xfId="17789" xr:uid="{00000000-0005-0000-0000-0000DA930000}"/>
    <cellStyle name="Normal 81 17 13 2" xfId="36679" xr:uid="{00000000-0005-0000-0000-0000DB930000}"/>
    <cellStyle name="Normal 81 17 14" xfId="18514" xr:uid="{00000000-0005-0000-0000-0000DC930000}"/>
    <cellStyle name="Normal 81 17 14 2" xfId="37197" xr:uid="{00000000-0005-0000-0000-0000DD930000}"/>
    <cellStyle name="Normal 81 17 15" xfId="19222" xr:uid="{00000000-0005-0000-0000-0000DE930000}"/>
    <cellStyle name="Normal 81 17 15 2" xfId="37715" xr:uid="{00000000-0005-0000-0000-0000DF930000}"/>
    <cellStyle name="Normal 81 17 16" xfId="19924" xr:uid="{00000000-0005-0000-0000-0000E0930000}"/>
    <cellStyle name="Normal 81 17 16 2" xfId="38233" xr:uid="{00000000-0005-0000-0000-0000E1930000}"/>
    <cellStyle name="Normal 81 17 17" xfId="20623" xr:uid="{00000000-0005-0000-0000-0000E2930000}"/>
    <cellStyle name="Normal 81 17 17 2" xfId="38751" xr:uid="{00000000-0005-0000-0000-0000E3930000}"/>
    <cellStyle name="Normal 81 17 18" xfId="21300" xr:uid="{00000000-0005-0000-0000-0000E4930000}"/>
    <cellStyle name="Normal 81 17 18 2" xfId="39268" xr:uid="{00000000-0005-0000-0000-0000E5930000}"/>
    <cellStyle name="Normal 81 17 19" xfId="21973" xr:uid="{00000000-0005-0000-0000-0000E6930000}"/>
    <cellStyle name="Normal 81 17 19 2" xfId="39786" xr:uid="{00000000-0005-0000-0000-0000E7930000}"/>
    <cellStyle name="Normal 81 17 2" xfId="5762" xr:uid="{00000000-0005-0000-0000-0000E8930000}"/>
    <cellStyle name="Normal 81 17 2 2" xfId="30959" xr:uid="{00000000-0005-0000-0000-0000E9930000}"/>
    <cellStyle name="Normal 81 17 20" xfId="22623" xr:uid="{00000000-0005-0000-0000-0000EA930000}"/>
    <cellStyle name="Normal 81 17 20 2" xfId="40303" xr:uid="{00000000-0005-0000-0000-0000EB930000}"/>
    <cellStyle name="Normal 81 17 21" xfId="23260" xr:uid="{00000000-0005-0000-0000-0000EC930000}"/>
    <cellStyle name="Normal 81 17 21 2" xfId="40821" xr:uid="{00000000-0005-0000-0000-0000ED930000}"/>
    <cellStyle name="Normal 81 17 22" xfId="23884" xr:uid="{00000000-0005-0000-0000-0000EE930000}"/>
    <cellStyle name="Normal 81 17 22 2" xfId="41339" xr:uid="{00000000-0005-0000-0000-0000EF930000}"/>
    <cellStyle name="Normal 81 17 23" xfId="24463" xr:uid="{00000000-0005-0000-0000-0000F0930000}"/>
    <cellStyle name="Normal 81 17 23 2" xfId="41857" xr:uid="{00000000-0005-0000-0000-0000F1930000}"/>
    <cellStyle name="Normal 81 17 24" xfId="25030" xr:uid="{00000000-0005-0000-0000-0000F2930000}"/>
    <cellStyle name="Normal 81 17 24 2" xfId="42375" xr:uid="{00000000-0005-0000-0000-0000F3930000}"/>
    <cellStyle name="Normal 81 17 25" xfId="25590" xr:uid="{00000000-0005-0000-0000-0000F4930000}"/>
    <cellStyle name="Normal 81 17 25 2" xfId="42893" xr:uid="{00000000-0005-0000-0000-0000F5930000}"/>
    <cellStyle name="Normal 81 17 26" xfId="26140" xr:uid="{00000000-0005-0000-0000-0000F6930000}"/>
    <cellStyle name="Normal 81 17 26 2" xfId="43411" xr:uid="{00000000-0005-0000-0000-0000F7930000}"/>
    <cellStyle name="Normal 81 17 27" xfId="26657" xr:uid="{00000000-0005-0000-0000-0000F8930000}"/>
    <cellStyle name="Normal 81 17 27 2" xfId="43928" xr:uid="{00000000-0005-0000-0000-0000F9930000}"/>
    <cellStyle name="Normal 81 17 28" xfId="30442" xr:uid="{00000000-0005-0000-0000-0000FA930000}"/>
    <cellStyle name="Normal 81 17 3" xfId="10162" xr:uid="{00000000-0005-0000-0000-0000FB930000}"/>
    <cellStyle name="Normal 81 17 3 2" xfId="31499" xr:uid="{00000000-0005-0000-0000-0000FC930000}"/>
    <cellStyle name="Normal 81 17 4" xfId="10943" xr:uid="{00000000-0005-0000-0000-0000FD930000}"/>
    <cellStyle name="Normal 81 17 4 2" xfId="32017" xr:uid="{00000000-0005-0000-0000-0000FE930000}"/>
    <cellStyle name="Normal 81 17 5" xfId="11723" xr:uid="{00000000-0005-0000-0000-0000FF930000}"/>
    <cellStyle name="Normal 81 17 5 2" xfId="32535" xr:uid="{00000000-0005-0000-0000-000000940000}"/>
    <cellStyle name="Normal 81 17 6" xfId="12476" xr:uid="{00000000-0005-0000-0000-000001940000}"/>
    <cellStyle name="Normal 81 17 6 2" xfId="33053" xr:uid="{00000000-0005-0000-0000-000002940000}"/>
    <cellStyle name="Normal 81 17 7" xfId="13272" xr:uid="{00000000-0005-0000-0000-000003940000}"/>
    <cellStyle name="Normal 81 17 7 2" xfId="33571" xr:uid="{00000000-0005-0000-0000-000004940000}"/>
    <cellStyle name="Normal 81 17 8" xfId="14038" xr:uid="{00000000-0005-0000-0000-000005940000}"/>
    <cellStyle name="Normal 81 17 8 2" xfId="34089" xr:uid="{00000000-0005-0000-0000-000006940000}"/>
    <cellStyle name="Normal 81 17 9" xfId="14799" xr:uid="{00000000-0005-0000-0000-000007940000}"/>
    <cellStyle name="Normal 81 17 9 2" xfId="34607" xr:uid="{00000000-0005-0000-0000-000008940000}"/>
    <cellStyle name="Normal 81 18" xfId="5217" xr:uid="{00000000-0005-0000-0000-000009940000}"/>
    <cellStyle name="Normal 81 18 10" xfId="15557" xr:uid="{00000000-0005-0000-0000-00000A940000}"/>
    <cellStyle name="Normal 81 18 10 2" xfId="35126" xr:uid="{00000000-0005-0000-0000-00000B940000}"/>
    <cellStyle name="Normal 81 18 11" xfId="16311" xr:uid="{00000000-0005-0000-0000-00000C940000}"/>
    <cellStyle name="Normal 81 18 11 2" xfId="35644" xr:uid="{00000000-0005-0000-0000-00000D940000}"/>
    <cellStyle name="Normal 81 18 12" xfId="17061" xr:uid="{00000000-0005-0000-0000-00000E940000}"/>
    <cellStyle name="Normal 81 18 12 2" xfId="36162" xr:uid="{00000000-0005-0000-0000-00000F940000}"/>
    <cellStyle name="Normal 81 18 13" xfId="17790" xr:uid="{00000000-0005-0000-0000-000010940000}"/>
    <cellStyle name="Normal 81 18 13 2" xfId="36680" xr:uid="{00000000-0005-0000-0000-000011940000}"/>
    <cellStyle name="Normal 81 18 14" xfId="18515" xr:uid="{00000000-0005-0000-0000-000012940000}"/>
    <cellStyle name="Normal 81 18 14 2" xfId="37198" xr:uid="{00000000-0005-0000-0000-000013940000}"/>
    <cellStyle name="Normal 81 18 15" xfId="19223" xr:uid="{00000000-0005-0000-0000-000014940000}"/>
    <cellStyle name="Normal 81 18 15 2" xfId="37716" xr:uid="{00000000-0005-0000-0000-000015940000}"/>
    <cellStyle name="Normal 81 18 16" xfId="19925" xr:uid="{00000000-0005-0000-0000-000016940000}"/>
    <cellStyle name="Normal 81 18 16 2" xfId="38234" xr:uid="{00000000-0005-0000-0000-000017940000}"/>
    <cellStyle name="Normal 81 18 17" xfId="20624" xr:uid="{00000000-0005-0000-0000-000018940000}"/>
    <cellStyle name="Normal 81 18 17 2" xfId="38752" xr:uid="{00000000-0005-0000-0000-000019940000}"/>
    <cellStyle name="Normal 81 18 18" xfId="21301" xr:uid="{00000000-0005-0000-0000-00001A940000}"/>
    <cellStyle name="Normal 81 18 18 2" xfId="39269" xr:uid="{00000000-0005-0000-0000-00001B940000}"/>
    <cellStyle name="Normal 81 18 19" xfId="21974" xr:uid="{00000000-0005-0000-0000-00001C940000}"/>
    <cellStyle name="Normal 81 18 19 2" xfId="39787" xr:uid="{00000000-0005-0000-0000-00001D940000}"/>
    <cellStyle name="Normal 81 18 2" xfId="5763" xr:uid="{00000000-0005-0000-0000-00001E940000}"/>
    <cellStyle name="Normal 81 18 2 2" xfId="30960" xr:uid="{00000000-0005-0000-0000-00001F940000}"/>
    <cellStyle name="Normal 81 18 20" xfId="22624" xr:uid="{00000000-0005-0000-0000-000020940000}"/>
    <cellStyle name="Normal 81 18 20 2" xfId="40304" xr:uid="{00000000-0005-0000-0000-000021940000}"/>
    <cellStyle name="Normal 81 18 21" xfId="23261" xr:uid="{00000000-0005-0000-0000-000022940000}"/>
    <cellStyle name="Normal 81 18 21 2" xfId="40822" xr:uid="{00000000-0005-0000-0000-000023940000}"/>
    <cellStyle name="Normal 81 18 22" xfId="23885" xr:uid="{00000000-0005-0000-0000-000024940000}"/>
    <cellStyle name="Normal 81 18 22 2" xfId="41340" xr:uid="{00000000-0005-0000-0000-000025940000}"/>
    <cellStyle name="Normal 81 18 23" xfId="24464" xr:uid="{00000000-0005-0000-0000-000026940000}"/>
    <cellStyle name="Normal 81 18 23 2" xfId="41858" xr:uid="{00000000-0005-0000-0000-000027940000}"/>
    <cellStyle name="Normal 81 18 24" xfId="25031" xr:uid="{00000000-0005-0000-0000-000028940000}"/>
    <cellStyle name="Normal 81 18 24 2" xfId="42376" xr:uid="{00000000-0005-0000-0000-000029940000}"/>
    <cellStyle name="Normal 81 18 25" xfId="25591" xr:uid="{00000000-0005-0000-0000-00002A940000}"/>
    <cellStyle name="Normal 81 18 25 2" xfId="42894" xr:uid="{00000000-0005-0000-0000-00002B940000}"/>
    <cellStyle name="Normal 81 18 26" xfId="26141" xr:uid="{00000000-0005-0000-0000-00002C940000}"/>
    <cellStyle name="Normal 81 18 26 2" xfId="43412" xr:uid="{00000000-0005-0000-0000-00002D940000}"/>
    <cellStyle name="Normal 81 18 27" xfId="26658" xr:uid="{00000000-0005-0000-0000-00002E940000}"/>
    <cellStyle name="Normal 81 18 27 2" xfId="43929" xr:uid="{00000000-0005-0000-0000-00002F940000}"/>
    <cellStyle name="Normal 81 18 28" xfId="30443" xr:uid="{00000000-0005-0000-0000-000030940000}"/>
    <cellStyle name="Normal 81 18 3" xfId="10163" xr:uid="{00000000-0005-0000-0000-000031940000}"/>
    <cellStyle name="Normal 81 18 3 2" xfId="31500" xr:uid="{00000000-0005-0000-0000-000032940000}"/>
    <cellStyle name="Normal 81 18 4" xfId="10944" xr:uid="{00000000-0005-0000-0000-000033940000}"/>
    <cellStyle name="Normal 81 18 4 2" xfId="32018" xr:uid="{00000000-0005-0000-0000-000034940000}"/>
    <cellStyle name="Normal 81 18 5" xfId="11724" xr:uid="{00000000-0005-0000-0000-000035940000}"/>
    <cellStyle name="Normal 81 18 5 2" xfId="32536" xr:uid="{00000000-0005-0000-0000-000036940000}"/>
    <cellStyle name="Normal 81 18 6" xfId="12477" xr:uid="{00000000-0005-0000-0000-000037940000}"/>
    <cellStyle name="Normal 81 18 6 2" xfId="33054" xr:uid="{00000000-0005-0000-0000-000038940000}"/>
    <cellStyle name="Normal 81 18 7" xfId="13273" xr:uid="{00000000-0005-0000-0000-000039940000}"/>
    <cellStyle name="Normal 81 18 7 2" xfId="33572" xr:uid="{00000000-0005-0000-0000-00003A940000}"/>
    <cellStyle name="Normal 81 18 8" xfId="14039" xr:uid="{00000000-0005-0000-0000-00003B940000}"/>
    <cellStyle name="Normal 81 18 8 2" xfId="34090" xr:uid="{00000000-0005-0000-0000-00003C940000}"/>
    <cellStyle name="Normal 81 18 9" xfId="14800" xr:uid="{00000000-0005-0000-0000-00003D940000}"/>
    <cellStyle name="Normal 81 18 9 2" xfId="34608" xr:uid="{00000000-0005-0000-0000-00003E940000}"/>
    <cellStyle name="Normal 81 19" xfId="5218" xr:uid="{00000000-0005-0000-0000-00003F940000}"/>
    <cellStyle name="Normal 81 19 10" xfId="15558" xr:uid="{00000000-0005-0000-0000-000040940000}"/>
    <cellStyle name="Normal 81 19 10 2" xfId="35127" xr:uid="{00000000-0005-0000-0000-000041940000}"/>
    <cellStyle name="Normal 81 19 11" xfId="16312" xr:uid="{00000000-0005-0000-0000-000042940000}"/>
    <cellStyle name="Normal 81 19 11 2" xfId="35645" xr:uid="{00000000-0005-0000-0000-000043940000}"/>
    <cellStyle name="Normal 81 19 12" xfId="17062" xr:uid="{00000000-0005-0000-0000-000044940000}"/>
    <cellStyle name="Normal 81 19 12 2" xfId="36163" xr:uid="{00000000-0005-0000-0000-000045940000}"/>
    <cellStyle name="Normal 81 19 13" xfId="17791" xr:uid="{00000000-0005-0000-0000-000046940000}"/>
    <cellStyle name="Normal 81 19 13 2" xfId="36681" xr:uid="{00000000-0005-0000-0000-000047940000}"/>
    <cellStyle name="Normal 81 19 14" xfId="18516" xr:uid="{00000000-0005-0000-0000-000048940000}"/>
    <cellStyle name="Normal 81 19 14 2" xfId="37199" xr:uid="{00000000-0005-0000-0000-000049940000}"/>
    <cellStyle name="Normal 81 19 15" xfId="19224" xr:uid="{00000000-0005-0000-0000-00004A940000}"/>
    <cellStyle name="Normal 81 19 15 2" xfId="37717" xr:uid="{00000000-0005-0000-0000-00004B940000}"/>
    <cellStyle name="Normal 81 19 16" xfId="19926" xr:uid="{00000000-0005-0000-0000-00004C940000}"/>
    <cellStyle name="Normal 81 19 16 2" xfId="38235" xr:uid="{00000000-0005-0000-0000-00004D940000}"/>
    <cellStyle name="Normal 81 19 17" xfId="20625" xr:uid="{00000000-0005-0000-0000-00004E940000}"/>
    <cellStyle name="Normal 81 19 17 2" xfId="38753" xr:uid="{00000000-0005-0000-0000-00004F940000}"/>
    <cellStyle name="Normal 81 19 18" xfId="21302" xr:uid="{00000000-0005-0000-0000-000050940000}"/>
    <cellStyle name="Normal 81 19 18 2" xfId="39270" xr:uid="{00000000-0005-0000-0000-000051940000}"/>
    <cellStyle name="Normal 81 19 19" xfId="21975" xr:uid="{00000000-0005-0000-0000-000052940000}"/>
    <cellStyle name="Normal 81 19 19 2" xfId="39788" xr:uid="{00000000-0005-0000-0000-000053940000}"/>
    <cellStyle name="Normal 81 19 2" xfId="5764" xr:uid="{00000000-0005-0000-0000-000054940000}"/>
    <cellStyle name="Normal 81 19 2 2" xfId="30961" xr:uid="{00000000-0005-0000-0000-000055940000}"/>
    <cellStyle name="Normal 81 19 20" xfId="22625" xr:uid="{00000000-0005-0000-0000-000056940000}"/>
    <cellStyle name="Normal 81 19 20 2" xfId="40305" xr:uid="{00000000-0005-0000-0000-000057940000}"/>
    <cellStyle name="Normal 81 19 21" xfId="23262" xr:uid="{00000000-0005-0000-0000-000058940000}"/>
    <cellStyle name="Normal 81 19 21 2" xfId="40823" xr:uid="{00000000-0005-0000-0000-000059940000}"/>
    <cellStyle name="Normal 81 19 22" xfId="23886" xr:uid="{00000000-0005-0000-0000-00005A940000}"/>
    <cellStyle name="Normal 81 19 22 2" xfId="41341" xr:uid="{00000000-0005-0000-0000-00005B940000}"/>
    <cellStyle name="Normal 81 19 23" xfId="24465" xr:uid="{00000000-0005-0000-0000-00005C940000}"/>
    <cellStyle name="Normal 81 19 23 2" xfId="41859" xr:uid="{00000000-0005-0000-0000-00005D940000}"/>
    <cellStyle name="Normal 81 19 24" xfId="25032" xr:uid="{00000000-0005-0000-0000-00005E940000}"/>
    <cellStyle name="Normal 81 19 24 2" xfId="42377" xr:uid="{00000000-0005-0000-0000-00005F940000}"/>
    <cellStyle name="Normal 81 19 25" xfId="25592" xr:uid="{00000000-0005-0000-0000-000060940000}"/>
    <cellStyle name="Normal 81 19 25 2" xfId="42895" xr:uid="{00000000-0005-0000-0000-000061940000}"/>
    <cellStyle name="Normal 81 19 26" xfId="26142" xr:uid="{00000000-0005-0000-0000-000062940000}"/>
    <cellStyle name="Normal 81 19 26 2" xfId="43413" xr:uid="{00000000-0005-0000-0000-000063940000}"/>
    <cellStyle name="Normal 81 19 27" xfId="26659" xr:uid="{00000000-0005-0000-0000-000064940000}"/>
    <cellStyle name="Normal 81 19 27 2" xfId="43930" xr:uid="{00000000-0005-0000-0000-000065940000}"/>
    <cellStyle name="Normal 81 19 28" xfId="30444" xr:uid="{00000000-0005-0000-0000-000066940000}"/>
    <cellStyle name="Normal 81 19 3" xfId="10164" xr:uid="{00000000-0005-0000-0000-000067940000}"/>
    <cellStyle name="Normal 81 19 3 2" xfId="31501" xr:uid="{00000000-0005-0000-0000-000068940000}"/>
    <cellStyle name="Normal 81 19 4" xfId="10945" xr:uid="{00000000-0005-0000-0000-000069940000}"/>
    <cellStyle name="Normal 81 19 4 2" xfId="32019" xr:uid="{00000000-0005-0000-0000-00006A940000}"/>
    <cellStyle name="Normal 81 19 5" xfId="11725" xr:uid="{00000000-0005-0000-0000-00006B940000}"/>
    <cellStyle name="Normal 81 19 5 2" xfId="32537" xr:uid="{00000000-0005-0000-0000-00006C940000}"/>
    <cellStyle name="Normal 81 19 6" xfId="12478" xr:uid="{00000000-0005-0000-0000-00006D940000}"/>
    <cellStyle name="Normal 81 19 6 2" xfId="33055" xr:uid="{00000000-0005-0000-0000-00006E940000}"/>
    <cellStyle name="Normal 81 19 7" xfId="13274" xr:uid="{00000000-0005-0000-0000-00006F940000}"/>
    <cellStyle name="Normal 81 19 7 2" xfId="33573" xr:uid="{00000000-0005-0000-0000-000070940000}"/>
    <cellStyle name="Normal 81 19 8" xfId="14040" xr:uid="{00000000-0005-0000-0000-000071940000}"/>
    <cellStyle name="Normal 81 19 8 2" xfId="34091" xr:uid="{00000000-0005-0000-0000-000072940000}"/>
    <cellStyle name="Normal 81 19 9" xfId="14801" xr:uid="{00000000-0005-0000-0000-000073940000}"/>
    <cellStyle name="Normal 81 19 9 2" xfId="34609" xr:uid="{00000000-0005-0000-0000-000074940000}"/>
    <cellStyle name="Normal 81 2" xfId="3604" xr:uid="{00000000-0005-0000-0000-000075940000}"/>
    <cellStyle name="Normal 81 2 10" xfId="14802" xr:uid="{00000000-0005-0000-0000-000076940000}"/>
    <cellStyle name="Normal 81 2 10 2" xfId="34610" xr:uid="{00000000-0005-0000-0000-000077940000}"/>
    <cellStyle name="Normal 81 2 11" xfId="15559" xr:uid="{00000000-0005-0000-0000-000078940000}"/>
    <cellStyle name="Normal 81 2 11 2" xfId="35128" xr:uid="{00000000-0005-0000-0000-000079940000}"/>
    <cellStyle name="Normal 81 2 12" xfId="16313" xr:uid="{00000000-0005-0000-0000-00007A940000}"/>
    <cellStyle name="Normal 81 2 12 2" xfId="35646" xr:uid="{00000000-0005-0000-0000-00007B940000}"/>
    <cellStyle name="Normal 81 2 13" xfId="17063" xr:uid="{00000000-0005-0000-0000-00007C940000}"/>
    <cellStyle name="Normal 81 2 13 2" xfId="36164" xr:uid="{00000000-0005-0000-0000-00007D940000}"/>
    <cellStyle name="Normal 81 2 14" xfId="17792" xr:uid="{00000000-0005-0000-0000-00007E940000}"/>
    <cellStyle name="Normal 81 2 14 2" xfId="36682" xr:uid="{00000000-0005-0000-0000-00007F940000}"/>
    <cellStyle name="Normal 81 2 15" xfId="18517" xr:uid="{00000000-0005-0000-0000-000080940000}"/>
    <cellStyle name="Normal 81 2 15 2" xfId="37200" xr:uid="{00000000-0005-0000-0000-000081940000}"/>
    <cellStyle name="Normal 81 2 16" xfId="19225" xr:uid="{00000000-0005-0000-0000-000082940000}"/>
    <cellStyle name="Normal 81 2 16 2" xfId="37718" xr:uid="{00000000-0005-0000-0000-000083940000}"/>
    <cellStyle name="Normal 81 2 17" xfId="19927" xr:uid="{00000000-0005-0000-0000-000084940000}"/>
    <cellStyle name="Normal 81 2 17 2" xfId="38236" xr:uid="{00000000-0005-0000-0000-000085940000}"/>
    <cellStyle name="Normal 81 2 18" xfId="20626" xr:uid="{00000000-0005-0000-0000-000086940000}"/>
    <cellStyle name="Normal 81 2 18 2" xfId="38754" xr:uid="{00000000-0005-0000-0000-000087940000}"/>
    <cellStyle name="Normal 81 2 19" xfId="21303" xr:uid="{00000000-0005-0000-0000-000088940000}"/>
    <cellStyle name="Normal 81 2 19 2" xfId="39271" xr:uid="{00000000-0005-0000-0000-000089940000}"/>
    <cellStyle name="Normal 81 2 2" xfId="5219" xr:uid="{00000000-0005-0000-0000-00008A940000}"/>
    <cellStyle name="Normal 81 2 2 2" xfId="30445" xr:uid="{00000000-0005-0000-0000-00008B940000}"/>
    <cellStyle name="Normal 81 2 20" xfId="21976" xr:uid="{00000000-0005-0000-0000-00008C940000}"/>
    <cellStyle name="Normal 81 2 20 2" xfId="39789" xr:uid="{00000000-0005-0000-0000-00008D940000}"/>
    <cellStyle name="Normal 81 2 21" xfId="22626" xr:uid="{00000000-0005-0000-0000-00008E940000}"/>
    <cellStyle name="Normal 81 2 21 2" xfId="40306" xr:uid="{00000000-0005-0000-0000-00008F940000}"/>
    <cellStyle name="Normal 81 2 22" xfId="23263" xr:uid="{00000000-0005-0000-0000-000090940000}"/>
    <cellStyle name="Normal 81 2 22 2" xfId="40824" xr:uid="{00000000-0005-0000-0000-000091940000}"/>
    <cellStyle name="Normal 81 2 23" xfId="23887" xr:uid="{00000000-0005-0000-0000-000092940000}"/>
    <cellStyle name="Normal 81 2 23 2" xfId="41342" xr:uid="{00000000-0005-0000-0000-000093940000}"/>
    <cellStyle name="Normal 81 2 24" xfId="24466" xr:uid="{00000000-0005-0000-0000-000094940000}"/>
    <cellStyle name="Normal 81 2 24 2" xfId="41860" xr:uid="{00000000-0005-0000-0000-000095940000}"/>
    <cellStyle name="Normal 81 2 25" xfId="25033" xr:uid="{00000000-0005-0000-0000-000096940000}"/>
    <cellStyle name="Normal 81 2 25 2" xfId="42378" xr:uid="{00000000-0005-0000-0000-000097940000}"/>
    <cellStyle name="Normal 81 2 26" xfId="25593" xr:uid="{00000000-0005-0000-0000-000098940000}"/>
    <cellStyle name="Normal 81 2 26 2" xfId="42896" xr:uid="{00000000-0005-0000-0000-000099940000}"/>
    <cellStyle name="Normal 81 2 27" xfId="26143" xr:uid="{00000000-0005-0000-0000-00009A940000}"/>
    <cellStyle name="Normal 81 2 27 2" xfId="43414" xr:uid="{00000000-0005-0000-0000-00009B940000}"/>
    <cellStyle name="Normal 81 2 28" xfId="26660" xr:uid="{00000000-0005-0000-0000-00009C940000}"/>
    <cellStyle name="Normal 81 2 28 2" xfId="43931" xr:uid="{00000000-0005-0000-0000-00009D940000}"/>
    <cellStyle name="Normal 81 2 29" xfId="29909" xr:uid="{00000000-0005-0000-0000-00009E940000}"/>
    <cellStyle name="Normal 81 2 3" xfId="5765" xr:uid="{00000000-0005-0000-0000-00009F940000}"/>
    <cellStyle name="Normal 81 2 3 2" xfId="30962" xr:uid="{00000000-0005-0000-0000-0000A0940000}"/>
    <cellStyle name="Normal 81 2 4" xfId="10165" xr:uid="{00000000-0005-0000-0000-0000A1940000}"/>
    <cellStyle name="Normal 81 2 4 2" xfId="31502" xr:uid="{00000000-0005-0000-0000-0000A2940000}"/>
    <cellStyle name="Normal 81 2 5" xfId="10946" xr:uid="{00000000-0005-0000-0000-0000A3940000}"/>
    <cellStyle name="Normal 81 2 5 2" xfId="32020" xr:uid="{00000000-0005-0000-0000-0000A4940000}"/>
    <cellStyle name="Normal 81 2 6" xfId="11726" xr:uid="{00000000-0005-0000-0000-0000A5940000}"/>
    <cellStyle name="Normal 81 2 6 2" xfId="32538" xr:uid="{00000000-0005-0000-0000-0000A6940000}"/>
    <cellStyle name="Normal 81 2 7" xfId="12479" xr:uid="{00000000-0005-0000-0000-0000A7940000}"/>
    <cellStyle name="Normal 81 2 7 2" xfId="33056" xr:uid="{00000000-0005-0000-0000-0000A8940000}"/>
    <cellStyle name="Normal 81 2 8" xfId="13275" xr:uid="{00000000-0005-0000-0000-0000A9940000}"/>
    <cellStyle name="Normal 81 2 8 2" xfId="33574" xr:uid="{00000000-0005-0000-0000-0000AA940000}"/>
    <cellStyle name="Normal 81 2 9" xfId="14041" xr:uid="{00000000-0005-0000-0000-0000AB940000}"/>
    <cellStyle name="Normal 81 2 9 2" xfId="34092" xr:uid="{00000000-0005-0000-0000-0000AC940000}"/>
    <cellStyle name="Normal 81 20" xfId="5220" xr:uid="{00000000-0005-0000-0000-0000AD940000}"/>
    <cellStyle name="Normal 81 20 10" xfId="15560" xr:uid="{00000000-0005-0000-0000-0000AE940000}"/>
    <cellStyle name="Normal 81 20 10 2" xfId="35129" xr:uid="{00000000-0005-0000-0000-0000AF940000}"/>
    <cellStyle name="Normal 81 20 11" xfId="16314" xr:uid="{00000000-0005-0000-0000-0000B0940000}"/>
    <cellStyle name="Normal 81 20 11 2" xfId="35647" xr:uid="{00000000-0005-0000-0000-0000B1940000}"/>
    <cellStyle name="Normal 81 20 12" xfId="17064" xr:uid="{00000000-0005-0000-0000-0000B2940000}"/>
    <cellStyle name="Normal 81 20 12 2" xfId="36165" xr:uid="{00000000-0005-0000-0000-0000B3940000}"/>
    <cellStyle name="Normal 81 20 13" xfId="17793" xr:uid="{00000000-0005-0000-0000-0000B4940000}"/>
    <cellStyle name="Normal 81 20 13 2" xfId="36683" xr:uid="{00000000-0005-0000-0000-0000B5940000}"/>
    <cellStyle name="Normal 81 20 14" xfId="18518" xr:uid="{00000000-0005-0000-0000-0000B6940000}"/>
    <cellStyle name="Normal 81 20 14 2" xfId="37201" xr:uid="{00000000-0005-0000-0000-0000B7940000}"/>
    <cellStyle name="Normal 81 20 15" xfId="19226" xr:uid="{00000000-0005-0000-0000-0000B8940000}"/>
    <cellStyle name="Normal 81 20 15 2" xfId="37719" xr:uid="{00000000-0005-0000-0000-0000B9940000}"/>
    <cellStyle name="Normal 81 20 16" xfId="19928" xr:uid="{00000000-0005-0000-0000-0000BA940000}"/>
    <cellStyle name="Normal 81 20 16 2" xfId="38237" xr:uid="{00000000-0005-0000-0000-0000BB940000}"/>
    <cellStyle name="Normal 81 20 17" xfId="20627" xr:uid="{00000000-0005-0000-0000-0000BC940000}"/>
    <cellStyle name="Normal 81 20 17 2" xfId="38755" xr:uid="{00000000-0005-0000-0000-0000BD940000}"/>
    <cellStyle name="Normal 81 20 18" xfId="21304" xr:uid="{00000000-0005-0000-0000-0000BE940000}"/>
    <cellStyle name="Normal 81 20 18 2" xfId="39272" xr:uid="{00000000-0005-0000-0000-0000BF940000}"/>
    <cellStyle name="Normal 81 20 19" xfId="21977" xr:uid="{00000000-0005-0000-0000-0000C0940000}"/>
    <cellStyle name="Normal 81 20 19 2" xfId="39790" xr:uid="{00000000-0005-0000-0000-0000C1940000}"/>
    <cellStyle name="Normal 81 20 2" xfId="5766" xr:uid="{00000000-0005-0000-0000-0000C2940000}"/>
    <cellStyle name="Normal 81 20 2 2" xfId="30963" xr:uid="{00000000-0005-0000-0000-0000C3940000}"/>
    <cellStyle name="Normal 81 20 20" xfId="22627" xr:uid="{00000000-0005-0000-0000-0000C4940000}"/>
    <cellStyle name="Normal 81 20 20 2" xfId="40307" xr:uid="{00000000-0005-0000-0000-0000C5940000}"/>
    <cellStyle name="Normal 81 20 21" xfId="23264" xr:uid="{00000000-0005-0000-0000-0000C6940000}"/>
    <cellStyle name="Normal 81 20 21 2" xfId="40825" xr:uid="{00000000-0005-0000-0000-0000C7940000}"/>
    <cellStyle name="Normal 81 20 22" xfId="23888" xr:uid="{00000000-0005-0000-0000-0000C8940000}"/>
    <cellStyle name="Normal 81 20 22 2" xfId="41343" xr:uid="{00000000-0005-0000-0000-0000C9940000}"/>
    <cellStyle name="Normal 81 20 23" xfId="24467" xr:uid="{00000000-0005-0000-0000-0000CA940000}"/>
    <cellStyle name="Normal 81 20 23 2" xfId="41861" xr:uid="{00000000-0005-0000-0000-0000CB940000}"/>
    <cellStyle name="Normal 81 20 24" xfId="25034" xr:uid="{00000000-0005-0000-0000-0000CC940000}"/>
    <cellStyle name="Normal 81 20 24 2" xfId="42379" xr:uid="{00000000-0005-0000-0000-0000CD940000}"/>
    <cellStyle name="Normal 81 20 25" xfId="25594" xr:uid="{00000000-0005-0000-0000-0000CE940000}"/>
    <cellStyle name="Normal 81 20 25 2" xfId="42897" xr:uid="{00000000-0005-0000-0000-0000CF940000}"/>
    <cellStyle name="Normal 81 20 26" xfId="26144" xr:uid="{00000000-0005-0000-0000-0000D0940000}"/>
    <cellStyle name="Normal 81 20 26 2" xfId="43415" xr:uid="{00000000-0005-0000-0000-0000D1940000}"/>
    <cellStyle name="Normal 81 20 27" xfId="26661" xr:uid="{00000000-0005-0000-0000-0000D2940000}"/>
    <cellStyle name="Normal 81 20 27 2" xfId="43932" xr:uid="{00000000-0005-0000-0000-0000D3940000}"/>
    <cellStyle name="Normal 81 20 28" xfId="30446" xr:uid="{00000000-0005-0000-0000-0000D4940000}"/>
    <cellStyle name="Normal 81 20 3" xfId="10166" xr:uid="{00000000-0005-0000-0000-0000D5940000}"/>
    <cellStyle name="Normal 81 20 3 2" xfId="31503" xr:uid="{00000000-0005-0000-0000-0000D6940000}"/>
    <cellStyle name="Normal 81 20 4" xfId="10947" xr:uid="{00000000-0005-0000-0000-0000D7940000}"/>
    <cellStyle name="Normal 81 20 4 2" xfId="32021" xr:uid="{00000000-0005-0000-0000-0000D8940000}"/>
    <cellStyle name="Normal 81 20 5" xfId="11727" xr:uid="{00000000-0005-0000-0000-0000D9940000}"/>
    <cellStyle name="Normal 81 20 5 2" xfId="32539" xr:uid="{00000000-0005-0000-0000-0000DA940000}"/>
    <cellStyle name="Normal 81 20 6" xfId="12480" xr:uid="{00000000-0005-0000-0000-0000DB940000}"/>
    <cellStyle name="Normal 81 20 6 2" xfId="33057" xr:uid="{00000000-0005-0000-0000-0000DC940000}"/>
    <cellStyle name="Normal 81 20 7" xfId="13276" xr:uid="{00000000-0005-0000-0000-0000DD940000}"/>
    <cellStyle name="Normal 81 20 7 2" xfId="33575" xr:uid="{00000000-0005-0000-0000-0000DE940000}"/>
    <cellStyle name="Normal 81 20 8" xfId="14042" xr:uid="{00000000-0005-0000-0000-0000DF940000}"/>
    <cellStyle name="Normal 81 20 8 2" xfId="34093" xr:uid="{00000000-0005-0000-0000-0000E0940000}"/>
    <cellStyle name="Normal 81 20 9" xfId="14803" xr:uid="{00000000-0005-0000-0000-0000E1940000}"/>
    <cellStyle name="Normal 81 20 9 2" xfId="34611" xr:uid="{00000000-0005-0000-0000-0000E2940000}"/>
    <cellStyle name="Normal 81 21" xfId="5221" xr:uid="{00000000-0005-0000-0000-0000E3940000}"/>
    <cellStyle name="Normal 81 21 10" xfId="15561" xr:uid="{00000000-0005-0000-0000-0000E4940000}"/>
    <cellStyle name="Normal 81 21 10 2" xfId="35130" xr:uid="{00000000-0005-0000-0000-0000E5940000}"/>
    <cellStyle name="Normal 81 21 11" xfId="16315" xr:uid="{00000000-0005-0000-0000-0000E6940000}"/>
    <cellStyle name="Normal 81 21 11 2" xfId="35648" xr:uid="{00000000-0005-0000-0000-0000E7940000}"/>
    <cellStyle name="Normal 81 21 12" xfId="17065" xr:uid="{00000000-0005-0000-0000-0000E8940000}"/>
    <cellStyle name="Normal 81 21 12 2" xfId="36166" xr:uid="{00000000-0005-0000-0000-0000E9940000}"/>
    <cellStyle name="Normal 81 21 13" xfId="17794" xr:uid="{00000000-0005-0000-0000-0000EA940000}"/>
    <cellStyle name="Normal 81 21 13 2" xfId="36684" xr:uid="{00000000-0005-0000-0000-0000EB940000}"/>
    <cellStyle name="Normal 81 21 14" xfId="18519" xr:uid="{00000000-0005-0000-0000-0000EC940000}"/>
    <cellStyle name="Normal 81 21 14 2" xfId="37202" xr:uid="{00000000-0005-0000-0000-0000ED940000}"/>
    <cellStyle name="Normal 81 21 15" xfId="19227" xr:uid="{00000000-0005-0000-0000-0000EE940000}"/>
    <cellStyle name="Normal 81 21 15 2" xfId="37720" xr:uid="{00000000-0005-0000-0000-0000EF940000}"/>
    <cellStyle name="Normal 81 21 16" xfId="19929" xr:uid="{00000000-0005-0000-0000-0000F0940000}"/>
    <cellStyle name="Normal 81 21 16 2" xfId="38238" xr:uid="{00000000-0005-0000-0000-0000F1940000}"/>
    <cellStyle name="Normal 81 21 17" xfId="20628" xr:uid="{00000000-0005-0000-0000-0000F2940000}"/>
    <cellStyle name="Normal 81 21 17 2" xfId="38756" xr:uid="{00000000-0005-0000-0000-0000F3940000}"/>
    <cellStyle name="Normal 81 21 18" xfId="21305" xr:uid="{00000000-0005-0000-0000-0000F4940000}"/>
    <cellStyle name="Normal 81 21 18 2" xfId="39273" xr:uid="{00000000-0005-0000-0000-0000F5940000}"/>
    <cellStyle name="Normal 81 21 19" xfId="21978" xr:uid="{00000000-0005-0000-0000-0000F6940000}"/>
    <cellStyle name="Normal 81 21 19 2" xfId="39791" xr:uid="{00000000-0005-0000-0000-0000F7940000}"/>
    <cellStyle name="Normal 81 21 2" xfId="5767" xr:uid="{00000000-0005-0000-0000-0000F8940000}"/>
    <cellStyle name="Normal 81 21 2 2" xfId="30964" xr:uid="{00000000-0005-0000-0000-0000F9940000}"/>
    <cellStyle name="Normal 81 21 20" xfId="22628" xr:uid="{00000000-0005-0000-0000-0000FA940000}"/>
    <cellStyle name="Normal 81 21 20 2" xfId="40308" xr:uid="{00000000-0005-0000-0000-0000FB940000}"/>
    <cellStyle name="Normal 81 21 21" xfId="23265" xr:uid="{00000000-0005-0000-0000-0000FC940000}"/>
    <cellStyle name="Normal 81 21 21 2" xfId="40826" xr:uid="{00000000-0005-0000-0000-0000FD940000}"/>
    <cellStyle name="Normal 81 21 22" xfId="23889" xr:uid="{00000000-0005-0000-0000-0000FE940000}"/>
    <cellStyle name="Normal 81 21 22 2" xfId="41344" xr:uid="{00000000-0005-0000-0000-0000FF940000}"/>
    <cellStyle name="Normal 81 21 23" xfId="24468" xr:uid="{00000000-0005-0000-0000-000000950000}"/>
    <cellStyle name="Normal 81 21 23 2" xfId="41862" xr:uid="{00000000-0005-0000-0000-000001950000}"/>
    <cellStyle name="Normal 81 21 24" xfId="25035" xr:uid="{00000000-0005-0000-0000-000002950000}"/>
    <cellStyle name="Normal 81 21 24 2" xfId="42380" xr:uid="{00000000-0005-0000-0000-000003950000}"/>
    <cellStyle name="Normal 81 21 25" xfId="25595" xr:uid="{00000000-0005-0000-0000-000004950000}"/>
    <cellStyle name="Normal 81 21 25 2" xfId="42898" xr:uid="{00000000-0005-0000-0000-000005950000}"/>
    <cellStyle name="Normal 81 21 26" xfId="26145" xr:uid="{00000000-0005-0000-0000-000006950000}"/>
    <cellStyle name="Normal 81 21 26 2" xfId="43416" xr:uid="{00000000-0005-0000-0000-000007950000}"/>
    <cellStyle name="Normal 81 21 27" xfId="26662" xr:uid="{00000000-0005-0000-0000-000008950000}"/>
    <cellStyle name="Normal 81 21 27 2" xfId="43933" xr:uid="{00000000-0005-0000-0000-000009950000}"/>
    <cellStyle name="Normal 81 21 28" xfId="30447" xr:uid="{00000000-0005-0000-0000-00000A950000}"/>
    <cellStyle name="Normal 81 21 3" xfId="10167" xr:uid="{00000000-0005-0000-0000-00000B950000}"/>
    <cellStyle name="Normal 81 21 3 2" xfId="31504" xr:uid="{00000000-0005-0000-0000-00000C950000}"/>
    <cellStyle name="Normal 81 21 4" xfId="10948" xr:uid="{00000000-0005-0000-0000-00000D950000}"/>
    <cellStyle name="Normal 81 21 4 2" xfId="32022" xr:uid="{00000000-0005-0000-0000-00000E950000}"/>
    <cellStyle name="Normal 81 21 5" xfId="11728" xr:uid="{00000000-0005-0000-0000-00000F950000}"/>
    <cellStyle name="Normal 81 21 5 2" xfId="32540" xr:uid="{00000000-0005-0000-0000-000010950000}"/>
    <cellStyle name="Normal 81 21 6" xfId="12481" xr:uid="{00000000-0005-0000-0000-000011950000}"/>
    <cellStyle name="Normal 81 21 6 2" xfId="33058" xr:uid="{00000000-0005-0000-0000-000012950000}"/>
    <cellStyle name="Normal 81 21 7" xfId="13277" xr:uid="{00000000-0005-0000-0000-000013950000}"/>
    <cellStyle name="Normal 81 21 7 2" xfId="33576" xr:uid="{00000000-0005-0000-0000-000014950000}"/>
    <cellStyle name="Normal 81 21 8" xfId="14043" xr:uid="{00000000-0005-0000-0000-000015950000}"/>
    <cellStyle name="Normal 81 21 8 2" xfId="34094" xr:uid="{00000000-0005-0000-0000-000016950000}"/>
    <cellStyle name="Normal 81 21 9" xfId="14804" xr:uid="{00000000-0005-0000-0000-000017950000}"/>
    <cellStyle name="Normal 81 21 9 2" xfId="34612" xr:uid="{00000000-0005-0000-0000-000018950000}"/>
    <cellStyle name="Normal 81 22" xfId="5222" xr:uid="{00000000-0005-0000-0000-000019950000}"/>
    <cellStyle name="Normal 81 22 10" xfId="15562" xr:uid="{00000000-0005-0000-0000-00001A950000}"/>
    <cellStyle name="Normal 81 22 10 2" xfId="35131" xr:uid="{00000000-0005-0000-0000-00001B950000}"/>
    <cellStyle name="Normal 81 22 11" xfId="16316" xr:uid="{00000000-0005-0000-0000-00001C950000}"/>
    <cellStyle name="Normal 81 22 11 2" xfId="35649" xr:uid="{00000000-0005-0000-0000-00001D950000}"/>
    <cellStyle name="Normal 81 22 12" xfId="17066" xr:uid="{00000000-0005-0000-0000-00001E950000}"/>
    <cellStyle name="Normal 81 22 12 2" xfId="36167" xr:uid="{00000000-0005-0000-0000-00001F950000}"/>
    <cellStyle name="Normal 81 22 13" xfId="17795" xr:uid="{00000000-0005-0000-0000-000020950000}"/>
    <cellStyle name="Normal 81 22 13 2" xfId="36685" xr:uid="{00000000-0005-0000-0000-000021950000}"/>
    <cellStyle name="Normal 81 22 14" xfId="18520" xr:uid="{00000000-0005-0000-0000-000022950000}"/>
    <cellStyle name="Normal 81 22 14 2" xfId="37203" xr:uid="{00000000-0005-0000-0000-000023950000}"/>
    <cellStyle name="Normal 81 22 15" xfId="19228" xr:uid="{00000000-0005-0000-0000-000024950000}"/>
    <cellStyle name="Normal 81 22 15 2" xfId="37721" xr:uid="{00000000-0005-0000-0000-000025950000}"/>
    <cellStyle name="Normal 81 22 16" xfId="19930" xr:uid="{00000000-0005-0000-0000-000026950000}"/>
    <cellStyle name="Normal 81 22 16 2" xfId="38239" xr:uid="{00000000-0005-0000-0000-000027950000}"/>
    <cellStyle name="Normal 81 22 17" xfId="20629" xr:uid="{00000000-0005-0000-0000-000028950000}"/>
    <cellStyle name="Normal 81 22 17 2" xfId="38757" xr:uid="{00000000-0005-0000-0000-000029950000}"/>
    <cellStyle name="Normal 81 22 18" xfId="21306" xr:uid="{00000000-0005-0000-0000-00002A950000}"/>
    <cellStyle name="Normal 81 22 18 2" xfId="39274" xr:uid="{00000000-0005-0000-0000-00002B950000}"/>
    <cellStyle name="Normal 81 22 19" xfId="21979" xr:uid="{00000000-0005-0000-0000-00002C950000}"/>
    <cellStyle name="Normal 81 22 19 2" xfId="39792" xr:uid="{00000000-0005-0000-0000-00002D950000}"/>
    <cellStyle name="Normal 81 22 2" xfId="5768" xr:uid="{00000000-0005-0000-0000-00002E950000}"/>
    <cellStyle name="Normal 81 22 2 2" xfId="30965" xr:uid="{00000000-0005-0000-0000-00002F950000}"/>
    <cellStyle name="Normal 81 22 20" xfId="22629" xr:uid="{00000000-0005-0000-0000-000030950000}"/>
    <cellStyle name="Normal 81 22 20 2" xfId="40309" xr:uid="{00000000-0005-0000-0000-000031950000}"/>
    <cellStyle name="Normal 81 22 21" xfId="23266" xr:uid="{00000000-0005-0000-0000-000032950000}"/>
    <cellStyle name="Normal 81 22 21 2" xfId="40827" xr:uid="{00000000-0005-0000-0000-000033950000}"/>
    <cellStyle name="Normal 81 22 22" xfId="23890" xr:uid="{00000000-0005-0000-0000-000034950000}"/>
    <cellStyle name="Normal 81 22 22 2" xfId="41345" xr:uid="{00000000-0005-0000-0000-000035950000}"/>
    <cellStyle name="Normal 81 22 23" xfId="24469" xr:uid="{00000000-0005-0000-0000-000036950000}"/>
    <cellStyle name="Normal 81 22 23 2" xfId="41863" xr:uid="{00000000-0005-0000-0000-000037950000}"/>
    <cellStyle name="Normal 81 22 24" xfId="25036" xr:uid="{00000000-0005-0000-0000-000038950000}"/>
    <cellStyle name="Normal 81 22 24 2" xfId="42381" xr:uid="{00000000-0005-0000-0000-000039950000}"/>
    <cellStyle name="Normal 81 22 25" xfId="25596" xr:uid="{00000000-0005-0000-0000-00003A950000}"/>
    <cellStyle name="Normal 81 22 25 2" xfId="42899" xr:uid="{00000000-0005-0000-0000-00003B950000}"/>
    <cellStyle name="Normal 81 22 26" xfId="26146" xr:uid="{00000000-0005-0000-0000-00003C950000}"/>
    <cellStyle name="Normal 81 22 26 2" xfId="43417" xr:uid="{00000000-0005-0000-0000-00003D950000}"/>
    <cellStyle name="Normal 81 22 27" xfId="26663" xr:uid="{00000000-0005-0000-0000-00003E950000}"/>
    <cellStyle name="Normal 81 22 27 2" xfId="43934" xr:uid="{00000000-0005-0000-0000-00003F950000}"/>
    <cellStyle name="Normal 81 22 28" xfId="30448" xr:uid="{00000000-0005-0000-0000-000040950000}"/>
    <cellStyle name="Normal 81 22 3" xfId="10168" xr:uid="{00000000-0005-0000-0000-000041950000}"/>
    <cellStyle name="Normal 81 22 3 2" xfId="31505" xr:uid="{00000000-0005-0000-0000-000042950000}"/>
    <cellStyle name="Normal 81 22 4" xfId="10949" xr:uid="{00000000-0005-0000-0000-000043950000}"/>
    <cellStyle name="Normal 81 22 4 2" xfId="32023" xr:uid="{00000000-0005-0000-0000-000044950000}"/>
    <cellStyle name="Normal 81 22 5" xfId="11729" xr:uid="{00000000-0005-0000-0000-000045950000}"/>
    <cellStyle name="Normal 81 22 5 2" xfId="32541" xr:uid="{00000000-0005-0000-0000-000046950000}"/>
    <cellStyle name="Normal 81 22 6" xfId="12482" xr:uid="{00000000-0005-0000-0000-000047950000}"/>
    <cellStyle name="Normal 81 22 6 2" xfId="33059" xr:uid="{00000000-0005-0000-0000-000048950000}"/>
    <cellStyle name="Normal 81 22 7" xfId="13278" xr:uid="{00000000-0005-0000-0000-000049950000}"/>
    <cellStyle name="Normal 81 22 7 2" xfId="33577" xr:uid="{00000000-0005-0000-0000-00004A950000}"/>
    <cellStyle name="Normal 81 22 8" xfId="14044" xr:uid="{00000000-0005-0000-0000-00004B950000}"/>
    <cellStyle name="Normal 81 22 8 2" xfId="34095" xr:uid="{00000000-0005-0000-0000-00004C950000}"/>
    <cellStyle name="Normal 81 22 9" xfId="14805" xr:uid="{00000000-0005-0000-0000-00004D950000}"/>
    <cellStyle name="Normal 81 22 9 2" xfId="34613" xr:uid="{00000000-0005-0000-0000-00004E950000}"/>
    <cellStyle name="Normal 81 23" xfId="5223" xr:uid="{00000000-0005-0000-0000-00004F950000}"/>
    <cellStyle name="Normal 81 23 10" xfId="15563" xr:uid="{00000000-0005-0000-0000-000050950000}"/>
    <cellStyle name="Normal 81 23 10 2" xfId="35132" xr:uid="{00000000-0005-0000-0000-000051950000}"/>
    <cellStyle name="Normal 81 23 11" xfId="16317" xr:uid="{00000000-0005-0000-0000-000052950000}"/>
    <cellStyle name="Normal 81 23 11 2" xfId="35650" xr:uid="{00000000-0005-0000-0000-000053950000}"/>
    <cellStyle name="Normal 81 23 12" xfId="17067" xr:uid="{00000000-0005-0000-0000-000054950000}"/>
    <cellStyle name="Normal 81 23 12 2" xfId="36168" xr:uid="{00000000-0005-0000-0000-000055950000}"/>
    <cellStyle name="Normal 81 23 13" xfId="17796" xr:uid="{00000000-0005-0000-0000-000056950000}"/>
    <cellStyle name="Normal 81 23 13 2" xfId="36686" xr:uid="{00000000-0005-0000-0000-000057950000}"/>
    <cellStyle name="Normal 81 23 14" xfId="18521" xr:uid="{00000000-0005-0000-0000-000058950000}"/>
    <cellStyle name="Normal 81 23 14 2" xfId="37204" xr:uid="{00000000-0005-0000-0000-000059950000}"/>
    <cellStyle name="Normal 81 23 15" xfId="19229" xr:uid="{00000000-0005-0000-0000-00005A950000}"/>
    <cellStyle name="Normal 81 23 15 2" xfId="37722" xr:uid="{00000000-0005-0000-0000-00005B950000}"/>
    <cellStyle name="Normal 81 23 16" xfId="19931" xr:uid="{00000000-0005-0000-0000-00005C950000}"/>
    <cellStyle name="Normal 81 23 16 2" xfId="38240" xr:uid="{00000000-0005-0000-0000-00005D950000}"/>
    <cellStyle name="Normal 81 23 17" xfId="20630" xr:uid="{00000000-0005-0000-0000-00005E950000}"/>
    <cellStyle name="Normal 81 23 17 2" xfId="38758" xr:uid="{00000000-0005-0000-0000-00005F950000}"/>
    <cellStyle name="Normal 81 23 18" xfId="21307" xr:uid="{00000000-0005-0000-0000-000060950000}"/>
    <cellStyle name="Normal 81 23 18 2" xfId="39275" xr:uid="{00000000-0005-0000-0000-000061950000}"/>
    <cellStyle name="Normal 81 23 19" xfId="21980" xr:uid="{00000000-0005-0000-0000-000062950000}"/>
    <cellStyle name="Normal 81 23 19 2" xfId="39793" xr:uid="{00000000-0005-0000-0000-000063950000}"/>
    <cellStyle name="Normal 81 23 2" xfId="5769" xr:uid="{00000000-0005-0000-0000-000064950000}"/>
    <cellStyle name="Normal 81 23 2 2" xfId="30966" xr:uid="{00000000-0005-0000-0000-000065950000}"/>
    <cellStyle name="Normal 81 23 20" xfId="22630" xr:uid="{00000000-0005-0000-0000-000066950000}"/>
    <cellStyle name="Normal 81 23 20 2" xfId="40310" xr:uid="{00000000-0005-0000-0000-000067950000}"/>
    <cellStyle name="Normal 81 23 21" xfId="23267" xr:uid="{00000000-0005-0000-0000-000068950000}"/>
    <cellStyle name="Normal 81 23 21 2" xfId="40828" xr:uid="{00000000-0005-0000-0000-000069950000}"/>
    <cellStyle name="Normal 81 23 22" xfId="23891" xr:uid="{00000000-0005-0000-0000-00006A950000}"/>
    <cellStyle name="Normal 81 23 22 2" xfId="41346" xr:uid="{00000000-0005-0000-0000-00006B950000}"/>
    <cellStyle name="Normal 81 23 23" xfId="24470" xr:uid="{00000000-0005-0000-0000-00006C950000}"/>
    <cellStyle name="Normal 81 23 23 2" xfId="41864" xr:uid="{00000000-0005-0000-0000-00006D950000}"/>
    <cellStyle name="Normal 81 23 24" xfId="25037" xr:uid="{00000000-0005-0000-0000-00006E950000}"/>
    <cellStyle name="Normal 81 23 24 2" xfId="42382" xr:uid="{00000000-0005-0000-0000-00006F950000}"/>
    <cellStyle name="Normal 81 23 25" xfId="25597" xr:uid="{00000000-0005-0000-0000-000070950000}"/>
    <cellStyle name="Normal 81 23 25 2" xfId="42900" xr:uid="{00000000-0005-0000-0000-000071950000}"/>
    <cellStyle name="Normal 81 23 26" xfId="26147" xr:uid="{00000000-0005-0000-0000-000072950000}"/>
    <cellStyle name="Normal 81 23 26 2" xfId="43418" xr:uid="{00000000-0005-0000-0000-000073950000}"/>
    <cellStyle name="Normal 81 23 27" xfId="26664" xr:uid="{00000000-0005-0000-0000-000074950000}"/>
    <cellStyle name="Normal 81 23 27 2" xfId="43935" xr:uid="{00000000-0005-0000-0000-000075950000}"/>
    <cellStyle name="Normal 81 23 28" xfId="30449" xr:uid="{00000000-0005-0000-0000-000076950000}"/>
    <cellStyle name="Normal 81 23 3" xfId="10169" xr:uid="{00000000-0005-0000-0000-000077950000}"/>
    <cellStyle name="Normal 81 23 3 2" xfId="31506" xr:uid="{00000000-0005-0000-0000-000078950000}"/>
    <cellStyle name="Normal 81 23 4" xfId="10950" xr:uid="{00000000-0005-0000-0000-000079950000}"/>
    <cellStyle name="Normal 81 23 4 2" xfId="32024" xr:uid="{00000000-0005-0000-0000-00007A950000}"/>
    <cellStyle name="Normal 81 23 5" xfId="11730" xr:uid="{00000000-0005-0000-0000-00007B950000}"/>
    <cellStyle name="Normal 81 23 5 2" xfId="32542" xr:uid="{00000000-0005-0000-0000-00007C950000}"/>
    <cellStyle name="Normal 81 23 6" xfId="12483" xr:uid="{00000000-0005-0000-0000-00007D950000}"/>
    <cellStyle name="Normal 81 23 6 2" xfId="33060" xr:uid="{00000000-0005-0000-0000-00007E950000}"/>
    <cellStyle name="Normal 81 23 7" xfId="13279" xr:uid="{00000000-0005-0000-0000-00007F950000}"/>
    <cellStyle name="Normal 81 23 7 2" xfId="33578" xr:uid="{00000000-0005-0000-0000-000080950000}"/>
    <cellStyle name="Normal 81 23 8" xfId="14045" xr:uid="{00000000-0005-0000-0000-000081950000}"/>
    <cellStyle name="Normal 81 23 8 2" xfId="34096" xr:uid="{00000000-0005-0000-0000-000082950000}"/>
    <cellStyle name="Normal 81 23 9" xfId="14806" xr:uid="{00000000-0005-0000-0000-000083950000}"/>
    <cellStyle name="Normal 81 23 9 2" xfId="34614" xr:uid="{00000000-0005-0000-0000-000084950000}"/>
    <cellStyle name="Normal 81 24" xfId="5224" xr:uid="{00000000-0005-0000-0000-000085950000}"/>
    <cellStyle name="Normal 81 24 10" xfId="15564" xr:uid="{00000000-0005-0000-0000-000086950000}"/>
    <cellStyle name="Normal 81 24 10 2" xfId="35133" xr:uid="{00000000-0005-0000-0000-000087950000}"/>
    <cellStyle name="Normal 81 24 11" xfId="16318" xr:uid="{00000000-0005-0000-0000-000088950000}"/>
    <cellStyle name="Normal 81 24 11 2" xfId="35651" xr:uid="{00000000-0005-0000-0000-000089950000}"/>
    <cellStyle name="Normal 81 24 12" xfId="17068" xr:uid="{00000000-0005-0000-0000-00008A950000}"/>
    <cellStyle name="Normal 81 24 12 2" xfId="36169" xr:uid="{00000000-0005-0000-0000-00008B950000}"/>
    <cellStyle name="Normal 81 24 13" xfId="17797" xr:uid="{00000000-0005-0000-0000-00008C950000}"/>
    <cellStyle name="Normal 81 24 13 2" xfId="36687" xr:uid="{00000000-0005-0000-0000-00008D950000}"/>
    <cellStyle name="Normal 81 24 14" xfId="18522" xr:uid="{00000000-0005-0000-0000-00008E950000}"/>
    <cellStyle name="Normal 81 24 14 2" xfId="37205" xr:uid="{00000000-0005-0000-0000-00008F950000}"/>
    <cellStyle name="Normal 81 24 15" xfId="19230" xr:uid="{00000000-0005-0000-0000-000090950000}"/>
    <cellStyle name="Normal 81 24 15 2" xfId="37723" xr:uid="{00000000-0005-0000-0000-000091950000}"/>
    <cellStyle name="Normal 81 24 16" xfId="19932" xr:uid="{00000000-0005-0000-0000-000092950000}"/>
    <cellStyle name="Normal 81 24 16 2" xfId="38241" xr:uid="{00000000-0005-0000-0000-000093950000}"/>
    <cellStyle name="Normal 81 24 17" xfId="20631" xr:uid="{00000000-0005-0000-0000-000094950000}"/>
    <cellStyle name="Normal 81 24 17 2" xfId="38759" xr:uid="{00000000-0005-0000-0000-000095950000}"/>
    <cellStyle name="Normal 81 24 18" xfId="21308" xr:uid="{00000000-0005-0000-0000-000096950000}"/>
    <cellStyle name="Normal 81 24 18 2" xfId="39276" xr:uid="{00000000-0005-0000-0000-000097950000}"/>
    <cellStyle name="Normal 81 24 19" xfId="21981" xr:uid="{00000000-0005-0000-0000-000098950000}"/>
    <cellStyle name="Normal 81 24 19 2" xfId="39794" xr:uid="{00000000-0005-0000-0000-000099950000}"/>
    <cellStyle name="Normal 81 24 2" xfId="5770" xr:uid="{00000000-0005-0000-0000-00009A950000}"/>
    <cellStyle name="Normal 81 24 2 2" xfId="30967" xr:uid="{00000000-0005-0000-0000-00009B950000}"/>
    <cellStyle name="Normal 81 24 20" xfId="22631" xr:uid="{00000000-0005-0000-0000-00009C950000}"/>
    <cellStyle name="Normal 81 24 20 2" xfId="40311" xr:uid="{00000000-0005-0000-0000-00009D950000}"/>
    <cellStyle name="Normal 81 24 21" xfId="23268" xr:uid="{00000000-0005-0000-0000-00009E950000}"/>
    <cellStyle name="Normal 81 24 21 2" xfId="40829" xr:uid="{00000000-0005-0000-0000-00009F950000}"/>
    <cellStyle name="Normal 81 24 22" xfId="23892" xr:uid="{00000000-0005-0000-0000-0000A0950000}"/>
    <cellStyle name="Normal 81 24 22 2" xfId="41347" xr:uid="{00000000-0005-0000-0000-0000A1950000}"/>
    <cellStyle name="Normal 81 24 23" xfId="24471" xr:uid="{00000000-0005-0000-0000-0000A2950000}"/>
    <cellStyle name="Normal 81 24 23 2" xfId="41865" xr:uid="{00000000-0005-0000-0000-0000A3950000}"/>
    <cellStyle name="Normal 81 24 24" xfId="25038" xr:uid="{00000000-0005-0000-0000-0000A4950000}"/>
    <cellStyle name="Normal 81 24 24 2" xfId="42383" xr:uid="{00000000-0005-0000-0000-0000A5950000}"/>
    <cellStyle name="Normal 81 24 25" xfId="25598" xr:uid="{00000000-0005-0000-0000-0000A6950000}"/>
    <cellStyle name="Normal 81 24 25 2" xfId="42901" xr:uid="{00000000-0005-0000-0000-0000A7950000}"/>
    <cellStyle name="Normal 81 24 26" xfId="26148" xr:uid="{00000000-0005-0000-0000-0000A8950000}"/>
    <cellStyle name="Normal 81 24 26 2" xfId="43419" xr:uid="{00000000-0005-0000-0000-0000A9950000}"/>
    <cellStyle name="Normal 81 24 27" xfId="26665" xr:uid="{00000000-0005-0000-0000-0000AA950000}"/>
    <cellStyle name="Normal 81 24 27 2" xfId="43936" xr:uid="{00000000-0005-0000-0000-0000AB950000}"/>
    <cellStyle name="Normal 81 24 28" xfId="30450" xr:uid="{00000000-0005-0000-0000-0000AC950000}"/>
    <cellStyle name="Normal 81 24 3" xfId="10170" xr:uid="{00000000-0005-0000-0000-0000AD950000}"/>
    <cellStyle name="Normal 81 24 3 2" xfId="31507" xr:uid="{00000000-0005-0000-0000-0000AE950000}"/>
    <cellStyle name="Normal 81 24 4" xfId="10951" xr:uid="{00000000-0005-0000-0000-0000AF950000}"/>
    <cellStyle name="Normal 81 24 4 2" xfId="32025" xr:uid="{00000000-0005-0000-0000-0000B0950000}"/>
    <cellStyle name="Normal 81 24 5" xfId="11731" xr:uid="{00000000-0005-0000-0000-0000B1950000}"/>
    <cellStyle name="Normal 81 24 5 2" xfId="32543" xr:uid="{00000000-0005-0000-0000-0000B2950000}"/>
    <cellStyle name="Normal 81 24 6" xfId="12484" xr:uid="{00000000-0005-0000-0000-0000B3950000}"/>
    <cellStyle name="Normal 81 24 6 2" xfId="33061" xr:uid="{00000000-0005-0000-0000-0000B4950000}"/>
    <cellStyle name="Normal 81 24 7" xfId="13280" xr:uid="{00000000-0005-0000-0000-0000B5950000}"/>
    <cellStyle name="Normal 81 24 7 2" xfId="33579" xr:uid="{00000000-0005-0000-0000-0000B6950000}"/>
    <cellStyle name="Normal 81 24 8" xfId="14046" xr:uid="{00000000-0005-0000-0000-0000B7950000}"/>
    <cellStyle name="Normal 81 24 8 2" xfId="34097" xr:uid="{00000000-0005-0000-0000-0000B8950000}"/>
    <cellStyle name="Normal 81 24 9" xfId="14807" xr:uid="{00000000-0005-0000-0000-0000B9950000}"/>
    <cellStyle name="Normal 81 24 9 2" xfId="34615" xr:uid="{00000000-0005-0000-0000-0000BA950000}"/>
    <cellStyle name="Normal 81 25" xfId="5225" xr:uid="{00000000-0005-0000-0000-0000BB950000}"/>
    <cellStyle name="Normal 81 25 10" xfId="15565" xr:uid="{00000000-0005-0000-0000-0000BC950000}"/>
    <cellStyle name="Normal 81 25 10 2" xfId="35134" xr:uid="{00000000-0005-0000-0000-0000BD950000}"/>
    <cellStyle name="Normal 81 25 11" xfId="16319" xr:uid="{00000000-0005-0000-0000-0000BE950000}"/>
    <cellStyle name="Normal 81 25 11 2" xfId="35652" xr:uid="{00000000-0005-0000-0000-0000BF950000}"/>
    <cellStyle name="Normal 81 25 12" xfId="17069" xr:uid="{00000000-0005-0000-0000-0000C0950000}"/>
    <cellStyle name="Normal 81 25 12 2" xfId="36170" xr:uid="{00000000-0005-0000-0000-0000C1950000}"/>
    <cellStyle name="Normal 81 25 13" xfId="17798" xr:uid="{00000000-0005-0000-0000-0000C2950000}"/>
    <cellStyle name="Normal 81 25 13 2" xfId="36688" xr:uid="{00000000-0005-0000-0000-0000C3950000}"/>
    <cellStyle name="Normal 81 25 14" xfId="18523" xr:uid="{00000000-0005-0000-0000-0000C4950000}"/>
    <cellStyle name="Normal 81 25 14 2" xfId="37206" xr:uid="{00000000-0005-0000-0000-0000C5950000}"/>
    <cellStyle name="Normal 81 25 15" xfId="19231" xr:uid="{00000000-0005-0000-0000-0000C6950000}"/>
    <cellStyle name="Normal 81 25 15 2" xfId="37724" xr:uid="{00000000-0005-0000-0000-0000C7950000}"/>
    <cellStyle name="Normal 81 25 16" xfId="19933" xr:uid="{00000000-0005-0000-0000-0000C8950000}"/>
    <cellStyle name="Normal 81 25 16 2" xfId="38242" xr:uid="{00000000-0005-0000-0000-0000C9950000}"/>
    <cellStyle name="Normal 81 25 17" xfId="20632" xr:uid="{00000000-0005-0000-0000-0000CA950000}"/>
    <cellStyle name="Normal 81 25 17 2" xfId="38760" xr:uid="{00000000-0005-0000-0000-0000CB950000}"/>
    <cellStyle name="Normal 81 25 18" xfId="21309" xr:uid="{00000000-0005-0000-0000-0000CC950000}"/>
    <cellStyle name="Normal 81 25 18 2" xfId="39277" xr:uid="{00000000-0005-0000-0000-0000CD950000}"/>
    <cellStyle name="Normal 81 25 19" xfId="21982" xr:uid="{00000000-0005-0000-0000-0000CE950000}"/>
    <cellStyle name="Normal 81 25 19 2" xfId="39795" xr:uid="{00000000-0005-0000-0000-0000CF950000}"/>
    <cellStyle name="Normal 81 25 2" xfId="5771" xr:uid="{00000000-0005-0000-0000-0000D0950000}"/>
    <cellStyle name="Normal 81 25 2 2" xfId="30968" xr:uid="{00000000-0005-0000-0000-0000D1950000}"/>
    <cellStyle name="Normal 81 25 20" xfId="22632" xr:uid="{00000000-0005-0000-0000-0000D2950000}"/>
    <cellStyle name="Normal 81 25 20 2" xfId="40312" xr:uid="{00000000-0005-0000-0000-0000D3950000}"/>
    <cellStyle name="Normal 81 25 21" xfId="23269" xr:uid="{00000000-0005-0000-0000-0000D4950000}"/>
    <cellStyle name="Normal 81 25 21 2" xfId="40830" xr:uid="{00000000-0005-0000-0000-0000D5950000}"/>
    <cellStyle name="Normal 81 25 22" xfId="23893" xr:uid="{00000000-0005-0000-0000-0000D6950000}"/>
    <cellStyle name="Normal 81 25 22 2" xfId="41348" xr:uid="{00000000-0005-0000-0000-0000D7950000}"/>
    <cellStyle name="Normal 81 25 23" xfId="24472" xr:uid="{00000000-0005-0000-0000-0000D8950000}"/>
    <cellStyle name="Normal 81 25 23 2" xfId="41866" xr:uid="{00000000-0005-0000-0000-0000D9950000}"/>
    <cellStyle name="Normal 81 25 24" xfId="25039" xr:uid="{00000000-0005-0000-0000-0000DA950000}"/>
    <cellStyle name="Normal 81 25 24 2" xfId="42384" xr:uid="{00000000-0005-0000-0000-0000DB950000}"/>
    <cellStyle name="Normal 81 25 25" xfId="25599" xr:uid="{00000000-0005-0000-0000-0000DC950000}"/>
    <cellStyle name="Normal 81 25 25 2" xfId="42902" xr:uid="{00000000-0005-0000-0000-0000DD950000}"/>
    <cellStyle name="Normal 81 25 26" xfId="26149" xr:uid="{00000000-0005-0000-0000-0000DE950000}"/>
    <cellStyle name="Normal 81 25 26 2" xfId="43420" xr:uid="{00000000-0005-0000-0000-0000DF950000}"/>
    <cellStyle name="Normal 81 25 27" xfId="26666" xr:uid="{00000000-0005-0000-0000-0000E0950000}"/>
    <cellStyle name="Normal 81 25 27 2" xfId="43937" xr:uid="{00000000-0005-0000-0000-0000E1950000}"/>
    <cellStyle name="Normal 81 25 28" xfId="30451" xr:uid="{00000000-0005-0000-0000-0000E2950000}"/>
    <cellStyle name="Normal 81 25 3" xfId="10171" xr:uid="{00000000-0005-0000-0000-0000E3950000}"/>
    <cellStyle name="Normal 81 25 3 2" xfId="31508" xr:uid="{00000000-0005-0000-0000-0000E4950000}"/>
    <cellStyle name="Normal 81 25 4" xfId="10952" xr:uid="{00000000-0005-0000-0000-0000E5950000}"/>
    <cellStyle name="Normal 81 25 4 2" xfId="32026" xr:uid="{00000000-0005-0000-0000-0000E6950000}"/>
    <cellStyle name="Normal 81 25 5" xfId="11732" xr:uid="{00000000-0005-0000-0000-0000E7950000}"/>
    <cellStyle name="Normal 81 25 5 2" xfId="32544" xr:uid="{00000000-0005-0000-0000-0000E8950000}"/>
    <cellStyle name="Normal 81 25 6" xfId="12485" xr:uid="{00000000-0005-0000-0000-0000E9950000}"/>
    <cellStyle name="Normal 81 25 6 2" xfId="33062" xr:uid="{00000000-0005-0000-0000-0000EA950000}"/>
    <cellStyle name="Normal 81 25 7" xfId="13281" xr:uid="{00000000-0005-0000-0000-0000EB950000}"/>
    <cellStyle name="Normal 81 25 7 2" xfId="33580" xr:uid="{00000000-0005-0000-0000-0000EC950000}"/>
    <cellStyle name="Normal 81 25 8" xfId="14047" xr:uid="{00000000-0005-0000-0000-0000ED950000}"/>
    <cellStyle name="Normal 81 25 8 2" xfId="34098" xr:uid="{00000000-0005-0000-0000-0000EE950000}"/>
    <cellStyle name="Normal 81 25 9" xfId="14808" xr:uid="{00000000-0005-0000-0000-0000EF950000}"/>
    <cellStyle name="Normal 81 25 9 2" xfId="34616" xr:uid="{00000000-0005-0000-0000-0000F0950000}"/>
    <cellStyle name="Normal 81 26" xfId="5226" xr:uid="{00000000-0005-0000-0000-0000F1950000}"/>
    <cellStyle name="Normal 81 26 10" xfId="15566" xr:uid="{00000000-0005-0000-0000-0000F2950000}"/>
    <cellStyle name="Normal 81 26 10 2" xfId="35135" xr:uid="{00000000-0005-0000-0000-0000F3950000}"/>
    <cellStyle name="Normal 81 26 11" xfId="16320" xr:uid="{00000000-0005-0000-0000-0000F4950000}"/>
    <cellStyle name="Normal 81 26 11 2" xfId="35653" xr:uid="{00000000-0005-0000-0000-0000F5950000}"/>
    <cellStyle name="Normal 81 26 12" xfId="17070" xr:uid="{00000000-0005-0000-0000-0000F6950000}"/>
    <cellStyle name="Normal 81 26 12 2" xfId="36171" xr:uid="{00000000-0005-0000-0000-0000F7950000}"/>
    <cellStyle name="Normal 81 26 13" xfId="17799" xr:uid="{00000000-0005-0000-0000-0000F8950000}"/>
    <cellStyle name="Normal 81 26 13 2" xfId="36689" xr:uid="{00000000-0005-0000-0000-0000F9950000}"/>
    <cellStyle name="Normal 81 26 14" xfId="18524" xr:uid="{00000000-0005-0000-0000-0000FA950000}"/>
    <cellStyle name="Normal 81 26 14 2" xfId="37207" xr:uid="{00000000-0005-0000-0000-0000FB950000}"/>
    <cellStyle name="Normal 81 26 15" xfId="19232" xr:uid="{00000000-0005-0000-0000-0000FC950000}"/>
    <cellStyle name="Normal 81 26 15 2" xfId="37725" xr:uid="{00000000-0005-0000-0000-0000FD950000}"/>
    <cellStyle name="Normal 81 26 16" xfId="19934" xr:uid="{00000000-0005-0000-0000-0000FE950000}"/>
    <cellStyle name="Normal 81 26 16 2" xfId="38243" xr:uid="{00000000-0005-0000-0000-0000FF950000}"/>
    <cellStyle name="Normal 81 26 17" xfId="20633" xr:uid="{00000000-0005-0000-0000-000000960000}"/>
    <cellStyle name="Normal 81 26 17 2" xfId="38761" xr:uid="{00000000-0005-0000-0000-000001960000}"/>
    <cellStyle name="Normal 81 26 18" xfId="21310" xr:uid="{00000000-0005-0000-0000-000002960000}"/>
    <cellStyle name="Normal 81 26 18 2" xfId="39278" xr:uid="{00000000-0005-0000-0000-000003960000}"/>
    <cellStyle name="Normal 81 26 19" xfId="21983" xr:uid="{00000000-0005-0000-0000-000004960000}"/>
    <cellStyle name="Normal 81 26 19 2" xfId="39796" xr:uid="{00000000-0005-0000-0000-000005960000}"/>
    <cellStyle name="Normal 81 26 2" xfId="5772" xr:uid="{00000000-0005-0000-0000-000006960000}"/>
    <cellStyle name="Normal 81 26 2 2" xfId="30969" xr:uid="{00000000-0005-0000-0000-000007960000}"/>
    <cellStyle name="Normal 81 26 20" xfId="22633" xr:uid="{00000000-0005-0000-0000-000008960000}"/>
    <cellStyle name="Normal 81 26 20 2" xfId="40313" xr:uid="{00000000-0005-0000-0000-000009960000}"/>
    <cellStyle name="Normal 81 26 21" xfId="23270" xr:uid="{00000000-0005-0000-0000-00000A960000}"/>
    <cellStyle name="Normal 81 26 21 2" xfId="40831" xr:uid="{00000000-0005-0000-0000-00000B960000}"/>
    <cellStyle name="Normal 81 26 22" xfId="23894" xr:uid="{00000000-0005-0000-0000-00000C960000}"/>
    <cellStyle name="Normal 81 26 22 2" xfId="41349" xr:uid="{00000000-0005-0000-0000-00000D960000}"/>
    <cellStyle name="Normal 81 26 23" xfId="24473" xr:uid="{00000000-0005-0000-0000-00000E960000}"/>
    <cellStyle name="Normal 81 26 23 2" xfId="41867" xr:uid="{00000000-0005-0000-0000-00000F960000}"/>
    <cellStyle name="Normal 81 26 24" xfId="25040" xr:uid="{00000000-0005-0000-0000-000010960000}"/>
    <cellStyle name="Normal 81 26 24 2" xfId="42385" xr:uid="{00000000-0005-0000-0000-000011960000}"/>
    <cellStyle name="Normal 81 26 25" xfId="25600" xr:uid="{00000000-0005-0000-0000-000012960000}"/>
    <cellStyle name="Normal 81 26 25 2" xfId="42903" xr:uid="{00000000-0005-0000-0000-000013960000}"/>
    <cellStyle name="Normal 81 26 26" xfId="26150" xr:uid="{00000000-0005-0000-0000-000014960000}"/>
    <cellStyle name="Normal 81 26 26 2" xfId="43421" xr:uid="{00000000-0005-0000-0000-000015960000}"/>
    <cellStyle name="Normal 81 26 27" xfId="26667" xr:uid="{00000000-0005-0000-0000-000016960000}"/>
    <cellStyle name="Normal 81 26 27 2" xfId="43938" xr:uid="{00000000-0005-0000-0000-000017960000}"/>
    <cellStyle name="Normal 81 26 28" xfId="30452" xr:uid="{00000000-0005-0000-0000-000018960000}"/>
    <cellStyle name="Normal 81 26 3" xfId="10172" xr:uid="{00000000-0005-0000-0000-000019960000}"/>
    <cellStyle name="Normal 81 26 3 2" xfId="31509" xr:uid="{00000000-0005-0000-0000-00001A960000}"/>
    <cellStyle name="Normal 81 26 4" xfId="10953" xr:uid="{00000000-0005-0000-0000-00001B960000}"/>
    <cellStyle name="Normal 81 26 4 2" xfId="32027" xr:uid="{00000000-0005-0000-0000-00001C960000}"/>
    <cellStyle name="Normal 81 26 5" xfId="11733" xr:uid="{00000000-0005-0000-0000-00001D960000}"/>
    <cellStyle name="Normal 81 26 5 2" xfId="32545" xr:uid="{00000000-0005-0000-0000-00001E960000}"/>
    <cellStyle name="Normal 81 26 6" xfId="12486" xr:uid="{00000000-0005-0000-0000-00001F960000}"/>
    <cellStyle name="Normal 81 26 6 2" xfId="33063" xr:uid="{00000000-0005-0000-0000-000020960000}"/>
    <cellStyle name="Normal 81 26 7" xfId="13282" xr:uid="{00000000-0005-0000-0000-000021960000}"/>
    <cellStyle name="Normal 81 26 7 2" xfId="33581" xr:uid="{00000000-0005-0000-0000-000022960000}"/>
    <cellStyle name="Normal 81 26 8" xfId="14048" xr:uid="{00000000-0005-0000-0000-000023960000}"/>
    <cellStyle name="Normal 81 26 8 2" xfId="34099" xr:uid="{00000000-0005-0000-0000-000024960000}"/>
    <cellStyle name="Normal 81 26 9" xfId="14809" xr:uid="{00000000-0005-0000-0000-000025960000}"/>
    <cellStyle name="Normal 81 26 9 2" xfId="34617" xr:uid="{00000000-0005-0000-0000-000026960000}"/>
    <cellStyle name="Normal 81 27" xfId="5227" xr:uid="{00000000-0005-0000-0000-000027960000}"/>
    <cellStyle name="Normal 81 27 10" xfId="15567" xr:uid="{00000000-0005-0000-0000-000028960000}"/>
    <cellStyle name="Normal 81 27 10 2" xfId="35136" xr:uid="{00000000-0005-0000-0000-000029960000}"/>
    <cellStyle name="Normal 81 27 11" xfId="16321" xr:uid="{00000000-0005-0000-0000-00002A960000}"/>
    <cellStyle name="Normal 81 27 11 2" xfId="35654" xr:uid="{00000000-0005-0000-0000-00002B960000}"/>
    <cellStyle name="Normal 81 27 12" xfId="17071" xr:uid="{00000000-0005-0000-0000-00002C960000}"/>
    <cellStyle name="Normal 81 27 12 2" xfId="36172" xr:uid="{00000000-0005-0000-0000-00002D960000}"/>
    <cellStyle name="Normal 81 27 13" xfId="17800" xr:uid="{00000000-0005-0000-0000-00002E960000}"/>
    <cellStyle name="Normal 81 27 13 2" xfId="36690" xr:uid="{00000000-0005-0000-0000-00002F960000}"/>
    <cellStyle name="Normal 81 27 14" xfId="18525" xr:uid="{00000000-0005-0000-0000-000030960000}"/>
    <cellStyle name="Normal 81 27 14 2" xfId="37208" xr:uid="{00000000-0005-0000-0000-000031960000}"/>
    <cellStyle name="Normal 81 27 15" xfId="19233" xr:uid="{00000000-0005-0000-0000-000032960000}"/>
    <cellStyle name="Normal 81 27 15 2" xfId="37726" xr:uid="{00000000-0005-0000-0000-000033960000}"/>
    <cellStyle name="Normal 81 27 16" xfId="19935" xr:uid="{00000000-0005-0000-0000-000034960000}"/>
    <cellStyle name="Normal 81 27 16 2" xfId="38244" xr:uid="{00000000-0005-0000-0000-000035960000}"/>
    <cellStyle name="Normal 81 27 17" xfId="20634" xr:uid="{00000000-0005-0000-0000-000036960000}"/>
    <cellStyle name="Normal 81 27 17 2" xfId="38762" xr:uid="{00000000-0005-0000-0000-000037960000}"/>
    <cellStyle name="Normal 81 27 18" xfId="21311" xr:uid="{00000000-0005-0000-0000-000038960000}"/>
    <cellStyle name="Normal 81 27 18 2" xfId="39279" xr:uid="{00000000-0005-0000-0000-000039960000}"/>
    <cellStyle name="Normal 81 27 19" xfId="21984" xr:uid="{00000000-0005-0000-0000-00003A960000}"/>
    <cellStyle name="Normal 81 27 19 2" xfId="39797" xr:uid="{00000000-0005-0000-0000-00003B960000}"/>
    <cellStyle name="Normal 81 27 2" xfId="5773" xr:uid="{00000000-0005-0000-0000-00003C960000}"/>
    <cellStyle name="Normal 81 27 2 2" xfId="30970" xr:uid="{00000000-0005-0000-0000-00003D960000}"/>
    <cellStyle name="Normal 81 27 20" xfId="22634" xr:uid="{00000000-0005-0000-0000-00003E960000}"/>
    <cellStyle name="Normal 81 27 20 2" xfId="40314" xr:uid="{00000000-0005-0000-0000-00003F960000}"/>
    <cellStyle name="Normal 81 27 21" xfId="23271" xr:uid="{00000000-0005-0000-0000-000040960000}"/>
    <cellStyle name="Normal 81 27 21 2" xfId="40832" xr:uid="{00000000-0005-0000-0000-000041960000}"/>
    <cellStyle name="Normal 81 27 22" xfId="23895" xr:uid="{00000000-0005-0000-0000-000042960000}"/>
    <cellStyle name="Normal 81 27 22 2" xfId="41350" xr:uid="{00000000-0005-0000-0000-000043960000}"/>
    <cellStyle name="Normal 81 27 23" xfId="24474" xr:uid="{00000000-0005-0000-0000-000044960000}"/>
    <cellStyle name="Normal 81 27 23 2" xfId="41868" xr:uid="{00000000-0005-0000-0000-000045960000}"/>
    <cellStyle name="Normal 81 27 24" xfId="25041" xr:uid="{00000000-0005-0000-0000-000046960000}"/>
    <cellStyle name="Normal 81 27 24 2" xfId="42386" xr:uid="{00000000-0005-0000-0000-000047960000}"/>
    <cellStyle name="Normal 81 27 25" xfId="25601" xr:uid="{00000000-0005-0000-0000-000048960000}"/>
    <cellStyle name="Normal 81 27 25 2" xfId="42904" xr:uid="{00000000-0005-0000-0000-000049960000}"/>
    <cellStyle name="Normal 81 27 26" xfId="26151" xr:uid="{00000000-0005-0000-0000-00004A960000}"/>
    <cellStyle name="Normal 81 27 26 2" xfId="43422" xr:uid="{00000000-0005-0000-0000-00004B960000}"/>
    <cellStyle name="Normal 81 27 27" xfId="26668" xr:uid="{00000000-0005-0000-0000-00004C960000}"/>
    <cellStyle name="Normal 81 27 27 2" xfId="43939" xr:uid="{00000000-0005-0000-0000-00004D960000}"/>
    <cellStyle name="Normal 81 27 28" xfId="30453" xr:uid="{00000000-0005-0000-0000-00004E960000}"/>
    <cellStyle name="Normal 81 27 3" xfId="10173" xr:uid="{00000000-0005-0000-0000-00004F960000}"/>
    <cellStyle name="Normal 81 27 3 2" xfId="31510" xr:uid="{00000000-0005-0000-0000-000050960000}"/>
    <cellStyle name="Normal 81 27 4" xfId="10954" xr:uid="{00000000-0005-0000-0000-000051960000}"/>
    <cellStyle name="Normal 81 27 4 2" xfId="32028" xr:uid="{00000000-0005-0000-0000-000052960000}"/>
    <cellStyle name="Normal 81 27 5" xfId="11734" xr:uid="{00000000-0005-0000-0000-000053960000}"/>
    <cellStyle name="Normal 81 27 5 2" xfId="32546" xr:uid="{00000000-0005-0000-0000-000054960000}"/>
    <cellStyle name="Normal 81 27 6" xfId="12487" xr:uid="{00000000-0005-0000-0000-000055960000}"/>
    <cellStyle name="Normal 81 27 6 2" xfId="33064" xr:uid="{00000000-0005-0000-0000-000056960000}"/>
    <cellStyle name="Normal 81 27 7" xfId="13283" xr:uid="{00000000-0005-0000-0000-000057960000}"/>
    <cellStyle name="Normal 81 27 7 2" xfId="33582" xr:uid="{00000000-0005-0000-0000-000058960000}"/>
    <cellStyle name="Normal 81 27 8" xfId="14049" xr:uid="{00000000-0005-0000-0000-000059960000}"/>
    <cellStyle name="Normal 81 27 8 2" xfId="34100" xr:uid="{00000000-0005-0000-0000-00005A960000}"/>
    <cellStyle name="Normal 81 27 9" xfId="14810" xr:uid="{00000000-0005-0000-0000-00005B960000}"/>
    <cellStyle name="Normal 81 27 9 2" xfId="34618" xr:uid="{00000000-0005-0000-0000-00005C960000}"/>
    <cellStyle name="Normal 81 28" xfId="29903" xr:uid="{00000000-0005-0000-0000-00005D960000}"/>
    <cellStyle name="Normal 81 3" xfId="3605" xr:uid="{00000000-0005-0000-0000-00005E960000}"/>
    <cellStyle name="Normal 81 3 10" xfId="14811" xr:uid="{00000000-0005-0000-0000-00005F960000}"/>
    <cellStyle name="Normal 81 3 10 2" xfId="34619" xr:uid="{00000000-0005-0000-0000-000060960000}"/>
    <cellStyle name="Normal 81 3 11" xfId="15568" xr:uid="{00000000-0005-0000-0000-000061960000}"/>
    <cellStyle name="Normal 81 3 11 2" xfId="35137" xr:uid="{00000000-0005-0000-0000-000062960000}"/>
    <cellStyle name="Normal 81 3 12" xfId="16322" xr:uid="{00000000-0005-0000-0000-000063960000}"/>
    <cellStyle name="Normal 81 3 12 2" xfId="35655" xr:uid="{00000000-0005-0000-0000-000064960000}"/>
    <cellStyle name="Normal 81 3 13" xfId="17072" xr:uid="{00000000-0005-0000-0000-000065960000}"/>
    <cellStyle name="Normal 81 3 13 2" xfId="36173" xr:uid="{00000000-0005-0000-0000-000066960000}"/>
    <cellStyle name="Normal 81 3 14" xfId="17801" xr:uid="{00000000-0005-0000-0000-000067960000}"/>
    <cellStyle name="Normal 81 3 14 2" xfId="36691" xr:uid="{00000000-0005-0000-0000-000068960000}"/>
    <cellStyle name="Normal 81 3 15" xfId="18526" xr:uid="{00000000-0005-0000-0000-000069960000}"/>
    <cellStyle name="Normal 81 3 15 2" xfId="37209" xr:uid="{00000000-0005-0000-0000-00006A960000}"/>
    <cellStyle name="Normal 81 3 16" xfId="19234" xr:uid="{00000000-0005-0000-0000-00006B960000}"/>
    <cellStyle name="Normal 81 3 16 2" xfId="37727" xr:uid="{00000000-0005-0000-0000-00006C960000}"/>
    <cellStyle name="Normal 81 3 17" xfId="19936" xr:uid="{00000000-0005-0000-0000-00006D960000}"/>
    <cellStyle name="Normal 81 3 17 2" xfId="38245" xr:uid="{00000000-0005-0000-0000-00006E960000}"/>
    <cellStyle name="Normal 81 3 18" xfId="20635" xr:uid="{00000000-0005-0000-0000-00006F960000}"/>
    <cellStyle name="Normal 81 3 18 2" xfId="38763" xr:uid="{00000000-0005-0000-0000-000070960000}"/>
    <cellStyle name="Normal 81 3 19" xfId="21312" xr:uid="{00000000-0005-0000-0000-000071960000}"/>
    <cellStyle name="Normal 81 3 19 2" xfId="39280" xr:uid="{00000000-0005-0000-0000-000072960000}"/>
    <cellStyle name="Normal 81 3 2" xfId="5228" xr:uid="{00000000-0005-0000-0000-000073960000}"/>
    <cellStyle name="Normal 81 3 2 2" xfId="30454" xr:uid="{00000000-0005-0000-0000-000074960000}"/>
    <cellStyle name="Normal 81 3 20" xfId="21985" xr:uid="{00000000-0005-0000-0000-000075960000}"/>
    <cellStyle name="Normal 81 3 20 2" xfId="39798" xr:uid="{00000000-0005-0000-0000-000076960000}"/>
    <cellStyle name="Normal 81 3 21" xfId="22635" xr:uid="{00000000-0005-0000-0000-000077960000}"/>
    <cellStyle name="Normal 81 3 21 2" xfId="40315" xr:uid="{00000000-0005-0000-0000-000078960000}"/>
    <cellStyle name="Normal 81 3 22" xfId="23272" xr:uid="{00000000-0005-0000-0000-000079960000}"/>
    <cellStyle name="Normal 81 3 22 2" xfId="40833" xr:uid="{00000000-0005-0000-0000-00007A960000}"/>
    <cellStyle name="Normal 81 3 23" xfId="23896" xr:uid="{00000000-0005-0000-0000-00007B960000}"/>
    <cellStyle name="Normal 81 3 23 2" xfId="41351" xr:uid="{00000000-0005-0000-0000-00007C960000}"/>
    <cellStyle name="Normal 81 3 24" xfId="24475" xr:uid="{00000000-0005-0000-0000-00007D960000}"/>
    <cellStyle name="Normal 81 3 24 2" xfId="41869" xr:uid="{00000000-0005-0000-0000-00007E960000}"/>
    <cellStyle name="Normal 81 3 25" xfId="25042" xr:uid="{00000000-0005-0000-0000-00007F960000}"/>
    <cellStyle name="Normal 81 3 25 2" xfId="42387" xr:uid="{00000000-0005-0000-0000-000080960000}"/>
    <cellStyle name="Normal 81 3 26" xfId="25602" xr:uid="{00000000-0005-0000-0000-000081960000}"/>
    <cellStyle name="Normal 81 3 26 2" xfId="42905" xr:uid="{00000000-0005-0000-0000-000082960000}"/>
    <cellStyle name="Normal 81 3 27" xfId="26152" xr:uid="{00000000-0005-0000-0000-000083960000}"/>
    <cellStyle name="Normal 81 3 27 2" xfId="43423" xr:uid="{00000000-0005-0000-0000-000084960000}"/>
    <cellStyle name="Normal 81 3 28" xfId="26669" xr:uid="{00000000-0005-0000-0000-000085960000}"/>
    <cellStyle name="Normal 81 3 28 2" xfId="43940" xr:uid="{00000000-0005-0000-0000-000086960000}"/>
    <cellStyle name="Normal 81 3 29" xfId="29910" xr:uid="{00000000-0005-0000-0000-000087960000}"/>
    <cellStyle name="Normal 81 3 3" xfId="5774" xr:uid="{00000000-0005-0000-0000-000088960000}"/>
    <cellStyle name="Normal 81 3 3 2" xfId="30971" xr:uid="{00000000-0005-0000-0000-000089960000}"/>
    <cellStyle name="Normal 81 3 4" xfId="10174" xr:uid="{00000000-0005-0000-0000-00008A960000}"/>
    <cellStyle name="Normal 81 3 4 2" xfId="31511" xr:uid="{00000000-0005-0000-0000-00008B960000}"/>
    <cellStyle name="Normal 81 3 5" xfId="10955" xr:uid="{00000000-0005-0000-0000-00008C960000}"/>
    <cellStyle name="Normal 81 3 5 2" xfId="32029" xr:uid="{00000000-0005-0000-0000-00008D960000}"/>
    <cellStyle name="Normal 81 3 6" xfId="11735" xr:uid="{00000000-0005-0000-0000-00008E960000}"/>
    <cellStyle name="Normal 81 3 6 2" xfId="32547" xr:uid="{00000000-0005-0000-0000-00008F960000}"/>
    <cellStyle name="Normal 81 3 7" xfId="12488" xr:uid="{00000000-0005-0000-0000-000090960000}"/>
    <cellStyle name="Normal 81 3 7 2" xfId="33065" xr:uid="{00000000-0005-0000-0000-000091960000}"/>
    <cellStyle name="Normal 81 3 8" xfId="13284" xr:uid="{00000000-0005-0000-0000-000092960000}"/>
    <cellStyle name="Normal 81 3 8 2" xfId="33583" xr:uid="{00000000-0005-0000-0000-000093960000}"/>
    <cellStyle name="Normal 81 3 9" xfId="14050" xr:uid="{00000000-0005-0000-0000-000094960000}"/>
    <cellStyle name="Normal 81 3 9 2" xfId="34101" xr:uid="{00000000-0005-0000-0000-000095960000}"/>
    <cellStyle name="Normal 81 4" xfId="3606" xr:uid="{00000000-0005-0000-0000-000096960000}"/>
    <cellStyle name="Normal 81 4 10" xfId="14812" xr:uid="{00000000-0005-0000-0000-000097960000}"/>
    <cellStyle name="Normal 81 4 10 2" xfId="34620" xr:uid="{00000000-0005-0000-0000-000098960000}"/>
    <cellStyle name="Normal 81 4 11" xfId="15569" xr:uid="{00000000-0005-0000-0000-000099960000}"/>
    <cellStyle name="Normal 81 4 11 2" xfId="35138" xr:uid="{00000000-0005-0000-0000-00009A960000}"/>
    <cellStyle name="Normal 81 4 12" xfId="16323" xr:uid="{00000000-0005-0000-0000-00009B960000}"/>
    <cellStyle name="Normal 81 4 12 2" xfId="35656" xr:uid="{00000000-0005-0000-0000-00009C960000}"/>
    <cellStyle name="Normal 81 4 13" xfId="17073" xr:uid="{00000000-0005-0000-0000-00009D960000}"/>
    <cellStyle name="Normal 81 4 13 2" xfId="36174" xr:uid="{00000000-0005-0000-0000-00009E960000}"/>
    <cellStyle name="Normal 81 4 14" xfId="17802" xr:uid="{00000000-0005-0000-0000-00009F960000}"/>
    <cellStyle name="Normal 81 4 14 2" xfId="36692" xr:uid="{00000000-0005-0000-0000-0000A0960000}"/>
    <cellStyle name="Normal 81 4 15" xfId="18527" xr:uid="{00000000-0005-0000-0000-0000A1960000}"/>
    <cellStyle name="Normal 81 4 15 2" xfId="37210" xr:uid="{00000000-0005-0000-0000-0000A2960000}"/>
    <cellStyle name="Normal 81 4 16" xfId="19235" xr:uid="{00000000-0005-0000-0000-0000A3960000}"/>
    <cellStyle name="Normal 81 4 16 2" xfId="37728" xr:uid="{00000000-0005-0000-0000-0000A4960000}"/>
    <cellStyle name="Normal 81 4 17" xfId="19937" xr:uid="{00000000-0005-0000-0000-0000A5960000}"/>
    <cellStyle name="Normal 81 4 17 2" xfId="38246" xr:uid="{00000000-0005-0000-0000-0000A6960000}"/>
    <cellStyle name="Normal 81 4 18" xfId="20636" xr:uid="{00000000-0005-0000-0000-0000A7960000}"/>
    <cellStyle name="Normal 81 4 18 2" xfId="38764" xr:uid="{00000000-0005-0000-0000-0000A8960000}"/>
    <cellStyle name="Normal 81 4 19" xfId="21313" xr:uid="{00000000-0005-0000-0000-0000A9960000}"/>
    <cellStyle name="Normal 81 4 19 2" xfId="39281" xr:uid="{00000000-0005-0000-0000-0000AA960000}"/>
    <cellStyle name="Normal 81 4 2" xfId="5229" xr:uid="{00000000-0005-0000-0000-0000AB960000}"/>
    <cellStyle name="Normal 81 4 2 2" xfId="30455" xr:uid="{00000000-0005-0000-0000-0000AC960000}"/>
    <cellStyle name="Normal 81 4 20" xfId="21986" xr:uid="{00000000-0005-0000-0000-0000AD960000}"/>
    <cellStyle name="Normal 81 4 20 2" xfId="39799" xr:uid="{00000000-0005-0000-0000-0000AE960000}"/>
    <cellStyle name="Normal 81 4 21" xfId="22636" xr:uid="{00000000-0005-0000-0000-0000AF960000}"/>
    <cellStyle name="Normal 81 4 21 2" xfId="40316" xr:uid="{00000000-0005-0000-0000-0000B0960000}"/>
    <cellStyle name="Normal 81 4 22" xfId="23273" xr:uid="{00000000-0005-0000-0000-0000B1960000}"/>
    <cellStyle name="Normal 81 4 22 2" xfId="40834" xr:uid="{00000000-0005-0000-0000-0000B2960000}"/>
    <cellStyle name="Normal 81 4 23" xfId="23897" xr:uid="{00000000-0005-0000-0000-0000B3960000}"/>
    <cellStyle name="Normal 81 4 23 2" xfId="41352" xr:uid="{00000000-0005-0000-0000-0000B4960000}"/>
    <cellStyle name="Normal 81 4 24" xfId="24476" xr:uid="{00000000-0005-0000-0000-0000B5960000}"/>
    <cellStyle name="Normal 81 4 24 2" xfId="41870" xr:uid="{00000000-0005-0000-0000-0000B6960000}"/>
    <cellStyle name="Normal 81 4 25" xfId="25043" xr:uid="{00000000-0005-0000-0000-0000B7960000}"/>
    <cellStyle name="Normal 81 4 25 2" xfId="42388" xr:uid="{00000000-0005-0000-0000-0000B8960000}"/>
    <cellStyle name="Normal 81 4 26" xfId="25603" xr:uid="{00000000-0005-0000-0000-0000B9960000}"/>
    <cellStyle name="Normal 81 4 26 2" xfId="42906" xr:uid="{00000000-0005-0000-0000-0000BA960000}"/>
    <cellStyle name="Normal 81 4 27" xfId="26153" xr:uid="{00000000-0005-0000-0000-0000BB960000}"/>
    <cellStyle name="Normal 81 4 27 2" xfId="43424" xr:uid="{00000000-0005-0000-0000-0000BC960000}"/>
    <cellStyle name="Normal 81 4 28" xfId="26670" xr:uid="{00000000-0005-0000-0000-0000BD960000}"/>
    <cellStyle name="Normal 81 4 28 2" xfId="43941" xr:uid="{00000000-0005-0000-0000-0000BE960000}"/>
    <cellStyle name="Normal 81 4 29" xfId="29911" xr:uid="{00000000-0005-0000-0000-0000BF960000}"/>
    <cellStyle name="Normal 81 4 3" xfId="5775" xr:uid="{00000000-0005-0000-0000-0000C0960000}"/>
    <cellStyle name="Normal 81 4 3 2" xfId="30972" xr:uid="{00000000-0005-0000-0000-0000C1960000}"/>
    <cellStyle name="Normal 81 4 4" xfId="10175" xr:uid="{00000000-0005-0000-0000-0000C2960000}"/>
    <cellStyle name="Normal 81 4 4 2" xfId="31512" xr:uid="{00000000-0005-0000-0000-0000C3960000}"/>
    <cellStyle name="Normal 81 4 5" xfId="10956" xr:uid="{00000000-0005-0000-0000-0000C4960000}"/>
    <cellStyle name="Normal 81 4 5 2" xfId="32030" xr:uid="{00000000-0005-0000-0000-0000C5960000}"/>
    <cellStyle name="Normal 81 4 6" xfId="11736" xr:uid="{00000000-0005-0000-0000-0000C6960000}"/>
    <cellStyle name="Normal 81 4 6 2" xfId="32548" xr:uid="{00000000-0005-0000-0000-0000C7960000}"/>
    <cellStyle name="Normal 81 4 7" xfId="12489" xr:uid="{00000000-0005-0000-0000-0000C8960000}"/>
    <cellStyle name="Normal 81 4 7 2" xfId="33066" xr:uid="{00000000-0005-0000-0000-0000C9960000}"/>
    <cellStyle name="Normal 81 4 8" xfId="13285" xr:uid="{00000000-0005-0000-0000-0000CA960000}"/>
    <cellStyle name="Normal 81 4 8 2" xfId="33584" xr:uid="{00000000-0005-0000-0000-0000CB960000}"/>
    <cellStyle name="Normal 81 4 9" xfId="14051" xr:uid="{00000000-0005-0000-0000-0000CC960000}"/>
    <cellStyle name="Normal 81 4 9 2" xfId="34102" xr:uid="{00000000-0005-0000-0000-0000CD960000}"/>
    <cellStyle name="Normal 81 5" xfId="3607" xr:uid="{00000000-0005-0000-0000-0000CE960000}"/>
    <cellStyle name="Normal 81 5 10" xfId="14813" xr:uid="{00000000-0005-0000-0000-0000CF960000}"/>
    <cellStyle name="Normal 81 5 10 2" xfId="34621" xr:uid="{00000000-0005-0000-0000-0000D0960000}"/>
    <cellStyle name="Normal 81 5 11" xfId="15570" xr:uid="{00000000-0005-0000-0000-0000D1960000}"/>
    <cellStyle name="Normal 81 5 11 2" xfId="35139" xr:uid="{00000000-0005-0000-0000-0000D2960000}"/>
    <cellStyle name="Normal 81 5 12" xfId="16324" xr:uid="{00000000-0005-0000-0000-0000D3960000}"/>
    <cellStyle name="Normal 81 5 12 2" xfId="35657" xr:uid="{00000000-0005-0000-0000-0000D4960000}"/>
    <cellStyle name="Normal 81 5 13" xfId="17074" xr:uid="{00000000-0005-0000-0000-0000D5960000}"/>
    <cellStyle name="Normal 81 5 13 2" xfId="36175" xr:uid="{00000000-0005-0000-0000-0000D6960000}"/>
    <cellStyle name="Normal 81 5 14" xfId="17803" xr:uid="{00000000-0005-0000-0000-0000D7960000}"/>
    <cellStyle name="Normal 81 5 14 2" xfId="36693" xr:uid="{00000000-0005-0000-0000-0000D8960000}"/>
    <cellStyle name="Normal 81 5 15" xfId="18528" xr:uid="{00000000-0005-0000-0000-0000D9960000}"/>
    <cellStyle name="Normal 81 5 15 2" xfId="37211" xr:uid="{00000000-0005-0000-0000-0000DA960000}"/>
    <cellStyle name="Normal 81 5 16" xfId="19236" xr:uid="{00000000-0005-0000-0000-0000DB960000}"/>
    <cellStyle name="Normal 81 5 16 2" xfId="37729" xr:uid="{00000000-0005-0000-0000-0000DC960000}"/>
    <cellStyle name="Normal 81 5 17" xfId="19938" xr:uid="{00000000-0005-0000-0000-0000DD960000}"/>
    <cellStyle name="Normal 81 5 17 2" xfId="38247" xr:uid="{00000000-0005-0000-0000-0000DE960000}"/>
    <cellStyle name="Normal 81 5 18" xfId="20637" xr:uid="{00000000-0005-0000-0000-0000DF960000}"/>
    <cellStyle name="Normal 81 5 18 2" xfId="38765" xr:uid="{00000000-0005-0000-0000-0000E0960000}"/>
    <cellStyle name="Normal 81 5 19" xfId="21314" xr:uid="{00000000-0005-0000-0000-0000E1960000}"/>
    <cellStyle name="Normal 81 5 19 2" xfId="39282" xr:uid="{00000000-0005-0000-0000-0000E2960000}"/>
    <cellStyle name="Normal 81 5 2" xfId="5230" xr:uid="{00000000-0005-0000-0000-0000E3960000}"/>
    <cellStyle name="Normal 81 5 2 2" xfId="30456" xr:uid="{00000000-0005-0000-0000-0000E4960000}"/>
    <cellStyle name="Normal 81 5 20" xfId="21987" xr:uid="{00000000-0005-0000-0000-0000E5960000}"/>
    <cellStyle name="Normal 81 5 20 2" xfId="39800" xr:uid="{00000000-0005-0000-0000-0000E6960000}"/>
    <cellStyle name="Normal 81 5 21" xfId="22637" xr:uid="{00000000-0005-0000-0000-0000E7960000}"/>
    <cellStyle name="Normal 81 5 21 2" xfId="40317" xr:uid="{00000000-0005-0000-0000-0000E8960000}"/>
    <cellStyle name="Normal 81 5 22" xfId="23274" xr:uid="{00000000-0005-0000-0000-0000E9960000}"/>
    <cellStyle name="Normal 81 5 22 2" xfId="40835" xr:uid="{00000000-0005-0000-0000-0000EA960000}"/>
    <cellStyle name="Normal 81 5 23" xfId="23898" xr:uid="{00000000-0005-0000-0000-0000EB960000}"/>
    <cellStyle name="Normal 81 5 23 2" xfId="41353" xr:uid="{00000000-0005-0000-0000-0000EC960000}"/>
    <cellStyle name="Normal 81 5 24" xfId="24477" xr:uid="{00000000-0005-0000-0000-0000ED960000}"/>
    <cellStyle name="Normal 81 5 24 2" xfId="41871" xr:uid="{00000000-0005-0000-0000-0000EE960000}"/>
    <cellStyle name="Normal 81 5 25" xfId="25044" xr:uid="{00000000-0005-0000-0000-0000EF960000}"/>
    <cellStyle name="Normal 81 5 25 2" xfId="42389" xr:uid="{00000000-0005-0000-0000-0000F0960000}"/>
    <cellStyle name="Normal 81 5 26" xfId="25604" xr:uid="{00000000-0005-0000-0000-0000F1960000}"/>
    <cellStyle name="Normal 81 5 26 2" xfId="42907" xr:uid="{00000000-0005-0000-0000-0000F2960000}"/>
    <cellStyle name="Normal 81 5 27" xfId="26154" xr:uid="{00000000-0005-0000-0000-0000F3960000}"/>
    <cellStyle name="Normal 81 5 27 2" xfId="43425" xr:uid="{00000000-0005-0000-0000-0000F4960000}"/>
    <cellStyle name="Normal 81 5 28" xfId="26671" xr:uid="{00000000-0005-0000-0000-0000F5960000}"/>
    <cellStyle name="Normal 81 5 28 2" xfId="43942" xr:uid="{00000000-0005-0000-0000-0000F6960000}"/>
    <cellStyle name="Normal 81 5 29" xfId="29912" xr:uid="{00000000-0005-0000-0000-0000F7960000}"/>
    <cellStyle name="Normal 81 5 3" xfId="5776" xr:uid="{00000000-0005-0000-0000-0000F8960000}"/>
    <cellStyle name="Normal 81 5 3 2" xfId="30973" xr:uid="{00000000-0005-0000-0000-0000F9960000}"/>
    <cellStyle name="Normal 81 5 4" xfId="10176" xr:uid="{00000000-0005-0000-0000-0000FA960000}"/>
    <cellStyle name="Normal 81 5 4 2" xfId="31513" xr:uid="{00000000-0005-0000-0000-0000FB960000}"/>
    <cellStyle name="Normal 81 5 5" xfId="10957" xr:uid="{00000000-0005-0000-0000-0000FC960000}"/>
    <cellStyle name="Normal 81 5 5 2" xfId="32031" xr:uid="{00000000-0005-0000-0000-0000FD960000}"/>
    <cellStyle name="Normal 81 5 6" xfId="11737" xr:uid="{00000000-0005-0000-0000-0000FE960000}"/>
    <cellStyle name="Normal 81 5 6 2" xfId="32549" xr:uid="{00000000-0005-0000-0000-0000FF960000}"/>
    <cellStyle name="Normal 81 5 7" xfId="12490" xr:uid="{00000000-0005-0000-0000-000000970000}"/>
    <cellStyle name="Normal 81 5 7 2" xfId="33067" xr:uid="{00000000-0005-0000-0000-000001970000}"/>
    <cellStyle name="Normal 81 5 8" xfId="13286" xr:uid="{00000000-0005-0000-0000-000002970000}"/>
    <cellStyle name="Normal 81 5 8 2" xfId="33585" xr:uid="{00000000-0005-0000-0000-000003970000}"/>
    <cellStyle name="Normal 81 5 9" xfId="14052" xr:uid="{00000000-0005-0000-0000-000004970000}"/>
    <cellStyle name="Normal 81 5 9 2" xfId="34103" xr:uid="{00000000-0005-0000-0000-000005970000}"/>
    <cellStyle name="Normal 81 6" xfId="3608" xr:uid="{00000000-0005-0000-0000-000006970000}"/>
    <cellStyle name="Normal 81 6 10" xfId="14814" xr:uid="{00000000-0005-0000-0000-000007970000}"/>
    <cellStyle name="Normal 81 6 10 2" xfId="34622" xr:uid="{00000000-0005-0000-0000-000008970000}"/>
    <cellStyle name="Normal 81 6 11" xfId="15571" xr:uid="{00000000-0005-0000-0000-000009970000}"/>
    <cellStyle name="Normal 81 6 11 2" xfId="35140" xr:uid="{00000000-0005-0000-0000-00000A970000}"/>
    <cellStyle name="Normal 81 6 12" xfId="16325" xr:uid="{00000000-0005-0000-0000-00000B970000}"/>
    <cellStyle name="Normal 81 6 12 2" xfId="35658" xr:uid="{00000000-0005-0000-0000-00000C970000}"/>
    <cellStyle name="Normal 81 6 13" xfId="17075" xr:uid="{00000000-0005-0000-0000-00000D970000}"/>
    <cellStyle name="Normal 81 6 13 2" xfId="36176" xr:uid="{00000000-0005-0000-0000-00000E970000}"/>
    <cellStyle name="Normal 81 6 14" xfId="17804" xr:uid="{00000000-0005-0000-0000-00000F970000}"/>
    <cellStyle name="Normal 81 6 14 2" xfId="36694" xr:uid="{00000000-0005-0000-0000-000010970000}"/>
    <cellStyle name="Normal 81 6 15" xfId="18529" xr:uid="{00000000-0005-0000-0000-000011970000}"/>
    <cellStyle name="Normal 81 6 15 2" xfId="37212" xr:uid="{00000000-0005-0000-0000-000012970000}"/>
    <cellStyle name="Normal 81 6 16" xfId="19237" xr:uid="{00000000-0005-0000-0000-000013970000}"/>
    <cellStyle name="Normal 81 6 16 2" xfId="37730" xr:uid="{00000000-0005-0000-0000-000014970000}"/>
    <cellStyle name="Normal 81 6 17" xfId="19939" xr:uid="{00000000-0005-0000-0000-000015970000}"/>
    <cellStyle name="Normal 81 6 17 2" xfId="38248" xr:uid="{00000000-0005-0000-0000-000016970000}"/>
    <cellStyle name="Normal 81 6 18" xfId="20638" xr:uid="{00000000-0005-0000-0000-000017970000}"/>
    <cellStyle name="Normal 81 6 18 2" xfId="38766" xr:uid="{00000000-0005-0000-0000-000018970000}"/>
    <cellStyle name="Normal 81 6 19" xfId="21315" xr:uid="{00000000-0005-0000-0000-000019970000}"/>
    <cellStyle name="Normal 81 6 19 2" xfId="39283" xr:uid="{00000000-0005-0000-0000-00001A970000}"/>
    <cellStyle name="Normal 81 6 2" xfId="5231" xr:uid="{00000000-0005-0000-0000-00001B970000}"/>
    <cellStyle name="Normal 81 6 2 2" xfId="30457" xr:uid="{00000000-0005-0000-0000-00001C970000}"/>
    <cellStyle name="Normal 81 6 20" xfId="21988" xr:uid="{00000000-0005-0000-0000-00001D970000}"/>
    <cellStyle name="Normal 81 6 20 2" xfId="39801" xr:uid="{00000000-0005-0000-0000-00001E970000}"/>
    <cellStyle name="Normal 81 6 21" xfId="22638" xr:uid="{00000000-0005-0000-0000-00001F970000}"/>
    <cellStyle name="Normal 81 6 21 2" xfId="40318" xr:uid="{00000000-0005-0000-0000-000020970000}"/>
    <cellStyle name="Normal 81 6 22" xfId="23275" xr:uid="{00000000-0005-0000-0000-000021970000}"/>
    <cellStyle name="Normal 81 6 22 2" xfId="40836" xr:uid="{00000000-0005-0000-0000-000022970000}"/>
    <cellStyle name="Normal 81 6 23" xfId="23899" xr:uid="{00000000-0005-0000-0000-000023970000}"/>
    <cellStyle name="Normal 81 6 23 2" xfId="41354" xr:uid="{00000000-0005-0000-0000-000024970000}"/>
    <cellStyle name="Normal 81 6 24" xfId="24478" xr:uid="{00000000-0005-0000-0000-000025970000}"/>
    <cellStyle name="Normal 81 6 24 2" xfId="41872" xr:uid="{00000000-0005-0000-0000-000026970000}"/>
    <cellStyle name="Normal 81 6 25" xfId="25045" xr:uid="{00000000-0005-0000-0000-000027970000}"/>
    <cellStyle name="Normal 81 6 25 2" xfId="42390" xr:uid="{00000000-0005-0000-0000-000028970000}"/>
    <cellStyle name="Normal 81 6 26" xfId="25605" xr:uid="{00000000-0005-0000-0000-000029970000}"/>
    <cellStyle name="Normal 81 6 26 2" xfId="42908" xr:uid="{00000000-0005-0000-0000-00002A970000}"/>
    <cellStyle name="Normal 81 6 27" xfId="26155" xr:uid="{00000000-0005-0000-0000-00002B970000}"/>
    <cellStyle name="Normal 81 6 27 2" xfId="43426" xr:uid="{00000000-0005-0000-0000-00002C970000}"/>
    <cellStyle name="Normal 81 6 28" xfId="26672" xr:uid="{00000000-0005-0000-0000-00002D970000}"/>
    <cellStyle name="Normal 81 6 28 2" xfId="43943" xr:uid="{00000000-0005-0000-0000-00002E970000}"/>
    <cellStyle name="Normal 81 6 29" xfId="29913" xr:uid="{00000000-0005-0000-0000-00002F970000}"/>
    <cellStyle name="Normal 81 6 3" xfId="5777" xr:uid="{00000000-0005-0000-0000-000030970000}"/>
    <cellStyle name="Normal 81 6 3 2" xfId="30974" xr:uid="{00000000-0005-0000-0000-000031970000}"/>
    <cellStyle name="Normal 81 6 4" xfId="10177" xr:uid="{00000000-0005-0000-0000-000032970000}"/>
    <cellStyle name="Normal 81 6 4 2" xfId="31514" xr:uid="{00000000-0005-0000-0000-000033970000}"/>
    <cellStyle name="Normal 81 6 5" xfId="10958" xr:uid="{00000000-0005-0000-0000-000034970000}"/>
    <cellStyle name="Normal 81 6 5 2" xfId="32032" xr:uid="{00000000-0005-0000-0000-000035970000}"/>
    <cellStyle name="Normal 81 6 6" xfId="11738" xr:uid="{00000000-0005-0000-0000-000036970000}"/>
    <cellStyle name="Normal 81 6 6 2" xfId="32550" xr:uid="{00000000-0005-0000-0000-000037970000}"/>
    <cellStyle name="Normal 81 6 7" xfId="12491" xr:uid="{00000000-0005-0000-0000-000038970000}"/>
    <cellStyle name="Normal 81 6 7 2" xfId="33068" xr:uid="{00000000-0005-0000-0000-000039970000}"/>
    <cellStyle name="Normal 81 6 8" xfId="13287" xr:uid="{00000000-0005-0000-0000-00003A970000}"/>
    <cellStyle name="Normal 81 6 8 2" xfId="33586" xr:uid="{00000000-0005-0000-0000-00003B970000}"/>
    <cellStyle name="Normal 81 6 9" xfId="14053" xr:uid="{00000000-0005-0000-0000-00003C970000}"/>
    <cellStyle name="Normal 81 6 9 2" xfId="34104" xr:uid="{00000000-0005-0000-0000-00003D970000}"/>
    <cellStyle name="Normal 81 7" xfId="3609" xr:uid="{00000000-0005-0000-0000-00003E970000}"/>
    <cellStyle name="Normal 81 7 10" xfId="14815" xr:uid="{00000000-0005-0000-0000-00003F970000}"/>
    <cellStyle name="Normal 81 7 10 2" xfId="34623" xr:uid="{00000000-0005-0000-0000-000040970000}"/>
    <cellStyle name="Normal 81 7 11" xfId="15572" xr:uid="{00000000-0005-0000-0000-000041970000}"/>
    <cellStyle name="Normal 81 7 11 2" xfId="35141" xr:uid="{00000000-0005-0000-0000-000042970000}"/>
    <cellStyle name="Normal 81 7 12" xfId="16326" xr:uid="{00000000-0005-0000-0000-000043970000}"/>
    <cellStyle name="Normal 81 7 12 2" xfId="35659" xr:uid="{00000000-0005-0000-0000-000044970000}"/>
    <cellStyle name="Normal 81 7 13" xfId="17076" xr:uid="{00000000-0005-0000-0000-000045970000}"/>
    <cellStyle name="Normal 81 7 13 2" xfId="36177" xr:uid="{00000000-0005-0000-0000-000046970000}"/>
    <cellStyle name="Normal 81 7 14" xfId="17805" xr:uid="{00000000-0005-0000-0000-000047970000}"/>
    <cellStyle name="Normal 81 7 14 2" xfId="36695" xr:uid="{00000000-0005-0000-0000-000048970000}"/>
    <cellStyle name="Normal 81 7 15" xfId="18530" xr:uid="{00000000-0005-0000-0000-000049970000}"/>
    <cellStyle name="Normal 81 7 15 2" xfId="37213" xr:uid="{00000000-0005-0000-0000-00004A970000}"/>
    <cellStyle name="Normal 81 7 16" xfId="19238" xr:uid="{00000000-0005-0000-0000-00004B970000}"/>
    <cellStyle name="Normal 81 7 16 2" xfId="37731" xr:uid="{00000000-0005-0000-0000-00004C970000}"/>
    <cellStyle name="Normal 81 7 17" xfId="19940" xr:uid="{00000000-0005-0000-0000-00004D970000}"/>
    <cellStyle name="Normal 81 7 17 2" xfId="38249" xr:uid="{00000000-0005-0000-0000-00004E970000}"/>
    <cellStyle name="Normal 81 7 18" xfId="20639" xr:uid="{00000000-0005-0000-0000-00004F970000}"/>
    <cellStyle name="Normal 81 7 18 2" xfId="38767" xr:uid="{00000000-0005-0000-0000-000050970000}"/>
    <cellStyle name="Normal 81 7 19" xfId="21316" xr:uid="{00000000-0005-0000-0000-000051970000}"/>
    <cellStyle name="Normal 81 7 19 2" xfId="39284" xr:uid="{00000000-0005-0000-0000-000052970000}"/>
    <cellStyle name="Normal 81 7 2" xfId="5232" xr:uid="{00000000-0005-0000-0000-000053970000}"/>
    <cellStyle name="Normal 81 7 2 2" xfId="30458" xr:uid="{00000000-0005-0000-0000-000054970000}"/>
    <cellStyle name="Normal 81 7 20" xfId="21989" xr:uid="{00000000-0005-0000-0000-000055970000}"/>
    <cellStyle name="Normal 81 7 20 2" xfId="39802" xr:uid="{00000000-0005-0000-0000-000056970000}"/>
    <cellStyle name="Normal 81 7 21" xfId="22639" xr:uid="{00000000-0005-0000-0000-000057970000}"/>
    <cellStyle name="Normal 81 7 21 2" xfId="40319" xr:uid="{00000000-0005-0000-0000-000058970000}"/>
    <cellStyle name="Normal 81 7 22" xfId="23276" xr:uid="{00000000-0005-0000-0000-000059970000}"/>
    <cellStyle name="Normal 81 7 22 2" xfId="40837" xr:uid="{00000000-0005-0000-0000-00005A970000}"/>
    <cellStyle name="Normal 81 7 23" xfId="23900" xr:uid="{00000000-0005-0000-0000-00005B970000}"/>
    <cellStyle name="Normal 81 7 23 2" xfId="41355" xr:uid="{00000000-0005-0000-0000-00005C970000}"/>
    <cellStyle name="Normal 81 7 24" xfId="24479" xr:uid="{00000000-0005-0000-0000-00005D970000}"/>
    <cellStyle name="Normal 81 7 24 2" xfId="41873" xr:uid="{00000000-0005-0000-0000-00005E970000}"/>
    <cellStyle name="Normal 81 7 25" xfId="25046" xr:uid="{00000000-0005-0000-0000-00005F970000}"/>
    <cellStyle name="Normal 81 7 25 2" xfId="42391" xr:uid="{00000000-0005-0000-0000-000060970000}"/>
    <cellStyle name="Normal 81 7 26" xfId="25606" xr:uid="{00000000-0005-0000-0000-000061970000}"/>
    <cellStyle name="Normal 81 7 26 2" xfId="42909" xr:uid="{00000000-0005-0000-0000-000062970000}"/>
    <cellStyle name="Normal 81 7 27" xfId="26156" xr:uid="{00000000-0005-0000-0000-000063970000}"/>
    <cellStyle name="Normal 81 7 27 2" xfId="43427" xr:uid="{00000000-0005-0000-0000-000064970000}"/>
    <cellStyle name="Normal 81 7 28" xfId="26673" xr:uid="{00000000-0005-0000-0000-000065970000}"/>
    <cellStyle name="Normal 81 7 28 2" xfId="43944" xr:uid="{00000000-0005-0000-0000-000066970000}"/>
    <cellStyle name="Normal 81 7 29" xfId="29914" xr:uid="{00000000-0005-0000-0000-000067970000}"/>
    <cellStyle name="Normal 81 7 3" xfId="5778" xr:uid="{00000000-0005-0000-0000-000068970000}"/>
    <cellStyle name="Normal 81 7 3 2" xfId="30975" xr:uid="{00000000-0005-0000-0000-000069970000}"/>
    <cellStyle name="Normal 81 7 4" xfId="10178" xr:uid="{00000000-0005-0000-0000-00006A970000}"/>
    <cellStyle name="Normal 81 7 4 2" xfId="31515" xr:uid="{00000000-0005-0000-0000-00006B970000}"/>
    <cellStyle name="Normal 81 7 5" xfId="10959" xr:uid="{00000000-0005-0000-0000-00006C970000}"/>
    <cellStyle name="Normal 81 7 5 2" xfId="32033" xr:uid="{00000000-0005-0000-0000-00006D970000}"/>
    <cellStyle name="Normal 81 7 6" xfId="11739" xr:uid="{00000000-0005-0000-0000-00006E970000}"/>
    <cellStyle name="Normal 81 7 6 2" xfId="32551" xr:uid="{00000000-0005-0000-0000-00006F970000}"/>
    <cellStyle name="Normal 81 7 7" xfId="12492" xr:uid="{00000000-0005-0000-0000-000070970000}"/>
    <cellStyle name="Normal 81 7 7 2" xfId="33069" xr:uid="{00000000-0005-0000-0000-000071970000}"/>
    <cellStyle name="Normal 81 7 8" xfId="13288" xr:uid="{00000000-0005-0000-0000-000072970000}"/>
    <cellStyle name="Normal 81 7 8 2" xfId="33587" xr:uid="{00000000-0005-0000-0000-000073970000}"/>
    <cellStyle name="Normal 81 7 9" xfId="14054" xr:uid="{00000000-0005-0000-0000-000074970000}"/>
    <cellStyle name="Normal 81 7 9 2" xfId="34105" xr:uid="{00000000-0005-0000-0000-000075970000}"/>
    <cellStyle name="Normal 81 8" xfId="3610" xr:uid="{00000000-0005-0000-0000-000076970000}"/>
    <cellStyle name="Normal 81 8 10" xfId="14816" xr:uid="{00000000-0005-0000-0000-000077970000}"/>
    <cellStyle name="Normal 81 8 10 2" xfId="34624" xr:uid="{00000000-0005-0000-0000-000078970000}"/>
    <cellStyle name="Normal 81 8 11" xfId="15573" xr:uid="{00000000-0005-0000-0000-000079970000}"/>
    <cellStyle name="Normal 81 8 11 2" xfId="35142" xr:uid="{00000000-0005-0000-0000-00007A970000}"/>
    <cellStyle name="Normal 81 8 12" xfId="16327" xr:uid="{00000000-0005-0000-0000-00007B970000}"/>
    <cellStyle name="Normal 81 8 12 2" xfId="35660" xr:uid="{00000000-0005-0000-0000-00007C970000}"/>
    <cellStyle name="Normal 81 8 13" xfId="17077" xr:uid="{00000000-0005-0000-0000-00007D970000}"/>
    <cellStyle name="Normal 81 8 13 2" xfId="36178" xr:uid="{00000000-0005-0000-0000-00007E970000}"/>
    <cellStyle name="Normal 81 8 14" xfId="17806" xr:uid="{00000000-0005-0000-0000-00007F970000}"/>
    <cellStyle name="Normal 81 8 14 2" xfId="36696" xr:uid="{00000000-0005-0000-0000-000080970000}"/>
    <cellStyle name="Normal 81 8 15" xfId="18531" xr:uid="{00000000-0005-0000-0000-000081970000}"/>
    <cellStyle name="Normal 81 8 15 2" xfId="37214" xr:uid="{00000000-0005-0000-0000-000082970000}"/>
    <cellStyle name="Normal 81 8 16" xfId="19239" xr:uid="{00000000-0005-0000-0000-000083970000}"/>
    <cellStyle name="Normal 81 8 16 2" xfId="37732" xr:uid="{00000000-0005-0000-0000-000084970000}"/>
    <cellStyle name="Normal 81 8 17" xfId="19941" xr:uid="{00000000-0005-0000-0000-000085970000}"/>
    <cellStyle name="Normal 81 8 17 2" xfId="38250" xr:uid="{00000000-0005-0000-0000-000086970000}"/>
    <cellStyle name="Normal 81 8 18" xfId="20640" xr:uid="{00000000-0005-0000-0000-000087970000}"/>
    <cellStyle name="Normal 81 8 18 2" xfId="38768" xr:uid="{00000000-0005-0000-0000-000088970000}"/>
    <cellStyle name="Normal 81 8 19" xfId="21317" xr:uid="{00000000-0005-0000-0000-000089970000}"/>
    <cellStyle name="Normal 81 8 19 2" xfId="39285" xr:uid="{00000000-0005-0000-0000-00008A970000}"/>
    <cellStyle name="Normal 81 8 2" xfId="5233" xr:uid="{00000000-0005-0000-0000-00008B970000}"/>
    <cellStyle name="Normal 81 8 2 2" xfId="30459" xr:uid="{00000000-0005-0000-0000-00008C970000}"/>
    <cellStyle name="Normal 81 8 20" xfId="21990" xr:uid="{00000000-0005-0000-0000-00008D970000}"/>
    <cellStyle name="Normal 81 8 20 2" xfId="39803" xr:uid="{00000000-0005-0000-0000-00008E970000}"/>
    <cellStyle name="Normal 81 8 21" xfId="22640" xr:uid="{00000000-0005-0000-0000-00008F970000}"/>
    <cellStyle name="Normal 81 8 21 2" xfId="40320" xr:uid="{00000000-0005-0000-0000-000090970000}"/>
    <cellStyle name="Normal 81 8 22" xfId="23277" xr:uid="{00000000-0005-0000-0000-000091970000}"/>
    <cellStyle name="Normal 81 8 22 2" xfId="40838" xr:uid="{00000000-0005-0000-0000-000092970000}"/>
    <cellStyle name="Normal 81 8 23" xfId="23901" xr:uid="{00000000-0005-0000-0000-000093970000}"/>
    <cellStyle name="Normal 81 8 23 2" xfId="41356" xr:uid="{00000000-0005-0000-0000-000094970000}"/>
    <cellStyle name="Normal 81 8 24" xfId="24480" xr:uid="{00000000-0005-0000-0000-000095970000}"/>
    <cellStyle name="Normal 81 8 24 2" xfId="41874" xr:uid="{00000000-0005-0000-0000-000096970000}"/>
    <cellStyle name="Normal 81 8 25" xfId="25047" xr:uid="{00000000-0005-0000-0000-000097970000}"/>
    <cellStyle name="Normal 81 8 25 2" xfId="42392" xr:uid="{00000000-0005-0000-0000-000098970000}"/>
    <cellStyle name="Normal 81 8 26" xfId="25607" xr:uid="{00000000-0005-0000-0000-000099970000}"/>
    <cellStyle name="Normal 81 8 26 2" xfId="42910" xr:uid="{00000000-0005-0000-0000-00009A970000}"/>
    <cellStyle name="Normal 81 8 27" xfId="26157" xr:uid="{00000000-0005-0000-0000-00009B970000}"/>
    <cellStyle name="Normal 81 8 27 2" xfId="43428" xr:uid="{00000000-0005-0000-0000-00009C970000}"/>
    <cellStyle name="Normal 81 8 28" xfId="26674" xr:uid="{00000000-0005-0000-0000-00009D970000}"/>
    <cellStyle name="Normal 81 8 28 2" xfId="43945" xr:uid="{00000000-0005-0000-0000-00009E970000}"/>
    <cellStyle name="Normal 81 8 29" xfId="29915" xr:uid="{00000000-0005-0000-0000-00009F970000}"/>
    <cellStyle name="Normal 81 8 3" xfId="5779" xr:uid="{00000000-0005-0000-0000-0000A0970000}"/>
    <cellStyle name="Normal 81 8 3 2" xfId="30976" xr:uid="{00000000-0005-0000-0000-0000A1970000}"/>
    <cellStyle name="Normal 81 8 4" xfId="10179" xr:uid="{00000000-0005-0000-0000-0000A2970000}"/>
    <cellStyle name="Normal 81 8 4 2" xfId="31516" xr:uid="{00000000-0005-0000-0000-0000A3970000}"/>
    <cellStyle name="Normal 81 8 5" xfId="10960" xr:uid="{00000000-0005-0000-0000-0000A4970000}"/>
    <cellStyle name="Normal 81 8 5 2" xfId="32034" xr:uid="{00000000-0005-0000-0000-0000A5970000}"/>
    <cellStyle name="Normal 81 8 6" xfId="11740" xr:uid="{00000000-0005-0000-0000-0000A6970000}"/>
    <cellStyle name="Normal 81 8 6 2" xfId="32552" xr:uid="{00000000-0005-0000-0000-0000A7970000}"/>
    <cellStyle name="Normal 81 8 7" xfId="12493" xr:uid="{00000000-0005-0000-0000-0000A8970000}"/>
    <cellStyle name="Normal 81 8 7 2" xfId="33070" xr:uid="{00000000-0005-0000-0000-0000A9970000}"/>
    <cellStyle name="Normal 81 8 8" xfId="13289" xr:uid="{00000000-0005-0000-0000-0000AA970000}"/>
    <cellStyle name="Normal 81 8 8 2" xfId="33588" xr:uid="{00000000-0005-0000-0000-0000AB970000}"/>
    <cellStyle name="Normal 81 8 9" xfId="14055" xr:uid="{00000000-0005-0000-0000-0000AC970000}"/>
    <cellStyle name="Normal 81 8 9 2" xfId="34106" xr:uid="{00000000-0005-0000-0000-0000AD970000}"/>
    <cellStyle name="Normal 81 9" xfId="3611" xr:uid="{00000000-0005-0000-0000-0000AE970000}"/>
    <cellStyle name="Normal 81 9 10" xfId="14817" xr:uid="{00000000-0005-0000-0000-0000AF970000}"/>
    <cellStyle name="Normal 81 9 10 2" xfId="34625" xr:uid="{00000000-0005-0000-0000-0000B0970000}"/>
    <cellStyle name="Normal 81 9 11" xfId="15574" xr:uid="{00000000-0005-0000-0000-0000B1970000}"/>
    <cellStyle name="Normal 81 9 11 2" xfId="35143" xr:uid="{00000000-0005-0000-0000-0000B2970000}"/>
    <cellStyle name="Normal 81 9 12" xfId="16328" xr:uid="{00000000-0005-0000-0000-0000B3970000}"/>
    <cellStyle name="Normal 81 9 12 2" xfId="35661" xr:uid="{00000000-0005-0000-0000-0000B4970000}"/>
    <cellStyle name="Normal 81 9 13" xfId="17078" xr:uid="{00000000-0005-0000-0000-0000B5970000}"/>
    <cellStyle name="Normal 81 9 13 2" xfId="36179" xr:uid="{00000000-0005-0000-0000-0000B6970000}"/>
    <cellStyle name="Normal 81 9 14" xfId="17807" xr:uid="{00000000-0005-0000-0000-0000B7970000}"/>
    <cellStyle name="Normal 81 9 14 2" xfId="36697" xr:uid="{00000000-0005-0000-0000-0000B8970000}"/>
    <cellStyle name="Normal 81 9 15" xfId="18532" xr:uid="{00000000-0005-0000-0000-0000B9970000}"/>
    <cellStyle name="Normal 81 9 15 2" xfId="37215" xr:uid="{00000000-0005-0000-0000-0000BA970000}"/>
    <cellStyle name="Normal 81 9 16" xfId="19240" xr:uid="{00000000-0005-0000-0000-0000BB970000}"/>
    <cellStyle name="Normal 81 9 16 2" xfId="37733" xr:uid="{00000000-0005-0000-0000-0000BC970000}"/>
    <cellStyle name="Normal 81 9 17" xfId="19942" xr:uid="{00000000-0005-0000-0000-0000BD970000}"/>
    <cellStyle name="Normal 81 9 17 2" xfId="38251" xr:uid="{00000000-0005-0000-0000-0000BE970000}"/>
    <cellStyle name="Normal 81 9 18" xfId="20641" xr:uid="{00000000-0005-0000-0000-0000BF970000}"/>
    <cellStyle name="Normal 81 9 18 2" xfId="38769" xr:uid="{00000000-0005-0000-0000-0000C0970000}"/>
    <cellStyle name="Normal 81 9 19" xfId="21318" xr:uid="{00000000-0005-0000-0000-0000C1970000}"/>
    <cellStyle name="Normal 81 9 19 2" xfId="39286" xr:uid="{00000000-0005-0000-0000-0000C2970000}"/>
    <cellStyle name="Normal 81 9 2" xfId="5234" xr:uid="{00000000-0005-0000-0000-0000C3970000}"/>
    <cellStyle name="Normal 81 9 2 2" xfId="30460" xr:uid="{00000000-0005-0000-0000-0000C4970000}"/>
    <cellStyle name="Normal 81 9 20" xfId="21991" xr:uid="{00000000-0005-0000-0000-0000C5970000}"/>
    <cellStyle name="Normal 81 9 20 2" xfId="39804" xr:uid="{00000000-0005-0000-0000-0000C6970000}"/>
    <cellStyle name="Normal 81 9 21" xfId="22641" xr:uid="{00000000-0005-0000-0000-0000C7970000}"/>
    <cellStyle name="Normal 81 9 21 2" xfId="40321" xr:uid="{00000000-0005-0000-0000-0000C8970000}"/>
    <cellStyle name="Normal 81 9 22" xfId="23278" xr:uid="{00000000-0005-0000-0000-0000C9970000}"/>
    <cellStyle name="Normal 81 9 22 2" xfId="40839" xr:uid="{00000000-0005-0000-0000-0000CA970000}"/>
    <cellStyle name="Normal 81 9 23" xfId="23902" xr:uid="{00000000-0005-0000-0000-0000CB970000}"/>
    <cellStyle name="Normal 81 9 23 2" xfId="41357" xr:uid="{00000000-0005-0000-0000-0000CC970000}"/>
    <cellStyle name="Normal 81 9 24" xfId="24481" xr:uid="{00000000-0005-0000-0000-0000CD970000}"/>
    <cellStyle name="Normal 81 9 24 2" xfId="41875" xr:uid="{00000000-0005-0000-0000-0000CE970000}"/>
    <cellStyle name="Normal 81 9 25" xfId="25048" xr:uid="{00000000-0005-0000-0000-0000CF970000}"/>
    <cellStyle name="Normal 81 9 25 2" xfId="42393" xr:uid="{00000000-0005-0000-0000-0000D0970000}"/>
    <cellStyle name="Normal 81 9 26" xfId="25608" xr:uid="{00000000-0005-0000-0000-0000D1970000}"/>
    <cellStyle name="Normal 81 9 26 2" xfId="42911" xr:uid="{00000000-0005-0000-0000-0000D2970000}"/>
    <cellStyle name="Normal 81 9 27" xfId="26158" xr:uid="{00000000-0005-0000-0000-0000D3970000}"/>
    <cellStyle name="Normal 81 9 27 2" xfId="43429" xr:uid="{00000000-0005-0000-0000-0000D4970000}"/>
    <cellStyle name="Normal 81 9 28" xfId="26675" xr:uid="{00000000-0005-0000-0000-0000D5970000}"/>
    <cellStyle name="Normal 81 9 28 2" xfId="43946" xr:uid="{00000000-0005-0000-0000-0000D6970000}"/>
    <cellStyle name="Normal 81 9 29" xfId="29916" xr:uid="{00000000-0005-0000-0000-0000D7970000}"/>
    <cellStyle name="Normal 81 9 3" xfId="5780" xr:uid="{00000000-0005-0000-0000-0000D8970000}"/>
    <cellStyle name="Normal 81 9 3 2" xfId="30977" xr:uid="{00000000-0005-0000-0000-0000D9970000}"/>
    <cellStyle name="Normal 81 9 4" xfId="10180" xr:uid="{00000000-0005-0000-0000-0000DA970000}"/>
    <cellStyle name="Normal 81 9 4 2" xfId="31517" xr:uid="{00000000-0005-0000-0000-0000DB970000}"/>
    <cellStyle name="Normal 81 9 5" xfId="10961" xr:uid="{00000000-0005-0000-0000-0000DC970000}"/>
    <cellStyle name="Normal 81 9 5 2" xfId="32035" xr:uid="{00000000-0005-0000-0000-0000DD970000}"/>
    <cellStyle name="Normal 81 9 6" xfId="11741" xr:uid="{00000000-0005-0000-0000-0000DE970000}"/>
    <cellStyle name="Normal 81 9 6 2" xfId="32553" xr:uid="{00000000-0005-0000-0000-0000DF970000}"/>
    <cellStyle name="Normal 81 9 7" xfId="12494" xr:uid="{00000000-0005-0000-0000-0000E0970000}"/>
    <cellStyle name="Normal 81 9 7 2" xfId="33071" xr:uid="{00000000-0005-0000-0000-0000E1970000}"/>
    <cellStyle name="Normal 81 9 8" xfId="13290" xr:uid="{00000000-0005-0000-0000-0000E2970000}"/>
    <cellStyle name="Normal 81 9 8 2" xfId="33589" xr:uid="{00000000-0005-0000-0000-0000E3970000}"/>
    <cellStyle name="Normal 81 9 9" xfId="14056" xr:uid="{00000000-0005-0000-0000-0000E4970000}"/>
    <cellStyle name="Normal 81 9 9 2" xfId="34107" xr:uid="{00000000-0005-0000-0000-0000E5970000}"/>
    <cellStyle name="Normal 82" xfId="3612" xr:uid="{00000000-0005-0000-0000-0000E6970000}"/>
    <cellStyle name="Normal 82 10" xfId="3613" xr:uid="{00000000-0005-0000-0000-0000E7970000}"/>
    <cellStyle name="Normal 82 10 10" xfId="14818" xr:uid="{00000000-0005-0000-0000-0000E8970000}"/>
    <cellStyle name="Normal 82 10 10 2" xfId="34626" xr:uid="{00000000-0005-0000-0000-0000E9970000}"/>
    <cellStyle name="Normal 82 10 11" xfId="15575" xr:uid="{00000000-0005-0000-0000-0000EA970000}"/>
    <cellStyle name="Normal 82 10 11 2" xfId="35144" xr:uid="{00000000-0005-0000-0000-0000EB970000}"/>
    <cellStyle name="Normal 82 10 12" xfId="16329" xr:uid="{00000000-0005-0000-0000-0000EC970000}"/>
    <cellStyle name="Normal 82 10 12 2" xfId="35662" xr:uid="{00000000-0005-0000-0000-0000ED970000}"/>
    <cellStyle name="Normal 82 10 13" xfId="17079" xr:uid="{00000000-0005-0000-0000-0000EE970000}"/>
    <cellStyle name="Normal 82 10 13 2" xfId="36180" xr:uid="{00000000-0005-0000-0000-0000EF970000}"/>
    <cellStyle name="Normal 82 10 14" xfId="17808" xr:uid="{00000000-0005-0000-0000-0000F0970000}"/>
    <cellStyle name="Normal 82 10 14 2" xfId="36698" xr:uid="{00000000-0005-0000-0000-0000F1970000}"/>
    <cellStyle name="Normal 82 10 15" xfId="18533" xr:uid="{00000000-0005-0000-0000-0000F2970000}"/>
    <cellStyle name="Normal 82 10 15 2" xfId="37216" xr:uid="{00000000-0005-0000-0000-0000F3970000}"/>
    <cellStyle name="Normal 82 10 16" xfId="19241" xr:uid="{00000000-0005-0000-0000-0000F4970000}"/>
    <cellStyle name="Normal 82 10 16 2" xfId="37734" xr:uid="{00000000-0005-0000-0000-0000F5970000}"/>
    <cellStyle name="Normal 82 10 17" xfId="19943" xr:uid="{00000000-0005-0000-0000-0000F6970000}"/>
    <cellStyle name="Normal 82 10 17 2" xfId="38252" xr:uid="{00000000-0005-0000-0000-0000F7970000}"/>
    <cellStyle name="Normal 82 10 18" xfId="20642" xr:uid="{00000000-0005-0000-0000-0000F8970000}"/>
    <cellStyle name="Normal 82 10 18 2" xfId="38770" xr:uid="{00000000-0005-0000-0000-0000F9970000}"/>
    <cellStyle name="Normal 82 10 19" xfId="21319" xr:uid="{00000000-0005-0000-0000-0000FA970000}"/>
    <cellStyle name="Normal 82 10 19 2" xfId="39287" xr:uid="{00000000-0005-0000-0000-0000FB970000}"/>
    <cellStyle name="Normal 82 10 2" xfId="5235" xr:uid="{00000000-0005-0000-0000-0000FC970000}"/>
    <cellStyle name="Normal 82 10 2 2" xfId="30461" xr:uid="{00000000-0005-0000-0000-0000FD970000}"/>
    <cellStyle name="Normal 82 10 20" xfId="21992" xr:uid="{00000000-0005-0000-0000-0000FE970000}"/>
    <cellStyle name="Normal 82 10 20 2" xfId="39805" xr:uid="{00000000-0005-0000-0000-0000FF970000}"/>
    <cellStyle name="Normal 82 10 21" xfId="22642" xr:uid="{00000000-0005-0000-0000-000000980000}"/>
    <cellStyle name="Normal 82 10 21 2" xfId="40322" xr:uid="{00000000-0005-0000-0000-000001980000}"/>
    <cellStyle name="Normal 82 10 22" xfId="23279" xr:uid="{00000000-0005-0000-0000-000002980000}"/>
    <cellStyle name="Normal 82 10 22 2" xfId="40840" xr:uid="{00000000-0005-0000-0000-000003980000}"/>
    <cellStyle name="Normal 82 10 23" xfId="23903" xr:uid="{00000000-0005-0000-0000-000004980000}"/>
    <cellStyle name="Normal 82 10 23 2" xfId="41358" xr:uid="{00000000-0005-0000-0000-000005980000}"/>
    <cellStyle name="Normal 82 10 24" xfId="24482" xr:uid="{00000000-0005-0000-0000-000006980000}"/>
    <cellStyle name="Normal 82 10 24 2" xfId="41876" xr:uid="{00000000-0005-0000-0000-000007980000}"/>
    <cellStyle name="Normal 82 10 25" xfId="25049" xr:uid="{00000000-0005-0000-0000-000008980000}"/>
    <cellStyle name="Normal 82 10 25 2" xfId="42394" xr:uid="{00000000-0005-0000-0000-000009980000}"/>
    <cellStyle name="Normal 82 10 26" xfId="25609" xr:uid="{00000000-0005-0000-0000-00000A980000}"/>
    <cellStyle name="Normal 82 10 26 2" xfId="42912" xr:uid="{00000000-0005-0000-0000-00000B980000}"/>
    <cellStyle name="Normal 82 10 27" xfId="26159" xr:uid="{00000000-0005-0000-0000-00000C980000}"/>
    <cellStyle name="Normal 82 10 27 2" xfId="43430" xr:uid="{00000000-0005-0000-0000-00000D980000}"/>
    <cellStyle name="Normal 82 10 28" xfId="26676" xr:uid="{00000000-0005-0000-0000-00000E980000}"/>
    <cellStyle name="Normal 82 10 28 2" xfId="43947" xr:uid="{00000000-0005-0000-0000-00000F980000}"/>
    <cellStyle name="Normal 82 10 29" xfId="29918" xr:uid="{00000000-0005-0000-0000-000010980000}"/>
    <cellStyle name="Normal 82 10 3" xfId="5781" xr:uid="{00000000-0005-0000-0000-000011980000}"/>
    <cellStyle name="Normal 82 10 3 2" xfId="30978" xr:uid="{00000000-0005-0000-0000-000012980000}"/>
    <cellStyle name="Normal 82 10 4" xfId="10181" xr:uid="{00000000-0005-0000-0000-000013980000}"/>
    <cellStyle name="Normal 82 10 4 2" xfId="31518" xr:uid="{00000000-0005-0000-0000-000014980000}"/>
    <cellStyle name="Normal 82 10 5" xfId="10962" xr:uid="{00000000-0005-0000-0000-000015980000}"/>
    <cellStyle name="Normal 82 10 5 2" xfId="32036" xr:uid="{00000000-0005-0000-0000-000016980000}"/>
    <cellStyle name="Normal 82 10 6" xfId="11742" xr:uid="{00000000-0005-0000-0000-000017980000}"/>
    <cellStyle name="Normal 82 10 6 2" xfId="32554" xr:uid="{00000000-0005-0000-0000-000018980000}"/>
    <cellStyle name="Normal 82 10 7" xfId="12495" xr:uid="{00000000-0005-0000-0000-000019980000}"/>
    <cellStyle name="Normal 82 10 7 2" xfId="33072" xr:uid="{00000000-0005-0000-0000-00001A980000}"/>
    <cellStyle name="Normal 82 10 8" xfId="13291" xr:uid="{00000000-0005-0000-0000-00001B980000}"/>
    <cellStyle name="Normal 82 10 8 2" xfId="33590" xr:uid="{00000000-0005-0000-0000-00001C980000}"/>
    <cellStyle name="Normal 82 10 9" xfId="14057" xr:uid="{00000000-0005-0000-0000-00001D980000}"/>
    <cellStyle name="Normal 82 10 9 2" xfId="34108" xr:uid="{00000000-0005-0000-0000-00001E980000}"/>
    <cellStyle name="Normal 82 11" xfId="3614" xr:uid="{00000000-0005-0000-0000-00001F980000}"/>
    <cellStyle name="Normal 82 11 10" xfId="14819" xr:uid="{00000000-0005-0000-0000-000020980000}"/>
    <cellStyle name="Normal 82 11 10 2" xfId="34627" xr:uid="{00000000-0005-0000-0000-000021980000}"/>
    <cellStyle name="Normal 82 11 11" xfId="15576" xr:uid="{00000000-0005-0000-0000-000022980000}"/>
    <cellStyle name="Normal 82 11 11 2" xfId="35145" xr:uid="{00000000-0005-0000-0000-000023980000}"/>
    <cellStyle name="Normal 82 11 12" xfId="16330" xr:uid="{00000000-0005-0000-0000-000024980000}"/>
    <cellStyle name="Normal 82 11 12 2" xfId="35663" xr:uid="{00000000-0005-0000-0000-000025980000}"/>
    <cellStyle name="Normal 82 11 13" xfId="17080" xr:uid="{00000000-0005-0000-0000-000026980000}"/>
    <cellStyle name="Normal 82 11 13 2" xfId="36181" xr:uid="{00000000-0005-0000-0000-000027980000}"/>
    <cellStyle name="Normal 82 11 14" xfId="17809" xr:uid="{00000000-0005-0000-0000-000028980000}"/>
    <cellStyle name="Normal 82 11 14 2" xfId="36699" xr:uid="{00000000-0005-0000-0000-000029980000}"/>
    <cellStyle name="Normal 82 11 15" xfId="18534" xr:uid="{00000000-0005-0000-0000-00002A980000}"/>
    <cellStyle name="Normal 82 11 15 2" xfId="37217" xr:uid="{00000000-0005-0000-0000-00002B980000}"/>
    <cellStyle name="Normal 82 11 16" xfId="19242" xr:uid="{00000000-0005-0000-0000-00002C980000}"/>
    <cellStyle name="Normal 82 11 16 2" xfId="37735" xr:uid="{00000000-0005-0000-0000-00002D980000}"/>
    <cellStyle name="Normal 82 11 17" xfId="19944" xr:uid="{00000000-0005-0000-0000-00002E980000}"/>
    <cellStyle name="Normal 82 11 17 2" xfId="38253" xr:uid="{00000000-0005-0000-0000-00002F980000}"/>
    <cellStyle name="Normal 82 11 18" xfId="20643" xr:uid="{00000000-0005-0000-0000-000030980000}"/>
    <cellStyle name="Normal 82 11 18 2" xfId="38771" xr:uid="{00000000-0005-0000-0000-000031980000}"/>
    <cellStyle name="Normal 82 11 19" xfId="21320" xr:uid="{00000000-0005-0000-0000-000032980000}"/>
    <cellStyle name="Normal 82 11 19 2" xfId="39288" xr:uid="{00000000-0005-0000-0000-000033980000}"/>
    <cellStyle name="Normal 82 11 2" xfId="5236" xr:uid="{00000000-0005-0000-0000-000034980000}"/>
    <cellStyle name="Normal 82 11 2 2" xfId="30462" xr:uid="{00000000-0005-0000-0000-000035980000}"/>
    <cellStyle name="Normal 82 11 20" xfId="21993" xr:uid="{00000000-0005-0000-0000-000036980000}"/>
    <cellStyle name="Normal 82 11 20 2" xfId="39806" xr:uid="{00000000-0005-0000-0000-000037980000}"/>
    <cellStyle name="Normal 82 11 21" xfId="22643" xr:uid="{00000000-0005-0000-0000-000038980000}"/>
    <cellStyle name="Normal 82 11 21 2" xfId="40323" xr:uid="{00000000-0005-0000-0000-000039980000}"/>
    <cellStyle name="Normal 82 11 22" xfId="23280" xr:uid="{00000000-0005-0000-0000-00003A980000}"/>
    <cellStyle name="Normal 82 11 22 2" xfId="40841" xr:uid="{00000000-0005-0000-0000-00003B980000}"/>
    <cellStyle name="Normal 82 11 23" xfId="23904" xr:uid="{00000000-0005-0000-0000-00003C980000}"/>
    <cellStyle name="Normal 82 11 23 2" xfId="41359" xr:uid="{00000000-0005-0000-0000-00003D980000}"/>
    <cellStyle name="Normal 82 11 24" xfId="24483" xr:uid="{00000000-0005-0000-0000-00003E980000}"/>
    <cellStyle name="Normal 82 11 24 2" xfId="41877" xr:uid="{00000000-0005-0000-0000-00003F980000}"/>
    <cellStyle name="Normal 82 11 25" xfId="25050" xr:uid="{00000000-0005-0000-0000-000040980000}"/>
    <cellStyle name="Normal 82 11 25 2" xfId="42395" xr:uid="{00000000-0005-0000-0000-000041980000}"/>
    <cellStyle name="Normal 82 11 26" xfId="25610" xr:uid="{00000000-0005-0000-0000-000042980000}"/>
    <cellStyle name="Normal 82 11 26 2" xfId="42913" xr:uid="{00000000-0005-0000-0000-000043980000}"/>
    <cellStyle name="Normal 82 11 27" xfId="26160" xr:uid="{00000000-0005-0000-0000-000044980000}"/>
    <cellStyle name="Normal 82 11 27 2" xfId="43431" xr:uid="{00000000-0005-0000-0000-000045980000}"/>
    <cellStyle name="Normal 82 11 28" xfId="26677" xr:uid="{00000000-0005-0000-0000-000046980000}"/>
    <cellStyle name="Normal 82 11 28 2" xfId="43948" xr:uid="{00000000-0005-0000-0000-000047980000}"/>
    <cellStyle name="Normal 82 11 29" xfId="29919" xr:uid="{00000000-0005-0000-0000-000048980000}"/>
    <cellStyle name="Normal 82 11 3" xfId="5782" xr:uid="{00000000-0005-0000-0000-000049980000}"/>
    <cellStyle name="Normal 82 11 3 2" xfId="30979" xr:uid="{00000000-0005-0000-0000-00004A980000}"/>
    <cellStyle name="Normal 82 11 4" xfId="10182" xr:uid="{00000000-0005-0000-0000-00004B980000}"/>
    <cellStyle name="Normal 82 11 4 2" xfId="31519" xr:uid="{00000000-0005-0000-0000-00004C980000}"/>
    <cellStyle name="Normal 82 11 5" xfId="10963" xr:uid="{00000000-0005-0000-0000-00004D980000}"/>
    <cellStyle name="Normal 82 11 5 2" xfId="32037" xr:uid="{00000000-0005-0000-0000-00004E980000}"/>
    <cellStyle name="Normal 82 11 6" xfId="11743" xr:uid="{00000000-0005-0000-0000-00004F980000}"/>
    <cellStyle name="Normal 82 11 6 2" xfId="32555" xr:uid="{00000000-0005-0000-0000-000050980000}"/>
    <cellStyle name="Normal 82 11 7" xfId="12496" xr:uid="{00000000-0005-0000-0000-000051980000}"/>
    <cellStyle name="Normal 82 11 7 2" xfId="33073" xr:uid="{00000000-0005-0000-0000-000052980000}"/>
    <cellStyle name="Normal 82 11 8" xfId="13292" xr:uid="{00000000-0005-0000-0000-000053980000}"/>
    <cellStyle name="Normal 82 11 8 2" xfId="33591" xr:uid="{00000000-0005-0000-0000-000054980000}"/>
    <cellStyle name="Normal 82 11 9" xfId="14058" xr:uid="{00000000-0005-0000-0000-000055980000}"/>
    <cellStyle name="Normal 82 11 9 2" xfId="34109" xr:uid="{00000000-0005-0000-0000-000056980000}"/>
    <cellStyle name="Normal 82 12" xfId="3615" xr:uid="{00000000-0005-0000-0000-000057980000}"/>
    <cellStyle name="Normal 82 12 10" xfId="14820" xr:uid="{00000000-0005-0000-0000-000058980000}"/>
    <cellStyle name="Normal 82 12 10 2" xfId="34628" xr:uid="{00000000-0005-0000-0000-000059980000}"/>
    <cellStyle name="Normal 82 12 11" xfId="15577" xr:uid="{00000000-0005-0000-0000-00005A980000}"/>
    <cellStyle name="Normal 82 12 11 2" xfId="35146" xr:uid="{00000000-0005-0000-0000-00005B980000}"/>
    <cellStyle name="Normal 82 12 12" xfId="16331" xr:uid="{00000000-0005-0000-0000-00005C980000}"/>
    <cellStyle name="Normal 82 12 12 2" xfId="35664" xr:uid="{00000000-0005-0000-0000-00005D980000}"/>
    <cellStyle name="Normal 82 12 13" xfId="17081" xr:uid="{00000000-0005-0000-0000-00005E980000}"/>
    <cellStyle name="Normal 82 12 13 2" xfId="36182" xr:uid="{00000000-0005-0000-0000-00005F980000}"/>
    <cellStyle name="Normal 82 12 14" xfId="17810" xr:uid="{00000000-0005-0000-0000-000060980000}"/>
    <cellStyle name="Normal 82 12 14 2" xfId="36700" xr:uid="{00000000-0005-0000-0000-000061980000}"/>
    <cellStyle name="Normal 82 12 15" xfId="18535" xr:uid="{00000000-0005-0000-0000-000062980000}"/>
    <cellStyle name="Normal 82 12 15 2" xfId="37218" xr:uid="{00000000-0005-0000-0000-000063980000}"/>
    <cellStyle name="Normal 82 12 16" xfId="19243" xr:uid="{00000000-0005-0000-0000-000064980000}"/>
    <cellStyle name="Normal 82 12 16 2" xfId="37736" xr:uid="{00000000-0005-0000-0000-000065980000}"/>
    <cellStyle name="Normal 82 12 17" xfId="19945" xr:uid="{00000000-0005-0000-0000-000066980000}"/>
    <cellStyle name="Normal 82 12 17 2" xfId="38254" xr:uid="{00000000-0005-0000-0000-000067980000}"/>
    <cellStyle name="Normal 82 12 18" xfId="20644" xr:uid="{00000000-0005-0000-0000-000068980000}"/>
    <cellStyle name="Normal 82 12 18 2" xfId="38772" xr:uid="{00000000-0005-0000-0000-000069980000}"/>
    <cellStyle name="Normal 82 12 19" xfId="21321" xr:uid="{00000000-0005-0000-0000-00006A980000}"/>
    <cellStyle name="Normal 82 12 19 2" xfId="39289" xr:uid="{00000000-0005-0000-0000-00006B980000}"/>
    <cellStyle name="Normal 82 12 2" xfId="5237" xr:uid="{00000000-0005-0000-0000-00006C980000}"/>
    <cellStyle name="Normal 82 12 2 2" xfId="30463" xr:uid="{00000000-0005-0000-0000-00006D980000}"/>
    <cellStyle name="Normal 82 12 20" xfId="21994" xr:uid="{00000000-0005-0000-0000-00006E980000}"/>
    <cellStyle name="Normal 82 12 20 2" xfId="39807" xr:uid="{00000000-0005-0000-0000-00006F980000}"/>
    <cellStyle name="Normal 82 12 21" xfId="22644" xr:uid="{00000000-0005-0000-0000-000070980000}"/>
    <cellStyle name="Normal 82 12 21 2" xfId="40324" xr:uid="{00000000-0005-0000-0000-000071980000}"/>
    <cellStyle name="Normal 82 12 22" xfId="23281" xr:uid="{00000000-0005-0000-0000-000072980000}"/>
    <cellStyle name="Normal 82 12 22 2" xfId="40842" xr:uid="{00000000-0005-0000-0000-000073980000}"/>
    <cellStyle name="Normal 82 12 23" xfId="23905" xr:uid="{00000000-0005-0000-0000-000074980000}"/>
    <cellStyle name="Normal 82 12 23 2" xfId="41360" xr:uid="{00000000-0005-0000-0000-000075980000}"/>
    <cellStyle name="Normal 82 12 24" xfId="24484" xr:uid="{00000000-0005-0000-0000-000076980000}"/>
    <cellStyle name="Normal 82 12 24 2" xfId="41878" xr:uid="{00000000-0005-0000-0000-000077980000}"/>
    <cellStyle name="Normal 82 12 25" xfId="25051" xr:uid="{00000000-0005-0000-0000-000078980000}"/>
    <cellStyle name="Normal 82 12 25 2" xfId="42396" xr:uid="{00000000-0005-0000-0000-000079980000}"/>
    <cellStyle name="Normal 82 12 26" xfId="25611" xr:uid="{00000000-0005-0000-0000-00007A980000}"/>
    <cellStyle name="Normal 82 12 26 2" xfId="42914" xr:uid="{00000000-0005-0000-0000-00007B980000}"/>
    <cellStyle name="Normal 82 12 27" xfId="26161" xr:uid="{00000000-0005-0000-0000-00007C980000}"/>
    <cellStyle name="Normal 82 12 27 2" xfId="43432" xr:uid="{00000000-0005-0000-0000-00007D980000}"/>
    <cellStyle name="Normal 82 12 28" xfId="26678" xr:uid="{00000000-0005-0000-0000-00007E980000}"/>
    <cellStyle name="Normal 82 12 28 2" xfId="43949" xr:uid="{00000000-0005-0000-0000-00007F980000}"/>
    <cellStyle name="Normal 82 12 29" xfId="29920" xr:uid="{00000000-0005-0000-0000-000080980000}"/>
    <cellStyle name="Normal 82 12 3" xfId="5783" xr:uid="{00000000-0005-0000-0000-000081980000}"/>
    <cellStyle name="Normal 82 12 3 2" xfId="30980" xr:uid="{00000000-0005-0000-0000-000082980000}"/>
    <cellStyle name="Normal 82 12 4" xfId="10183" xr:uid="{00000000-0005-0000-0000-000083980000}"/>
    <cellStyle name="Normal 82 12 4 2" xfId="31520" xr:uid="{00000000-0005-0000-0000-000084980000}"/>
    <cellStyle name="Normal 82 12 5" xfId="10964" xr:uid="{00000000-0005-0000-0000-000085980000}"/>
    <cellStyle name="Normal 82 12 5 2" xfId="32038" xr:uid="{00000000-0005-0000-0000-000086980000}"/>
    <cellStyle name="Normal 82 12 6" xfId="11744" xr:uid="{00000000-0005-0000-0000-000087980000}"/>
    <cellStyle name="Normal 82 12 6 2" xfId="32556" xr:uid="{00000000-0005-0000-0000-000088980000}"/>
    <cellStyle name="Normal 82 12 7" xfId="12497" xr:uid="{00000000-0005-0000-0000-000089980000}"/>
    <cellStyle name="Normal 82 12 7 2" xfId="33074" xr:uid="{00000000-0005-0000-0000-00008A980000}"/>
    <cellStyle name="Normal 82 12 8" xfId="13293" xr:uid="{00000000-0005-0000-0000-00008B980000}"/>
    <cellStyle name="Normal 82 12 8 2" xfId="33592" xr:uid="{00000000-0005-0000-0000-00008C980000}"/>
    <cellStyle name="Normal 82 12 9" xfId="14059" xr:uid="{00000000-0005-0000-0000-00008D980000}"/>
    <cellStyle name="Normal 82 12 9 2" xfId="34110" xr:uid="{00000000-0005-0000-0000-00008E980000}"/>
    <cellStyle name="Normal 82 13" xfId="3616" xr:uid="{00000000-0005-0000-0000-00008F980000}"/>
    <cellStyle name="Normal 82 13 10" xfId="14821" xr:uid="{00000000-0005-0000-0000-000090980000}"/>
    <cellStyle name="Normal 82 13 10 2" xfId="34629" xr:uid="{00000000-0005-0000-0000-000091980000}"/>
    <cellStyle name="Normal 82 13 11" xfId="15578" xr:uid="{00000000-0005-0000-0000-000092980000}"/>
    <cellStyle name="Normal 82 13 11 2" xfId="35147" xr:uid="{00000000-0005-0000-0000-000093980000}"/>
    <cellStyle name="Normal 82 13 12" xfId="16332" xr:uid="{00000000-0005-0000-0000-000094980000}"/>
    <cellStyle name="Normal 82 13 12 2" xfId="35665" xr:uid="{00000000-0005-0000-0000-000095980000}"/>
    <cellStyle name="Normal 82 13 13" xfId="17082" xr:uid="{00000000-0005-0000-0000-000096980000}"/>
    <cellStyle name="Normal 82 13 13 2" xfId="36183" xr:uid="{00000000-0005-0000-0000-000097980000}"/>
    <cellStyle name="Normal 82 13 14" xfId="17811" xr:uid="{00000000-0005-0000-0000-000098980000}"/>
    <cellStyle name="Normal 82 13 14 2" xfId="36701" xr:uid="{00000000-0005-0000-0000-000099980000}"/>
    <cellStyle name="Normal 82 13 15" xfId="18536" xr:uid="{00000000-0005-0000-0000-00009A980000}"/>
    <cellStyle name="Normal 82 13 15 2" xfId="37219" xr:uid="{00000000-0005-0000-0000-00009B980000}"/>
    <cellStyle name="Normal 82 13 16" xfId="19244" xr:uid="{00000000-0005-0000-0000-00009C980000}"/>
    <cellStyle name="Normal 82 13 16 2" xfId="37737" xr:uid="{00000000-0005-0000-0000-00009D980000}"/>
    <cellStyle name="Normal 82 13 17" xfId="19946" xr:uid="{00000000-0005-0000-0000-00009E980000}"/>
    <cellStyle name="Normal 82 13 17 2" xfId="38255" xr:uid="{00000000-0005-0000-0000-00009F980000}"/>
    <cellStyle name="Normal 82 13 18" xfId="20645" xr:uid="{00000000-0005-0000-0000-0000A0980000}"/>
    <cellStyle name="Normal 82 13 18 2" xfId="38773" xr:uid="{00000000-0005-0000-0000-0000A1980000}"/>
    <cellStyle name="Normal 82 13 19" xfId="21322" xr:uid="{00000000-0005-0000-0000-0000A2980000}"/>
    <cellStyle name="Normal 82 13 19 2" xfId="39290" xr:uid="{00000000-0005-0000-0000-0000A3980000}"/>
    <cellStyle name="Normal 82 13 2" xfId="5238" xr:uid="{00000000-0005-0000-0000-0000A4980000}"/>
    <cellStyle name="Normal 82 13 2 2" xfId="30464" xr:uid="{00000000-0005-0000-0000-0000A5980000}"/>
    <cellStyle name="Normal 82 13 20" xfId="21995" xr:uid="{00000000-0005-0000-0000-0000A6980000}"/>
    <cellStyle name="Normal 82 13 20 2" xfId="39808" xr:uid="{00000000-0005-0000-0000-0000A7980000}"/>
    <cellStyle name="Normal 82 13 21" xfId="22645" xr:uid="{00000000-0005-0000-0000-0000A8980000}"/>
    <cellStyle name="Normal 82 13 21 2" xfId="40325" xr:uid="{00000000-0005-0000-0000-0000A9980000}"/>
    <cellStyle name="Normal 82 13 22" xfId="23282" xr:uid="{00000000-0005-0000-0000-0000AA980000}"/>
    <cellStyle name="Normal 82 13 22 2" xfId="40843" xr:uid="{00000000-0005-0000-0000-0000AB980000}"/>
    <cellStyle name="Normal 82 13 23" xfId="23906" xr:uid="{00000000-0005-0000-0000-0000AC980000}"/>
    <cellStyle name="Normal 82 13 23 2" xfId="41361" xr:uid="{00000000-0005-0000-0000-0000AD980000}"/>
    <cellStyle name="Normal 82 13 24" xfId="24485" xr:uid="{00000000-0005-0000-0000-0000AE980000}"/>
    <cellStyle name="Normal 82 13 24 2" xfId="41879" xr:uid="{00000000-0005-0000-0000-0000AF980000}"/>
    <cellStyle name="Normal 82 13 25" xfId="25052" xr:uid="{00000000-0005-0000-0000-0000B0980000}"/>
    <cellStyle name="Normal 82 13 25 2" xfId="42397" xr:uid="{00000000-0005-0000-0000-0000B1980000}"/>
    <cellStyle name="Normal 82 13 26" xfId="25612" xr:uid="{00000000-0005-0000-0000-0000B2980000}"/>
    <cellStyle name="Normal 82 13 26 2" xfId="42915" xr:uid="{00000000-0005-0000-0000-0000B3980000}"/>
    <cellStyle name="Normal 82 13 27" xfId="26162" xr:uid="{00000000-0005-0000-0000-0000B4980000}"/>
    <cellStyle name="Normal 82 13 27 2" xfId="43433" xr:uid="{00000000-0005-0000-0000-0000B5980000}"/>
    <cellStyle name="Normal 82 13 28" xfId="26679" xr:uid="{00000000-0005-0000-0000-0000B6980000}"/>
    <cellStyle name="Normal 82 13 28 2" xfId="43950" xr:uid="{00000000-0005-0000-0000-0000B7980000}"/>
    <cellStyle name="Normal 82 13 29" xfId="29921" xr:uid="{00000000-0005-0000-0000-0000B8980000}"/>
    <cellStyle name="Normal 82 13 3" xfId="5784" xr:uid="{00000000-0005-0000-0000-0000B9980000}"/>
    <cellStyle name="Normal 82 13 3 2" xfId="30981" xr:uid="{00000000-0005-0000-0000-0000BA980000}"/>
    <cellStyle name="Normal 82 13 4" xfId="10184" xr:uid="{00000000-0005-0000-0000-0000BB980000}"/>
    <cellStyle name="Normal 82 13 4 2" xfId="31521" xr:uid="{00000000-0005-0000-0000-0000BC980000}"/>
    <cellStyle name="Normal 82 13 5" xfId="10965" xr:uid="{00000000-0005-0000-0000-0000BD980000}"/>
    <cellStyle name="Normal 82 13 5 2" xfId="32039" xr:uid="{00000000-0005-0000-0000-0000BE980000}"/>
    <cellStyle name="Normal 82 13 6" xfId="11745" xr:uid="{00000000-0005-0000-0000-0000BF980000}"/>
    <cellStyle name="Normal 82 13 6 2" xfId="32557" xr:uid="{00000000-0005-0000-0000-0000C0980000}"/>
    <cellStyle name="Normal 82 13 7" xfId="12498" xr:uid="{00000000-0005-0000-0000-0000C1980000}"/>
    <cellStyle name="Normal 82 13 7 2" xfId="33075" xr:uid="{00000000-0005-0000-0000-0000C2980000}"/>
    <cellStyle name="Normal 82 13 8" xfId="13294" xr:uid="{00000000-0005-0000-0000-0000C3980000}"/>
    <cellStyle name="Normal 82 13 8 2" xfId="33593" xr:uid="{00000000-0005-0000-0000-0000C4980000}"/>
    <cellStyle name="Normal 82 13 9" xfId="14060" xr:uid="{00000000-0005-0000-0000-0000C5980000}"/>
    <cellStyle name="Normal 82 13 9 2" xfId="34111" xr:uid="{00000000-0005-0000-0000-0000C6980000}"/>
    <cellStyle name="Normal 82 14" xfId="3617" xr:uid="{00000000-0005-0000-0000-0000C7980000}"/>
    <cellStyle name="Normal 82 14 10" xfId="14822" xr:uid="{00000000-0005-0000-0000-0000C8980000}"/>
    <cellStyle name="Normal 82 14 10 2" xfId="34630" xr:uid="{00000000-0005-0000-0000-0000C9980000}"/>
    <cellStyle name="Normal 82 14 11" xfId="15579" xr:uid="{00000000-0005-0000-0000-0000CA980000}"/>
    <cellStyle name="Normal 82 14 11 2" xfId="35148" xr:uid="{00000000-0005-0000-0000-0000CB980000}"/>
    <cellStyle name="Normal 82 14 12" xfId="16333" xr:uid="{00000000-0005-0000-0000-0000CC980000}"/>
    <cellStyle name="Normal 82 14 12 2" xfId="35666" xr:uid="{00000000-0005-0000-0000-0000CD980000}"/>
    <cellStyle name="Normal 82 14 13" xfId="17083" xr:uid="{00000000-0005-0000-0000-0000CE980000}"/>
    <cellStyle name="Normal 82 14 13 2" xfId="36184" xr:uid="{00000000-0005-0000-0000-0000CF980000}"/>
    <cellStyle name="Normal 82 14 14" xfId="17812" xr:uid="{00000000-0005-0000-0000-0000D0980000}"/>
    <cellStyle name="Normal 82 14 14 2" xfId="36702" xr:uid="{00000000-0005-0000-0000-0000D1980000}"/>
    <cellStyle name="Normal 82 14 15" xfId="18537" xr:uid="{00000000-0005-0000-0000-0000D2980000}"/>
    <cellStyle name="Normal 82 14 15 2" xfId="37220" xr:uid="{00000000-0005-0000-0000-0000D3980000}"/>
    <cellStyle name="Normal 82 14 16" xfId="19245" xr:uid="{00000000-0005-0000-0000-0000D4980000}"/>
    <cellStyle name="Normal 82 14 16 2" xfId="37738" xr:uid="{00000000-0005-0000-0000-0000D5980000}"/>
    <cellStyle name="Normal 82 14 17" xfId="19947" xr:uid="{00000000-0005-0000-0000-0000D6980000}"/>
    <cellStyle name="Normal 82 14 17 2" xfId="38256" xr:uid="{00000000-0005-0000-0000-0000D7980000}"/>
    <cellStyle name="Normal 82 14 18" xfId="20646" xr:uid="{00000000-0005-0000-0000-0000D8980000}"/>
    <cellStyle name="Normal 82 14 18 2" xfId="38774" xr:uid="{00000000-0005-0000-0000-0000D9980000}"/>
    <cellStyle name="Normal 82 14 19" xfId="21323" xr:uid="{00000000-0005-0000-0000-0000DA980000}"/>
    <cellStyle name="Normal 82 14 19 2" xfId="39291" xr:uid="{00000000-0005-0000-0000-0000DB980000}"/>
    <cellStyle name="Normal 82 14 2" xfId="5239" xr:uid="{00000000-0005-0000-0000-0000DC980000}"/>
    <cellStyle name="Normal 82 14 2 2" xfId="30465" xr:uid="{00000000-0005-0000-0000-0000DD980000}"/>
    <cellStyle name="Normal 82 14 20" xfId="21996" xr:uid="{00000000-0005-0000-0000-0000DE980000}"/>
    <cellStyle name="Normal 82 14 20 2" xfId="39809" xr:uid="{00000000-0005-0000-0000-0000DF980000}"/>
    <cellStyle name="Normal 82 14 21" xfId="22646" xr:uid="{00000000-0005-0000-0000-0000E0980000}"/>
    <cellStyle name="Normal 82 14 21 2" xfId="40326" xr:uid="{00000000-0005-0000-0000-0000E1980000}"/>
    <cellStyle name="Normal 82 14 22" xfId="23283" xr:uid="{00000000-0005-0000-0000-0000E2980000}"/>
    <cellStyle name="Normal 82 14 22 2" xfId="40844" xr:uid="{00000000-0005-0000-0000-0000E3980000}"/>
    <cellStyle name="Normal 82 14 23" xfId="23907" xr:uid="{00000000-0005-0000-0000-0000E4980000}"/>
    <cellStyle name="Normal 82 14 23 2" xfId="41362" xr:uid="{00000000-0005-0000-0000-0000E5980000}"/>
    <cellStyle name="Normal 82 14 24" xfId="24486" xr:uid="{00000000-0005-0000-0000-0000E6980000}"/>
    <cellStyle name="Normal 82 14 24 2" xfId="41880" xr:uid="{00000000-0005-0000-0000-0000E7980000}"/>
    <cellStyle name="Normal 82 14 25" xfId="25053" xr:uid="{00000000-0005-0000-0000-0000E8980000}"/>
    <cellStyle name="Normal 82 14 25 2" xfId="42398" xr:uid="{00000000-0005-0000-0000-0000E9980000}"/>
    <cellStyle name="Normal 82 14 26" xfId="25613" xr:uid="{00000000-0005-0000-0000-0000EA980000}"/>
    <cellStyle name="Normal 82 14 26 2" xfId="42916" xr:uid="{00000000-0005-0000-0000-0000EB980000}"/>
    <cellStyle name="Normal 82 14 27" xfId="26163" xr:uid="{00000000-0005-0000-0000-0000EC980000}"/>
    <cellStyle name="Normal 82 14 27 2" xfId="43434" xr:uid="{00000000-0005-0000-0000-0000ED980000}"/>
    <cellStyle name="Normal 82 14 28" xfId="26680" xr:uid="{00000000-0005-0000-0000-0000EE980000}"/>
    <cellStyle name="Normal 82 14 28 2" xfId="43951" xr:uid="{00000000-0005-0000-0000-0000EF980000}"/>
    <cellStyle name="Normal 82 14 29" xfId="29922" xr:uid="{00000000-0005-0000-0000-0000F0980000}"/>
    <cellStyle name="Normal 82 14 3" xfId="5785" xr:uid="{00000000-0005-0000-0000-0000F1980000}"/>
    <cellStyle name="Normal 82 14 3 2" xfId="30982" xr:uid="{00000000-0005-0000-0000-0000F2980000}"/>
    <cellStyle name="Normal 82 14 4" xfId="10185" xr:uid="{00000000-0005-0000-0000-0000F3980000}"/>
    <cellStyle name="Normal 82 14 4 2" xfId="31522" xr:uid="{00000000-0005-0000-0000-0000F4980000}"/>
    <cellStyle name="Normal 82 14 5" xfId="10966" xr:uid="{00000000-0005-0000-0000-0000F5980000}"/>
    <cellStyle name="Normal 82 14 5 2" xfId="32040" xr:uid="{00000000-0005-0000-0000-0000F6980000}"/>
    <cellStyle name="Normal 82 14 6" xfId="11746" xr:uid="{00000000-0005-0000-0000-0000F7980000}"/>
    <cellStyle name="Normal 82 14 6 2" xfId="32558" xr:uid="{00000000-0005-0000-0000-0000F8980000}"/>
    <cellStyle name="Normal 82 14 7" xfId="12499" xr:uid="{00000000-0005-0000-0000-0000F9980000}"/>
    <cellStyle name="Normal 82 14 7 2" xfId="33076" xr:uid="{00000000-0005-0000-0000-0000FA980000}"/>
    <cellStyle name="Normal 82 14 8" xfId="13295" xr:uid="{00000000-0005-0000-0000-0000FB980000}"/>
    <cellStyle name="Normal 82 14 8 2" xfId="33594" xr:uid="{00000000-0005-0000-0000-0000FC980000}"/>
    <cellStyle name="Normal 82 14 9" xfId="14061" xr:uid="{00000000-0005-0000-0000-0000FD980000}"/>
    <cellStyle name="Normal 82 14 9 2" xfId="34112" xr:uid="{00000000-0005-0000-0000-0000FE980000}"/>
    <cellStyle name="Normal 82 15" xfId="5240" xr:uid="{00000000-0005-0000-0000-0000FF980000}"/>
    <cellStyle name="Normal 82 15 10" xfId="15580" xr:uid="{00000000-0005-0000-0000-000000990000}"/>
    <cellStyle name="Normal 82 15 10 2" xfId="35149" xr:uid="{00000000-0005-0000-0000-000001990000}"/>
    <cellStyle name="Normal 82 15 11" xfId="16334" xr:uid="{00000000-0005-0000-0000-000002990000}"/>
    <cellStyle name="Normal 82 15 11 2" xfId="35667" xr:uid="{00000000-0005-0000-0000-000003990000}"/>
    <cellStyle name="Normal 82 15 12" xfId="17084" xr:uid="{00000000-0005-0000-0000-000004990000}"/>
    <cellStyle name="Normal 82 15 12 2" xfId="36185" xr:uid="{00000000-0005-0000-0000-000005990000}"/>
    <cellStyle name="Normal 82 15 13" xfId="17813" xr:uid="{00000000-0005-0000-0000-000006990000}"/>
    <cellStyle name="Normal 82 15 13 2" xfId="36703" xr:uid="{00000000-0005-0000-0000-000007990000}"/>
    <cellStyle name="Normal 82 15 14" xfId="18538" xr:uid="{00000000-0005-0000-0000-000008990000}"/>
    <cellStyle name="Normal 82 15 14 2" xfId="37221" xr:uid="{00000000-0005-0000-0000-000009990000}"/>
    <cellStyle name="Normal 82 15 15" xfId="19246" xr:uid="{00000000-0005-0000-0000-00000A990000}"/>
    <cellStyle name="Normal 82 15 15 2" xfId="37739" xr:uid="{00000000-0005-0000-0000-00000B990000}"/>
    <cellStyle name="Normal 82 15 16" xfId="19948" xr:uid="{00000000-0005-0000-0000-00000C990000}"/>
    <cellStyle name="Normal 82 15 16 2" xfId="38257" xr:uid="{00000000-0005-0000-0000-00000D990000}"/>
    <cellStyle name="Normal 82 15 17" xfId="20647" xr:uid="{00000000-0005-0000-0000-00000E990000}"/>
    <cellStyle name="Normal 82 15 17 2" xfId="38775" xr:uid="{00000000-0005-0000-0000-00000F990000}"/>
    <cellStyle name="Normal 82 15 18" xfId="21324" xr:uid="{00000000-0005-0000-0000-000010990000}"/>
    <cellStyle name="Normal 82 15 18 2" xfId="39292" xr:uid="{00000000-0005-0000-0000-000011990000}"/>
    <cellStyle name="Normal 82 15 19" xfId="21997" xr:uid="{00000000-0005-0000-0000-000012990000}"/>
    <cellStyle name="Normal 82 15 19 2" xfId="39810" xr:uid="{00000000-0005-0000-0000-000013990000}"/>
    <cellStyle name="Normal 82 15 2" xfId="5786" xr:uid="{00000000-0005-0000-0000-000014990000}"/>
    <cellStyle name="Normal 82 15 2 2" xfId="30983" xr:uid="{00000000-0005-0000-0000-000015990000}"/>
    <cellStyle name="Normal 82 15 20" xfId="22647" xr:uid="{00000000-0005-0000-0000-000016990000}"/>
    <cellStyle name="Normal 82 15 20 2" xfId="40327" xr:uid="{00000000-0005-0000-0000-000017990000}"/>
    <cellStyle name="Normal 82 15 21" xfId="23284" xr:uid="{00000000-0005-0000-0000-000018990000}"/>
    <cellStyle name="Normal 82 15 21 2" xfId="40845" xr:uid="{00000000-0005-0000-0000-000019990000}"/>
    <cellStyle name="Normal 82 15 22" xfId="23908" xr:uid="{00000000-0005-0000-0000-00001A990000}"/>
    <cellStyle name="Normal 82 15 22 2" xfId="41363" xr:uid="{00000000-0005-0000-0000-00001B990000}"/>
    <cellStyle name="Normal 82 15 23" xfId="24487" xr:uid="{00000000-0005-0000-0000-00001C990000}"/>
    <cellStyle name="Normal 82 15 23 2" xfId="41881" xr:uid="{00000000-0005-0000-0000-00001D990000}"/>
    <cellStyle name="Normal 82 15 24" xfId="25054" xr:uid="{00000000-0005-0000-0000-00001E990000}"/>
    <cellStyle name="Normal 82 15 24 2" xfId="42399" xr:uid="{00000000-0005-0000-0000-00001F990000}"/>
    <cellStyle name="Normal 82 15 25" xfId="25614" xr:uid="{00000000-0005-0000-0000-000020990000}"/>
    <cellStyle name="Normal 82 15 25 2" xfId="42917" xr:uid="{00000000-0005-0000-0000-000021990000}"/>
    <cellStyle name="Normal 82 15 26" xfId="26164" xr:uid="{00000000-0005-0000-0000-000022990000}"/>
    <cellStyle name="Normal 82 15 26 2" xfId="43435" xr:uid="{00000000-0005-0000-0000-000023990000}"/>
    <cellStyle name="Normal 82 15 27" xfId="26681" xr:uid="{00000000-0005-0000-0000-000024990000}"/>
    <cellStyle name="Normal 82 15 27 2" xfId="43952" xr:uid="{00000000-0005-0000-0000-000025990000}"/>
    <cellStyle name="Normal 82 15 28" xfId="30466" xr:uid="{00000000-0005-0000-0000-000026990000}"/>
    <cellStyle name="Normal 82 15 3" xfId="10186" xr:uid="{00000000-0005-0000-0000-000027990000}"/>
    <cellStyle name="Normal 82 15 3 2" xfId="31523" xr:uid="{00000000-0005-0000-0000-000028990000}"/>
    <cellStyle name="Normal 82 15 4" xfId="10967" xr:uid="{00000000-0005-0000-0000-000029990000}"/>
    <cellStyle name="Normal 82 15 4 2" xfId="32041" xr:uid="{00000000-0005-0000-0000-00002A990000}"/>
    <cellStyle name="Normal 82 15 5" xfId="11747" xr:uid="{00000000-0005-0000-0000-00002B990000}"/>
    <cellStyle name="Normal 82 15 5 2" xfId="32559" xr:uid="{00000000-0005-0000-0000-00002C990000}"/>
    <cellStyle name="Normal 82 15 6" xfId="12500" xr:uid="{00000000-0005-0000-0000-00002D990000}"/>
    <cellStyle name="Normal 82 15 6 2" xfId="33077" xr:uid="{00000000-0005-0000-0000-00002E990000}"/>
    <cellStyle name="Normal 82 15 7" xfId="13296" xr:uid="{00000000-0005-0000-0000-00002F990000}"/>
    <cellStyle name="Normal 82 15 7 2" xfId="33595" xr:uid="{00000000-0005-0000-0000-000030990000}"/>
    <cellStyle name="Normal 82 15 8" xfId="14062" xr:uid="{00000000-0005-0000-0000-000031990000}"/>
    <cellStyle name="Normal 82 15 8 2" xfId="34113" xr:uid="{00000000-0005-0000-0000-000032990000}"/>
    <cellStyle name="Normal 82 15 9" xfId="14823" xr:uid="{00000000-0005-0000-0000-000033990000}"/>
    <cellStyle name="Normal 82 15 9 2" xfId="34631" xr:uid="{00000000-0005-0000-0000-000034990000}"/>
    <cellStyle name="Normal 82 16" xfId="5241" xr:uid="{00000000-0005-0000-0000-000035990000}"/>
    <cellStyle name="Normal 82 16 10" xfId="15581" xr:uid="{00000000-0005-0000-0000-000036990000}"/>
    <cellStyle name="Normal 82 16 10 2" xfId="35150" xr:uid="{00000000-0005-0000-0000-000037990000}"/>
    <cellStyle name="Normal 82 16 11" xfId="16335" xr:uid="{00000000-0005-0000-0000-000038990000}"/>
    <cellStyle name="Normal 82 16 11 2" xfId="35668" xr:uid="{00000000-0005-0000-0000-000039990000}"/>
    <cellStyle name="Normal 82 16 12" xfId="17085" xr:uid="{00000000-0005-0000-0000-00003A990000}"/>
    <cellStyle name="Normal 82 16 12 2" xfId="36186" xr:uid="{00000000-0005-0000-0000-00003B990000}"/>
    <cellStyle name="Normal 82 16 13" xfId="17814" xr:uid="{00000000-0005-0000-0000-00003C990000}"/>
    <cellStyle name="Normal 82 16 13 2" xfId="36704" xr:uid="{00000000-0005-0000-0000-00003D990000}"/>
    <cellStyle name="Normal 82 16 14" xfId="18539" xr:uid="{00000000-0005-0000-0000-00003E990000}"/>
    <cellStyle name="Normal 82 16 14 2" xfId="37222" xr:uid="{00000000-0005-0000-0000-00003F990000}"/>
    <cellStyle name="Normal 82 16 15" xfId="19247" xr:uid="{00000000-0005-0000-0000-000040990000}"/>
    <cellStyle name="Normal 82 16 15 2" xfId="37740" xr:uid="{00000000-0005-0000-0000-000041990000}"/>
    <cellStyle name="Normal 82 16 16" xfId="19949" xr:uid="{00000000-0005-0000-0000-000042990000}"/>
    <cellStyle name="Normal 82 16 16 2" xfId="38258" xr:uid="{00000000-0005-0000-0000-000043990000}"/>
    <cellStyle name="Normal 82 16 17" xfId="20648" xr:uid="{00000000-0005-0000-0000-000044990000}"/>
    <cellStyle name="Normal 82 16 17 2" xfId="38776" xr:uid="{00000000-0005-0000-0000-000045990000}"/>
    <cellStyle name="Normal 82 16 18" xfId="21325" xr:uid="{00000000-0005-0000-0000-000046990000}"/>
    <cellStyle name="Normal 82 16 18 2" xfId="39293" xr:uid="{00000000-0005-0000-0000-000047990000}"/>
    <cellStyle name="Normal 82 16 19" xfId="21998" xr:uid="{00000000-0005-0000-0000-000048990000}"/>
    <cellStyle name="Normal 82 16 19 2" xfId="39811" xr:uid="{00000000-0005-0000-0000-000049990000}"/>
    <cellStyle name="Normal 82 16 2" xfId="5787" xr:uid="{00000000-0005-0000-0000-00004A990000}"/>
    <cellStyle name="Normal 82 16 2 2" xfId="30984" xr:uid="{00000000-0005-0000-0000-00004B990000}"/>
    <cellStyle name="Normal 82 16 20" xfId="22648" xr:uid="{00000000-0005-0000-0000-00004C990000}"/>
    <cellStyle name="Normal 82 16 20 2" xfId="40328" xr:uid="{00000000-0005-0000-0000-00004D990000}"/>
    <cellStyle name="Normal 82 16 21" xfId="23285" xr:uid="{00000000-0005-0000-0000-00004E990000}"/>
    <cellStyle name="Normal 82 16 21 2" xfId="40846" xr:uid="{00000000-0005-0000-0000-00004F990000}"/>
    <cellStyle name="Normal 82 16 22" xfId="23909" xr:uid="{00000000-0005-0000-0000-000050990000}"/>
    <cellStyle name="Normal 82 16 22 2" xfId="41364" xr:uid="{00000000-0005-0000-0000-000051990000}"/>
    <cellStyle name="Normal 82 16 23" xfId="24488" xr:uid="{00000000-0005-0000-0000-000052990000}"/>
    <cellStyle name="Normal 82 16 23 2" xfId="41882" xr:uid="{00000000-0005-0000-0000-000053990000}"/>
    <cellStyle name="Normal 82 16 24" xfId="25055" xr:uid="{00000000-0005-0000-0000-000054990000}"/>
    <cellStyle name="Normal 82 16 24 2" xfId="42400" xr:uid="{00000000-0005-0000-0000-000055990000}"/>
    <cellStyle name="Normal 82 16 25" xfId="25615" xr:uid="{00000000-0005-0000-0000-000056990000}"/>
    <cellStyle name="Normal 82 16 25 2" xfId="42918" xr:uid="{00000000-0005-0000-0000-000057990000}"/>
    <cellStyle name="Normal 82 16 26" xfId="26165" xr:uid="{00000000-0005-0000-0000-000058990000}"/>
    <cellStyle name="Normal 82 16 26 2" xfId="43436" xr:uid="{00000000-0005-0000-0000-000059990000}"/>
    <cellStyle name="Normal 82 16 27" xfId="26682" xr:uid="{00000000-0005-0000-0000-00005A990000}"/>
    <cellStyle name="Normal 82 16 27 2" xfId="43953" xr:uid="{00000000-0005-0000-0000-00005B990000}"/>
    <cellStyle name="Normal 82 16 28" xfId="30467" xr:uid="{00000000-0005-0000-0000-00005C990000}"/>
    <cellStyle name="Normal 82 16 3" xfId="10187" xr:uid="{00000000-0005-0000-0000-00005D990000}"/>
    <cellStyle name="Normal 82 16 3 2" xfId="31524" xr:uid="{00000000-0005-0000-0000-00005E990000}"/>
    <cellStyle name="Normal 82 16 4" xfId="10968" xr:uid="{00000000-0005-0000-0000-00005F990000}"/>
    <cellStyle name="Normal 82 16 4 2" xfId="32042" xr:uid="{00000000-0005-0000-0000-000060990000}"/>
    <cellStyle name="Normal 82 16 5" xfId="11748" xr:uid="{00000000-0005-0000-0000-000061990000}"/>
    <cellStyle name="Normal 82 16 5 2" xfId="32560" xr:uid="{00000000-0005-0000-0000-000062990000}"/>
    <cellStyle name="Normal 82 16 6" xfId="12501" xr:uid="{00000000-0005-0000-0000-000063990000}"/>
    <cellStyle name="Normal 82 16 6 2" xfId="33078" xr:uid="{00000000-0005-0000-0000-000064990000}"/>
    <cellStyle name="Normal 82 16 7" xfId="13297" xr:uid="{00000000-0005-0000-0000-000065990000}"/>
    <cellStyle name="Normal 82 16 7 2" xfId="33596" xr:uid="{00000000-0005-0000-0000-000066990000}"/>
    <cellStyle name="Normal 82 16 8" xfId="14063" xr:uid="{00000000-0005-0000-0000-000067990000}"/>
    <cellStyle name="Normal 82 16 8 2" xfId="34114" xr:uid="{00000000-0005-0000-0000-000068990000}"/>
    <cellStyle name="Normal 82 16 9" xfId="14824" xr:uid="{00000000-0005-0000-0000-000069990000}"/>
    <cellStyle name="Normal 82 16 9 2" xfId="34632" xr:uid="{00000000-0005-0000-0000-00006A990000}"/>
    <cellStyle name="Normal 82 17" xfId="5242" xr:uid="{00000000-0005-0000-0000-00006B990000}"/>
    <cellStyle name="Normal 82 17 10" xfId="15582" xr:uid="{00000000-0005-0000-0000-00006C990000}"/>
    <cellStyle name="Normal 82 17 10 2" xfId="35151" xr:uid="{00000000-0005-0000-0000-00006D990000}"/>
    <cellStyle name="Normal 82 17 11" xfId="16336" xr:uid="{00000000-0005-0000-0000-00006E990000}"/>
    <cellStyle name="Normal 82 17 11 2" xfId="35669" xr:uid="{00000000-0005-0000-0000-00006F990000}"/>
    <cellStyle name="Normal 82 17 12" xfId="17086" xr:uid="{00000000-0005-0000-0000-000070990000}"/>
    <cellStyle name="Normal 82 17 12 2" xfId="36187" xr:uid="{00000000-0005-0000-0000-000071990000}"/>
    <cellStyle name="Normal 82 17 13" xfId="17815" xr:uid="{00000000-0005-0000-0000-000072990000}"/>
    <cellStyle name="Normal 82 17 13 2" xfId="36705" xr:uid="{00000000-0005-0000-0000-000073990000}"/>
    <cellStyle name="Normal 82 17 14" xfId="18540" xr:uid="{00000000-0005-0000-0000-000074990000}"/>
    <cellStyle name="Normal 82 17 14 2" xfId="37223" xr:uid="{00000000-0005-0000-0000-000075990000}"/>
    <cellStyle name="Normal 82 17 15" xfId="19248" xr:uid="{00000000-0005-0000-0000-000076990000}"/>
    <cellStyle name="Normal 82 17 15 2" xfId="37741" xr:uid="{00000000-0005-0000-0000-000077990000}"/>
    <cellStyle name="Normal 82 17 16" xfId="19950" xr:uid="{00000000-0005-0000-0000-000078990000}"/>
    <cellStyle name="Normal 82 17 16 2" xfId="38259" xr:uid="{00000000-0005-0000-0000-000079990000}"/>
    <cellStyle name="Normal 82 17 17" xfId="20649" xr:uid="{00000000-0005-0000-0000-00007A990000}"/>
    <cellStyle name="Normal 82 17 17 2" xfId="38777" xr:uid="{00000000-0005-0000-0000-00007B990000}"/>
    <cellStyle name="Normal 82 17 18" xfId="21326" xr:uid="{00000000-0005-0000-0000-00007C990000}"/>
    <cellStyle name="Normal 82 17 18 2" xfId="39294" xr:uid="{00000000-0005-0000-0000-00007D990000}"/>
    <cellStyle name="Normal 82 17 19" xfId="21999" xr:uid="{00000000-0005-0000-0000-00007E990000}"/>
    <cellStyle name="Normal 82 17 19 2" xfId="39812" xr:uid="{00000000-0005-0000-0000-00007F990000}"/>
    <cellStyle name="Normal 82 17 2" xfId="5788" xr:uid="{00000000-0005-0000-0000-000080990000}"/>
    <cellStyle name="Normal 82 17 2 2" xfId="30985" xr:uid="{00000000-0005-0000-0000-000081990000}"/>
    <cellStyle name="Normal 82 17 20" xfId="22649" xr:uid="{00000000-0005-0000-0000-000082990000}"/>
    <cellStyle name="Normal 82 17 20 2" xfId="40329" xr:uid="{00000000-0005-0000-0000-000083990000}"/>
    <cellStyle name="Normal 82 17 21" xfId="23286" xr:uid="{00000000-0005-0000-0000-000084990000}"/>
    <cellStyle name="Normal 82 17 21 2" xfId="40847" xr:uid="{00000000-0005-0000-0000-000085990000}"/>
    <cellStyle name="Normal 82 17 22" xfId="23910" xr:uid="{00000000-0005-0000-0000-000086990000}"/>
    <cellStyle name="Normal 82 17 22 2" xfId="41365" xr:uid="{00000000-0005-0000-0000-000087990000}"/>
    <cellStyle name="Normal 82 17 23" xfId="24489" xr:uid="{00000000-0005-0000-0000-000088990000}"/>
    <cellStyle name="Normal 82 17 23 2" xfId="41883" xr:uid="{00000000-0005-0000-0000-000089990000}"/>
    <cellStyle name="Normal 82 17 24" xfId="25056" xr:uid="{00000000-0005-0000-0000-00008A990000}"/>
    <cellStyle name="Normal 82 17 24 2" xfId="42401" xr:uid="{00000000-0005-0000-0000-00008B990000}"/>
    <cellStyle name="Normal 82 17 25" xfId="25616" xr:uid="{00000000-0005-0000-0000-00008C990000}"/>
    <cellStyle name="Normal 82 17 25 2" xfId="42919" xr:uid="{00000000-0005-0000-0000-00008D990000}"/>
    <cellStyle name="Normal 82 17 26" xfId="26166" xr:uid="{00000000-0005-0000-0000-00008E990000}"/>
    <cellStyle name="Normal 82 17 26 2" xfId="43437" xr:uid="{00000000-0005-0000-0000-00008F990000}"/>
    <cellStyle name="Normal 82 17 27" xfId="26683" xr:uid="{00000000-0005-0000-0000-000090990000}"/>
    <cellStyle name="Normal 82 17 27 2" xfId="43954" xr:uid="{00000000-0005-0000-0000-000091990000}"/>
    <cellStyle name="Normal 82 17 28" xfId="30468" xr:uid="{00000000-0005-0000-0000-000092990000}"/>
    <cellStyle name="Normal 82 17 3" xfId="10188" xr:uid="{00000000-0005-0000-0000-000093990000}"/>
    <cellStyle name="Normal 82 17 3 2" xfId="31525" xr:uid="{00000000-0005-0000-0000-000094990000}"/>
    <cellStyle name="Normal 82 17 4" xfId="10969" xr:uid="{00000000-0005-0000-0000-000095990000}"/>
    <cellStyle name="Normal 82 17 4 2" xfId="32043" xr:uid="{00000000-0005-0000-0000-000096990000}"/>
    <cellStyle name="Normal 82 17 5" xfId="11749" xr:uid="{00000000-0005-0000-0000-000097990000}"/>
    <cellStyle name="Normal 82 17 5 2" xfId="32561" xr:uid="{00000000-0005-0000-0000-000098990000}"/>
    <cellStyle name="Normal 82 17 6" xfId="12502" xr:uid="{00000000-0005-0000-0000-000099990000}"/>
    <cellStyle name="Normal 82 17 6 2" xfId="33079" xr:uid="{00000000-0005-0000-0000-00009A990000}"/>
    <cellStyle name="Normal 82 17 7" xfId="13298" xr:uid="{00000000-0005-0000-0000-00009B990000}"/>
    <cellStyle name="Normal 82 17 7 2" xfId="33597" xr:uid="{00000000-0005-0000-0000-00009C990000}"/>
    <cellStyle name="Normal 82 17 8" xfId="14064" xr:uid="{00000000-0005-0000-0000-00009D990000}"/>
    <cellStyle name="Normal 82 17 8 2" xfId="34115" xr:uid="{00000000-0005-0000-0000-00009E990000}"/>
    <cellStyle name="Normal 82 17 9" xfId="14825" xr:uid="{00000000-0005-0000-0000-00009F990000}"/>
    <cellStyle name="Normal 82 17 9 2" xfId="34633" xr:uid="{00000000-0005-0000-0000-0000A0990000}"/>
    <cellStyle name="Normal 82 18" xfId="5243" xr:uid="{00000000-0005-0000-0000-0000A1990000}"/>
    <cellStyle name="Normal 82 18 10" xfId="15583" xr:uid="{00000000-0005-0000-0000-0000A2990000}"/>
    <cellStyle name="Normal 82 18 10 2" xfId="35152" xr:uid="{00000000-0005-0000-0000-0000A3990000}"/>
    <cellStyle name="Normal 82 18 11" xfId="16337" xr:uid="{00000000-0005-0000-0000-0000A4990000}"/>
    <cellStyle name="Normal 82 18 11 2" xfId="35670" xr:uid="{00000000-0005-0000-0000-0000A5990000}"/>
    <cellStyle name="Normal 82 18 12" xfId="17087" xr:uid="{00000000-0005-0000-0000-0000A6990000}"/>
    <cellStyle name="Normal 82 18 12 2" xfId="36188" xr:uid="{00000000-0005-0000-0000-0000A7990000}"/>
    <cellStyle name="Normal 82 18 13" xfId="17816" xr:uid="{00000000-0005-0000-0000-0000A8990000}"/>
    <cellStyle name="Normal 82 18 13 2" xfId="36706" xr:uid="{00000000-0005-0000-0000-0000A9990000}"/>
    <cellStyle name="Normal 82 18 14" xfId="18541" xr:uid="{00000000-0005-0000-0000-0000AA990000}"/>
    <cellStyle name="Normal 82 18 14 2" xfId="37224" xr:uid="{00000000-0005-0000-0000-0000AB990000}"/>
    <cellStyle name="Normal 82 18 15" xfId="19249" xr:uid="{00000000-0005-0000-0000-0000AC990000}"/>
    <cellStyle name="Normal 82 18 15 2" xfId="37742" xr:uid="{00000000-0005-0000-0000-0000AD990000}"/>
    <cellStyle name="Normal 82 18 16" xfId="19951" xr:uid="{00000000-0005-0000-0000-0000AE990000}"/>
    <cellStyle name="Normal 82 18 16 2" xfId="38260" xr:uid="{00000000-0005-0000-0000-0000AF990000}"/>
    <cellStyle name="Normal 82 18 17" xfId="20650" xr:uid="{00000000-0005-0000-0000-0000B0990000}"/>
    <cellStyle name="Normal 82 18 17 2" xfId="38778" xr:uid="{00000000-0005-0000-0000-0000B1990000}"/>
    <cellStyle name="Normal 82 18 18" xfId="21327" xr:uid="{00000000-0005-0000-0000-0000B2990000}"/>
    <cellStyle name="Normal 82 18 18 2" xfId="39295" xr:uid="{00000000-0005-0000-0000-0000B3990000}"/>
    <cellStyle name="Normal 82 18 19" xfId="22000" xr:uid="{00000000-0005-0000-0000-0000B4990000}"/>
    <cellStyle name="Normal 82 18 19 2" xfId="39813" xr:uid="{00000000-0005-0000-0000-0000B5990000}"/>
    <cellStyle name="Normal 82 18 2" xfId="5789" xr:uid="{00000000-0005-0000-0000-0000B6990000}"/>
    <cellStyle name="Normal 82 18 2 2" xfId="30986" xr:uid="{00000000-0005-0000-0000-0000B7990000}"/>
    <cellStyle name="Normal 82 18 20" xfId="22650" xr:uid="{00000000-0005-0000-0000-0000B8990000}"/>
    <cellStyle name="Normal 82 18 20 2" xfId="40330" xr:uid="{00000000-0005-0000-0000-0000B9990000}"/>
    <cellStyle name="Normal 82 18 21" xfId="23287" xr:uid="{00000000-0005-0000-0000-0000BA990000}"/>
    <cellStyle name="Normal 82 18 21 2" xfId="40848" xr:uid="{00000000-0005-0000-0000-0000BB990000}"/>
    <cellStyle name="Normal 82 18 22" xfId="23911" xr:uid="{00000000-0005-0000-0000-0000BC990000}"/>
    <cellStyle name="Normal 82 18 22 2" xfId="41366" xr:uid="{00000000-0005-0000-0000-0000BD990000}"/>
    <cellStyle name="Normal 82 18 23" xfId="24490" xr:uid="{00000000-0005-0000-0000-0000BE990000}"/>
    <cellStyle name="Normal 82 18 23 2" xfId="41884" xr:uid="{00000000-0005-0000-0000-0000BF990000}"/>
    <cellStyle name="Normal 82 18 24" xfId="25057" xr:uid="{00000000-0005-0000-0000-0000C0990000}"/>
    <cellStyle name="Normal 82 18 24 2" xfId="42402" xr:uid="{00000000-0005-0000-0000-0000C1990000}"/>
    <cellStyle name="Normal 82 18 25" xfId="25617" xr:uid="{00000000-0005-0000-0000-0000C2990000}"/>
    <cellStyle name="Normal 82 18 25 2" xfId="42920" xr:uid="{00000000-0005-0000-0000-0000C3990000}"/>
    <cellStyle name="Normal 82 18 26" xfId="26167" xr:uid="{00000000-0005-0000-0000-0000C4990000}"/>
    <cellStyle name="Normal 82 18 26 2" xfId="43438" xr:uid="{00000000-0005-0000-0000-0000C5990000}"/>
    <cellStyle name="Normal 82 18 27" xfId="26684" xr:uid="{00000000-0005-0000-0000-0000C6990000}"/>
    <cellStyle name="Normal 82 18 27 2" xfId="43955" xr:uid="{00000000-0005-0000-0000-0000C7990000}"/>
    <cellStyle name="Normal 82 18 28" xfId="30469" xr:uid="{00000000-0005-0000-0000-0000C8990000}"/>
    <cellStyle name="Normal 82 18 3" xfId="10189" xr:uid="{00000000-0005-0000-0000-0000C9990000}"/>
    <cellStyle name="Normal 82 18 3 2" xfId="31526" xr:uid="{00000000-0005-0000-0000-0000CA990000}"/>
    <cellStyle name="Normal 82 18 4" xfId="10970" xr:uid="{00000000-0005-0000-0000-0000CB990000}"/>
    <cellStyle name="Normal 82 18 4 2" xfId="32044" xr:uid="{00000000-0005-0000-0000-0000CC990000}"/>
    <cellStyle name="Normal 82 18 5" xfId="11750" xr:uid="{00000000-0005-0000-0000-0000CD990000}"/>
    <cellStyle name="Normal 82 18 5 2" xfId="32562" xr:uid="{00000000-0005-0000-0000-0000CE990000}"/>
    <cellStyle name="Normal 82 18 6" xfId="12503" xr:uid="{00000000-0005-0000-0000-0000CF990000}"/>
    <cellStyle name="Normal 82 18 6 2" xfId="33080" xr:uid="{00000000-0005-0000-0000-0000D0990000}"/>
    <cellStyle name="Normal 82 18 7" xfId="13299" xr:uid="{00000000-0005-0000-0000-0000D1990000}"/>
    <cellStyle name="Normal 82 18 7 2" xfId="33598" xr:uid="{00000000-0005-0000-0000-0000D2990000}"/>
    <cellStyle name="Normal 82 18 8" xfId="14065" xr:uid="{00000000-0005-0000-0000-0000D3990000}"/>
    <cellStyle name="Normal 82 18 8 2" xfId="34116" xr:uid="{00000000-0005-0000-0000-0000D4990000}"/>
    <cellStyle name="Normal 82 18 9" xfId="14826" xr:uid="{00000000-0005-0000-0000-0000D5990000}"/>
    <cellStyle name="Normal 82 18 9 2" xfId="34634" xr:uid="{00000000-0005-0000-0000-0000D6990000}"/>
    <cellStyle name="Normal 82 19" xfId="5244" xr:uid="{00000000-0005-0000-0000-0000D7990000}"/>
    <cellStyle name="Normal 82 19 10" xfId="15584" xr:uid="{00000000-0005-0000-0000-0000D8990000}"/>
    <cellStyle name="Normal 82 19 10 2" xfId="35153" xr:uid="{00000000-0005-0000-0000-0000D9990000}"/>
    <cellStyle name="Normal 82 19 11" xfId="16338" xr:uid="{00000000-0005-0000-0000-0000DA990000}"/>
    <cellStyle name="Normal 82 19 11 2" xfId="35671" xr:uid="{00000000-0005-0000-0000-0000DB990000}"/>
    <cellStyle name="Normal 82 19 12" xfId="17088" xr:uid="{00000000-0005-0000-0000-0000DC990000}"/>
    <cellStyle name="Normal 82 19 12 2" xfId="36189" xr:uid="{00000000-0005-0000-0000-0000DD990000}"/>
    <cellStyle name="Normal 82 19 13" xfId="17817" xr:uid="{00000000-0005-0000-0000-0000DE990000}"/>
    <cellStyle name="Normal 82 19 13 2" xfId="36707" xr:uid="{00000000-0005-0000-0000-0000DF990000}"/>
    <cellStyle name="Normal 82 19 14" xfId="18542" xr:uid="{00000000-0005-0000-0000-0000E0990000}"/>
    <cellStyle name="Normal 82 19 14 2" xfId="37225" xr:uid="{00000000-0005-0000-0000-0000E1990000}"/>
    <cellStyle name="Normal 82 19 15" xfId="19250" xr:uid="{00000000-0005-0000-0000-0000E2990000}"/>
    <cellStyle name="Normal 82 19 15 2" xfId="37743" xr:uid="{00000000-0005-0000-0000-0000E3990000}"/>
    <cellStyle name="Normal 82 19 16" xfId="19952" xr:uid="{00000000-0005-0000-0000-0000E4990000}"/>
    <cellStyle name="Normal 82 19 16 2" xfId="38261" xr:uid="{00000000-0005-0000-0000-0000E5990000}"/>
    <cellStyle name="Normal 82 19 17" xfId="20651" xr:uid="{00000000-0005-0000-0000-0000E6990000}"/>
    <cellStyle name="Normal 82 19 17 2" xfId="38779" xr:uid="{00000000-0005-0000-0000-0000E7990000}"/>
    <cellStyle name="Normal 82 19 18" xfId="21328" xr:uid="{00000000-0005-0000-0000-0000E8990000}"/>
    <cellStyle name="Normal 82 19 18 2" xfId="39296" xr:uid="{00000000-0005-0000-0000-0000E9990000}"/>
    <cellStyle name="Normal 82 19 19" xfId="22001" xr:uid="{00000000-0005-0000-0000-0000EA990000}"/>
    <cellStyle name="Normal 82 19 19 2" xfId="39814" xr:uid="{00000000-0005-0000-0000-0000EB990000}"/>
    <cellStyle name="Normal 82 19 2" xfId="5790" xr:uid="{00000000-0005-0000-0000-0000EC990000}"/>
    <cellStyle name="Normal 82 19 2 2" xfId="30987" xr:uid="{00000000-0005-0000-0000-0000ED990000}"/>
    <cellStyle name="Normal 82 19 20" xfId="22651" xr:uid="{00000000-0005-0000-0000-0000EE990000}"/>
    <cellStyle name="Normal 82 19 20 2" xfId="40331" xr:uid="{00000000-0005-0000-0000-0000EF990000}"/>
    <cellStyle name="Normal 82 19 21" xfId="23288" xr:uid="{00000000-0005-0000-0000-0000F0990000}"/>
    <cellStyle name="Normal 82 19 21 2" xfId="40849" xr:uid="{00000000-0005-0000-0000-0000F1990000}"/>
    <cellStyle name="Normal 82 19 22" xfId="23912" xr:uid="{00000000-0005-0000-0000-0000F2990000}"/>
    <cellStyle name="Normal 82 19 22 2" xfId="41367" xr:uid="{00000000-0005-0000-0000-0000F3990000}"/>
    <cellStyle name="Normal 82 19 23" xfId="24491" xr:uid="{00000000-0005-0000-0000-0000F4990000}"/>
    <cellStyle name="Normal 82 19 23 2" xfId="41885" xr:uid="{00000000-0005-0000-0000-0000F5990000}"/>
    <cellStyle name="Normal 82 19 24" xfId="25058" xr:uid="{00000000-0005-0000-0000-0000F6990000}"/>
    <cellStyle name="Normal 82 19 24 2" xfId="42403" xr:uid="{00000000-0005-0000-0000-0000F7990000}"/>
    <cellStyle name="Normal 82 19 25" xfId="25618" xr:uid="{00000000-0005-0000-0000-0000F8990000}"/>
    <cellStyle name="Normal 82 19 25 2" xfId="42921" xr:uid="{00000000-0005-0000-0000-0000F9990000}"/>
    <cellStyle name="Normal 82 19 26" xfId="26168" xr:uid="{00000000-0005-0000-0000-0000FA990000}"/>
    <cellStyle name="Normal 82 19 26 2" xfId="43439" xr:uid="{00000000-0005-0000-0000-0000FB990000}"/>
    <cellStyle name="Normal 82 19 27" xfId="26685" xr:uid="{00000000-0005-0000-0000-0000FC990000}"/>
    <cellStyle name="Normal 82 19 27 2" xfId="43956" xr:uid="{00000000-0005-0000-0000-0000FD990000}"/>
    <cellStyle name="Normal 82 19 28" xfId="30470" xr:uid="{00000000-0005-0000-0000-0000FE990000}"/>
    <cellStyle name="Normal 82 19 3" xfId="10190" xr:uid="{00000000-0005-0000-0000-0000FF990000}"/>
    <cellStyle name="Normal 82 19 3 2" xfId="31527" xr:uid="{00000000-0005-0000-0000-0000009A0000}"/>
    <cellStyle name="Normal 82 19 4" xfId="10971" xr:uid="{00000000-0005-0000-0000-0000019A0000}"/>
    <cellStyle name="Normal 82 19 4 2" xfId="32045" xr:uid="{00000000-0005-0000-0000-0000029A0000}"/>
    <cellStyle name="Normal 82 19 5" xfId="11751" xr:uid="{00000000-0005-0000-0000-0000039A0000}"/>
    <cellStyle name="Normal 82 19 5 2" xfId="32563" xr:uid="{00000000-0005-0000-0000-0000049A0000}"/>
    <cellStyle name="Normal 82 19 6" xfId="12504" xr:uid="{00000000-0005-0000-0000-0000059A0000}"/>
    <cellStyle name="Normal 82 19 6 2" xfId="33081" xr:uid="{00000000-0005-0000-0000-0000069A0000}"/>
    <cellStyle name="Normal 82 19 7" xfId="13300" xr:uid="{00000000-0005-0000-0000-0000079A0000}"/>
    <cellStyle name="Normal 82 19 7 2" xfId="33599" xr:uid="{00000000-0005-0000-0000-0000089A0000}"/>
    <cellStyle name="Normal 82 19 8" xfId="14066" xr:uid="{00000000-0005-0000-0000-0000099A0000}"/>
    <cellStyle name="Normal 82 19 8 2" xfId="34117" xr:uid="{00000000-0005-0000-0000-00000A9A0000}"/>
    <cellStyle name="Normal 82 19 9" xfId="14827" xr:uid="{00000000-0005-0000-0000-00000B9A0000}"/>
    <cellStyle name="Normal 82 19 9 2" xfId="34635" xr:uid="{00000000-0005-0000-0000-00000C9A0000}"/>
    <cellStyle name="Normal 82 2" xfId="3618" xr:uid="{00000000-0005-0000-0000-00000D9A0000}"/>
    <cellStyle name="Normal 82 2 10" xfId="14828" xr:uid="{00000000-0005-0000-0000-00000E9A0000}"/>
    <cellStyle name="Normal 82 2 10 2" xfId="34636" xr:uid="{00000000-0005-0000-0000-00000F9A0000}"/>
    <cellStyle name="Normal 82 2 11" xfId="15585" xr:uid="{00000000-0005-0000-0000-0000109A0000}"/>
    <cellStyle name="Normal 82 2 11 2" xfId="35154" xr:uid="{00000000-0005-0000-0000-0000119A0000}"/>
    <cellStyle name="Normal 82 2 12" xfId="16339" xr:uid="{00000000-0005-0000-0000-0000129A0000}"/>
    <cellStyle name="Normal 82 2 12 2" xfId="35672" xr:uid="{00000000-0005-0000-0000-0000139A0000}"/>
    <cellStyle name="Normal 82 2 13" xfId="17089" xr:uid="{00000000-0005-0000-0000-0000149A0000}"/>
    <cellStyle name="Normal 82 2 13 2" xfId="36190" xr:uid="{00000000-0005-0000-0000-0000159A0000}"/>
    <cellStyle name="Normal 82 2 14" xfId="17818" xr:uid="{00000000-0005-0000-0000-0000169A0000}"/>
    <cellStyle name="Normal 82 2 14 2" xfId="36708" xr:uid="{00000000-0005-0000-0000-0000179A0000}"/>
    <cellStyle name="Normal 82 2 15" xfId="18543" xr:uid="{00000000-0005-0000-0000-0000189A0000}"/>
    <cellStyle name="Normal 82 2 15 2" xfId="37226" xr:uid="{00000000-0005-0000-0000-0000199A0000}"/>
    <cellStyle name="Normal 82 2 16" xfId="19251" xr:uid="{00000000-0005-0000-0000-00001A9A0000}"/>
    <cellStyle name="Normal 82 2 16 2" xfId="37744" xr:uid="{00000000-0005-0000-0000-00001B9A0000}"/>
    <cellStyle name="Normal 82 2 17" xfId="19953" xr:uid="{00000000-0005-0000-0000-00001C9A0000}"/>
    <cellStyle name="Normal 82 2 17 2" xfId="38262" xr:uid="{00000000-0005-0000-0000-00001D9A0000}"/>
    <cellStyle name="Normal 82 2 18" xfId="20652" xr:uid="{00000000-0005-0000-0000-00001E9A0000}"/>
    <cellStyle name="Normal 82 2 18 2" xfId="38780" xr:uid="{00000000-0005-0000-0000-00001F9A0000}"/>
    <cellStyle name="Normal 82 2 19" xfId="21329" xr:uid="{00000000-0005-0000-0000-0000209A0000}"/>
    <cellStyle name="Normal 82 2 19 2" xfId="39297" xr:uid="{00000000-0005-0000-0000-0000219A0000}"/>
    <cellStyle name="Normal 82 2 2" xfId="5245" xr:uid="{00000000-0005-0000-0000-0000229A0000}"/>
    <cellStyle name="Normal 82 2 2 2" xfId="30471" xr:uid="{00000000-0005-0000-0000-0000239A0000}"/>
    <cellStyle name="Normal 82 2 20" xfId="22002" xr:uid="{00000000-0005-0000-0000-0000249A0000}"/>
    <cellStyle name="Normal 82 2 20 2" xfId="39815" xr:uid="{00000000-0005-0000-0000-0000259A0000}"/>
    <cellStyle name="Normal 82 2 21" xfId="22652" xr:uid="{00000000-0005-0000-0000-0000269A0000}"/>
    <cellStyle name="Normal 82 2 21 2" xfId="40332" xr:uid="{00000000-0005-0000-0000-0000279A0000}"/>
    <cellStyle name="Normal 82 2 22" xfId="23289" xr:uid="{00000000-0005-0000-0000-0000289A0000}"/>
    <cellStyle name="Normal 82 2 22 2" xfId="40850" xr:uid="{00000000-0005-0000-0000-0000299A0000}"/>
    <cellStyle name="Normal 82 2 23" xfId="23913" xr:uid="{00000000-0005-0000-0000-00002A9A0000}"/>
    <cellStyle name="Normal 82 2 23 2" xfId="41368" xr:uid="{00000000-0005-0000-0000-00002B9A0000}"/>
    <cellStyle name="Normal 82 2 24" xfId="24492" xr:uid="{00000000-0005-0000-0000-00002C9A0000}"/>
    <cellStyle name="Normal 82 2 24 2" xfId="41886" xr:uid="{00000000-0005-0000-0000-00002D9A0000}"/>
    <cellStyle name="Normal 82 2 25" xfId="25059" xr:uid="{00000000-0005-0000-0000-00002E9A0000}"/>
    <cellStyle name="Normal 82 2 25 2" xfId="42404" xr:uid="{00000000-0005-0000-0000-00002F9A0000}"/>
    <cellStyle name="Normal 82 2 26" xfId="25619" xr:uid="{00000000-0005-0000-0000-0000309A0000}"/>
    <cellStyle name="Normal 82 2 26 2" xfId="42922" xr:uid="{00000000-0005-0000-0000-0000319A0000}"/>
    <cellStyle name="Normal 82 2 27" xfId="26169" xr:uid="{00000000-0005-0000-0000-0000329A0000}"/>
    <cellStyle name="Normal 82 2 27 2" xfId="43440" xr:uid="{00000000-0005-0000-0000-0000339A0000}"/>
    <cellStyle name="Normal 82 2 28" xfId="26686" xr:uid="{00000000-0005-0000-0000-0000349A0000}"/>
    <cellStyle name="Normal 82 2 28 2" xfId="43957" xr:uid="{00000000-0005-0000-0000-0000359A0000}"/>
    <cellStyle name="Normal 82 2 29" xfId="29923" xr:uid="{00000000-0005-0000-0000-0000369A0000}"/>
    <cellStyle name="Normal 82 2 3" xfId="5791" xr:uid="{00000000-0005-0000-0000-0000379A0000}"/>
    <cellStyle name="Normal 82 2 3 2" xfId="30988" xr:uid="{00000000-0005-0000-0000-0000389A0000}"/>
    <cellStyle name="Normal 82 2 4" xfId="10191" xr:uid="{00000000-0005-0000-0000-0000399A0000}"/>
    <cellStyle name="Normal 82 2 4 2" xfId="31528" xr:uid="{00000000-0005-0000-0000-00003A9A0000}"/>
    <cellStyle name="Normal 82 2 5" xfId="10972" xr:uid="{00000000-0005-0000-0000-00003B9A0000}"/>
    <cellStyle name="Normal 82 2 5 2" xfId="32046" xr:uid="{00000000-0005-0000-0000-00003C9A0000}"/>
    <cellStyle name="Normal 82 2 6" xfId="11752" xr:uid="{00000000-0005-0000-0000-00003D9A0000}"/>
    <cellStyle name="Normal 82 2 6 2" xfId="32564" xr:uid="{00000000-0005-0000-0000-00003E9A0000}"/>
    <cellStyle name="Normal 82 2 7" xfId="12505" xr:uid="{00000000-0005-0000-0000-00003F9A0000}"/>
    <cellStyle name="Normal 82 2 7 2" xfId="33082" xr:uid="{00000000-0005-0000-0000-0000409A0000}"/>
    <cellStyle name="Normal 82 2 8" xfId="13301" xr:uid="{00000000-0005-0000-0000-0000419A0000}"/>
    <cellStyle name="Normal 82 2 8 2" xfId="33600" xr:uid="{00000000-0005-0000-0000-0000429A0000}"/>
    <cellStyle name="Normal 82 2 9" xfId="14067" xr:uid="{00000000-0005-0000-0000-0000439A0000}"/>
    <cellStyle name="Normal 82 2 9 2" xfId="34118" xr:uid="{00000000-0005-0000-0000-0000449A0000}"/>
    <cellStyle name="Normal 82 20" xfId="5246" xr:uid="{00000000-0005-0000-0000-0000459A0000}"/>
    <cellStyle name="Normal 82 20 10" xfId="15586" xr:uid="{00000000-0005-0000-0000-0000469A0000}"/>
    <cellStyle name="Normal 82 20 10 2" xfId="35155" xr:uid="{00000000-0005-0000-0000-0000479A0000}"/>
    <cellStyle name="Normal 82 20 11" xfId="16340" xr:uid="{00000000-0005-0000-0000-0000489A0000}"/>
    <cellStyle name="Normal 82 20 11 2" xfId="35673" xr:uid="{00000000-0005-0000-0000-0000499A0000}"/>
    <cellStyle name="Normal 82 20 12" xfId="17090" xr:uid="{00000000-0005-0000-0000-00004A9A0000}"/>
    <cellStyle name="Normal 82 20 12 2" xfId="36191" xr:uid="{00000000-0005-0000-0000-00004B9A0000}"/>
    <cellStyle name="Normal 82 20 13" xfId="17819" xr:uid="{00000000-0005-0000-0000-00004C9A0000}"/>
    <cellStyle name="Normal 82 20 13 2" xfId="36709" xr:uid="{00000000-0005-0000-0000-00004D9A0000}"/>
    <cellStyle name="Normal 82 20 14" xfId="18544" xr:uid="{00000000-0005-0000-0000-00004E9A0000}"/>
    <cellStyle name="Normal 82 20 14 2" xfId="37227" xr:uid="{00000000-0005-0000-0000-00004F9A0000}"/>
    <cellStyle name="Normal 82 20 15" xfId="19252" xr:uid="{00000000-0005-0000-0000-0000509A0000}"/>
    <cellStyle name="Normal 82 20 15 2" xfId="37745" xr:uid="{00000000-0005-0000-0000-0000519A0000}"/>
    <cellStyle name="Normal 82 20 16" xfId="19954" xr:uid="{00000000-0005-0000-0000-0000529A0000}"/>
    <cellStyle name="Normal 82 20 16 2" xfId="38263" xr:uid="{00000000-0005-0000-0000-0000539A0000}"/>
    <cellStyle name="Normal 82 20 17" xfId="20653" xr:uid="{00000000-0005-0000-0000-0000549A0000}"/>
    <cellStyle name="Normal 82 20 17 2" xfId="38781" xr:uid="{00000000-0005-0000-0000-0000559A0000}"/>
    <cellStyle name="Normal 82 20 18" xfId="21330" xr:uid="{00000000-0005-0000-0000-0000569A0000}"/>
    <cellStyle name="Normal 82 20 18 2" xfId="39298" xr:uid="{00000000-0005-0000-0000-0000579A0000}"/>
    <cellStyle name="Normal 82 20 19" xfId="22003" xr:uid="{00000000-0005-0000-0000-0000589A0000}"/>
    <cellStyle name="Normal 82 20 19 2" xfId="39816" xr:uid="{00000000-0005-0000-0000-0000599A0000}"/>
    <cellStyle name="Normal 82 20 2" xfId="5792" xr:uid="{00000000-0005-0000-0000-00005A9A0000}"/>
    <cellStyle name="Normal 82 20 2 2" xfId="30989" xr:uid="{00000000-0005-0000-0000-00005B9A0000}"/>
    <cellStyle name="Normal 82 20 20" xfId="22653" xr:uid="{00000000-0005-0000-0000-00005C9A0000}"/>
    <cellStyle name="Normal 82 20 20 2" xfId="40333" xr:uid="{00000000-0005-0000-0000-00005D9A0000}"/>
    <cellStyle name="Normal 82 20 21" xfId="23290" xr:uid="{00000000-0005-0000-0000-00005E9A0000}"/>
    <cellStyle name="Normal 82 20 21 2" xfId="40851" xr:uid="{00000000-0005-0000-0000-00005F9A0000}"/>
    <cellStyle name="Normal 82 20 22" xfId="23914" xr:uid="{00000000-0005-0000-0000-0000609A0000}"/>
    <cellStyle name="Normal 82 20 22 2" xfId="41369" xr:uid="{00000000-0005-0000-0000-0000619A0000}"/>
    <cellStyle name="Normal 82 20 23" xfId="24493" xr:uid="{00000000-0005-0000-0000-0000629A0000}"/>
    <cellStyle name="Normal 82 20 23 2" xfId="41887" xr:uid="{00000000-0005-0000-0000-0000639A0000}"/>
    <cellStyle name="Normal 82 20 24" xfId="25060" xr:uid="{00000000-0005-0000-0000-0000649A0000}"/>
    <cellStyle name="Normal 82 20 24 2" xfId="42405" xr:uid="{00000000-0005-0000-0000-0000659A0000}"/>
    <cellStyle name="Normal 82 20 25" xfId="25620" xr:uid="{00000000-0005-0000-0000-0000669A0000}"/>
    <cellStyle name="Normal 82 20 25 2" xfId="42923" xr:uid="{00000000-0005-0000-0000-0000679A0000}"/>
    <cellStyle name="Normal 82 20 26" xfId="26170" xr:uid="{00000000-0005-0000-0000-0000689A0000}"/>
    <cellStyle name="Normal 82 20 26 2" xfId="43441" xr:uid="{00000000-0005-0000-0000-0000699A0000}"/>
    <cellStyle name="Normal 82 20 27" xfId="26687" xr:uid="{00000000-0005-0000-0000-00006A9A0000}"/>
    <cellStyle name="Normal 82 20 27 2" xfId="43958" xr:uid="{00000000-0005-0000-0000-00006B9A0000}"/>
    <cellStyle name="Normal 82 20 28" xfId="30472" xr:uid="{00000000-0005-0000-0000-00006C9A0000}"/>
    <cellStyle name="Normal 82 20 3" xfId="10192" xr:uid="{00000000-0005-0000-0000-00006D9A0000}"/>
    <cellStyle name="Normal 82 20 3 2" xfId="31529" xr:uid="{00000000-0005-0000-0000-00006E9A0000}"/>
    <cellStyle name="Normal 82 20 4" xfId="10973" xr:uid="{00000000-0005-0000-0000-00006F9A0000}"/>
    <cellStyle name="Normal 82 20 4 2" xfId="32047" xr:uid="{00000000-0005-0000-0000-0000709A0000}"/>
    <cellStyle name="Normal 82 20 5" xfId="11753" xr:uid="{00000000-0005-0000-0000-0000719A0000}"/>
    <cellStyle name="Normal 82 20 5 2" xfId="32565" xr:uid="{00000000-0005-0000-0000-0000729A0000}"/>
    <cellStyle name="Normal 82 20 6" xfId="12506" xr:uid="{00000000-0005-0000-0000-0000739A0000}"/>
    <cellStyle name="Normal 82 20 6 2" xfId="33083" xr:uid="{00000000-0005-0000-0000-0000749A0000}"/>
    <cellStyle name="Normal 82 20 7" xfId="13302" xr:uid="{00000000-0005-0000-0000-0000759A0000}"/>
    <cellStyle name="Normal 82 20 7 2" xfId="33601" xr:uid="{00000000-0005-0000-0000-0000769A0000}"/>
    <cellStyle name="Normal 82 20 8" xfId="14068" xr:uid="{00000000-0005-0000-0000-0000779A0000}"/>
    <cellStyle name="Normal 82 20 8 2" xfId="34119" xr:uid="{00000000-0005-0000-0000-0000789A0000}"/>
    <cellStyle name="Normal 82 20 9" xfId="14829" xr:uid="{00000000-0005-0000-0000-0000799A0000}"/>
    <cellStyle name="Normal 82 20 9 2" xfId="34637" xr:uid="{00000000-0005-0000-0000-00007A9A0000}"/>
    <cellStyle name="Normal 82 21" xfId="5247" xr:uid="{00000000-0005-0000-0000-00007B9A0000}"/>
    <cellStyle name="Normal 82 21 10" xfId="15587" xr:uid="{00000000-0005-0000-0000-00007C9A0000}"/>
    <cellStyle name="Normal 82 21 10 2" xfId="35156" xr:uid="{00000000-0005-0000-0000-00007D9A0000}"/>
    <cellStyle name="Normal 82 21 11" xfId="16341" xr:uid="{00000000-0005-0000-0000-00007E9A0000}"/>
    <cellStyle name="Normal 82 21 11 2" xfId="35674" xr:uid="{00000000-0005-0000-0000-00007F9A0000}"/>
    <cellStyle name="Normal 82 21 12" xfId="17091" xr:uid="{00000000-0005-0000-0000-0000809A0000}"/>
    <cellStyle name="Normal 82 21 12 2" xfId="36192" xr:uid="{00000000-0005-0000-0000-0000819A0000}"/>
    <cellStyle name="Normal 82 21 13" xfId="17820" xr:uid="{00000000-0005-0000-0000-0000829A0000}"/>
    <cellStyle name="Normal 82 21 13 2" xfId="36710" xr:uid="{00000000-0005-0000-0000-0000839A0000}"/>
    <cellStyle name="Normal 82 21 14" xfId="18545" xr:uid="{00000000-0005-0000-0000-0000849A0000}"/>
    <cellStyle name="Normal 82 21 14 2" xfId="37228" xr:uid="{00000000-0005-0000-0000-0000859A0000}"/>
    <cellStyle name="Normal 82 21 15" xfId="19253" xr:uid="{00000000-0005-0000-0000-0000869A0000}"/>
    <cellStyle name="Normal 82 21 15 2" xfId="37746" xr:uid="{00000000-0005-0000-0000-0000879A0000}"/>
    <cellStyle name="Normal 82 21 16" xfId="19955" xr:uid="{00000000-0005-0000-0000-0000889A0000}"/>
    <cellStyle name="Normal 82 21 16 2" xfId="38264" xr:uid="{00000000-0005-0000-0000-0000899A0000}"/>
    <cellStyle name="Normal 82 21 17" xfId="20654" xr:uid="{00000000-0005-0000-0000-00008A9A0000}"/>
    <cellStyle name="Normal 82 21 17 2" xfId="38782" xr:uid="{00000000-0005-0000-0000-00008B9A0000}"/>
    <cellStyle name="Normal 82 21 18" xfId="21331" xr:uid="{00000000-0005-0000-0000-00008C9A0000}"/>
    <cellStyle name="Normal 82 21 18 2" xfId="39299" xr:uid="{00000000-0005-0000-0000-00008D9A0000}"/>
    <cellStyle name="Normal 82 21 19" xfId="22004" xr:uid="{00000000-0005-0000-0000-00008E9A0000}"/>
    <cellStyle name="Normal 82 21 19 2" xfId="39817" xr:uid="{00000000-0005-0000-0000-00008F9A0000}"/>
    <cellStyle name="Normal 82 21 2" xfId="5793" xr:uid="{00000000-0005-0000-0000-0000909A0000}"/>
    <cellStyle name="Normal 82 21 2 2" xfId="30990" xr:uid="{00000000-0005-0000-0000-0000919A0000}"/>
    <cellStyle name="Normal 82 21 20" xfId="22654" xr:uid="{00000000-0005-0000-0000-0000929A0000}"/>
    <cellStyle name="Normal 82 21 20 2" xfId="40334" xr:uid="{00000000-0005-0000-0000-0000939A0000}"/>
    <cellStyle name="Normal 82 21 21" xfId="23291" xr:uid="{00000000-0005-0000-0000-0000949A0000}"/>
    <cellStyle name="Normal 82 21 21 2" xfId="40852" xr:uid="{00000000-0005-0000-0000-0000959A0000}"/>
    <cellStyle name="Normal 82 21 22" xfId="23915" xr:uid="{00000000-0005-0000-0000-0000969A0000}"/>
    <cellStyle name="Normal 82 21 22 2" xfId="41370" xr:uid="{00000000-0005-0000-0000-0000979A0000}"/>
    <cellStyle name="Normal 82 21 23" xfId="24494" xr:uid="{00000000-0005-0000-0000-0000989A0000}"/>
    <cellStyle name="Normal 82 21 23 2" xfId="41888" xr:uid="{00000000-0005-0000-0000-0000999A0000}"/>
    <cellStyle name="Normal 82 21 24" xfId="25061" xr:uid="{00000000-0005-0000-0000-00009A9A0000}"/>
    <cellStyle name="Normal 82 21 24 2" xfId="42406" xr:uid="{00000000-0005-0000-0000-00009B9A0000}"/>
    <cellStyle name="Normal 82 21 25" xfId="25621" xr:uid="{00000000-0005-0000-0000-00009C9A0000}"/>
    <cellStyle name="Normal 82 21 25 2" xfId="42924" xr:uid="{00000000-0005-0000-0000-00009D9A0000}"/>
    <cellStyle name="Normal 82 21 26" xfId="26171" xr:uid="{00000000-0005-0000-0000-00009E9A0000}"/>
    <cellStyle name="Normal 82 21 26 2" xfId="43442" xr:uid="{00000000-0005-0000-0000-00009F9A0000}"/>
    <cellStyle name="Normal 82 21 27" xfId="26688" xr:uid="{00000000-0005-0000-0000-0000A09A0000}"/>
    <cellStyle name="Normal 82 21 27 2" xfId="43959" xr:uid="{00000000-0005-0000-0000-0000A19A0000}"/>
    <cellStyle name="Normal 82 21 28" xfId="30473" xr:uid="{00000000-0005-0000-0000-0000A29A0000}"/>
    <cellStyle name="Normal 82 21 3" xfId="10193" xr:uid="{00000000-0005-0000-0000-0000A39A0000}"/>
    <cellStyle name="Normal 82 21 3 2" xfId="31530" xr:uid="{00000000-0005-0000-0000-0000A49A0000}"/>
    <cellStyle name="Normal 82 21 4" xfId="10974" xr:uid="{00000000-0005-0000-0000-0000A59A0000}"/>
    <cellStyle name="Normal 82 21 4 2" xfId="32048" xr:uid="{00000000-0005-0000-0000-0000A69A0000}"/>
    <cellStyle name="Normal 82 21 5" xfId="11754" xr:uid="{00000000-0005-0000-0000-0000A79A0000}"/>
    <cellStyle name="Normal 82 21 5 2" xfId="32566" xr:uid="{00000000-0005-0000-0000-0000A89A0000}"/>
    <cellStyle name="Normal 82 21 6" xfId="12507" xr:uid="{00000000-0005-0000-0000-0000A99A0000}"/>
    <cellStyle name="Normal 82 21 6 2" xfId="33084" xr:uid="{00000000-0005-0000-0000-0000AA9A0000}"/>
    <cellStyle name="Normal 82 21 7" xfId="13303" xr:uid="{00000000-0005-0000-0000-0000AB9A0000}"/>
    <cellStyle name="Normal 82 21 7 2" xfId="33602" xr:uid="{00000000-0005-0000-0000-0000AC9A0000}"/>
    <cellStyle name="Normal 82 21 8" xfId="14069" xr:uid="{00000000-0005-0000-0000-0000AD9A0000}"/>
    <cellStyle name="Normal 82 21 8 2" xfId="34120" xr:uid="{00000000-0005-0000-0000-0000AE9A0000}"/>
    <cellStyle name="Normal 82 21 9" xfId="14830" xr:uid="{00000000-0005-0000-0000-0000AF9A0000}"/>
    <cellStyle name="Normal 82 21 9 2" xfId="34638" xr:uid="{00000000-0005-0000-0000-0000B09A0000}"/>
    <cellStyle name="Normal 82 22" xfId="5248" xr:uid="{00000000-0005-0000-0000-0000B19A0000}"/>
    <cellStyle name="Normal 82 22 10" xfId="15588" xr:uid="{00000000-0005-0000-0000-0000B29A0000}"/>
    <cellStyle name="Normal 82 22 10 2" xfId="35157" xr:uid="{00000000-0005-0000-0000-0000B39A0000}"/>
    <cellStyle name="Normal 82 22 11" xfId="16342" xr:uid="{00000000-0005-0000-0000-0000B49A0000}"/>
    <cellStyle name="Normal 82 22 11 2" xfId="35675" xr:uid="{00000000-0005-0000-0000-0000B59A0000}"/>
    <cellStyle name="Normal 82 22 12" xfId="17092" xr:uid="{00000000-0005-0000-0000-0000B69A0000}"/>
    <cellStyle name="Normal 82 22 12 2" xfId="36193" xr:uid="{00000000-0005-0000-0000-0000B79A0000}"/>
    <cellStyle name="Normal 82 22 13" xfId="17821" xr:uid="{00000000-0005-0000-0000-0000B89A0000}"/>
    <cellStyle name="Normal 82 22 13 2" xfId="36711" xr:uid="{00000000-0005-0000-0000-0000B99A0000}"/>
    <cellStyle name="Normal 82 22 14" xfId="18546" xr:uid="{00000000-0005-0000-0000-0000BA9A0000}"/>
    <cellStyle name="Normal 82 22 14 2" xfId="37229" xr:uid="{00000000-0005-0000-0000-0000BB9A0000}"/>
    <cellStyle name="Normal 82 22 15" xfId="19254" xr:uid="{00000000-0005-0000-0000-0000BC9A0000}"/>
    <cellStyle name="Normal 82 22 15 2" xfId="37747" xr:uid="{00000000-0005-0000-0000-0000BD9A0000}"/>
    <cellStyle name="Normal 82 22 16" xfId="19956" xr:uid="{00000000-0005-0000-0000-0000BE9A0000}"/>
    <cellStyle name="Normal 82 22 16 2" xfId="38265" xr:uid="{00000000-0005-0000-0000-0000BF9A0000}"/>
    <cellStyle name="Normal 82 22 17" xfId="20655" xr:uid="{00000000-0005-0000-0000-0000C09A0000}"/>
    <cellStyle name="Normal 82 22 17 2" xfId="38783" xr:uid="{00000000-0005-0000-0000-0000C19A0000}"/>
    <cellStyle name="Normal 82 22 18" xfId="21332" xr:uid="{00000000-0005-0000-0000-0000C29A0000}"/>
    <cellStyle name="Normal 82 22 18 2" xfId="39300" xr:uid="{00000000-0005-0000-0000-0000C39A0000}"/>
    <cellStyle name="Normal 82 22 19" xfId="22005" xr:uid="{00000000-0005-0000-0000-0000C49A0000}"/>
    <cellStyle name="Normal 82 22 19 2" xfId="39818" xr:uid="{00000000-0005-0000-0000-0000C59A0000}"/>
    <cellStyle name="Normal 82 22 2" xfId="5794" xr:uid="{00000000-0005-0000-0000-0000C69A0000}"/>
    <cellStyle name="Normal 82 22 2 2" xfId="30991" xr:uid="{00000000-0005-0000-0000-0000C79A0000}"/>
    <cellStyle name="Normal 82 22 20" xfId="22655" xr:uid="{00000000-0005-0000-0000-0000C89A0000}"/>
    <cellStyle name="Normal 82 22 20 2" xfId="40335" xr:uid="{00000000-0005-0000-0000-0000C99A0000}"/>
    <cellStyle name="Normal 82 22 21" xfId="23292" xr:uid="{00000000-0005-0000-0000-0000CA9A0000}"/>
    <cellStyle name="Normal 82 22 21 2" xfId="40853" xr:uid="{00000000-0005-0000-0000-0000CB9A0000}"/>
    <cellStyle name="Normal 82 22 22" xfId="23916" xr:uid="{00000000-0005-0000-0000-0000CC9A0000}"/>
    <cellStyle name="Normal 82 22 22 2" xfId="41371" xr:uid="{00000000-0005-0000-0000-0000CD9A0000}"/>
    <cellStyle name="Normal 82 22 23" xfId="24495" xr:uid="{00000000-0005-0000-0000-0000CE9A0000}"/>
    <cellStyle name="Normal 82 22 23 2" xfId="41889" xr:uid="{00000000-0005-0000-0000-0000CF9A0000}"/>
    <cellStyle name="Normal 82 22 24" xfId="25062" xr:uid="{00000000-0005-0000-0000-0000D09A0000}"/>
    <cellStyle name="Normal 82 22 24 2" xfId="42407" xr:uid="{00000000-0005-0000-0000-0000D19A0000}"/>
    <cellStyle name="Normal 82 22 25" xfId="25622" xr:uid="{00000000-0005-0000-0000-0000D29A0000}"/>
    <cellStyle name="Normal 82 22 25 2" xfId="42925" xr:uid="{00000000-0005-0000-0000-0000D39A0000}"/>
    <cellStyle name="Normal 82 22 26" xfId="26172" xr:uid="{00000000-0005-0000-0000-0000D49A0000}"/>
    <cellStyle name="Normal 82 22 26 2" xfId="43443" xr:uid="{00000000-0005-0000-0000-0000D59A0000}"/>
    <cellStyle name="Normal 82 22 27" xfId="26689" xr:uid="{00000000-0005-0000-0000-0000D69A0000}"/>
    <cellStyle name="Normal 82 22 27 2" xfId="43960" xr:uid="{00000000-0005-0000-0000-0000D79A0000}"/>
    <cellStyle name="Normal 82 22 28" xfId="30474" xr:uid="{00000000-0005-0000-0000-0000D89A0000}"/>
    <cellStyle name="Normal 82 22 3" xfId="10194" xr:uid="{00000000-0005-0000-0000-0000D99A0000}"/>
    <cellStyle name="Normal 82 22 3 2" xfId="31531" xr:uid="{00000000-0005-0000-0000-0000DA9A0000}"/>
    <cellStyle name="Normal 82 22 4" xfId="10975" xr:uid="{00000000-0005-0000-0000-0000DB9A0000}"/>
    <cellStyle name="Normal 82 22 4 2" xfId="32049" xr:uid="{00000000-0005-0000-0000-0000DC9A0000}"/>
    <cellStyle name="Normal 82 22 5" xfId="11755" xr:uid="{00000000-0005-0000-0000-0000DD9A0000}"/>
    <cellStyle name="Normal 82 22 5 2" xfId="32567" xr:uid="{00000000-0005-0000-0000-0000DE9A0000}"/>
    <cellStyle name="Normal 82 22 6" xfId="12508" xr:uid="{00000000-0005-0000-0000-0000DF9A0000}"/>
    <cellStyle name="Normal 82 22 6 2" xfId="33085" xr:uid="{00000000-0005-0000-0000-0000E09A0000}"/>
    <cellStyle name="Normal 82 22 7" xfId="13304" xr:uid="{00000000-0005-0000-0000-0000E19A0000}"/>
    <cellStyle name="Normal 82 22 7 2" xfId="33603" xr:uid="{00000000-0005-0000-0000-0000E29A0000}"/>
    <cellStyle name="Normal 82 22 8" xfId="14070" xr:uid="{00000000-0005-0000-0000-0000E39A0000}"/>
    <cellStyle name="Normal 82 22 8 2" xfId="34121" xr:uid="{00000000-0005-0000-0000-0000E49A0000}"/>
    <cellStyle name="Normal 82 22 9" xfId="14831" xr:uid="{00000000-0005-0000-0000-0000E59A0000}"/>
    <cellStyle name="Normal 82 22 9 2" xfId="34639" xr:uid="{00000000-0005-0000-0000-0000E69A0000}"/>
    <cellStyle name="Normal 82 23" xfId="5249" xr:uid="{00000000-0005-0000-0000-0000E79A0000}"/>
    <cellStyle name="Normal 82 23 10" xfId="15589" xr:uid="{00000000-0005-0000-0000-0000E89A0000}"/>
    <cellStyle name="Normal 82 23 10 2" xfId="35158" xr:uid="{00000000-0005-0000-0000-0000E99A0000}"/>
    <cellStyle name="Normal 82 23 11" xfId="16343" xr:uid="{00000000-0005-0000-0000-0000EA9A0000}"/>
    <cellStyle name="Normal 82 23 11 2" xfId="35676" xr:uid="{00000000-0005-0000-0000-0000EB9A0000}"/>
    <cellStyle name="Normal 82 23 12" xfId="17093" xr:uid="{00000000-0005-0000-0000-0000EC9A0000}"/>
    <cellStyle name="Normal 82 23 12 2" xfId="36194" xr:uid="{00000000-0005-0000-0000-0000ED9A0000}"/>
    <cellStyle name="Normal 82 23 13" xfId="17822" xr:uid="{00000000-0005-0000-0000-0000EE9A0000}"/>
    <cellStyle name="Normal 82 23 13 2" xfId="36712" xr:uid="{00000000-0005-0000-0000-0000EF9A0000}"/>
    <cellStyle name="Normal 82 23 14" xfId="18547" xr:uid="{00000000-0005-0000-0000-0000F09A0000}"/>
    <cellStyle name="Normal 82 23 14 2" xfId="37230" xr:uid="{00000000-0005-0000-0000-0000F19A0000}"/>
    <cellStyle name="Normal 82 23 15" xfId="19255" xr:uid="{00000000-0005-0000-0000-0000F29A0000}"/>
    <cellStyle name="Normal 82 23 15 2" xfId="37748" xr:uid="{00000000-0005-0000-0000-0000F39A0000}"/>
    <cellStyle name="Normal 82 23 16" xfId="19957" xr:uid="{00000000-0005-0000-0000-0000F49A0000}"/>
    <cellStyle name="Normal 82 23 16 2" xfId="38266" xr:uid="{00000000-0005-0000-0000-0000F59A0000}"/>
    <cellStyle name="Normal 82 23 17" xfId="20656" xr:uid="{00000000-0005-0000-0000-0000F69A0000}"/>
    <cellStyle name="Normal 82 23 17 2" xfId="38784" xr:uid="{00000000-0005-0000-0000-0000F79A0000}"/>
    <cellStyle name="Normal 82 23 18" xfId="21333" xr:uid="{00000000-0005-0000-0000-0000F89A0000}"/>
    <cellStyle name="Normal 82 23 18 2" xfId="39301" xr:uid="{00000000-0005-0000-0000-0000F99A0000}"/>
    <cellStyle name="Normal 82 23 19" xfId="22006" xr:uid="{00000000-0005-0000-0000-0000FA9A0000}"/>
    <cellStyle name="Normal 82 23 19 2" xfId="39819" xr:uid="{00000000-0005-0000-0000-0000FB9A0000}"/>
    <cellStyle name="Normal 82 23 2" xfId="5795" xr:uid="{00000000-0005-0000-0000-0000FC9A0000}"/>
    <cellStyle name="Normal 82 23 2 2" xfId="30992" xr:uid="{00000000-0005-0000-0000-0000FD9A0000}"/>
    <cellStyle name="Normal 82 23 20" xfId="22656" xr:uid="{00000000-0005-0000-0000-0000FE9A0000}"/>
    <cellStyle name="Normal 82 23 20 2" xfId="40336" xr:uid="{00000000-0005-0000-0000-0000FF9A0000}"/>
    <cellStyle name="Normal 82 23 21" xfId="23293" xr:uid="{00000000-0005-0000-0000-0000009B0000}"/>
    <cellStyle name="Normal 82 23 21 2" xfId="40854" xr:uid="{00000000-0005-0000-0000-0000019B0000}"/>
    <cellStyle name="Normal 82 23 22" xfId="23917" xr:uid="{00000000-0005-0000-0000-0000029B0000}"/>
    <cellStyle name="Normal 82 23 22 2" xfId="41372" xr:uid="{00000000-0005-0000-0000-0000039B0000}"/>
    <cellStyle name="Normal 82 23 23" xfId="24496" xr:uid="{00000000-0005-0000-0000-0000049B0000}"/>
    <cellStyle name="Normal 82 23 23 2" xfId="41890" xr:uid="{00000000-0005-0000-0000-0000059B0000}"/>
    <cellStyle name="Normal 82 23 24" xfId="25063" xr:uid="{00000000-0005-0000-0000-0000069B0000}"/>
    <cellStyle name="Normal 82 23 24 2" xfId="42408" xr:uid="{00000000-0005-0000-0000-0000079B0000}"/>
    <cellStyle name="Normal 82 23 25" xfId="25623" xr:uid="{00000000-0005-0000-0000-0000089B0000}"/>
    <cellStyle name="Normal 82 23 25 2" xfId="42926" xr:uid="{00000000-0005-0000-0000-0000099B0000}"/>
    <cellStyle name="Normal 82 23 26" xfId="26173" xr:uid="{00000000-0005-0000-0000-00000A9B0000}"/>
    <cellStyle name="Normal 82 23 26 2" xfId="43444" xr:uid="{00000000-0005-0000-0000-00000B9B0000}"/>
    <cellStyle name="Normal 82 23 27" xfId="26690" xr:uid="{00000000-0005-0000-0000-00000C9B0000}"/>
    <cellStyle name="Normal 82 23 27 2" xfId="43961" xr:uid="{00000000-0005-0000-0000-00000D9B0000}"/>
    <cellStyle name="Normal 82 23 28" xfId="30475" xr:uid="{00000000-0005-0000-0000-00000E9B0000}"/>
    <cellStyle name="Normal 82 23 3" xfId="10195" xr:uid="{00000000-0005-0000-0000-00000F9B0000}"/>
    <cellStyle name="Normal 82 23 3 2" xfId="31532" xr:uid="{00000000-0005-0000-0000-0000109B0000}"/>
    <cellStyle name="Normal 82 23 4" xfId="10976" xr:uid="{00000000-0005-0000-0000-0000119B0000}"/>
    <cellStyle name="Normal 82 23 4 2" xfId="32050" xr:uid="{00000000-0005-0000-0000-0000129B0000}"/>
    <cellStyle name="Normal 82 23 5" xfId="11756" xr:uid="{00000000-0005-0000-0000-0000139B0000}"/>
    <cellStyle name="Normal 82 23 5 2" xfId="32568" xr:uid="{00000000-0005-0000-0000-0000149B0000}"/>
    <cellStyle name="Normal 82 23 6" xfId="12509" xr:uid="{00000000-0005-0000-0000-0000159B0000}"/>
    <cellStyle name="Normal 82 23 6 2" xfId="33086" xr:uid="{00000000-0005-0000-0000-0000169B0000}"/>
    <cellStyle name="Normal 82 23 7" xfId="13305" xr:uid="{00000000-0005-0000-0000-0000179B0000}"/>
    <cellStyle name="Normal 82 23 7 2" xfId="33604" xr:uid="{00000000-0005-0000-0000-0000189B0000}"/>
    <cellStyle name="Normal 82 23 8" xfId="14071" xr:uid="{00000000-0005-0000-0000-0000199B0000}"/>
    <cellStyle name="Normal 82 23 8 2" xfId="34122" xr:uid="{00000000-0005-0000-0000-00001A9B0000}"/>
    <cellStyle name="Normal 82 23 9" xfId="14832" xr:uid="{00000000-0005-0000-0000-00001B9B0000}"/>
    <cellStyle name="Normal 82 23 9 2" xfId="34640" xr:uid="{00000000-0005-0000-0000-00001C9B0000}"/>
    <cellStyle name="Normal 82 24" xfId="5250" xr:uid="{00000000-0005-0000-0000-00001D9B0000}"/>
    <cellStyle name="Normal 82 24 10" xfId="15590" xr:uid="{00000000-0005-0000-0000-00001E9B0000}"/>
    <cellStyle name="Normal 82 24 10 2" xfId="35159" xr:uid="{00000000-0005-0000-0000-00001F9B0000}"/>
    <cellStyle name="Normal 82 24 11" xfId="16344" xr:uid="{00000000-0005-0000-0000-0000209B0000}"/>
    <cellStyle name="Normal 82 24 11 2" xfId="35677" xr:uid="{00000000-0005-0000-0000-0000219B0000}"/>
    <cellStyle name="Normal 82 24 12" xfId="17094" xr:uid="{00000000-0005-0000-0000-0000229B0000}"/>
    <cellStyle name="Normal 82 24 12 2" xfId="36195" xr:uid="{00000000-0005-0000-0000-0000239B0000}"/>
    <cellStyle name="Normal 82 24 13" xfId="17823" xr:uid="{00000000-0005-0000-0000-0000249B0000}"/>
    <cellStyle name="Normal 82 24 13 2" xfId="36713" xr:uid="{00000000-0005-0000-0000-0000259B0000}"/>
    <cellStyle name="Normal 82 24 14" xfId="18548" xr:uid="{00000000-0005-0000-0000-0000269B0000}"/>
    <cellStyle name="Normal 82 24 14 2" xfId="37231" xr:uid="{00000000-0005-0000-0000-0000279B0000}"/>
    <cellStyle name="Normal 82 24 15" xfId="19256" xr:uid="{00000000-0005-0000-0000-0000289B0000}"/>
    <cellStyle name="Normal 82 24 15 2" xfId="37749" xr:uid="{00000000-0005-0000-0000-0000299B0000}"/>
    <cellStyle name="Normal 82 24 16" xfId="19958" xr:uid="{00000000-0005-0000-0000-00002A9B0000}"/>
    <cellStyle name="Normal 82 24 16 2" xfId="38267" xr:uid="{00000000-0005-0000-0000-00002B9B0000}"/>
    <cellStyle name="Normal 82 24 17" xfId="20657" xr:uid="{00000000-0005-0000-0000-00002C9B0000}"/>
    <cellStyle name="Normal 82 24 17 2" xfId="38785" xr:uid="{00000000-0005-0000-0000-00002D9B0000}"/>
    <cellStyle name="Normal 82 24 18" xfId="21334" xr:uid="{00000000-0005-0000-0000-00002E9B0000}"/>
    <cellStyle name="Normal 82 24 18 2" xfId="39302" xr:uid="{00000000-0005-0000-0000-00002F9B0000}"/>
    <cellStyle name="Normal 82 24 19" xfId="22007" xr:uid="{00000000-0005-0000-0000-0000309B0000}"/>
    <cellStyle name="Normal 82 24 19 2" xfId="39820" xr:uid="{00000000-0005-0000-0000-0000319B0000}"/>
    <cellStyle name="Normal 82 24 2" xfId="5796" xr:uid="{00000000-0005-0000-0000-0000329B0000}"/>
    <cellStyle name="Normal 82 24 2 2" xfId="30993" xr:uid="{00000000-0005-0000-0000-0000339B0000}"/>
    <cellStyle name="Normal 82 24 20" xfId="22657" xr:uid="{00000000-0005-0000-0000-0000349B0000}"/>
    <cellStyle name="Normal 82 24 20 2" xfId="40337" xr:uid="{00000000-0005-0000-0000-0000359B0000}"/>
    <cellStyle name="Normal 82 24 21" xfId="23294" xr:uid="{00000000-0005-0000-0000-0000369B0000}"/>
    <cellStyle name="Normal 82 24 21 2" xfId="40855" xr:uid="{00000000-0005-0000-0000-0000379B0000}"/>
    <cellStyle name="Normal 82 24 22" xfId="23918" xr:uid="{00000000-0005-0000-0000-0000389B0000}"/>
    <cellStyle name="Normal 82 24 22 2" xfId="41373" xr:uid="{00000000-0005-0000-0000-0000399B0000}"/>
    <cellStyle name="Normal 82 24 23" xfId="24497" xr:uid="{00000000-0005-0000-0000-00003A9B0000}"/>
    <cellStyle name="Normal 82 24 23 2" xfId="41891" xr:uid="{00000000-0005-0000-0000-00003B9B0000}"/>
    <cellStyle name="Normal 82 24 24" xfId="25064" xr:uid="{00000000-0005-0000-0000-00003C9B0000}"/>
    <cellStyle name="Normal 82 24 24 2" xfId="42409" xr:uid="{00000000-0005-0000-0000-00003D9B0000}"/>
    <cellStyle name="Normal 82 24 25" xfId="25624" xr:uid="{00000000-0005-0000-0000-00003E9B0000}"/>
    <cellStyle name="Normal 82 24 25 2" xfId="42927" xr:uid="{00000000-0005-0000-0000-00003F9B0000}"/>
    <cellStyle name="Normal 82 24 26" xfId="26174" xr:uid="{00000000-0005-0000-0000-0000409B0000}"/>
    <cellStyle name="Normal 82 24 26 2" xfId="43445" xr:uid="{00000000-0005-0000-0000-0000419B0000}"/>
    <cellStyle name="Normal 82 24 27" xfId="26691" xr:uid="{00000000-0005-0000-0000-0000429B0000}"/>
    <cellStyle name="Normal 82 24 27 2" xfId="43962" xr:uid="{00000000-0005-0000-0000-0000439B0000}"/>
    <cellStyle name="Normal 82 24 28" xfId="30476" xr:uid="{00000000-0005-0000-0000-0000449B0000}"/>
    <cellStyle name="Normal 82 24 3" xfId="10196" xr:uid="{00000000-0005-0000-0000-0000459B0000}"/>
    <cellStyle name="Normal 82 24 3 2" xfId="31533" xr:uid="{00000000-0005-0000-0000-0000469B0000}"/>
    <cellStyle name="Normal 82 24 4" xfId="10977" xr:uid="{00000000-0005-0000-0000-0000479B0000}"/>
    <cellStyle name="Normal 82 24 4 2" xfId="32051" xr:uid="{00000000-0005-0000-0000-0000489B0000}"/>
    <cellStyle name="Normal 82 24 5" xfId="11757" xr:uid="{00000000-0005-0000-0000-0000499B0000}"/>
    <cellStyle name="Normal 82 24 5 2" xfId="32569" xr:uid="{00000000-0005-0000-0000-00004A9B0000}"/>
    <cellStyle name="Normal 82 24 6" xfId="12510" xr:uid="{00000000-0005-0000-0000-00004B9B0000}"/>
    <cellStyle name="Normal 82 24 6 2" xfId="33087" xr:uid="{00000000-0005-0000-0000-00004C9B0000}"/>
    <cellStyle name="Normal 82 24 7" xfId="13306" xr:uid="{00000000-0005-0000-0000-00004D9B0000}"/>
    <cellStyle name="Normal 82 24 7 2" xfId="33605" xr:uid="{00000000-0005-0000-0000-00004E9B0000}"/>
    <cellStyle name="Normal 82 24 8" xfId="14072" xr:uid="{00000000-0005-0000-0000-00004F9B0000}"/>
    <cellStyle name="Normal 82 24 8 2" xfId="34123" xr:uid="{00000000-0005-0000-0000-0000509B0000}"/>
    <cellStyle name="Normal 82 24 9" xfId="14833" xr:uid="{00000000-0005-0000-0000-0000519B0000}"/>
    <cellStyle name="Normal 82 24 9 2" xfId="34641" xr:uid="{00000000-0005-0000-0000-0000529B0000}"/>
    <cellStyle name="Normal 82 25" xfId="5251" xr:uid="{00000000-0005-0000-0000-0000539B0000}"/>
    <cellStyle name="Normal 82 25 10" xfId="15591" xr:uid="{00000000-0005-0000-0000-0000549B0000}"/>
    <cellStyle name="Normal 82 25 10 2" xfId="35160" xr:uid="{00000000-0005-0000-0000-0000559B0000}"/>
    <cellStyle name="Normal 82 25 11" xfId="16345" xr:uid="{00000000-0005-0000-0000-0000569B0000}"/>
    <cellStyle name="Normal 82 25 11 2" xfId="35678" xr:uid="{00000000-0005-0000-0000-0000579B0000}"/>
    <cellStyle name="Normal 82 25 12" xfId="17095" xr:uid="{00000000-0005-0000-0000-0000589B0000}"/>
    <cellStyle name="Normal 82 25 12 2" xfId="36196" xr:uid="{00000000-0005-0000-0000-0000599B0000}"/>
    <cellStyle name="Normal 82 25 13" xfId="17824" xr:uid="{00000000-0005-0000-0000-00005A9B0000}"/>
    <cellStyle name="Normal 82 25 13 2" xfId="36714" xr:uid="{00000000-0005-0000-0000-00005B9B0000}"/>
    <cellStyle name="Normal 82 25 14" xfId="18549" xr:uid="{00000000-0005-0000-0000-00005C9B0000}"/>
    <cellStyle name="Normal 82 25 14 2" xfId="37232" xr:uid="{00000000-0005-0000-0000-00005D9B0000}"/>
    <cellStyle name="Normal 82 25 15" xfId="19257" xr:uid="{00000000-0005-0000-0000-00005E9B0000}"/>
    <cellStyle name="Normal 82 25 15 2" xfId="37750" xr:uid="{00000000-0005-0000-0000-00005F9B0000}"/>
    <cellStyle name="Normal 82 25 16" xfId="19959" xr:uid="{00000000-0005-0000-0000-0000609B0000}"/>
    <cellStyle name="Normal 82 25 16 2" xfId="38268" xr:uid="{00000000-0005-0000-0000-0000619B0000}"/>
    <cellStyle name="Normal 82 25 17" xfId="20658" xr:uid="{00000000-0005-0000-0000-0000629B0000}"/>
    <cellStyle name="Normal 82 25 17 2" xfId="38786" xr:uid="{00000000-0005-0000-0000-0000639B0000}"/>
    <cellStyle name="Normal 82 25 18" xfId="21335" xr:uid="{00000000-0005-0000-0000-0000649B0000}"/>
    <cellStyle name="Normal 82 25 18 2" xfId="39303" xr:uid="{00000000-0005-0000-0000-0000659B0000}"/>
    <cellStyle name="Normal 82 25 19" xfId="22008" xr:uid="{00000000-0005-0000-0000-0000669B0000}"/>
    <cellStyle name="Normal 82 25 19 2" xfId="39821" xr:uid="{00000000-0005-0000-0000-0000679B0000}"/>
    <cellStyle name="Normal 82 25 2" xfId="5797" xr:uid="{00000000-0005-0000-0000-0000689B0000}"/>
    <cellStyle name="Normal 82 25 2 2" xfId="30994" xr:uid="{00000000-0005-0000-0000-0000699B0000}"/>
    <cellStyle name="Normal 82 25 20" xfId="22658" xr:uid="{00000000-0005-0000-0000-00006A9B0000}"/>
    <cellStyle name="Normal 82 25 20 2" xfId="40338" xr:uid="{00000000-0005-0000-0000-00006B9B0000}"/>
    <cellStyle name="Normal 82 25 21" xfId="23295" xr:uid="{00000000-0005-0000-0000-00006C9B0000}"/>
    <cellStyle name="Normal 82 25 21 2" xfId="40856" xr:uid="{00000000-0005-0000-0000-00006D9B0000}"/>
    <cellStyle name="Normal 82 25 22" xfId="23919" xr:uid="{00000000-0005-0000-0000-00006E9B0000}"/>
    <cellStyle name="Normal 82 25 22 2" xfId="41374" xr:uid="{00000000-0005-0000-0000-00006F9B0000}"/>
    <cellStyle name="Normal 82 25 23" xfId="24498" xr:uid="{00000000-0005-0000-0000-0000709B0000}"/>
    <cellStyle name="Normal 82 25 23 2" xfId="41892" xr:uid="{00000000-0005-0000-0000-0000719B0000}"/>
    <cellStyle name="Normal 82 25 24" xfId="25065" xr:uid="{00000000-0005-0000-0000-0000729B0000}"/>
    <cellStyle name="Normal 82 25 24 2" xfId="42410" xr:uid="{00000000-0005-0000-0000-0000739B0000}"/>
    <cellStyle name="Normal 82 25 25" xfId="25625" xr:uid="{00000000-0005-0000-0000-0000749B0000}"/>
    <cellStyle name="Normal 82 25 25 2" xfId="42928" xr:uid="{00000000-0005-0000-0000-0000759B0000}"/>
    <cellStyle name="Normal 82 25 26" xfId="26175" xr:uid="{00000000-0005-0000-0000-0000769B0000}"/>
    <cellStyle name="Normal 82 25 26 2" xfId="43446" xr:uid="{00000000-0005-0000-0000-0000779B0000}"/>
    <cellStyle name="Normal 82 25 27" xfId="26692" xr:uid="{00000000-0005-0000-0000-0000789B0000}"/>
    <cellStyle name="Normal 82 25 27 2" xfId="43963" xr:uid="{00000000-0005-0000-0000-0000799B0000}"/>
    <cellStyle name="Normal 82 25 28" xfId="30477" xr:uid="{00000000-0005-0000-0000-00007A9B0000}"/>
    <cellStyle name="Normal 82 25 3" xfId="10197" xr:uid="{00000000-0005-0000-0000-00007B9B0000}"/>
    <cellStyle name="Normal 82 25 3 2" xfId="31534" xr:uid="{00000000-0005-0000-0000-00007C9B0000}"/>
    <cellStyle name="Normal 82 25 4" xfId="10978" xr:uid="{00000000-0005-0000-0000-00007D9B0000}"/>
    <cellStyle name="Normal 82 25 4 2" xfId="32052" xr:uid="{00000000-0005-0000-0000-00007E9B0000}"/>
    <cellStyle name="Normal 82 25 5" xfId="11758" xr:uid="{00000000-0005-0000-0000-00007F9B0000}"/>
    <cellStyle name="Normal 82 25 5 2" xfId="32570" xr:uid="{00000000-0005-0000-0000-0000809B0000}"/>
    <cellStyle name="Normal 82 25 6" xfId="12511" xr:uid="{00000000-0005-0000-0000-0000819B0000}"/>
    <cellStyle name="Normal 82 25 6 2" xfId="33088" xr:uid="{00000000-0005-0000-0000-0000829B0000}"/>
    <cellStyle name="Normal 82 25 7" xfId="13307" xr:uid="{00000000-0005-0000-0000-0000839B0000}"/>
    <cellStyle name="Normal 82 25 7 2" xfId="33606" xr:uid="{00000000-0005-0000-0000-0000849B0000}"/>
    <cellStyle name="Normal 82 25 8" xfId="14073" xr:uid="{00000000-0005-0000-0000-0000859B0000}"/>
    <cellStyle name="Normal 82 25 8 2" xfId="34124" xr:uid="{00000000-0005-0000-0000-0000869B0000}"/>
    <cellStyle name="Normal 82 25 9" xfId="14834" xr:uid="{00000000-0005-0000-0000-0000879B0000}"/>
    <cellStyle name="Normal 82 25 9 2" xfId="34642" xr:uid="{00000000-0005-0000-0000-0000889B0000}"/>
    <cellStyle name="Normal 82 26" xfId="5252" xr:uid="{00000000-0005-0000-0000-0000899B0000}"/>
    <cellStyle name="Normal 82 26 10" xfId="15592" xr:uid="{00000000-0005-0000-0000-00008A9B0000}"/>
    <cellStyle name="Normal 82 26 10 2" xfId="35161" xr:uid="{00000000-0005-0000-0000-00008B9B0000}"/>
    <cellStyle name="Normal 82 26 11" xfId="16346" xr:uid="{00000000-0005-0000-0000-00008C9B0000}"/>
    <cellStyle name="Normal 82 26 11 2" xfId="35679" xr:uid="{00000000-0005-0000-0000-00008D9B0000}"/>
    <cellStyle name="Normal 82 26 12" xfId="17096" xr:uid="{00000000-0005-0000-0000-00008E9B0000}"/>
    <cellStyle name="Normal 82 26 12 2" xfId="36197" xr:uid="{00000000-0005-0000-0000-00008F9B0000}"/>
    <cellStyle name="Normal 82 26 13" xfId="17825" xr:uid="{00000000-0005-0000-0000-0000909B0000}"/>
    <cellStyle name="Normal 82 26 13 2" xfId="36715" xr:uid="{00000000-0005-0000-0000-0000919B0000}"/>
    <cellStyle name="Normal 82 26 14" xfId="18550" xr:uid="{00000000-0005-0000-0000-0000929B0000}"/>
    <cellStyle name="Normal 82 26 14 2" xfId="37233" xr:uid="{00000000-0005-0000-0000-0000939B0000}"/>
    <cellStyle name="Normal 82 26 15" xfId="19258" xr:uid="{00000000-0005-0000-0000-0000949B0000}"/>
    <cellStyle name="Normal 82 26 15 2" xfId="37751" xr:uid="{00000000-0005-0000-0000-0000959B0000}"/>
    <cellStyle name="Normal 82 26 16" xfId="19960" xr:uid="{00000000-0005-0000-0000-0000969B0000}"/>
    <cellStyle name="Normal 82 26 16 2" xfId="38269" xr:uid="{00000000-0005-0000-0000-0000979B0000}"/>
    <cellStyle name="Normal 82 26 17" xfId="20659" xr:uid="{00000000-0005-0000-0000-0000989B0000}"/>
    <cellStyle name="Normal 82 26 17 2" xfId="38787" xr:uid="{00000000-0005-0000-0000-0000999B0000}"/>
    <cellStyle name="Normal 82 26 18" xfId="21336" xr:uid="{00000000-0005-0000-0000-00009A9B0000}"/>
    <cellStyle name="Normal 82 26 18 2" xfId="39304" xr:uid="{00000000-0005-0000-0000-00009B9B0000}"/>
    <cellStyle name="Normal 82 26 19" xfId="22009" xr:uid="{00000000-0005-0000-0000-00009C9B0000}"/>
    <cellStyle name="Normal 82 26 19 2" xfId="39822" xr:uid="{00000000-0005-0000-0000-00009D9B0000}"/>
    <cellStyle name="Normal 82 26 2" xfId="5798" xr:uid="{00000000-0005-0000-0000-00009E9B0000}"/>
    <cellStyle name="Normal 82 26 2 2" xfId="30995" xr:uid="{00000000-0005-0000-0000-00009F9B0000}"/>
    <cellStyle name="Normal 82 26 20" xfId="22659" xr:uid="{00000000-0005-0000-0000-0000A09B0000}"/>
    <cellStyle name="Normal 82 26 20 2" xfId="40339" xr:uid="{00000000-0005-0000-0000-0000A19B0000}"/>
    <cellStyle name="Normal 82 26 21" xfId="23296" xr:uid="{00000000-0005-0000-0000-0000A29B0000}"/>
    <cellStyle name="Normal 82 26 21 2" xfId="40857" xr:uid="{00000000-0005-0000-0000-0000A39B0000}"/>
    <cellStyle name="Normal 82 26 22" xfId="23920" xr:uid="{00000000-0005-0000-0000-0000A49B0000}"/>
    <cellStyle name="Normal 82 26 22 2" xfId="41375" xr:uid="{00000000-0005-0000-0000-0000A59B0000}"/>
    <cellStyle name="Normal 82 26 23" xfId="24499" xr:uid="{00000000-0005-0000-0000-0000A69B0000}"/>
    <cellStyle name="Normal 82 26 23 2" xfId="41893" xr:uid="{00000000-0005-0000-0000-0000A79B0000}"/>
    <cellStyle name="Normal 82 26 24" xfId="25066" xr:uid="{00000000-0005-0000-0000-0000A89B0000}"/>
    <cellStyle name="Normal 82 26 24 2" xfId="42411" xr:uid="{00000000-0005-0000-0000-0000A99B0000}"/>
    <cellStyle name="Normal 82 26 25" xfId="25626" xr:uid="{00000000-0005-0000-0000-0000AA9B0000}"/>
    <cellStyle name="Normal 82 26 25 2" xfId="42929" xr:uid="{00000000-0005-0000-0000-0000AB9B0000}"/>
    <cellStyle name="Normal 82 26 26" xfId="26176" xr:uid="{00000000-0005-0000-0000-0000AC9B0000}"/>
    <cellStyle name="Normal 82 26 26 2" xfId="43447" xr:uid="{00000000-0005-0000-0000-0000AD9B0000}"/>
    <cellStyle name="Normal 82 26 27" xfId="26693" xr:uid="{00000000-0005-0000-0000-0000AE9B0000}"/>
    <cellStyle name="Normal 82 26 27 2" xfId="43964" xr:uid="{00000000-0005-0000-0000-0000AF9B0000}"/>
    <cellStyle name="Normal 82 26 28" xfId="30478" xr:uid="{00000000-0005-0000-0000-0000B09B0000}"/>
    <cellStyle name="Normal 82 26 3" xfId="10198" xr:uid="{00000000-0005-0000-0000-0000B19B0000}"/>
    <cellStyle name="Normal 82 26 3 2" xfId="31535" xr:uid="{00000000-0005-0000-0000-0000B29B0000}"/>
    <cellStyle name="Normal 82 26 4" xfId="10979" xr:uid="{00000000-0005-0000-0000-0000B39B0000}"/>
    <cellStyle name="Normal 82 26 4 2" xfId="32053" xr:uid="{00000000-0005-0000-0000-0000B49B0000}"/>
    <cellStyle name="Normal 82 26 5" xfId="11759" xr:uid="{00000000-0005-0000-0000-0000B59B0000}"/>
    <cellStyle name="Normal 82 26 5 2" xfId="32571" xr:uid="{00000000-0005-0000-0000-0000B69B0000}"/>
    <cellStyle name="Normal 82 26 6" xfId="12512" xr:uid="{00000000-0005-0000-0000-0000B79B0000}"/>
    <cellStyle name="Normal 82 26 6 2" xfId="33089" xr:uid="{00000000-0005-0000-0000-0000B89B0000}"/>
    <cellStyle name="Normal 82 26 7" xfId="13308" xr:uid="{00000000-0005-0000-0000-0000B99B0000}"/>
    <cellStyle name="Normal 82 26 7 2" xfId="33607" xr:uid="{00000000-0005-0000-0000-0000BA9B0000}"/>
    <cellStyle name="Normal 82 26 8" xfId="14074" xr:uid="{00000000-0005-0000-0000-0000BB9B0000}"/>
    <cellStyle name="Normal 82 26 8 2" xfId="34125" xr:uid="{00000000-0005-0000-0000-0000BC9B0000}"/>
    <cellStyle name="Normal 82 26 9" xfId="14835" xr:uid="{00000000-0005-0000-0000-0000BD9B0000}"/>
    <cellStyle name="Normal 82 26 9 2" xfId="34643" xr:uid="{00000000-0005-0000-0000-0000BE9B0000}"/>
    <cellStyle name="Normal 82 27" xfId="5253" xr:uid="{00000000-0005-0000-0000-0000BF9B0000}"/>
    <cellStyle name="Normal 82 27 10" xfId="15593" xr:uid="{00000000-0005-0000-0000-0000C09B0000}"/>
    <cellStyle name="Normal 82 27 10 2" xfId="35162" xr:uid="{00000000-0005-0000-0000-0000C19B0000}"/>
    <cellStyle name="Normal 82 27 11" xfId="16347" xr:uid="{00000000-0005-0000-0000-0000C29B0000}"/>
    <cellStyle name="Normal 82 27 11 2" xfId="35680" xr:uid="{00000000-0005-0000-0000-0000C39B0000}"/>
    <cellStyle name="Normal 82 27 12" xfId="17097" xr:uid="{00000000-0005-0000-0000-0000C49B0000}"/>
    <cellStyle name="Normal 82 27 12 2" xfId="36198" xr:uid="{00000000-0005-0000-0000-0000C59B0000}"/>
    <cellStyle name="Normal 82 27 13" xfId="17826" xr:uid="{00000000-0005-0000-0000-0000C69B0000}"/>
    <cellStyle name="Normal 82 27 13 2" xfId="36716" xr:uid="{00000000-0005-0000-0000-0000C79B0000}"/>
    <cellStyle name="Normal 82 27 14" xfId="18551" xr:uid="{00000000-0005-0000-0000-0000C89B0000}"/>
    <cellStyle name="Normal 82 27 14 2" xfId="37234" xr:uid="{00000000-0005-0000-0000-0000C99B0000}"/>
    <cellStyle name="Normal 82 27 15" xfId="19259" xr:uid="{00000000-0005-0000-0000-0000CA9B0000}"/>
    <cellStyle name="Normal 82 27 15 2" xfId="37752" xr:uid="{00000000-0005-0000-0000-0000CB9B0000}"/>
    <cellStyle name="Normal 82 27 16" xfId="19961" xr:uid="{00000000-0005-0000-0000-0000CC9B0000}"/>
    <cellStyle name="Normal 82 27 16 2" xfId="38270" xr:uid="{00000000-0005-0000-0000-0000CD9B0000}"/>
    <cellStyle name="Normal 82 27 17" xfId="20660" xr:uid="{00000000-0005-0000-0000-0000CE9B0000}"/>
    <cellStyle name="Normal 82 27 17 2" xfId="38788" xr:uid="{00000000-0005-0000-0000-0000CF9B0000}"/>
    <cellStyle name="Normal 82 27 18" xfId="21337" xr:uid="{00000000-0005-0000-0000-0000D09B0000}"/>
    <cellStyle name="Normal 82 27 18 2" xfId="39305" xr:uid="{00000000-0005-0000-0000-0000D19B0000}"/>
    <cellStyle name="Normal 82 27 19" xfId="22010" xr:uid="{00000000-0005-0000-0000-0000D29B0000}"/>
    <cellStyle name="Normal 82 27 19 2" xfId="39823" xr:uid="{00000000-0005-0000-0000-0000D39B0000}"/>
    <cellStyle name="Normal 82 27 2" xfId="5799" xr:uid="{00000000-0005-0000-0000-0000D49B0000}"/>
    <cellStyle name="Normal 82 27 2 2" xfId="30996" xr:uid="{00000000-0005-0000-0000-0000D59B0000}"/>
    <cellStyle name="Normal 82 27 20" xfId="22660" xr:uid="{00000000-0005-0000-0000-0000D69B0000}"/>
    <cellStyle name="Normal 82 27 20 2" xfId="40340" xr:uid="{00000000-0005-0000-0000-0000D79B0000}"/>
    <cellStyle name="Normal 82 27 21" xfId="23297" xr:uid="{00000000-0005-0000-0000-0000D89B0000}"/>
    <cellStyle name="Normal 82 27 21 2" xfId="40858" xr:uid="{00000000-0005-0000-0000-0000D99B0000}"/>
    <cellStyle name="Normal 82 27 22" xfId="23921" xr:uid="{00000000-0005-0000-0000-0000DA9B0000}"/>
    <cellStyle name="Normal 82 27 22 2" xfId="41376" xr:uid="{00000000-0005-0000-0000-0000DB9B0000}"/>
    <cellStyle name="Normal 82 27 23" xfId="24500" xr:uid="{00000000-0005-0000-0000-0000DC9B0000}"/>
    <cellStyle name="Normal 82 27 23 2" xfId="41894" xr:uid="{00000000-0005-0000-0000-0000DD9B0000}"/>
    <cellStyle name="Normal 82 27 24" xfId="25067" xr:uid="{00000000-0005-0000-0000-0000DE9B0000}"/>
    <cellStyle name="Normal 82 27 24 2" xfId="42412" xr:uid="{00000000-0005-0000-0000-0000DF9B0000}"/>
    <cellStyle name="Normal 82 27 25" xfId="25627" xr:uid="{00000000-0005-0000-0000-0000E09B0000}"/>
    <cellStyle name="Normal 82 27 25 2" xfId="42930" xr:uid="{00000000-0005-0000-0000-0000E19B0000}"/>
    <cellStyle name="Normal 82 27 26" xfId="26177" xr:uid="{00000000-0005-0000-0000-0000E29B0000}"/>
    <cellStyle name="Normal 82 27 26 2" xfId="43448" xr:uid="{00000000-0005-0000-0000-0000E39B0000}"/>
    <cellStyle name="Normal 82 27 27" xfId="26694" xr:uid="{00000000-0005-0000-0000-0000E49B0000}"/>
    <cellStyle name="Normal 82 27 27 2" xfId="43965" xr:uid="{00000000-0005-0000-0000-0000E59B0000}"/>
    <cellStyle name="Normal 82 27 28" xfId="30479" xr:uid="{00000000-0005-0000-0000-0000E69B0000}"/>
    <cellStyle name="Normal 82 27 3" xfId="10199" xr:uid="{00000000-0005-0000-0000-0000E79B0000}"/>
    <cellStyle name="Normal 82 27 3 2" xfId="31536" xr:uid="{00000000-0005-0000-0000-0000E89B0000}"/>
    <cellStyle name="Normal 82 27 4" xfId="10980" xr:uid="{00000000-0005-0000-0000-0000E99B0000}"/>
    <cellStyle name="Normal 82 27 4 2" xfId="32054" xr:uid="{00000000-0005-0000-0000-0000EA9B0000}"/>
    <cellStyle name="Normal 82 27 5" xfId="11760" xr:uid="{00000000-0005-0000-0000-0000EB9B0000}"/>
    <cellStyle name="Normal 82 27 5 2" xfId="32572" xr:uid="{00000000-0005-0000-0000-0000EC9B0000}"/>
    <cellStyle name="Normal 82 27 6" xfId="12513" xr:uid="{00000000-0005-0000-0000-0000ED9B0000}"/>
    <cellStyle name="Normal 82 27 6 2" xfId="33090" xr:uid="{00000000-0005-0000-0000-0000EE9B0000}"/>
    <cellStyle name="Normal 82 27 7" xfId="13309" xr:uid="{00000000-0005-0000-0000-0000EF9B0000}"/>
    <cellStyle name="Normal 82 27 7 2" xfId="33608" xr:uid="{00000000-0005-0000-0000-0000F09B0000}"/>
    <cellStyle name="Normal 82 27 8" xfId="14075" xr:uid="{00000000-0005-0000-0000-0000F19B0000}"/>
    <cellStyle name="Normal 82 27 8 2" xfId="34126" xr:uid="{00000000-0005-0000-0000-0000F29B0000}"/>
    <cellStyle name="Normal 82 27 9" xfId="14836" xr:uid="{00000000-0005-0000-0000-0000F39B0000}"/>
    <cellStyle name="Normal 82 27 9 2" xfId="34644" xr:uid="{00000000-0005-0000-0000-0000F49B0000}"/>
    <cellStyle name="Normal 82 28" xfId="29917" xr:uid="{00000000-0005-0000-0000-0000F59B0000}"/>
    <cellStyle name="Normal 82 3" xfId="3619" xr:uid="{00000000-0005-0000-0000-0000F69B0000}"/>
    <cellStyle name="Normal 82 3 10" xfId="14837" xr:uid="{00000000-0005-0000-0000-0000F79B0000}"/>
    <cellStyle name="Normal 82 3 10 2" xfId="34645" xr:uid="{00000000-0005-0000-0000-0000F89B0000}"/>
    <cellStyle name="Normal 82 3 11" xfId="15594" xr:uid="{00000000-0005-0000-0000-0000F99B0000}"/>
    <cellStyle name="Normal 82 3 11 2" xfId="35163" xr:uid="{00000000-0005-0000-0000-0000FA9B0000}"/>
    <cellStyle name="Normal 82 3 12" xfId="16348" xr:uid="{00000000-0005-0000-0000-0000FB9B0000}"/>
    <cellStyle name="Normal 82 3 12 2" xfId="35681" xr:uid="{00000000-0005-0000-0000-0000FC9B0000}"/>
    <cellStyle name="Normal 82 3 13" xfId="17098" xr:uid="{00000000-0005-0000-0000-0000FD9B0000}"/>
    <cellStyle name="Normal 82 3 13 2" xfId="36199" xr:uid="{00000000-0005-0000-0000-0000FE9B0000}"/>
    <cellStyle name="Normal 82 3 14" xfId="17827" xr:uid="{00000000-0005-0000-0000-0000FF9B0000}"/>
    <cellStyle name="Normal 82 3 14 2" xfId="36717" xr:uid="{00000000-0005-0000-0000-0000009C0000}"/>
    <cellStyle name="Normal 82 3 15" xfId="18552" xr:uid="{00000000-0005-0000-0000-0000019C0000}"/>
    <cellStyle name="Normal 82 3 15 2" xfId="37235" xr:uid="{00000000-0005-0000-0000-0000029C0000}"/>
    <cellStyle name="Normal 82 3 16" xfId="19260" xr:uid="{00000000-0005-0000-0000-0000039C0000}"/>
    <cellStyle name="Normal 82 3 16 2" xfId="37753" xr:uid="{00000000-0005-0000-0000-0000049C0000}"/>
    <cellStyle name="Normal 82 3 17" xfId="19962" xr:uid="{00000000-0005-0000-0000-0000059C0000}"/>
    <cellStyle name="Normal 82 3 17 2" xfId="38271" xr:uid="{00000000-0005-0000-0000-0000069C0000}"/>
    <cellStyle name="Normal 82 3 18" xfId="20661" xr:uid="{00000000-0005-0000-0000-0000079C0000}"/>
    <cellStyle name="Normal 82 3 18 2" xfId="38789" xr:uid="{00000000-0005-0000-0000-0000089C0000}"/>
    <cellStyle name="Normal 82 3 19" xfId="21338" xr:uid="{00000000-0005-0000-0000-0000099C0000}"/>
    <cellStyle name="Normal 82 3 19 2" xfId="39306" xr:uid="{00000000-0005-0000-0000-00000A9C0000}"/>
    <cellStyle name="Normal 82 3 2" xfId="5254" xr:uid="{00000000-0005-0000-0000-00000B9C0000}"/>
    <cellStyle name="Normal 82 3 2 2" xfId="30480" xr:uid="{00000000-0005-0000-0000-00000C9C0000}"/>
    <cellStyle name="Normal 82 3 20" xfId="22011" xr:uid="{00000000-0005-0000-0000-00000D9C0000}"/>
    <cellStyle name="Normal 82 3 20 2" xfId="39824" xr:uid="{00000000-0005-0000-0000-00000E9C0000}"/>
    <cellStyle name="Normal 82 3 21" xfId="22661" xr:uid="{00000000-0005-0000-0000-00000F9C0000}"/>
    <cellStyle name="Normal 82 3 21 2" xfId="40341" xr:uid="{00000000-0005-0000-0000-0000109C0000}"/>
    <cellStyle name="Normal 82 3 22" xfId="23298" xr:uid="{00000000-0005-0000-0000-0000119C0000}"/>
    <cellStyle name="Normal 82 3 22 2" xfId="40859" xr:uid="{00000000-0005-0000-0000-0000129C0000}"/>
    <cellStyle name="Normal 82 3 23" xfId="23922" xr:uid="{00000000-0005-0000-0000-0000139C0000}"/>
    <cellStyle name="Normal 82 3 23 2" xfId="41377" xr:uid="{00000000-0005-0000-0000-0000149C0000}"/>
    <cellStyle name="Normal 82 3 24" xfId="24501" xr:uid="{00000000-0005-0000-0000-0000159C0000}"/>
    <cellStyle name="Normal 82 3 24 2" xfId="41895" xr:uid="{00000000-0005-0000-0000-0000169C0000}"/>
    <cellStyle name="Normal 82 3 25" xfId="25068" xr:uid="{00000000-0005-0000-0000-0000179C0000}"/>
    <cellStyle name="Normal 82 3 25 2" xfId="42413" xr:uid="{00000000-0005-0000-0000-0000189C0000}"/>
    <cellStyle name="Normal 82 3 26" xfId="25628" xr:uid="{00000000-0005-0000-0000-0000199C0000}"/>
    <cellStyle name="Normal 82 3 26 2" xfId="42931" xr:uid="{00000000-0005-0000-0000-00001A9C0000}"/>
    <cellStyle name="Normal 82 3 27" xfId="26178" xr:uid="{00000000-0005-0000-0000-00001B9C0000}"/>
    <cellStyle name="Normal 82 3 27 2" xfId="43449" xr:uid="{00000000-0005-0000-0000-00001C9C0000}"/>
    <cellStyle name="Normal 82 3 28" xfId="26695" xr:uid="{00000000-0005-0000-0000-00001D9C0000}"/>
    <cellStyle name="Normal 82 3 28 2" xfId="43966" xr:uid="{00000000-0005-0000-0000-00001E9C0000}"/>
    <cellStyle name="Normal 82 3 29" xfId="29924" xr:uid="{00000000-0005-0000-0000-00001F9C0000}"/>
    <cellStyle name="Normal 82 3 3" xfId="5800" xr:uid="{00000000-0005-0000-0000-0000209C0000}"/>
    <cellStyle name="Normal 82 3 3 2" xfId="30997" xr:uid="{00000000-0005-0000-0000-0000219C0000}"/>
    <cellStyle name="Normal 82 3 4" xfId="10200" xr:uid="{00000000-0005-0000-0000-0000229C0000}"/>
    <cellStyle name="Normal 82 3 4 2" xfId="31537" xr:uid="{00000000-0005-0000-0000-0000239C0000}"/>
    <cellStyle name="Normal 82 3 5" xfId="10981" xr:uid="{00000000-0005-0000-0000-0000249C0000}"/>
    <cellStyle name="Normal 82 3 5 2" xfId="32055" xr:uid="{00000000-0005-0000-0000-0000259C0000}"/>
    <cellStyle name="Normal 82 3 6" xfId="11761" xr:uid="{00000000-0005-0000-0000-0000269C0000}"/>
    <cellStyle name="Normal 82 3 6 2" xfId="32573" xr:uid="{00000000-0005-0000-0000-0000279C0000}"/>
    <cellStyle name="Normal 82 3 7" xfId="12514" xr:uid="{00000000-0005-0000-0000-0000289C0000}"/>
    <cellStyle name="Normal 82 3 7 2" xfId="33091" xr:uid="{00000000-0005-0000-0000-0000299C0000}"/>
    <cellStyle name="Normal 82 3 8" xfId="13310" xr:uid="{00000000-0005-0000-0000-00002A9C0000}"/>
    <cellStyle name="Normal 82 3 8 2" xfId="33609" xr:uid="{00000000-0005-0000-0000-00002B9C0000}"/>
    <cellStyle name="Normal 82 3 9" xfId="14076" xr:uid="{00000000-0005-0000-0000-00002C9C0000}"/>
    <cellStyle name="Normal 82 3 9 2" xfId="34127" xr:uid="{00000000-0005-0000-0000-00002D9C0000}"/>
    <cellStyle name="Normal 82 4" xfId="3620" xr:uid="{00000000-0005-0000-0000-00002E9C0000}"/>
    <cellStyle name="Normal 82 4 10" xfId="14838" xr:uid="{00000000-0005-0000-0000-00002F9C0000}"/>
    <cellStyle name="Normal 82 4 10 2" xfId="34646" xr:uid="{00000000-0005-0000-0000-0000309C0000}"/>
    <cellStyle name="Normal 82 4 11" xfId="15595" xr:uid="{00000000-0005-0000-0000-0000319C0000}"/>
    <cellStyle name="Normal 82 4 11 2" xfId="35164" xr:uid="{00000000-0005-0000-0000-0000329C0000}"/>
    <cellStyle name="Normal 82 4 12" xfId="16349" xr:uid="{00000000-0005-0000-0000-0000339C0000}"/>
    <cellStyle name="Normal 82 4 12 2" xfId="35682" xr:uid="{00000000-0005-0000-0000-0000349C0000}"/>
    <cellStyle name="Normal 82 4 13" xfId="17099" xr:uid="{00000000-0005-0000-0000-0000359C0000}"/>
    <cellStyle name="Normal 82 4 13 2" xfId="36200" xr:uid="{00000000-0005-0000-0000-0000369C0000}"/>
    <cellStyle name="Normal 82 4 14" xfId="17828" xr:uid="{00000000-0005-0000-0000-0000379C0000}"/>
    <cellStyle name="Normal 82 4 14 2" xfId="36718" xr:uid="{00000000-0005-0000-0000-0000389C0000}"/>
    <cellStyle name="Normal 82 4 15" xfId="18553" xr:uid="{00000000-0005-0000-0000-0000399C0000}"/>
    <cellStyle name="Normal 82 4 15 2" xfId="37236" xr:uid="{00000000-0005-0000-0000-00003A9C0000}"/>
    <cellStyle name="Normal 82 4 16" xfId="19261" xr:uid="{00000000-0005-0000-0000-00003B9C0000}"/>
    <cellStyle name="Normal 82 4 16 2" xfId="37754" xr:uid="{00000000-0005-0000-0000-00003C9C0000}"/>
    <cellStyle name="Normal 82 4 17" xfId="19963" xr:uid="{00000000-0005-0000-0000-00003D9C0000}"/>
    <cellStyle name="Normal 82 4 17 2" xfId="38272" xr:uid="{00000000-0005-0000-0000-00003E9C0000}"/>
    <cellStyle name="Normal 82 4 18" xfId="20662" xr:uid="{00000000-0005-0000-0000-00003F9C0000}"/>
    <cellStyle name="Normal 82 4 18 2" xfId="38790" xr:uid="{00000000-0005-0000-0000-0000409C0000}"/>
    <cellStyle name="Normal 82 4 19" xfId="21339" xr:uid="{00000000-0005-0000-0000-0000419C0000}"/>
    <cellStyle name="Normal 82 4 19 2" xfId="39307" xr:uid="{00000000-0005-0000-0000-0000429C0000}"/>
    <cellStyle name="Normal 82 4 2" xfId="5255" xr:uid="{00000000-0005-0000-0000-0000439C0000}"/>
    <cellStyle name="Normal 82 4 2 2" xfId="30481" xr:uid="{00000000-0005-0000-0000-0000449C0000}"/>
    <cellStyle name="Normal 82 4 20" xfId="22012" xr:uid="{00000000-0005-0000-0000-0000459C0000}"/>
    <cellStyle name="Normal 82 4 20 2" xfId="39825" xr:uid="{00000000-0005-0000-0000-0000469C0000}"/>
    <cellStyle name="Normal 82 4 21" xfId="22662" xr:uid="{00000000-0005-0000-0000-0000479C0000}"/>
    <cellStyle name="Normal 82 4 21 2" xfId="40342" xr:uid="{00000000-0005-0000-0000-0000489C0000}"/>
    <cellStyle name="Normal 82 4 22" xfId="23299" xr:uid="{00000000-0005-0000-0000-0000499C0000}"/>
    <cellStyle name="Normal 82 4 22 2" xfId="40860" xr:uid="{00000000-0005-0000-0000-00004A9C0000}"/>
    <cellStyle name="Normal 82 4 23" xfId="23923" xr:uid="{00000000-0005-0000-0000-00004B9C0000}"/>
    <cellStyle name="Normal 82 4 23 2" xfId="41378" xr:uid="{00000000-0005-0000-0000-00004C9C0000}"/>
    <cellStyle name="Normal 82 4 24" xfId="24502" xr:uid="{00000000-0005-0000-0000-00004D9C0000}"/>
    <cellStyle name="Normal 82 4 24 2" xfId="41896" xr:uid="{00000000-0005-0000-0000-00004E9C0000}"/>
    <cellStyle name="Normal 82 4 25" xfId="25069" xr:uid="{00000000-0005-0000-0000-00004F9C0000}"/>
    <cellStyle name="Normal 82 4 25 2" xfId="42414" xr:uid="{00000000-0005-0000-0000-0000509C0000}"/>
    <cellStyle name="Normal 82 4 26" xfId="25629" xr:uid="{00000000-0005-0000-0000-0000519C0000}"/>
    <cellStyle name="Normal 82 4 26 2" xfId="42932" xr:uid="{00000000-0005-0000-0000-0000529C0000}"/>
    <cellStyle name="Normal 82 4 27" xfId="26179" xr:uid="{00000000-0005-0000-0000-0000539C0000}"/>
    <cellStyle name="Normal 82 4 27 2" xfId="43450" xr:uid="{00000000-0005-0000-0000-0000549C0000}"/>
    <cellStyle name="Normal 82 4 28" xfId="26696" xr:uid="{00000000-0005-0000-0000-0000559C0000}"/>
    <cellStyle name="Normal 82 4 28 2" xfId="43967" xr:uid="{00000000-0005-0000-0000-0000569C0000}"/>
    <cellStyle name="Normal 82 4 29" xfId="29925" xr:uid="{00000000-0005-0000-0000-0000579C0000}"/>
    <cellStyle name="Normal 82 4 3" xfId="5801" xr:uid="{00000000-0005-0000-0000-0000589C0000}"/>
    <cellStyle name="Normal 82 4 3 2" xfId="30998" xr:uid="{00000000-0005-0000-0000-0000599C0000}"/>
    <cellStyle name="Normal 82 4 4" xfId="10201" xr:uid="{00000000-0005-0000-0000-00005A9C0000}"/>
    <cellStyle name="Normal 82 4 4 2" xfId="31538" xr:uid="{00000000-0005-0000-0000-00005B9C0000}"/>
    <cellStyle name="Normal 82 4 5" xfId="10982" xr:uid="{00000000-0005-0000-0000-00005C9C0000}"/>
    <cellStyle name="Normal 82 4 5 2" xfId="32056" xr:uid="{00000000-0005-0000-0000-00005D9C0000}"/>
    <cellStyle name="Normal 82 4 6" xfId="11762" xr:uid="{00000000-0005-0000-0000-00005E9C0000}"/>
    <cellStyle name="Normal 82 4 6 2" xfId="32574" xr:uid="{00000000-0005-0000-0000-00005F9C0000}"/>
    <cellStyle name="Normal 82 4 7" xfId="12515" xr:uid="{00000000-0005-0000-0000-0000609C0000}"/>
    <cellStyle name="Normal 82 4 7 2" xfId="33092" xr:uid="{00000000-0005-0000-0000-0000619C0000}"/>
    <cellStyle name="Normal 82 4 8" xfId="13311" xr:uid="{00000000-0005-0000-0000-0000629C0000}"/>
    <cellStyle name="Normal 82 4 8 2" xfId="33610" xr:uid="{00000000-0005-0000-0000-0000639C0000}"/>
    <cellStyle name="Normal 82 4 9" xfId="14077" xr:uid="{00000000-0005-0000-0000-0000649C0000}"/>
    <cellStyle name="Normal 82 4 9 2" xfId="34128" xr:uid="{00000000-0005-0000-0000-0000659C0000}"/>
    <cellStyle name="Normal 82 5" xfId="3621" xr:uid="{00000000-0005-0000-0000-0000669C0000}"/>
    <cellStyle name="Normal 82 5 10" xfId="14839" xr:uid="{00000000-0005-0000-0000-0000679C0000}"/>
    <cellStyle name="Normal 82 5 10 2" xfId="34647" xr:uid="{00000000-0005-0000-0000-0000689C0000}"/>
    <cellStyle name="Normal 82 5 11" xfId="15596" xr:uid="{00000000-0005-0000-0000-0000699C0000}"/>
    <cellStyle name="Normal 82 5 11 2" xfId="35165" xr:uid="{00000000-0005-0000-0000-00006A9C0000}"/>
    <cellStyle name="Normal 82 5 12" xfId="16350" xr:uid="{00000000-0005-0000-0000-00006B9C0000}"/>
    <cellStyle name="Normal 82 5 12 2" xfId="35683" xr:uid="{00000000-0005-0000-0000-00006C9C0000}"/>
    <cellStyle name="Normal 82 5 13" xfId="17100" xr:uid="{00000000-0005-0000-0000-00006D9C0000}"/>
    <cellStyle name="Normal 82 5 13 2" xfId="36201" xr:uid="{00000000-0005-0000-0000-00006E9C0000}"/>
    <cellStyle name="Normal 82 5 14" xfId="17829" xr:uid="{00000000-0005-0000-0000-00006F9C0000}"/>
    <cellStyle name="Normal 82 5 14 2" xfId="36719" xr:uid="{00000000-0005-0000-0000-0000709C0000}"/>
    <cellStyle name="Normal 82 5 15" xfId="18554" xr:uid="{00000000-0005-0000-0000-0000719C0000}"/>
    <cellStyle name="Normal 82 5 15 2" xfId="37237" xr:uid="{00000000-0005-0000-0000-0000729C0000}"/>
    <cellStyle name="Normal 82 5 16" xfId="19262" xr:uid="{00000000-0005-0000-0000-0000739C0000}"/>
    <cellStyle name="Normal 82 5 16 2" xfId="37755" xr:uid="{00000000-0005-0000-0000-0000749C0000}"/>
    <cellStyle name="Normal 82 5 17" xfId="19964" xr:uid="{00000000-0005-0000-0000-0000759C0000}"/>
    <cellStyle name="Normal 82 5 17 2" xfId="38273" xr:uid="{00000000-0005-0000-0000-0000769C0000}"/>
    <cellStyle name="Normal 82 5 18" xfId="20663" xr:uid="{00000000-0005-0000-0000-0000779C0000}"/>
    <cellStyle name="Normal 82 5 18 2" xfId="38791" xr:uid="{00000000-0005-0000-0000-0000789C0000}"/>
    <cellStyle name="Normal 82 5 19" xfId="21340" xr:uid="{00000000-0005-0000-0000-0000799C0000}"/>
    <cellStyle name="Normal 82 5 19 2" xfId="39308" xr:uid="{00000000-0005-0000-0000-00007A9C0000}"/>
    <cellStyle name="Normal 82 5 2" xfId="5256" xr:uid="{00000000-0005-0000-0000-00007B9C0000}"/>
    <cellStyle name="Normal 82 5 2 2" xfId="30482" xr:uid="{00000000-0005-0000-0000-00007C9C0000}"/>
    <cellStyle name="Normal 82 5 20" xfId="22013" xr:uid="{00000000-0005-0000-0000-00007D9C0000}"/>
    <cellStyle name="Normal 82 5 20 2" xfId="39826" xr:uid="{00000000-0005-0000-0000-00007E9C0000}"/>
    <cellStyle name="Normal 82 5 21" xfId="22663" xr:uid="{00000000-0005-0000-0000-00007F9C0000}"/>
    <cellStyle name="Normal 82 5 21 2" xfId="40343" xr:uid="{00000000-0005-0000-0000-0000809C0000}"/>
    <cellStyle name="Normal 82 5 22" xfId="23300" xr:uid="{00000000-0005-0000-0000-0000819C0000}"/>
    <cellStyle name="Normal 82 5 22 2" xfId="40861" xr:uid="{00000000-0005-0000-0000-0000829C0000}"/>
    <cellStyle name="Normal 82 5 23" xfId="23924" xr:uid="{00000000-0005-0000-0000-0000839C0000}"/>
    <cellStyle name="Normal 82 5 23 2" xfId="41379" xr:uid="{00000000-0005-0000-0000-0000849C0000}"/>
    <cellStyle name="Normal 82 5 24" xfId="24503" xr:uid="{00000000-0005-0000-0000-0000859C0000}"/>
    <cellStyle name="Normal 82 5 24 2" xfId="41897" xr:uid="{00000000-0005-0000-0000-0000869C0000}"/>
    <cellStyle name="Normal 82 5 25" xfId="25070" xr:uid="{00000000-0005-0000-0000-0000879C0000}"/>
    <cellStyle name="Normal 82 5 25 2" xfId="42415" xr:uid="{00000000-0005-0000-0000-0000889C0000}"/>
    <cellStyle name="Normal 82 5 26" xfId="25630" xr:uid="{00000000-0005-0000-0000-0000899C0000}"/>
    <cellStyle name="Normal 82 5 26 2" xfId="42933" xr:uid="{00000000-0005-0000-0000-00008A9C0000}"/>
    <cellStyle name="Normal 82 5 27" xfId="26180" xr:uid="{00000000-0005-0000-0000-00008B9C0000}"/>
    <cellStyle name="Normal 82 5 27 2" xfId="43451" xr:uid="{00000000-0005-0000-0000-00008C9C0000}"/>
    <cellStyle name="Normal 82 5 28" xfId="26697" xr:uid="{00000000-0005-0000-0000-00008D9C0000}"/>
    <cellStyle name="Normal 82 5 28 2" xfId="43968" xr:uid="{00000000-0005-0000-0000-00008E9C0000}"/>
    <cellStyle name="Normal 82 5 29" xfId="29926" xr:uid="{00000000-0005-0000-0000-00008F9C0000}"/>
    <cellStyle name="Normal 82 5 3" xfId="5802" xr:uid="{00000000-0005-0000-0000-0000909C0000}"/>
    <cellStyle name="Normal 82 5 3 2" xfId="30999" xr:uid="{00000000-0005-0000-0000-0000919C0000}"/>
    <cellStyle name="Normal 82 5 4" xfId="10202" xr:uid="{00000000-0005-0000-0000-0000929C0000}"/>
    <cellStyle name="Normal 82 5 4 2" xfId="31539" xr:uid="{00000000-0005-0000-0000-0000939C0000}"/>
    <cellStyle name="Normal 82 5 5" xfId="10983" xr:uid="{00000000-0005-0000-0000-0000949C0000}"/>
    <cellStyle name="Normal 82 5 5 2" xfId="32057" xr:uid="{00000000-0005-0000-0000-0000959C0000}"/>
    <cellStyle name="Normal 82 5 6" xfId="11763" xr:uid="{00000000-0005-0000-0000-0000969C0000}"/>
    <cellStyle name="Normal 82 5 6 2" xfId="32575" xr:uid="{00000000-0005-0000-0000-0000979C0000}"/>
    <cellStyle name="Normal 82 5 7" xfId="12516" xr:uid="{00000000-0005-0000-0000-0000989C0000}"/>
    <cellStyle name="Normal 82 5 7 2" xfId="33093" xr:uid="{00000000-0005-0000-0000-0000999C0000}"/>
    <cellStyle name="Normal 82 5 8" xfId="13312" xr:uid="{00000000-0005-0000-0000-00009A9C0000}"/>
    <cellStyle name="Normal 82 5 8 2" xfId="33611" xr:uid="{00000000-0005-0000-0000-00009B9C0000}"/>
    <cellStyle name="Normal 82 5 9" xfId="14078" xr:uid="{00000000-0005-0000-0000-00009C9C0000}"/>
    <cellStyle name="Normal 82 5 9 2" xfId="34129" xr:uid="{00000000-0005-0000-0000-00009D9C0000}"/>
    <cellStyle name="Normal 82 6" xfId="3622" xr:uid="{00000000-0005-0000-0000-00009E9C0000}"/>
    <cellStyle name="Normal 82 6 10" xfId="14840" xr:uid="{00000000-0005-0000-0000-00009F9C0000}"/>
    <cellStyle name="Normal 82 6 10 2" xfId="34648" xr:uid="{00000000-0005-0000-0000-0000A09C0000}"/>
    <cellStyle name="Normal 82 6 11" xfId="15597" xr:uid="{00000000-0005-0000-0000-0000A19C0000}"/>
    <cellStyle name="Normal 82 6 11 2" xfId="35166" xr:uid="{00000000-0005-0000-0000-0000A29C0000}"/>
    <cellStyle name="Normal 82 6 12" xfId="16351" xr:uid="{00000000-0005-0000-0000-0000A39C0000}"/>
    <cellStyle name="Normal 82 6 12 2" xfId="35684" xr:uid="{00000000-0005-0000-0000-0000A49C0000}"/>
    <cellStyle name="Normal 82 6 13" xfId="17101" xr:uid="{00000000-0005-0000-0000-0000A59C0000}"/>
    <cellStyle name="Normal 82 6 13 2" xfId="36202" xr:uid="{00000000-0005-0000-0000-0000A69C0000}"/>
    <cellStyle name="Normal 82 6 14" xfId="17830" xr:uid="{00000000-0005-0000-0000-0000A79C0000}"/>
    <cellStyle name="Normal 82 6 14 2" xfId="36720" xr:uid="{00000000-0005-0000-0000-0000A89C0000}"/>
    <cellStyle name="Normal 82 6 15" xfId="18555" xr:uid="{00000000-0005-0000-0000-0000A99C0000}"/>
    <cellStyle name="Normal 82 6 15 2" xfId="37238" xr:uid="{00000000-0005-0000-0000-0000AA9C0000}"/>
    <cellStyle name="Normal 82 6 16" xfId="19263" xr:uid="{00000000-0005-0000-0000-0000AB9C0000}"/>
    <cellStyle name="Normal 82 6 16 2" xfId="37756" xr:uid="{00000000-0005-0000-0000-0000AC9C0000}"/>
    <cellStyle name="Normal 82 6 17" xfId="19965" xr:uid="{00000000-0005-0000-0000-0000AD9C0000}"/>
    <cellStyle name="Normal 82 6 17 2" xfId="38274" xr:uid="{00000000-0005-0000-0000-0000AE9C0000}"/>
    <cellStyle name="Normal 82 6 18" xfId="20664" xr:uid="{00000000-0005-0000-0000-0000AF9C0000}"/>
    <cellStyle name="Normal 82 6 18 2" xfId="38792" xr:uid="{00000000-0005-0000-0000-0000B09C0000}"/>
    <cellStyle name="Normal 82 6 19" xfId="21341" xr:uid="{00000000-0005-0000-0000-0000B19C0000}"/>
    <cellStyle name="Normal 82 6 19 2" xfId="39309" xr:uid="{00000000-0005-0000-0000-0000B29C0000}"/>
    <cellStyle name="Normal 82 6 2" xfId="5257" xr:uid="{00000000-0005-0000-0000-0000B39C0000}"/>
    <cellStyle name="Normal 82 6 2 2" xfId="30483" xr:uid="{00000000-0005-0000-0000-0000B49C0000}"/>
    <cellStyle name="Normal 82 6 20" xfId="22014" xr:uid="{00000000-0005-0000-0000-0000B59C0000}"/>
    <cellStyle name="Normal 82 6 20 2" xfId="39827" xr:uid="{00000000-0005-0000-0000-0000B69C0000}"/>
    <cellStyle name="Normal 82 6 21" xfId="22664" xr:uid="{00000000-0005-0000-0000-0000B79C0000}"/>
    <cellStyle name="Normal 82 6 21 2" xfId="40344" xr:uid="{00000000-0005-0000-0000-0000B89C0000}"/>
    <cellStyle name="Normal 82 6 22" xfId="23301" xr:uid="{00000000-0005-0000-0000-0000B99C0000}"/>
    <cellStyle name="Normal 82 6 22 2" xfId="40862" xr:uid="{00000000-0005-0000-0000-0000BA9C0000}"/>
    <cellStyle name="Normal 82 6 23" xfId="23925" xr:uid="{00000000-0005-0000-0000-0000BB9C0000}"/>
    <cellStyle name="Normal 82 6 23 2" xfId="41380" xr:uid="{00000000-0005-0000-0000-0000BC9C0000}"/>
    <cellStyle name="Normal 82 6 24" xfId="24504" xr:uid="{00000000-0005-0000-0000-0000BD9C0000}"/>
    <cellStyle name="Normal 82 6 24 2" xfId="41898" xr:uid="{00000000-0005-0000-0000-0000BE9C0000}"/>
    <cellStyle name="Normal 82 6 25" xfId="25071" xr:uid="{00000000-0005-0000-0000-0000BF9C0000}"/>
    <cellStyle name="Normal 82 6 25 2" xfId="42416" xr:uid="{00000000-0005-0000-0000-0000C09C0000}"/>
    <cellStyle name="Normal 82 6 26" xfId="25631" xr:uid="{00000000-0005-0000-0000-0000C19C0000}"/>
    <cellStyle name="Normal 82 6 26 2" xfId="42934" xr:uid="{00000000-0005-0000-0000-0000C29C0000}"/>
    <cellStyle name="Normal 82 6 27" xfId="26181" xr:uid="{00000000-0005-0000-0000-0000C39C0000}"/>
    <cellStyle name="Normal 82 6 27 2" xfId="43452" xr:uid="{00000000-0005-0000-0000-0000C49C0000}"/>
    <cellStyle name="Normal 82 6 28" xfId="26698" xr:uid="{00000000-0005-0000-0000-0000C59C0000}"/>
    <cellStyle name="Normal 82 6 28 2" xfId="43969" xr:uid="{00000000-0005-0000-0000-0000C69C0000}"/>
    <cellStyle name="Normal 82 6 29" xfId="29927" xr:uid="{00000000-0005-0000-0000-0000C79C0000}"/>
    <cellStyle name="Normal 82 6 3" xfId="5803" xr:uid="{00000000-0005-0000-0000-0000C89C0000}"/>
    <cellStyle name="Normal 82 6 3 2" xfId="31000" xr:uid="{00000000-0005-0000-0000-0000C99C0000}"/>
    <cellStyle name="Normal 82 6 4" xfId="10203" xr:uid="{00000000-0005-0000-0000-0000CA9C0000}"/>
    <cellStyle name="Normal 82 6 4 2" xfId="31540" xr:uid="{00000000-0005-0000-0000-0000CB9C0000}"/>
    <cellStyle name="Normal 82 6 5" xfId="10984" xr:uid="{00000000-0005-0000-0000-0000CC9C0000}"/>
    <cellStyle name="Normal 82 6 5 2" xfId="32058" xr:uid="{00000000-0005-0000-0000-0000CD9C0000}"/>
    <cellStyle name="Normal 82 6 6" xfId="11764" xr:uid="{00000000-0005-0000-0000-0000CE9C0000}"/>
    <cellStyle name="Normal 82 6 6 2" xfId="32576" xr:uid="{00000000-0005-0000-0000-0000CF9C0000}"/>
    <cellStyle name="Normal 82 6 7" xfId="12517" xr:uid="{00000000-0005-0000-0000-0000D09C0000}"/>
    <cellStyle name="Normal 82 6 7 2" xfId="33094" xr:uid="{00000000-0005-0000-0000-0000D19C0000}"/>
    <cellStyle name="Normal 82 6 8" xfId="13313" xr:uid="{00000000-0005-0000-0000-0000D29C0000}"/>
    <cellStyle name="Normal 82 6 8 2" xfId="33612" xr:uid="{00000000-0005-0000-0000-0000D39C0000}"/>
    <cellStyle name="Normal 82 6 9" xfId="14079" xr:uid="{00000000-0005-0000-0000-0000D49C0000}"/>
    <cellStyle name="Normal 82 6 9 2" xfId="34130" xr:uid="{00000000-0005-0000-0000-0000D59C0000}"/>
    <cellStyle name="Normal 82 7" xfId="3623" xr:uid="{00000000-0005-0000-0000-0000D69C0000}"/>
    <cellStyle name="Normal 82 7 10" xfId="14841" xr:uid="{00000000-0005-0000-0000-0000D79C0000}"/>
    <cellStyle name="Normal 82 7 10 2" xfId="34649" xr:uid="{00000000-0005-0000-0000-0000D89C0000}"/>
    <cellStyle name="Normal 82 7 11" xfId="15598" xr:uid="{00000000-0005-0000-0000-0000D99C0000}"/>
    <cellStyle name="Normal 82 7 11 2" xfId="35167" xr:uid="{00000000-0005-0000-0000-0000DA9C0000}"/>
    <cellStyle name="Normal 82 7 12" xfId="16352" xr:uid="{00000000-0005-0000-0000-0000DB9C0000}"/>
    <cellStyle name="Normal 82 7 12 2" xfId="35685" xr:uid="{00000000-0005-0000-0000-0000DC9C0000}"/>
    <cellStyle name="Normal 82 7 13" xfId="17102" xr:uid="{00000000-0005-0000-0000-0000DD9C0000}"/>
    <cellStyle name="Normal 82 7 13 2" xfId="36203" xr:uid="{00000000-0005-0000-0000-0000DE9C0000}"/>
    <cellStyle name="Normal 82 7 14" xfId="17831" xr:uid="{00000000-0005-0000-0000-0000DF9C0000}"/>
    <cellStyle name="Normal 82 7 14 2" xfId="36721" xr:uid="{00000000-0005-0000-0000-0000E09C0000}"/>
    <cellStyle name="Normal 82 7 15" xfId="18556" xr:uid="{00000000-0005-0000-0000-0000E19C0000}"/>
    <cellStyle name="Normal 82 7 15 2" xfId="37239" xr:uid="{00000000-0005-0000-0000-0000E29C0000}"/>
    <cellStyle name="Normal 82 7 16" xfId="19264" xr:uid="{00000000-0005-0000-0000-0000E39C0000}"/>
    <cellStyle name="Normal 82 7 16 2" xfId="37757" xr:uid="{00000000-0005-0000-0000-0000E49C0000}"/>
    <cellStyle name="Normal 82 7 17" xfId="19966" xr:uid="{00000000-0005-0000-0000-0000E59C0000}"/>
    <cellStyle name="Normal 82 7 17 2" xfId="38275" xr:uid="{00000000-0005-0000-0000-0000E69C0000}"/>
    <cellStyle name="Normal 82 7 18" xfId="20665" xr:uid="{00000000-0005-0000-0000-0000E79C0000}"/>
    <cellStyle name="Normal 82 7 18 2" xfId="38793" xr:uid="{00000000-0005-0000-0000-0000E89C0000}"/>
    <cellStyle name="Normal 82 7 19" xfId="21342" xr:uid="{00000000-0005-0000-0000-0000E99C0000}"/>
    <cellStyle name="Normal 82 7 19 2" xfId="39310" xr:uid="{00000000-0005-0000-0000-0000EA9C0000}"/>
    <cellStyle name="Normal 82 7 2" xfId="5258" xr:uid="{00000000-0005-0000-0000-0000EB9C0000}"/>
    <cellStyle name="Normal 82 7 2 2" xfId="30484" xr:uid="{00000000-0005-0000-0000-0000EC9C0000}"/>
    <cellStyle name="Normal 82 7 20" xfId="22015" xr:uid="{00000000-0005-0000-0000-0000ED9C0000}"/>
    <cellStyle name="Normal 82 7 20 2" xfId="39828" xr:uid="{00000000-0005-0000-0000-0000EE9C0000}"/>
    <cellStyle name="Normal 82 7 21" xfId="22665" xr:uid="{00000000-0005-0000-0000-0000EF9C0000}"/>
    <cellStyle name="Normal 82 7 21 2" xfId="40345" xr:uid="{00000000-0005-0000-0000-0000F09C0000}"/>
    <cellStyle name="Normal 82 7 22" xfId="23302" xr:uid="{00000000-0005-0000-0000-0000F19C0000}"/>
    <cellStyle name="Normal 82 7 22 2" xfId="40863" xr:uid="{00000000-0005-0000-0000-0000F29C0000}"/>
    <cellStyle name="Normal 82 7 23" xfId="23926" xr:uid="{00000000-0005-0000-0000-0000F39C0000}"/>
    <cellStyle name="Normal 82 7 23 2" xfId="41381" xr:uid="{00000000-0005-0000-0000-0000F49C0000}"/>
    <cellStyle name="Normal 82 7 24" xfId="24505" xr:uid="{00000000-0005-0000-0000-0000F59C0000}"/>
    <cellStyle name="Normal 82 7 24 2" xfId="41899" xr:uid="{00000000-0005-0000-0000-0000F69C0000}"/>
    <cellStyle name="Normal 82 7 25" xfId="25072" xr:uid="{00000000-0005-0000-0000-0000F79C0000}"/>
    <cellStyle name="Normal 82 7 25 2" xfId="42417" xr:uid="{00000000-0005-0000-0000-0000F89C0000}"/>
    <cellStyle name="Normal 82 7 26" xfId="25632" xr:uid="{00000000-0005-0000-0000-0000F99C0000}"/>
    <cellStyle name="Normal 82 7 26 2" xfId="42935" xr:uid="{00000000-0005-0000-0000-0000FA9C0000}"/>
    <cellStyle name="Normal 82 7 27" xfId="26182" xr:uid="{00000000-0005-0000-0000-0000FB9C0000}"/>
    <cellStyle name="Normal 82 7 27 2" xfId="43453" xr:uid="{00000000-0005-0000-0000-0000FC9C0000}"/>
    <cellStyle name="Normal 82 7 28" xfId="26699" xr:uid="{00000000-0005-0000-0000-0000FD9C0000}"/>
    <cellStyle name="Normal 82 7 28 2" xfId="43970" xr:uid="{00000000-0005-0000-0000-0000FE9C0000}"/>
    <cellStyle name="Normal 82 7 29" xfId="29928" xr:uid="{00000000-0005-0000-0000-0000FF9C0000}"/>
    <cellStyle name="Normal 82 7 3" xfId="5804" xr:uid="{00000000-0005-0000-0000-0000009D0000}"/>
    <cellStyle name="Normal 82 7 3 2" xfId="31001" xr:uid="{00000000-0005-0000-0000-0000019D0000}"/>
    <cellStyle name="Normal 82 7 4" xfId="10204" xr:uid="{00000000-0005-0000-0000-0000029D0000}"/>
    <cellStyle name="Normal 82 7 4 2" xfId="31541" xr:uid="{00000000-0005-0000-0000-0000039D0000}"/>
    <cellStyle name="Normal 82 7 5" xfId="10985" xr:uid="{00000000-0005-0000-0000-0000049D0000}"/>
    <cellStyle name="Normal 82 7 5 2" xfId="32059" xr:uid="{00000000-0005-0000-0000-0000059D0000}"/>
    <cellStyle name="Normal 82 7 6" xfId="11765" xr:uid="{00000000-0005-0000-0000-0000069D0000}"/>
    <cellStyle name="Normal 82 7 6 2" xfId="32577" xr:uid="{00000000-0005-0000-0000-0000079D0000}"/>
    <cellStyle name="Normal 82 7 7" xfId="12518" xr:uid="{00000000-0005-0000-0000-0000089D0000}"/>
    <cellStyle name="Normal 82 7 7 2" xfId="33095" xr:uid="{00000000-0005-0000-0000-0000099D0000}"/>
    <cellStyle name="Normal 82 7 8" xfId="13314" xr:uid="{00000000-0005-0000-0000-00000A9D0000}"/>
    <cellStyle name="Normal 82 7 8 2" xfId="33613" xr:uid="{00000000-0005-0000-0000-00000B9D0000}"/>
    <cellStyle name="Normal 82 7 9" xfId="14080" xr:uid="{00000000-0005-0000-0000-00000C9D0000}"/>
    <cellStyle name="Normal 82 7 9 2" xfId="34131" xr:uid="{00000000-0005-0000-0000-00000D9D0000}"/>
    <cellStyle name="Normal 82 8" xfId="3624" xr:uid="{00000000-0005-0000-0000-00000E9D0000}"/>
    <cellStyle name="Normal 82 8 10" xfId="14842" xr:uid="{00000000-0005-0000-0000-00000F9D0000}"/>
    <cellStyle name="Normal 82 8 10 2" xfId="34650" xr:uid="{00000000-0005-0000-0000-0000109D0000}"/>
    <cellStyle name="Normal 82 8 11" xfId="15599" xr:uid="{00000000-0005-0000-0000-0000119D0000}"/>
    <cellStyle name="Normal 82 8 11 2" xfId="35168" xr:uid="{00000000-0005-0000-0000-0000129D0000}"/>
    <cellStyle name="Normal 82 8 12" xfId="16353" xr:uid="{00000000-0005-0000-0000-0000139D0000}"/>
    <cellStyle name="Normal 82 8 12 2" xfId="35686" xr:uid="{00000000-0005-0000-0000-0000149D0000}"/>
    <cellStyle name="Normal 82 8 13" xfId="17103" xr:uid="{00000000-0005-0000-0000-0000159D0000}"/>
    <cellStyle name="Normal 82 8 13 2" xfId="36204" xr:uid="{00000000-0005-0000-0000-0000169D0000}"/>
    <cellStyle name="Normal 82 8 14" xfId="17832" xr:uid="{00000000-0005-0000-0000-0000179D0000}"/>
    <cellStyle name="Normal 82 8 14 2" xfId="36722" xr:uid="{00000000-0005-0000-0000-0000189D0000}"/>
    <cellStyle name="Normal 82 8 15" xfId="18557" xr:uid="{00000000-0005-0000-0000-0000199D0000}"/>
    <cellStyle name="Normal 82 8 15 2" xfId="37240" xr:uid="{00000000-0005-0000-0000-00001A9D0000}"/>
    <cellStyle name="Normal 82 8 16" xfId="19265" xr:uid="{00000000-0005-0000-0000-00001B9D0000}"/>
    <cellStyle name="Normal 82 8 16 2" xfId="37758" xr:uid="{00000000-0005-0000-0000-00001C9D0000}"/>
    <cellStyle name="Normal 82 8 17" xfId="19967" xr:uid="{00000000-0005-0000-0000-00001D9D0000}"/>
    <cellStyle name="Normal 82 8 17 2" xfId="38276" xr:uid="{00000000-0005-0000-0000-00001E9D0000}"/>
    <cellStyle name="Normal 82 8 18" xfId="20666" xr:uid="{00000000-0005-0000-0000-00001F9D0000}"/>
    <cellStyle name="Normal 82 8 18 2" xfId="38794" xr:uid="{00000000-0005-0000-0000-0000209D0000}"/>
    <cellStyle name="Normal 82 8 19" xfId="21343" xr:uid="{00000000-0005-0000-0000-0000219D0000}"/>
    <cellStyle name="Normal 82 8 19 2" xfId="39311" xr:uid="{00000000-0005-0000-0000-0000229D0000}"/>
    <cellStyle name="Normal 82 8 2" xfId="5259" xr:uid="{00000000-0005-0000-0000-0000239D0000}"/>
    <cellStyle name="Normal 82 8 2 2" xfId="30485" xr:uid="{00000000-0005-0000-0000-0000249D0000}"/>
    <cellStyle name="Normal 82 8 20" xfId="22016" xr:uid="{00000000-0005-0000-0000-0000259D0000}"/>
    <cellStyle name="Normal 82 8 20 2" xfId="39829" xr:uid="{00000000-0005-0000-0000-0000269D0000}"/>
    <cellStyle name="Normal 82 8 21" xfId="22666" xr:uid="{00000000-0005-0000-0000-0000279D0000}"/>
    <cellStyle name="Normal 82 8 21 2" xfId="40346" xr:uid="{00000000-0005-0000-0000-0000289D0000}"/>
    <cellStyle name="Normal 82 8 22" xfId="23303" xr:uid="{00000000-0005-0000-0000-0000299D0000}"/>
    <cellStyle name="Normal 82 8 22 2" xfId="40864" xr:uid="{00000000-0005-0000-0000-00002A9D0000}"/>
    <cellStyle name="Normal 82 8 23" xfId="23927" xr:uid="{00000000-0005-0000-0000-00002B9D0000}"/>
    <cellStyle name="Normal 82 8 23 2" xfId="41382" xr:uid="{00000000-0005-0000-0000-00002C9D0000}"/>
    <cellStyle name="Normal 82 8 24" xfId="24506" xr:uid="{00000000-0005-0000-0000-00002D9D0000}"/>
    <cellStyle name="Normal 82 8 24 2" xfId="41900" xr:uid="{00000000-0005-0000-0000-00002E9D0000}"/>
    <cellStyle name="Normal 82 8 25" xfId="25073" xr:uid="{00000000-0005-0000-0000-00002F9D0000}"/>
    <cellStyle name="Normal 82 8 25 2" xfId="42418" xr:uid="{00000000-0005-0000-0000-0000309D0000}"/>
    <cellStyle name="Normal 82 8 26" xfId="25633" xr:uid="{00000000-0005-0000-0000-0000319D0000}"/>
    <cellStyle name="Normal 82 8 26 2" xfId="42936" xr:uid="{00000000-0005-0000-0000-0000329D0000}"/>
    <cellStyle name="Normal 82 8 27" xfId="26183" xr:uid="{00000000-0005-0000-0000-0000339D0000}"/>
    <cellStyle name="Normal 82 8 27 2" xfId="43454" xr:uid="{00000000-0005-0000-0000-0000349D0000}"/>
    <cellStyle name="Normal 82 8 28" xfId="26700" xr:uid="{00000000-0005-0000-0000-0000359D0000}"/>
    <cellStyle name="Normal 82 8 28 2" xfId="43971" xr:uid="{00000000-0005-0000-0000-0000369D0000}"/>
    <cellStyle name="Normal 82 8 29" xfId="29929" xr:uid="{00000000-0005-0000-0000-0000379D0000}"/>
    <cellStyle name="Normal 82 8 3" xfId="5805" xr:uid="{00000000-0005-0000-0000-0000389D0000}"/>
    <cellStyle name="Normal 82 8 3 2" xfId="31002" xr:uid="{00000000-0005-0000-0000-0000399D0000}"/>
    <cellStyle name="Normal 82 8 4" xfId="10205" xr:uid="{00000000-0005-0000-0000-00003A9D0000}"/>
    <cellStyle name="Normal 82 8 4 2" xfId="31542" xr:uid="{00000000-0005-0000-0000-00003B9D0000}"/>
    <cellStyle name="Normal 82 8 5" xfId="10986" xr:uid="{00000000-0005-0000-0000-00003C9D0000}"/>
    <cellStyle name="Normal 82 8 5 2" xfId="32060" xr:uid="{00000000-0005-0000-0000-00003D9D0000}"/>
    <cellStyle name="Normal 82 8 6" xfId="11766" xr:uid="{00000000-0005-0000-0000-00003E9D0000}"/>
    <cellStyle name="Normal 82 8 6 2" xfId="32578" xr:uid="{00000000-0005-0000-0000-00003F9D0000}"/>
    <cellStyle name="Normal 82 8 7" xfId="12519" xr:uid="{00000000-0005-0000-0000-0000409D0000}"/>
    <cellStyle name="Normal 82 8 7 2" xfId="33096" xr:uid="{00000000-0005-0000-0000-0000419D0000}"/>
    <cellStyle name="Normal 82 8 8" xfId="13315" xr:uid="{00000000-0005-0000-0000-0000429D0000}"/>
    <cellStyle name="Normal 82 8 8 2" xfId="33614" xr:uid="{00000000-0005-0000-0000-0000439D0000}"/>
    <cellStyle name="Normal 82 8 9" xfId="14081" xr:uid="{00000000-0005-0000-0000-0000449D0000}"/>
    <cellStyle name="Normal 82 8 9 2" xfId="34132" xr:uid="{00000000-0005-0000-0000-0000459D0000}"/>
    <cellStyle name="Normal 82 9" xfId="3625" xr:uid="{00000000-0005-0000-0000-0000469D0000}"/>
    <cellStyle name="Normal 82 9 10" xfId="14843" xr:uid="{00000000-0005-0000-0000-0000479D0000}"/>
    <cellStyle name="Normal 82 9 10 2" xfId="34651" xr:uid="{00000000-0005-0000-0000-0000489D0000}"/>
    <cellStyle name="Normal 82 9 11" xfId="15600" xr:uid="{00000000-0005-0000-0000-0000499D0000}"/>
    <cellStyle name="Normal 82 9 11 2" xfId="35169" xr:uid="{00000000-0005-0000-0000-00004A9D0000}"/>
    <cellStyle name="Normal 82 9 12" xfId="16354" xr:uid="{00000000-0005-0000-0000-00004B9D0000}"/>
    <cellStyle name="Normal 82 9 12 2" xfId="35687" xr:uid="{00000000-0005-0000-0000-00004C9D0000}"/>
    <cellStyle name="Normal 82 9 13" xfId="17104" xr:uid="{00000000-0005-0000-0000-00004D9D0000}"/>
    <cellStyle name="Normal 82 9 13 2" xfId="36205" xr:uid="{00000000-0005-0000-0000-00004E9D0000}"/>
    <cellStyle name="Normal 82 9 14" xfId="17833" xr:uid="{00000000-0005-0000-0000-00004F9D0000}"/>
    <cellStyle name="Normal 82 9 14 2" xfId="36723" xr:uid="{00000000-0005-0000-0000-0000509D0000}"/>
    <cellStyle name="Normal 82 9 15" xfId="18558" xr:uid="{00000000-0005-0000-0000-0000519D0000}"/>
    <cellStyle name="Normal 82 9 15 2" xfId="37241" xr:uid="{00000000-0005-0000-0000-0000529D0000}"/>
    <cellStyle name="Normal 82 9 16" xfId="19266" xr:uid="{00000000-0005-0000-0000-0000539D0000}"/>
    <cellStyle name="Normal 82 9 16 2" xfId="37759" xr:uid="{00000000-0005-0000-0000-0000549D0000}"/>
    <cellStyle name="Normal 82 9 17" xfId="19968" xr:uid="{00000000-0005-0000-0000-0000559D0000}"/>
    <cellStyle name="Normal 82 9 17 2" xfId="38277" xr:uid="{00000000-0005-0000-0000-0000569D0000}"/>
    <cellStyle name="Normal 82 9 18" xfId="20667" xr:uid="{00000000-0005-0000-0000-0000579D0000}"/>
    <cellStyle name="Normal 82 9 18 2" xfId="38795" xr:uid="{00000000-0005-0000-0000-0000589D0000}"/>
    <cellStyle name="Normal 82 9 19" xfId="21344" xr:uid="{00000000-0005-0000-0000-0000599D0000}"/>
    <cellStyle name="Normal 82 9 19 2" xfId="39312" xr:uid="{00000000-0005-0000-0000-00005A9D0000}"/>
    <cellStyle name="Normal 82 9 2" xfId="5260" xr:uid="{00000000-0005-0000-0000-00005B9D0000}"/>
    <cellStyle name="Normal 82 9 2 2" xfId="30486" xr:uid="{00000000-0005-0000-0000-00005C9D0000}"/>
    <cellStyle name="Normal 82 9 20" xfId="22017" xr:uid="{00000000-0005-0000-0000-00005D9D0000}"/>
    <cellStyle name="Normal 82 9 20 2" xfId="39830" xr:uid="{00000000-0005-0000-0000-00005E9D0000}"/>
    <cellStyle name="Normal 82 9 21" xfId="22667" xr:uid="{00000000-0005-0000-0000-00005F9D0000}"/>
    <cellStyle name="Normal 82 9 21 2" xfId="40347" xr:uid="{00000000-0005-0000-0000-0000609D0000}"/>
    <cellStyle name="Normal 82 9 22" xfId="23304" xr:uid="{00000000-0005-0000-0000-0000619D0000}"/>
    <cellStyle name="Normal 82 9 22 2" xfId="40865" xr:uid="{00000000-0005-0000-0000-0000629D0000}"/>
    <cellStyle name="Normal 82 9 23" xfId="23928" xr:uid="{00000000-0005-0000-0000-0000639D0000}"/>
    <cellStyle name="Normal 82 9 23 2" xfId="41383" xr:uid="{00000000-0005-0000-0000-0000649D0000}"/>
    <cellStyle name="Normal 82 9 24" xfId="24507" xr:uid="{00000000-0005-0000-0000-0000659D0000}"/>
    <cellStyle name="Normal 82 9 24 2" xfId="41901" xr:uid="{00000000-0005-0000-0000-0000669D0000}"/>
    <cellStyle name="Normal 82 9 25" xfId="25074" xr:uid="{00000000-0005-0000-0000-0000679D0000}"/>
    <cellStyle name="Normal 82 9 25 2" xfId="42419" xr:uid="{00000000-0005-0000-0000-0000689D0000}"/>
    <cellStyle name="Normal 82 9 26" xfId="25634" xr:uid="{00000000-0005-0000-0000-0000699D0000}"/>
    <cellStyle name="Normal 82 9 26 2" xfId="42937" xr:uid="{00000000-0005-0000-0000-00006A9D0000}"/>
    <cellStyle name="Normal 82 9 27" xfId="26184" xr:uid="{00000000-0005-0000-0000-00006B9D0000}"/>
    <cellStyle name="Normal 82 9 27 2" xfId="43455" xr:uid="{00000000-0005-0000-0000-00006C9D0000}"/>
    <cellStyle name="Normal 82 9 28" xfId="26701" xr:uid="{00000000-0005-0000-0000-00006D9D0000}"/>
    <cellStyle name="Normal 82 9 28 2" xfId="43972" xr:uid="{00000000-0005-0000-0000-00006E9D0000}"/>
    <cellStyle name="Normal 82 9 29" xfId="29930" xr:uid="{00000000-0005-0000-0000-00006F9D0000}"/>
    <cellStyle name="Normal 82 9 3" xfId="5806" xr:uid="{00000000-0005-0000-0000-0000709D0000}"/>
    <cellStyle name="Normal 82 9 3 2" xfId="31003" xr:uid="{00000000-0005-0000-0000-0000719D0000}"/>
    <cellStyle name="Normal 82 9 4" xfId="10206" xr:uid="{00000000-0005-0000-0000-0000729D0000}"/>
    <cellStyle name="Normal 82 9 4 2" xfId="31543" xr:uid="{00000000-0005-0000-0000-0000739D0000}"/>
    <cellStyle name="Normal 82 9 5" xfId="10987" xr:uid="{00000000-0005-0000-0000-0000749D0000}"/>
    <cellStyle name="Normal 82 9 5 2" xfId="32061" xr:uid="{00000000-0005-0000-0000-0000759D0000}"/>
    <cellStyle name="Normal 82 9 6" xfId="11767" xr:uid="{00000000-0005-0000-0000-0000769D0000}"/>
    <cellStyle name="Normal 82 9 6 2" xfId="32579" xr:uid="{00000000-0005-0000-0000-0000779D0000}"/>
    <cellStyle name="Normal 82 9 7" xfId="12520" xr:uid="{00000000-0005-0000-0000-0000789D0000}"/>
    <cellStyle name="Normal 82 9 7 2" xfId="33097" xr:uid="{00000000-0005-0000-0000-0000799D0000}"/>
    <cellStyle name="Normal 82 9 8" xfId="13316" xr:uid="{00000000-0005-0000-0000-00007A9D0000}"/>
    <cellStyle name="Normal 82 9 8 2" xfId="33615" xr:uid="{00000000-0005-0000-0000-00007B9D0000}"/>
    <cellStyle name="Normal 82 9 9" xfId="14082" xr:uid="{00000000-0005-0000-0000-00007C9D0000}"/>
    <cellStyle name="Normal 82 9 9 2" xfId="34133" xr:uid="{00000000-0005-0000-0000-00007D9D0000}"/>
    <cellStyle name="Normal 83" xfId="3626" xr:uid="{00000000-0005-0000-0000-00007E9D0000}"/>
    <cellStyle name="Normal 83 10" xfId="3627" xr:uid="{00000000-0005-0000-0000-00007F9D0000}"/>
    <cellStyle name="Normal 83 10 10" xfId="14844" xr:uid="{00000000-0005-0000-0000-0000809D0000}"/>
    <cellStyle name="Normal 83 10 10 2" xfId="34652" xr:uid="{00000000-0005-0000-0000-0000819D0000}"/>
    <cellStyle name="Normal 83 10 11" xfId="15601" xr:uid="{00000000-0005-0000-0000-0000829D0000}"/>
    <cellStyle name="Normal 83 10 11 2" xfId="35170" xr:uid="{00000000-0005-0000-0000-0000839D0000}"/>
    <cellStyle name="Normal 83 10 12" xfId="16355" xr:uid="{00000000-0005-0000-0000-0000849D0000}"/>
    <cellStyle name="Normal 83 10 12 2" xfId="35688" xr:uid="{00000000-0005-0000-0000-0000859D0000}"/>
    <cellStyle name="Normal 83 10 13" xfId="17105" xr:uid="{00000000-0005-0000-0000-0000869D0000}"/>
    <cellStyle name="Normal 83 10 13 2" xfId="36206" xr:uid="{00000000-0005-0000-0000-0000879D0000}"/>
    <cellStyle name="Normal 83 10 14" xfId="17834" xr:uid="{00000000-0005-0000-0000-0000889D0000}"/>
    <cellStyle name="Normal 83 10 14 2" xfId="36724" xr:uid="{00000000-0005-0000-0000-0000899D0000}"/>
    <cellStyle name="Normal 83 10 15" xfId="18559" xr:uid="{00000000-0005-0000-0000-00008A9D0000}"/>
    <cellStyle name="Normal 83 10 15 2" xfId="37242" xr:uid="{00000000-0005-0000-0000-00008B9D0000}"/>
    <cellStyle name="Normal 83 10 16" xfId="19267" xr:uid="{00000000-0005-0000-0000-00008C9D0000}"/>
    <cellStyle name="Normal 83 10 16 2" xfId="37760" xr:uid="{00000000-0005-0000-0000-00008D9D0000}"/>
    <cellStyle name="Normal 83 10 17" xfId="19969" xr:uid="{00000000-0005-0000-0000-00008E9D0000}"/>
    <cellStyle name="Normal 83 10 17 2" xfId="38278" xr:uid="{00000000-0005-0000-0000-00008F9D0000}"/>
    <cellStyle name="Normal 83 10 18" xfId="20668" xr:uid="{00000000-0005-0000-0000-0000909D0000}"/>
    <cellStyle name="Normal 83 10 18 2" xfId="38796" xr:uid="{00000000-0005-0000-0000-0000919D0000}"/>
    <cellStyle name="Normal 83 10 19" xfId="21345" xr:uid="{00000000-0005-0000-0000-0000929D0000}"/>
    <cellStyle name="Normal 83 10 19 2" xfId="39313" xr:uid="{00000000-0005-0000-0000-0000939D0000}"/>
    <cellStyle name="Normal 83 10 2" xfId="5261" xr:uid="{00000000-0005-0000-0000-0000949D0000}"/>
    <cellStyle name="Normal 83 10 2 2" xfId="30487" xr:uid="{00000000-0005-0000-0000-0000959D0000}"/>
    <cellStyle name="Normal 83 10 20" xfId="22018" xr:uid="{00000000-0005-0000-0000-0000969D0000}"/>
    <cellStyle name="Normal 83 10 20 2" xfId="39831" xr:uid="{00000000-0005-0000-0000-0000979D0000}"/>
    <cellStyle name="Normal 83 10 21" xfId="22668" xr:uid="{00000000-0005-0000-0000-0000989D0000}"/>
    <cellStyle name="Normal 83 10 21 2" xfId="40348" xr:uid="{00000000-0005-0000-0000-0000999D0000}"/>
    <cellStyle name="Normal 83 10 22" xfId="23305" xr:uid="{00000000-0005-0000-0000-00009A9D0000}"/>
    <cellStyle name="Normal 83 10 22 2" xfId="40866" xr:uid="{00000000-0005-0000-0000-00009B9D0000}"/>
    <cellStyle name="Normal 83 10 23" xfId="23929" xr:uid="{00000000-0005-0000-0000-00009C9D0000}"/>
    <cellStyle name="Normal 83 10 23 2" xfId="41384" xr:uid="{00000000-0005-0000-0000-00009D9D0000}"/>
    <cellStyle name="Normal 83 10 24" xfId="24508" xr:uid="{00000000-0005-0000-0000-00009E9D0000}"/>
    <cellStyle name="Normal 83 10 24 2" xfId="41902" xr:uid="{00000000-0005-0000-0000-00009F9D0000}"/>
    <cellStyle name="Normal 83 10 25" xfId="25075" xr:uid="{00000000-0005-0000-0000-0000A09D0000}"/>
    <cellStyle name="Normal 83 10 25 2" xfId="42420" xr:uid="{00000000-0005-0000-0000-0000A19D0000}"/>
    <cellStyle name="Normal 83 10 26" xfId="25635" xr:uid="{00000000-0005-0000-0000-0000A29D0000}"/>
    <cellStyle name="Normal 83 10 26 2" xfId="42938" xr:uid="{00000000-0005-0000-0000-0000A39D0000}"/>
    <cellStyle name="Normal 83 10 27" xfId="26185" xr:uid="{00000000-0005-0000-0000-0000A49D0000}"/>
    <cellStyle name="Normal 83 10 27 2" xfId="43456" xr:uid="{00000000-0005-0000-0000-0000A59D0000}"/>
    <cellStyle name="Normal 83 10 28" xfId="26702" xr:uid="{00000000-0005-0000-0000-0000A69D0000}"/>
    <cellStyle name="Normal 83 10 28 2" xfId="43973" xr:uid="{00000000-0005-0000-0000-0000A79D0000}"/>
    <cellStyle name="Normal 83 10 29" xfId="29932" xr:uid="{00000000-0005-0000-0000-0000A89D0000}"/>
    <cellStyle name="Normal 83 10 3" xfId="5807" xr:uid="{00000000-0005-0000-0000-0000A99D0000}"/>
    <cellStyle name="Normal 83 10 3 2" xfId="31004" xr:uid="{00000000-0005-0000-0000-0000AA9D0000}"/>
    <cellStyle name="Normal 83 10 4" xfId="10207" xr:uid="{00000000-0005-0000-0000-0000AB9D0000}"/>
    <cellStyle name="Normal 83 10 4 2" xfId="31544" xr:uid="{00000000-0005-0000-0000-0000AC9D0000}"/>
    <cellStyle name="Normal 83 10 5" xfId="10988" xr:uid="{00000000-0005-0000-0000-0000AD9D0000}"/>
    <cellStyle name="Normal 83 10 5 2" xfId="32062" xr:uid="{00000000-0005-0000-0000-0000AE9D0000}"/>
    <cellStyle name="Normal 83 10 6" xfId="11768" xr:uid="{00000000-0005-0000-0000-0000AF9D0000}"/>
    <cellStyle name="Normal 83 10 6 2" xfId="32580" xr:uid="{00000000-0005-0000-0000-0000B09D0000}"/>
    <cellStyle name="Normal 83 10 7" xfId="12521" xr:uid="{00000000-0005-0000-0000-0000B19D0000}"/>
    <cellStyle name="Normal 83 10 7 2" xfId="33098" xr:uid="{00000000-0005-0000-0000-0000B29D0000}"/>
    <cellStyle name="Normal 83 10 8" xfId="13317" xr:uid="{00000000-0005-0000-0000-0000B39D0000}"/>
    <cellStyle name="Normal 83 10 8 2" xfId="33616" xr:uid="{00000000-0005-0000-0000-0000B49D0000}"/>
    <cellStyle name="Normal 83 10 9" xfId="14083" xr:uid="{00000000-0005-0000-0000-0000B59D0000}"/>
    <cellStyle name="Normal 83 10 9 2" xfId="34134" xr:uid="{00000000-0005-0000-0000-0000B69D0000}"/>
    <cellStyle name="Normal 83 11" xfId="3628" xr:uid="{00000000-0005-0000-0000-0000B79D0000}"/>
    <cellStyle name="Normal 83 11 10" xfId="14845" xr:uid="{00000000-0005-0000-0000-0000B89D0000}"/>
    <cellStyle name="Normal 83 11 10 2" xfId="34653" xr:uid="{00000000-0005-0000-0000-0000B99D0000}"/>
    <cellStyle name="Normal 83 11 11" xfId="15602" xr:uid="{00000000-0005-0000-0000-0000BA9D0000}"/>
    <cellStyle name="Normal 83 11 11 2" xfId="35171" xr:uid="{00000000-0005-0000-0000-0000BB9D0000}"/>
    <cellStyle name="Normal 83 11 12" xfId="16356" xr:uid="{00000000-0005-0000-0000-0000BC9D0000}"/>
    <cellStyle name="Normal 83 11 12 2" xfId="35689" xr:uid="{00000000-0005-0000-0000-0000BD9D0000}"/>
    <cellStyle name="Normal 83 11 13" xfId="17106" xr:uid="{00000000-0005-0000-0000-0000BE9D0000}"/>
    <cellStyle name="Normal 83 11 13 2" xfId="36207" xr:uid="{00000000-0005-0000-0000-0000BF9D0000}"/>
    <cellStyle name="Normal 83 11 14" xfId="17835" xr:uid="{00000000-0005-0000-0000-0000C09D0000}"/>
    <cellStyle name="Normal 83 11 14 2" xfId="36725" xr:uid="{00000000-0005-0000-0000-0000C19D0000}"/>
    <cellStyle name="Normal 83 11 15" xfId="18560" xr:uid="{00000000-0005-0000-0000-0000C29D0000}"/>
    <cellStyle name="Normal 83 11 15 2" xfId="37243" xr:uid="{00000000-0005-0000-0000-0000C39D0000}"/>
    <cellStyle name="Normal 83 11 16" xfId="19268" xr:uid="{00000000-0005-0000-0000-0000C49D0000}"/>
    <cellStyle name="Normal 83 11 16 2" xfId="37761" xr:uid="{00000000-0005-0000-0000-0000C59D0000}"/>
    <cellStyle name="Normal 83 11 17" xfId="19970" xr:uid="{00000000-0005-0000-0000-0000C69D0000}"/>
    <cellStyle name="Normal 83 11 17 2" xfId="38279" xr:uid="{00000000-0005-0000-0000-0000C79D0000}"/>
    <cellStyle name="Normal 83 11 18" xfId="20669" xr:uid="{00000000-0005-0000-0000-0000C89D0000}"/>
    <cellStyle name="Normal 83 11 18 2" xfId="38797" xr:uid="{00000000-0005-0000-0000-0000C99D0000}"/>
    <cellStyle name="Normal 83 11 19" xfId="21346" xr:uid="{00000000-0005-0000-0000-0000CA9D0000}"/>
    <cellStyle name="Normal 83 11 19 2" xfId="39314" xr:uid="{00000000-0005-0000-0000-0000CB9D0000}"/>
    <cellStyle name="Normal 83 11 2" xfId="5262" xr:uid="{00000000-0005-0000-0000-0000CC9D0000}"/>
    <cellStyle name="Normal 83 11 2 2" xfId="30488" xr:uid="{00000000-0005-0000-0000-0000CD9D0000}"/>
    <cellStyle name="Normal 83 11 20" xfId="22019" xr:uid="{00000000-0005-0000-0000-0000CE9D0000}"/>
    <cellStyle name="Normal 83 11 20 2" xfId="39832" xr:uid="{00000000-0005-0000-0000-0000CF9D0000}"/>
    <cellStyle name="Normal 83 11 21" xfId="22669" xr:uid="{00000000-0005-0000-0000-0000D09D0000}"/>
    <cellStyle name="Normal 83 11 21 2" xfId="40349" xr:uid="{00000000-0005-0000-0000-0000D19D0000}"/>
    <cellStyle name="Normal 83 11 22" xfId="23306" xr:uid="{00000000-0005-0000-0000-0000D29D0000}"/>
    <cellStyle name="Normal 83 11 22 2" xfId="40867" xr:uid="{00000000-0005-0000-0000-0000D39D0000}"/>
    <cellStyle name="Normal 83 11 23" xfId="23930" xr:uid="{00000000-0005-0000-0000-0000D49D0000}"/>
    <cellStyle name="Normal 83 11 23 2" xfId="41385" xr:uid="{00000000-0005-0000-0000-0000D59D0000}"/>
    <cellStyle name="Normal 83 11 24" xfId="24509" xr:uid="{00000000-0005-0000-0000-0000D69D0000}"/>
    <cellStyle name="Normal 83 11 24 2" xfId="41903" xr:uid="{00000000-0005-0000-0000-0000D79D0000}"/>
    <cellStyle name="Normal 83 11 25" xfId="25076" xr:uid="{00000000-0005-0000-0000-0000D89D0000}"/>
    <cellStyle name="Normal 83 11 25 2" xfId="42421" xr:uid="{00000000-0005-0000-0000-0000D99D0000}"/>
    <cellStyle name="Normal 83 11 26" xfId="25636" xr:uid="{00000000-0005-0000-0000-0000DA9D0000}"/>
    <cellStyle name="Normal 83 11 26 2" xfId="42939" xr:uid="{00000000-0005-0000-0000-0000DB9D0000}"/>
    <cellStyle name="Normal 83 11 27" xfId="26186" xr:uid="{00000000-0005-0000-0000-0000DC9D0000}"/>
    <cellStyle name="Normal 83 11 27 2" xfId="43457" xr:uid="{00000000-0005-0000-0000-0000DD9D0000}"/>
    <cellStyle name="Normal 83 11 28" xfId="26703" xr:uid="{00000000-0005-0000-0000-0000DE9D0000}"/>
    <cellStyle name="Normal 83 11 28 2" xfId="43974" xr:uid="{00000000-0005-0000-0000-0000DF9D0000}"/>
    <cellStyle name="Normal 83 11 29" xfId="29933" xr:uid="{00000000-0005-0000-0000-0000E09D0000}"/>
    <cellStyle name="Normal 83 11 3" xfId="5808" xr:uid="{00000000-0005-0000-0000-0000E19D0000}"/>
    <cellStyle name="Normal 83 11 3 2" xfId="31005" xr:uid="{00000000-0005-0000-0000-0000E29D0000}"/>
    <cellStyle name="Normal 83 11 4" xfId="10208" xr:uid="{00000000-0005-0000-0000-0000E39D0000}"/>
    <cellStyle name="Normal 83 11 4 2" xfId="31545" xr:uid="{00000000-0005-0000-0000-0000E49D0000}"/>
    <cellStyle name="Normal 83 11 5" xfId="10989" xr:uid="{00000000-0005-0000-0000-0000E59D0000}"/>
    <cellStyle name="Normal 83 11 5 2" xfId="32063" xr:uid="{00000000-0005-0000-0000-0000E69D0000}"/>
    <cellStyle name="Normal 83 11 6" xfId="11769" xr:uid="{00000000-0005-0000-0000-0000E79D0000}"/>
    <cellStyle name="Normal 83 11 6 2" xfId="32581" xr:uid="{00000000-0005-0000-0000-0000E89D0000}"/>
    <cellStyle name="Normal 83 11 7" xfId="12522" xr:uid="{00000000-0005-0000-0000-0000E99D0000}"/>
    <cellStyle name="Normal 83 11 7 2" xfId="33099" xr:uid="{00000000-0005-0000-0000-0000EA9D0000}"/>
    <cellStyle name="Normal 83 11 8" xfId="13318" xr:uid="{00000000-0005-0000-0000-0000EB9D0000}"/>
    <cellStyle name="Normal 83 11 8 2" xfId="33617" xr:uid="{00000000-0005-0000-0000-0000EC9D0000}"/>
    <cellStyle name="Normal 83 11 9" xfId="14084" xr:uid="{00000000-0005-0000-0000-0000ED9D0000}"/>
    <cellStyle name="Normal 83 11 9 2" xfId="34135" xr:uid="{00000000-0005-0000-0000-0000EE9D0000}"/>
    <cellStyle name="Normal 83 12" xfId="3629" xr:uid="{00000000-0005-0000-0000-0000EF9D0000}"/>
    <cellStyle name="Normal 83 12 10" xfId="14846" xr:uid="{00000000-0005-0000-0000-0000F09D0000}"/>
    <cellStyle name="Normal 83 12 10 2" xfId="34654" xr:uid="{00000000-0005-0000-0000-0000F19D0000}"/>
    <cellStyle name="Normal 83 12 11" xfId="15603" xr:uid="{00000000-0005-0000-0000-0000F29D0000}"/>
    <cellStyle name="Normal 83 12 11 2" xfId="35172" xr:uid="{00000000-0005-0000-0000-0000F39D0000}"/>
    <cellStyle name="Normal 83 12 12" xfId="16357" xr:uid="{00000000-0005-0000-0000-0000F49D0000}"/>
    <cellStyle name="Normal 83 12 12 2" xfId="35690" xr:uid="{00000000-0005-0000-0000-0000F59D0000}"/>
    <cellStyle name="Normal 83 12 13" xfId="17107" xr:uid="{00000000-0005-0000-0000-0000F69D0000}"/>
    <cellStyle name="Normal 83 12 13 2" xfId="36208" xr:uid="{00000000-0005-0000-0000-0000F79D0000}"/>
    <cellStyle name="Normal 83 12 14" xfId="17836" xr:uid="{00000000-0005-0000-0000-0000F89D0000}"/>
    <cellStyle name="Normal 83 12 14 2" xfId="36726" xr:uid="{00000000-0005-0000-0000-0000F99D0000}"/>
    <cellStyle name="Normal 83 12 15" xfId="18561" xr:uid="{00000000-0005-0000-0000-0000FA9D0000}"/>
    <cellStyle name="Normal 83 12 15 2" xfId="37244" xr:uid="{00000000-0005-0000-0000-0000FB9D0000}"/>
    <cellStyle name="Normal 83 12 16" xfId="19269" xr:uid="{00000000-0005-0000-0000-0000FC9D0000}"/>
    <cellStyle name="Normal 83 12 16 2" xfId="37762" xr:uid="{00000000-0005-0000-0000-0000FD9D0000}"/>
    <cellStyle name="Normal 83 12 17" xfId="19971" xr:uid="{00000000-0005-0000-0000-0000FE9D0000}"/>
    <cellStyle name="Normal 83 12 17 2" xfId="38280" xr:uid="{00000000-0005-0000-0000-0000FF9D0000}"/>
    <cellStyle name="Normal 83 12 18" xfId="20670" xr:uid="{00000000-0005-0000-0000-0000009E0000}"/>
    <cellStyle name="Normal 83 12 18 2" xfId="38798" xr:uid="{00000000-0005-0000-0000-0000019E0000}"/>
    <cellStyle name="Normal 83 12 19" xfId="21347" xr:uid="{00000000-0005-0000-0000-0000029E0000}"/>
    <cellStyle name="Normal 83 12 19 2" xfId="39315" xr:uid="{00000000-0005-0000-0000-0000039E0000}"/>
    <cellStyle name="Normal 83 12 2" xfId="5263" xr:uid="{00000000-0005-0000-0000-0000049E0000}"/>
    <cellStyle name="Normal 83 12 2 2" xfId="30489" xr:uid="{00000000-0005-0000-0000-0000059E0000}"/>
    <cellStyle name="Normal 83 12 20" xfId="22020" xr:uid="{00000000-0005-0000-0000-0000069E0000}"/>
    <cellStyle name="Normal 83 12 20 2" xfId="39833" xr:uid="{00000000-0005-0000-0000-0000079E0000}"/>
    <cellStyle name="Normal 83 12 21" xfId="22670" xr:uid="{00000000-0005-0000-0000-0000089E0000}"/>
    <cellStyle name="Normal 83 12 21 2" xfId="40350" xr:uid="{00000000-0005-0000-0000-0000099E0000}"/>
    <cellStyle name="Normal 83 12 22" xfId="23307" xr:uid="{00000000-0005-0000-0000-00000A9E0000}"/>
    <cellStyle name="Normal 83 12 22 2" xfId="40868" xr:uid="{00000000-0005-0000-0000-00000B9E0000}"/>
    <cellStyle name="Normal 83 12 23" xfId="23931" xr:uid="{00000000-0005-0000-0000-00000C9E0000}"/>
    <cellStyle name="Normal 83 12 23 2" xfId="41386" xr:uid="{00000000-0005-0000-0000-00000D9E0000}"/>
    <cellStyle name="Normal 83 12 24" xfId="24510" xr:uid="{00000000-0005-0000-0000-00000E9E0000}"/>
    <cellStyle name="Normal 83 12 24 2" xfId="41904" xr:uid="{00000000-0005-0000-0000-00000F9E0000}"/>
    <cellStyle name="Normal 83 12 25" xfId="25077" xr:uid="{00000000-0005-0000-0000-0000109E0000}"/>
    <cellStyle name="Normal 83 12 25 2" xfId="42422" xr:uid="{00000000-0005-0000-0000-0000119E0000}"/>
    <cellStyle name="Normal 83 12 26" xfId="25637" xr:uid="{00000000-0005-0000-0000-0000129E0000}"/>
    <cellStyle name="Normal 83 12 26 2" xfId="42940" xr:uid="{00000000-0005-0000-0000-0000139E0000}"/>
    <cellStyle name="Normal 83 12 27" xfId="26187" xr:uid="{00000000-0005-0000-0000-0000149E0000}"/>
    <cellStyle name="Normal 83 12 27 2" xfId="43458" xr:uid="{00000000-0005-0000-0000-0000159E0000}"/>
    <cellStyle name="Normal 83 12 28" xfId="26704" xr:uid="{00000000-0005-0000-0000-0000169E0000}"/>
    <cellStyle name="Normal 83 12 28 2" xfId="43975" xr:uid="{00000000-0005-0000-0000-0000179E0000}"/>
    <cellStyle name="Normal 83 12 29" xfId="29934" xr:uid="{00000000-0005-0000-0000-0000189E0000}"/>
    <cellStyle name="Normal 83 12 3" xfId="5809" xr:uid="{00000000-0005-0000-0000-0000199E0000}"/>
    <cellStyle name="Normal 83 12 3 2" xfId="31006" xr:uid="{00000000-0005-0000-0000-00001A9E0000}"/>
    <cellStyle name="Normal 83 12 4" xfId="10209" xr:uid="{00000000-0005-0000-0000-00001B9E0000}"/>
    <cellStyle name="Normal 83 12 4 2" xfId="31546" xr:uid="{00000000-0005-0000-0000-00001C9E0000}"/>
    <cellStyle name="Normal 83 12 5" xfId="10990" xr:uid="{00000000-0005-0000-0000-00001D9E0000}"/>
    <cellStyle name="Normal 83 12 5 2" xfId="32064" xr:uid="{00000000-0005-0000-0000-00001E9E0000}"/>
    <cellStyle name="Normal 83 12 6" xfId="11770" xr:uid="{00000000-0005-0000-0000-00001F9E0000}"/>
    <cellStyle name="Normal 83 12 6 2" xfId="32582" xr:uid="{00000000-0005-0000-0000-0000209E0000}"/>
    <cellStyle name="Normal 83 12 7" xfId="12523" xr:uid="{00000000-0005-0000-0000-0000219E0000}"/>
    <cellStyle name="Normal 83 12 7 2" xfId="33100" xr:uid="{00000000-0005-0000-0000-0000229E0000}"/>
    <cellStyle name="Normal 83 12 8" xfId="13319" xr:uid="{00000000-0005-0000-0000-0000239E0000}"/>
    <cellStyle name="Normal 83 12 8 2" xfId="33618" xr:uid="{00000000-0005-0000-0000-0000249E0000}"/>
    <cellStyle name="Normal 83 12 9" xfId="14085" xr:uid="{00000000-0005-0000-0000-0000259E0000}"/>
    <cellStyle name="Normal 83 12 9 2" xfId="34136" xr:uid="{00000000-0005-0000-0000-0000269E0000}"/>
    <cellStyle name="Normal 83 13" xfId="3630" xr:uid="{00000000-0005-0000-0000-0000279E0000}"/>
    <cellStyle name="Normal 83 13 10" xfId="14847" xr:uid="{00000000-0005-0000-0000-0000289E0000}"/>
    <cellStyle name="Normal 83 13 10 2" xfId="34655" xr:uid="{00000000-0005-0000-0000-0000299E0000}"/>
    <cellStyle name="Normal 83 13 11" xfId="15604" xr:uid="{00000000-0005-0000-0000-00002A9E0000}"/>
    <cellStyle name="Normal 83 13 11 2" xfId="35173" xr:uid="{00000000-0005-0000-0000-00002B9E0000}"/>
    <cellStyle name="Normal 83 13 12" xfId="16358" xr:uid="{00000000-0005-0000-0000-00002C9E0000}"/>
    <cellStyle name="Normal 83 13 12 2" xfId="35691" xr:uid="{00000000-0005-0000-0000-00002D9E0000}"/>
    <cellStyle name="Normal 83 13 13" xfId="17108" xr:uid="{00000000-0005-0000-0000-00002E9E0000}"/>
    <cellStyle name="Normal 83 13 13 2" xfId="36209" xr:uid="{00000000-0005-0000-0000-00002F9E0000}"/>
    <cellStyle name="Normal 83 13 14" xfId="17837" xr:uid="{00000000-0005-0000-0000-0000309E0000}"/>
    <cellStyle name="Normal 83 13 14 2" xfId="36727" xr:uid="{00000000-0005-0000-0000-0000319E0000}"/>
    <cellStyle name="Normal 83 13 15" xfId="18562" xr:uid="{00000000-0005-0000-0000-0000329E0000}"/>
    <cellStyle name="Normal 83 13 15 2" xfId="37245" xr:uid="{00000000-0005-0000-0000-0000339E0000}"/>
    <cellStyle name="Normal 83 13 16" xfId="19270" xr:uid="{00000000-0005-0000-0000-0000349E0000}"/>
    <cellStyle name="Normal 83 13 16 2" xfId="37763" xr:uid="{00000000-0005-0000-0000-0000359E0000}"/>
    <cellStyle name="Normal 83 13 17" xfId="19972" xr:uid="{00000000-0005-0000-0000-0000369E0000}"/>
    <cellStyle name="Normal 83 13 17 2" xfId="38281" xr:uid="{00000000-0005-0000-0000-0000379E0000}"/>
    <cellStyle name="Normal 83 13 18" xfId="20671" xr:uid="{00000000-0005-0000-0000-0000389E0000}"/>
    <cellStyle name="Normal 83 13 18 2" xfId="38799" xr:uid="{00000000-0005-0000-0000-0000399E0000}"/>
    <cellStyle name="Normal 83 13 19" xfId="21348" xr:uid="{00000000-0005-0000-0000-00003A9E0000}"/>
    <cellStyle name="Normal 83 13 19 2" xfId="39316" xr:uid="{00000000-0005-0000-0000-00003B9E0000}"/>
    <cellStyle name="Normal 83 13 2" xfId="5264" xr:uid="{00000000-0005-0000-0000-00003C9E0000}"/>
    <cellStyle name="Normal 83 13 2 2" xfId="30490" xr:uid="{00000000-0005-0000-0000-00003D9E0000}"/>
    <cellStyle name="Normal 83 13 20" xfId="22021" xr:uid="{00000000-0005-0000-0000-00003E9E0000}"/>
    <cellStyle name="Normal 83 13 20 2" xfId="39834" xr:uid="{00000000-0005-0000-0000-00003F9E0000}"/>
    <cellStyle name="Normal 83 13 21" xfId="22671" xr:uid="{00000000-0005-0000-0000-0000409E0000}"/>
    <cellStyle name="Normal 83 13 21 2" xfId="40351" xr:uid="{00000000-0005-0000-0000-0000419E0000}"/>
    <cellStyle name="Normal 83 13 22" xfId="23308" xr:uid="{00000000-0005-0000-0000-0000429E0000}"/>
    <cellStyle name="Normal 83 13 22 2" xfId="40869" xr:uid="{00000000-0005-0000-0000-0000439E0000}"/>
    <cellStyle name="Normal 83 13 23" xfId="23932" xr:uid="{00000000-0005-0000-0000-0000449E0000}"/>
    <cellStyle name="Normal 83 13 23 2" xfId="41387" xr:uid="{00000000-0005-0000-0000-0000459E0000}"/>
    <cellStyle name="Normal 83 13 24" xfId="24511" xr:uid="{00000000-0005-0000-0000-0000469E0000}"/>
    <cellStyle name="Normal 83 13 24 2" xfId="41905" xr:uid="{00000000-0005-0000-0000-0000479E0000}"/>
    <cellStyle name="Normal 83 13 25" xfId="25078" xr:uid="{00000000-0005-0000-0000-0000489E0000}"/>
    <cellStyle name="Normal 83 13 25 2" xfId="42423" xr:uid="{00000000-0005-0000-0000-0000499E0000}"/>
    <cellStyle name="Normal 83 13 26" xfId="25638" xr:uid="{00000000-0005-0000-0000-00004A9E0000}"/>
    <cellStyle name="Normal 83 13 26 2" xfId="42941" xr:uid="{00000000-0005-0000-0000-00004B9E0000}"/>
    <cellStyle name="Normal 83 13 27" xfId="26188" xr:uid="{00000000-0005-0000-0000-00004C9E0000}"/>
    <cellStyle name="Normal 83 13 27 2" xfId="43459" xr:uid="{00000000-0005-0000-0000-00004D9E0000}"/>
    <cellStyle name="Normal 83 13 28" xfId="26705" xr:uid="{00000000-0005-0000-0000-00004E9E0000}"/>
    <cellStyle name="Normal 83 13 28 2" xfId="43976" xr:uid="{00000000-0005-0000-0000-00004F9E0000}"/>
    <cellStyle name="Normal 83 13 29" xfId="29935" xr:uid="{00000000-0005-0000-0000-0000509E0000}"/>
    <cellStyle name="Normal 83 13 3" xfId="5810" xr:uid="{00000000-0005-0000-0000-0000519E0000}"/>
    <cellStyle name="Normal 83 13 3 2" xfId="31007" xr:uid="{00000000-0005-0000-0000-0000529E0000}"/>
    <cellStyle name="Normal 83 13 4" xfId="10210" xr:uid="{00000000-0005-0000-0000-0000539E0000}"/>
    <cellStyle name="Normal 83 13 4 2" xfId="31547" xr:uid="{00000000-0005-0000-0000-0000549E0000}"/>
    <cellStyle name="Normal 83 13 5" xfId="10991" xr:uid="{00000000-0005-0000-0000-0000559E0000}"/>
    <cellStyle name="Normal 83 13 5 2" xfId="32065" xr:uid="{00000000-0005-0000-0000-0000569E0000}"/>
    <cellStyle name="Normal 83 13 6" xfId="11771" xr:uid="{00000000-0005-0000-0000-0000579E0000}"/>
    <cellStyle name="Normal 83 13 6 2" xfId="32583" xr:uid="{00000000-0005-0000-0000-0000589E0000}"/>
    <cellStyle name="Normal 83 13 7" xfId="12524" xr:uid="{00000000-0005-0000-0000-0000599E0000}"/>
    <cellStyle name="Normal 83 13 7 2" xfId="33101" xr:uid="{00000000-0005-0000-0000-00005A9E0000}"/>
    <cellStyle name="Normal 83 13 8" xfId="13320" xr:uid="{00000000-0005-0000-0000-00005B9E0000}"/>
    <cellStyle name="Normal 83 13 8 2" xfId="33619" xr:uid="{00000000-0005-0000-0000-00005C9E0000}"/>
    <cellStyle name="Normal 83 13 9" xfId="14086" xr:uid="{00000000-0005-0000-0000-00005D9E0000}"/>
    <cellStyle name="Normal 83 13 9 2" xfId="34137" xr:uid="{00000000-0005-0000-0000-00005E9E0000}"/>
    <cellStyle name="Normal 83 14" xfId="3631" xr:uid="{00000000-0005-0000-0000-00005F9E0000}"/>
    <cellStyle name="Normal 83 14 10" xfId="14848" xr:uid="{00000000-0005-0000-0000-0000609E0000}"/>
    <cellStyle name="Normal 83 14 10 2" xfId="34656" xr:uid="{00000000-0005-0000-0000-0000619E0000}"/>
    <cellStyle name="Normal 83 14 11" xfId="15605" xr:uid="{00000000-0005-0000-0000-0000629E0000}"/>
    <cellStyle name="Normal 83 14 11 2" xfId="35174" xr:uid="{00000000-0005-0000-0000-0000639E0000}"/>
    <cellStyle name="Normal 83 14 12" xfId="16359" xr:uid="{00000000-0005-0000-0000-0000649E0000}"/>
    <cellStyle name="Normal 83 14 12 2" xfId="35692" xr:uid="{00000000-0005-0000-0000-0000659E0000}"/>
    <cellStyle name="Normal 83 14 13" xfId="17109" xr:uid="{00000000-0005-0000-0000-0000669E0000}"/>
    <cellStyle name="Normal 83 14 13 2" xfId="36210" xr:uid="{00000000-0005-0000-0000-0000679E0000}"/>
    <cellStyle name="Normal 83 14 14" xfId="17838" xr:uid="{00000000-0005-0000-0000-0000689E0000}"/>
    <cellStyle name="Normal 83 14 14 2" xfId="36728" xr:uid="{00000000-0005-0000-0000-0000699E0000}"/>
    <cellStyle name="Normal 83 14 15" xfId="18563" xr:uid="{00000000-0005-0000-0000-00006A9E0000}"/>
    <cellStyle name="Normal 83 14 15 2" xfId="37246" xr:uid="{00000000-0005-0000-0000-00006B9E0000}"/>
    <cellStyle name="Normal 83 14 16" xfId="19271" xr:uid="{00000000-0005-0000-0000-00006C9E0000}"/>
    <cellStyle name="Normal 83 14 16 2" xfId="37764" xr:uid="{00000000-0005-0000-0000-00006D9E0000}"/>
    <cellStyle name="Normal 83 14 17" xfId="19973" xr:uid="{00000000-0005-0000-0000-00006E9E0000}"/>
    <cellStyle name="Normal 83 14 17 2" xfId="38282" xr:uid="{00000000-0005-0000-0000-00006F9E0000}"/>
    <cellStyle name="Normal 83 14 18" xfId="20672" xr:uid="{00000000-0005-0000-0000-0000709E0000}"/>
    <cellStyle name="Normal 83 14 18 2" xfId="38800" xr:uid="{00000000-0005-0000-0000-0000719E0000}"/>
    <cellStyle name="Normal 83 14 19" xfId="21349" xr:uid="{00000000-0005-0000-0000-0000729E0000}"/>
    <cellStyle name="Normal 83 14 19 2" xfId="39317" xr:uid="{00000000-0005-0000-0000-0000739E0000}"/>
    <cellStyle name="Normal 83 14 2" xfId="5265" xr:uid="{00000000-0005-0000-0000-0000749E0000}"/>
    <cellStyle name="Normal 83 14 2 2" xfId="30491" xr:uid="{00000000-0005-0000-0000-0000759E0000}"/>
    <cellStyle name="Normal 83 14 20" xfId="22022" xr:uid="{00000000-0005-0000-0000-0000769E0000}"/>
    <cellStyle name="Normal 83 14 20 2" xfId="39835" xr:uid="{00000000-0005-0000-0000-0000779E0000}"/>
    <cellStyle name="Normal 83 14 21" xfId="22672" xr:uid="{00000000-0005-0000-0000-0000789E0000}"/>
    <cellStyle name="Normal 83 14 21 2" xfId="40352" xr:uid="{00000000-0005-0000-0000-0000799E0000}"/>
    <cellStyle name="Normal 83 14 22" xfId="23309" xr:uid="{00000000-0005-0000-0000-00007A9E0000}"/>
    <cellStyle name="Normal 83 14 22 2" xfId="40870" xr:uid="{00000000-0005-0000-0000-00007B9E0000}"/>
    <cellStyle name="Normal 83 14 23" xfId="23933" xr:uid="{00000000-0005-0000-0000-00007C9E0000}"/>
    <cellStyle name="Normal 83 14 23 2" xfId="41388" xr:uid="{00000000-0005-0000-0000-00007D9E0000}"/>
    <cellStyle name="Normal 83 14 24" xfId="24512" xr:uid="{00000000-0005-0000-0000-00007E9E0000}"/>
    <cellStyle name="Normal 83 14 24 2" xfId="41906" xr:uid="{00000000-0005-0000-0000-00007F9E0000}"/>
    <cellStyle name="Normal 83 14 25" xfId="25079" xr:uid="{00000000-0005-0000-0000-0000809E0000}"/>
    <cellStyle name="Normal 83 14 25 2" xfId="42424" xr:uid="{00000000-0005-0000-0000-0000819E0000}"/>
    <cellStyle name="Normal 83 14 26" xfId="25639" xr:uid="{00000000-0005-0000-0000-0000829E0000}"/>
    <cellStyle name="Normal 83 14 26 2" xfId="42942" xr:uid="{00000000-0005-0000-0000-0000839E0000}"/>
    <cellStyle name="Normal 83 14 27" xfId="26189" xr:uid="{00000000-0005-0000-0000-0000849E0000}"/>
    <cellStyle name="Normal 83 14 27 2" xfId="43460" xr:uid="{00000000-0005-0000-0000-0000859E0000}"/>
    <cellStyle name="Normal 83 14 28" xfId="26706" xr:uid="{00000000-0005-0000-0000-0000869E0000}"/>
    <cellStyle name="Normal 83 14 28 2" xfId="43977" xr:uid="{00000000-0005-0000-0000-0000879E0000}"/>
    <cellStyle name="Normal 83 14 29" xfId="29936" xr:uid="{00000000-0005-0000-0000-0000889E0000}"/>
    <cellStyle name="Normal 83 14 3" xfId="5811" xr:uid="{00000000-0005-0000-0000-0000899E0000}"/>
    <cellStyle name="Normal 83 14 3 2" xfId="31008" xr:uid="{00000000-0005-0000-0000-00008A9E0000}"/>
    <cellStyle name="Normal 83 14 4" xfId="10211" xr:uid="{00000000-0005-0000-0000-00008B9E0000}"/>
    <cellStyle name="Normal 83 14 4 2" xfId="31548" xr:uid="{00000000-0005-0000-0000-00008C9E0000}"/>
    <cellStyle name="Normal 83 14 5" xfId="10992" xr:uid="{00000000-0005-0000-0000-00008D9E0000}"/>
    <cellStyle name="Normal 83 14 5 2" xfId="32066" xr:uid="{00000000-0005-0000-0000-00008E9E0000}"/>
    <cellStyle name="Normal 83 14 6" xfId="11772" xr:uid="{00000000-0005-0000-0000-00008F9E0000}"/>
    <cellStyle name="Normal 83 14 6 2" xfId="32584" xr:uid="{00000000-0005-0000-0000-0000909E0000}"/>
    <cellStyle name="Normal 83 14 7" xfId="12525" xr:uid="{00000000-0005-0000-0000-0000919E0000}"/>
    <cellStyle name="Normal 83 14 7 2" xfId="33102" xr:uid="{00000000-0005-0000-0000-0000929E0000}"/>
    <cellStyle name="Normal 83 14 8" xfId="13321" xr:uid="{00000000-0005-0000-0000-0000939E0000}"/>
    <cellStyle name="Normal 83 14 8 2" xfId="33620" xr:uid="{00000000-0005-0000-0000-0000949E0000}"/>
    <cellStyle name="Normal 83 14 9" xfId="14087" xr:uid="{00000000-0005-0000-0000-0000959E0000}"/>
    <cellStyle name="Normal 83 14 9 2" xfId="34138" xr:uid="{00000000-0005-0000-0000-0000969E0000}"/>
    <cellStyle name="Normal 83 15" xfId="5266" xr:uid="{00000000-0005-0000-0000-0000979E0000}"/>
    <cellStyle name="Normal 83 15 10" xfId="15606" xr:uid="{00000000-0005-0000-0000-0000989E0000}"/>
    <cellStyle name="Normal 83 15 10 2" xfId="35175" xr:uid="{00000000-0005-0000-0000-0000999E0000}"/>
    <cellStyle name="Normal 83 15 11" xfId="16360" xr:uid="{00000000-0005-0000-0000-00009A9E0000}"/>
    <cellStyle name="Normal 83 15 11 2" xfId="35693" xr:uid="{00000000-0005-0000-0000-00009B9E0000}"/>
    <cellStyle name="Normal 83 15 12" xfId="17110" xr:uid="{00000000-0005-0000-0000-00009C9E0000}"/>
    <cellStyle name="Normal 83 15 12 2" xfId="36211" xr:uid="{00000000-0005-0000-0000-00009D9E0000}"/>
    <cellStyle name="Normal 83 15 13" xfId="17839" xr:uid="{00000000-0005-0000-0000-00009E9E0000}"/>
    <cellStyle name="Normal 83 15 13 2" xfId="36729" xr:uid="{00000000-0005-0000-0000-00009F9E0000}"/>
    <cellStyle name="Normal 83 15 14" xfId="18564" xr:uid="{00000000-0005-0000-0000-0000A09E0000}"/>
    <cellStyle name="Normal 83 15 14 2" xfId="37247" xr:uid="{00000000-0005-0000-0000-0000A19E0000}"/>
    <cellStyle name="Normal 83 15 15" xfId="19272" xr:uid="{00000000-0005-0000-0000-0000A29E0000}"/>
    <cellStyle name="Normal 83 15 15 2" xfId="37765" xr:uid="{00000000-0005-0000-0000-0000A39E0000}"/>
    <cellStyle name="Normal 83 15 16" xfId="19974" xr:uid="{00000000-0005-0000-0000-0000A49E0000}"/>
    <cellStyle name="Normal 83 15 16 2" xfId="38283" xr:uid="{00000000-0005-0000-0000-0000A59E0000}"/>
    <cellStyle name="Normal 83 15 17" xfId="20673" xr:uid="{00000000-0005-0000-0000-0000A69E0000}"/>
    <cellStyle name="Normal 83 15 17 2" xfId="38801" xr:uid="{00000000-0005-0000-0000-0000A79E0000}"/>
    <cellStyle name="Normal 83 15 18" xfId="21350" xr:uid="{00000000-0005-0000-0000-0000A89E0000}"/>
    <cellStyle name="Normal 83 15 18 2" xfId="39318" xr:uid="{00000000-0005-0000-0000-0000A99E0000}"/>
    <cellStyle name="Normal 83 15 19" xfId="22023" xr:uid="{00000000-0005-0000-0000-0000AA9E0000}"/>
    <cellStyle name="Normal 83 15 19 2" xfId="39836" xr:uid="{00000000-0005-0000-0000-0000AB9E0000}"/>
    <cellStyle name="Normal 83 15 2" xfId="5812" xr:uid="{00000000-0005-0000-0000-0000AC9E0000}"/>
    <cellStyle name="Normal 83 15 2 2" xfId="31009" xr:uid="{00000000-0005-0000-0000-0000AD9E0000}"/>
    <cellStyle name="Normal 83 15 20" xfId="22673" xr:uid="{00000000-0005-0000-0000-0000AE9E0000}"/>
    <cellStyle name="Normal 83 15 20 2" xfId="40353" xr:uid="{00000000-0005-0000-0000-0000AF9E0000}"/>
    <cellStyle name="Normal 83 15 21" xfId="23310" xr:uid="{00000000-0005-0000-0000-0000B09E0000}"/>
    <cellStyle name="Normal 83 15 21 2" xfId="40871" xr:uid="{00000000-0005-0000-0000-0000B19E0000}"/>
    <cellStyle name="Normal 83 15 22" xfId="23934" xr:uid="{00000000-0005-0000-0000-0000B29E0000}"/>
    <cellStyle name="Normal 83 15 22 2" xfId="41389" xr:uid="{00000000-0005-0000-0000-0000B39E0000}"/>
    <cellStyle name="Normal 83 15 23" xfId="24513" xr:uid="{00000000-0005-0000-0000-0000B49E0000}"/>
    <cellStyle name="Normal 83 15 23 2" xfId="41907" xr:uid="{00000000-0005-0000-0000-0000B59E0000}"/>
    <cellStyle name="Normal 83 15 24" xfId="25080" xr:uid="{00000000-0005-0000-0000-0000B69E0000}"/>
    <cellStyle name="Normal 83 15 24 2" xfId="42425" xr:uid="{00000000-0005-0000-0000-0000B79E0000}"/>
    <cellStyle name="Normal 83 15 25" xfId="25640" xr:uid="{00000000-0005-0000-0000-0000B89E0000}"/>
    <cellStyle name="Normal 83 15 25 2" xfId="42943" xr:uid="{00000000-0005-0000-0000-0000B99E0000}"/>
    <cellStyle name="Normal 83 15 26" xfId="26190" xr:uid="{00000000-0005-0000-0000-0000BA9E0000}"/>
    <cellStyle name="Normal 83 15 26 2" xfId="43461" xr:uid="{00000000-0005-0000-0000-0000BB9E0000}"/>
    <cellStyle name="Normal 83 15 27" xfId="26707" xr:uid="{00000000-0005-0000-0000-0000BC9E0000}"/>
    <cellStyle name="Normal 83 15 27 2" xfId="43978" xr:uid="{00000000-0005-0000-0000-0000BD9E0000}"/>
    <cellStyle name="Normal 83 15 28" xfId="30492" xr:uid="{00000000-0005-0000-0000-0000BE9E0000}"/>
    <cellStyle name="Normal 83 15 3" xfId="10212" xr:uid="{00000000-0005-0000-0000-0000BF9E0000}"/>
    <cellStyle name="Normal 83 15 3 2" xfId="31549" xr:uid="{00000000-0005-0000-0000-0000C09E0000}"/>
    <cellStyle name="Normal 83 15 4" xfId="10993" xr:uid="{00000000-0005-0000-0000-0000C19E0000}"/>
    <cellStyle name="Normal 83 15 4 2" xfId="32067" xr:uid="{00000000-0005-0000-0000-0000C29E0000}"/>
    <cellStyle name="Normal 83 15 5" xfId="11773" xr:uid="{00000000-0005-0000-0000-0000C39E0000}"/>
    <cellStyle name="Normal 83 15 5 2" xfId="32585" xr:uid="{00000000-0005-0000-0000-0000C49E0000}"/>
    <cellStyle name="Normal 83 15 6" xfId="12526" xr:uid="{00000000-0005-0000-0000-0000C59E0000}"/>
    <cellStyle name="Normal 83 15 6 2" xfId="33103" xr:uid="{00000000-0005-0000-0000-0000C69E0000}"/>
    <cellStyle name="Normal 83 15 7" xfId="13322" xr:uid="{00000000-0005-0000-0000-0000C79E0000}"/>
    <cellStyle name="Normal 83 15 7 2" xfId="33621" xr:uid="{00000000-0005-0000-0000-0000C89E0000}"/>
    <cellStyle name="Normal 83 15 8" xfId="14088" xr:uid="{00000000-0005-0000-0000-0000C99E0000}"/>
    <cellStyle name="Normal 83 15 8 2" xfId="34139" xr:uid="{00000000-0005-0000-0000-0000CA9E0000}"/>
    <cellStyle name="Normal 83 15 9" xfId="14849" xr:uid="{00000000-0005-0000-0000-0000CB9E0000}"/>
    <cellStyle name="Normal 83 15 9 2" xfId="34657" xr:uid="{00000000-0005-0000-0000-0000CC9E0000}"/>
    <cellStyle name="Normal 83 16" xfId="5267" xr:uid="{00000000-0005-0000-0000-0000CD9E0000}"/>
    <cellStyle name="Normal 83 16 10" xfId="15607" xr:uid="{00000000-0005-0000-0000-0000CE9E0000}"/>
    <cellStyle name="Normal 83 16 10 2" xfId="35176" xr:uid="{00000000-0005-0000-0000-0000CF9E0000}"/>
    <cellStyle name="Normal 83 16 11" xfId="16361" xr:uid="{00000000-0005-0000-0000-0000D09E0000}"/>
    <cellStyle name="Normal 83 16 11 2" xfId="35694" xr:uid="{00000000-0005-0000-0000-0000D19E0000}"/>
    <cellStyle name="Normal 83 16 12" xfId="17111" xr:uid="{00000000-0005-0000-0000-0000D29E0000}"/>
    <cellStyle name="Normal 83 16 12 2" xfId="36212" xr:uid="{00000000-0005-0000-0000-0000D39E0000}"/>
    <cellStyle name="Normal 83 16 13" xfId="17840" xr:uid="{00000000-0005-0000-0000-0000D49E0000}"/>
    <cellStyle name="Normal 83 16 13 2" xfId="36730" xr:uid="{00000000-0005-0000-0000-0000D59E0000}"/>
    <cellStyle name="Normal 83 16 14" xfId="18565" xr:uid="{00000000-0005-0000-0000-0000D69E0000}"/>
    <cellStyle name="Normal 83 16 14 2" xfId="37248" xr:uid="{00000000-0005-0000-0000-0000D79E0000}"/>
    <cellStyle name="Normal 83 16 15" xfId="19273" xr:uid="{00000000-0005-0000-0000-0000D89E0000}"/>
    <cellStyle name="Normal 83 16 15 2" xfId="37766" xr:uid="{00000000-0005-0000-0000-0000D99E0000}"/>
    <cellStyle name="Normal 83 16 16" xfId="19975" xr:uid="{00000000-0005-0000-0000-0000DA9E0000}"/>
    <cellStyle name="Normal 83 16 16 2" xfId="38284" xr:uid="{00000000-0005-0000-0000-0000DB9E0000}"/>
    <cellStyle name="Normal 83 16 17" xfId="20674" xr:uid="{00000000-0005-0000-0000-0000DC9E0000}"/>
    <cellStyle name="Normal 83 16 17 2" xfId="38802" xr:uid="{00000000-0005-0000-0000-0000DD9E0000}"/>
    <cellStyle name="Normal 83 16 18" xfId="21351" xr:uid="{00000000-0005-0000-0000-0000DE9E0000}"/>
    <cellStyle name="Normal 83 16 18 2" xfId="39319" xr:uid="{00000000-0005-0000-0000-0000DF9E0000}"/>
    <cellStyle name="Normal 83 16 19" xfId="22024" xr:uid="{00000000-0005-0000-0000-0000E09E0000}"/>
    <cellStyle name="Normal 83 16 19 2" xfId="39837" xr:uid="{00000000-0005-0000-0000-0000E19E0000}"/>
    <cellStyle name="Normal 83 16 2" xfId="5813" xr:uid="{00000000-0005-0000-0000-0000E29E0000}"/>
    <cellStyle name="Normal 83 16 2 2" xfId="31010" xr:uid="{00000000-0005-0000-0000-0000E39E0000}"/>
    <cellStyle name="Normal 83 16 20" xfId="22674" xr:uid="{00000000-0005-0000-0000-0000E49E0000}"/>
    <cellStyle name="Normal 83 16 20 2" xfId="40354" xr:uid="{00000000-0005-0000-0000-0000E59E0000}"/>
    <cellStyle name="Normal 83 16 21" xfId="23311" xr:uid="{00000000-0005-0000-0000-0000E69E0000}"/>
    <cellStyle name="Normal 83 16 21 2" xfId="40872" xr:uid="{00000000-0005-0000-0000-0000E79E0000}"/>
    <cellStyle name="Normal 83 16 22" xfId="23935" xr:uid="{00000000-0005-0000-0000-0000E89E0000}"/>
    <cellStyle name="Normal 83 16 22 2" xfId="41390" xr:uid="{00000000-0005-0000-0000-0000E99E0000}"/>
    <cellStyle name="Normal 83 16 23" xfId="24514" xr:uid="{00000000-0005-0000-0000-0000EA9E0000}"/>
    <cellStyle name="Normal 83 16 23 2" xfId="41908" xr:uid="{00000000-0005-0000-0000-0000EB9E0000}"/>
    <cellStyle name="Normal 83 16 24" xfId="25081" xr:uid="{00000000-0005-0000-0000-0000EC9E0000}"/>
    <cellStyle name="Normal 83 16 24 2" xfId="42426" xr:uid="{00000000-0005-0000-0000-0000ED9E0000}"/>
    <cellStyle name="Normal 83 16 25" xfId="25641" xr:uid="{00000000-0005-0000-0000-0000EE9E0000}"/>
    <cellStyle name="Normal 83 16 25 2" xfId="42944" xr:uid="{00000000-0005-0000-0000-0000EF9E0000}"/>
    <cellStyle name="Normal 83 16 26" xfId="26191" xr:uid="{00000000-0005-0000-0000-0000F09E0000}"/>
    <cellStyle name="Normal 83 16 26 2" xfId="43462" xr:uid="{00000000-0005-0000-0000-0000F19E0000}"/>
    <cellStyle name="Normal 83 16 27" xfId="26708" xr:uid="{00000000-0005-0000-0000-0000F29E0000}"/>
    <cellStyle name="Normal 83 16 27 2" xfId="43979" xr:uid="{00000000-0005-0000-0000-0000F39E0000}"/>
    <cellStyle name="Normal 83 16 28" xfId="30493" xr:uid="{00000000-0005-0000-0000-0000F49E0000}"/>
    <cellStyle name="Normal 83 16 3" xfId="10213" xr:uid="{00000000-0005-0000-0000-0000F59E0000}"/>
    <cellStyle name="Normal 83 16 3 2" xfId="31550" xr:uid="{00000000-0005-0000-0000-0000F69E0000}"/>
    <cellStyle name="Normal 83 16 4" xfId="10994" xr:uid="{00000000-0005-0000-0000-0000F79E0000}"/>
    <cellStyle name="Normal 83 16 4 2" xfId="32068" xr:uid="{00000000-0005-0000-0000-0000F89E0000}"/>
    <cellStyle name="Normal 83 16 5" xfId="11774" xr:uid="{00000000-0005-0000-0000-0000F99E0000}"/>
    <cellStyle name="Normal 83 16 5 2" xfId="32586" xr:uid="{00000000-0005-0000-0000-0000FA9E0000}"/>
    <cellStyle name="Normal 83 16 6" xfId="12527" xr:uid="{00000000-0005-0000-0000-0000FB9E0000}"/>
    <cellStyle name="Normal 83 16 6 2" xfId="33104" xr:uid="{00000000-0005-0000-0000-0000FC9E0000}"/>
    <cellStyle name="Normal 83 16 7" xfId="13323" xr:uid="{00000000-0005-0000-0000-0000FD9E0000}"/>
    <cellStyle name="Normal 83 16 7 2" xfId="33622" xr:uid="{00000000-0005-0000-0000-0000FE9E0000}"/>
    <cellStyle name="Normal 83 16 8" xfId="14089" xr:uid="{00000000-0005-0000-0000-0000FF9E0000}"/>
    <cellStyle name="Normal 83 16 8 2" xfId="34140" xr:uid="{00000000-0005-0000-0000-0000009F0000}"/>
    <cellStyle name="Normal 83 16 9" xfId="14850" xr:uid="{00000000-0005-0000-0000-0000019F0000}"/>
    <cellStyle name="Normal 83 16 9 2" xfId="34658" xr:uid="{00000000-0005-0000-0000-0000029F0000}"/>
    <cellStyle name="Normal 83 17" xfId="5268" xr:uid="{00000000-0005-0000-0000-0000039F0000}"/>
    <cellStyle name="Normal 83 17 10" xfId="15608" xr:uid="{00000000-0005-0000-0000-0000049F0000}"/>
    <cellStyle name="Normal 83 17 10 2" xfId="35177" xr:uid="{00000000-0005-0000-0000-0000059F0000}"/>
    <cellStyle name="Normal 83 17 11" xfId="16362" xr:uid="{00000000-0005-0000-0000-0000069F0000}"/>
    <cellStyle name="Normal 83 17 11 2" xfId="35695" xr:uid="{00000000-0005-0000-0000-0000079F0000}"/>
    <cellStyle name="Normal 83 17 12" xfId="17112" xr:uid="{00000000-0005-0000-0000-0000089F0000}"/>
    <cellStyle name="Normal 83 17 12 2" xfId="36213" xr:uid="{00000000-0005-0000-0000-0000099F0000}"/>
    <cellStyle name="Normal 83 17 13" xfId="17841" xr:uid="{00000000-0005-0000-0000-00000A9F0000}"/>
    <cellStyle name="Normal 83 17 13 2" xfId="36731" xr:uid="{00000000-0005-0000-0000-00000B9F0000}"/>
    <cellStyle name="Normal 83 17 14" xfId="18566" xr:uid="{00000000-0005-0000-0000-00000C9F0000}"/>
    <cellStyle name="Normal 83 17 14 2" xfId="37249" xr:uid="{00000000-0005-0000-0000-00000D9F0000}"/>
    <cellStyle name="Normal 83 17 15" xfId="19274" xr:uid="{00000000-0005-0000-0000-00000E9F0000}"/>
    <cellStyle name="Normal 83 17 15 2" xfId="37767" xr:uid="{00000000-0005-0000-0000-00000F9F0000}"/>
    <cellStyle name="Normal 83 17 16" xfId="19976" xr:uid="{00000000-0005-0000-0000-0000109F0000}"/>
    <cellStyle name="Normal 83 17 16 2" xfId="38285" xr:uid="{00000000-0005-0000-0000-0000119F0000}"/>
    <cellStyle name="Normal 83 17 17" xfId="20675" xr:uid="{00000000-0005-0000-0000-0000129F0000}"/>
    <cellStyle name="Normal 83 17 17 2" xfId="38803" xr:uid="{00000000-0005-0000-0000-0000139F0000}"/>
    <cellStyle name="Normal 83 17 18" xfId="21352" xr:uid="{00000000-0005-0000-0000-0000149F0000}"/>
    <cellStyle name="Normal 83 17 18 2" xfId="39320" xr:uid="{00000000-0005-0000-0000-0000159F0000}"/>
    <cellStyle name="Normal 83 17 19" xfId="22025" xr:uid="{00000000-0005-0000-0000-0000169F0000}"/>
    <cellStyle name="Normal 83 17 19 2" xfId="39838" xr:uid="{00000000-0005-0000-0000-0000179F0000}"/>
    <cellStyle name="Normal 83 17 2" xfId="5814" xr:uid="{00000000-0005-0000-0000-0000189F0000}"/>
    <cellStyle name="Normal 83 17 2 2" xfId="31011" xr:uid="{00000000-0005-0000-0000-0000199F0000}"/>
    <cellStyle name="Normal 83 17 20" xfId="22675" xr:uid="{00000000-0005-0000-0000-00001A9F0000}"/>
    <cellStyle name="Normal 83 17 20 2" xfId="40355" xr:uid="{00000000-0005-0000-0000-00001B9F0000}"/>
    <cellStyle name="Normal 83 17 21" xfId="23312" xr:uid="{00000000-0005-0000-0000-00001C9F0000}"/>
    <cellStyle name="Normal 83 17 21 2" xfId="40873" xr:uid="{00000000-0005-0000-0000-00001D9F0000}"/>
    <cellStyle name="Normal 83 17 22" xfId="23936" xr:uid="{00000000-0005-0000-0000-00001E9F0000}"/>
    <cellStyle name="Normal 83 17 22 2" xfId="41391" xr:uid="{00000000-0005-0000-0000-00001F9F0000}"/>
    <cellStyle name="Normal 83 17 23" xfId="24515" xr:uid="{00000000-0005-0000-0000-0000209F0000}"/>
    <cellStyle name="Normal 83 17 23 2" xfId="41909" xr:uid="{00000000-0005-0000-0000-0000219F0000}"/>
    <cellStyle name="Normal 83 17 24" xfId="25082" xr:uid="{00000000-0005-0000-0000-0000229F0000}"/>
    <cellStyle name="Normal 83 17 24 2" xfId="42427" xr:uid="{00000000-0005-0000-0000-0000239F0000}"/>
    <cellStyle name="Normal 83 17 25" xfId="25642" xr:uid="{00000000-0005-0000-0000-0000249F0000}"/>
    <cellStyle name="Normal 83 17 25 2" xfId="42945" xr:uid="{00000000-0005-0000-0000-0000259F0000}"/>
    <cellStyle name="Normal 83 17 26" xfId="26192" xr:uid="{00000000-0005-0000-0000-0000269F0000}"/>
    <cellStyle name="Normal 83 17 26 2" xfId="43463" xr:uid="{00000000-0005-0000-0000-0000279F0000}"/>
    <cellStyle name="Normal 83 17 27" xfId="26709" xr:uid="{00000000-0005-0000-0000-0000289F0000}"/>
    <cellStyle name="Normal 83 17 27 2" xfId="43980" xr:uid="{00000000-0005-0000-0000-0000299F0000}"/>
    <cellStyle name="Normal 83 17 28" xfId="30494" xr:uid="{00000000-0005-0000-0000-00002A9F0000}"/>
    <cellStyle name="Normal 83 17 3" xfId="10214" xr:uid="{00000000-0005-0000-0000-00002B9F0000}"/>
    <cellStyle name="Normal 83 17 3 2" xfId="31551" xr:uid="{00000000-0005-0000-0000-00002C9F0000}"/>
    <cellStyle name="Normal 83 17 4" xfId="10995" xr:uid="{00000000-0005-0000-0000-00002D9F0000}"/>
    <cellStyle name="Normal 83 17 4 2" xfId="32069" xr:uid="{00000000-0005-0000-0000-00002E9F0000}"/>
    <cellStyle name="Normal 83 17 5" xfId="11775" xr:uid="{00000000-0005-0000-0000-00002F9F0000}"/>
    <cellStyle name="Normal 83 17 5 2" xfId="32587" xr:uid="{00000000-0005-0000-0000-0000309F0000}"/>
    <cellStyle name="Normal 83 17 6" xfId="12528" xr:uid="{00000000-0005-0000-0000-0000319F0000}"/>
    <cellStyle name="Normal 83 17 6 2" xfId="33105" xr:uid="{00000000-0005-0000-0000-0000329F0000}"/>
    <cellStyle name="Normal 83 17 7" xfId="13324" xr:uid="{00000000-0005-0000-0000-0000339F0000}"/>
    <cellStyle name="Normal 83 17 7 2" xfId="33623" xr:uid="{00000000-0005-0000-0000-0000349F0000}"/>
    <cellStyle name="Normal 83 17 8" xfId="14090" xr:uid="{00000000-0005-0000-0000-0000359F0000}"/>
    <cellStyle name="Normal 83 17 8 2" xfId="34141" xr:uid="{00000000-0005-0000-0000-0000369F0000}"/>
    <cellStyle name="Normal 83 17 9" xfId="14851" xr:uid="{00000000-0005-0000-0000-0000379F0000}"/>
    <cellStyle name="Normal 83 17 9 2" xfId="34659" xr:uid="{00000000-0005-0000-0000-0000389F0000}"/>
    <cellStyle name="Normal 83 18" xfId="5269" xr:uid="{00000000-0005-0000-0000-0000399F0000}"/>
    <cellStyle name="Normal 83 18 10" xfId="15609" xr:uid="{00000000-0005-0000-0000-00003A9F0000}"/>
    <cellStyle name="Normal 83 18 10 2" xfId="35178" xr:uid="{00000000-0005-0000-0000-00003B9F0000}"/>
    <cellStyle name="Normal 83 18 11" xfId="16363" xr:uid="{00000000-0005-0000-0000-00003C9F0000}"/>
    <cellStyle name="Normal 83 18 11 2" xfId="35696" xr:uid="{00000000-0005-0000-0000-00003D9F0000}"/>
    <cellStyle name="Normal 83 18 12" xfId="17113" xr:uid="{00000000-0005-0000-0000-00003E9F0000}"/>
    <cellStyle name="Normal 83 18 12 2" xfId="36214" xr:uid="{00000000-0005-0000-0000-00003F9F0000}"/>
    <cellStyle name="Normal 83 18 13" xfId="17842" xr:uid="{00000000-0005-0000-0000-0000409F0000}"/>
    <cellStyle name="Normal 83 18 13 2" xfId="36732" xr:uid="{00000000-0005-0000-0000-0000419F0000}"/>
    <cellStyle name="Normal 83 18 14" xfId="18567" xr:uid="{00000000-0005-0000-0000-0000429F0000}"/>
    <cellStyle name="Normal 83 18 14 2" xfId="37250" xr:uid="{00000000-0005-0000-0000-0000439F0000}"/>
    <cellStyle name="Normal 83 18 15" xfId="19275" xr:uid="{00000000-0005-0000-0000-0000449F0000}"/>
    <cellStyle name="Normal 83 18 15 2" xfId="37768" xr:uid="{00000000-0005-0000-0000-0000459F0000}"/>
    <cellStyle name="Normal 83 18 16" xfId="19977" xr:uid="{00000000-0005-0000-0000-0000469F0000}"/>
    <cellStyle name="Normal 83 18 16 2" xfId="38286" xr:uid="{00000000-0005-0000-0000-0000479F0000}"/>
    <cellStyle name="Normal 83 18 17" xfId="20676" xr:uid="{00000000-0005-0000-0000-0000489F0000}"/>
    <cellStyle name="Normal 83 18 17 2" xfId="38804" xr:uid="{00000000-0005-0000-0000-0000499F0000}"/>
    <cellStyle name="Normal 83 18 18" xfId="21353" xr:uid="{00000000-0005-0000-0000-00004A9F0000}"/>
    <cellStyle name="Normal 83 18 18 2" xfId="39321" xr:uid="{00000000-0005-0000-0000-00004B9F0000}"/>
    <cellStyle name="Normal 83 18 19" xfId="22026" xr:uid="{00000000-0005-0000-0000-00004C9F0000}"/>
    <cellStyle name="Normal 83 18 19 2" xfId="39839" xr:uid="{00000000-0005-0000-0000-00004D9F0000}"/>
    <cellStyle name="Normal 83 18 2" xfId="5815" xr:uid="{00000000-0005-0000-0000-00004E9F0000}"/>
    <cellStyle name="Normal 83 18 2 2" xfId="31012" xr:uid="{00000000-0005-0000-0000-00004F9F0000}"/>
    <cellStyle name="Normal 83 18 20" xfId="22676" xr:uid="{00000000-0005-0000-0000-0000509F0000}"/>
    <cellStyle name="Normal 83 18 20 2" xfId="40356" xr:uid="{00000000-0005-0000-0000-0000519F0000}"/>
    <cellStyle name="Normal 83 18 21" xfId="23313" xr:uid="{00000000-0005-0000-0000-0000529F0000}"/>
    <cellStyle name="Normal 83 18 21 2" xfId="40874" xr:uid="{00000000-0005-0000-0000-0000539F0000}"/>
    <cellStyle name="Normal 83 18 22" xfId="23937" xr:uid="{00000000-0005-0000-0000-0000549F0000}"/>
    <cellStyle name="Normal 83 18 22 2" xfId="41392" xr:uid="{00000000-0005-0000-0000-0000559F0000}"/>
    <cellStyle name="Normal 83 18 23" xfId="24516" xr:uid="{00000000-0005-0000-0000-0000569F0000}"/>
    <cellStyle name="Normal 83 18 23 2" xfId="41910" xr:uid="{00000000-0005-0000-0000-0000579F0000}"/>
    <cellStyle name="Normal 83 18 24" xfId="25083" xr:uid="{00000000-0005-0000-0000-0000589F0000}"/>
    <cellStyle name="Normal 83 18 24 2" xfId="42428" xr:uid="{00000000-0005-0000-0000-0000599F0000}"/>
    <cellStyle name="Normal 83 18 25" xfId="25643" xr:uid="{00000000-0005-0000-0000-00005A9F0000}"/>
    <cellStyle name="Normal 83 18 25 2" xfId="42946" xr:uid="{00000000-0005-0000-0000-00005B9F0000}"/>
    <cellStyle name="Normal 83 18 26" xfId="26193" xr:uid="{00000000-0005-0000-0000-00005C9F0000}"/>
    <cellStyle name="Normal 83 18 26 2" xfId="43464" xr:uid="{00000000-0005-0000-0000-00005D9F0000}"/>
    <cellStyle name="Normal 83 18 27" xfId="26710" xr:uid="{00000000-0005-0000-0000-00005E9F0000}"/>
    <cellStyle name="Normal 83 18 27 2" xfId="43981" xr:uid="{00000000-0005-0000-0000-00005F9F0000}"/>
    <cellStyle name="Normal 83 18 28" xfId="30495" xr:uid="{00000000-0005-0000-0000-0000609F0000}"/>
    <cellStyle name="Normal 83 18 3" xfId="10215" xr:uid="{00000000-0005-0000-0000-0000619F0000}"/>
    <cellStyle name="Normal 83 18 3 2" xfId="31552" xr:uid="{00000000-0005-0000-0000-0000629F0000}"/>
    <cellStyle name="Normal 83 18 4" xfId="10996" xr:uid="{00000000-0005-0000-0000-0000639F0000}"/>
    <cellStyle name="Normal 83 18 4 2" xfId="32070" xr:uid="{00000000-0005-0000-0000-0000649F0000}"/>
    <cellStyle name="Normal 83 18 5" xfId="11776" xr:uid="{00000000-0005-0000-0000-0000659F0000}"/>
    <cellStyle name="Normal 83 18 5 2" xfId="32588" xr:uid="{00000000-0005-0000-0000-0000669F0000}"/>
    <cellStyle name="Normal 83 18 6" xfId="12529" xr:uid="{00000000-0005-0000-0000-0000679F0000}"/>
    <cellStyle name="Normal 83 18 6 2" xfId="33106" xr:uid="{00000000-0005-0000-0000-0000689F0000}"/>
    <cellStyle name="Normal 83 18 7" xfId="13325" xr:uid="{00000000-0005-0000-0000-0000699F0000}"/>
    <cellStyle name="Normal 83 18 7 2" xfId="33624" xr:uid="{00000000-0005-0000-0000-00006A9F0000}"/>
    <cellStyle name="Normal 83 18 8" xfId="14091" xr:uid="{00000000-0005-0000-0000-00006B9F0000}"/>
    <cellStyle name="Normal 83 18 8 2" xfId="34142" xr:uid="{00000000-0005-0000-0000-00006C9F0000}"/>
    <cellStyle name="Normal 83 18 9" xfId="14852" xr:uid="{00000000-0005-0000-0000-00006D9F0000}"/>
    <cellStyle name="Normal 83 18 9 2" xfId="34660" xr:uid="{00000000-0005-0000-0000-00006E9F0000}"/>
    <cellStyle name="Normal 83 19" xfId="5270" xr:uid="{00000000-0005-0000-0000-00006F9F0000}"/>
    <cellStyle name="Normal 83 19 10" xfId="15610" xr:uid="{00000000-0005-0000-0000-0000709F0000}"/>
    <cellStyle name="Normal 83 19 10 2" xfId="35179" xr:uid="{00000000-0005-0000-0000-0000719F0000}"/>
    <cellStyle name="Normal 83 19 11" xfId="16364" xr:uid="{00000000-0005-0000-0000-0000729F0000}"/>
    <cellStyle name="Normal 83 19 11 2" xfId="35697" xr:uid="{00000000-0005-0000-0000-0000739F0000}"/>
    <cellStyle name="Normal 83 19 12" xfId="17114" xr:uid="{00000000-0005-0000-0000-0000749F0000}"/>
    <cellStyle name="Normal 83 19 12 2" xfId="36215" xr:uid="{00000000-0005-0000-0000-0000759F0000}"/>
    <cellStyle name="Normal 83 19 13" xfId="17843" xr:uid="{00000000-0005-0000-0000-0000769F0000}"/>
    <cellStyle name="Normal 83 19 13 2" xfId="36733" xr:uid="{00000000-0005-0000-0000-0000779F0000}"/>
    <cellStyle name="Normal 83 19 14" xfId="18568" xr:uid="{00000000-0005-0000-0000-0000789F0000}"/>
    <cellStyle name="Normal 83 19 14 2" xfId="37251" xr:uid="{00000000-0005-0000-0000-0000799F0000}"/>
    <cellStyle name="Normal 83 19 15" xfId="19276" xr:uid="{00000000-0005-0000-0000-00007A9F0000}"/>
    <cellStyle name="Normal 83 19 15 2" xfId="37769" xr:uid="{00000000-0005-0000-0000-00007B9F0000}"/>
    <cellStyle name="Normal 83 19 16" xfId="19978" xr:uid="{00000000-0005-0000-0000-00007C9F0000}"/>
    <cellStyle name="Normal 83 19 16 2" xfId="38287" xr:uid="{00000000-0005-0000-0000-00007D9F0000}"/>
    <cellStyle name="Normal 83 19 17" xfId="20677" xr:uid="{00000000-0005-0000-0000-00007E9F0000}"/>
    <cellStyle name="Normal 83 19 17 2" xfId="38805" xr:uid="{00000000-0005-0000-0000-00007F9F0000}"/>
    <cellStyle name="Normal 83 19 18" xfId="21354" xr:uid="{00000000-0005-0000-0000-0000809F0000}"/>
    <cellStyle name="Normal 83 19 18 2" xfId="39322" xr:uid="{00000000-0005-0000-0000-0000819F0000}"/>
    <cellStyle name="Normal 83 19 19" xfId="22027" xr:uid="{00000000-0005-0000-0000-0000829F0000}"/>
    <cellStyle name="Normal 83 19 19 2" xfId="39840" xr:uid="{00000000-0005-0000-0000-0000839F0000}"/>
    <cellStyle name="Normal 83 19 2" xfId="5816" xr:uid="{00000000-0005-0000-0000-0000849F0000}"/>
    <cellStyle name="Normal 83 19 2 2" xfId="31013" xr:uid="{00000000-0005-0000-0000-0000859F0000}"/>
    <cellStyle name="Normal 83 19 20" xfId="22677" xr:uid="{00000000-0005-0000-0000-0000869F0000}"/>
    <cellStyle name="Normal 83 19 20 2" xfId="40357" xr:uid="{00000000-0005-0000-0000-0000879F0000}"/>
    <cellStyle name="Normal 83 19 21" xfId="23314" xr:uid="{00000000-0005-0000-0000-0000889F0000}"/>
    <cellStyle name="Normal 83 19 21 2" xfId="40875" xr:uid="{00000000-0005-0000-0000-0000899F0000}"/>
    <cellStyle name="Normal 83 19 22" xfId="23938" xr:uid="{00000000-0005-0000-0000-00008A9F0000}"/>
    <cellStyle name="Normal 83 19 22 2" xfId="41393" xr:uid="{00000000-0005-0000-0000-00008B9F0000}"/>
    <cellStyle name="Normal 83 19 23" xfId="24517" xr:uid="{00000000-0005-0000-0000-00008C9F0000}"/>
    <cellStyle name="Normal 83 19 23 2" xfId="41911" xr:uid="{00000000-0005-0000-0000-00008D9F0000}"/>
    <cellStyle name="Normal 83 19 24" xfId="25084" xr:uid="{00000000-0005-0000-0000-00008E9F0000}"/>
    <cellStyle name="Normal 83 19 24 2" xfId="42429" xr:uid="{00000000-0005-0000-0000-00008F9F0000}"/>
    <cellStyle name="Normal 83 19 25" xfId="25644" xr:uid="{00000000-0005-0000-0000-0000909F0000}"/>
    <cellStyle name="Normal 83 19 25 2" xfId="42947" xr:uid="{00000000-0005-0000-0000-0000919F0000}"/>
    <cellStyle name="Normal 83 19 26" xfId="26194" xr:uid="{00000000-0005-0000-0000-0000929F0000}"/>
    <cellStyle name="Normal 83 19 26 2" xfId="43465" xr:uid="{00000000-0005-0000-0000-0000939F0000}"/>
    <cellStyle name="Normal 83 19 27" xfId="26711" xr:uid="{00000000-0005-0000-0000-0000949F0000}"/>
    <cellStyle name="Normal 83 19 27 2" xfId="43982" xr:uid="{00000000-0005-0000-0000-0000959F0000}"/>
    <cellStyle name="Normal 83 19 28" xfId="30496" xr:uid="{00000000-0005-0000-0000-0000969F0000}"/>
    <cellStyle name="Normal 83 19 3" xfId="10216" xr:uid="{00000000-0005-0000-0000-0000979F0000}"/>
    <cellStyle name="Normal 83 19 3 2" xfId="31553" xr:uid="{00000000-0005-0000-0000-0000989F0000}"/>
    <cellStyle name="Normal 83 19 4" xfId="10997" xr:uid="{00000000-0005-0000-0000-0000999F0000}"/>
    <cellStyle name="Normal 83 19 4 2" xfId="32071" xr:uid="{00000000-0005-0000-0000-00009A9F0000}"/>
    <cellStyle name="Normal 83 19 5" xfId="11777" xr:uid="{00000000-0005-0000-0000-00009B9F0000}"/>
    <cellStyle name="Normal 83 19 5 2" xfId="32589" xr:uid="{00000000-0005-0000-0000-00009C9F0000}"/>
    <cellStyle name="Normal 83 19 6" xfId="12530" xr:uid="{00000000-0005-0000-0000-00009D9F0000}"/>
    <cellStyle name="Normal 83 19 6 2" xfId="33107" xr:uid="{00000000-0005-0000-0000-00009E9F0000}"/>
    <cellStyle name="Normal 83 19 7" xfId="13326" xr:uid="{00000000-0005-0000-0000-00009F9F0000}"/>
    <cellStyle name="Normal 83 19 7 2" xfId="33625" xr:uid="{00000000-0005-0000-0000-0000A09F0000}"/>
    <cellStyle name="Normal 83 19 8" xfId="14092" xr:uid="{00000000-0005-0000-0000-0000A19F0000}"/>
    <cellStyle name="Normal 83 19 8 2" xfId="34143" xr:uid="{00000000-0005-0000-0000-0000A29F0000}"/>
    <cellStyle name="Normal 83 19 9" xfId="14853" xr:uid="{00000000-0005-0000-0000-0000A39F0000}"/>
    <cellStyle name="Normal 83 19 9 2" xfId="34661" xr:uid="{00000000-0005-0000-0000-0000A49F0000}"/>
    <cellStyle name="Normal 83 2" xfId="3632" xr:uid="{00000000-0005-0000-0000-0000A59F0000}"/>
    <cellStyle name="Normal 83 2 10" xfId="14854" xr:uid="{00000000-0005-0000-0000-0000A69F0000}"/>
    <cellStyle name="Normal 83 2 10 2" xfId="34662" xr:uid="{00000000-0005-0000-0000-0000A79F0000}"/>
    <cellStyle name="Normal 83 2 11" xfId="15611" xr:uid="{00000000-0005-0000-0000-0000A89F0000}"/>
    <cellStyle name="Normal 83 2 11 2" xfId="35180" xr:uid="{00000000-0005-0000-0000-0000A99F0000}"/>
    <cellStyle name="Normal 83 2 12" xfId="16365" xr:uid="{00000000-0005-0000-0000-0000AA9F0000}"/>
    <cellStyle name="Normal 83 2 12 2" xfId="35698" xr:uid="{00000000-0005-0000-0000-0000AB9F0000}"/>
    <cellStyle name="Normal 83 2 13" xfId="17115" xr:uid="{00000000-0005-0000-0000-0000AC9F0000}"/>
    <cellStyle name="Normal 83 2 13 2" xfId="36216" xr:uid="{00000000-0005-0000-0000-0000AD9F0000}"/>
    <cellStyle name="Normal 83 2 14" xfId="17844" xr:uid="{00000000-0005-0000-0000-0000AE9F0000}"/>
    <cellStyle name="Normal 83 2 14 2" xfId="36734" xr:uid="{00000000-0005-0000-0000-0000AF9F0000}"/>
    <cellStyle name="Normal 83 2 15" xfId="18569" xr:uid="{00000000-0005-0000-0000-0000B09F0000}"/>
    <cellStyle name="Normal 83 2 15 2" xfId="37252" xr:uid="{00000000-0005-0000-0000-0000B19F0000}"/>
    <cellStyle name="Normal 83 2 16" xfId="19277" xr:uid="{00000000-0005-0000-0000-0000B29F0000}"/>
    <cellStyle name="Normal 83 2 16 2" xfId="37770" xr:uid="{00000000-0005-0000-0000-0000B39F0000}"/>
    <cellStyle name="Normal 83 2 17" xfId="19979" xr:uid="{00000000-0005-0000-0000-0000B49F0000}"/>
    <cellStyle name="Normal 83 2 17 2" xfId="38288" xr:uid="{00000000-0005-0000-0000-0000B59F0000}"/>
    <cellStyle name="Normal 83 2 18" xfId="20678" xr:uid="{00000000-0005-0000-0000-0000B69F0000}"/>
    <cellStyle name="Normal 83 2 18 2" xfId="38806" xr:uid="{00000000-0005-0000-0000-0000B79F0000}"/>
    <cellStyle name="Normal 83 2 19" xfId="21355" xr:uid="{00000000-0005-0000-0000-0000B89F0000}"/>
    <cellStyle name="Normal 83 2 19 2" xfId="39323" xr:uid="{00000000-0005-0000-0000-0000B99F0000}"/>
    <cellStyle name="Normal 83 2 2" xfId="5271" xr:uid="{00000000-0005-0000-0000-0000BA9F0000}"/>
    <cellStyle name="Normal 83 2 2 2" xfId="30497" xr:uid="{00000000-0005-0000-0000-0000BB9F0000}"/>
    <cellStyle name="Normal 83 2 20" xfId="22028" xr:uid="{00000000-0005-0000-0000-0000BC9F0000}"/>
    <cellStyle name="Normal 83 2 20 2" xfId="39841" xr:uid="{00000000-0005-0000-0000-0000BD9F0000}"/>
    <cellStyle name="Normal 83 2 21" xfId="22678" xr:uid="{00000000-0005-0000-0000-0000BE9F0000}"/>
    <cellStyle name="Normal 83 2 21 2" xfId="40358" xr:uid="{00000000-0005-0000-0000-0000BF9F0000}"/>
    <cellStyle name="Normal 83 2 22" xfId="23315" xr:uid="{00000000-0005-0000-0000-0000C09F0000}"/>
    <cellStyle name="Normal 83 2 22 2" xfId="40876" xr:uid="{00000000-0005-0000-0000-0000C19F0000}"/>
    <cellStyle name="Normal 83 2 23" xfId="23939" xr:uid="{00000000-0005-0000-0000-0000C29F0000}"/>
    <cellStyle name="Normal 83 2 23 2" xfId="41394" xr:uid="{00000000-0005-0000-0000-0000C39F0000}"/>
    <cellStyle name="Normal 83 2 24" xfId="24518" xr:uid="{00000000-0005-0000-0000-0000C49F0000}"/>
    <cellStyle name="Normal 83 2 24 2" xfId="41912" xr:uid="{00000000-0005-0000-0000-0000C59F0000}"/>
    <cellStyle name="Normal 83 2 25" xfId="25085" xr:uid="{00000000-0005-0000-0000-0000C69F0000}"/>
    <cellStyle name="Normal 83 2 25 2" xfId="42430" xr:uid="{00000000-0005-0000-0000-0000C79F0000}"/>
    <cellStyle name="Normal 83 2 26" xfId="25645" xr:uid="{00000000-0005-0000-0000-0000C89F0000}"/>
    <cellStyle name="Normal 83 2 26 2" xfId="42948" xr:uid="{00000000-0005-0000-0000-0000C99F0000}"/>
    <cellStyle name="Normal 83 2 27" xfId="26195" xr:uid="{00000000-0005-0000-0000-0000CA9F0000}"/>
    <cellStyle name="Normal 83 2 27 2" xfId="43466" xr:uid="{00000000-0005-0000-0000-0000CB9F0000}"/>
    <cellStyle name="Normal 83 2 28" xfId="26712" xr:uid="{00000000-0005-0000-0000-0000CC9F0000}"/>
    <cellStyle name="Normal 83 2 28 2" xfId="43983" xr:uid="{00000000-0005-0000-0000-0000CD9F0000}"/>
    <cellStyle name="Normal 83 2 29" xfId="29937" xr:uid="{00000000-0005-0000-0000-0000CE9F0000}"/>
    <cellStyle name="Normal 83 2 3" xfId="5817" xr:uid="{00000000-0005-0000-0000-0000CF9F0000}"/>
    <cellStyle name="Normal 83 2 3 2" xfId="31014" xr:uid="{00000000-0005-0000-0000-0000D09F0000}"/>
    <cellStyle name="Normal 83 2 4" xfId="10217" xr:uid="{00000000-0005-0000-0000-0000D19F0000}"/>
    <cellStyle name="Normal 83 2 4 2" xfId="31554" xr:uid="{00000000-0005-0000-0000-0000D29F0000}"/>
    <cellStyle name="Normal 83 2 5" xfId="10998" xr:uid="{00000000-0005-0000-0000-0000D39F0000}"/>
    <cellStyle name="Normal 83 2 5 2" xfId="32072" xr:uid="{00000000-0005-0000-0000-0000D49F0000}"/>
    <cellStyle name="Normal 83 2 6" xfId="11778" xr:uid="{00000000-0005-0000-0000-0000D59F0000}"/>
    <cellStyle name="Normal 83 2 6 2" xfId="32590" xr:uid="{00000000-0005-0000-0000-0000D69F0000}"/>
    <cellStyle name="Normal 83 2 7" xfId="12531" xr:uid="{00000000-0005-0000-0000-0000D79F0000}"/>
    <cellStyle name="Normal 83 2 7 2" xfId="33108" xr:uid="{00000000-0005-0000-0000-0000D89F0000}"/>
    <cellStyle name="Normal 83 2 8" xfId="13327" xr:uid="{00000000-0005-0000-0000-0000D99F0000}"/>
    <cellStyle name="Normal 83 2 8 2" xfId="33626" xr:uid="{00000000-0005-0000-0000-0000DA9F0000}"/>
    <cellStyle name="Normal 83 2 9" xfId="14093" xr:uid="{00000000-0005-0000-0000-0000DB9F0000}"/>
    <cellStyle name="Normal 83 2 9 2" xfId="34144" xr:uid="{00000000-0005-0000-0000-0000DC9F0000}"/>
    <cellStyle name="Normal 83 20" xfId="5272" xr:uid="{00000000-0005-0000-0000-0000DD9F0000}"/>
    <cellStyle name="Normal 83 20 10" xfId="15612" xr:uid="{00000000-0005-0000-0000-0000DE9F0000}"/>
    <cellStyle name="Normal 83 20 10 2" xfId="35181" xr:uid="{00000000-0005-0000-0000-0000DF9F0000}"/>
    <cellStyle name="Normal 83 20 11" xfId="16366" xr:uid="{00000000-0005-0000-0000-0000E09F0000}"/>
    <cellStyle name="Normal 83 20 11 2" xfId="35699" xr:uid="{00000000-0005-0000-0000-0000E19F0000}"/>
    <cellStyle name="Normal 83 20 12" xfId="17116" xr:uid="{00000000-0005-0000-0000-0000E29F0000}"/>
    <cellStyle name="Normal 83 20 12 2" xfId="36217" xr:uid="{00000000-0005-0000-0000-0000E39F0000}"/>
    <cellStyle name="Normal 83 20 13" xfId="17845" xr:uid="{00000000-0005-0000-0000-0000E49F0000}"/>
    <cellStyle name="Normal 83 20 13 2" xfId="36735" xr:uid="{00000000-0005-0000-0000-0000E59F0000}"/>
    <cellStyle name="Normal 83 20 14" xfId="18570" xr:uid="{00000000-0005-0000-0000-0000E69F0000}"/>
    <cellStyle name="Normal 83 20 14 2" xfId="37253" xr:uid="{00000000-0005-0000-0000-0000E79F0000}"/>
    <cellStyle name="Normal 83 20 15" xfId="19278" xr:uid="{00000000-0005-0000-0000-0000E89F0000}"/>
    <cellStyle name="Normal 83 20 15 2" xfId="37771" xr:uid="{00000000-0005-0000-0000-0000E99F0000}"/>
    <cellStyle name="Normal 83 20 16" xfId="19980" xr:uid="{00000000-0005-0000-0000-0000EA9F0000}"/>
    <cellStyle name="Normal 83 20 16 2" xfId="38289" xr:uid="{00000000-0005-0000-0000-0000EB9F0000}"/>
    <cellStyle name="Normal 83 20 17" xfId="20679" xr:uid="{00000000-0005-0000-0000-0000EC9F0000}"/>
    <cellStyle name="Normal 83 20 17 2" xfId="38807" xr:uid="{00000000-0005-0000-0000-0000ED9F0000}"/>
    <cellStyle name="Normal 83 20 18" xfId="21356" xr:uid="{00000000-0005-0000-0000-0000EE9F0000}"/>
    <cellStyle name="Normal 83 20 18 2" xfId="39324" xr:uid="{00000000-0005-0000-0000-0000EF9F0000}"/>
    <cellStyle name="Normal 83 20 19" xfId="22029" xr:uid="{00000000-0005-0000-0000-0000F09F0000}"/>
    <cellStyle name="Normal 83 20 19 2" xfId="39842" xr:uid="{00000000-0005-0000-0000-0000F19F0000}"/>
    <cellStyle name="Normal 83 20 2" xfId="5818" xr:uid="{00000000-0005-0000-0000-0000F29F0000}"/>
    <cellStyle name="Normal 83 20 2 2" xfId="31015" xr:uid="{00000000-0005-0000-0000-0000F39F0000}"/>
    <cellStyle name="Normal 83 20 20" xfId="22679" xr:uid="{00000000-0005-0000-0000-0000F49F0000}"/>
    <cellStyle name="Normal 83 20 20 2" xfId="40359" xr:uid="{00000000-0005-0000-0000-0000F59F0000}"/>
    <cellStyle name="Normal 83 20 21" xfId="23316" xr:uid="{00000000-0005-0000-0000-0000F69F0000}"/>
    <cellStyle name="Normal 83 20 21 2" xfId="40877" xr:uid="{00000000-0005-0000-0000-0000F79F0000}"/>
    <cellStyle name="Normal 83 20 22" xfId="23940" xr:uid="{00000000-0005-0000-0000-0000F89F0000}"/>
    <cellStyle name="Normal 83 20 22 2" xfId="41395" xr:uid="{00000000-0005-0000-0000-0000F99F0000}"/>
    <cellStyle name="Normal 83 20 23" xfId="24519" xr:uid="{00000000-0005-0000-0000-0000FA9F0000}"/>
    <cellStyle name="Normal 83 20 23 2" xfId="41913" xr:uid="{00000000-0005-0000-0000-0000FB9F0000}"/>
    <cellStyle name="Normal 83 20 24" xfId="25086" xr:uid="{00000000-0005-0000-0000-0000FC9F0000}"/>
    <cellStyle name="Normal 83 20 24 2" xfId="42431" xr:uid="{00000000-0005-0000-0000-0000FD9F0000}"/>
    <cellStyle name="Normal 83 20 25" xfId="25646" xr:uid="{00000000-0005-0000-0000-0000FE9F0000}"/>
    <cellStyle name="Normal 83 20 25 2" xfId="42949" xr:uid="{00000000-0005-0000-0000-0000FF9F0000}"/>
    <cellStyle name="Normal 83 20 26" xfId="26196" xr:uid="{00000000-0005-0000-0000-000000A00000}"/>
    <cellStyle name="Normal 83 20 26 2" xfId="43467" xr:uid="{00000000-0005-0000-0000-000001A00000}"/>
    <cellStyle name="Normal 83 20 27" xfId="26713" xr:uid="{00000000-0005-0000-0000-000002A00000}"/>
    <cellStyle name="Normal 83 20 27 2" xfId="43984" xr:uid="{00000000-0005-0000-0000-000003A00000}"/>
    <cellStyle name="Normal 83 20 28" xfId="30498" xr:uid="{00000000-0005-0000-0000-000004A00000}"/>
    <cellStyle name="Normal 83 20 3" xfId="10218" xr:uid="{00000000-0005-0000-0000-000005A00000}"/>
    <cellStyle name="Normal 83 20 3 2" xfId="31555" xr:uid="{00000000-0005-0000-0000-000006A00000}"/>
    <cellStyle name="Normal 83 20 4" xfId="10999" xr:uid="{00000000-0005-0000-0000-000007A00000}"/>
    <cellStyle name="Normal 83 20 4 2" xfId="32073" xr:uid="{00000000-0005-0000-0000-000008A00000}"/>
    <cellStyle name="Normal 83 20 5" xfId="11779" xr:uid="{00000000-0005-0000-0000-000009A00000}"/>
    <cellStyle name="Normal 83 20 5 2" xfId="32591" xr:uid="{00000000-0005-0000-0000-00000AA00000}"/>
    <cellStyle name="Normal 83 20 6" xfId="12532" xr:uid="{00000000-0005-0000-0000-00000BA00000}"/>
    <cellStyle name="Normal 83 20 6 2" xfId="33109" xr:uid="{00000000-0005-0000-0000-00000CA00000}"/>
    <cellStyle name="Normal 83 20 7" xfId="13328" xr:uid="{00000000-0005-0000-0000-00000DA00000}"/>
    <cellStyle name="Normal 83 20 7 2" xfId="33627" xr:uid="{00000000-0005-0000-0000-00000EA00000}"/>
    <cellStyle name="Normal 83 20 8" xfId="14094" xr:uid="{00000000-0005-0000-0000-00000FA00000}"/>
    <cellStyle name="Normal 83 20 8 2" xfId="34145" xr:uid="{00000000-0005-0000-0000-000010A00000}"/>
    <cellStyle name="Normal 83 20 9" xfId="14855" xr:uid="{00000000-0005-0000-0000-000011A00000}"/>
    <cellStyle name="Normal 83 20 9 2" xfId="34663" xr:uid="{00000000-0005-0000-0000-000012A00000}"/>
    <cellStyle name="Normal 83 21" xfId="5273" xr:uid="{00000000-0005-0000-0000-000013A00000}"/>
    <cellStyle name="Normal 83 21 10" xfId="15613" xr:uid="{00000000-0005-0000-0000-000014A00000}"/>
    <cellStyle name="Normal 83 21 10 2" xfId="35182" xr:uid="{00000000-0005-0000-0000-000015A00000}"/>
    <cellStyle name="Normal 83 21 11" xfId="16367" xr:uid="{00000000-0005-0000-0000-000016A00000}"/>
    <cellStyle name="Normal 83 21 11 2" xfId="35700" xr:uid="{00000000-0005-0000-0000-000017A00000}"/>
    <cellStyle name="Normal 83 21 12" xfId="17117" xr:uid="{00000000-0005-0000-0000-000018A00000}"/>
    <cellStyle name="Normal 83 21 12 2" xfId="36218" xr:uid="{00000000-0005-0000-0000-000019A00000}"/>
    <cellStyle name="Normal 83 21 13" xfId="17846" xr:uid="{00000000-0005-0000-0000-00001AA00000}"/>
    <cellStyle name="Normal 83 21 13 2" xfId="36736" xr:uid="{00000000-0005-0000-0000-00001BA00000}"/>
    <cellStyle name="Normal 83 21 14" xfId="18571" xr:uid="{00000000-0005-0000-0000-00001CA00000}"/>
    <cellStyle name="Normal 83 21 14 2" xfId="37254" xr:uid="{00000000-0005-0000-0000-00001DA00000}"/>
    <cellStyle name="Normal 83 21 15" xfId="19279" xr:uid="{00000000-0005-0000-0000-00001EA00000}"/>
    <cellStyle name="Normal 83 21 15 2" xfId="37772" xr:uid="{00000000-0005-0000-0000-00001FA00000}"/>
    <cellStyle name="Normal 83 21 16" xfId="19981" xr:uid="{00000000-0005-0000-0000-000020A00000}"/>
    <cellStyle name="Normal 83 21 16 2" xfId="38290" xr:uid="{00000000-0005-0000-0000-000021A00000}"/>
    <cellStyle name="Normal 83 21 17" xfId="20680" xr:uid="{00000000-0005-0000-0000-000022A00000}"/>
    <cellStyle name="Normal 83 21 17 2" xfId="38808" xr:uid="{00000000-0005-0000-0000-000023A00000}"/>
    <cellStyle name="Normal 83 21 18" xfId="21357" xr:uid="{00000000-0005-0000-0000-000024A00000}"/>
    <cellStyle name="Normal 83 21 18 2" xfId="39325" xr:uid="{00000000-0005-0000-0000-000025A00000}"/>
    <cellStyle name="Normal 83 21 19" xfId="22030" xr:uid="{00000000-0005-0000-0000-000026A00000}"/>
    <cellStyle name="Normal 83 21 19 2" xfId="39843" xr:uid="{00000000-0005-0000-0000-000027A00000}"/>
    <cellStyle name="Normal 83 21 2" xfId="5819" xr:uid="{00000000-0005-0000-0000-000028A00000}"/>
    <cellStyle name="Normal 83 21 2 2" xfId="31016" xr:uid="{00000000-0005-0000-0000-000029A00000}"/>
    <cellStyle name="Normal 83 21 20" xfId="22680" xr:uid="{00000000-0005-0000-0000-00002AA00000}"/>
    <cellStyle name="Normal 83 21 20 2" xfId="40360" xr:uid="{00000000-0005-0000-0000-00002BA00000}"/>
    <cellStyle name="Normal 83 21 21" xfId="23317" xr:uid="{00000000-0005-0000-0000-00002CA00000}"/>
    <cellStyle name="Normal 83 21 21 2" xfId="40878" xr:uid="{00000000-0005-0000-0000-00002DA00000}"/>
    <cellStyle name="Normal 83 21 22" xfId="23941" xr:uid="{00000000-0005-0000-0000-00002EA00000}"/>
    <cellStyle name="Normal 83 21 22 2" xfId="41396" xr:uid="{00000000-0005-0000-0000-00002FA00000}"/>
    <cellStyle name="Normal 83 21 23" xfId="24520" xr:uid="{00000000-0005-0000-0000-000030A00000}"/>
    <cellStyle name="Normal 83 21 23 2" xfId="41914" xr:uid="{00000000-0005-0000-0000-000031A00000}"/>
    <cellStyle name="Normal 83 21 24" xfId="25087" xr:uid="{00000000-0005-0000-0000-000032A00000}"/>
    <cellStyle name="Normal 83 21 24 2" xfId="42432" xr:uid="{00000000-0005-0000-0000-000033A00000}"/>
    <cellStyle name="Normal 83 21 25" xfId="25647" xr:uid="{00000000-0005-0000-0000-000034A00000}"/>
    <cellStyle name="Normal 83 21 25 2" xfId="42950" xr:uid="{00000000-0005-0000-0000-000035A00000}"/>
    <cellStyle name="Normal 83 21 26" xfId="26197" xr:uid="{00000000-0005-0000-0000-000036A00000}"/>
    <cellStyle name="Normal 83 21 26 2" xfId="43468" xr:uid="{00000000-0005-0000-0000-000037A00000}"/>
    <cellStyle name="Normal 83 21 27" xfId="26714" xr:uid="{00000000-0005-0000-0000-000038A00000}"/>
    <cellStyle name="Normal 83 21 27 2" xfId="43985" xr:uid="{00000000-0005-0000-0000-000039A00000}"/>
    <cellStyle name="Normal 83 21 28" xfId="30499" xr:uid="{00000000-0005-0000-0000-00003AA00000}"/>
    <cellStyle name="Normal 83 21 3" xfId="10219" xr:uid="{00000000-0005-0000-0000-00003BA00000}"/>
    <cellStyle name="Normal 83 21 3 2" xfId="31556" xr:uid="{00000000-0005-0000-0000-00003CA00000}"/>
    <cellStyle name="Normal 83 21 4" xfId="11000" xr:uid="{00000000-0005-0000-0000-00003DA00000}"/>
    <cellStyle name="Normal 83 21 4 2" xfId="32074" xr:uid="{00000000-0005-0000-0000-00003EA00000}"/>
    <cellStyle name="Normal 83 21 5" xfId="11780" xr:uid="{00000000-0005-0000-0000-00003FA00000}"/>
    <cellStyle name="Normal 83 21 5 2" xfId="32592" xr:uid="{00000000-0005-0000-0000-000040A00000}"/>
    <cellStyle name="Normal 83 21 6" xfId="12533" xr:uid="{00000000-0005-0000-0000-000041A00000}"/>
    <cellStyle name="Normal 83 21 6 2" xfId="33110" xr:uid="{00000000-0005-0000-0000-000042A00000}"/>
    <cellStyle name="Normal 83 21 7" xfId="13329" xr:uid="{00000000-0005-0000-0000-000043A00000}"/>
    <cellStyle name="Normal 83 21 7 2" xfId="33628" xr:uid="{00000000-0005-0000-0000-000044A00000}"/>
    <cellStyle name="Normal 83 21 8" xfId="14095" xr:uid="{00000000-0005-0000-0000-000045A00000}"/>
    <cellStyle name="Normal 83 21 8 2" xfId="34146" xr:uid="{00000000-0005-0000-0000-000046A00000}"/>
    <cellStyle name="Normal 83 21 9" xfId="14856" xr:uid="{00000000-0005-0000-0000-000047A00000}"/>
    <cellStyle name="Normal 83 21 9 2" xfId="34664" xr:uid="{00000000-0005-0000-0000-000048A00000}"/>
    <cellStyle name="Normal 83 22" xfId="5274" xr:uid="{00000000-0005-0000-0000-000049A00000}"/>
    <cellStyle name="Normal 83 22 10" xfId="15614" xr:uid="{00000000-0005-0000-0000-00004AA00000}"/>
    <cellStyle name="Normal 83 22 10 2" xfId="35183" xr:uid="{00000000-0005-0000-0000-00004BA00000}"/>
    <cellStyle name="Normal 83 22 11" xfId="16368" xr:uid="{00000000-0005-0000-0000-00004CA00000}"/>
    <cellStyle name="Normal 83 22 11 2" xfId="35701" xr:uid="{00000000-0005-0000-0000-00004DA00000}"/>
    <cellStyle name="Normal 83 22 12" xfId="17118" xr:uid="{00000000-0005-0000-0000-00004EA00000}"/>
    <cellStyle name="Normal 83 22 12 2" xfId="36219" xr:uid="{00000000-0005-0000-0000-00004FA00000}"/>
    <cellStyle name="Normal 83 22 13" xfId="17847" xr:uid="{00000000-0005-0000-0000-000050A00000}"/>
    <cellStyle name="Normal 83 22 13 2" xfId="36737" xr:uid="{00000000-0005-0000-0000-000051A00000}"/>
    <cellStyle name="Normal 83 22 14" xfId="18572" xr:uid="{00000000-0005-0000-0000-000052A00000}"/>
    <cellStyle name="Normal 83 22 14 2" xfId="37255" xr:uid="{00000000-0005-0000-0000-000053A00000}"/>
    <cellStyle name="Normal 83 22 15" xfId="19280" xr:uid="{00000000-0005-0000-0000-000054A00000}"/>
    <cellStyle name="Normal 83 22 15 2" xfId="37773" xr:uid="{00000000-0005-0000-0000-000055A00000}"/>
    <cellStyle name="Normal 83 22 16" xfId="19982" xr:uid="{00000000-0005-0000-0000-000056A00000}"/>
    <cellStyle name="Normal 83 22 16 2" xfId="38291" xr:uid="{00000000-0005-0000-0000-000057A00000}"/>
    <cellStyle name="Normal 83 22 17" xfId="20681" xr:uid="{00000000-0005-0000-0000-000058A00000}"/>
    <cellStyle name="Normal 83 22 17 2" xfId="38809" xr:uid="{00000000-0005-0000-0000-000059A00000}"/>
    <cellStyle name="Normal 83 22 18" xfId="21358" xr:uid="{00000000-0005-0000-0000-00005AA00000}"/>
    <cellStyle name="Normal 83 22 18 2" xfId="39326" xr:uid="{00000000-0005-0000-0000-00005BA00000}"/>
    <cellStyle name="Normal 83 22 19" xfId="22031" xr:uid="{00000000-0005-0000-0000-00005CA00000}"/>
    <cellStyle name="Normal 83 22 19 2" xfId="39844" xr:uid="{00000000-0005-0000-0000-00005DA00000}"/>
    <cellStyle name="Normal 83 22 2" xfId="5820" xr:uid="{00000000-0005-0000-0000-00005EA00000}"/>
    <cellStyle name="Normal 83 22 2 2" xfId="31017" xr:uid="{00000000-0005-0000-0000-00005FA00000}"/>
    <cellStyle name="Normal 83 22 20" xfId="22681" xr:uid="{00000000-0005-0000-0000-000060A00000}"/>
    <cellStyle name="Normal 83 22 20 2" xfId="40361" xr:uid="{00000000-0005-0000-0000-000061A00000}"/>
    <cellStyle name="Normal 83 22 21" xfId="23318" xr:uid="{00000000-0005-0000-0000-000062A00000}"/>
    <cellStyle name="Normal 83 22 21 2" xfId="40879" xr:uid="{00000000-0005-0000-0000-000063A00000}"/>
    <cellStyle name="Normal 83 22 22" xfId="23942" xr:uid="{00000000-0005-0000-0000-000064A00000}"/>
    <cellStyle name="Normal 83 22 22 2" xfId="41397" xr:uid="{00000000-0005-0000-0000-000065A00000}"/>
    <cellStyle name="Normal 83 22 23" xfId="24521" xr:uid="{00000000-0005-0000-0000-000066A00000}"/>
    <cellStyle name="Normal 83 22 23 2" xfId="41915" xr:uid="{00000000-0005-0000-0000-000067A00000}"/>
    <cellStyle name="Normal 83 22 24" xfId="25088" xr:uid="{00000000-0005-0000-0000-000068A00000}"/>
    <cellStyle name="Normal 83 22 24 2" xfId="42433" xr:uid="{00000000-0005-0000-0000-000069A00000}"/>
    <cellStyle name="Normal 83 22 25" xfId="25648" xr:uid="{00000000-0005-0000-0000-00006AA00000}"/>
    <cellStyle name="Normal 83 22 25 2" xfId="42951" xr:uid="{00000000-0005-0000-0000-00006BA00000}"/>
    <cellStyle name="Normal 83 22 26" xfId="26198" xr:uid="{00000000-0005-0000-0000-00006CA00000}"/>
    <cellStyle name="Normal 83 22 26 2" xfId="43469" xr:uid="{00000000-0005-0000-0000-00006DA00000}"/>
    <cellStyle name="Normal 83 22 27" xfId="26715" xr:uid="{00000000-0005-0000-0000-00006EA00000}"/>
    <cellStyle name="Normal 83 22 27 2" xfId="43986" xr:uid="{00000000-0005-0000-0000-00006FA00000}"/>
    <cellStyle name="Normal 83 22 28" xfId="30500" xr:uid="{00000000-0005-0000-0000-000070A00000}"/>
    <cellStyle name="Normal 83 22 3" xfId="10220" xr:uid="{00000000-0005-0000-0000-000071A00000}"/>
    <cellStyle name="Normal 83 22 3 2" xfId="31557" xr:uid="{00000000-0005-0000-0000-000072A00000}"/>
    <cellStyle name="Normal 83 22 4" xfId="11001" xr:uid="{00000000-0005-0000-0000-000073A00000}"/>
    <cellStyle name="Normal 83 22 4 2" xfId="32075" xr:uid="{00000000-0005-0000-0000-000074A00000}"/>
    <cellStyle name="Normal 83 22 5" xfId="11781" xr:uid="{00000000-0005-0000-0000-000075A00000}"/>
    <cellStyle name="Normal 83 22 5 2" xfId="32593" xr:uid="{00000000-0005-0000-0000-000076A00000}"/>
    <cellStyle name="Normal 83 22 6" xfId="12534" xr:uid="{00000000-0005-0000-0000-000077A00000}"/>
    <cellStyle name="Normal 83 22 6 2" xfId="33111" xr:uid="{00000000-0005-0000-0000-000078A00000}"/>
    <cellStyle name="Normal 83 22 7" xfId="13330" xr:uid="{00000000-0005-0000-0000-000079A00000}"/>
    <cellStyle name="Normal 83 22 7 2" xfId="33629" xr:uid="{00000000-0005-0000-0000-00007AA00000}"/>
    <cellStyle name="Normal 83 22 8" xfId="14096" xr:uid="{00000000-0005-0000-0000-00007BA00000}"/>
    <cellStyle name="Normal 83 22 8 2" xfId="34147" xr:uid="{00000000-0005-0000-0000-00007CA00000}"/>
    <cellStyle name="Normal 83 22 9" xfId="14857" xr:uid="{00000000-0005-0000-0000-00007DA00000}"/>
    <cellStyle name="Normal 83 22 9 2" xfId="34665" xr:uid="{00000000-0005-0000-0000-00007EA00000}"/>
    <cellStyle name="Normal 83 23" xfId="5275" xr:uid="{00000000-0005-0000-0000-00007FA00000}"/>
    <cellStyle name="Normal 83 23 10" xfId="15615" xr:uid="{00000000-0005-0000-0000-000080A00000}"/>
    <cellStyle name="Normal 83 23 10 2" xfId="35184" xr:uid="{00000000-0005-0000-0000-000081A00000}"/>
    <cellStyle name="Normal 83 23 11" xfId="16369" xr:uid="{00000000-0005-0000-0000-000082A00000}"/>
    <cellStyle name="Normal 83 23 11 2" xfId="35702" xr:uid="{00000000-0005-0000-0000-000083A00000}"/>
    <cellStyle name="Normal 83 23 12" xfId="17119" xr:uid="{00000000-0005-0000-0000-000084A00000}"/>
    <cellStyle name="Normal 83 23 12 2" xfId="36220" xr:uid="{00000000-0005-0000-0000-000085A00000}"/>
    <cellStyle name="Normal 83 23 13" xfId="17848" xr:uid="{00000000-0005-0000-0000-000086A00000}"/>
    <cellStyle name="Normal 83 23 13 2" xfId="36738" xr:uid="{00000000-0005-0000-0000-000087A00000}"/>
    <cellStyle name="Normal 83 23 14" xfId="18573" xr:uid="{00000000-0005-0000-0000-000088A00000}"/>
    <cellStyle name="Normal 83 23 14 2" xfId="37256" xr:uid="{00000000-0005-0000-0000-000089A00000}"/>
    <cellStyle name="Normal 83 23 15" xfId="19281" xr:uid="{00000000-0005-0000-0000-00008AA00000}"/>
    <cellStyle name="Normal 83 23 15 2" xfId="37774" xr:uid="{00000000-0005-0000-0000-00008BA00000}"/>
    <cellStyle name="Normal 83 23 16" xfId="19983" xr:uid="{00000000-0005-0000-0000-00008CA00000}"/>
    <cellStyle name="Normal 83 23 16 2" xfId="38292" xr:uid="{00000000-0005-0000-0000-00008DA00000}"/>
    <cellStyle name="Normal 83 23 17" xfId="20682" xr:uid="{00000000-0005-0000-0000-00008EA00000}"/>
    <cellStyle name="Normal 83 23 17 2" xfId="38810" xr:uid="{00000000-0005-0000-0000-00008FA00000}"/>
    <cellStyle name="Normal 83 23 18" xfId="21359" xr:uid="{00000000-0005-0000-0000-000090A00000}"/>
    <cellStyle name="Normal 83 23 18 2" xfId="39327" xr:uid="{00000000-0005-0000-0000-000091A00000}"/>
    <cellStyle name="Normal 83 23 19" xfId="22032" xr:uid="{00000000-0005-0000-0000-000092A00000}"/>
    <cellStyle name="Normal 83 23 19 2" xfId="39845" xr:uid="{00000000-0005-0000-0000-000093A00000}"/>
    <cellStyle name="Normal 83 23 2" xfId="5821" xr:uid="{00000000-0005-0000-0000-000094A00000}"/>
    <cellStyle name="Normal 83 23 2 2" xfId="31018" xr:uid="{00000000-0005-0000-0000-000095A00000}"/>
    <cellStyle name="Normal 83 23 20" xfId="22682" xr:uid="{00000000-0005-0000-0000-000096A00000}"/>
    <cellStyle name="Normal 83 23 20 2" xfId="40362" xr:uid="{00000000-0005-0000-0000-000097A00000}"/>
    <cellStyle name="Normal 83 23 21" xfId="23319" xr:uid="{00000000-0005-0000-0000-000098A00000}"/>
    <cellStyle name="Normal 83 23 21 2" xfId="40880" xr:uid="{00000000-0005-0000-0000-000099A00000}"/>
    <cellStyle name="Normal 83 23 22" xfId="23943" xr:uid="{00000000-0005-0000-0000-00009AA00000}"/>
    <cellStyle name="Normal 83 23 22 2" xfId="41398" xr:uid="{00000000-0005-0000-0000-00009BA00000}"/>
    <cellStyle name="Normal 83 23 23" xfId="24522" xr:uid="{00000000-0005-0000-0000-00009CA00000}"/>
    <cellStyle name="Normal 83 23 23 2" xfId="41916" xr:uid="{00000000-0005-0000-0000-00009DA00000}"/>
    <cellStyle name="Normal 83 23 24" xfId="25089" xr:uid="{00000000-0005-0000-0000-00009EA00000}"/>
    <cellStyle name="Normal 83 23 24 2" xfId="42434" xr:uid="{00000000-0005-0000-0000-00009FA00000}"/>
    <cellStyle name="Normal 83 23 25" xfId="25649" xr:uid="{00000000-0005-0000-0000-0000A0A00000}"/>
    <cellStyle name="Normal 83 23 25 2" xfId="42952" xr:uid="{00000000-0005-0000-0000-0000A1A00000}"/>
    <cellStyle name="Normal 83 23 26" xfId="26199" xr:uid="{00000000-0005-0000-0000-0000A2A00000}"/>
    <cellStyle name="Normal 83 23 26 2" xfId="43470" xr:uid="{00000000-0005-0000-0000-0000A3A00000}"/>
    <cellStyle name="Normal 83 23 27" xfId="26716" xr:uid="{00000000-0005-0000-0000-0000A4A00000}"/>
    <cellStyle name="Normal 83 23 27 2" xfId="43987" xr:uid="{00000000-0005-0000-0000-0000A5A00000}"/>
    <cellStyle name="Normal 83 23 28" xfId="30501" xr:uid="{00000000-0005-0000-0000-0000A6A00000}"/>
    <cellStyle name="Normal 83 23 3" xfId="10221" xr:uid="{00000000-0005-0000-0000-0000A7A00000}"/>
    <cellStyle name="Normal 83 23 3 2" xfId="31558" xr:uid="{00000000-0005-0000-0000-0000A8A00000}"/>
    <cellStyle name="Normal 83 23 4" xfId="11002" xr:uid="{00000000-0005-0000-0000-0000A9A00000}"/>
    <cellStyle name="Normal 83 23 4 2" xfId="32076" xr:uid="{00000000-0005-0000-0000-0000AAA00000}"/>
    <cellStyle name="Normal 83 23 5" xfId="11782" xr:uid="{00000000-0005-0000-0000-0000ABA00000}"/>
    <cellStyle name="Normal 83 23 5 2" xfId="32594" xr:uid="{00000000-0005-0000-0000-0000ACA00000}"/>
    <cellStyle name="Normal 83 23 6" xfId="12535" xr:uid="{00000000-0005-0000-0000-0000ADA00000}"/>
    <cellStyle name="Normal 83 23 6 2" xfId="33112" xr:uid="{00000000-0005-0000-0000-0000AEA00000}"/>
    <cellStyle name="Normal 83 23 7" xfId="13331" xr:uid="{00000000-0005-0000-0000-0000AFA00000}"/>
    <cellStyle name="Normal 83 23 7 2" xfId="33630" xr:uid="{00000000-0005-0000-0000-0000B0A00000}"/>
    <cellStyle name="Normal 83 23 8" xfId="14097" xr:uid="{00000000-0005-0000-0000-0000B1A00000}"/>
    <cellStyle name="Normal 83 23 8 2" xfId="34148" xr:uid="{00000000-0005-0000-0000-0000B2A00000}"/>
    <cellStyle name="Normal 83 23 9" xfId="14858" xr:uid="{00000000-0005-0000-0000-0000B3A00000}"/>
    <cellStyle name="Normal 83 23 9 2" xfId="34666" xr:uid="{00000000-0005-0000-0000-0000B4A00000}"/>
    <cellStyle name="Normal 83 24" xfId="5276" xr:uid="{00000000-0005-0000-0000-0000B5A00000}"/>
    <cellStyle name="Normal 83 24 10" xfId="15616" xr:uid="{00000000-0005-0000-0000-0000B6A00000}"/>
    <cellStyle name="Normal 83 24 10 2" xfId="35185" xr:uid="{00000000-0005-0000-0000-0000B7A00000}"/>
    <cellStyle name="Normal 83 24 11" xfId="16370" xr:uid="{00000000-0005-0000-0000-0000B8A00000}"/>
    <cellStyle name="Normal 83 24 11 2" xfId="35703" xr:uid="{00000000-0005-0000-0000-0000B9A00000}"/>
    <cellStyle name="Normal 83 24 12" xfId="17120" xr:uid="{00000000-0005-0000-0000-0000BAA00000}"/>
    <cellStyle name="Normal 83 24 12 2" xfId="36221" xr:uid="{00000000-0005-0000-0000-0000BBA00000}"/>
    <cellStyle name="Normal 83 24 13" xfId="17849" xr:uid="{00000000-0005-0000-0000-0000BCA00000}"/>
    <cellStyle name="Normal 83 24 13 2" xfId="36739" xr:uid="{00000000-0005-0000-0000-0000BDA00000}"/>
    <cellStyle name="Normal 83 24 14" xfId="18574" xr:uid="{00000000-0005-0000-0000-0000BEA00000}"/>
    <cellStyle name="Normal 83 24 14 2" xfId="37257" xr:uid="{00000000-0005-0000-0000-0000BFA00000}"/>
    <cellStyle name="Normal 83 24 15" xfId="19282" xr:uid="{00000000-0005-0000-0000-0000C0A00000}"/>
    <cellStyle name="Normal 83 24 15 2" xfId="37775" xr:uid="{00000000-0005-0000-0000-0000C1A00000}"/>
    <cellStyle name="Normal 83 24 16" xfId="19984" xr:uid="{00000000-0005-0000-0000-0000C2A00000}"/>
    <cellStyle name="Normal 83 24 16 2" xfId="38293" xr:uid="{00000000-0005-0000-0000-0000C3A00000}"/>
    <cellStyle name="Normal 83 24 17" xfId="20683" xr:uid="{00000000-0005-0000-0000-0000C4A00000}"/>
    <cellStyle name="Normal 83 24 17 2" xfId="38811" xr:uid="{00000000-0005-0000-0000-0000C5A00000}"/>
    <cellStyle name="Normal 83 24 18" xfId="21360" xr:uid="{00000000-0005-0000-0000-0000C6A00000}"/>
    <cellStyle name="Normal 83 24 18 2" xfId="39328" xr:uid="{00000000-0005-0000-0000-0000C7A00000}"/>
    <cellStyle name="Normal 83 24 19" xfId="22033" xr:uid="{00000000-0005-0000-0000-0000C8A00000}"/>
    <cellStyle name="Normal 83 24 19 2" xfId="39846" xr:uid="{00000000-0005-0000-0000-0000C9A00000}"/>
    <cellStyle name="Normal 83 24 2" xfId="5822" xr:uid="{00000000-0005-0000-0000-0000CAA00000}"/>
    <cellStyle name="Normal 83 24 2 2" xfId="31019" xr:uid="{00000000-0005-0000-0000-0000CBA00000}"/>
    <cellStyle name="Normal 83 24 20" xfId="22683" xr:uid="{00000000-0005-0000-0000-0000CCA00000}"/>
    <cellStyle name="Normal 83 24 20 2" xfId="40363" xr:uid="{00000000-0005-0000-0000-0000CDA00000}"/>
    <cellStyle name="Normal 83 24 21" xfId="23320" xr:uid="{00000000-0005-0000-0000-0000CEA00000}"/>
    <cellStyle name="Normal 83 24 21 2" xfId="40881" xr:uid="{00000000-0005-0000-0000-0000CFA00000}"/>
    <cellStyle name="Normal 83 24 22" xfId="23944" xr:uid="{00000000-0005-0000-0000-0000D0A00000}"/>
    <cellStyle name="Normal 83 24 22 2" xfId="41399" xr:uid="{00000000-0005-0000-0000-0000D1A00000}"/>
    <cellStyle name="Normal 83 24 23" xfId="24523" xr:uid="{00000000-0005-0000-0000-0000D2A00000}"/>
    <cellStyle name="Normal 83 24 23 2" xfId="41917" xr:uid="{00000000-0005-0000-0000-0000D3A00000}"/>
    <cellStyle name="Normal 83 24 24" xfId="25090" xr:uid="{00000000-0005-0000-0000-0000D4A00000}"/>
    <cellStyle name="Normal 83 24 24 2" xfId="42435" xr:uid="{00000000-0005-0000-0000-0000D5A00000}"/>
    <cellStyle name="Normal 83 24 25" xfId="25650" xr:uid="{00000000-0005-0000-0000-0000D6A00000}"/>
    <cellStyle name="Normal 83 24 25 2" xfId="42953" xr:uid="{00000000-0005-0000-0000-0000D7A00000}"/>
    <cellStyle name="Normal 83 24 26" xfId="26200" xr:uid="{00000000-0005-0000-0000-0000D8A00000}"/>
    <cellStyle name="Normal 83 24 26 2" xfId="43471" xr:uid="{00000000-0005-0000-0000-0000D9A00000}"/>
    <cellStyle name="Normal 83 24 27" xfId="26717" xr:uid="{00000000-0005-0000-0000-0000DAA00000}"/>
    <cellStyle name="Normal 83 24 27 2" xfId="43988" xr:uid="{00000000-0005-0000-0000-0000DBA00000}"/>
    <cellStyle name="Normal 83 24 28" xfId="30502" xr:uid="{00000000-0005-0000-0000-0000DCA00000}"/>
    <cellStyle name="Normal 83 24 3" xfId="10222" xr:uid="{00000000-0005-0000-0000-0000DDA00000}"/>
    <cellStyle name="Normal 83 24 3 2" xfId="31559" xr:uid="{00000000-0005-0000-0000-0000DEA00000}"/>
    <cellStyle name="Normal 83 24 4" xfId="11003" xr:uid="{00000000-0005-0000-0000-0000DFA00000}"/>
    <cellStyle name="Normal 83 24 4 2" xfId="32077" xr:uid="{00000000-0005-0000-0000-0000E0A00000}"/>
    <cellStyle name="Normal 83 24 5" xfId="11783" xr:uid="{00000000-0005-0000-0000-0000E1A00000}"/>
    <cellStyle name="Normal 83 24 5 2" xfId="32595" xr:uid="{00000000-0005-0000-0000-0000E2A00000}"/>
    <cellStyle name="Normal 83 24 6" xfId="12536" xr:uid="{00000000-0005-0000-0000-0000E3A00000}"/>
    <cellStyle name="Normal 83 24 6 2" xfId="33113" xr:uid="{00000000-0005-0000-0000-0000E4A00000}"/>
    <cellStyle name="Normal 83 24 7" xfId="13332" xr:uid="{00000000-0005-0000-0000-0000E5A00000}"/>
    <cellStyle name="Normal 83 24 7 2" xfId="33631" xr:uid="{00000000-0005-0000-0000-0000E6A00000}"/>
    <cellStyle name="Normal 83 24 8" xfId="14098" xr:uid="{00000000-0005-0000-0000-0000E7A00000}"/>
    <cellStyle name="Normal 83 24 8 2" xfId="34149" xr:uid="{00000000-0005-0000-0000-0000E8A00000}"/>
    <cellStyle name="Normal 83 24 9" xfId="14859" xr:uid="{00000000-0005-0000-0000-0000E9A00000}"/>
    <cellStyle name="Normal 83 24 9 2" xfId="34667" xr:uid="{00000000-0005-0000-0000-0000EAA00000}"/>
    <cellStyle name="Normal 83 25" xfId="5277" xr:uid="{00000000-0005-0000-0000-0000EBA00000}"/>
    <cellStyle name="Normal 83 25 10" xfId="15617" xr:uid="{00000000-0005-0000-0000-0000ECA00000}"/>
    <cellStyle name="Normal 83 25 10 2" xfId="35186" xr:uid="{00000000-0005-0000-0000-0000EDA00000}"/>
    <cellStyle name="Normal 83 25 11" xfId="16371" xr:uid="{00000000-0005-0000-0000-0000EEA00000}"/>
    <cellStyle name="Normal 83 25 11 2" xfId="35704" xr:uid="{00000000-0005-0000-0000-0000EFA00000}"/>
    <cellStyle name="Normal 83 25 12" xfId="17121" xr:uid="{00000000-0005-0000-0000-0000F0A00000}"/>
    <cellStyle name="Normal 83 25 12 2" xfId="36222" xr:uid="{00000000-0005-0000-0000-0000F1A00000}"/>
    <cellStyle name="Normal 83 25 13" xfId="17850" xr:uid="{00000000-0005-0000-0000-0000F2A00000}"/>
    <cellStyle name="Normal 83 25 13 2" xfId="36740" xr:uid="{00000000-0005-0000-0000-0000F3A00000}"/>
    <cellStyle name="Normal 83 25 14" xfId="18575" xr:uid="{00000000-0005-0000-0000-0000F4A00000}"/>
    <cellStyle name="Normal 83 25 14 2" xfId="37258" xr:uid="{00000000-0005-0000-0000-0000F5A00000}"/>
    <cellStyle name="Normal 83 25 15" xfId="19283" xr:uid="{00000000-0005-0000-0000-0000F6A00000}"/>
    <cellStyle name="Normal 83 25 15 2" xfId="37776" xr:uid="{00000000-0005-0000-0000-0000F7A00000}"/>
    <cellStyle name="Normal 83 25 16" xfId="19985" xr:uid="{00000000-0005-0000-0000-0000F8A00000}"/>
    <cellStyle name="Normal 83 25 16 2" xfId="38294" xr:uid="{00000000-0005-0000-0000-0000F9A00000}"/>
    <cellStyle name="Normal 83 25 17" xfId="20684" xr:uid="{00000000-0005-0000-0000-0000FAA00000}"/>
    <cellStyle name="Normal 83 25 17 2" xfId="38812" xr:uid="{00000000-0005-0000-0000-0000FBA00000}"/>
    <cellStyle name="Normal 83 25 18" xfId="21361" xr:uid="{00000000-0005-0000-0000-0000FCA00000}"/>
    <cellStyle name="Normal 83 25 18 2" xfId="39329" xr:uid="{00000000-0005-0000-0000-0000FDA00000}"/>
    <cellStyle name="Normal 83 25 19" xfId="22034" xr:uid="{00000000-0005-0000-0000-0000FEA00000}"/>
    <cellStyle name="Normal 83 25 19 2" xfId="39847" xr:uid="{00000000-0005-0000-0000-0000FFA00000}"/>
    <cellStyle name="Normal 83 25 2" xfId="5823" xr:uid="{00000000-0005-0000-0000-000000A10000}"/>
    <cellStyle name="Normal 83 25 2 2" xfId="31020" xr:uid="{00000000-0005-0000-0000-000001A10000}"/>
    <cellStyle name="Normal 83 25 20" xfId="22684" xr:uid="{00000000-0005-0000-0000-000002A10000}"/>
    <cellStyle name="Normal 83 25 20 2" xfId="40364" xr:uid="{00000000-0005-0000-0000-000003A10000}"/>
    <cellStyle name="Normal 83 25 21" xfId="23321" xr:uid="{00000000-0005-0000-0000-000004A10000}"/>
    <cellStyle name="Normal 83 25 21 2" xfId="40882" xr:uid="{00000000-0005-0000-0000-000005A10000}"/>
    <cellStyle name="Normal 83 25 22" xfId="23945" xr:uid="{00000000-0005-0000-0000-000006A10000}"/>
    <cellStyle name="Normal 83 25 22 2" xfId="41400" xr:uid="{00000000-0005-0000-0000-000007A10000}"/>
    <cellStyle name="Normal 83 25 23" xfId="24524" xr:uid="{00000000-0005-0000-0000-000008A10000}"/>
    <cellStyle name="Normal 83 25 23 2" xfId="41918" xr:uid="{00000000-0005-0000-0000-000009A10000}"/>
    <cellStyle name="Normal 83 25 24" xfId="25091" xr:uid="{00000000-0005-0000-0000-00000AA10000}"/>
    <cellStyle name="Normal 83 25 24 2" xfId="42436" xr:uid="{00000000-0005-0000-0000-00000BA10000}"/>
    <cellStyle name="Normal 83 25 25" xfId="25651" xr:uid="{00000000-0005-0000-0000-00000CA10000}"/>
    <cellStyle name="Normal 83 25 25 2" xfId="42954" xr:uid="{00000000-0005-0000-0000-00000DA10000}"/>
    <cellStyle name="Normal 83 25 26" xfId="26201" xr:uid="{00000000-0005-0000-0000-00000EA10000}"/>
    <cellStyle name="Normal 83 25 26 2" xfId="43472" xr:uid="{00000000-0005-0000-0000-00000FA10000}"/>
    <cellStyle name="Normal 83 25 27" xfId="26718" xr:uid="{00000000-0005-0000-0000-000010A10000}"/>
    <cellStyle name="Normal 83 25 27 2" xfId="43989" xr:uid="{00000000-0005-0000-0000-000011A10000}"/>
    <cellStyle name="Normal 83 25 28" xfId="30503" xr:uid="{00000000-0005-0000-0000-000012A10000}"/>
    <cellStyle name="Normal 83 25 3" xfId="10223" xr:uid="{00000000-0005-0000-0000-000013A10000}"/>
    <cellStyle name="Normal 83 25 3 2" xfId="31560" xr:uid="{00000000-0005-0000-0000-000014A10000}"/>
    <cellStyle name="Normal 83 25 4" xfId="11004" xr:uid="{00000000-0005-0000-0000-000015A10000}"/>
    <cellStyle name="Normal 83 25 4 2" xfId="32078" xr:uid="{00000000-0005-0000-0000-000016A10000}"/>
    <cellStyle name="Normal 83 25 5" xfId="11784" xr:uid="{00000000-0005-0000-0000-000017A10000}"/>
    <cellStyle name="Normal 83 25 5 2" xfId="32596" xr:uid="{00000000-0005-0000-0000-000018A10000}"/>
    <cellStyle name="Normal 83 25 6" xfId="12537" xr:uid="{00000000-0005-0000-0000-000019A10000}"/>
    <cellStyle name="Normal 83 25 6 2" xfId="33114" xr:uid="{00000000-0005-0000-0000-00001AA10000}"/>
    <cellStyle name="Normal 83 25 7" xfId="13333" xr:uid="{00000000-0005-0000-0000-00001BA10000}"/>
    <cellStyle name="Normal 83 25 7 2" xfId="33632" xr:uid="{00000000-0005-0000-0000-00001CA10000}"/>
    <cellStyle name="Normal 83 25 8" xfId="14099" xr:uid="{00000000-0005-0000-0000-00001DA10000}"/>
    <cellStyle name="Normal 83 25 8 2" xfId="34150" xr:uid="{00000000-0005-0000-0000-00001EA10000}"/>
    <cellStyle name="Normal 83 25 9" xfId="14860" xr:uid="{00000000-0005-0000-0000-00001FA10000}"/>
    <cellStyle name="Normal 83 25 9 2" xfId="34668" xr:uid="{00000000-0005-0000-0000-000020A10000}"/>
    <cellStyle name="Normal 83 26" xfId="5278" xr:uid="{00000000-0005-0000-0000-000021A10000}"/>
    <cellStyle name="Normal 83 26 10" xfId="15618" xr:uid="{00000000-0005-0000-0000-000022A10000}"/>
    <cellStyle name="Normal 83 26 10 2" xfId="35187" xr:uid="{00000000-0005-0000-0000-000023A10000}"/>
    <cellStyle name="Normal 83 26 11" xfId="16372" xr:uid="{00000000-0005-0000-0000-000024A10000}"/>
    <cellStyle name="Normal 83 26 11 2" xfId="35705" xr:uid="{00000000-0005-0000-0000-000025A10000}"/>
    <cellStyle name="Normal 83 26 12" xfId="17122" xr:uid="{00000000-0005-0000-0000-000026A10000}"/>
    <cellStyle name="Normal 83 26 12 2" xfId="36223" xr:uid="{00000000-0005-0000-0000-000027A10000}"/>
    <cellStyle name="Normal 83 26 13" xfId="17851" xr:uid="{00000000-0005-0000-0000-000028A10000}"/>
    <cellStyle name="Normal 83 26 13 2" xfId="36741" xr:uid="{00000000-0005-0000-0000-000029A10000}"/>
    <cellStyle name="Normal 83 26 14" xfId="18576" xr:uid="{00000000-0005-0000-0000-00002AA10000}"/>
    <cellStyle name="Normal 83 26 14 2" xfId="37259" xr:uid="{00000000-0005-0000-0000-00002BA10000}"/>
    <cellStyle name="Normal 83 26 15" xfId="19284" xr:uid="{00000000-0005-0000-0000-00002CA10000}"/>
    <cellStyle name="Normal 83 26 15 2" xfId="37777" xr:uid="{00000000-0005-0000-0000-00002DA10000}"/>
    <cellStyle name="Normal 83 26 16" xfId="19986" xr:uid="{00000000-0005-0000-0000-00002EA10000}"/>
    <cellStyle name="Normal 83 26 16 2" xfId="38295" xr:uid="{00000000-0005-0000-0000-00002FA10000}"/>
    <cellStyle name="Normal 83 26 17" xfId="20685" xr:uid="{00000000-0005-0000-0000-000030A10000}"/>
    <cellStyle name="Normal 83 26 17 2" xfId="38813" xr:uid="{00000000-0005-0000-0000-000031A10000}"/>
    <cellStyle name="Normal 83 26 18" xfId="21362" xr:uid="{00000000-0005-0000-0000-000032A10000}"/>
    <cellStyle name="Normal 83 26 18 2" xfId="39330" xr:uid="{00000000-0005-0000-0000-000033A10000}"/>
    <cellStyle name="Normal 83 26 19" xfId="22035" xr:uid="{00000000-0005-0000-0000-000034A10000}"/>
    <cellStyle name="Normal 83 26 19 2" xfId="39848" xr:uid="{00000000-0005-0000-0000-000035A10000}"/>
    <cellStyle name="Normal 83 26 2" xfId="5824" xr:uid="{00000000-0005-0000-0000-000036A10000}"/>
    <cellStyle name="Normal 83 26 2 2" xfId="31021" xr:uid="{00000000-0005-0000-0000-000037A10000}"/>
    <cellStyle name="Normal 83 26 20" xfId="22685" xr:uid="{00000000-0005-0000-0000-000038A10000}"/>
    <cellStyle name="Normal 83 26 20 2" xfId="40365" xr:uid="{00000000-0005-0000-0000-000039A10000}"/>
    <cellStyle name="Normal 83 26 21" xfId="23322" xr:uid="{00000000-0005-0000-0000-00003AA10000}"/>
    <cellStyle name="Normal 83 26 21 2" xfId="40883" xr:uid="{00000000-0005-0000-0000-00003BA10000}"/>
    <cellStyle name="Normal 83 26 22" xfId="23946" xr:uid="{00000000-0005-0000-0000-00003CA10000}"/>
    <cellStyle name="Normal 83 26 22 2" xfId="41401" xr:uid="{00000000-0005-0000-0000-00003DA10000}"/>
    <cellStyle name="Normal 83 26 23" xfId="24525" xr:uid="{00000000-0005-0000-0000-00003EA10000}"/>
    <cellStyle name="Normal 83 26 23 2" xfId="41919" xr:uid="{00000000-0005-0000-0000-00003FA10000}"/>
    <cellStyle name="Normal 83 26 24" xfId="25092" xr:uid="{00000000-0005-0000-0000-000040A10000}"/>
    <cellStyle name="Normal 83 26 24 2" xfId="42437" xr:uid="{00000000-0005-0000-0000-000041A10000}"/>
    <cellStyle name="Normal 83 26 25" xfId="25652" xr:uid="{00000000-0005-0000-0000-000042A10000}"/>
    <cellStyle name="Normal 83 26 25 2" xfId="42955" xr:uid="{00000000-0005-0000-0000-000043A10000}"/>
    <cellStyle name="Normal 83 26 26" xfId="26202" xr:uid="{00000000-0005-0000-0000-000044A10000}"/>
    <cellStyle name="Normal 83 26 26 2" xfId="43473" xr:uid="{00000000-0005-0000-0000-000045A10000}"/>
    <cellStyle name="Normal 83 26 27" xfId="26719" xr:uid="{00000000-0005-0000-0000-000046A10000}"/>
    <cellStyle name="Normal 83 26 27 2" xfId="43990" xr:uid="{00000000-0005-0000-0000-000047A10000}"/>
    <cellStyle name="Normal 83 26 28" xfId="30504" xr:uid="{00000000-0005-0000-0000-000048A10000}"/>
    <cellStyle name="Normal 83 26 3" xfId="10224" xr:uid="{00000000-0005-0000-0000-000049A10000}"/>
    <cellStyle name="Normal 83 26 3 2" xfId="31561" xr:uid="{00000000-0005-0000-0000-00004AA10000}"/>
    <cellStyle name="Normal 83 26 4" xfId="11005" xr:uid="{00000000-0005-0000-0000-00004BA10000}"/>
    <cellStyle name="Normal 83 26 4 2" xfId="32079" xr:uid="{00000000-0005-0000-0000-00004CA10000}"/>
    <cellStyle name="Normal 83 26 5" xfId="11785" xr:uid="{00000000-0005-0000-0000-00004DA10000}"/>
    <cellStyle name="Normal 83 26 5 2" xfId="32597" xr:uid="{00000000-0005-0000-0000-00004EA10000}"/>
    <cellStyle name="Normal 83 26 6" xfId="12538" xr:uid="{00000000-0005-0000-0000-00004FA10000}"/>
    <cellStyle name="Normal 83 26 6 2" xfId="33115" xr:uid="{00000000-0005-0000-0000-000050A10000}"/>
    <cellStyle name="Normal 83 26 7" xfId="13334" xr:uid="{00000000-0005-0000-0000-000051A10000}"/>
    <cellStyle name="Normal 83 26 7 2" xfId="33633" xr:uid="{00000000-0005-0000-0000-000052A10000}"/>
    <cellStyle name="Normal 83 26 8" xfId="14100" xr:uid="{00000000-0005-0000-0000-000053A10000}"/>
    <cellStyle name="Normal 83 26 8 2" xfId="34151" xr:uid="{00000000-0005-0000-0000-000054A10000}"/>
    <cellStyle name="Normal 83 26 9" xfId="14861" xr:uid="{00000000-0005-0000-0000-000055A10000}"/>
    <cellStyle name="Normal 83 26 9 2" xfId="34669" xr:uid="{00000000-0005-0000-0000-000056A10000}"/>
    <cellStyle name="Normal 83 27" xfId="5279" xr:uid="{00000000-0005-0000-0000-000057A10000}"/>
    <cellStyle name="Normal 83 27 10" xfId="15619" xr:uid="{00000000-0005-0000-0000-000058A10000}"/>
    <cellStyle name="Normal 83 27 10 2" xfId="35188" xr:uid="{00000000-0005-0000-0000-000059A10000}"/>
    <cellStyle name="Normal 83 27 11" xfId="16373" xr:uid="{00000000-0005-0000-0000-00005AA10000}"/>
    <cellStyle name="Normal 83 27 11 2" xfId="35706" xr:uid="{00000000-0005-0000-0000-00005BA10000}"/>
    <cellStyle name="Normal 83 27 12" xfId="17123" xr:uid="{00000000-0005-0000-0000-00005CA10000}"/>
    <cellStyle name="Normal 83 27 12 2" xfId="36224" xr:uid="{00000000-0005-0000-0000-00005DA10000}"/>
    <cellStyle name="Normal 83 27 13" xfId="17852" xr:uid="{00000000-0005-0000-0000-00005EA10000}"/>
    <cellStyle name="Normal 83 27 13 2" xfId="36742" xr:uid="{00000000-0005-0000-0000-00005FA10000}"/>
    <cellStyle name="Normal 83 27 14" xfId="18577" xr:uid="{00000000-0005-0000-0000-000060A10000}"/>
    <cellStyle name="Normal 83 27 14 2" xfId="37260" xr:uid="{00000000-0005-0000-0000-000061A10000}"/>
    <cellStyle name="Normal 83 27 15" xfId="19285" xr:uid="{00000000-0005-0000-0000-000062A10000}"/>
    <cellStyle name="Normal 83 27 15 2" xfId="37778" xr:uid="{00000000-0005-0000-0000-000063A10000}"/>
    <cellStyle name="Normal 83 27 16" xfId="19987" xr:uid="{00000000-0005-0000-0000-000064A10000}"/>
    <cellStyle name="Normal 83 27 16 2" xfId="38296" xr:uid="{00000000-0005-0000-0000-000065A10000}"/>
    <cellStyle name="Normal 83 27 17" xfId="20686" xr:uid="{00000000-0005-0000-0000-000066A10000}"/>
    <cellStyle name="Normal 83 27 17 2" xfId="38814" xr:uid="{00000000-0005-0000-0000-000067A10000}"/>
    <cellStyle name="Normal 83 27 18" xfId="21363" xr:uid="{00000000-0005-0000-0000-000068A10000}"/>
    <cellStyle name="Normal 83 27 18 2" xfId="39331" xr:uid="{00000000-0005-0000-0000-000069A10000}"/>
    <cellStyle name="Normal 83 27 19" xfId="22036" xr:uid="{00000000-0005-0000-0000-00006AA10000}"/>
    <cellStyle name="Normal 83 27 19 2" xfId="39849" xr:uid="{00000000-0005-0000-0000-00006BA10000}"/>
    <cellStyle name="Normal 83 27 2" xfId="5825" xr:uid="{00000000-0005-0000-0000-00006CA10000}"/>
    <cellStyle name="Normal 83 27 2 2" xfId="31022" xr:uid="{00000000-0005-0000-0000-00006DA10000}"/>
    <cellStyle name="Normal 83 27 20" xfId="22686" xr:uid="{00000000-0005-0000-0000-00006EA10000}"/>
    <cellStyle name="Normal 83 27 20 2" xfId="40366" xr:uid="{00000000-0005-0000-0000-00006FA10000}"/>
    <cellStyle name="Normal 83 27 21" xfId="23323" xr:uid="{00000000-0005-0000-0000-000070A10000}"/>
    <cellStyle name="Normal 83 27 21 2" xfId="40884" xr:uid="{00000000-0005-0000-0000-000071A10000}"/>
    <cellStyle name="Normal 83 27 22" xfId="23947" xr:uid="{00000000-0005-0000-0000-000072A10000}"/>
    <cellStyle name="Normal 83 27 22 2" xfId="41402" xr:uid="{00000000-0005-0000-0000-000073A10000}"/>
    <cellStyle name="Normal 83 27 23" xfId="24526" xr:uid="{00000000-0005-0000-0000-000074A10000}"/>
    <cellStyle name="Normal 83 27 23 2" xfId="41920" xr:uid="{00000000-0005-0000-0000-000075A10000}"/>
    <cellStyle name="Normal 83 27 24" xfId="25093" xr:uid="{00000000-0005-0000-0000-000076A10000}"/>
    <cellStyle name="Normal 83 27 24 2" xfId="42438" xr:uid="{00000000-0005-0000-0000-000077A10000}"/>
    <cellStyle name="Normal 83 27 25" xfId="25653" xr:uid="{00000000-0005-0000-0000-000078A10000}"/>
    <cellStyle name="Normal 83 27 25 2" xfId="42956" xr:uid="{00000000-0005-0000-0000-000079A10000}"/>
    <cellStyle name="Normal 83 27 26" xfId="26203" xr:uid="{00000000-0005-0000-0000-00007AA10000}"/>
    <cellStyle name="Normal 83 27 26 2" xfId="43474" xr:uid="{00000000-0005-0000-0000-00007BA10000}"/>
    <cellStyle name="Normal 83 27 27" xfId="26720" xr:uid="{00000000-0005-0000-0000-00007CA10000}"/>
    <cellStyle name="Normal 83 27 27 2" xfId="43991" xr:uid="{00000000-0005-0000-0000-00007DA10000}"/>
    <cellStyle name="Normal 83 27 28" xfId="30505" xr:uid="{00000000-0005-0000-0000-00007EA10000}"/>
    <cellStyle name="Normal 83 27 3" xfId="10225" xr:uid="{00000000-0005-0000-0000-00007FA10000}"/>
    <cellStyle name="Normal 83 27 3 2" xfId="31562" xr:uid="{00000000-0005-0000-0000-000080A10000}"/>
    <cellStyle name="Normal 83 27 4" xfId="11006" xr:uid="{00000000-0005-0000-0000-000081A10000}"/>
    <cellStyle name="Normal 83 27 4 2" xfId="32080" xr:uid="{00000000-0005-0000-0000-000082A10000}"/>
    <cellStyle name="Normal 83 27 5" xfId="11786" xr:uid="{00000000-0005-0000-0000-000083A10000}"/>
    <cellStyle name="Normal 83 27 5 2" xfId="32598" xr:uid="{00000000-0005-0000-0000-000084A10000}"/>
    <cellStyle name="Normal 83 27 6" xfId="12539" xr:uid="{00000000-0005-0000-0000-000085A10000}"/>
    <cellStyle name="Normal 83 27 6 2" xfId="33116" xr:uid="{00000000-0005-0000-0000-000086A10000}"/>
    <cellStyle name="Normal 83 27 7" xfId="13335" xr:uid="{00000000-0005-0000-0000-000087A10000}"/>
    <cellStyle name="Normal 83 27 7 2" xfId="33634" xr:uid="{00000000-0005-0000-0000-000088A10000}"/>
    <cellStyle name="Normal 83 27 8" xfId="14101" xr:uid="{00000000-0005-0000-0000-000089A10000}"/>
    <cellStyle name="Normal 83 27 8 2" xfId="34152" xr:uid="{00000000-0005-0000-0000-00008AA10000}"/>
    <cellStyle name="Normal 83 27 9" xfId="14862" xr:uid="{00000000-0005-0000-0000-00008BA10000}"/>
    <cellStyle name="Normal 83 27 9 2" xfId="34670" xr:uid="{00000000-0005-0000-0000-00008CA10000}"/>
    <cellStyle name="Normal 83 28" xfId="29931" xr:uid="{00000000-0005-0000-0000-00008DA10000}"/>
    <cellStyle name="Normal 83 3" xfId="3633" xr:uid="{00000000-0005-0000-0000-00008EA10000}"/>
    <cellStyle name="Normal 83 3 10" xfId="14863" xr:uid="{00000000-0005-0000-0000-00008FA10000}"/>
    <cellStyle name="Normal 83 3 10 2" xfId="34671" xr:uid="{00000000-0005-0000-0000-000090A10000}"/>
    <cellStyle name="Normal 83 3 11" xfId="15620" xr:uid="{00000000-0005-0000-0000-000091A10000}"/>
    <cellStyle name="Normal 83 3 11 2" xfId="35189" xr:uid="{00000000-0005-0000-0000-000092A10000}"/>
    <cellStyle name="Normal 83 3 12" xfId="16374" xr:uid="{00000000-0005-0000-0000-000093A10000}"/>
    <cellStyle name="Normal 83 3 12 2" xfId="35707" xr:uid="{00000000-0005-0000-0000-000094A10000}"/>
    <cellStyle name="Normal 83 3 13" xfId="17124" xr:uid="{00000000-0005-0000-0000-000095A10000}"/>
    <cellStyle name="Normal 83 3 13 2" xfId="36225" xr:uid="{00000000-0005-0000-0000-000096A10000}"/>
    <cellStyle name="Normal 83 3 14" xfId="17853" xr:uid="{00000000-0005-0000-0000-000097A10000}"/>
    <cellStyle name="Normal 83 3 14 2" xfId="36743" xr:uid="{00000000-0005-0000-0000-000098A10000}"/>
    <cellStyle name="Normal 83 3 15" xfId="18578" xr:uid="{00000000-0005-0000-0000-000099A10000}"/>
    <cellStyle name="Normal 83 3 15 2" xfId="37261" xr:uid="{00000000-0005-0000-0000-00009AA10000}"/>
    <cellStyle name="Normal 83 3 16" xfId="19286" xr:uid="{00000000-0005-0000-0000-00009BA10000}"/>
    <cellStyle name="Normal 83 3 16 2" xfId="37779" xr:uid="{00000000-0005-0000-0000-00009CA10000}"/>
    <cellStyle name="Normal 83 3 17" xfId="19988" xr:uid="{00000000-0005-0000-0000-00009DA10000}"/>
    <cellStyle name="Normal 83 3 17 2" xfId="38297" xr:uid="{00000000-0005-0000-0000-00009EA10000}"/>
    <cellStyle name="Normal 83 3 18" xfId="20687" xr:uid="{00000000-0005-0000-0000-00009FA10000}"/>
    <cellStyle name="Normal 83 3 18 2" xfId="38815" xr:uid="{00000000-0005-0000-0000-0000A0A10000}"/>
    <cellStyle name="Normal 83 3 19" xfId="21364" xr:uid="{00000000-0005-0000-0000-0000A1A10000}"/>
    <cellStyle name="Normal 83 3 19 2" xfId="39332" xr:uid="{00000000-0005-0000-0000-0000A2A10000}"/>
    <cellStyle name="Normal 83 3 2" xfId="5280" xr:uid="{00000000-0005-0000-0000-0000A3A10000}"/>
    <cellStyle name="Normal 83 3 2 2" xfId="30506" xr:uid="{00000000-0005-0000-0000-0000A4A10000}"/>
    <cellStyle name="Normal 83 3 20" xfId="22037" xr:uid="{00000000-0005-0000-0000-0000A5A10000}"/>
    <cellStyle name="Normal 83 3 20 2" xfId="39850" xr:uid="{00000000-0005-0000-0000-0000A6A10000}"/>
    <cellStyle name="Normal 83 3 21" xfId="22687" xr:uid="{00000000-0005-0000-0000-0000A7A10000}"/>
    <cellStyle name="Normal 83 3 21 2" xfId="40367" xr:uid="{00000000-0005-0000-0000-0000A8A10000}"/>
    <cellStyle name="Normal 83 3 22" xfId="23324" xr:uid="{00000000-0005-0000-0000-0000A9A10000}"/>
    <cellStyle name="Normal 83 3 22 2" xfId="40885" xr:uid="{00000000-0005-0000-0000-0000AAA10000}"/>
    <cellStyle name="Normal 83 3 23" xfId="23948" xr:uid="{00000000-0005-0000-0000-0000ABA10000}"/>
    <cellStyle name="Normal 83 3 23 2" xfId="41403" xr:uid="{00000000-0005-0000-0000-0000ACA10000}"/>
    <cellStyle name="Normal 83 3 24" xfId="24527" xr:uid="{00000000-0005-0000-0000-0000ADA10000}"/>
    <cellStyle name="Normal 83 3 24 2" xfId="41921" xr:uid="{00000000-0005-0000-0000-0000AEA10000}"/>
    <cellStyle name="Normal 83 3 25" xfId="25094" xr:uid="{00000000-0005-0000-0000-0000AFA10000}"/>
    <cellStyle name="Normal 83 3 25 2" xfId="42439" xr:uid="{00000000-0005-0000-0000-0000B0A10000}"/>
    <cellStyle name="Normal 83 3 26" xfId="25654" xr:uid="{00000000-0005-0000-0000-0000B1A10000}"/>
    <cellStyle name="Normal 83 3 26 2" xfId="42957" xr:uid="{00000000-0005-0000-0000-0000B2A10000}"/>
    <cellStyle name="Normal 83 3 27" xfId="26204" xr:uid="{00000000-0005-0000-0000-0000B3A10000}"/>
    <cellStyle name="Normal 83 3 27 2" xfId="43475" xr:uid="{00000000-0005-0000-0000-0000B4A10000}"/>
    <cellStyle name="Normal 83 3 28" xfId="26721" xr:uid="{00000000-0005-0000-0000-0000B5A10000}"/>
    <cellStyle name="Normal 83 3 28 2" xfId="43992" xr:uid="{00000000-0005-0000-0000-0000B6A10000}"/>
    <cellStyle name="Normal 83 3 29" xfId="29938" xr:uid="{00000000-0005-0000-0000-0000B7A10000}"/>
    <cellStyle name="Normal 83 3 3" xfId="5826" xr:uid="{00000000-0005-0000-0000-0000B8A10000}"/>
    <cellStyle name="Normal 83 3 3 2" xfId="31023" xr:uid="{00000000-0005-0000-0000-0000B9A10000}"/>
    <cellStyle name="Normal 83 3 4" xfId="10226" xr:uid="{00000000-0005-0000-0000-0000BAA10000}"/>
    <cellStyle name="Normal 83 3 4 2" xfId="31563" xr:uid="{00000000-0005-0000-0000-0000BBA10000}"/>
    <cellStyle name="Normal 83 3 5" xfId="11007" xr:uid="{00000000-0005-0000-0000-0000BCA10000}"/>
    <cellStyle name="Normal 83 3 5 2" xfId="32081" xr:uid="{00000000-0005-0000-0000-0000BDA10000}"/>
    <cellStyle name="Normal 83 3 6" xfId="11787" xr:uid="{00000000-0005-0000-0000-0000BEA10000}"/>
    <cellStyle name="Normal 83 3 6 2" xfId="32599" xr:uid="{00000000-0005-0000-0000-0000BFA10000}"/>
    <cellStyle name="Normal 83 3 7" xfId="12540" xr:uid="{00000000-0005-0000-0000-0000C0A10000}"/>
    <cellStyle name="Normal 83 3 7 2" xfId="33117" xr:uid="{00000000-0005-0000-0000-0000C1A10000}"/>
    <cellStyle name="Normal 83 3 8" xfId="13336" xr:uid="{00000000-0005-0000-0000-0000C2A10000}"/>
    <cellStyle name="Normal 83 3 8 2" xfId="33635" xr:uid="{00000000-0005-0000-0000-0000C3A10000}"/>
    <cellStyle name="Normal 83 3 9" xfId="14102" xr:uid="{00000000-0005-0000-0000-0000C4A10000}"/>
    <cellStyle name="Normal 83 3 9 2" xfId="34153" xr:uid="{00000000-0005-0000-0000-0000C5A10000}"/>
    <cellStyle name="Normal 83 4" xfId="3634" xr:uid="{00000000-0005-0000-0000-0000C6A10000}"/>
    <cellStyle name="Normal 83 4 10" xfId="14864" xr:uid="{00000000-0005-0000-0000-0000C7A10000}"/>
    <cellStyle name="Normal 83 4 10 2" xfId="34672" xr:uid="{00000000-0005-0000-0000-0000C8A10000}"/>
    <cellStyle name="Normal 83 4 11" xfId="15621" xr:uid="{00000000-0005-0000-0000-0000C9A10000}"/>
    <cellStyle name="Normal 83 4 11 2" xfId="35190" xr:uid="{00000000-0005-0000-0000-0000CAA10000}"/>
    <cellStyle name="Normal 83 4 12" xfId="16375" xr:uid="{00000000-0005-0000-0000-0000CBA10000}"/>
    <cellStyle name="Normal 83 4 12 2" xfId="35708" xr:uid="{00000000-0005-0000-0000-0000CCA10000}"/>
    <cellStyle name="Normal 83 4 13" xfId="17125" xr:uid="{00000000-0005-0000-0000-0000CDA10000}"/>
    <cellStyle name="Normal 83 4 13 2" xfId="36226" xr:uid="{00000000-0005-0000-0000-0000CEA10000}"/>
    <cellStyle name="Normal 83 4 14" xfId="17854" xr:uid="{00000000-0005-0000-0000-0000CFA10000}"/>
    <cellStyle name="Normal 83 4 14 2" xfId="36744" xr:uid="{00000000-0005-0000-0000-0000D0A10000}"/>
    <cellStyle name="Normal 83 4 15" xfId="18579" xr:uid="{00000000-0005-0000-0000-0000D1A10000}"/>
    <cellStyle name="Normal 83 4 15 2" xfId="37262" xr:uid="{00000000-0005-0000-0000-0000D2A10000}"/>
    <cellStyle name="Normal 83 4 16" xfId="19287" xr:uid="{00000000-0005-0000-0000-0000D3A10000}"/>
    <cellStyle name="Normal 83 4 16 2" xfId="37780" xr:uid="{00000000-0005-0000-0000-0000D4A10000}"/>
    <cellStyle name="Normal 83 4 17" xfId="19989" xr:uid="{00000000-0005-0000-0000-0000D5A10000}"/>
    <cellStyle name="Normal 83 4 17 2" xfId="38298" xr:uid="{00000000-0005-0000-0000-0000D6A10000}"/>
    <cellStyle name="Normal 83 4 18" xfId="20688" xr:uid="{00000000-0005-0000-0000-0000D7A10000}"/>
    <cellStyle name="Normal 83 4 18 2" xfId="38816" xr:uid="{00000000-0005-0000-0000-0000D8A10000}"/>
    <cellStyle name="Normal 83 4 19" xfId="21365" xr:uid="{00000000-0005-0000-0000-0000D9A10000}"/>
    <cellStyle name="Normal 83 4 19 2" xfId="39333" xr:uid="{00000000-0005-0000-0000-0000DAA10000}"/>
    <cellStyle name="Normal 83 4 2" xfId="5281" xr:uid="{00000000-0005-0000-0000-0000DBA10000}"/>
    <cellStyle name="Normal 83 4 2 2" xfId="30507" xr:uid="{00000000-0005-0000-0000-0000DCA10000}"/>
    <cellStyle name="Normal 83 4 20" xfId="22038" xr:uid="{00000000-0005-0000-0000-0000DDA10000}"/>
    <cellStyle name="Normal 83 4 20 2" xfId="39851" xr:uid="{00000000-0005-0000-0000-0000DEA10000}"/>
    <cellStyle name="Normal 83 4 21" xfId="22688" xr:uid="{00000000-0005-0000-0000-0000DFA10000}"/>
    <cellStyle name="Normal 83 4 21 2" xfId="40368" xr:uid="{00000000-0005-0000-0000-0000E0A10000}"/>
    <cellStyle name="Normal 83 4 22" xfId="23325" xr:uid="{00000000-0005-0000-0000-0000E1A10000}"/>
    <cellStyle name="Normal 83 4 22 2" xfId="40886" xr:uid="{00000000-0005-0000-0000-0000E2A10000}"/>
    <cellStyle name="Normal 83 4 23" xfId="23949" xr:uid="{00000000-0005-0000-0000-0000E3A10000}"/>
    <cellStyle name="Normal 83 4 23 2" xfId="41404" xr:uid="{00000000-0005-0000-0000-0000E4A10000}"/>
    <cellStyle name="Normal 83 4 24" xfId="24528" xr:uid="{00000000-0005-0000-0000-0000E5A10000}"/>
    <cellStyle name="Normal 83 4 24 2" xfId="41922" xr:uid="{00000000-0005-0000-0000-0000E6A10000}"/>
    <cellStyle name="Normal 83 4 25" xfId="25095" xr:uid="{00000000-0005-0000-0000-0000E7A10000}"/>
    <cellStyle name="Normal 83 4 25 2" xfId="42440" xr:uid="{00000000-0005-0000-0000-0000E8A10000}"/>
    <cellStyle name="Normal 83 4 26" xfId="25655" xr:uid="{00000000-0005-0000-0000-0000E9A10000}"/>
    <cellStyle name="Normal 83 4 26 2" xfId="42958" xr:uid="{00000000-0005-0000-0000-0000EAA10000}"/>
    <cellStyle name="Normal 83 4 27" xfId="26205" xr:uid="{00000000-0005-0000-0000-0000EBA10000}"/>
    <cellStyle name="Normal 83 4 27 2" xfId="43476" xr:uid="{00000000-0005-0000-0000-0000ECA10000}"/>
    <cellStyle name="Normal 83 4 28" xfId="26722" xr:uid="{00000000-0005-0000-0000-0000EDA10000}"/>
    <cellStyle name="Normal 83 4 28 2" xfId="43993" xr:uid="{00000000-0005-0000-0000-0000EEA10000}"/>
    <cellStyle name="Normal 83 4 29" xfId="29939" xr:uid="{00000000-0005-0000-0000-0000EFA10000}"/>
    <cellStyle name="Normal 83 4 3" xfId="5827" xr:uid="{00000000-0005-0000-0000-0000F0A10000}"/>
    <cellStyle name="Normal 83 4 3 2" xfId="31024" xr:uid="{00000000-0005-0000-0000-0000F1A10000}"/>
    <cellStyle name="Normal 83 4 4" xfId="10227" xr:uid="{00000000-0005-0000-0000-0000F2A10000}"/>
    <cellStyle name="Normal 83 4 4 2" xfId="31564" xr:uid="{00000000-0005-0000-0000-0000F3A10000}"/>
    <cellStyle name="Normal 83 4 5" xfId="11008" xr:uid="{00000000-0005-0000-0000-0000F4A10000}"/>
    <cellStyle name="Normal 83 4 5 2" xfId="32082" xr:uid="{00000000-0005-0000-0000-0000F5A10000}"/>
    <cellStyle name="Normal 83 4 6" xfId="11788" xr:uid="{00000000-0005-0000-0000-0000F6A10000}"/>
    <cellStyle name="Normal 83 4 6 2" xfId="32600" xr:uid="{00000000-0005-0000-0000-0000F7A10000}"/>
    <cellStyle name="Normal 83 4 7" xfId="12541" xr:uid="{00000000-0005-0000-0000-0000F8A10000}"/>
    <cellStyle name="Normal 83 4 7 2" xfId="33118" xr:uid="{00000000-0005-0000-0000-0000F9A10000}"/>
    <cellStyle name="Normal 83 4 8" xfId="13337" xr:uid="{00000000-0005-0000-0000-0000FAA10000}"/>
    <cellStyle name="Normal 83 4 8 2" xfId="33636" xr:uid="{00000000-0005-0000-0000-0000FBA10000}"/>
    <cellStyle name="Normal 83 4 9" xfId="14103" xr:uid="{00000000-0005-0000-0000-0000FCA10000}"/>
    <cellStyle name="Normal 83 4 9 2" xfId="34154" xr:uid="{00000000-0005-0000-0000-0000FDA10000}"/>
    <cellStyle name="Normal 83 5" xfId="3635" xr:uid="{00000000-0005-0000-0000-0000FEA10000}"/>
    <cellStyle name="Normal 83 5 10" xfId="14865" xr:uid="{00000000-0005-0000-0000-0000FFA10000}"/>
    <cellStyle name="Normal 83 5 10 2" xfId="34673" xr:uid="{00000000-0005-0000-0000-000000A20000}"/>
    <cellStyle name="Normal 83 5 11" xfId="15622" xr:uid="{00000000-0005-0000-0000-000001A20000}"/>
    <cellStyle name="Normal 83 5 11 2" xfId="35191" xr:uid="{00000000-0005-0000-0000-000002A20000}"/>
    <cellStyle name="Normal 83 5 12" xfId="16376" xr:uid="{00000000-0005-0000-0000-000003A20000}"/>
    <cellStyle name="Normal 83 5 12 2" xfId="35709" xr:uid="{00000000-0005-0000-0000-000004A20000}"/>
    <cellStyle name="Normal 83 5 13" xfId="17126" xr:uid="{00000000-0005-0000-0000-000005A20000}"/>
    <cellStyle name="Normal 83 5 13 2" xfId="36227" xr:uid="{00000000-0005-0000-0000-000006A20000}"/>
    <cellStyle name="Normal 83 5 14" xfId="17855" xr:uid="{00000000-0005-0000-0000-000007A20000}"/>
    <cellStyle name="Normal 83 5 14 2" xfId="36745" xr:uid="{00000000-0005-0000-0000-000008A20000}"/>
    <cellStyle name="Normal 83 5 15" xfId="18580" xr:uid="{00000000-0005-0000-0000-000009A20000}"/>
    <cellStyle name="Normal 83 5 15 2" xfId="37263" xr:uid="{00000000-0005-0000-0000-00000AA20000}"/>
    <cellStyle name="Normal 83 5 16" xfId="19288" xr:uid="{00000000-0005-0000-0000-00000BA20000}"/>
    <cellStyle name="Normal 83 5 16 2" xfId="37781" xr:uid="{00000000-0005-0000-0000-00000CA20000}"/>
    <cellStyle name="Normal 83 5 17" xfId="19990" xr:uid="{00000000-0005-0000-0000-00000DA20000}"/>
    <cellStyle name="Normal 83 5 17 2" xfId="38299" xr:uid="{00000000-0005-0000-0000-00000EA20000}"/>
    <cellStyle name="Normal 83 5 18" xfId="20689" xr:uid="{00000000-0005-0000-0000-00000FA20000}"/>
    <cellStyle name="Normal 83 5 18 2" xfId="38817" xr:uid="{00000000-0005-0000-0000-000010A20000}"/>
    <cellStyle name="Normal 83 5 19" xfId="21366" xr:uid="{00000000-0005-0000-0000-000011A20000}"/>
    <cellStyle name="Normal 83 5 19 2" xfId="39334" xr:uid="{00000000-0005-0000-0000-000012A20000}"/>
    <cellStyle name="Normal 83 5 2" xfId="5282" xr:uid="{00000000-0005-0000-0000-000013A20000}"/>
    <cellStyle name="Normal 83 5 2 2" xfId="30508" xr:uid="{00000000-0005-0000-0000-000014A20000}"/>
    <cellStyle name="Normal 83 5 20" xfId="22039" xr:uid="{00000000-0005-0000-0000-000015A20000}"/>
    <cellStyle name="Normal 83 5 20 2" xfId="39852" xr:uid="{00000000-0005-0000-0000-000016A20000}"/>
    <cellStyle name="Normal 83 5 21" xfId="22689" xr:uid="{00000000-0005-0000-0000-000017A20000}"/>
    <cellStyle name="Normal 83 5 21 2" xfId="40369" xr:uid="{00000000-0005-0000-0000-000018A20000}"/>
    <cellStyle name="Normal 83 5 22" xfId="23326" xr:uid="{00000000-0005-0000-0000-000019A20000}"/>
    <cellStyle name="Normal 83 5 22 2" xfId="40887" xr:uid="{00000000-0005-0000-0000-00001AA20000}"/>
    <cellStyle name="Normal 83 5 23" xfId="23950" xr:uid="{00000000-0005-0000-0000-00001BA20000}"/>
    <cellStyle name="Normal 83 5 23 2" xfId="41405" xr:uid="{00000000-0005-0000-0000-00001CA20000}"/>
    <cellStyle name="Normal 83 5 24" xfId="24529" xr:uid="{00000000-0005-0000-0000-00001DA20000}"/>
    <cellStyle name="Normal 83 5 24 2" xfId="41923" xr:uid="{00000000-0005-0000-0000-00001EA20000}"/>
    <cellStyle name="Normal 83 5 25" xfId="25096" xr:uid="{00000000-0005-0000-0000-00001FA20000}"/>
    <cellStyle name="Normal 83 5 25 2" xfId="42441" xr:uid="{00000000-0005-0000-0000-000020A20000}"/>
    <cellStyle name="Normal 83 5 26" xfId="25656" xr:uid="{00000000-0005-0000-0000-000021A20000}"/>
    <cellStyle name="Normal 83 5 26 2" xfId="42959" xr:uid="{00000000-0005-0000-0000-000022A20000}"/>
    <cellStyle name="Normal 83 5 27" xfId="26206" xr:uid="{00000000-0005-0000-0000-000023A20000}"/>
    <cellStyle name="Normal 83 5 27 2" xfId="43477" xr:uid="{00000000-0005-0000-0000-000024A20000}"/>
    <cellStyle name="Normal 83 5 28" xfId="26723" xr:uid="{00000000-0005-0000-0000-000025A20000}"/>
    <cellStyle name="Normal 83 5 28 2" xfId="43994" xr:uid="{00000000-0005-0000-0000-000026A20000}"/>
    <cellStyle name="Normal 83 5 29" xfId="29940" xr:uid="{00000000-0005-0000-0000-000027A20000}"/>
    <cellStyle name="Normal 83 5 3" xfId="5828" xr:uid="{00000000-0005-0000-0000-000028A20000}"/>
    <cellStyle name="Normal 83 5 3 2" xfId="31025" xr:uid="{00000000-0005-0000-0000-000029A20000}"/>
    <cellStyle name="Normal 83 5 4" xfId="10228" xr:uid="{00000000-0005-0000-0000-00002AA20000}"/>
    <cellStyle name="Normal 83 5 4 2" xfId="31565" xr:uid="{00000000-0005-0000-0000-00002BA20000}"/>
    <cellStyle name="Normal 83 5 5" xfId="11009" xr:uid="{00000000-0005-0000-0000-00002CA20000}"/>
    <cellStyle name="Normal 83 5 5 2" xfId="32083" xr:uid="{00000000-0005-0000-0000-00002DA20000}"/>
    <cellStyle name="Normal 83 5 6" xfId="11789" xr:uid="{00000000-0005-0000-0000-00002EA20000}"/>
    <cellStyle name="Normal 83 5 6 2" xfId="32601" xr:uid="{00000000-0005-0000-0000-00002FA20000}"/>
    <cellStyle name="Normal 83 5 7" xfId="12542" xr:uid="{00000000-0005-0000-0000-000030A20000}"/>
    <cellStyle name="Normal 83 5 7 2" xfId="33119" xr:uid="{00000000-0005-0000-0000-000031A20000}"/>
    <cellStyle name="Normal 83 5 8" xfId="13338" xr:uid="{00000000-0005-0000-0000-000032A20000}"/>
    <cellStyle name="Normal 83 5 8 2" xfId="33637" xr:uid="{00000000-0005-0000-0000-000033A20000}"/>
    <cellStyle name="Normal 83 5 9" xfId="14104" xr:uid="{00000000-0005-0000-0000-000034A20000}"/>
    <cellStyle name="Normal 83 5 9 2" xfId="34155" xr:uid="{00000000-0005-0000-0000-000035A20000}"/>
    <cellStyle name="Normal 83 6" xfId="3636" xr:uid="{00000000-0005-0000-0000-000036A20000}"/>
    <cellStyle name="Normal 83 6 10" xfId="14866" xr:uid="{00000000-0005-0000-0000-000037A20000}"/>
    <cellStyle name="Normal 83 6 10 2" xfId="34674" xr:uid="{00000000-0005-0000-0000-000038A20000}"/>
    <cellStyle name="Normal 83 6 11" xfId="15623" xr:uid="{00000000-0005-0000-0000-000039A20000}"/>
    <cellStyle name="Normal 83 6 11 2" xfId="35192" xr:uid="{00000000-0005-0000-0000-00003AA20000}"/>
    <cellStyle name="Normal 83 6 12" xfId="16377" xr:uid="{00000000-0005-0000-0000-00003BA20000}"/>
    <cellStyle name="Normal 83 6 12 2" xfId="35710" xr:uid="{00000000-0005-0000-0000-00003CA20000}"/>
    <cellStyle name="Normal 83 6 13" xfId="17127" xr:uid="{00000000-0005-0000-0000-00003DA20000}"/>
    <cellStyle name="Normal 83 6 13 2" xfId="36228" xr:uid="{00000000-0005-0000-0000-00003EA20000}"/>
    <cellStyle name="Normal 83 6 14" xfId="17856" xr:uid="{00000000-0005-0000-0000-00003FA20000}"/>
    <cellStyle name="Normal 83 6 14 2" xfId="36746" xr:uid="{00000000-0005-0000-0000-000040A20000}"/>
    <cellStyle name="Normal 83 6 15" xfId="18581" xr:uid="{00000000-0005-0000-0000-000041A20000}"/>
    <cellStyle name="Normal 83 6 15 2" xfId="37264" xr:uid="{00000000-0005-0000-0000-000042A20000}"/>
    <cellStyle name="Normal 83 6 16" xfId="19289" xr:uid="{00000000-0005-0000-0000-000043A20000}"/>
    <cellStyle name="Normal 83 6 16 2" xfId="37782" xr:uid="{00000000-0005-0000-0000-000044A20000}"/>
    <cellStyle name="Normal 83 6 17" xfId="19991" xr:uid="{00000000-0005-0000-0000-000045A20000}"/>
    <cellStyle name="Normal 83 6 17 2" xfId="38300" xr:uid="{00000000-0005-0000-0000-000046A20000}"/>
    <cellStyle name="Normal 83 6 18" xfId="20690" xr:uid="{00000000-0005-0000-0000-000047A20000}"/>
    <cellStyle name="Normal 83 6 18 2" xfId="38818" xr:uid="{00000000-0005-0000-0000-000048A20000}"/>
    <cellStyle name="Normal 83 6 19" xfId="21367" xr:uid="{00000000-0005-0000-0000-000049A20000}"/>
    <cellStyle name="Normal 83 6 19 2" xfId="39335" xr:uid="{00000000-0005-0000-0000-00004AA20000}"/>
    <cellStyle name="Normal 83 6 2" xfId="5283" xr:uid="{00000000-0005-0000-0000-00004BA20000}"/>
    <cellStyle name="Normal 83 6 2 2" xfId="30509" xr:uid="{00000000-0005-0000-0000-00004CA20000}"/>
    <cellStyle name="Normal 83 6 20" xfId="22040" xr:uid="{00000000-0005-0000-0000-00004DA20000}"/>
    <cellStyle name="Normal 83 6 20 2" xfId="39853" xr:uid="{00000000-0005-0000-0000-00004EA20000}"/>
    <cellStyle name="Normal 83 6 21" xfId="22690" xr:uid="{00000000-0005-0000-0000-00004FA20000}"/>
    <cellStyle name="Normal 83 6 21 2" xfId="40370" xr:uid="{00000000-0005-0000-0000-000050A20000}"/>
    <cellStyle name="Normal 83 6 22" xfId="23327" xr:uid="{00000000-0005-0000-0000-000051A20000}"/>
    <cellStyle name="Normal 83 6 22 2" xfId="40888" xr:uid="{00000000-0005-0000-0000-000052A20000}"/>
    <cellStyle name="Normal 83 6 23" xfId="23951" xr:uid="{00000000-0005-0000-0000-000053A20000}"/>
    <cellStyle name="Normal 83 6 23 2" xfId="41406" xr:uid="{00000000-0005-0000-0000-000054A20000}"/>
    <cellStyle name="Normal 83 6 24" xfId="24530" xr:uid="{00000000-0005-0000-0000-000055A20000}"/>
    <cellStyle name="Normal 83 6 24 2" xfId="41924" xr:uid="{00000000-0005-0000-0000-000056A20000}"/>
    <cellStyle name="Normal 83 6 25" xfId="25097" xr:uid="{00000000-0005-0000-0000-000057A20000}"/>
    <cellStyle name="Normal 83 6 25 2" xfId="42442" xr:uid="{00000000-0005-0000-0000-000058A20000}"/>
    <cellStyle name="Normal 83 6 26" xfId="25657" xr:uid="{00000000-0005-0000-0000-000059A20000}"/>
    <cellStyle name="Normal 83 6 26 2" xfId="42960" xr:uid="{00000000-0005-0000-0000-00005AA20000}"/>
    <cellStyle name="Normal 83 6 27" xfId="26207" xr:uid="{00000000-0005-0000-0000-00005BA20000}"/>
    <cellStyle name="Normal 83 6 27 2" xfId="43478" xr:uid="{00000000-0005-0000-0000-00005CA20000}"/>
    <cellStyle name="Normal 83 6 28" xfId="26724" xr:uid="{00000000-0005-0000-0000-00005DA20000}"/>
    <cellStyle name="Normal 83 6 28 2" xfId="43995" xr:uid="{00000000-0005-0000-0000-00005EA20000}"/>
    <cellStyle name="Normal 83 6 29" xfId="29941" xr:uid="{00000000-0005-0000-0000-00005FA20000}"/>
    <cellStyle name="Normal 83 6 3" xfId="5829" xr:uid="{00000000-0005-0000-0000-000060A20000}"/>
    <cellStyle name="Normal 83 6 3 2" xfId="31026" xr:uid="{00000000-0005-0000-0000-000061A20000}"/>
    <cellStyle name="Normal 83 6 4" xfId="10229" xr:uid="{00000000-0005-0000-0000-000062A20000}"/>
    <cellStyle name="Normal 83 6 4 2" xfId="31566" xr:uid="{00000000-0005-0000-0000-000063A20000}"/>
    <cellStyle name="Normal 83 6 5" xfId="11010" xr:uid="{00000000-0005-0000-0000-000064A20000}"/>
    <cellStyle name="Normal 83 6 5 2" xfId="32084" xr:uid="{00000000-0005-0000-0000-000065A20000}"/>
    <cellStyle name="Normal 83 6 6" xfId="11790" xr:uid="{00000000-0005-0000-0000-000066A20000}"/>
    <cellStyle name="Normal 83 6 6 2" xfId="32602" xr:uid="{00000000-0005-0000-0000-000067A20000}"/>
    <cellStyle name="Normal 83 6 7" xfId="12543" xr:uid="{00000000-0005-0000-0000-000068A20000}"/>
    <cellStyle name="Normal 83 6 7 2" xfId="33120" xr:uid="{00000000-0005-0000-0000-000069A20000}"/>
    <cellStyle name="Normal 83 6 8" xfId="13339" xr:uid="{00000000-0005-0000-0000-00006AA20000}"/>
    <cellStyle name="Normal 83 6 8 2" xfId="33638" xr:uid="{00000000-0005-0000-0000-00006BA20000}"/>
    <cellStyle name="Normal 83 6 9" xfId="14105" xr:uid="{00000000-0005-0000-0000-00006CA20000}"/>
    <cellStyle name="Normal 83 6 9 2" xfId="34156" xr:uid="{00000000-0005-0000-0000-00006DA20000}"/>
    <cellStyle name="Normal 83 7" xfId="3637" xr:uid="{00000000-0005-0000-0000-00006EA20000}"/>
    <cellStyle name="Normal 83 7 10" xfId="14867" xr:uid="{00000000-0005-0000-0000-00006FA20000}"/>
    <cellStyle name="Normal 83 7 10 2" xfId="34675" xr:uid="{00000000-0005-0000-0000-000070A20000}"/>
    <cellStyle name="Normal 83 7 11" xfId="15624" xr:uid="{00000000-0005-0000-0000-000071A20000}"/>
    <cellStyle name="Normal 83 7 11 2" xfId="35193" xr:uid="{00000000-0005-0000-0000-000072A20000}"/>
    <cellStyle name="Normal 83 7 12" xfId="16378" xr:uid="{00000000-0005-0000-0000-000073A20000}"/>
    <cellStyle name="Normal 83 7 12 2" xfId="35711" xr:uid="{00000000-0005-0000-0000-000074A20000}"/>
    <cellStyle name="Normal 83 7 13" xfId="17128" xr:uid="{00000000-0005-0000-0000-000075A20000}"/>
    <cellStyle name="Normal 83 7 13 2" xfId="36229" xr:uid="{00000000-0005-0000-0000-000076A20000}"/>
    <cellStyle name="Normal 83 7 14" xfId="17857" xr:uid="{00000000-0005-0000-0000-000077A20000}"/>
    <cellStyle name="Normal 83 7 14 2" xfId="36747" xr:uid="{00000000-0005-0000-0000-000078A20000}"/>
    <cellStyle name="Normal 83 7 15" xfId="18582" xr:uid="{00000000-0005-0000-0000-000079A20000}"/>
    <cellStyle name="Normal 83 7 15 2" xfId="37265" xr:uid="{00000000-0005-0000-0000-00007AA20000}"/>
    <cellStyle name="Normal 83 7 16" xfId="19290" xr:uid="{00000000-0005-0000-0000-00007BA20000}"/>
    <cellStyle name="Normal 83 7 16 2" xfId="37783" xr:uid="{00000000-0005-0000-0000-00007CA20000}"/>
    <cellStyle name="Normal 83 7 17" xfId="19992" xr:uid="{00000000-0005-0000-0000-00007DA20000}"/>
    <cellStyle name="Normal 83 7 17 2" xfId="38301" xr:uid="{00000000-0005-0000-0000-00007EA20000}"/>
    <cellStyle name="Normal 83 7 18" xfId="20691" xr:uid="{00000000-0005-0000-0000-00007FA20000}"/>
    <cellStyle name="Normal 83 7 18 2" xfId="38819" xr:uid="{00000000-0005-0000-0000-000080A20000}"/>
    <cellStyle name="Normal 83 7 19" xfId="21368" xr:uid="{00000000-0005-0000-0000-000081A20000}"/>
    <cellStyle name="Normal 83 7 19 2" xfId="39336" xr:uid="{00000000-0005-0000-0000-000082A20000}"/>
    <cellStyle name="Normal 83 7 2" xfId="5284" xr:uid="{00000000-0005-0000-0000-000083A20000}"/>
    <cellStyle name="Normal 83 7 2 2" xfId="30510" xr:uid="{00000000-0005-0000-0000-000084A20000}"/>
    <cellStyle name="Normal 83 7 20" xfId="22041" xr:uid="{00000000-0005-0000-0000-000085A20000}"/>
    <cellStyle name="Normal 83 7 20 2" xfId="39854" xr:uid="{00000000-0005-0000-0000-000086A20000}"/>
    <cellStyle name="Normal 83 7 21" xfId="22691" xr:uid="{00000000-0005-0000-0000-000087A20000}"/>
    <cellStyle name="Normal 83 7 21 2" xfId="40371" xr:uid="{00000000-0005-0000-0000-000088A20000}"/>
    <cellStyle name="Normal 83 7 22" xfId="23328" xr:uid="{00000000-0005-0000-0000-000089A20000}"/>
    <cellStyle name="Normal 83 7 22 2" xfId="40889" xr:uid="{00000000-0005-0000-0000-00008AA20000}"/>
    <cellStyle name="Normal 83 7 23" xfId="23952" xr:uid="{00000000-0005-0000-0000-00008BA20000}"/>
    <cellStyle name="Normal 83 7 23 2" xfId="41407" xr:uid="{00000000-0005-0000-0000-00008CA20000}"/>
    <cellStyle name="Normal 83 7 24" xfId="24531" xr:uid="{00000000-0005-0000-0000-00008DA20000}"/>
    <cellStyle name="Normal 83 7 24 2" xfId="41925" xr:uid="{00000000-0005-0000-0000-00008EA20000}"/>
    <cellStyle name="Normal 83 7 25" xfId="25098" xr:uid="{00000000-0005-0000-0000-00008FA20000}"/>
    <cellStyle name="Normal 83 7 25 2" xfId="42443" xr:uid="{00000000-0005-0000-0000-000090A20000}"/>
    <cellStyle name="Normal 83 7 26" xfId="25658" xr:uid="{00000000-0005-0000-0000-000091A20000}"/>
    <cellStyle name="Normal 83 7 26 2" xfId="42961" xr:uid="{00000000-0005-0000-0000-000092A20000}"/>
    <cellStyle name="Normal 83 7 27" xfId="26208" xr:uid="{00000000-0005-0000-0000-000093A20000}"/>
    <cellStyle name="Normal 83 7 27 2" xfId="43479" xr:uid="{00000000-0005-0000-0000-000094A20000}"/>
    <cellStyle name="Normal 83 7 28" xfId="26725" xr:uid="{00000000-0005-0000-0000-000095A20000}"/>
    <cellStyle name="Normal 83 7 28 2" xfId="43996" xr:uid="{00000000-0005-0000-0000-000096A20000}"/>
    <cellStyle name="Normal 83 7 29" xfId="29942" xr:uid="{00000000-0005-0000-0000-000097A20000}"/>
    <cellStyle name="Normal 83 7 3" xfId="5830" xr:uid="{00000000-0005-0000-0000-000098A20000}"/>
    <cellStyle name="Normal 83 7 3 2" xfId="31027" xr:uid="{00000000-0005-0000-0000-000099A20000}"/>
    <cellStyle name="Normal 83 7 4" xfId="10230" xr:uid="{00000000-0005-0000-0000-00009AA20000}"/>
    <cellStyle name="Normal 83 7 4 2" xfId="31567" xr:uid="{00000000-0005-0000-0000-00009BA20000}"/>
    <cellStyle name="Normal 83 7 5" xfId="11011" xr:uid="{00000000-0005-0000-0000-00009CA20000}"/>
    <cellStyle name="Normal 83 7 5 2" xfId="32085" xr:uid="{00000000-0005-0000-0000-00009DA20000}"/>
    <cellStyle name="Normal 83 7 6" xfId="11791" xr:uid="{00000000-0005-0000-0000-00009EA20000}"/>
    <cellStyle name="Normal 83 7 6 2" xfId="32603" xr:uid="{00000000-0005-0000-0000-00009FA20000}"/>
    <cellStyle name="Normal 83 7 7" xfId="12544" xr:uid="{00000000-0005-0000-0000-0000A0A20000}"/>
    <cellStyle name="Normal 83 7 7 2" xfId="33121" xr:uid="{00000000-0005-0000-0000-0000A1A20000}"/>
    <cellStyle name="Normal 83 7 8" xfId="13340" xr:uid="{00000000-0005-0000-0000-0000A2A20000}"/>
    <cellStyle name="Normal 83 7 8 2" xfId="33639" xr:uid="{00000000-0005-0000-0000-0000A3A20000}"/>
    <cellStyle name="Normal 83 7 9" xfId="14106" xr:uid="{00000000-0005-0000-0000-0000A4A20000}"/>
    <cellStyle name="Normal 83 7 9 2" xfId="34157" xr:uid="{00000000-0005-0000-0000-0000A5A20000}"/>
    <cellStyle name="Normal 83 8" xfId="3638" xr:uid="{00000000-0005-0000-0000-0000A6A20000}"/>
    <cellStyle name="Normal 83 8 10" xfId="14868" xr:uid="{00000000-0005-0000-0000-0000A7A20000}"/>
    <cellStyle name="Normal 83 8 10 2" xfId="34676" xr:uid="{00000000-0005-0000-0000-0000A8A20000}"/>
    <cellStyle name="Normal 83 8 11" xfId="15625" xr:uid="{00000000-0005-0000-0000-0000A9A20000}"/>
    <cellStyle name="Normal 83 8 11 2" xfId="35194" xr:uid="{00000000-0005-0000-0000-0000AAA20000}"/>
    <cellStyle name="Normal 83 8 12" xfId="16379" xr:uid="{00000000-0005-0000-0000-0000ABA20000}"/>
    <cellStyle name="Normal 83 8 12 2" xfId="35712" xr:uid="{00000000-0005-0000-0000-0000ACA20000}"/>
    <cellStyle name="Normal 83 8 13" xfId="17129" xr:uid="{00000000-0005-0000-0000-0000ADA20000}"/>
    <cellStyle name="Normal 83 8 13 2" xfId="36230" xr:uid="{00000000-0005-0000-0000-0000AEA20000}"/>
    <cellStyle name="Normal 83 8 14" xfId="17858" xr:uid="{00000000-0005-0000-0000-0000AFA20000}"/>
    <cellStyle name="Normal 83 8 14 2" xfId="36748" xr:uid="{00000000-0005-0000-0000-0000B0A20000}"/>
    <cellStyle name="Normal 83 8 15" xfId="18583" xr:uid="{00000000-0005-0000-0000-0000B1A20000}"/>
    <cellStyle name="Normal 83 8 15 2" xfId="37266" xr:uid="{00000000-0005-0000-0000-0000B2A20000}"/>
    <cellStyle name="Normal 83 8 16" xfId="19291" xr:uid="{00000000-0005-0000-0000-0000B3A20000}"/>
    <cellStyle name="Normal 83 8 16 2" xfId="37784" xr:uid="{00000000-0005-0000-0000-0000B4A20000}"/>
    <cellStyle name="Normal 83 8 17" xfId="19993" xr:uid="{00000000-0005-0000-0000-0000B5A20000}"/>
    <cellStyle name="Normal 83 8 17 2" xfId="38302" xr:uid="{00000000-0005-0000-0000-0000B6A20000}"/>
    <cellStyle name="Normal 83 8 18" xfId="20692" xr:uid="{00000000-0005-0000-0000-0000B7A20000}"/>
    <cellStyle name="Normal 83 8 18 2" xfId="38820" xr:uid="{00000000-0005-0000-0000-0000B8A20000}"/>
    <cellStyle name="Normal 83 8 19" xfId="21369" xr:uid="{00000000-0005-0000-0000-0000B9A20000}"/>
    <cellStyle name="Normal 83 8 19 2" xfId="39337" xr:uid="{00000000-0005-0000-0000-0000BAA20000}"/>
    <cellStyle name="Normal 83 8 2" xfId="5285" xr:uid="{00000000-0005-0000-0000-0000BBA20000}"/>
    <cellStyle name="Normal 83 8 2 2" xfId="30511" xr:uid="{00000000-0005-0000-0000-0000BCA20000}"/>
    <cellStyle name="Normal 83 8 20" xfId="22042" xr:uid="{00000000-0005-0000-0000-0000BDA20000}"/>
    <cellStyle name="Normal 83 8 20 2" xfId="39855" xr:uid="{00000000-0005-0000-0000-0000BEA20000}"/>
    <cellStyle name="Normal 83 8 21" xfId="22692" xr:uid="{00000000-0005-0000-0000-0000BFA20000}"/>
    <cellStyle name="Normal 83 8 21 2" xfId="40372" xr:uid="{00000000-0005-0000-0000-0000C0A20000}"/>
    <cellStyle name="Normal 83 8 22" xfId="23329" xr:uid="{00000000-0005-0000-0000-0000C1A20000}"/>
    <cellStyle name="Normal 83 8 22 2" xfId="40890" xr:uid="{00000000-0005-0000-0000-0000C2A20000}"/>
    <cellStyle name="Normal 83 8 23" xfId="23953" xr:uid="{00000000-0005-0000-0000-0000C3A20000}"/>
    <cellStyle name="Normal 83 8 23 2" xfId="41408" xr:uid="{00000000-0005-0000-0000-0000C4A20000}"/>
    <cellStyle name="Normal 83 8 24" xfId="24532" xr:uid="{00000000-0005-0000-0000-0000C5A20000}"/>
    <cellStyle name="Normal 83 8 24 2" xfId="41926" xr:uid="{00000000-0005-0000-0000-0000C6A20000}"/>
    <cellStyle name="Normal 83 8 25" xfId="25099" xr:uid="{00000000-0005-0000-0000-0000C7A20000}"/>
    <cellStyle name="Normal 83 8 25 2" xfId="42444" xr:uid="{00000000-0005-0000-0000-0000C8A20000}"/>
    <cellStyle name="Normal 83 8 26" xfId="25659" xr:uid="{00000000-0005-0000-0000-0000C9A20000}"/>
    <cellStyle name="Normal 83 8 26 2" xfId="42962" xr:uid="{00000000-0005-0000-0000-0000CAA20000}"/>
    <cellStyle name="Normal 83 8 27" xfId="26209" xr:uid="{00000000-0005-0000-0000-0000CBA20000}"/>
    <cellStyle name="Normal 83 8 27 2" xfId="43480" xr:uid="{00000000-0005-0000-0000-0000CCA20000}"/>
    <cellStyle name="Normal 83 8 28" xfId="26726" xr:uid="{00000000-0005-0000-0000-0000CDA20000}"/>
    <cellStyle name="Normal 83 8 28 2" xfId="43997" xr:uid="{00000000-0005-0000-0000-0000CEA20000}"/>
    <cellStyle name="Normal 83 8 29" xfId="29943" xr:uid="{00000000-0005-0000-0000-0000CFA20000}"/>
    <cellStyle name="Normal 83 8 3" xfId="5831" xr:uid="{00000000-0005-0000-0000-0000D0A20000}"/>
    <cellStyle name="Normal 83 8 3 2" xfId="31028" xr:uid="{00000000-0005-0000-0000-0000D1A20000}"/>
    <cellStyle name="Normal 83 8 4" xfId="10231" xr:uid="{00000000-0005-0000-0000-0000D2A20000}"/>
    <cellStyle name="Normal 83 8 4 2" xfId="31568" xr:uid="{00000000-0005-0000-0000-0000D3A20000}"/>
    <cellStyle name="Normal 83 8 5" xfId="11012" xr:uid="{00000000-0005-0000-0000-0000D4A20000}"/>
    <cellStyle name="Normal 83 8 5 2" xfId="32086" xr:uid="{00000000-0005-0000-0000-0000D5A20000}"/>
    <cellStyle name="Normal 83 8 6" xfId="11792" xr:uid="{00000000-0005-0000-0000-0000D6A20000}"/>
    <cellStyle name="Normal 83 8 6 2" xfId="32604" xr:uid="{00000000-0005-0000-0000-0000D7A20000}"/>
    <cellStyle name="Normal 83 8 7" xfId="12545" xr:uid="{00000000-0005-0000-0000-0000D8A20000}"/>
    <cellStyle name="Normal 83 8 7 2" xfId="33122" xr:uid="{00000000-0005-0000-0000-0000D9A20000}"/>
    <cellStyle name="Normal 83 8 8" xfId="13341" xr:uid="{00000000-0005-0000-0000-0000DAA20000}"/>
    <cellStyle name="Normal 83 8 8 2" xfId="33640" xr:uid="{00000000-0005-0000-0000-0000DBA20000}"/>
    <cellStyle name="Normal 83 8 9" xfId="14107" xr:uid="{00000000-0005-0000-0000-0000DCA20000}"/>
    <cellStyle name="Normal 83 8 9 2" xfId="34158" xr:uid="{00000000-0005-0000-0000-0000DDA20000}"/>
    <cellStyle name="Normal 83 9" xfId="3639" xr:uid="{00000000-0005-0000-0000-0000DEA20000}"/>
    <cellStyle name="Normal 83 9 10" xfId="14869" xr:uid="{00000000-0005-0000-0000-0000DFA20000}"/>
    <cellStyle name="Normal 83 9 10 2" xfId="34677" xr:uid="{00000000-0005-0000-0000-0000E0A20000}"/>
    <cellStyle name="Normal 83 9 11" xfId="15626" xr:uid="{00000000-0005-0000-0000-0000E1A20000}"/>
    <cellStyle name="Normal 83 9 11 2" xfId="35195" xr:uid="{00000000-0005-0000-0000-0000E2A20000}"/>
    <cellStyle name="Normal 83 9 12" xfId="16380" xr:uid="{00000000-0005-0000-0000-0000E3A20000}"/>
    <cellStyle name="Normal 83 9 12 2" xfId="35713" xr:uid="{00000000-0005-0000-0000-0000E4A20000}"/>
    <cellStyle name="Normal 83 9 13" xfId="17130" xr:uid="{00000000-0005-0000-0000-0000E5A20000}"/>
    <cellStyle name="Normal 83 9 13 2" xfId="36231" xr:uid="{00000000-0005-0000-0000-0000E6A20000}"/>
    <cellStyle name="Normal 83 9 14" xfId="17859" xr:uid="{00000000-0005-0000-0000-0000E7A20000}"/>
    <cellStyle name="Normal 83 9 14 2" xfId="36749" xr:uid="{00000000-0005-0000-0000-0000E8A20000}"/>
    <cellStyle name="Normal 83 9 15" xfId="18584" xr:uid="{00000000-0005-0000-0000-0000E9A20000}"/>
    <cellStyle name="Normal 83 9 15 2" xfId="37267" xr:uid="{00000000-0005-0000-0000-0000EAA20000}"/>
    <cellStyle name="Normal 83 9 16" xfId="19292" xr:uid="{00000000-0005-0000-0000-0000EBA20000}"/>
    <cellStyle name="Normal 83 9 16 2" xfId="37785" xr:uid="{00000000-0005-0000-0000-0000ECA20000}"/>
    <cellStyle name="Normal 83 9 17" xfId="19994" xr:uid="{00000000-0005-0000-0000-0000EDA20000}"/>
    <cellStyle name="Normal 83 9 17 2" xfId="38303" xr:uid="{00000000-0005-0000-0000-0000EEA20000}"/>
    <cellStyle name="Normal 83 9 18" xfId="20693" xr:uid="{00000000-0005-0000-0000-0000EFA20000}"/>
    <cellStyle name="Normal 83 9 18 2" xfId="38821" xr:uid="{00000000-0005-0000-0000-0000F0A20000}"/>
    <cellStyle name="Normal 83 9 19" xfId="21370" xr:uid="{00000000-0005-0000-0000-0000F1A20000}"/>
    <cellStyle name="Normal 83 9 19 2" xfId="39338" xr:uid="{00000000-0005-0000-0000-0000F2A20000}"/>
    <cellStyle name="Normal 83 9 2" xfId="5286" xr:uid="{00000000-0005-0000-0000-0000F3A20000}"/>
    <cellStyle name="Normal 83 9 2 2" xfId="30512" xr:uid="{00000000-0005-0000-0000-0000F4A20000}"/>
    <cellStyle name="Normal 83 9 20" xfId="22043" xr:uid="{00000000-0005-0000-0000-0000F5A20000}"/>
    <cellStyle name="Normal 83 9 20 2" xfId="39856" xr:uid="{00000000-0005-0000-0000-0000F6A20000}"/>
    <cellStyle name="Normal 83 9 21" xfId="22693" xr:uid="{00000000-0005-0000-0000-0000F7A20000}"/>
    <cellStyle name="Normal 83 9 21 2" xfId="40373" xr:uid="{00000000-0005-0000-0000-0000F8A20000}"/>
    <cellStyle name="Normal 83 9 22" xfId="23330" xr:uid="{00000000-0005-0000-0000-0000F9A20000}"/>
    <cellStyle name="Normal 83 9 22 2" xfId="40891" xr:uid="{00000000-0005-0000-0000-0000FAA20000}"/>
    <cellStyle name="Normal 83 9 23" xfId="23954" xr:uid="{00000000-0005-0000-0000-0000FBA20000}"/>
    <cellStyle name="Normal 83 9 23 2" xfId="41409" xr:uid="{00000000-0005-0000-0000-0000FCA20000}"/>
    <cellStyle name="Normal 83 9 24" xfId="24533" xr:uid="{00000000-0005-0000-0000-0000FDA20000}"/>
    <cellStyle name="Normal 83 9 24 2" xfId="41927" xr:uid="{00000000-0005-0000-0000-0000FEA20000}"/>
    <cellStyle name="Normal 83 9 25" xfId="25100" xr:uid="{00000000-0005-0000-0000-0000FFA20000}"/>
    <cellStyle name="Normal 83 9 25 2" xfId="42445" xr:uid="{00000000-0005-0000-0000-000000A30000}"/>
    <cellStyle name="Normal 83 9 26" xfId="25660" xr:uid="{00000000-0005-0000-0000-000001A30000}"/>
    <cellStyle name="Normal 83 9 26 2" xfId="42963" xr:uid="{00000000-0005-0000-0000-000002A30000}"/>
    <cellStyle name="Normal 83 9 27" xfId="26210" xr:uid="{00000000-0005-0000-0000-000003A30000}"/>
    <cellStyle name="Normal 83 9 27 2" xfId="43481" xr:uid="{00000000-0005-0000-0000-000004A30000}"/>
    <cellStyle name="Normal 83 9 28" xfId="26727" xr:uid="{00000000-0005-0000-0000-000005A30000}"/>
    <cellStyle name="Normal 83 9 28 2" xfId="43998" xr:uid="{00000000-0005-0000-0000-000006A30000}"/>
    <cellStyle name="Normal 83 9 29" xfId="29944" xr:uid="{00000000-0005-0000-0000-000007A30000}"/>
    <cellStyle name="Normal 83 9 3" xfId="5832" xr:uid="{00000000-0005-0000-0000-000008A30000}"/>
    <cellStyle name="Normal 83 9 3 2" xfId="31029" xr:uid="{00000000-0005-0000-0000-000009A30000}"/>
    <cellStyle name="Normal 83 9 4" xfId="10232" xr:uid="{00000000-0005-0000-0000-00000AA30000}"/>
    <cellStyle name="Normal 83 9 4 2" xfId="31569" xr:uid="{00000000-0005-0000-0000-00000BA30000}"/>
    <cellStyle name="Normal 83 9 5" xfId="11013" xr:uid="{00000000-0005-0000-0000-00000CA30000}"/>
    <cellStyle name="Normal 83 9 5 2" xfId="32087" xr:uid="{00000000-0005-0000-0000-00000DA30000}"/>
    <cellStyle name="Normal 83 9 6" xfId="11793" xr:uid="{00000000-0005-0000-0000-00000EA30000}"/>
    <cellStyle name="Normal 83 9 6 2" xfId="32605" xr:uid="{00000000-0005-0000-0000-00000FA30000}"/>
    <cellStyle name="Normal 83 9 7" xfId="12546" xr:uid="{00000000-0005-0000-0000-000010A30000}"/>
    <cellStyle name="Normal 83 9 7 2" xfId="33123" xr:uid="{00000000-0005-0000-0000-000011A30000}"/>
    <cellStyle name="Normal 83 9 8" xfId="13342" xr:uid="{00000000-0005-0000-0000-000012A30000}"/>
    <cellStyle name="Normal 83 9 8 2" xfId="33641" xr:uid="{00000000-0005-0000-0000-000013A30000}"/>
    <cellStyle name="Normal 83 9 9" xfId="14108" xr:uid="{00000000-0005-0000-0000-000014A30000}"/>
    <cellStyle name="Normal 83 9 9 2" xfId="34159" xr:uid="{00000000-0005-0000-0000-000015A30000}"/>
    <cellStyle name="Normal 84" xfId="3640" xr:uid="{00000000-0005-0000-0000-000016A30000}"/>
    <cellStyle name="Normal 84 10" xfId="3641" xr:uid="{00000000-0005-0000-0000-000017A30000}"/>
    <cellStyle name="Normal 84 10 10" xfId="14870" xr:uid="{00000000-0005-0000-0000-000018A30000}"/>
    <cellStyle name="Normal 84 10 10 2" xfId="34678" xr:uid="{00000000-0005-0000-0000-000019A30000}"/>
    <cellStyle name="Normal 84 10 11" xfId="15627" xr:uid="{00000000-0005-0000-0000-00001AA30000}"/>
    <cellStyle name="Normal 84 10 11 2" xfId="35196" xr:uid="{00000000-0005-0000-0000-00001BA30000}"/>
    <cellStyle name="Normal 84 10 12" xfId="16381" xr:uid="{00000000-0005-0000-0000-00001CA30000}"/>
    <cellStyle name="Normal 84 10 12 2" xfId="35714" xr:uid="{00000000-0005-0000-0000-00001DA30000}"/>
    <cellStyle name="Normal 84 10 13" xfId="17131" xr:uid="{00000000-0005-0000-0000-00001EA30000}"/>
    <cellStyle name="Normal 84 10 13 2" xfId="36232" xr:uid="{00000000-0005-0000-0000-00001FA30000}"/>
    <cellStyle name="Normal 84 10 14" xfId="17860" xr:uid="{00000000-0005-0000-0000-000020A30000}"/>
    <cellStyle name="Normal 84 10 14 2" xfId="36750" xr:uid="{00000000-0005-0000-0000-000021A30000}"/>
    <cellStyle name="Normal 84 10 15" xfId="18585" xr:uid="{00000000-0005-0000-0000-000022A30000}"/>
    <cellStyle name="Normal 84 10 15 2" xfId="37268" xr:uid="{00000000-0005-0000-0000-000023A30000}"/>
    <cellStyle name="Normal 84 10 16" xfId="19293" xr:uid="{00000000-0005-0000-0000-000024A30000}"/>
    <cellStyle name="Normal 84 10 16 2" xfId="37786" xr:uid="{00000000-0005-0000-0000-000025A30000}"/>
    <cellStyle name="Normal 84 10 17" xfId="19995" xr:uid="{00000000-0005-0000-0000-000026A30000}"/>
    <cellStyle name="Normal 84 10 17 2" xfId="38304" xr:uid="{00000000-0005-0000-0000-000027A30000}"/>
    <cellStyle name="Normal 84 10 18" xfId="20694" xr:uid="{00000000-0005-0000-0000-000028A30000}"/>
    <cellStyle name="Normal 84 10 18 2" xfId="38822" xr:uid="{00000000-0005-0000-0000-000029A30000}"/>
    <cellStyle name="Normal 84 10 19" xfId="21371" xr:uid="{00000000-0005-0000-0000-00002AA30000}"/>
    <cellStyle name="Normal 84 10 19 2" xfId="39339" xr:uid="{00000000-0005-0000-0000-00002BA30000}"/>
    <cellStyle name="Normal 84 10 2" xfId="5287" xr:uid="{00000000-0005-0000-0000-00002CA30000}"/>
    <cellStyle name="Normal 84 10 2 2" xfId="30513" xr:uid="{00000000-0005-0000-0000-00002DA30000}"/>
    <cellStyle name="Normal 84 10 20" xfId="22044" xr:uid="{00000000-0005-0000-0000-00002EA30000}"/>
    <cellStyle name="Normal 84 10 20 2" xfId="39857" xr:uid="{00000000-0005-0000-0000-00002FA30000}"/>
    <cellStyle name="Normal 84 10 21" xfId="22694" xr:uid="{00000000-0005-0000-0000-000030A30000}"/>
    <cellStyle name="Normal 84 10 21 2" xfId="40374" xr:uid="{00000000-0005-0000-0000-000031A30000}"/>
    <cellStyle name="Normal 84 10 22" xfId="23331" xr:uid="{00000000-0005-0000-0000-000032A30000}"/>
    <cellStyle name="Normal 84 10 22 2" xfId="40892" xr:uid="{00000000-0005-0000-0000-000033A30000}"/>
    <cellStyle name="Normal 84 10 23" xfId="23955" xr:uid="{00000000-0005-0000-0000-000034A30000}"/>
    <cellStyle name="Normal 84 10 23 2" xfId="41410" xr:uid="{00000000-0005-0000-0000-000035A30000}"/>
    <cellStyle name="Normal 84 10 24" xfId="24534" xr:uid="{00000000-0005-0000-0000-000036A30000}"/>
    <cellStyle name="Normal 84 10 24 2" xfId="41928" xr:uid="{00000000-0005-0000-0000-000037A30000}"/>
    <cellStyle name="Normal 84 10 25" xfId="25101" xr:uid="{00000000-0005-0000-0000-000038A30000}"/>
    <cellStyle name="Normal 84 10 25 2" xfId="42446" xr:uid="{00000000-0005-0000-0000-000039A30000}"/>
    <cellStyle name="Normal 84 10 26" xfId="25661" xr:uid="{00000000-0005-0000-0000-00003AA30000}"/>
    <cellStyle name="Normal 84 10 26 2" xfId="42964" xr:uid="{00000000-0005-0000-0000-00003BA30000}"/>
    <cellStyle name="Normal 84 10 27" xfId="26211" xr:uid="{00000000-0005-0000-0000-00003CA30000}"/>
    <cellStyle name="Normal 84 10 27 2" xfId="43482" xr:uid="{00000000-0005-0000-0000-00003DA30000}"/>
    <cellStyle name="Normal 84 10 28" xfId="26728" xr:uid="{00000000-0005-0000-0000-00003EA30000}"/>
    <cellStyle name="Normal 84 10 28 2" xfId="43999" xr:uid="{00000000-0005-0000-0000-00003FA30000}"/>
    <cellStyle name="Normal 84 10 29" xfId="29946" xr:uid="{00000000-0005-0000-0000-000040A30000}"/>
    <cellStyle name="Normal 84 10 3" xfId="5833" xr:uid="{00000000-0005-0000-0000-000041A30000}"/>
    <cellStyle name="Normal 84 10 3 2" xfId="31030" xr:uid="{00000000-0005-0000-0000-000042A30000}"/>
    <cellStyle name="Normal 84 10 4" xfId="10233" xr:uid="{00000000-0005-0000-0000-000043A30000}"/>
    <cellStyle name="Normal 84 10 4 2" xfId="31570" xr:uid="{00000000-0005-0000-0000-000044A30000}"/>
    <cellStyle name="Normal 84 10 5" xfId="11014" xr:uid="{00000000-0005-0000-0000-000045A30000}"/>
    <cellStyle name="Normal 84 10 5 2" xfId="32088" xr:uid="{00000000-0005-0000-0000-000046A30000}"/>
    <cellStyle name="Normal 84 10 6" xfId="11794" xr:uid="{00000000-0005-0000-0000-000047A30000}"/>
    <cellStyle name="Normal 84 10 6 2" xfId="32606" xr:uid="{00000000-0005-0000-0000-000048A30000}"/>
    <cellStyle name="Normal 84 10 7" xfId="12547" xr:uid="{00000000-0005-0000-0000-000049A30000}"/>
    <cellStyle name="Normal 84 10 7 2" xfId="33124" xr:uid="{00000000-0005-0000-0000-00004AA30000}"/>
    <cellStyle name="Normal 84 10 8" xfId="13343" xr:uid="{00000000-0005-0000-0000-00004BA30000}"/>
    <cellStyle name="Normal 84 10 8 2" xfId="33642" xr:uid="{00000000-0005-0000-0000-00004CA30000}"/>
    <cellStyle name="Normal 84 10 9" xfId="14109" xr:uid="{00000000-0005-0000-0000-00004DA30000}"/>
    <cellStyle name="Normal 84 10 9 2" xfId="34160" xr:uid="{00000000-0005-0000-0000-00004EA30000}"/>
    <cellStyle name="Normal 84 11" xfId="3642" xr:uid="{00000000-0005-0000-0000-00004FA30000}"/>
    <cellStyle name="Normal 84 11 10" xfId="14871" xr:uid="{00000000-0005-0000-0000-000050A30000}"/>
    <cellStyle name="Normal 84 11 10 2" xfId="34679" xr:uid="{00000000-0005-0000-0000-000051A30000}"/>
    <cellStyle name="Normal 84 11 11" xfId="15628" xr:uid="{00000000-0005-0000-0000-000052A30000}"/>
    <cellStyle name="Normal 84 11 11 2" xfId="35197" xr:uid="{00000000-0005-0000-0000-000053A30000}"/>
    <cellStyle name="Normal 84 11 12" xfId="16382" xr:uid="{00000000-0005-0000-0000-000054A30000}"/>
    <cellStyle name="Normal 84 11 12 2" xfId="35715" xr:uid="{00000000-0005-0000-0000-000055A30000}"/>
    <cellStyle name="Normal 84 11 13" xfId="17132" xr:uid="{00000000-0005-0000-0000-000056A30000}"/>
    <cellStyle name="Normal 84 11 13 2" xfId="36233" xr:uid="{00000000-0005-0000-0000-000057A30000}"/>
    <cellStyle name="Normal 84 11 14" xfId="17861" xr:uid="{00000000-0005-0000-0000-000058A30000}"/>
    <cellStyle name="Normal 84 11 14 2" xfId="36751" xr:uid="{00000000-0005-0000-0000-000059A30000}"/>
    <cellStyle name="Normal 84 11 15" xfId="18586" xr:uid="{00000000-0005-0000-0000-00005AA30000}"/>
    <cellStyle name="Normal 84 11 15 2" xfId="37269" xr:uid="{00000000-0005-0000-0000-00005BA30000}"/>
    <cellStyle name="Normal 84 11 16" xfId="19294" xr:uid="{00000000-0005-0000-0000-00005CA30000}"/>
    <cellStyle name="Normal 84 11 16 2" xfId="37787" xr:uid="{00000000-0005-0000-0000-00005DA30000}"/>
    <cellStyle name="Normal 84 11 17" xfId="19996" xr:uid="{00000000-0005-0000-0000-00005EA30000}"/>
    <cellStyle name="Normal 84 11 17 2" xfId="38305" xr:uid="{00000000-0005-0000-0000-00005FA30000}"/>
    <cellStyle name="Normal 84 11 18" xfId="20695" xr:uid="{00000000-0005-0000-0000-000060A30000}"/>
    <cellStyle name="Normal 84 11 18 2" xfId="38823" xr:uid="{00000000-0005-0000-0000-000061A30000}"/>
    <cellStyle name="Normal 84 11 19" xfId="21372" xr:uid="{00000000-0005-0000-0000-000062A30000}"/>
    <cellStyle name="Normal 84 11 19 2" xfId="39340" xr:uid="{00000000-0005-0000-0000-000063A30000}"/>
    <cellStyle name="Normal 84 11 2" xfId="5288" xr:uid="{00000000-0005-0000-0000-000064A30000}"/>
    <cellStyle name="Normal 84 11 2 2" xfId="30514" xr:uid="{00000000-0005-0000-0000-000065A30000}"/>
    <cellStyle name="Normal 84 11 20" xfId="22045" xr:uid="{00000000-0005-0000-0000-000066A30000}"/>
    <cellStyle name="Normal 84 11 20 2" xfId="39858" xr:uid="{00000000-0005-0000-0000-000067A30000}"/>
    <cellStyle name="Normal 84 11 21" xfId="22695" xr:uid="{00000000-0005-0000-0000-000068A30000}"/>
    <cellStyle name="Normal 84 11 21 2" xfId="40375" xr:uid="{00000000-0005-0000-0000-000069A30000}"/>
    <cellStyle name="Normal 84 11 22" xfId="23332" xr:uid="{00000000-0005-0000-0000-00006AA30000}"/>
    <cellStyle name="Normal 84 11 22 2" xfId="40893" xr:uid="{00000000-0005-0000-0000-00006BA30000}"/>
    <cellStyle name="Normal 84 11 23" xfId="23956" xr:uid="{00000000-0005-0000-0000-00006CA30000}"/>
    <cellStyle name="Normal 84 11 23 2" xfId="41411" xr:uid="{00000000-0005-0000-0000-00006DA30000}"/>
    <cellStyle name="Normal 84 11 24" xfId="24535" xr:uid="{00000000-0005-0000-0000-00006EA30000}"/>
    <cellStyle name="Normal 84 11 24 2" xfId="41929" xr:uid="{00000000-0005-0000-0000-00006FA30000}"/>
    <cellStyle name="Normal 84 11 25" xfId="25102" xr:uid="{00000000-0005-0000-0000-000070A30000}"/>
    <cellStyle name="Normal 84 11 25 2" xfId="42447" xr:uid="{00000000-0005-0000-0000-000071A30000}"/>
    <cellStyle name="Normal 84 11 26" xfId="25662" xr:uid="{00000000-0005-0000-0000-000072A30000}"/>
    <cellStyle name="Normal 84 11 26 2" xfId="42965" xr:uid="{00000000-0005-0000-0000-000073A30000}"/>
    <cellStyle name="Normal 84 11 27" xfId="26212" xr:uid="{00000000-0005-0000-0000-000074A30000}"/>
    <cellStyle name="Normal 84 11 27 2" xfId="43483" xr:uid="{00000000-0005-0000-0000-000075A30000}"/>
    <cellStyle name="Normal 84 11 28" xfId="26729" xr:uid="{00000000-0005-0000-0000-000076A30000}"/>
    <cellStyle name="Normal 84 11 28 2" xfId="44000" xr:uid="{00000000-0005-0000-0000-000077A30000}"/>
    <cellStyle name="Normal 84 11 29" xfId="29947" xr:uid="{00000000-0005-0000-0000-000078A30000}"/>
    <cellStyle name="Normal 84 11 3" xfId="5834" xr:uid="{00000000-0005-0000-0000-000079A30000}"/>
    <cellStyle name="Normal 84 11 3 2" xfId="31031" xr:uid="{00000000-0005-0000-0000-00007AA30000}"/>
    <cellStyle name="Normal 84 11 4" xfId="10234" xr:uid="{00000000-0005-0000-0000-00007BA30000}"/>
    <cellStyle name="Normal 84 11 4 2" xfId="31571" xr:uid="{00000000-0005-0000-0000-00007CA30000}"/>
    <cellStyle name="Normal 84 11 5" xfId="11015" xr:uid="{00000000-0005-0000-0000-00007DA30000}"/>
    <cellStyle name="Normal 84 11 5 2" xfId="32089" xr:uid="{00000000-0005-0000-0000-00007EA30000}"/>
    <cellStyle name="Normal 84 11 6" xfId="11795" xr:uid="{00000000-0005-0000-0000-00007FA30000}"/>
    <cellStyle name="Normal 84 11 6 2" xfId="32607" xr:uid="{00000000-0005-0000-0000-000080A30000}"/>
    <cellStyle name="Normal 84 11 7" xfId="12548" xr:uid="{00000000-0005-0000-0000-000081A30000}"/>
    <cellStyle name="Normal 84 11 7 2" xfId="33125" xr:uid="{00000000-0005-0000-0000-000082A30000}"/>
    <cellStyle name="Normal 84 11 8" xfId="13344" xr:uid="{00000000-0005-0000-0000-000083A30000}"/>
    <cellStyle name="Normal 84 11 8 2" xfId="33643" xr:uid="{00000000-0005-0000-0000-000084A30000}"/>
    <cellStyle name="Normal 84 11 9" xfId="14110" xr:uid="{00000000-0005-0000-0000-000085A30000}"/>
    <cellStyle name="Normal 84 11 9 2" xfId="34161" xr:uid="{00000000-0005-0000-0000-000086A30000}"/>
    <cellStyle name="Normal 84 12" xfId="3643" xr:uid="{00000000-0005-0000-0000-000087A30000}"/>
    <cellStyle name="Normal 84 12 10" xfId="14872" xr:uid="{00000000-0005-0000-0000-000088A30000}"/>
    <cellStyle name="Normal 84 12 10 2" xfId="34680" xr:uid="{00000000-0005-0000-0000-000089A30000}"/>
    <cellStyle name="Normal 84 12 11" xfId="15629" xr:uid="{00000000-0005-0000-0000-00008AA30000}"/>
    <cellStyle name="Normal 84 12 11 2" xfId="35198" xr:uid="{00000000-0005-0000-0000-00008BA30000}"/>
    <cellStyle name="Normal 84 12 12" xfId="16383" xr:uid="{00000000-0005-0000-0000-00008CA30000}"/>
    <cellStyle name="Normal 84 12 12 2" xfId="35716" xr:uid="{00000000-0005-0000-0000-00008DA30000}"/>
    <cellStyle name="Normal 84 12 13" xfId="17133" xr:uid="{00000000-0005-0000-0000-00008EA30000}"/>
    <cellStyle name="Normal 84 12 13 2" xfId="36234" xr:uid="{00000000-0005-0000-0000-00008FA30000}"/>
    <cellStyle name="Normal 84 12 14" xfId="17862" xr:uid="{00000000-0005-0000-0000-000090A30000}"/>
    <cellStyle name="Normal 84 12 14 2" xfId="36752" xr:uid="{00000000-0005-0000-0000-000091A30000}"/>
    <cellStyle name="Normal 84 12 15" xfId="18587" xr:uid="{00000000-0005-0000-0000-000092A30000}"/>
    <cellStyle name="Normal 84 12 15 2" xfId="37270" xr:uid="{00000000-0005-0000-0000-000093A30000}"/>
    <cellStyle name="Normal 84 12 16" xfId="19295" xr:uid="{00000000-0005-0000-0000-000094A30000}"/>
    <cellStyle name="Normal 84 12 16 2" xfId="37788" xr:uid="{00000000-0005-0000-0000-000095A30000}"/>
    <cellStyle name="Normal 84 12 17" xfId="19997" xr:uid="{00000000-0005-0000-0000-000096A30000}"/>
    <cellStyle name="Normal 84 12 17 2" xfId="38306" xr:uid="{00000000-0005-0000-0000-000097A30000}"/>
    <cellStyle name="Normal 84 12 18" xfId="20696" xr:uid="{00000000-0005-0000-0000-000098A30000}"/>
    <cellStyle name="Normal 84 12 18 2" xfId="38824" xr:uid="{00000000-0005-0000-0000-000099A30000}"/>
    <cellStyle name="Normal 84 12 19" xfId="21373" xr:uid="{00000000-0005-0000-0000-00009AA30000}"/>
    <cellStyle name="Normal 84 12 19 2" xfId="39341" xr:uid="{00000000-0005-0000-0000-00009BA30000}"/>
    <cellStyle name="Normal 84 12 2" xfId="5289" xr:uid="{00000000-0005-0000-0000-00009CA30000}"/>
    <cellStyle name="Normal 84 12 2 2" xfId="30515" xr:uid="{00000000-0005-0000-0000-00009DA30000}"/>
    <cellStyle name="Normal 84 12 20" xfId="22046" xr:uid="{00000000-0005-0000-0000-00009EA30000}"/>
    <cellStyle name="Normal 84 12 20 2" xfId="39859" xr:uid="{00000000-0005-0000-0000-00009FA30000}"/>
    <cellStyle name="Normal 84 12 21" xfId="22696" xr:uid="{00000000-0005-0000-0000-0000A0A30000}"/>
    <cellStyle name="Normal 84 12 21 2" xfId="40376" xr:uid="{00000000-0005-0000-0000-0000A1A30000}"/>
    <cellStyle name="Normal 84 12 22" xfId="23333" xr:uid="{00000000-0005-0000-0000-0000A2A30000}"/>
    <cellStyle name="Normal 84 12 22 2" xfId="40894" xr:uid="{00000000-0005-0000-0000-0000A3A30000}"/>
    <cellStyle name="Normal 84 12 23" xfId="23957" xr:uid="{00000000-0005-0000-0000-0000A4A30000}"/>
    <cellStyle name="Normal 84 12 23 2" xfId="41412" xr:uid="{00000000-0005-0000-0000-0000A5A30000}"/>
    <cellStyle name="Normal 84 12 24" xfId="24536" xr:uid="{00000000-0005-0000-0000-0000A6A30000}"/>
    <cellStyle name="Normal 84 12 24 2" xfId="41930" xr:uid="{00000000-0005-0000-0000-0000A7A30000}"/>
    <cellStyle name="Normal 84 12 25" xfId="25103" xr:uid="{00000000-0005-0000-0000-0000A8A30000}"/>
    <cellStyle name="Normal 84 12 25 2" xfId="42448" xr:uid="{00000000-0005-0000-0000-0000A9A30000}"/>
    <cellStyle name="Normal 84 12 26" xfId="25663" xr:uid="{00000000-0005-0000-0000-0000AAA30000}"/>
    <cellStyle name="Normal 84 12 26 2" xfId="42966" xr:uid="{00000000-0005-0000-0000-0000ABA30000}"/>
    <cellStyle name="Normal 84 12 27" xfId="26213" xr:uid="{00000000-0005-0000-0000-0000ACA30000}"/>
    <cellStyle name="Normal 84 12 27 2" xfId="43484" xr:uid="{00000000-0005-0000-0000-0000ADA30000}"/>
    <cellStyle name="Normal 84 12 28" xfId="26730" xr:uid="{00000000-0005-0000-0000-0000AEA30000}"/>
    <cellStyle name="Normal 84 12 28 2" xfId="44001" xr:uid="{00000000-0005-0000-0000-0000AFA30000}"/>
    <cellStyle name="Normal 84 12 29" xfId="29948" xr:uid="{00000000-0005-0000-0000-0000B0A30000}"/>
    <cellStyle name="Normal 84 12 3" xfId="5835" xr:uid="{00000000-0005-0000-0000-0000B1A30000}"/>
    <cellStyle name="Normal 84 12 3 2" xfId="31032" xr:uid="{00000000-0005-0000-0000-0000B2A30000}"/>
    <cellStyle name="Normal 84 12 4" xfId="10235" xr:uid="{00000000-0005-0000-0000-0000B3A30000}"/>
    <cellStyle name="Normal 84 12 4 2" xfId="31572" xr:uid="{00000000-0005-0000-0000-0000B4A30000}"/>
    <cellStyle name="Normal 84 12 5" xfId="11016" xr:uid="{00000000-0005-0000-0000-0000B5A30000}"/>
    <cellStyle name="Normal 84 12 5 2" xfId="32090" xr:uid="{00000000-0005-0000-0000-0000B6A30000}"/>
    <cellStyle name="Normal 84 12 6" xfId="11796" xr:uid="{00000000-0005-0000-0000-0000B7A30000}"/>
    <cellStyle name="Normal 84 12 6 2" xfId="32608" xr:uid="{00000000-0005-0000-0000-0000B8A30000}"/>
    <cellStyle name="Normal 84 12 7" xfId="12549" xr:uid="{00000000-0005-0000-0000-0000B9A30000}"/>
    <cellStyle name="Normal 84 12 7 2" xfId="33126" xr:uid="{00000000-0005-0000-0000-0000BAA30000}"/>
    <cellStyle name="Normal 84 12 8" xfId="13345" xr:uid="{00000000-0005-0000-0000-0000BBA30000}"/>
    <cellStyle name="Normal 84 12 8 2" xfId="33644" xr:uid="{00000000-0005-0000-0000-0000BCA30000}"/>
    <cellStyle name="Normal 84 12 9" xfId="14111" xr:uid="{00000000-0005-0000-0000-0000BDA30000}"/>
    <cellStyle name="Normal 84 12 9 2" xfId="34162" xr:uid="{00000000-0005-0000-0000-0000BEA30000}"/>
    <cellStyle name="Normal 84 13" xfId="3644" xr:uid="{00000000-0005-0000-0000-0000BFA30000}"/>
    <cellStyle name="Normal 84 13 10" xfId="14873" xr:uid="{00000000-0005-0000-0000-0000C0A30000}"/>
    <cellStyle name="Normal 84 13 10 2" xfId="34681" xr:uid="{00000000-0005-0000-0000-0000C1A30000}"/>
    <cellStyle name="Normal 84 13 11" xfId="15630" xr:uid="{00000000-0005-0000-0000-0000C2A30000}"/>
    <cellStyle name="Normal 84 13 11 2" xfId="35199" xr:uid="{00000000-0005-0000-0000-0000C3A30000}"/>
    <cellStyle name="Normal 84 13 12" xfId="16384" xr:uid="{00000000-0005-0000-0000-0000C4A30000}"/>
    <cellStyle name="Normal 84 13 12 2" xfId="35717" xr:uid="{00000000-0005-0000-0000-0000C5A30000}"/>
    <cellStyle name="Normal 84 13 13" xfId="17134" xr:uid="{00000000-0005-0000-0000-0000C6A30000}"/>
    <cellStyle name="Normal 84 13 13 2" xfId="36235" xr:uid="{00000000-0005-0000-0000-0000C7A30000}"/>
    <cellStyle name="Normal 84 13 14" xfId="17863" xr:uid="{00000000-0005-0000-0000-0000C8A30000}"/>
    <cellStyle name="Normal 84 13 14 2" xfId="36753" xr:uid="{00000000-0005-0000-0000-0000C9A30000}"/>
    <cellStyle name="Normal 84 13 15" xfId="18588" xr:uid="{00000000-0005-0000-0000-0000CAA30000}"/>
    <cellStyle name="Normal 84 13 15 2" xfId="37271" xr:uid="{00000000-0005-0000-0000-0000CBA30000}"/>
    <cellStyle name="Normal 84 13 16" xfId="19296" xr:uid="{00000000-0005-0000-0000-0000CCA30000}"/>
    <cellStyle name="Normal 84 13 16 2" xfId="37789" xr:uid="{00000000-0005-0000-0000-0000CDA30000}"/>
    <cellStyle name="Normal 84 13 17" xfId="19998" xr:uid="{00000000-0005-0000-0000-0000CEA30000}"/>
    <cellStyle name="Normal 84 13 17 2" xfId="38307" xr:uid="{00000000-0005-0000-0000-0000CFA30000}"/>
    <cellStyle name="Normal 84 13 18" xfId="20697" xr:uid="{00000000-0005-0000-0000-0000D0A30000}"/>
    <cellStyle name="Normal 84 13 18 2" xfId="38825" xr:uid="{00000000-0005-0000-0000-0000D1A30000}"/>
    <cellStyle name="Normal 84 13 19" xfId="21374" xr:uid="{00000000-0005-0000-0000-0000D2A30000}"/>
    <cellStyle name="Normal 84 13 19 2" xfId="39342" xr:uid="{00000000-0005-0000-0000-0000D3A30000}"/>
    <cellStyle name="Normal 84 13 2" xfId="5290" xr:uid="{00000000-0005-0000-0000-0000D4A30000}"/>
    <cellStyle name="Normal 84 13 2 2" xfId="30516" xr:uid="{00000000-0005-0000-0000-0000D5A30000}"/>
    <cellStyle name="Normal 84 13 20" xfId="22047" xr:uid="{00000000-0005-0000-0000-0000D6A30000}"/>
    <cellStyle name="Normal 84 13 20 2" xfId="39860" xr:uid="{00000000-0005-0000-0000-0000D7A30000}"/>
    <cellStyle name="Normal 84 13 21" xfId="22697" xr:uid="{00000000-0005-0000-0000-0000D8A30000}"/>
    <cellStyle name="Normal 84 13 21 2" xfId="40377" xr:uid="{00000000-0005-0000-0000-0000D9A30000}"/>
    <cellStyle name="Normal 84 13 22" xfId="23334" xr:uid="{00000000-0005-0000-0000-0000DAA30000}"/>
    <cellStyle name="Normal 84 13 22 2" xfId="40895" xr:uid="{00000000-0005-0000-0000-0000DBA30000}"/>
    <cellStyle name="Normal 84 13 23" xfId="23958" xr:uid="{00000000-0005-0000-0000-0000DCA30000}"/>
    <cellStyle name="Normal 84 13 23 2" xfId="41413" xr:uid="{00000000-0005-0000-0000-0000DDA30000}"/>
    <cellStyle name="Normal 84 13 24" xfId="24537" xr:uid="{00000000-0005-0000-0000-0000DEA30000}"/>
    <cellStyle name="Normal 84 13 24 2" xfId="41931" xr:uid="{00000000-0005-0000-0000-0000DFA30000}"/>
    <cellStyle name="Normal 84 13 25" xfId="25104" xr:uid="{00000000-0005-0000-0000-0000E0A30000}"/>
    <cellStyle name="Normal 84 13 25 2" xfId="42449" xr:uid="{00000000-0005-0000-0000-0000E1A30000}"/>
    <cellStyle name="Normal 84 13 26" xfId="25664" xr:uid="{00000000-0005-0000-0000-0000E2A30000}"/>
    <cellStyle name="Normal 84 13 26 2" xfId="42967" xr:uid="{00000000-0005-0000-0000-0000E3A30000}"/>
    <cellStyle name="Normal 84 13 27" xfId="26214" xr:uid="{00000000-0005-0000-0000-0000E4A30000}"/>
    <cellStyle name="Normal 84 13 27 2" xfId="43485" xr:uid="{00000000-0005-0000-0000-0000E5A30000}"/>
    <cellStyle name="Normal 84 13 28" xfId="26731" xr:uid="{00000000-0005-0000-0000-0000E6A30000}"/>
    <cellStyle name="Normal 84 13 28 2" xfId="44002" xr:uid="{00000000-0005-0000-0000-0000E7A30000}"/>
    <cellStyle name="Normal 84 13 29" xfId="29949" xr:uid="{00000000-0005-0000-0000-0000E8A30000}"/>
    <cellStyle name="Normal 84 13 3" xfId="5836" xr:uid="{00000000-0005-0000-0000-0000E9A30000}"/>
    <cellStyle name="Normal 84 13 3 2" xfId="31033" xr:uid="{00000000-0005-0000-0000-0000EAA30000}"/>
    <cellStyle name="Normal 84 13 4" xfId="10236" xr:uid="{00000000-0005-0000-0000-0000EBA30000}"/>
    <cellStyle name="Normal 84 13 4 2" xfId="31573" xr:uid="{00000000-0005-0000-0000-0000ECA30000}"/>
    <cellStyle name="Normal 84 13 5" xfId="11017" xr:uid="{00000000-0005-0000-0000-0000EDA30000}"/>
    <cellStyle name="Normal 84 13 5 2" xfId="32091" xr:uid="{00000000-0005-0000-0000-0000EEA30000}"/>
    <cellStyle name="Normal 84 13 6" xfId="11797" xr:uid="{00000000-0005-0000-0000-0000EFA30000}"/>
    <cellStyle name="Normal 84 13 6 2" xfId="32609" xr:uid="{00000000-0005-0000-0000-0000F0A30000}"/>
    <cellStyle name="Normal 84 13 7" xfId="12550" xr:uid="{00000000-0005-0000-0000-0000F1A30000}"/>
    <cellStyle name="Normal 84 13 7 2" xfId="33127" xr:uid="{00000000-0005-0000-0000-0000F2A30000}"/>
    <cellStyle name="Normal 84 13 8" xfId="13346" xr:uid="{00000000-0005-0000-0000-0000F3A30000}"/>
    <cellStyle name="Normal 84 13 8 2" xfId="33645" xr:uid="{00000000-0005-0000-0000-0000F4A30000}"/>
    <cellStyle name="Normal 84 13 9" xfId="14112" xr:uid="{00000000-0005-0000-0000-0000F5A30000}"/>
    <cellStyle name="Normal 84 13 9 2" xfId="34163" xr:uid="{00000000-0005-0000-0000-0000F6A30000}"/>
    <cellStyle name="Normal 84 14" xfId="3645" xr:uid="{00000000-0005-0000-0000-0000F7A30000}"/>
    <cellStyle name="Normal 84 14 10" xfId="14874" xr:uid="{00000000-0005-0000-0000-0000F8A30000}"/>
    <cellStyle name="Normal 84 14 10 2" xfId="34682" xr:uid="{00000000-0005-0000-0000-0000F9A30000}"/>
    <cellStyle name="Normal 84 14 11" xfId="15631" xr:uid="{00000000-0005-0000-0000-0000FAA30000}"/>
    <cellStyle name="Normal 84 14 11 2" xfId="35200" xr:uid="{00000000-0005-0000-0000-0000FBA30000}"/>
    <cellStyle name="Normal 84 14 12" xfId="16385" xr:uid="{00000000-0005-0000-0000-0000FCA30000}"/>
    <cellStyle name="Normal 84 14 12 2" xfId="35718" xr:uid="{00000000-0005-0000-0000-0000FDA30000}"/>
    <cellStyle name="Normal 84 14 13" xfId="17135" xr:uid="{00000000-0005-0000-0000-0000FEA30000}"/>
    <cellStyle name="Normal 84 14 13 2" xfId="36236" xr:uid="{00000000-0005-0000-0000-0000FFA30000}"/>
    <cellStyle name="Normal 84 14 14" xfId="17864" xr:uid="{00000000-0005-0000-0000-000000A40000}"/>
    <cellStyle name="Normal 84 14 14 2" xfId="36754" xr:uid="{00000000-0005-0000-0000-000001A40000}"/>
    <cellStyle name="Normal 84 14 15" xfId="18589" xr:uid="{00000000-0005-0000-0000-000002A40000}"/>
    <cellStyle name="Normal 84 14 15 2" xfId="37272" xr:uid="{00000000-0005-0000-0000-000003A40000}"/>
    <cellStyle name="Normal 84 14 16" xfId="19297" xr:uid="{00000000-0005-0000-0000-000004A40000}"/>
    <cellStyle name="Normal 84 14 16 2" xfId="37790" xr:uid="{00000000-0005-0000-0000-000005A40000}"/>
    <cellStyle name="Normal 84 14 17" xfId="19999" xr:uid="{00000000-0005-0000-0000-000006A40000}"/>
    <cellStyle name="Normal 84 14 17 2" xfId="38308" xr:uid="{00000000-0005-0000-0000-000007A40000}"/>
    <cellStyle name="Normal 84 14 18" xfId="20698" xr:uid="{00000000-0005-0000-0000-000008A40000}"/>
    <cellStyle name="Normal 84 14 18 2" xfId="38826" xr:uid="{00000000-0005-0000-0000-000009A40000}"/>
    <cellStyle name="Normal 84 14 19" xfId="21375" xr:uid="{00000000-0005-0000-0000-00000AA40000}"/>
    <cellStyle name="Normal 84 14 19 2" xfId="39343" xr:uid="{00000000-0005-0000-0000-00000BA40000}"/>
    <cellStyle name="Normal 84 14 2" xfId="5291" xr:uid="{00000000-0005-0000-0000-00000CA40000}"/>
    <cellStyle name="Normal 84 14 2 2" xfId="30517" xr:uid="{00000000-0005-0000-0000-00000DA40000}"/>
    <cellStyle name="Normal 84 14 20" xfId="22048" xr:uid="{00000000-0005-0000-0000-00000EA40000}"/>
    <cellStyle name="Normal 84 14 20 2" xfId="39861" xr:uid="{00000000-0005-0000-0000-00000FA40000}"/>
    <cellStyle name="Normal 84 14 21" xfId="22698" xr:uid="{00000000-0005-0000-0000-000010A40000}"/>
    <cellStyle name="Normal 84 14 21 2" xfId="40378" xr:uid="{00000000-0005-0000-0000-000011A40000}"/>
    <cellStyle name="Normal 84 14 22" xfId="23335" xr:uid="{00000000-0005-0000-0000-000012A40000}"/>
    <cellStyle name="Normal 84 14 22 2" xfId="40896" xr:uid="{00000000-0005-0000-0000-000013A40000}"/>
    <cellStyle name="Normal 84 14 23" xfId="23959" xr:uid="{00000000-0005-0000-0000-000014A40000}"/>
    <cellStyle name="Normal 84 14 23 2" xfId="41414" xr:uid="{00000000-0005-0000-0000-000015A40000}"/>
    <cellStyle name="Normal 84 14 24" xfId="24538" xr:uid="{00000000-0005-0000-0000-000016A40000}"/>
    <cellStyle name="Normal 84 14 24 2" xfId="41932" xr:uid="{00000000-0005-0000-0000-000017A40000}"/>
    <cellStyle name="Normal 84 14 25" xfId="25105" xr:uid="{00000000-0005-0000-0000-000018A40000}"/>
    <cellStyle name="Normal 84 14 25 2" xfId="42450" xr:uid="{00000000-0005-0000-0000-000019A40000}"/>
    <cellStyle name="Normal 84 14 26" xfId="25665" xr:uid="{00000000-0005-0000-0000-00001AA40000}"/>
    <cellStyle name="Normal 84 14 26 2" xfId="42968" xr:uid="{00000000-0005-0000-0000-00001BA40000}"/>
    <cellStyle name="Normal 84 14 27" xfId="26215" xr:uid="{00000000-0005-0000-0000-00001CA40000}"/>
    <cellStyle name="Normal 84 14 27 2" xfId="43486" xr:uid="{00000000-0005-0000-0000-00001DA40000}"/>
    <cellStyle name="Normal 84 14 28" xfId="26732" xr:uid="{00000000-0005-0000-0000-00001EA40000}"/>
    <cellStyle name="Normal 84 14 28 2" xfId="44003" xr:uid="{00000000-0005-0000-0000-00001FA40000}"/>
    <cellStyle name="Normal 84 14 29" xfId="29950" xr:uid="{00000000-0005-0000-0000-000020A40000}"/>
    <cellStyle name="Normal 84 14 3" xfId="5837" xr:uid="{00000000-0005-0000-0000-000021A40000}"/>
    <cellStyle name="Normal 84 14 3 2" xfId="31034" xr:uid="{00000000-0005-0000-0000-000022A40000}"/>
    <cellStyle name="Normal 84 14 4" xfId="10237" xr:uid="{00000000-0005-0000-0000-000023A40000}"/>
    <cellStyle name="Normal 84 14 4 2" xfId="31574" xr:uid="{00000000-0005-0000-0000-000024A40000}"/>
    <cellStyle name="Normal 84 14 5" xfId="11018" xr:uid="{00000000-0005-0000-0000-000025A40000}"/>
    <cellStyle name="Normal 84 14 5 2" xfId="32092" xr:uid="{00000000-0005-0000-0000-000026A40000}"/>
    <cellStyle name="Normal 84 14 6" xfId="11798" xr:uid="{00000000-0005-0000-0000-000027A40000}"/>
    <cellStyle name="Normal 84 14 6 2" xfId="32610" xr:uid="{00000000-0005-0000-0000-000028A40000}"/>
    <cellStyle name="Normal 84 14 7" xfId="12551" xr:uid="{00000000-0005-0000-0000-000029A40000}"/>
    <cellStyle name="Normal 84 14 7 2" xfId="33128" xr:uid="{00000000-0005-0000-0000-00002AA40000}"/>
    <cellStyle name="Normal 84 14 8" xfId="13347" xr:uid="{00000000-0005-0000-0000-00002BA40000}"/>
    <cellStyle name="Normal 84 14 8 2" xfId="33646" xr:uid="{00000000-0005-0000-0000-00002CA40000}"/>
    <cellStyle name="Normal 84 14 9" xfId="14113" xr:uid="{00000000-0005-0000-0000-00002DA40000}"/>
    <cellStyle name="Normal 84 14 9 2" xfId="34164" xr:uid="{00000000-0005-0000-0000-00002EA40000}"/>
    <cellStyle name="Normal 84 15" xfId="5292" xr:uid="{00000000-0005-0000-0000-00002FA40000}"/>
    <cellStyle name="Normal 84 15 10" xfId="15632" xr:uid="{00000000-0005-0000-0000-000030A40000}"/>
    <cellStyle name="Normal 84 15 10 2" xfId="35201" xr:uid="{00000000-0005-0000-0000-000031A40000}"/>
    <cellStyle name="Normal 84 15 11" xfId="16386" xr:uid="{00000000-0005-0000-0000-000032A40000}"/>
    <cellStyle name="Normal 84 15 11 2" xfId="35719" xr:uid="{00000000-0005-0000-0000-000033A40000}"/>
    <cellStyle name="Normal 84 15 12" xfId="17136" xr:uid="{00000000-0005-0000-0000-000034A40000}"/>
    <cellStyle name="Normal 84 15 12 2" xfId="36237" xr:uid="{00000000-0005-0000-0000-000035A40000}"/>
    <cellStyle name="Normal 84 15 13" xfId="17865" xr:uid="{00000000-0005-0000-0000-000036A40000}"/>
    <cellStyle name="Normal 84 15 13 2" xfId="36755" xr:uid="{00000000-0005-0000-0000-000037A40000}"/>
    <cellStyle name="Normal 84 15 14" xfId="18590" xr:uid="{00000000-0005-0000-0000-000038A40000}"/>
    <cellStyle name="Normal 84 15 14 2" xfId="37273" xr:uid="{00000000-0005-0000-0000-000039A40000}"/>
    <cellStyle name="Normal 84 15 15" xfId="19298" xr:uid="{00000000-0005-0000-0000-00003AA40000}"/>
    <cellStyle name="Normal 84 15 15 2" xfId="37791" xr:uid="{00000000-0005-0000-0000-00003BA40000}"/>
    <cellStyle name="Normal 84 15 16" xfId="20000" xr:uid="{00000000-0005-0000-0000-00003CA40000}"/>
    <cellStyle name="Normal 84 15 16 2" xfId="38309" xr:uid="{00000000-0005-0000-0000-00003DA40000}"/>
    <cellStyle name="Normal 84 15 17" xfId="20699" xr:uid="{00000000-0005-0000-0000-00003EA40000}"/>
    <cellStyle name="Normal 84 15 17 2" xfId="38827" xr:uid="{00000000-0005-0000-0000-00003FA40000}"/>
    <cellStyle name="Normal 84 15 18" xfId="21376" xr:uid="{00000000-0005-0000-0000-000040A40000}"/>
    <cellStyle name="Normal 84 15 18 2" xfId="39344" xr:uid="{00000000-0005-0000-0000-000041A40000}"/>
    <cellStyle name="Normal 84 15 19" xfId="22049" xr:uid="{00000000-0005-0000-0000-000042A40000}"/>
    <cellStyle name="Normal 84 15 19 2" xfId="39862" xr:uid="{00000000-0005-0000-0000-000043A40000}"/>
    <cellStyle name="Normal 84 15 2" xfId="5838" xr:uid="{00000000-0005-0000-0000-000044A40000}"/>
    <cellStyle name="Normal 84 15 2 2" xfId="31035" xr:uid="{00000000-0005-0000-0000-000045A40000}"/>
    <cellStyle name="Normal 84 15 20" xfId="22699" xr:uid="{00000000-0005-0000-0000-000046A40000}"/>
    <cellStyle name="Normal 84 15 20 2" xfId="40379" xr:uid="{00000000-0005-0000-0000-000047A40000}"/>
    <cellStyle name="Normal 84 15 21" xfId="23336" xr:uid="{00000000-0005-0000-0000-000048A40000}"/>
    <cellStyle name="Normal 84 15 21 2" xfId="40897" xr:uid="{00000000-0005-0000-0000-000049A40000}"/>
    <cellStyle name="Normal 84 15 22" xfId="23960" xr:uid="{00000000-0005-0000-0000-00004AA40000}"/>
    <cellStyle name="Normal 84 15 22 2" xfId="41415" xr:uid="{00000000-0005-0000-0000-00004BA40000}"/>
    <cellStyle name="Normal 84 15 23" xfId="24539" xr:uid="{00000000-0005-0000-0000-00004CA40000}"/>
    <cellStyle name="Normal 84 15 23 2" xfId="41933" xr:uid="{00000000-0005-0000-0000-00004DA40000}"/>
    <cellStyle name="Normal 84 15 24" xfId="25106" xr:uid="{00000000-0005-0000-0000-00004EA40000}"/>
    <cellStyle name="Normal 84 15 24 2" xfId="42451" xr:uid="{00000000-0005-0000-0000-00004FA40000}"/>
    <cellStyle name="Normal 84 15 25" xfId="25666" xr:uid="{00000000-0005-0000-0000-000050A40000}"/>
    <cellStyle name="Normal 84 15 25 2" xfId="42969" xr:uid="{00000000-0005-0000-0000-000051A40000}"/>
    <cellStyle name="Normal 84 15 26" xfId="26216" xr:uid="{00000000-0005-0000-0000-000052A40000}"/>
    <cellStyle name="Normal 84 15 26 2" xfId="43487" xr:uid="{00000000-0005-0000-0000-000053A40000}"/>
    <cellStyle name="Normal 84 15 27" xfId="26733" xr:uid="{00000000-0005-0000-0000-000054A40000}"/>
    <cellStyle name="Normal 84 15 27 2" xfId="44004" xr:uid="{00000000-0005-0000-0000-000055A40000}"/>
    <cellStyle name="Normal 84 15 28" xfId="30518" xr:uid="{00000000-0005-0000-0000-000056A40000}"/>
    <cellStyle name="Normal 84 15 3" xfId="10238" xr:uid="{00000000-0005-0000-0000-000057A40000}"/>
    <cellStyle name="Normal 84 15 3 2" xfId="31575" xr:uid="{00000000-0005-0000-0000-000058A40000}"/>
    <cellStyle name="Normal 84 15 4" xfId="11019" xr:uid="{00000000-0005-0000-0000-000059A40000}"/>
    <cellStyle name="Normal 84 15 4 2" xfId="32093" xr:uid="{00000000-0005-0000-0000-00005AA40000}"/>
    <cellStyle name="Normal 84 15 5" xfId="11799" xr:uid="{00000000-0005-0000-0000-00005BA40000}"/>
    <cellStyle name="Normal 84 15 5 2" xfId="32611" xr:uid="{00000000-0005-0000-0000-00005CA40000}"/>
    <cellStyle name="Normal 84 15 6" xfId="12552" xr:uid="{00000000-0005-0000-0000-00005DA40000}"/>
    <cellStyle name="Normal 84 15 6 2" xfId="33129" xr:uid="{00000000-0005-0000-0000-00005EA40000}"/>
    <cellStyle name="Normal 84 15 7" xfId="13348" xr:uid="{00000000-0005-0000-0000-00005FA40000}"/>
    <cellStyle name="Normal 84 15 7 2" xfId="33647" xr:uid="{00000000-0005-0000-0000-000060A40000}"/>
    <cellStyle name="Normal 84 15 8" xfId="14114" xr:uid="{00000000-0005-0000-0000-000061A40000}"/>
    <cellStyle name="Normal 84 15 8 2" xfId="34165" xr:uid="{00000000-0005-0000-0000-000062A40000}"/>
    <cellStyle name="Normal 84 15 9" xfId="14875" xr:uid="{00000000-0005-0000-0000-000063A40000}"/>
    <cellStyle name="Normal 84 15 9 2" xfId="34683" xr:uid="{00000000-0005-0000-0000-000064A40000}"/>
    <cellStyle name="Normal 84 16" xfId="5293" xr:uid="{00000000-0005-0000-0000-000065A40000}"/>
    <cellStyle name="Normal 84 16 10" xfId="15633" xr:uid="{00000000-0005-0000-0000-000066A40000}"/>
    <cellStyle name="Normal 84 16 10 2" xfId="35202" xr:uid="{00000000-0005-0000-0000-000067A40000}"/>
    <cellStyle name="Normal 84 16 11" xfId="16387" xr:uid="{00000000-0005-0000-0000-000068A40000}"/>
    <cellStyle name="Normal 84 16 11 2" xfId="35720" xr:uid="{00000000-0005-0000-0000-000069A40000}"/>
    <cellStyle name="Normal 84 16 12" xfId="17137" xr:uid="{00000000-0005-0000-0000-00006AA40000}"/>
    <cellStyle name="Normal 84 16 12 2" xfId="36238" xr:uid="{00000000-0005-0000-0000-00006BA40000}"/>
    <cellStyle name="Normal 84 16 13" xfId="17866" xr:uid="{00000000-0005-0000-0000-00006CA40000}"/>
    <cellStyle name="Normal 84 16 13 2" xfId="36756" xr:uid="{00000000-0005-0000-0000-00006DA40000}"/>
    <cellStyle name="Normal 84 16 14" xfId="18591" xr:uid="{00000000-0005-0000-0000-00006EA40000}"/>
    <cellStyle name="Normal 84 16 14 2" xfId="37274" xr:uid="{00000000-0005-0000-0000-00006FA40000}"/>
    <cellStyle name="Normal 84 16 15" xfId="19299" xr:uid="{00000000-0005-0000-0000-000070A40000}"/>
    <cellStyle name="Normal 84 16 15 2" xfId="37792" xr:uid="{00000000-0005-0000-0000-000071A40000}"/>
    <cellStyle name="Normal 84 16 16" xfId="20001" xr:uid="{00000000-0005-0000-0000-000072A40000}"/>
    <cellStyle name="Normal 84 16 16 2" xfId="38310" xr:uid="{00000000-0005-0000-0000-000073A40000}"/>
    <cellStyle name="Normal 84 16 17" xfId="20700" xr:uid="{00000000-0005-0000-0000-000074A40000}"/>
    <cellStyle name="Normal 84 16 17 2" xfId="38828" xr:uid="{00000000-0005-0000-0000-000075A40000}"/>
    <cellStyle name="Normal 84 16 18" xfId="21377" xr:uid="{00000000-0005-0000-0000-000076A40000}"/>
    <cellStyle name="Normal 84 16 18 2" xfId="39345" xr:uid="{00000000-0005-0000-0000-000077A40000}"/>
    <cellStyle name="Normal 84 16 19" xfId="22050" xr:uid="{00000000-0005-0000-0000-000078A40000}"/>
    <cellStyle name="Normal 84 16 19 2" xfId="39863" xr:uid="{00000000-0005-0000-0000-000079A40000}"/>
    <cellStyle name="Normal 84 16 2" xfId="5839" xr:uid="{00000000-0005-0000-0000-00007AA40000}"/>
    <cellStyle name="Normal 84 16 2 2" xfId="31036" xr:uid="{00000000-0005-0000-0000-00007BA40000}"/>
    <cellStyle name="Normal 84 16 20" xfId="22700" xr:uid="{00000000-0005-0000-0000-00007CA40000}"/>
    <cellStyle name="Normal 84 16 20 2" xfId="40380" xr:uid="{00000000-0005-0000-0000-00007DA40000}"/>
    <cellStyle name="Normal 84 16 21" xfId="23337" xr:uid="{00000000-0005-0000-0000-00007EA40000}"/>
    <cellStyle name="Normal 84 16 21 2" xfId="40898" xr:uid="{00000000-0005-0000-0000-00007FA40000}"/>
    <cellStyle name="Normal 84 16 22" xfId="23961" xr:uid="{00000000-0005-0000-0000-000080A40000}"/>
    <cellStyle name="Normal 84 16 22 2" xfId="41416" xr:uid="{00000000-0005-0000-0000-000081A40000}"/>
    <cellStyle name="Normal 84 16 23" xfId="24540" xr:uid="{00000000-0005-0000-0000-000082A40000}"/>
    <cellStyle name="Normal 84 16 23 2" xfId="41934" xr:uid="{00000000-0005-0000-0000-000083A40000}"/>
    <cellStyle name="Normal 84 16 24" xfId="25107" xr:uid="{00000000-0005-0000-0000-000084A40000}"/>
    <cellStyle name="Normal 84 16 24 2" xfId="42452" xr:uid="{00000000-0005-0000-0000-000085A40000}"/>
    <cellStyle name="Normal 84 16 25" xfId="25667" xr:uid="{00000000-0005-0000-0000-000086A40000}"/>
    <cellStyle name="Normal 84 16 25 2" xfId="42970" xr:uid="{00000000-0005-0000-0000-000087A40000}"/>
    <cellStyle name="Normal 84 16 26" xfId="26217" xr:uid="{00000000-0005-0000-0000-000088A40000}"/>
    <cellStyle name="Normal 84 16 26 2" xfId="43488" xr:uid="{00000000-0005-0000-0000-000089A40000}"/>
    <cellStyle name="Normal 84 16 27" xfId="26734" xr:uid="{00000000-0005-0000-0000-00008AA40000}"/>
    <cellStyle name="Normal 84 16 27 2" xfId="44005" xr:uid="{00000000-0005-0000-0000-00008BA40000}"/>
    <cellStyle name="Normal 84 16 28" xfId="30519" xr:uid="{00000000-0005-0000-0000-00008CA40000}"/>
    <cellStyle name="Normal 84 16 3" xfId="10239" xr:uid="{00000000-0005-0000-0000-00008DA40000}"/>
    <cellStyle name="Normal 84 16 3 2" xfId="31576" xr:uid="{00000000-0005-0000-0000-00008EA40000}"/>
    <cellStyle name="Normal 84 16 4" xfId="11020" xr:uid="{00000000-0005-0000-0000-00008FA40000}"/>
    <cellStyle name="Normal 84 16 4 2" xfId="32094" xr:uid="{00000000-0005-0000-0000-000090A40000}"/>
    <cellStyle name="Normal 84 16 5" xfId="11800" xr:uid="{00000000-0005-0000-0000-000091A40000}"/>
    <cellStyle name="Normal 84 16 5 2" xfId="32612" xr:uid="{00000000-0005-0000-0000-000092A40000}"/>
    <cellStyle name="Normal 84 16 6" xfId="12553" xr:uid="{00000000-0005-0000-0000-000093A40000}"/>
    <cellStyle name="Normal 84 16 6 2" xfId="33130" xr:uid="{00000000-0005-0000-0000-000094A40000}"/>
    <cellStyle name="Normal 84 16 7" xfId="13349" xr:uid="{00000000-0005-0000-0000-000095A40000}"/>
    <cellStyle name="Normal 84 16 7 2" xfId="33648" xr:uid="{00000000-0005-0000-0000-000096A40000}"/>
    <cellStyle name="Normal 84 16 8" xfId="14115" xr:uid="{00000000-0005-0000-0000-000097A40000}"/>
    <cellStyle name="Normal 84 16 8 2" xfId="34166" xr:uid="{00000000-0005-0000-0000-000098A40000}"/>
    <cellStyle name="Normal 84 16 9" xfId="14876" xr:uid="{00000000-0005-0000-0000-000099A40000}"/>
    <cellStyle name="Normal 84 16 9 2" xfId="34684" xr:uid="{00000000-0005-0000-0000-00009AA40000}"/>
    <cellStyle name="Normal 84 17" xfId="5294" xr:uid="{00000000-0005-0000-0000-00009BA40000}"/>
    <cellStyle name="Normal 84 17 10" xfId="15634" xr:uid="{00000000-0005-0000-0000-00009CA40000}"/>
    <cellStyle name="Normal 84 17 10 2" xfId="35203" xr:uid="{00000000-0005-0000-0000-00009DA40000}"/>
    <cellStyle name="Normal 84 17 11" xfId="16388" xr:uid="{00000000-0005-0000-0000-00009EA40000}"/>
    <cellStyle name="Normal 84 17 11 2" xfId="35721" xr:uid="{00000000-0005-0000-0000-00009FA40000}"/>
    <cellStyle name="Normal 84 17 12" xfId="17138" xr:uid="{00000000-0005-0000-0000-0000A0A40000}"/>
    <cellStyle name="Normal 84 17 12 2" xfId="36239" xr:uid="{00000000-0005-0000-0000-0000A1A40000}"/>
    <cellStyle name="Normal 84 17 13" xfId="17867" xr:uid="{00000000-0005-0000-0000-0000A2A40000}"/>
    <cellStyle name="Normal 84 17 13 2" xfId="36757" xr:uid="{00000000-0005-0000-0000-0000A3A40000}"/>
    <cellStyle name="Normal 84 17 14" xfId="18592" xr:uid="{00000000-0005-0000-0000-0000A4A40000}"/>
    <cellStyle name="Normal 84 17 14 2" xfId="37275" xr:uid="{00000000-0005-0000-0000-0000A5A40000}"/>
    <cellStyle name="Normal 84 17 15" xfId="19300" xr:uid="{00000000-0005-0000-0000-0000A6A40000}"/>
    <cellStyle name="Normal 84 17 15 2" xfId="37793" xr:uid="{00000000-0005-0000-0000-0000A7A40000}"/>
    <cellStyle name="Normal 84 17 16" xfId="20002" xr:uid="{00000000-0005-0000-0000-0000A8A40000}"/>
    <cellStyle name="Normal 84 17 16 2" xfId="38311" xr:uid="{00000000-0005-0000-0000-0000A9A40000}"/>
    <cellStyle name="Normal 84 17 17" xfId="20701" xr:uid="{00000000-0005-0000-0000-0000AAA40000}"/>
    <cellStyle name="Normal 84 17 17 2" xfId="38829" xr:uid="{00000000-0005-0000-0000-0000ABA40000}"/>
    <cellStyle name="Normal 84 17 18" xfId="21378" xr:uid="{00000000-0005-0000-0000-0000ACA40000}"/>
    <cellStyle name="Normal 84 17 18 2" xfId="39346" xr:uid="{00000000-0005-0000-0000-0000ADA40000}"/>
    <cellStyle name="Normal 84 17 19" xfId="22051" xr:uid="{00000000-0005-0000-0000-0000AEA40000}"/>
    <cellStyle name="Normal 84 17 19 2" xfId="39864" xr:uid="{00000000-0005-0000-0000-0000AFA40000}"/>
    <cellStyle name="Normal 84 17 2" xfId="5840" xr:uid="{00000000-0005-0000-0000-0000B0A40000}"/>
    <cellStyle name="Normal 84 17 2 2" xfId="31037" xr:uid="{00000000-0005-0000-0000-0000B1A40000}"/>
    <cellStyle name="Normal 84 17 20" xfId="22701" xr:uid="{00000000-0005-0000-0000-0000B2A40000}"/>
    <cellStyle name="Normal 84 17 20 2" xfId="40381" xr:uid="{00000000-0005-0000-0000-0000B3A40000}"/>
    <cellStyle name="Normal 84 17 21" xfId="23338" xr:uid="{00000000-0005-0000-0000-0000B4A40000}"/>
    <cellStyle name="Normal 84 17 21 2" xfId="40899" xr:uid="{00000000-0005-0000-0000-0000B5A40000}"/>
    <cellStyle name="Normal 84 17 22" xfId="23962" xr:uid="{00000000-0005-0000-0000-0000B6A40000}"/>
    <cellStyle name="Normal 84 17 22 2" xfId="41417" xr:uid="{00000000-0005-0000-0000-0000B7A40000}"/>
    <cellStyle name="Normal 84 17 23" xfId="24541" xr:uid="{00000000-0005-0000-0000-0000B8A40000}"/>
    <cellStyle name="Normal 84 17 23 2" xfId="41935" xr:uid="{00000000-0005-0000-0000-0000B9A40000}"/>
    <cellStyle name="Normal 84 17 24" xfId="25108" xr:uid="{00000000-0005-0000-0000-0000BAA40000}"/>
    <cellStyle name="Normal 84 17 24 2" xfId="42453" xr:uid="{00000000-0005-0000-0000-0000BBA40000}"/>
    <cellStyle name="Normal 84 17 25" xfId="25668" xr:uid="{00000000-0005-0000-0000-0000BCA40000}"/>
    <cellStyle name="Normal 84 17 25 2" xfId="42971" xr:uid="{00000000-0005-0000-0000-0000BDA40000}"/>
    <cellStyle name="Normal 84 17 26" xfId="26218" xr:uid="{00000000-0005-0000-0000-0000BEA40000}"/>
    <cellStyle name="Normal 84 17 26 2" xfId="43489" xr:uid="{00000000-0005-0000-0000-0000BFA40000}"/>
    <cellStyle name="Normal 84 17 27" xfId="26735" xr:uid="{00000000-0005-0000-0000-0000C0A40000}"/>
    <cellStyle name="Normal 84 17 27 2" xfId="44006" xr:uid="{00000000-0005-0000-0000-0000C1A40000}"/>
    <cellStyle name="Normal 84 17 28" xfId="30520" xr:uid="{00000000-0005-0000-0000-0000C2A40000}"/>
    <cellStyle name="Normal 84 17 3" xfId="10240" xr:uid="{00000000-0005-0000-0000-0000C3A40000}"/>
    <cellStyle name="Normal 84 17 3 2" xfId="31577" xr:uid="{00000000-0005-0000-0000-0000C4A40000}"/>
    <cellStyle name="Normal 84 17 4" xfId="11021" xr:uid="{00000000-0005-0000-0000-0000C5A40000}"/>
    <cellStyle name="Normal 84 17 4 2" xfId="32095" xr:uid="{00000000-0005-0000-0000-0000C6A40000}"/>
    <cellStyle name="Normal 84 17 5" xfId="11801" xr:uid="{00000000-0005-0000-0000-0000C7A40000}"/>
    <cellStyle name="Normal 84 17 5 2" xfId="32613" xr:uid="{00000000-0005-0000-0000-0000C8A40000}"/>
    <cellStyle name="Normal 84 17 6" xfId="12554" xr:uid="{00000000-0005-0000-0000-0000C9A40000}"/>
    <cellStyle name="Normal 84 17 6 2" xfId="33131" xr:uid="{00000000-0005-0000-0000-0000CAA40000}"/>
    <cellStyle name="Normal 84 17 7" xfId="13350" xr:uid="{00000000-0005-0000-0000-0000CBA40000}"/>
    <cellStyle name="Normal 84 17 7 2" xfId="33649" xr:uid="{00000000-0005-0000-0000-0000CCA40000}"/>
    <cellStyle name="Normal 84 17 8" xfId="14116" xr:uid="{00000000-0005-0000-0000-0000CDA40000}"/>
    <cellStyle name="Normal 84 17 8 2" xfId="34167" xr:uid="{00000000-0005-0000-0000-0000CEA40000}"/>
    <cellStyle name="Normal 84 17 9" xfId="14877" xr:uid="{00000000-0005-0000-0000-0000CFA40000}"/>
    <cellStyle name="Normal 84 17 9 2" xfId="34685" xr:uid="{00000000-0005-0000-0000-0000D0A40000}"/>
    <cellStyle name="Normal 84 18" xfId="5295" xr:uid="{00000000-0005-0000-0000-0000D1A40000}"/>
    <cellStyle name="Normal 84 18 10" xfId="15635" xr:uid="{00000000-0005-0000-0000-0000D2A40000}"/>
    <cellStyle name="Normal 84 18 10 2" xfId="35204" xr:uid="{00000000-0005-0000-0000-0000D3A40000}"/>
    <cellStyle name="Normal 84 18 11" xfId="16389" xr:uid="{00000000-0005-0000-0000-0000D4A40000}"/>
    <cellStyle name="Normal 84 18 11 2" xfId="35722" xr:uid="{00000000-0005-0000-0000-0000D5A40000}"/>
    <cellStyle name="Normal 84 18 12" xfId="17139" xr:uid="{00000000-0005-0000-0000-0000D6A40000}"/>
    <cellStyle name="Normal 84 18 12 2" xfId="36240" xr:uid="{00000000-0005-0000-0000-0000D7A40000}"/>
    <cellStyle name="Normal 84 18 13" xfId="17868" xr:uid="{00000000-0005-0000-0000-0000D8A40000}"/>
    <cellStyle name="Normal 84 18 13 2" xfId="36758" xr:uid="{00000000-0005-0000-0000-0000D9A40000}"/>
    <cellStyle name="Normal 84 18 14" xfId="18593" xr:uid="{00000000-0005-0000-0000-0000DAA40000}"/>
    <cellStyle name="Normal 84 18 14 2" xfId="37276" xr:uid="{00000000-0005-0000-0000-0000DBA40000}"/>
    <cellStyle name="Normal 84 18 15" xfId="19301" xr:uid="{00000000-0005-0000-0000-0000DCA40000}"/>
    <cellStyle name="Normal 84 18 15 2" xfId="37794" xr:uid="{00000000-0005-0000-0000-0000DDA40000}"/>
    <cellStyle name="Normal 84 18 16" xfId="20003" xr:uid="{00000000-0005-0000-0000-0000DEA40000}"/>
    <cellStyle name="Normal 84 18 16 2" xfId="38312" xr:uid="{00000000-0005-0000-0000-0000DFA40000}"/>
    <cellStyle name="Normal 84 18 17" xfId="20702" xr:uid="{00000000-0005-0000-0000-0000E0A40000}"/>
    <cellStyle name="Normal 84 18 17 2" xfId="38830" xr:uid="{00000000-0005-0000-0000-0000E1A40000}"/>
    <cellStyle name="Normal 84 18 18" xfId="21379" xr:uid="{00000000-0005-0000-0000-0000E2A40000}"/>
    <cellStyle name="Normal 84 18 18 2" xfId="39347" xr:uid="{00000000-0005-0000-0000-0000E3A40000}"/>
    <cellStyle name="Normal 84 18 19" xfId="22052" xr:uid="{00000000-0005-0000-0000-0000E4A40000}"/>
    <cellStyle name="Normal 84 18 19 2" xfId="39865" xr:uid="{00000000-0005-0000-0000-0000E5A40000}"/>
    <cellStyle name="Normal 84 18 2" xfId="5841" xr:uid="{00000000-0005-0000-0000-0000E6A40000}"/>
    <cellStyle name="Normal 84 18 2 2" xfId="31038" xr:uid="{00000000-0005-0000-0000-0000E7A40000}"/>
    <cellStyle name="Normal 84 18 20" xfId="22702" xr:uid="{00000000-0005-0000-0000-0000E8A40000}"/>
    <cellStyle name="Normal 84 18 20 2" xfId="40382" xr:uid="{00000000-0005-0000-0000-0000E9A40000}"/>
    <cellStyle name="Normal 84 18 21" xfId="23339" xr:uid="{00000000-0005-0000-0000-0000EAA40000}"/>
    <cellStyle name="Normal 84 18 21 2" xfId="40900" xr:uid="{00000000-0005-0000-0000-0000EBA40000}"/>
    <cellStyle name="Normal 84 18 22" xfId="23963" xr:uid="{00000000-0005-0000-0000-0000ECA40000}"/>
    <cellStyle name="Normal 84 18 22 2" xfId="41418" xr:uid="{00000000-0005-0000-0000-0000EDA40000}"/>
    <cellStyle name="Normal 84 18 23" xfId="24542" xr:uid="{00000000-0005-0000-0000-0000EEA40000}"/>
    <cellStyle name="Normal 84 18 23 2" xfId="41936" xr:uid="{00000000-0005-0000-0000-0000EFA40000}"/>
    <cellStyle name="Normal 84 18 24" xfId="25109" xr:uid="{00000000-0005-0000-0000-0000F0A40000}"/>
    <cellStyle name="Normal 84 18 24 2" xfId="42454" xr:uid="{00000000-0005-0000-0000-0000F1A40000}"/>
    <cellStyle name="Normal 84 18 25" xfId="25669" xr:uid="{00000000-0005-0000-0000-0000F2A40000}"/>
    <cellStyle name="Normal 84 18 25 2" xfId="42972" xr:uid="{00000000-0005-0000-0000-0000F3A40000}"/>
    <cellStyle name="Normal 84 18 26" xfId="26219" xr:uid="{00000000-0005-0000-0000-0000F4A40000}"/>
    <cellStyle name="Normal 84 18 26 2" xfId="43490" xr:uid="{00000000-0005-0000-0000-0000F5A40000}"/>
    <cellStyle name="Normal 84 18 27" xfId="26736" xr:uid="{00000000-0005-0000-0000-0000F6A40000}"/>
    <cellStyle name="Normal 84 18 27 2" xfId="44007" xr:uid="{00000000-0005-0000-0000-0000F7A40000}"/>
    <cellStyle name="Normal 84 18 28" xfId="30521" xr:uid="{00000000-0005-0000-0000-0000F8A40000}"/>
    <cellStyle name="Normal 84 18 3" xfId="10241" xr:uid="{00000000-0005-0000-0000-0000F9A40000}"/>
    <cellStyle name="Normal 84 18 3 2" xfId="31578" xr:uid="{00000000-0005-0000-0000-0000FAA40000}"/>
    <cellStyle name="Normal 84 18 4" xfId="11022" xr:uid="{00000000-0005-0000-0000-0000FBA40000}"/>
    <cellStyle name="Normal 84 18 4 2" xfId="32096" xr:uid="{00000000-0005-0000-0000-0000FCA40000}"/>
    <cellStyle name="Normal 84 18 5" xfId="11802" xr:uid="{00000000-0005-0000-0000-0000FDA40000}"/>
    <cellStyle name="Normal 84 18 5 2" xfId="32614" xr:uid="{00000000-0005-0000-0000-0000FEA40000}"/>
    <cellStyle name="Normal 84 18 6" xfId="12555" xr:uid="{00000000-0005-0000-0000-0000FFA40000}"/>
    <cellStyle name="Normal 84 18 6 2" xfId="33132" xr:uid="{00000000-0005-0000-0000-000000A50000}"/>
    <cellStyle name="Normal 84 18 7" xfId="13351" xr:uid="{00000000-0005-0000-0000-000001A50000}"/>
    <cellStyle name="Normal 84 18 7 2" xfId="33650" xr:uid="{00000000-0005-0000-0000-000002A50000}"/>
    <cellStyle name="Normal 84 18 8" xfId="14117" xr:uid="{00000000-0005-0000-0000-000003A50000}"/>
    <cellStyle name="Normal 84 18 8 2" xfId="34168" xr:uid="{00000000-0005-0000-0000-000004A50000}"/>
    <cellStyle name="Normal 84 18 9" xfId="14878" xr:uid="{00000000-0005-0000-0000-000005A50000}"/>
    <cellStyle name="Normal 84 18 9 2" xfId="34686" xr:uid="{00000000-0005-0000-0000-000006A50000}"/>
    <cellStyle name="Normal 84 19" xfId="5296" xr:uid="{00000000-0005-0000-0000-000007A50000}"/>
    <cellStyle name="Normal 84 19 10" xfId="15636" xr:uid="{00000000-0005-0000-0000-000008A50000}"/>
    <cellStyle name="Normal 84 19 10 2" xfId="35205" xr:uid="{00000000-0005-0000-0000-000009A50000}"/>
    <cellStyle name="Normal 84 19 11" xfId="16390" xr:uid="{00000000-0005-0000-0000-00000AA50000}"/>
    <cellStyle name="Normal 84 19 11 2" xfId="35723" xr:uid="{00000000-0005-0000-0000-00000BA50000}"/>
    <cellStyle name="Normal 84 19 12" xfId="17140" xr:uid="{00000000-0005-0000-0000-00000CA50000}"/>
    <cellStyle name="Normal 84 19 12 2" xfId="36241" xr:uid="{00000000-0005-0000-0000-00000DA50000}"/>
    <cellStyle name="Normal 84 19 13" xfId="17869" xr:uid="{00000000-0005-0000-0000-00000EA50000}"/>
    <cellStyle name="Normal 84 19 13 2" xfId="36759" xr:uid="{00000000-0005-0000-0000-00000FA50000}"/>
    <cellStyle name="Normal 84 19 14" xfId="18594" xr:uid="{00000000-0005-0000-0000-000010A50000}"/>
    <cellStyle name="Normal 84 19 14 2" xfId="37277" xr:uid="{00000000-0005-0000-0000-000011A50000}"/>
    <cellStyle name="Normal 84 19 15" xfId="19302" xr:uid="{00000000-0005-0000-0000-000012A50000}"/>
    <cellStyle name="Normal 84 19 15 2" xfId="37795" xr:uid="{00000000-0005-0000-0000-000013A50000}"/>
    <cellStyle name="Normal 84 19 16" xfId="20004" xr:uid="{00000000-0005-0000-0000-000014A50000}"/>
    <cellStyle name="Normal 84 19 16 2" xfId="38313" xr:uid="{00000000-0005-0000-0000-000015A50000}"/>
    <cellStyle name="Normal 84 19 17" xfId="20703" xr:uid="{00000000-0005-0000-0000-000016A50000}"/>
    <cellStyle name="Normal 84 19 17 2" xfId="38831" xr:uid="{00000000-0005-0000-0000-000017A50000}"/>
    <cellStyle name="Normal 84 19 18" xfId="21380" xr:uid="{00000000-0005-0000-0000-000018A50000}"/>
    <cellStyle name="Normal 84 19 18 2" xfId="39348" xr:uid="{00000000-0005-0000-0000-000019A50000}"/>
    <cellStyle name="Normal 84 19 19" xfId="22053" xr:uid="{00000000-0005-0000-0000-00001AA50000}"/>
    <cellStyle name="Normal 84 19 19 2" xfId="39866" xr:uid="{00000000-0005-0000-0000-00001BA50000}"/>
    <cellStyle name="Normal 84 19 2" xfId="5842" xr:uid="{00000000-0005-0000-0000-00001CA50000}"/>
    <cellStyle name="Normal 84 19 2 2" xfId="31039" xr:uid="{00000000-0005-0000-0000-00001DA50000}"/>
    <cellStyle name="Normal 84 19 20" xfId="22703" xr:uid="{00000000-0005-0000-0000-00001EA50000}"/>
    <cellStyle name="Normal 84 19 20 2" xfId="40383" xr:uid="{00000000-0005-0000-0000-00001FA50000}"/>
    <cellStyle name="Normal 84 19 21" xfId="23340" xr:uid="{00000000-0005-0000-0000-000020A50000}"/>
    <cellStyle name="Normal 84 19 21 2" xfId="40901" xr:uid="{00000000-0005-0000-0000-000021A50000}"/>
    <cellStyle name="Normal 84 19 22" xfId="23964" xr:uid="{00000000-0005-0000-0000-000022A50000}"/>
    <cellStyle name="Normal 84 19 22 2" xfId="41419" xr:uid="{00000000-0005-0000-0000-000023A50000}"/>
    <cellStyle name="Normal 84 19 23" xfId="24543" xr:uid="{00000000-0005-0000-0000-000024A50000}"/>
    <cellStyle name="Normal 84 19 23 2" xfId="41937" xr:uid="{00000000-0005-0000-0000-000025A50000}"/>
    <cellStyle name="Normal 84 19 24" xfId="25110" xr:uid="{00000000-0005-0000-0000-000026A50000}"/>
    <cellStyle name="Normal 84 19 24 2" xfId="42455" xr:uid="{00000000-0005-0000-0000-000027A50000}"/>
    <cellStyle name="Normal 84 19 25" xfId="25670" xr:uid="{00000000-0005-0000-0000-000028A50000}"/>
    <cellStyle name="Normal 84 19 25 2" xfId="42973" xr:uid="{00000000-0005-0000-0000-000029A50000}"/>
    <cellStyle name="Normal 84 19 26" xfId="26220" xr:uid="{00000000-0005-0000-0000-00002AA50000}"/>
    <cellStyle name="Normal 84 19 26 2" xfId="43491" xr:uid="{00000000-0005-0000-0000-00002BA50000}"/>
    <cellStyle name="Normal 84 19 27" xfId="26737" xr:uid="{00000000-0005-0000-0000-00002CA50000}"/>
    <cellStyle name="Normal 84 19 27 2" xfId="44008" xr:uid="{00000000-0005-0000-0000-00002DA50000}"/>
    <cellStyle name="Normal 84 19 28" xfId="30522" xr:uid="{00000000-0005-0000-0000-00002EA50000}"/>
    <cellStyle name="Normal 84 19 3" xfId="10242" xr:uid="{00000000-0005-0000-0000-00002FA50000}"/>
    <cellStyle name="Normal 84 19 3 2" xfId="31579" xr:uid="{00000000-0005-0000-0000-000030A50000}"/>
    <cellStyle name="Normal 84 19 4" xfId="11023" xr:uid="{00000000-0005-0000-0000-000031A50000}"/>
    <cellStyle name="Normal 84 19 4 2" xfId="32097" xr:uid="{00000000-0005-0000-0000-000032A50000}"/>
    <cellStyle name="Normal 84 19 5" xfId="11803" xr:uid="{00000000-0005-0000-0000-000033A50000}"/>
    <cellStyle name="Normal 84 19 5 2" xfId="32615" xr:uid="{00000000-0005-0000-0000-000034A50000}"/>
    <cellStyle name="Normal 84 19 6" xfId="12556" xr:uid="{00000000-0005-0000-0000-000035A50000}"/>
    <cellStyle name="Normal 84 19 6 2" xfId="33133" xr:uid="{00000000-0005-0000-0000-000036A50000}"/>
    <cellStyle name="Normal 84 19 7" xfId="13352" xr:uid="{00000000-0005-0000-0000-000037A50000}"/>
    <cellStyle name="Normal 84 19 7 2" xfId="33651" xr:uid="{00000000-0005-0000-0000-000038A50000}"/>
    <cellStyle name="Normal 84 19 8" xfId="14118" xr:uid="{00000000-0005-0000-0000-000039A50000}"/>
    <cellStyle name="Normal 84 19 8 2" xfId="34169" xr:uid="{00000000-0005-0000-0000-00003AA50000}"/>
    <cellStyle name="Normal 84 19 9" xfId="14879" xr:uid="{00000000-0005-0000-0000-00003BA50000}"/>
    <cellStyle name="Normal 84 19 9 2" xfId="34687" xr:uid="{00000000-0005-0000-0000-00003CA50000}"/>
    <cellStyle name="Normal 84 2" xfId="3646" xr:uid="{00000000-0005-0000-0000-00003DA50000}"/>
    <cellStyle name="Normal 84 2 10" xfId="14880" xr:uid="{00000000-0005-0000-0000-00003EA50000}"/>
    <cellStyle name="Normal 84 2 10 2" xfId="34688" xr:uid="{00000000-0005-0000-0000-00003FA50000}"/>
    <cellStyle name="Normal 84 2 11" xfId="15637" xr:uid="{00000000-0005-0000-0000-000040A50000}"/>
    <cellStyle name="Normal 84 2 11 2" xfId="35206" xr:uid="{00000000-0005-0000-0000-000041A50000}"/>
    <cellStyle name="Normal 84 2 12" xfId="16391" xr:uid="{00000000-0005-0000-0000-000042A50000}"/>
    <cellStyle name="Normal 84 2 12 2" xfId="35724" xr:uid="{00000000-0005-0000-0000-000043A50000}"/>
    <cellStyle name="Normal 84 2 13" xfId="17141" xr:uid="{00000000-0005-0000-0000-000044A50000}"/>
    <cellStyle name="Normal 84 2 13 2" xfId="36242" xr:uid="{00000000-0005-0000-0000-000045A50000}"/>
    <cellStyle name="Normal 84 2 14" xfId="17870" xr:uid="{00000000-0005-0000-0000-000046A50000}"/>
    <cellStyle name="Normal 84 2 14 2" xfId="36760" xr:uid="{00000000-0005-0000-0000-000047A50000}"/>
    <cellStyle name="Normal 84 2 15" xfId="18595" xr:uid="{00000000-0005-0000-0000-000048A50000}"/>
    <cellStyle name="Normal 84 2 15 2" xfId="37278" xr:uid="{00000000-0005-0000-0000-000049A50000}"/>
    <cellStyle name="Normal 84 2 16" xfId="19303" xr:uid="{00000000-0005-0000-0000-00004AA50000}"/>
    <cellStyle name="Normal 84 2 16 2" xfId="37796" xr:uid="{00000000-0005-0000-0000-00004BA50000}"/>
    <cellStyle name="Normal 84 2 17" xfId="20005" xr:uid="{00000000-0005-0000-0000-00004CA50000}"/>
    <cellStyle name="Normal 84 2 17 2" xfId="38314" xr:uid="{00000000-0005-0000-0000-00004DA50000}"/>
    <cellStyle name="Normal 84 2 18" xfId="20704" xr:uid="{00000000-0005-0000-0000-00004EA50000}"/>
    <cellStyle name="Normal 84 2 18 2" xfId="38832" xr:uid="{00000000-0005-0000-0000-00004FA50000}"/>
    <cellStyle name="Normal 84 2 19" xfId="21381" xr:uid="{00000000-0005-0000-0000-000050A50000}"/>
    <cellStyle name="Normal 84 2 19 2" xfId="39349" xr:uid="{00000000-0005-0000-0000-000051A50000}"/>
    <cellStyle name="Normal 84 2 2" xfId="5297" xr:uid="{00000000-0005-0000-0000-000052A50000}"/>
    <cellStyle name="Normal 84 2 2 2" xfId="30523" xr:uid="{00000000-0005-0000-0000-000053A50000}"/>
    <cellStyle name="Normal 84 2 20" xfId="22054" xr:uid="{00000000-0005-0000-0000-000054A50000}"/>
    <cellStyle name="Normal 84 2 20 2" xfId="39867" xr:uid="{00000000-0005-0000-0000-000055A50000}"/>
    <cellStyle name="Normal 84 2 21" xfId="22704" xr:uid="{00000000-0005-0000-0000-000056A50000}"/>
    <cellStyle name="Normal 84 2 21 2" xfId="40384" xr:uid="{00000000-0005-0000-0000-000057A50000}"/>
    <cellStyle name="Normal 84 2 22" xfId="23341" xr:uid="{00000000-0005-0000-0000-000058A50000}"/>
    <cellStyle name="Normal 84 2 22 2" xfId="40902" xr:uid="{00000000-0005-0000-0000-000059A50000}"/>
    <cellStyle name="Normal 84 2 23" xfId="23965" xr:uid="{00000000-0005-0000-0000-00005AA50000}"/>
    <cellStyle name="Normal 84 2 23 2" xfId="41420" xr:uid="{00000000-0005-0000-0000-00005BA50000}"/>
    <cellStyle name="Normal 84 2 24" xfId="24544" xr:uid="{00000000-0005-0000-0000-00005CA50000}"/>
    <cellStyle name="Normal 84 2 24 2" xfId="41938" xr:uid="{00000000-0005-0000-0000-00005DA50000}"/>
    <cellStyle name="Normal 84 2 25" xfId="25111" xr:uid="{00000000-0005-0000-0000-00005EA50000}"/>
    <cellStyle name="Normal 84 2 25 2" xfId="42456" xr:uid="{00000000-0005-0000-0000-00005FA50000}"/>
    <cellStyle name="Normal 84 2 26" xfId="25671" xr:uid="{00000000-0005-0000-0000-000060A50000}"/>
    <cellStyle name="Normal 84 2 26 2" xfId="42974" xr:uid="{00000000-0005-0000-0000-000061A50000}"/>
    <cellStyle name="Normal 84 2 27" xfId="26221" xr:uid="{00000000-0005-0000-0000-000062A50000}"/>
    <cellStyle name="Normal 84 2 27 2" xfId="43492" xr:uid="{00000000-0005-0000-0000-000063A50000}"/>
    <cellStyle name="Normal 84 2 28" xfId="26738" xr:uid="{00000000-0005-0000-0000-000064A50000}"/>
    <cellStyle name="Normal 84 2 28 2" xfId="44009" xr:uid="{00000000-0005-0000-0000-000065A50000}"/>
    <cellStyle name="Normal 84 2 29" xfId="29951" xr:uid="{00000000-0005-0000-0000-000066A50000}"/>
    <cellStyle name="Normal 84 2 3" xfId="5843" xr:uid="{00000000-0005-0000-0000-000067A50000}"/>
    <cellStyle name="Normal 84 2 3 2" xfId="31040" xr:uid="{00000000-0005-0000-0000-000068A50000}"/>
    <cellStyle name="Normal 84 2 4" xfId="10243" xr:uid="{00000000-0005-0000-0000-000069A50000}"/>
    <cellStyle name="Normal 84 2 4 2" xfId="31580" xr:uid="{00000000-0005-0000-0000-00006AA50000}"/>
    <cellStyle name="Normal 84 2 5" xfId="11024" xr:uid="{00000000-0005-0000-0000-00006BA50000}"/>
    <cellStyle name="Normal 84 2 5 2" xfId="32098" xr:uid="{00000000-0005-0000-0000-00006CA50000}"/>
    <cellStyle name="Normal 84 2 6" xfId="11804" xr:uid="{00000000-0005-0000-0000-00006DA50000}"/>
    <cellStyle name="Normal 84 2 6 2" xfId="32616" xr:uid="{00000000-0005-0000-0000-00006EA50000}"/>
    <cellStyle name="Normal 84 2 7" xfId="12557" xr:uid="{00000000-0005-0000-0000-00006FA50000}"/>
    <cellStyle name="Normal 84 2 7 2" xfId="33134" xr:uid="{00000000-0005-0000-0000-000070A50000}"/>
    <cellStyle name="Normal 84 2 8" xfId="13353" xr:uid="{00000000-0005-0000-0000-000071A50000}"/>
    <cellStyle name="Normal 84 2 8 2" xfId="33652" xr:uid="{00000000-0005-0000-0000-000072A50000}"/>
    <cellStyle name="Normal 84 2 9" xfId="14119" xr:uid="{00000000-0005-0000-0000-000073A50000}"/>
    <cellStyle name="Normal 84 2 9 2" xfId="34170" xr:uid="{00000000-0005-0000-0000-000074A50000}"/>
    <cellStyle name="Normal 84 20" xfId="5298" xr:uid="{00000000-0005-0000-0000-000075A50000}"/>
    <cellStyle name="Normal 84 20 10" xfId="15638" xr:uid="{00000000-0005-0000-0000-000076A50000}"/>
    <cellStyle name="Normal 84 20 10 2" xfId="35207" xr:uid="{00000000-0005-0000-0000-000077A50000}"/>
    <cellStyle name="Normal 84 20 11" xfId="16392" xr:uid="{00000000-0005-0000-0000-000078A50000}"/>
    <cellStyle name="Normal 84 20 11 2" xfId="35725" xr:uid="{00000000-0005-0000-0000-000079A50000}"/>
    <cellStyle name="Normal 84 20 12" xfId="17142" xr:uid="{00000000-0005-0000-0000-00007AA50000}"/>
    <cellStyle name="Normal 84 20 12 2" xfId="36243" xr:uid="{00000000-0005-0000-0000-00007BA50000}"/>
    <cellStyle name="Normal 84 20 13" xfId="17871" xr:uid="{00000000-0005-0000-0000-00007CA50000}"/>
    <cellStyle name="Normal 84 20 13 2" xfId="36761" xr:uid="{00000000-0005-0000-0000-00007DA50000}"/>
    <cellStyle name="Normal 84 20 14" xfId="18596" xr:uid="{00000000-0005-0000-0000-00007EA50000}"/>
    <cellStyle name="Normal 84 20 14 2" xfId="37279" xr:uid="{00000000-0005-0000-0000-00007FA50000}"/>
    <cellStyle name="Normal 84 20 15" xfId="19304" xr:uid="{00000000-0005-0000-0000-000080A50000}"/>
    <cellStyle name="Normal 84 20 15 2" xfId="37797" xr:uid="{00000000-0005-0000-0000-000081A50000}"/>
    <cellStyle name="Normal 84 20 16" xfId="20006" xr:uid="{00000000-0005-0000-0000-000082A50000}"/>
    <cellStyle name="Normal 84 20 16 2" xfId="38315" xr:uid="{00000000-0005-0000-0000-000083A50000}"/>
    <cellStyle name="Normal 84 20 17" xfId="20705" xr:uid="{00000000-0005-0000-0000-000084A50000}"/>
    <cellStyle name="Normal 84 20 17 2" xfId="38833" xr:uid="{00000000-0005-0000-0000-000085A50000}"/>
    <cellStyle name="Normal 84 20 18" xfId="21382" xr:uid="{00000000-0005-0000-0000-000086A50000}"/>
    <cellStyle name="Normal 84 20 18 2" xfId="39350" xr:uid="{00000000-0005-0000-0000-000087A50000}"/>
    <cellStyle name="Normal 84 20 19" xfId="22055" xr:uid="{00000000-0005-0000-0000-000088A50000}"/>
    <cellStyle name="Normal 84 20 19 2" xfId="39868" xr:uid="{00000000-0005-0000-0000-000089A50000}"/>
    <cellStyle name="Normal 84 20 2" xfId="5844" xr:uid="{00000000-0005-0000-0000-00008AA50000}"/>
    <cellStyle name="Normal 84 20 2 2" xfId="31041" xr:uid="{00000000-0005-0000-0000-00008BA50000}"/>
    <cellStyle name="Normal 84 20 20" xfId="22705" xr:uid="{00000000-0005-0000-0000-00008CA50000}"/>
    <cellStyle name="Normal 84 20 20 2" xfId="40385" xr:uid="{00000000-0005-0000-0000-00008DA50000}"/>
    <cellStyle name="Normal 84 20 21" xfId="23342" xr:uid="{00000000-0005-0000-0000-00008EA50000}"/>
    <cellStyle name="Normal 84 20 21 2" xfId="40903" xr:uid="{00000000-0005-0000-0000-00008FA50000}"/>
    <cellStyle name="Normal 84 20 22" xfId="23966" xr:uid="{00000000-0005-0000-0000-000090A50000}"/>
    <cellStyle name="Normal 84 20 22 2" xfId="41421" xr:uid="{00000000-0005-0000-0000-000091A50000}"/>
    <cellStyle name="Normal 84 20 23" xfId="24545" xr:uid="{00000000-0005-0000-0000-000092A50000}"/>
    <cellStyle name="Normal 84 20 23 2" xfId="41939" xr:uid="{00000000-0005-0000-0000-000093A50000}"/>
    <cellStyle name="Normal 84 20 24" xfId="25112" xr:uid="{00000000-0005-0000-0000-000094A50000}"/>
    <cellStyle name="Normal 84 20 24 2" xfId="42457" xr:uid="{00000000-0005-0000-0000-000095A50000}"/>
    <cellStyle name="Normal 84 20 25" xfId="25672" xr:uid="{00000000-0005-0000-0000-000096A50000}"/>
    <cellStyle name="Normal 84 20 25 2" xfId="42975" xr:uid="{00000000-0005-0000-0000-000097A50000}"/>
    <cellStyle name="Normal 84 20 26" xfId="26222" xr:uid="{00000000-0005-0000-0000-000098A50000}"/>
    <cellStyle name="Normal 84 20 26 2" xfId="43493" xr:uid="{00000000-0005-0000-0000-000099A50000}"/>
    <cellStyle name="Normal 84 20 27" xfId="26739" xr:uid="{00000000-0005-0000-0000-00009AA50000}"/>
    <cellStyle name="Normal 84 20 27 2" xfId="44010" xr:uid="{00000000-0005-0000-0000-00009BA50000}"/>
    <cellStyle name="Normal 84 20 28" xfId="30524" xr:uid="{00000000-0005-0000-0000-00009CA50000}"/>
    <cellStyle name="Normal 84 20 3" xfId="10244" xr:uid="{00000000-0005-0000-0000-00009DA50000}"/>
    <cellStyle name="Normal 84 20 3 2" xfId="31581" xr:uid="{00000000-0005-0000-0000-00009EA50000}"/>
    <cellStyle name="Normal 84 20 4" xfId="11025" xr:uid="{00000000-0005-0000-0000-00009FA50000}"/>
    <cellStyle name="Normal 84 20 4 2" xfId="32099" xr:uid="{00000000-0005-0000-0000-0000A0A50000}"/>
    <cellStyle name="Normal 84 20 5" xfId="11805" xr:uid="{00000000-0005-0000-0000-0000A1A50000}"/>
    <cellStyle name="Normal 84 20 5 2" xfId="32617" xr:uid="{00000000-0005-0000-0000-0000A2A50000}"/>
    <cellStyle name="Normal 84 20 6" xfId="12558" xr:uid="{00000000-0005-0000-0000-0000A3A50000}"/>
    <cellStyle name="Normal 84 20 6 2" xfId="33135" xr:uid="{00000000-0005-0000-0000-0000A4A50000}"/>
    <cellStyle name="Normal 84 20 7" xfId="13354" xr:uid="{00000000-0005-0000-0000-0000A5A50000}"/>
    <cellStyle name="Normal 84 20 7 2" xfId="33653" xr:uid="{00000000-0005-0000-0000-0000A6A50000}"/>
    <cellStyle name="Normal 84 20 8" xfId="14120" xr:uid="{00000000-0005-0000-0000-0000A7A50000}"/>
    <cellStyle name="Normal 84 20 8 2" xfId="34171" xr:uid="{00000000-0005-0000-0000-0000A8A50000}"/>
    <cellStyle name="Normal 84 20 9" xfId="14881" xr:uid="{00000000-0005-0000-0000-0000A9A50000}"/>
    <cellStyle name="Normal 84 20 9 2" xfId="34689" xr:uid="{00000000-0005-0000-0000-0000AAA50000}"/>
    <cellStyle name="Normal 84 21" xfId="5299" xr:uid="{00000000-0005-0000-0000-0000ABA50000}"/>
    <cellStyle name="Normal 84 21 10" xfId="15639" xr:uid="{00000000-0005-0000-0000-0000ACA50000}"/>
    <cellStyle name="Normal 84 21 10 2" xfId="35208" xr:uid="{00000000-0005-0000-0000-0000ADA50000}"/>
    <cellStyle name="Normal 84 21 11" xfId="16393" xr:uid="{00000000-0005-0000-0000-0000AEA50000}"/>
    <cellStyle name="Normal 84 21 11 2" xfId="35726" xr:uid="{00000000-0005-0000-0000-0000AFA50000}"/>
    <cellStyle name="Normal 84 21 12" xfId="17143" xr:uid="{00000000-0005-0000-0000-0000B0A50000}"/>
    <cellStyle name="Normal 84 21 12 2" xfId="36244" xr:uid="{00000000-0005-0000-0000-0000B1A50000}"/>
    <cellStyle name="Normal 84 21 13" xfId="17872" xr:uid="{00000000-0005-0000-0000-0000B2A50000}"/>
    <cellStyle name="Normal 84 21 13 2" xfId="36762" xr:uid="{00000000-0005-0000-0000-0000B3A50000}"/>
    <cellStyle name="Normal 84 21 14" xfId="18597" xr:uid="{00000000-0005-0000-0000-0000B4A50000}"/>
    <cellStyle name="Normal 84 21 14 2" xfId="37280" xr:uid="{00000000-0005-0000-0000-0000B5A50000}"/>
    <cellStyle name="Normal 84 21 15" xfId="19305" xr:uid="{00000000-0005-0000-0000-0000B6A50000}"/>
    <cellStyle name="Normal 84 21 15 2" xfId="37798" xr:uid="{00000000-0005-0000-0000-0000B7A50000}"/>
    <cellStyle name="Normal 84 21 16" xfId="20007" xr:uid="{00000000-0005-0000-0000-0000B8A50000}"/>
    <cellStyle name="Normal 84 21 16 2" xfId="38316" xr:uid="{00000000-0005-0000-0000-0000B9A50000}"/>
    <cellStyle name="Normal 84 21 17" xfId="20706" xr:uid="{00000000-0005-0000-0000-0000BAA50000}"/>
    <cellStyle name="Normal 84 21 17 2" xfId="38834" xr:uid="{00000000-0005-0000-0000-0000BBA50000}"/>
    <cellStyle name="Normal 84 21 18" xfId="21383" xr:uid="{00000000-0005-0000-0000-0000BCA50000}"/>
    <cellStyle name="Normal 84 21 18 2" xfId="39351" xr:uid="{00000000-0005-0000-0000-0000BDA50000}"/>
    <cellStyle name="Normal 84 21 19" xfId="22056" xr:uid="{00000000-0005-0000-0000-0000BEA50000}"/>
    <cellStyle name="Normal 84 21 19 2" xfId="39869" xr:uid="{00000000-0005-0000-0000-0000BFA50000}"/>
    <cellStyle name="Normal 84 21 2" xfId="5845" xr:uid="{00000000-0005-0000-0000-0000C0A50000}"/>
    <cellStyle name="Normal 84 21 2 2" xfId="31042" xr:uid="{00000000-0005-0000-0000-0000C1A50000}"/>
    <cellStyle name="Normal 84 21 20" xfId="22706" xr:uid="{00000000-0005-0000-0000-0000C2A50000}"/>
    <cellStyle name="Normal 84 21 20 2" xfId="40386" xr:uid="{00000000-0005-0000-0000-0000C3A50000}"/>
    <cellStyle name="Normal 84 21 21" xfId="23343" xr:uid="{00000000-0005-0000-0000-0000C4A50000}"/>
    <cellStyle name="Normal 84 21 21 2" xfId="40904" xr:uid="{00000000-0005-0000-0000-0000C5A50000}"/>
    <cellStyle name="Normal 84 21 22" xfId="23967" xr:uid="{00000000-0005-0000-0000-0000C6A50000}"/>
    <cellStyle name="Normal 84 21 22 2" xfId="41422" xr:uid="{00000000-0005-0000-0000-0000C7A50000}"/>
    <cellStyle name="Normal 84 21 23" xfId="24546" xr:uid="{00000000-0005-0000-0000-0000C8A50000}"/>
    <cellStyle name="Normal 84 21 23 2" xfId="41940" xr:uid="{00000000-0005-0000-0000-0000C9A50000}"/>
    <cellStyle name="Normal 84 21 24" xfId="25113" xr:uid="{00000000-0005-0000-0000-0000CAA50000}"/>
    <cellStyle name="Normal 84 21 24 2" xfId="42458" xr:uid="{00000000-0005-0000-0000-0000CBA50000}"/>
    <cellStyle name="Normal 84 21 25" xfId="25673" xr:uid="{00000000-0005-0000-0000-0000CCA50000}"/>
    <cellStyle name="Normal 84 21 25 2" xfId="42976" xr:uid="{00000000-0005-0000-0000-0000CDA50000}"/>
    <cellStyle name="Normal 84 21 26" xfId="26223" xr:uid="{00000000-0005-0000-0000-0000CEA50000}"/>
    <cellStyle name="Normal 84 21 26 2" xfId="43494" xr:uid="{00000000-0005-0000-0000-0000CFA50000}"/>
    <cellStyle name="Normal 84 21 27" xfId="26740" xr:uid="{00000000-0005-0000-0000-0000D0A50000}"/>
    <cellStyle name="Normal 84 21 27 2" xfId="44011" xr:uid="{00000000-0005-0000-0000-0000D1A50000}"/>
    <cellStyle name="Normal 84 21 28" xfId="30525" xr:uid="{00000000-0005-0000-0000-0000D2A50000}"/>
    <cellStyle name="Normal 84 21 3" xfId="10245" xr:uid="{00000000-0005-0000-0000-0000D3A50000}"/>
    <cellStyle name="Normal 84 21 3 2" xfId="31582" xr:uid="{00000000-0005-0000-0000-0000D4A50000}"/>
    <cellStyle name="Normal 84 21 4" xfId="11026" xr:uid="{00000000-0005-0000-0000-0000D5A50000}"/>
    <cellStyle name="Normal 84 21 4 2" xfId="32100" xr:uid="{00000000-0005-0000-0000-0000D6A50000}"/>
    <cellStyle name="Normal 84 21 5" xfId="11806" xr:uid="{00000000-0005-0000-0000-0000D7A50000}"/>
    <cellStyle name="Normal 84 21 5 2" xfId="32618" xr:uid="{00000000-0005-0000-0000-0000D8A50000}"/>
    <cellStyle name="Normal 84 21 6" xfId="12559" xr:uid="{00000000-0005-0000-0000-0000D9A50000}"/>
    <cellStyle name="Normal 84 21 6 2" xfId="33136" xr:uid="{00000000-0005-0000-0000-0000DAA50000}"/>
    <cellStyle name="Normal 84 21 7" xfId="13355" xr:uid="{00000000-0005-0000-0000-0000DBA50000}"/>
    <cellStyle name="Normal 84 21 7 2" xfId="33654" xr:uid="{00000000-0005-0000-0000-0000DCA50000}"/>
    <cellStyle name="Normal 84 21 8" xfId="14121" xr:uid="{00000000-0005-0000-0000-0000DDA50000}"/>
    <cellStyle name="Normal 84 21 8 2" xfId="34172" xr:uid="{00000000-0005-0000-0000-0000DEA50000}"/>
    <cellStyle name="Normal 84 21 9" xfId="14882" xr:uid="{00000000-0005-0000-0000-0000DFA50000}"/>
    <cellStyle name="Normal 84 21 9 2" xfId="34690" xr:uid="{00000000-0005-0000-0000-0000E0A50000}"/>
    <cellStyle name="Normal 84 22" xfId="5300" xr:uid="{00000000-0005-0000-0000-0000E1A50000}"/>
    <cellStyle name="Normal 84 22 10" xfId="15640" xr:uid="{00000000-0005-0000-0000-0000E2A50000}"/>
    <cellStyle name="Normal 84 22 10 2" xfId="35209" xr:uid="{00000000-0005-0000-0000-0000E3A50000}"/>
    <cellStyle name="Normal 84 22 11" xfId="16394" xr:uid="{00000000-0005-0000-0000-0000E4A50000}"/>
    <cellStyle name="Normal 84 22 11 2" xfId="35727" xr:uid="{00000000-0005-0000-0000-0000E5A50000}"/>
    <cellStyle name="Normal 84 22 12" xfId="17144" xr:uid="{00000000-0005-0000-0000-0000E6A50000}"/>
    <cellStyle name="Normal 84 22 12 2" xfId="36245" xr:uid="{00000000-0005-0000-0000-0000E7A50000}"/>
    <cellStyle name="Normal 84 22 13" xfId="17873" xr:uid="{00000000-0005-0000-0000-0000E8A50000}"/>
    <cellStyle name="Normal 84 22 13 2" xfId="36763" xr:uid="{00000000-0005-0000-0000-0000E9A50000}"/>
    <cellStyle name="Normal 84 22 14" xfId="18598" xr:uid="{00000000-0005-0000-0000-0000EAA50000}"/>
    <cellStyle name="Normal 84 22 14 2" xfId="37281" xr:uid="{00000000-0005-0000-0000-0000EBA50000}"/>
    <cellStyle name="Normal 84 22 15" xfId="19306" xr:uid="{00000000-0005-0000-0000-0000ECA50000}"/>
    <cellStyle name="Normal 84 22 15 2" xfId="37799" xr:uid="{00000000-0005-0000-0000-0000EDA50000}"/>
    <cellStyle name="Normal 84 22 16" xfId="20008" xr:uid="{00000000-0005-0000-0000-0000EEA50000}"/>
    <cellStyle name="Normal 84 22 16 2" xfId="38317" xr:uid="{00000000-0005-0000-0000-0000EFA50000}"/>
    <cellStyle name="Normal 84 22 17" xfId="20707" xr:uid="{00000000-0005-0000-0000-0000F0A50000}"/>
    <cellStyle name="Normal 84 22 17 2" xfId="38835" xr:uid="{00000000-0005-0000-0000-0000F1A50000}"/>
    <cellStyle name="Normal 84 22 18" xfId="21384" xr:uid="{00000000-0005-0000-0000-0000F2A50000}"/>
    <cellStyle name="Normal 84 22 18 2" xfId="39352" xr:uid="{00000000-0005-0000-0000-0000F3A50000}"/>
    <cellStyle name="Normal 84 22 19" xfId="22057" xr:uid="{00000000-0005-0000-0000-0000F4A50000}"/>
    <cellStyle name="Normal 84 22 19 2" xfId="39870" xr:uid="{00000000-0005-0000-0000-0000F5A50000}"/>
    <cellStyle name="Normal 84 22 2" xfId="5846" xr:uid="{00000000-0005-0000-0000-0000F6A50000}"/>
    <cellStyle name="Normal 84 22 2 2" xfId="31043" xr:uid="{00000000-0005-0000-0000-0000F7A50000}"/>
    <cellStyle name="Normal 84 22 20" xfId="22707" xr:uid="{00000000-0005-0000-0000-0000F8A50000}"/>
    <cellStyle name="Normal 84 22 20 2" xfId="40387" xr:uid="{00000000-0005-0000-0000-0000F9A50000}"/>
    <cellStyle name="Normal 84 22 21" xfId="23344" xr:uid="{00000000-0005-0000-0000-0000FAA50000}"/>
    <cellStyle name="Normal 84 22 21 2" xfId="40905" xr:uid="{00000000-0005-0000-0000-0000FBA50000}"/>
    <cellStyle name="Normal 84 22 22" xfId="23968" xr:uid="{00000000-0005-0000-0000-0000FCA50000}"/>
    <cellStyle name="Normal 84 22 22 2" xfId="41423" xr:uid="{00000000-0005-0000-0000-0000FDA50000}"/>
    <cellStyle name="Normal 84 22 23" xfId="24547" xr:uid="{00000000-0005-0000-0000-0000FEA50000}"/>
    <cellStyle name="Normal 84 22 23 2" xfId="41941" xr:uid="{00000000-0005-0000-0000-0000FFA50000}"/>
    <cellStyle name="Normal 84 22 24" xfId="25114" xr:uid="{00000000-0005-0000-0000-000000A60000}"/>
    <cellStyle name="Normal 84 22 24 2" xfId="42459" xr:uid="{00000000-0005-0000-0000-000001A60000}"/>
    <cellStyle name="Normal 84 22 25" xfId="25674" xr:uid="{00000000-0005-0000-0000-000002A60000}"/>
    <cellStyle name="Normal 84 22 25 2" xfId="42977" xr:uid="{00000000-0005-0000-0000-000003A60000}"/>
    <cellStyle name="Normal 84 22 26" xfId="26224" xr:uid="{00000000-0005-0000-0000-000004A60000}"/>
    <cellStyle name="Normal 84 22 26 2" xfId="43495" xr:uid="{00000000-0005-0000-0000-000005A60000}"/>
    <cellStyle name="Normal 84 22 27" xfId="26741" xr:uid="{00000000-0005-0000-0000-000006A60000}"/>
    <cellStyle name="Normal 84 22 27 2" xfId="44012" xr:uid="{00000000-0005-0000-0000-000007A60000}"/>
    <cellStyle name="Normal 84 22 28" xfId="30526" xr:uid="{00000000-0005-0000-0000-000008A60000}"/>
    <cellStyle name="Normal 84 22 3" xfId="10246" xr:uid="{00000000-0005-0000-0000-000009A60000}"/>
    <cellStyle name="Normal 84 22 3 2" xfId="31583" xr:uid="{00000000-0005-0000-0000-00000AA60000}"/>
    <cellStyle name="Normal 84 22 4" xfId="11027" xr:uid="{00000000-0005-0000-0000-00000BA60000}"/>
    <cellStyle name="Normal 84 22 4 2" xfId="32101" xr:uid="{00000000-0005-0000-0000-00000CA60000}"/>
    <cellStyle name="Normal 84 22 5" xfId="11807" xr:uid="{00000000-0005-0000-0000-00000DA60000}"/>
    <cellStyle name="Normal 84 22 5 2" xfId="32619" xr:uid="{00000000-0005-0000-0000-00000EA60000}"/>
    <cellStyle name="Normal 84 22 6" xfId="12560" xr:uid="{00000000-0005-0000-0000-00000FA60000}"/>
    <cellStyle name="Normal 84 22 6 2" xfId="33137" xr:uid="{00000000-0005-0000-0000-000010A60000}"/>
    <cellStyle name="Normal 84 22 7" xfId="13356" xr:uid="{00000000-0005-0000-0000-000011A60000}"/>
    <cellStyle name="Normal 84 22 7 2" xfId="33655" xr:uid="{00000000-0005-0000-0000-000012A60000}"/>
    <cellStyle name="Normal 84 22 8" xfId="14122" xr:uid="{00000000-0005-0000-0000-000013A60000}"/>
    <cellStyle name="Normal 84 22 8 2" xfId="34173" xr:uid="{00000000-0005-0000-0000-000014A60000}"/>
    <cellStyle name="Normal 84 22 9" xfId="14883" xr:uid="{00000000-0005-0000-0000-000015A60000}"/>
    <cellStyle name="Normal 84 22 9 2" xfId="34691" xr:uid="{00000000-0005-0000-0000-000016A60000}"/>
    <cellStyle name="Normal 84 23" xfId="5301" xr:uid="{00000000-0005-0000-0000-000017A60000}"/>
    <cellStyle name="Normal 84 23 10" xfId="15641" xr:uid="{00000000-0005-0000-0000-000018A60000}"/>
    <cellStyle name="Normal 84 23 10 2" xfId="35210" xr:uid="{00000000-0005-0000-0000-000019A60000}"/>
    <cellStyle name="Normal 84 23 11" xfId="16395" xr:uid="{00000000-0005-0000-0000-00001AA60000}"/>
    <cellStyle name="Normal 84 23 11 2" xfId="35728" xr:uid="{00000000-0005-0000-0000-00001BA60000}"/>
    <cellStyle name="Normal 84 23 12" xfId="17145" xr:uid="{00000000-0005-0000-0000-00001CA60000}"/>
    <cellStyle name="Normal 84 23 12 2" xfId="36246" xr:uid="{00000000-0005-0000-0000-00001DA60000}"/>
    <cellStyle name="Normal 84 23 13" xfId="17874" xr:uid="{00000000-0005-0000-0000-00001EA60000}"/>
    <cellStyle name="Normal 84 23 13 2" xfId="36764" xr:uid="{00000000-0005-0000-0000-00001FA60000}"/>
    <cellStyle name="Normal 84 23 14" xfId="18599" xr:uid="{00000000-0005-0000-0000-000020A60000}"/>
    <cellStyle name="Normal 84 23 14 2" xfId="37282" xr:uid="{00000000-0005-0000-0000-000021A60000}"/>
    <cellStyle name="Normal 84 23 15" xfId="19307" xr:uid="{00000000-0005-0000-0000-000022A60000}"/>
    <cellStyle name="Normal 84 23 15 2" xfId="37800" xr:uid="{00000000-0005-0000-0000-000023A60000}"/>
    <cellStyle name="Normal 84 23 16" xfId="20009" xr:uid="{00000000-0005-0000-0000-000024A60000}"/>
    <cellStyle name="Normal 84 23 16 2" xfId="38318" xr:uid="{00000000-0005-0000-0000-000025A60000}"/>
    <cellStyle name="Normal 84 23 17" xfId="20708" xr:uid="{00000000-0005-0000-0000-000026A60000}"/>
    <cellStyle name="Normal 84 23 17 2" xfId="38836" xr:uid="{00000000-0005-0000-0000-000027A60000}"/>
    <cellStyle name="Normal 84 23 18" xfId="21385" xr:uid="{00000000-0005-0000-0000-000028A60000}"/>
    <cellStyle name="Normal 84 23 18 2" xfId="39353" xr:uid="{00000000-0005-0000-0000-000029A60000}"/>
    <cellStyle name="Normal 84 23 19" xfId="22058" xr:uid="{00000000-0005-0000-0000-00002AA60000}"/>
    <cellStyle name="Normal 84 23 19 2" xfId="39871" xr:uid="{00000000-0005-0000-0000-00002BA60000}"/>
    <cellStyle name="Normal 84 23 2" xfId="5847" xr:uid="{00000000-0005-0000-0000-00002CA60000}"/>
    <cellStyle name="Normal 84 23 2 2" xfId="31044" xr:uid="{00000000-0005-0000-0000-00002DA60000}"/>
    <cellStyle name="Normal 84 23 20" xfId="22708" xr:uid="{00000000-0005-0000-0000-00002EA60000}"/>
    <cellStyle name="Normal 84 23 20 2" xfId="40388" xr:uid="{00000000-0005-0000-0000-00002FA60000}"/>
    <cellStyle name="Normal 84 23 21" xfId="23345" xr:uid="{00000000-0005-0000-0000-000030A60000}"/>
    <cellStyle name="Normal 84 23 21 2" xfId="40906" xr:uid="{00000000-0005-0000-0000-000031A60000}"/>
    <cellStyle name="Normal 84 23 22" xfId="23969" xr:uid="{00000000-0005-0000-0000-000032A60000}"/>
    <cellStyle name="Normal 84 23 22 2" xfId="41424" xr:uid="{00000000-0005-0000-0000-000033A60000}"/>
    <cellStyle name="Normal 84 23 23" xfId="24548" xr:uid="{00000000-0005-0000-0000-000034A60000}"/>
    <cellStyle name="Normal 84 23 23 2" xfId="41942" xr:uid="{00000000-0005-0000-0000-000035A60000}"/>
    <cellStyle name="Normal 84 23 24" xfId="25115" xr:uid="{00000000-0005-0000-0000-000036A60000}"/>
    <cellStyle name="Normal 84 23 24 2" xfId="42460" xr:uid="{00000000-0005-0000-0000-000037A60000}"/>
    <cellStyle name="Normal 84 23 25" xfId="25675" xr:uid="{00000000-0005-0000-0000-000038A60000}"/>
    <cellStyle name="Normal 84 23 25 2" xfId="42978" xr:uid="{00000000-0005-0000-0000-000039A60000}"/>
    <cellStyle name="Normal 84 23 26" xfId="26225" xr:uid="{00000000-0005-0000-0000-00003AA60000}"/>
    <cellStyle name="Normal 84 23 26 2" xfId="43496" xr:uid="{00000000-0005-0000-0000-00003BA60000}"/>
    <cellStyle name="Normal 84 23 27" xfId="26742" xr:uid="{00000000-0005-0000-0000-00003CA60000}"/>
    <cellStyle name="Normal 84 23 27 2" xfId="44013" xr:uid="{00000000-0005-0000-0000-00003DA60000}"/>
    <cellStyle name="Normal 84 23 28" xfId="30527" xr:uid="{00000000-0005-0000-0000-00003EA60000}"/>
    <cellStyle name="Normal 84 23 3" xfId="10247" xr:uid="{00000000-0005-0000-0000-00003FA60000}"/>
    <cellStyle name="Normal 84 23 3 2" xfId="31584" xr:uid="{00000000-0005-0000-0000-000040A60000}"/>
    <cellStyle name="Normal 84 23 4" xfId="11028" xr:uid="{00000000-0005-0000-0000-000041A60000}"/>
    <cellStyle name="Normal 84 23 4 2" xfId="32102" xr:uid="{00000000-0005-0000-0000-000042A60000}"/>
    <cellStyle name="Normal 84 23 5" xfId="11808" xr:uid="{00000000-0005-0000-0000-000043A60000}"/>
    <cellStyle name="Normal 84 23 5 2" xfId="32620" xr:uid="{00000000-0005-0000-0000-000044A60000}"/>
    <cellStyle name="Normal 84 23 6" xfId="12561" xr:uid="{00000000-0005-0000-0000-000045A60000}"/>
    <cellStyle name="Normal 84 23 6 2" xfId="33138" xr:uid="{00000000-0005-0000-0000-000046A60000}"/>
    <cellStyle name="Normal 84 23 7" xfId="13357" xr:uid="{00000000-0005-0000-0000-000047A60000}"/>
    <cellStyle name="Normal 84 23 7 2" xfId="33656" xr:uid="{00000000-0005-0000-0000-000048A60000}"/>
    <cellStyle name="Normal 84 23 8" xfId="14123" xr:uid="{00000000-0005-0000-0000-000049A60000}"/>
    <cellStyle name="Normal 84 23 8 2" xfId="34174" xr:uid="{00000000-0005-0000-0000-00004AA60000}"/>
    <cellStyle name="Normal 84 23 9" xfId="14884" xr:uid="{00000000-0005-0000-0000-00004BA60000}"/>
    <cellStyle name="Normal 84 23 9 2" xfId="34692" xr:uid="{00000000-0005-0000-0000-00004CA60000}"/>
    <cellStyle name="Normal 84 24" xfId="5302" xr:uid="{00000000-0005-0000-0000-00004DA60000}"/>
    <cellStyle name="Normal 84 24 10" xfId="15642" xr:uid="{00000000-0005-0000-0000-00004EA60000}"/>
    <cellStyle name="Normal 84 24 10 2" xfId="35211" xr:uid="{00000000-0005-0000-0000-00004FA60000}"/>
    <cellStyle name="Normal 84 24 11" xfId="16396" xr:uid="{00000000-0005-0000-0000-000050A60000}"/>
    <cellStyle name="Normal 84 24 11 2" xfId="35729" xr:uid="{00000000-0005-0000-0000-000051A60000}"/>
    <cellStyle name="Normal 84 24 12" xfId="17146" xr:uid="{00000000-0005-0000-0000-000052A60000}"/>
    <cellStyle name="Normal 84 24 12 2" xfId="36247" xr:uid="{00000000-0005-0000-0000-000053A60000}"/>
    <cellStyle name="Normal 84 24 13" xfId="17875" xr:uid="{00000000-0005-0000-0000-000054A60000}"/>
    <cellStyle name="Normal 84 24 13 2" xfId="36765" xr:uid="{00000000-0005-0000-0000-000055A60000}"/>
    <cellStyle name="Normal 84 24 14" xfId="18600" xr:uid="{00000000-0005-0000-0000-000056A60000}"/>
    <cellStyle name="Normal 84 24 14 2" xfId="37283" xr:uid="{00000000-0005-0000-0000-000057A60000}"/>
    <cellStyle name="Normal 84 24 15" xfId="19308" xr:uid="{00000000-0005-0000-0000-000058A60000}"/>
    <cellStyle name="Normal 84 24 15 2" xfId="37801" xr:uid="{00000000-0005-0000-0000-000059A60000}"/>
    <cellStyle name="Normal 84 24 16" xfId="20010" xr:uid="{00000000-0005-0000-0000-00005AA60000}"/>
    <cellStyle name="Normal 84 24 16 2" xfId="38319" xr:uid="{00000000-0005-0000-0000-00005BA60000}"/>
    <cellStyle name="Normal 84 24 17" xfId="20709" xr:uid="{00000000-0005-0000-0000-00005CA60000}"/>
    <cellStyle name="Normal 84 24 17 2" xfId="38837" xr:uid="{00000000-0005-0000-0000-00005DA60000}"/>
    <cellStyle name="Normal 84 24 18" xfId="21386" xr:uid="{00000000-0005-0000-0000-00005EA60000}"/>
    <cellStyle name="Normal 84 24 18 2" xfId="39354" xr:uid="{00000000-0005-0000-0000-00005FA60000}"/>
    <cellStyle name="Normal 84 24 19" xfId="22059" xr:uid="{00000000-0005-0000-0000-000060A60000}"/>
    <cellStyle name="Normal 84 24 19 2" xfId="39872" xr:uid="{00000000-0005-0000-0000-000061A60000}"/>
    <cellStyle name="Normal 84 24 2" xfId="5848" xr:uid="{00000000-0005-0000-0000-000062A60000}"/>
    <cellStyle name="Normal 84 24 2 2" xfId="31045" xr:uid="{00000000-0005-0000-0000-000063A60000}"/>
    <cellStyle name="Normal 84 24 20" xfId="22709" xr:uid="{00000000-0005-0000-0000-000064A60000}"/>
    <cellStyle name="Normal 84 24 20 2" xfId="40389" xr:uid="{00000000-0005-0000-0000-000065A60000}"/>
    <cellStyle name="Normal 84 24 21" xfId="23346" xr:uid="{00000000-0005-0000-0000-000066A60000}"/>
    <cellStyle name="Normal 84 24 21 2" xfId="40907" xr:uid="{00000000-0005-0000-0000-000067A60000}"/>
    <cellStyle name="Normal 84 24 22" xfId="23970" xr:uid="{00000000-0005-0000-0000-000068A60000}"/>
    <cellStyle name="Normal 84 24 22 2" xfId="41425" xr:uid="{00000000-0005-0000-0000-000069A60000}"/>
    <cellStyle name="Normal 84 24 23" xfId="24549" xr:uid="{00000000-0005-0000-0000-00006AA60000}"/>
    <cellStyle name="Normal 84 24 23 2" xfId="41943" xr:uid="{00000000-0005-0000-0000-00006BA60000}"/>
    <cellStyle name="Normal 84 24 24" xfId="25116" xr:uid="{00000000-0005-0000-0000-00006CA60000}"/>
    <cellStyle name="Normal 84 24 24 2" xfId="42461" xr:uid="{00000000-0005-0000-0000-00006DA60000}"/>
    <cellStyle name="Normal 84 24 25" xfId="25676" xr:uid="{00000000-0005-0000-0000-00006EA60000}"/>
    <cellStyle name="Normal 84 24 25 2" xfId="42979" xr:uid="{00000000-0005-0000-0000-00006FA60000}"/>
    <cellStyle name="Normal 84 24 26" xfId="26226" xr:uid="{00000000-0005-0000-0000-000070A60000}"/>
    <cellStyle name="Normal 84 24 26 2" xfId="43497" xr:uid="{00000000-0005-0000-0000-000071A60000}"/>
    <cellStyle name="Normal 84 24 27" xfId="26743" xr:uid="{00000000-0005-0000-0000-000072A60000}"/>
    <cellStyle name="Normal 84 24 27 2" xfId="44014" xr:uid="{00000000-0005-0000-0000-000073A60000}"/>
    <cellStyle name="Normal 84 24 28" xfId="30528" xr:uid="{00000000-0005-0000-0000-000074A60000}"/>
    <cellStyle name="Normal 84 24 3" xfId="10248" xr:uid="{00000000-0005-0000-0000-000075A60000}"/>
    <cellStyle name="Normal 84 24 3 2" xfId="31585" xr:uid="{00000000-0005-0000-0000-000076A60000}"/>
    <cellStyle name="Normal 84 24 4" xfId="11029" xr:uid="{00000000-0005-0000-0000-000077A60000}"/>
    <cellStyle name="Normal 84 24 4 2" xfId="32103" xr:uid="{00000000-0005-0000-0000-000078A60000}"/>
    <cellStyle name="Normal 84 24 5" xfId="11809" xr:uid="{00000000-0005-0000-0000-000079A60000}"/>
    <cellStyle name="Normal 84 24 5 2" xfId="32621" xr:uid="{00000000-0005-0000-0000-00007AA60000}"/>
    <cellStyle name="Normal 84 24 6" xfId="12562" xr:uid="{00000000-0005-0000-0000-00007BA60000}"/>
    <cellStyle name="Normal 84 24 6 2" xfId="33139" xr:uid="{00000000-0005-0000-0000-00007CA60000}"/>
    <cellStyle name="Normal 84 24 7" xfId="13358" xr:uid="{00000000-0005-0000-0000-00007DA60000}"/>
    <cellStyle name="Normal 84 24 7 2" xfId="33657" xr:uid="{00000000-0005-0000-0000-00007EA60000}"/>
    <cellStyle name="Normal 84 24 8" xfId="14124" xr:uid="{00000000-0005-0000-0000-00007FA60000}"/>
    <cellStyle name="Normal 84 24 8 2" xfId="34175" xr:uid="{00000000-0005-0000-0000-000080A60000}"/>
    <cellStyle name="Normal 84 24 9" xfId="14885" xr:uid="{00000000-0005-0000-0000-000081A60000}"/>
    <cellStyle name="Normal 84 24 9 2" xfId="34693" xr:uid="{00000000-0005-0000-0000-000082A60000}"/>
    <cellStyle name="Normal 84 25" xfId="5303" xr:uid="{00000000-0005-0000-0000-000083A60000}"/>
    <cellStyle name="Normal 84 25 10" xfId="15643" xr:uid="{00000000-0005-0000-0000-000084A60000}"/>
    <cellStyle name="Normal 84 25 10 2" xfId="35212" xr:uid="{00000000-0005-0000-0000-000085A60000}"/>
    <cellStyle name="Normal 84 25 11" xfId="16397" xr:uid="{00000000-0005-0000-0000-000086A60000}"/>
    <cellStyle name="Normal 84 25 11 2" xfId="35730" xr:uid="{00000000-0005-0000-0000-000087A60000}"/>
    <cellStyle name="Normal 84 25 12" xfId="17147" xr:uid="{00000000-0005-0000-0000-000088A60000}"/>
    <cellStyle name="Normal 84 25 12 2" xfId="36248" xr:uid="{00000000-0005-0000-0000-000089A60000}"/>
    <cellStyle name="Normal 84 25 13" xfId="17876" xr:uid="{00000000-0005-0000-0000-00008AA60000}"/>
    <cellStyle name="Normal 84 25 13 2" xfId="36766" xr:uid="{00000000-0005-0000-0000-00008BA60000}"/>
    <cellStyle name="Normal 84 25 14" xfId="18601" xr:uid="{00000000-0005-0000-0000-00008CA60000}"/>
    <cellStyle name="Normal 84 25 14 2" xfId="37284" xr:uid="{00000000-0005-0000-0000-00008DA60000}"/>
    <cellStyle name="Normal 84 25 15" xfId="19309" xr:uid="{00000000-0005-0000-0000-00008EA60000}"/>
    <cellStyle name="Normal 84 25 15 2" xfId="37802" xr:uid="{00000000-0005-0000-0000-00008FA60000}"/>
    <cellStyle name="Normal 84 25 16" xfId="20011" xr:uid="{00000000-0005-0000-0000-000090A60000}"/>
    <cellStyle name="Normal 84 25 16 2" xfId="38320" xr:uid="{00000000-0005-0000-0000-000091A60000}"/>
    <cellStyle name="Normal 84 25 17" xfId="20710" xr:uid="{00000000-0005-0000-0000-000092A60000}"/>
    <cellStyle name="Normal 84 25 17 2" xfId="38838" xr:uid="{00000000-0005-0000-0000-000093A60000}"/>
    <cellStyle name="Normal 84 25 18" xfId="21387" xr:uid="{00000000-0005-0000-0000-000094A60000}"/>
    <cellStyle name="Normal 84 25 18 2" xfId="39355" xr:uid="{00000000-0005-0000-0000-000095A60000}"/>
    <cellStyle name="Normal 84 25 19" xfId="22060" xr:uid="{00000000-0005-0000-0000-000096A60000}"/>
    <cellStyle name="Normal 84 25 19 2" xfId="39873" xr:uid="{00000000-0005-0000-0000-000097A60000}"/>
    <cellStyle name="Normal 84 25 2" xfId="5849" xr:uid="{00000000-0005-0000-0000-000098A60000}"/>
    <cellStyle name="Normal 84 25 2 2" xfId="31046" xr:uid="{00000000-0005-0000-0000-000099A60000}"/>
    <cellStyle name="Normal 84 25 20" xfId="22710" xr:uid="{00000000-0005-0000-0000-00009AA60000}"/>
    <cellStyle name="Normal 84 25 20 2" xfId="40390" xr:uid="{00000000-0005-0000-0000-00009BA60000}"/>
    <cellStyle name="Normal 84 25 21" xfId="23347" xr:uid="{00000000-0005-0000-0000-00009CA60000}"/>
    <cellStyle name="Normal 84 25 21 2" xfId="40908" xr:uid="{00000000-0005-0000-0000-00009DA60000}"/>
    <cellStyle name="Normal 84 25 22" xfId="23971" xr:uid="{00000000-0005-0000-0000-00009EA60000}"/>
    <cellStyle name="Normal 84 25 22 2" xfId="41426" xr:uid="{00000000-0005-0000-0000-00009FA60000}"/>
    <cellStyle name="Normal 84 25 23" xfId="24550" xr:uid="{00000000-0005-0000-0000-0000A0A60000}"/>
    <cellStyle name="Normal 84 25 23 2" xfId="41944" xr:uid="{00000000-0005-0000-0000-0000A1A60000}"/>
    <cellStyle name="Normal 84 25 24" xfId="25117" xr:uid="{00000000-0005-0000-0000-0000A2A60000}"/>
    <cellStyle name="Normal 84 25 24 2" xfId="42462" xr:uid="{00000000-0005-0000-0000-0000A3A60000}"/>
    <cellStyle name="Normal 84 25 25" xfId="25677" xr:uid="{00000000-0005-0000-0000-0000A4A60000}"/>
    <cellStyle name="Normal 84 25 25 2" xfId="42980" xr:uid="{00000000-0005-0000-0000-0000A5A60000}"/>
    <cellStyle name="Normal 84 25 26" xfId="26227" xr:uid="{00000000-0005-0000-0000-0000A6A60000}"/>
    <cellStyle name="Normal 84 25 26 2" xfId="43498" xr:uid="{00000000-0005-0000-0000-0000A7A60000}"/>
    <cellStyle name="Normal 84 25 27" xfId="26744" xr:uid="{00000000-0005-0000-0000-0000A8A60000}"/>
    <cellStyle name="Normal 84 25 27 2" xfId="44015" xr:uid="{00000000-0005-0000-0000-0000A9A60000}"/>
    <cellStyle name="Normal 84 25 28" xfId="30529" xr:uid="{00000000-0005-0000-0000-0000AAA60000}"/>
    <cellStyle name="Normal 84 25 3" xfId="10249" xr:uid="{00000000-0005-0000-0000-0000ABA60000}"/>
    <cellStyle name="Normal 84 25 3 2" xfId="31586" xr:uid="{00000000-0005-0000-0000-0000ACA60000}"/>
    <cellStyle name="Normal 84 25 4" xfId="11030" xr:uid="{00000000-0005-0000-0000-0000ADA60000}"/>
    <cellStyle name="Normal 84 25 4 2" xfId="32104" xr:uid="{00000000-0005-0000-0000-0000AEA60000}"/>
    <cellStyle name="Normal 84 25 5" xfId="11810" xr:uid="{00000000-0005-0000-0000-0000AFA60000}"/>
    <cellStyle name="Normal 84 25 5 2" xfId="32622" xr:uid="{00000000-0005-0000-0000-0000B0A60000}"/>
    <cellStyle name="Normal 84 25 6" xfId="12563" xr:uid="{00000000-0005-0000-0000-0000B1A60000}"/>
    <cellStyle name="Normal 84 25 6 2" xfId="33140" xr:uid="{00000000-0005-0000-0000-0000B2A60000}"/>
    <cellStyle name="Normal 84 25 7" xfId="13359" xr:uid="{00000000-0005-0000-0000-0000B3A60000}"/>
    <cellStyle name="Normal 84 25 7 2" xfId="33658" xr:uid="{00000000-0005-0000-0000-0000B4A60000}"/>
    <cellStyle name="Normal 84 25 8" xfId="14125" xr:uid="{00000000-0005-0000-0000-0000B5A60000}"/>
    <cellStyle name="Normal 84 25 8 2" xfId="34176" xr:uid="{00000000-0005-0000-0000-0000B6A60000}"/>
    <cellStyle name="Normal 84 25 9" xfId="14886" xr:uid="{00000000-0005-0000-0000-0000B7A60000}"/>
    <cellStyle name="Normal 84 25 9 2" xfId="34694" xr:uid="{00000000-0005-0000-0000-0000B8A60000}"/>
    <cellStyle name="Normal 84 26" xfId="5304" xr:uid="{00000000-0005-0000-0000-0000B9A60000}"/>
    <cellStyle name="Normal 84 26 10" xfId="15644" xr:uid="{00000000-0005-0000-0000-0000BAA60000}"/>
    <cellStyle name="Normal 84 26 10 2" xfId="35213" xr:uid="{00000000-0005-0000-0000-0000BBA60000}"/>
    <cellStyle name="Normal 84 26 11" xfId="16398" xr:uid="{00000000-0005-0000-0000-0000BCA60000}"/>
    <cellStyle name="Normal 84 26 11 2" xfId="35731" xr:uid="{00000000-0005-0000-0000-0000BDA60000}"/>
    <cellStyle name="Normal 84 26 12" xfId="17148" xr:uid="{00000000-0005-0000-0000-0000BEA60000}"/>
    <cellStyle name="Normal 84 26 12 2" xfId="36249" xr:uid="{00000000-0005-0000-0000-0000BFA60000}"/>
    <cellStyle name="Normal 84 26 13" xfId="17877" xr:uid="{00000000-0005-0000-0000-0000C0A60000}"/>
    <cellStyle name="Normal 84 26 13 2" xfId="36767" xr:uid="{00000000-0005-0000-0000-0000C1A60000}"/>
    <cellStyle name="Normal 84 26 14" xfId="18602" xr:uid="{00000000-0005-0000-0000-0000C2A60000}"/>
    <cellStyle name="Normal 84 26 14 2" xfId="37285" xr:uid="{00000000-0005-0000-0000-0000C3A60000}"/>
    <cellStyle name="Normal 84 26 15" xfId="19310" xr:uid="{00000000-0005-0000-0000-0000C4A60000}"/>
    <cellStyle name="Normal 84 26 15 2" xfId="37803" xr:uid="{00000000-0005-0000-0000-0000C5A60000}"/>
    <cellStyle name="Normal 84 26 16" xfId="20012" xr:uid="{00000000-0005-0000-0000-0000C6A60000}"/>
    <cellStyle name="Normal 84 26 16 2" xfId="38321" xr:uid="{00000000-0005-0000-0000-0000C7A60000}"/>
    <cellStyle name="Normal 84 26 17" xfId="20711" xr:uid="{00000000-0005-0000-0000-0000C8A60000}"/>
    <cellStyle name="Normal 84 26 17 2" xfId="38839" xr:uid="{00000000-0005-0000-0000-0000C9A60000}"/>
    <cellStyle name="Normal 84 26 18" xfId="21388" xr:uid="{00000000-0005-0000-0000-0000CAA60000}"/>
    <cellStyle name="Normal 84 26 18 2" xfId="39356" xr:uid="{00000000-0005-0000-0000-0000CBA60000}"/>
    <cellStyle name="Normal 84 26 19" xfId="22061" xr:uid="{00000000-0005-0000-0000-0000CCA60000}"/>
    <cellStyle name="Normal 84 26 19 2" xfId="39874" xr:uid="{00000000-0005-0000-0000-0000CDA60000}"/>
    <cellStyle name="Normal 84 26 2" xfId="5850" xr:uid="{00000000-0005-0000-0000-0000CEA60000}"/>
    <cellStyle name="Normal 84 26 2 2" xfId="31047" xr:uid="{00000000-0005-0000-0000-0000CFA60000}"/>
    <cellStyle name="Normal 84 26 20" xfId="22711" xr:uid="{00000000-0005-0000-0000-0000D0A60000}"/>
    <cellStyle name="Normal 84 26 20 2" xfId="40391" xr:uid="{00000000-0005-0000-0000-0000D1A60000}"/>
    <cellStyle name="Normal 84 26 21" xfId="23348" xr:uid="{00000000-0005-0000-0000-0000D2A60000}"/>
    <cellStyle name="Normal 84 26 21 2" xfId="40909" xr:uid="{00000000-0005-0000-0000-0000D3A60000}"/>
    <cellStyle name="Normal 84 26 22" xfId="23972" xr:uid="{00000000-0005-0000-0000-0000D4A60000}"/>
    <cellStyle name="Normal 84 26 22 2" xfId="41427" xr:uid="{00000000-0005-0000-0000-0000D5A60000}"/>
    <cellStyle name="Normal 84 26 23" xfId="24551" xr:uid="{00000000-0005-0000-0000-0000D6A60000}"/>
    <cellStyle name="Normal 84 26 23 2" xfId="41945" xr:uid="{00000000-0005-0000-0000-0000D7A60000}"/>
    <cellStyle name="Normal 84 26 24" xfId="25118" xr:uid="{00000000-0005-0000-0000-0000D8A60000}"/>
    <cellStyle name="Normal 84 26 24 2" xfId="42463" xr:uid="{00000000-0005-0000-0000-0000D9A60000}"/>
    <cellStyle name="Normal 84 26 25" xfId="25678" xr:uid="{00000000-0005-0000-0000-0000DAA60000}"/>
    <cellStyle name="Normal 84 26 25 2" xfId="42981" xr:uid="{00000000-0005-0000-0000-0000DBA60000}"/>
    <cellStyle name="Normal 84 26 26" xfId="26228" xr:uid="{00000000-0005-0000-0000-0000DCA60000}"/>
    <cellStyle name="Normal 84 26 26 2" xfId="43499" xr:uid="{00000000-0005-0000-0000-0000DDA60000}"/>
    <cellStyle name="Normal 84 26 27" xfId="26745" xr:uid="{00000000-0005-0000-0000-0000DEA60000}"/>
    <cellStyle name="Normal 84 26 27 2" xfId="44016" xr:uid="{00000000-0005-0000-0000-0000DFA60000}"/>
    <cellStyle name="Normal 84 26 28" xfId="30530" xr:uid="{00000000-0005-0000-0000-0000E0A60000}"/>
    <cellStyle name="Normal 84 26 3" xfId="10250" xr:uid="{00000000-0005-0000-0000-0000E1A60000}"/>
    <cellStyle name="Normal 84 26 3 2" xfId="31587" xr:uid="{00000000-0005-0000-0000-0000E2A60000}"/>
    <cellStyle name="Normal 84 26 4" xfId="11031" xr:uid="{00000000-0005-0000-0000-0000E3A60000}"/>
    <cellStyle name="Normal 84 26 4 2" xfId="32105" xr:uid="{00000000-0005-0000-0000-0000E4A60000}"/>
    <cellStyle name="Normal 84 26 5" xfId="11811" xr:uid="{00000000-0005-0000-0000-0000E5A60000}"/>
    <cellStyle name="Normal 84 26 5 2" xfId="32623" xr:uid="{00000000-0005-0000-0000-0000E6A60000}"/>
    <cellStyle name="Normal 84 26 6" xfId="12564" xr:uid="{00000000-0005-0000-0000-0000E7A60000}"/>
    <cellStyle name="Normal 84 26 6 2" xfId="33141" xr:uid="{00000000-0005-0000-0000-0000E8A60000}"/>
    <cellStyle name="Normal 84 26 7" xfId="13360" xr:uid="{00000000-0005-0000-0000-0000E9A60000}"/>
    <cellStyle name="Normal 84 26 7 2" xfId="33659" xr:uid="{00000000-0005-0000-0000-0000EAA60000}"/>
    <cellStyle name="Normal 84 26 8" xfId="14126" xr:uid="{00000000-0005-0000-0000-0000EBA60000}"/>
    <cellStyle name="Normal 84 26 8 2" xfId="34177" xr:uid="{00000000-0005-0000-0000-0000ECA60000}"/>
    <cellStyle name="Normal 84 26 9" xfId="14887" xr:uid="{00000000-0005-0000-0000-0000EDA60000}"/>
    <cellStyle name="Normal 84 26 9 2" xfId="34695" xr:uid="{00000000-0005-0000-0000-0000EEA60000}"/>
    <cellStyle name="Normal 84 27" xfId="5305" xr:uid="{00000000-0005-0000-0000-0000EFA60000}"/>
    <cellStyle name="Normal 84 27 10" xfId="15645" xr:uid="{00000000-0005-0000-0000-0000F0A60000}"/>
    <cellStyle name="Normal 84 27 10 2" xfId="35214" xr:uid="{00000000-0005-0000-0000-0000F1A60000}"/>
    <cellStyle name="Normal 84 27 11" xfId="16399" xr:uid="{00000000-0005-0000-0000-0000F2A60000}"/>
    <cellStyle name="Normal 84 27 11 2" xfId="35732" xr:uid="{00000000-0005-0000-0000-0000F3A60000}"/>
    <cellStyle name="Normal 84 27 12" xfId="17149" xr:uid="{00000000-0005-0000-0000-0000F4A60000}"/>
    <cellStyle name="Normal 84 27 12 2" xfId="36250" xr:uid="{00000000-0005-0000-0000-0000F5A60000}"/>
    <cellStyle name="Normal 84 27 13" xfId="17878" xr:uid="{00000000-0005-0000-0000-0000F6A60000}"/>
    <cellStyle name="Normal 84 27 13 2" xfId="36768" xr:uid="{00000000-0005-0000-0000-0000F7A60000}"/>
    <cellStyle name="Normal 84 27 14" xfId="18603" xr:uid="{00000000-0005-0000-0000-0000F8A60000}"/>
    <cellStyle name="Normal 84 27 14 2" xfId="37286" xr:uid="{00000000-0005-0000-0000-0000F9A60000}"/>
    <cellStyle name="Normal 84 27 15" xfId="19311" xr:uid="{00000000-0005-0000-0000-0000FAA60000}"/>
    <cellStyle name="Normal 84 27 15 2" xfId="37804" xr:uid="{00000000-0005-0000-0000-0000FBA60000}"/>
    <cellStyle name="Normal 84 27 16" xfId="20013" xr:uid="{00000000-0005-0000-0000-0000FCA60000}"/>
    <cellStyle name="Normal 84 27 16 2" xfId="38322" xr:uid="{00000000-0005-0000-0000-0000FDA60000}"/>
    <cellStyle name="Normal 84 27 17" xfId="20712" xr:uid="{00000000-0005-0000-0000-0000FEA60000}"/>
    <cellStyle name="Normal 84 27 17 2" xfId="38840" xr:uid="{00000000-0005-0000-0000-0000FFA60000}"/>
    <cellStyle name="Normal 84 27 18" xfId="21389" xr:uid="{00000000-0005-0000-0000-000000A70000}"/>
    <cellStyle name="Normal 84 27 18 2" xfId="39357" xr:uid="{00000000-0005-0000-0000-000001A70000}"/>
    <cellStyle name="Normal 84 27 19" xfId="22062" xr:uid="{00000000-0005-0000-0000-000002A70000}"/>
    <cellStyle name="Normal 84 27 19 2" xfId="39875" xr:uid="{00000000-0005-0000-0000-000003A70000}"/>
    <cellStyle name="Normal 84 27 2" xfId="5851" xr:uid="{00000000-0005-0000-0000-000004A70000}"/>
    <cellStyle name="Normal 84 27 2 2" xfId="31048" xr:uid="{00000000-0005-0000-0000-000005A70000}"/>
    <cellStyle name="Normal 84 27 20" xfId="22712" xr:uid="{00000000-0005-0000-0000-000006A70000}"/>
    <cellStyle name="Normal 84 27 20 2" xfId="40392" xr:uid="{00000000-0005-0000-0000-000007A70000}"/>
    <cellStyle name="Normal 84 27 21" xfId="23349" xr:uid="{00000000-0005-0000-0000-000008A70000}"/>
    <cellStyle name="Normal 84 27 21 2" xfId="40910" xr:uid="{00000000-0005-0000-0000-000009A70000}"/>
    <cellStyle name="Normal 84 27 22" xfId="23973" xr:uid="{00000000-0005-0000-0000-00000AA70000}"/>
    <cellStyle name="Normal 84 27 22 2" xfId="41428" xr:uid="{00000000-0005-0000-0000-00000BA70000}"/>
    <cellStyle name="Normal 84 27 23" xfId="24552" xr:uid="{00000000-0005-0000-0000-00000CA70000}"/>
    <cellStyle name="Normal 84 27 23 2" xfId="41946" xr:uid="{00000000-0005-0000-0000-00000DA70000}"/>
    <cellStyle name="Normal 84 27 24" xfId="25119" xr:uid="{00000000-0005-0000-0000-00000EA70000}"/>
    <cellStyle name="Normal 84 27 24 2" xfId="42464" xr:uid="{00000000-0005-0000-0000-00000FA70000}"/>
    <cellStyle name="Normal 84 27 25" xfId="25679" xr:uid="{00000000-0005-0000-0000-000010A70000}"/>
    <cellStyle name="Normal 84 27 25 2" xfId="42982" xr:uid="{00000000-0005-0000-0000-000011A70000}"/>
    <cellStyle name="Normal 84 27 26" xfId="26229" xr:uid="{00000000-0005-0000-0000-000012A70000}"/>
    <cellStyle name="Normal 84 27 26 2" xfId="43500" xr:uid="{00000000-0005-0000-0000-000013A70000}"/>
    <cellStyle name="Normal 84 27 27" xfId="26746" xr:uid="{00000000-0005-0000-0000-000014A70000}"/>
    <cellStyle name="Normal 84 27 27 2" xfId="44017" xr:uid="{00000000-0005-0000-0000-000015A70000}"/>
    <cellStyle name="Normal 84 27 28" xfId="30531" xr:uid="{00000000-0005-0000-0000-000016A70000}"/>
    <cellStyle name="Normal 84 27 3" xfId="10251" xr:uid="{00000000-0005-0000-0000-000017A70000}"/>
    <cellStyle name="Normal 84 27 3 2" xfId="31588" xr:uid="{00000000-0005-0000-0000-000018A70000}"/>
    <cellStyle name="Normal 84 27 4" xfId="11032" xr:uid="{00000000-0005-0000-0000-000019A70000}"/>
    <cellStyle name="Normal 84 27 4 2" xfId="32106" xr:uid="{00000000-0005-0000-0000-00001AA70000}"/>
    <cellStyle name="Normal 84 27 5" xfId="11812" xr:uid="{00000000-0005-0000-0000-00001BA70000}"/>
    <cellStyle name="Normal 84 27 5 2" xfId="32624" xr:uid="{00000000-0005-0000-0000-00001CA70000}"/>
    <cellStyle name="Normal 84 27 6" xfId="12565" xr:uid="{00000000-0005-0000-0000-00001DA70000}"/>
    <cellStyle name="Normal 84 27 6 2" xfId="33142" xr:uid="{00000000-0005-0000-0000-00001EA70000}"/>
    <cellStyle name="Normal 84 27 7" xfId="13361" xr:uid="{00000000-0005-0000-0000-00001FA70000}"/>
    <cellStyle name="Normal 84 27 7 2" xfId="33660" xr:uid="{00000000-0005-0000-0000-000020A70000}"/>
    <cellStyle name="Normal 84 27 8" xfId="14127" xr:uid="{00000000-0005-0000-0000-000021A70000}"/>
    <cellStyle name="Normal 84 27 8 2" xfId="34178" xr:uid="{00000000-0005-0000-0000-000022A70000}"/>
    <cellStyle name="Normal 84 27 9" xfId="14888" xr:uid="{00000000-0005-0000-0000-000023A70000}"/>
    <cellStyle name="Normal 84 27 9 2" xfId="34696" xr:uid="{00000000-0005-0000-0000-000024A70000}"/>
    <cellStyle name="Normal 84 28" xfId="29945" xr:uid="{00000000-0005-0000-0000-000025A70000}"/>
    <cellStyle name="Normal 84 3" xfId="3647" xr:uid="{00000000-0005-0000-0000-000026A70000}"/>
    <cellStyle name="Normal 84 3 10" xfId="14889" xr:uid="{00000000-0005-0000-0000-000027A70000}"/>
    <cellStyle name="Normal 84 3 10 2" xfId="34697" xr:uid="{00000000-0005-0000-0000-000028A70000}"/>
    <cellStyle name="Normal 84 3 11" xfId="15646" xr:uid="{00000000-0005-0000-0000-000029A70000}"/>
    <cellStyle name="Normal 84 3 11 2" xfId="35215" xr:uid="{00000000-0005-0000-0000-00002AA70000}"/>
    <cellStyle name="Normal 84 3 12" xfId="16400" xr:uid="{00000000-0005-0000-0000-00002BA70000}"/>
    <cellStyle name="Normal 84 3 12 2" xfId="35733" xr:uid="{00000000-0005-0000-0000-00002CA70000}"/>
    <cellStyle name="Normal 84 3 13" xfId="17150" xr:uid="{00000000-0005-0000-0000-00002DA70000}"/>
    <cellStyle name="Normal 84 3 13 2" xfId="36251" xr:uid="{00000000-0005-0000-0000-00002EA70000}"/>
    <cellStyle name="Normal 84 3 14" xfId="17879" xr:uid="{00000000-0005-0000-0000-00002FA70000}"/>
    <cellStyle name="Normal 84 3 14 2" xfId="36769" xr:uid="{00000000-0005-0000-0000-000030A70000}"/>
    <cellStyle name="Normal 84 3 15" xfId="18604" xr:uid="{00000000-0005-0000-0000-000031A70000}"/>
    <cellStyle name="Normal 84 3 15 2" xfId="37287" xr:uid="{00000000-0005-0000-0000-000032A70000}"/>
    <cellStyle name="Normal 84 3 16" xfId="19312" xr:uid="{00000000-0005-0000-0000-000033A70000}"/>
    <cellStyle name="Normal 84 3 16 2" xfId="37805" xr:uid="{00000000-0005-0000-0000-000034A70000}"/>
    <cellStyle name="Normal 84 3 17" xfId="20014" xr:uid="{00000000-0005-0000-0000-000035A70000}"/>
    <cellStyle name="Normal 84 3 17 2" xfId="38323" xr:uid="{00000000-0005-0000-0000-000036A70000}"/>
    <cellStyle name="Normal 84 3 18" xfId="20713" xr:uid="{00000000-0005-0000-0000-000037A70000}"/>
    <cellStyle name="Normal 84 3 18 2" xfId="38841" xr:uid="{00000000-0005-0000-0000-000038A70000}"/>
    <cellStyle name="Normal 84 3 19" xfId="21390" xr:uid="{00000000-0005-0000-0000-000039A70000}"/>
    <cellStyle name="Normal 84 3 19 2" xfId="39358" xr:uid="{00000000-0005-0000-0000-00003AA70000}"/>
    <cellStyle name="Normal 84 3 2" xfId="5306" xr:uid="{00000000-0005-0000-0000-00003BA70000}"/>
    <cellStyle name="Normal 84 3 2 2" xfId="30532" xr:uid="{00000000-0005-0000-0000-00003CA70000}"/>
    <cellStyle name="Normal 84 3 20" xfId="22063" xr:uid="{00000000-0005-0000-0000-00003DA70000}"/>
    <cellStyle name="Normal 84 3 20 2" xfId="39876" xr:uid="{00000000-0005-0000-0000-00003EA70000}"/>
    <cellStyle name="Normal 84 3 21" xfId="22713" xr:uid="{00000000-0005-0000-0000-00003FA70000}"/>
    <cellStyle name="Normal 84 3 21 2" xfId="40393" xr:uid="{00000000-0005-0000-0000-000040A70000}"/>
    <cellStyle name="Normal 84 3 22" xfId="23350" xr:uid="{00000000-0005-0000-0000-000041A70000}"/>
    <cellStyle name="Normal 84 3 22 2" xfId="40911" xr:uid="{00000000-0005-0000-0000-000042A70000}"/>
    <cellStyle name="Normal 84 3 23" xfId="23974" xr:uid="{00000000-0005-0000-0000-000043A70000}"/>
    <cellStyle name="Normal 84 3 23 2" xfId="41429" xr:uid="{00000000-0005-0000-0000-000044A70000}"/>
    <cellStyle name="Normal 84 3 24" xfId="24553" xr:uid="{00000000-0005-0000-0000-000045A70000}"/>
    <cellStyle name="Normal 84 3 24 2" xfId="41947" xr:uid="{00000000-0005-0000-0000-000046A70000}"/>
    <cellStyle name="Normal 84 3 25" xfId="25120" xr:uid="{00000000-0005-0000-0000-000047A70000}"/>
    <cellStyle name="Normal 84 3 25 2" xfId="42465" xr:uid="{00000000-0005-0000-0000-000048A70000}"/>
    <cellStyle name="Normal 84 3 26" xfId="25680" xr:uid="{00000000-0005-0000-0000-000049A70000}"/>
    <cellStyle name="Normal 84 3 26 2" xfId="42983" xr:uid="{00000000-0005-0000-0000-00004AA70000}"/>
    <cellStyle name="Normal 84 3 27" xfId="26230" xr:uid="{00000000-0005-0000-0000-00004BA70000}"/>
    <cellStyle name="Normal 84 3 27 2" xfId="43501" xr:uid="{00000000-0005-0000-0000-00004CA70000}"/>
    <cellStyle name="Normal 84 3 28" xfId="26747" xr:uid="{00000000-0005-0000-0000-00004DA70000}"/>
    <cellStyle name="Normal 84 3 28 2" xfId="44018" xr:uid="{00000000-0005-0000-0000-00004EA70000}"/>
    <cellStyle name="Normal 84 3 29" xfId="29952" xr:uid="{00000000-0005-0000-0000-00004FA70000}"/>
    <cellStyle name="Normal 84 3 3" xfId="5852" xr:uid="{00000000-0005-0000-0000-000050A70000}"/>
    <cellStyle name="Normal 84 3 3 2" xfId="31049" xr:uid="{00000000-0005-0000-0000-000051A70000}"/>
    <cellStyle name="Normal 84 3 4" xfId="10252" xr:uid="{00000000-0005-0000-0000-000052A70000}"/>
    <cellStyle name="Normal 84 3 4 2" xfId="31589" xr:uid="{00000000-0005-0000-0000-000053A70000}"/>
    <cellStyle name="Normal 84 3 5" xfId="11033" xr:uid="{00000000-0005-0000-0000-000054A70000}"/>
    <cellStyle name="Normal 84 3 5 2" xfId="32107" xr:uid="{00000000-0005-0000-0000-000055A70000}"/>
    <cellStyle name="Normal 84 3 6" xfId="11813" xr:uid="{00000000-0005-0000-0000-000056A70000}"/>
    <cellStyle name="Normal 84 3 6 2" xfId="32625" xr:uid="{00000000-0005-0000-0000-000057A70000}"/>
    <cellStyle name="Normal 84 3 7" xfId="12566" xr:uid="{00000000-0005-0000-0000-000058A70000}"/>
    <cellStyle name="Normal 84 3 7 2" xfId="33143" xr:uid="{00000000-0005-0000-0000-000059A70000}"/>
    <cellStyle name="Normal 84 3 8" xfId="13362" xr:uid="{00000000-0005-0000-0000-00005AA70000}"/>
    <cellStyle name="Normal 84 3 8 2" xfId="33661" xr:uid="{00000000-0005-0000-0000-00005BA70000}"/>
    <cellStyle name="Normal 84 3 9" xfId="14128" xr:uid="{00000000-0005-0000-0000-00005CA70000}"/>
    <cellStyle name="Normal 84 3 9 2" xfId="34179" xr:uid="{00000000-0005-0000-0000-00005DA70000}"/>
    <cellStyle name="Normal 84 4" xfId="3648" xr:uid="{00000000-0005-0000-0000-00005EA70000}"/>
    <cellStyle name="Normal 84 4 10" xfId="14890" xr:uid="{00000000-0005-0000-0000-00005FA70000}"/>
    <cellStyle name="Normal 84 4 10 2" xfId="34698" xr:uid="{00000000-0005-0000-0000-000060A70000}"/>
    <cellStyle name="Normal 84 4 11" xfId="15647" xr:uid="{00000000-0005-0000-0000-000061A70000}"/>
    <cellStyle name="Normal 84 4 11 2" xfId="35216" xr:uid="{00000000-0005-0000-0000-000062A70000}"/>
    <cellStyle name="Normal 84 4 12" xfId="16401" xr:uid="{00000000-0005-0000-0000-000063A70000}"/>
    <cellStyle name="Normal 84 4 12 2" xfId="35734" xr:uid="{00000000-0005-0000-0000-000064A70000}"/>
    <cellStyle name="Normal 84 4 13" xfId="17151" xr:uid="{00000000-0005-0000-0000-000065A70000}"/>
    <cellStyle name="Normal 84 4 13 2" xfId="36252" xr:uid="{00000000-0005-0000-0000-000066A70000}"/>
    <cellStyle name="Normal 84 4 14" xfId="17880" xr:uid="{00000000-0005-0000-0000-000067A70000}"/>
    <cellStyle name="Normal 84 4 14 2" xfId="36770" xr:uid="{00000000-0005-0000-0000-000068A70000}"/>
    <cellStyle name="Normal 84 4 15" xfId="18605" xr:uid="{00000000-0005-0000-0000-000069A70000}"/>
    <cellStyle name="Normal 84 4 15 2" xfId="37288" xr:uid="{00000000-0005-0000-0000-00006AA70000}"/>
    <cellStyle name="Normal 84 4 16" xfId="19313" xr:uid="{00000000-0005-0000-0000-00006BA70000}"/>
    <cellStyle name="Normal 84 4 16 2" xfId="37806" xr:uid="{00000000-0005-0000-0000-00006CA70000}"/>
    <cellStyle name="Normal 84 4 17" xfId="20015" xr:uid="{00000000-0005-0000-0000-00006DA70000}"/>
    <cellStyle name="Normal 84 4 17 2" xfId="38324" xr:uid="{00000000-0005-0000-0000-00006EA70000}"/>
    <cellStyle name="Normal 84 4 18" xfId="20714" xr:uid="{00000000-0005-0000-0000-00006FA70000}"/>
    <cellStyle name="Normal 84 4 18 2" xfId="38842" xr:uid="{00000000-0005-0000-0000-000070A70000}"/>
    <cellStyle name="Normal 84 4 19" xfId="21391" xr:uid="{00000000-0005-0000-0000-000071A70000}"/>
    <cellStyle name="Normal 84 4 19 2" xfId="39359" xr:uid="{00000000-0005-0000-0000-000072A70000}"/>
    <cellStyle name="Normal 84 4 2" xfId="5307" xr:uid="{00000000-0005-0000-0000-000073A70000}"/>
    <cellStyle name="Normal 84 4 2 2" xfId="30533" xr:uid="{00000000-0005-0000-0000-000074A70000}"/>
    <cellStyle name="Normal 84 4 20" xfId="22064" xr:uid="{00000000-0005-0000-0000-000075A70000}"/>
    <cellStyle name="Normal 84 4 20 2" xfId="39877" xr:uid="{00000000-0005-0000-0000-000076A70000}"/>
    <cellStyle name="Normal 84 4 21" xfId="22714" xr:uid="{00000000-0005-0000-0000-000077A70000}"/>
    <cellStyle name="Normal 84 4 21 2" xfId="40394" xr:uid="{00000000-0005-0000-0000-000078A70000}"/>
    <cellStyle name="Normal 84 4 22" xfId="23351" xr:uid="{00000000-0005-0000-0000-000079A70000}"/>
    <cellStyle name="Normal 84 4 22 2" xfId="40912" xr:uid="{00000000-0005-0000-0000-00007AA70000}"/>
    <cellStyle name="Normal 84 4 23" xfId="23975" xr:uid="{00000000-0005-0000-0000-00007BA70000}"/>
    <cellStyle name="Normal 84 4 23 2" xfId="41430" xr:uid="{00000000-0005-0000-0000-00007CA70000}"/>
    <cellStyle name="Normal 84 4 24" xfId="24554" xr:uid="{00000000-0005-0000-0000-00007DA70000}"/>
    <cellStyle name="Normal 84 4 24 2" xfId="41948" xr:uid="{00000000-0005-0000-0000-00007EA70000}"/>
    <cellStyle name="Normal 84 4 25" xfId="25121" xr:uid="{00000000-0005-0000-0000-00007FA70000}"/>
    <cellStyle name="Normal 84 4 25 2" xfId="42466" xr:uid="{00000000-0005-0000-0000-000080A70000}"/>
    <cellStyle name="Normal 84 4 26" xfId="25681" xr:uid="{00000000-0005-0000-0000-000081A70000}"/>
    <cellStyle name="Normal 84 4 26 2" xfId="42984" xr:uid="{00000000-0005-0000-0000-000082A70000}"/>
    <cellStyle name="Normal 84 4 27" xfId="26231" xr:uid="{00000000-0005-0000-0000-000083A70000}"/>
    <cellStyle name="Normal 84 4 27 2" xfId="43502" xr:uid="{00000000-0005-0000-0000-000084A70000}"/>
    <cellStyle name="Normal 84 4 28" xfId="26748" xr:uid="{00000000-0005-0000-0000-000085A70000}"/>
    <cellStyle name="Normal 84 4 28 2" xfId="44019" xr:uid="{00000000-0005-0000-0000-000086A70000}"/>
    <cellStyle name="Normal 84 4 29" xfId="29953" xr:uid="{00000000-0005-0000-0000-000087A70000}"/>
    <cellStyle name="Normal 84 4 3" xfId="5853" xr:uid="{00000000-0005-0000-0000-000088A70000}"/>
    <cellStyle name="Normal 84 4 3 2" xfId="31050" xr:uid="{00000000-0005-0000-0000-000089A70000}"/>
    <cellStyle name="Normal 84 4 4" xfId="10253" xr:uid="{00000000-0005-0000-0000-00008AA70000}"/>
    <cellStyle name="Normal 84 4 4 2" xfId="31590" xr:uid="{00000000-0005-0000-0000-00008BA70000}"/>
    <cellStyle name="Normal 84 4 5" xfId="11034" xr:uid="{00000000-0005-0000-0000-00008CA70000}"/>
    <cellStyle name="Normal 84 4 5 2" xfId="32108" xr:uid="{00000000-0005-0000-0000-00008DA70000}"/>
    <cellStyle name="Normal 84 4 6" xfId="11814" xr:uid="{00000000-0005-0000-0000-00008EA70000}"/>
    <cellStyle name="Normal 84 4 6 2" xfId="32626" xr:uid="{00000000-0005-0000-0000-00008FA70000}"/>
    <cellStyle name="Normal 84 4 7" xfId="12567" xr:uid="{00000000-0005-0000-0000-000090A70000}"/>
    <cellStyle name="Normal 84 4 7 2" xfId="33144" xr:uid="{00000000-0005-0000-0000-000091A70000}"/>
    <cellStyle name="Normal 84 4 8" xfId="13363" xr:uid="{00000000-0005-0000-0000-000092A70000}"/>
    <cellStyle name="Normal 84 4 8 2" xfId="33662" xr:uid="{00000000-0005-0000-0000-000093A70000}"/>
    <cellStyle name="Normal 84 4 9" xfId="14129" xr:uid="{00000000-0005-0000-0000-000094A70000}"/>
    <cellStyle name="Normal 84 4 9 2" xfId="34180" xr:uid="{00000000-0005-0000-0000-000095A70000}"/>
    <cellStyle name="Normal 84 5" xfId="3649" xr:uid="{00000000-0005-0000-0000-000096A70000}"/>
    <cellStyle name="Normal 84 5 10" xfId="14891" xr:uid="{00000000-0005-0000-0000-000097A70000}"/>
    <cellStyle name="Normal 84 5 10 2" xfId="34699" xr:uid="{00000000-0005-0000-0000-000098A70000}"/>
    <cellStyle name="Normal 84 5 11" xfId="15648" xr:uid="{00000000-0005-0000-0000-000099A70000}"/>
    <cellStyle name="Normal 84 5 11 2" xfId="35217" xr:uid="{00000000-0005-0000-0000-00009AA70000}"/>
    <cellStyle name="Normal 84 5 12" xfId="16402" xr:uid="{00000000-0005-0000-0000-00009BA70000}"/>
    <cellStyle name="Normal 84 5 12 2" xfId="35735" xr:uid="{00000000-0005-0000-0000-00009CA70000}"/>
    <cellStyle name="Normal 84 5 13" xfId="17152" xr:uid="{00000000-0005-0000-0000-00009DA70000}"/>
    <cellStyle name="Normal 84 5 13 2" xfId="36253" xr:uid="{00000000-0005-0000-0000-00009EA70000}"/>
    <cellStyle name="Normal 84 5 14" xfId="17881" xr:uid="{00000000-0005-0000-0000-00009FA70000}"/>
    <cellStyle name="Normal 84 5 14 2" xfId="36771" xr:uid="{00000000-0005-0000-0000-0000A0A70000}"/>
    <cellStyle name="Normal 84 5 15" xfId="18606" xr:uid="{00000000-0005-0000-0000-0000A1A70000}"/>
    <cellStyle name="Normal 84 5 15 2" xfId="37289" xr:uid="{00000000-0005-0000-0000-0000A2A70000}"/>
    <cellStyle name="Normal 84 5 16" xfId="19314" xr:uid="{00000000-0005-0000-0000-0000A3A70000}"/>
    <cellStyle name="Normal 84 5 16 2" xfId="37807" xr:uid="{00000000-0005-0000-0000-0000A4A70000}"/>
    <cellStyle name="Normal 84 5 17" xfId="20016" xr:uid="{00000000-0005-0000-0000-0000A5A70000}"/>
    <cellStyle name="Normal 84 5 17 2" xfId="38325" xr:uid="{00000000-0005-0000-0000-0000A6A70000}"/>
    <cellStyle name="Normal 84 5 18" xfId="20715" xr:uid="{00000000-0005-0000-0000-0000A7A70000}"/>
    <cellStyle name="Normal 84 5 18 2" xfId="38843" xr:uid="{00000000-0005-0000-0000-0000A8A70000}"/>
    <cellStyle name="Normal 84 5 19" xfId="21392" xr:uid="{00000000-0005-0000-0000-0000A9A70000}"/>
    <cellStyle name="Normal 84 5 19 2" xfId="39360" xr:uid="{00000000-0005-0000-0000-0000AAA70000}"/>
    <cellStyle name="Normal 84 5 2" xfId="5308" xr:uid="{00000000-0005-0000-0000-0000ABA70000}"/>
    <cellStyle name="Normal 84 5 2 2" xfId="30534" xr:uid="{00000000-0005-0000-0000-0000ACA70000}"/>
    <cellStyle name="Normal 84 5 20" xfId="22065" xr:uid="{00000000-0005-0000-0000-0000ADA70000}"/>
    <cellStyle name="Normal 84 5 20 2" xfId="39878" xr:uid="{00000000-0005-0000-0000-0000AEA70000}"/>
    <cellStyle name="Normal 84 5 21" xfId="22715" xr:uid="{00000000-0005-0000-0000-0000AFA70000}"/>
    <cellStyle name="Normal 84 5 21 2" xfId="40395" xr:uid="{00000000-0005-0000-0000-0000B0A70000}"/>
    <cellStyle name="Normal 84 5 22" xfId="23352" xr:uid="{00000000-0005-0000-0000-0000B1A70000}"/>
    <cellStyle name="Normal 84 5 22 2" xfId="40913" xr:uid="{00000000-0005-0000-0000-0000B2A70000}"/>
    <cellStyle name="Normal 84 5 23" xfId="23976" xr:uid="{00000000-0005-0000-0000-0000B3A70000}"/>
    <cellStyle name="Normal 84 5 23 2" xfId="41431" xr:uid="{00000000-0005-0000-0000-0000B4A70000}"/>
    <cellStyle name="Normal 84 5 24" xfId="24555" xr:uid="{00000000-0005-0000-0000-0000B5A70000}"/>
    <cellStyle name="Normal 84 5 24 2" xfId="41949" xr:uid="{00000000-0005-0000-0000-0000B6A70000}"/>
    <cellStyle name="Normal 84 5 25" xfId="25122" xr:uid="{00000000-0005-0000-0000-0000B7A70000}"/>
    <cellStyle name="Normal 84 5 25 2" xfId="42467" xr:uid="{00000000-0005-0000-0000-0000B8A70000}"/>
    <cellStyle name="Normal 84 5 26" xfId="25682" xr:uid="{00000000-0005-0000-0000-0000B9A70000}"/>
    <cellStyle name="Normal 84 5 26 2" xfId="42985" xr:uid="{00000000-0005-0000-0000-0000BAA70000}"/>
    <cellStyle name="Normal 84 5 27" xfId="26232" xr:uid="{00000000-0005-0000-0000-0000BBA70000}"/>
    <cellStyle name="Normal 84 5 27 2" xfId="43503" xr:uid="{00000000-0005-0000-0000-0000BCA70000}"/>
    <cellStyle name="Normal 84 5 28" xfId="26749" xr:uid="{00000000-0005-0000-0000-0000BDA70000}"/>
    <cellStyle name="Normal 84 5 28 2" xfId="44020" xr:uid="{00000000-0005-0000-0000-0000BEA70000}"/>
    <cellStyle name="Normal 84 5 29" xfId="29954" xr:uid="{00000000-0005-0000-0000-0000BFA70000}"/>
    <cellStyle name="Normal 84 5 3" xfId="5854" xr:uid="{00000000-0005-0000-0000-0000C0A70000}"/>
    <cellStyle name="Normal 84 5 3 2" xfId="31051" xr:uid="{00000000-0005-0000-0000-0000C1A70000}"/>
    <cellStyle name="Normal 84 5 4" xfId="10254" xr:uid="{00000000-0005-0000-0000-0000C2A70000}"/>
    <cellStyle name="Normal 84 5 4 2" xfId="31591" xr:uid="{00000000-0005-0000-0000-0000C3A70000}"/>
    <cellStyle name="Normal 84 5 5" xfId="11035" xr:uid="{00000000-0005-0000-0000-0000C4A70000}"/>
    <cellStyle name="Normal 84 5 5 2" xfId="32109" xr:uid="{00000000-0005-0000-0000-0000C5A70000}"/>
    <cellStyle name="Normal 84 5 6" xfId="11815" xr:uid="{00000000-0005-0000-0000-0000C6A70000}"/>
    <cellStyle name="Normal 84 5 6 2" xfId="32627" xr:uid="{00000000-0005-0000-0000-0000C7A70000}"/>
    <cellStyle name="Normal 84 5 7" xfId="12568" xr:uid="{00000000-0005-0000-0000-0000C8A70000}"/>
    <cellStyle name="Normal 84 5 7 2" xfId="33145" xr:uid="{00000000-0005-0000-0000-0000C9A70000}"/>
    <cellStyle name="Normal 84 5 8" xfId="13364" xr:uid="{00000000-0005-0000-0000-0000CAA70000}"/>
    <cellStyle name="Normal 84 5 8 2" xfId="33663" xr:uid="{00000000-0005-0000-0000-0000CBA70000}"/>
    <cellStyle name="Normal 84 5 9" xfId="14130" xr:uid="{00000000-0005-0000-0000-0000CCA70000}"/>
    <cellStyle name="Normal 84 5 9 2" xfId="34181" xr:uid="{00000000-0005-0000-0000-0000CDA70000}"/>
    <cellStyle name="Normal 84 6" xfId="3650" xr:uid="{00000000-0005-0000-0000-0000CEA70000}"/>
    <cellStyle name="Normal 84 6 10" xfId="14892" xr:uid="{00000000-0005-0000-0000-0000CFA70000}"/>
    <cellStyle name="Normal 84 6 10 2" xfId="34700" xr:uid="{00000000-0005-0000-0000-0000D0A70000}"/>
    <cellStyle name="Normal 84 6 11" xfId="15649" xr:uid="{00000000-0005-0000-0000-0000D1A70000}"/>
    <cellStyle name="Normal 84 6 11 2" xfId="35218" xr:uid="{00000000-0005-0000-0000-0000D2A70000}"/>
    <cellStyle name="Normal 84 6 12" xfId="16403" xr:uid="{00000000-0005-0000-0000-0000D3A70000}"/>
    <cellStyle name="Normal 84 6 12 2" xfId="35736" xr:uid="{00000000-0005-0000-0000-0000D4A70000}"/>
    <cellStyle name="Normal 84 6 13" xfId="17153" xr:uid="{00000000-0005-0000-0000-0000D5A70000}"/>
    <cellStyle name="Normal 84 6 13 2" xfId="36254" xr:uid="{00000000-0005-0000-0000-0000D6A70000}"/>
    <cellStyle name="Normal 84 6 14" xfId="17882" xr:uid="{00000000-0005-0000-0000-0000D7A70000}"/>
    <cellStyle name="Normal 84 6 14 2" xfId="36772" xr:uid="{00000000-0005-0000-0000-0000D8A70000}"/>
    <cellStyle name="Normal 84 6 15" xfId="18607" xr:uid="{00000000-0005-0000-0000-0000D9A70000}"/>
    <cellStyle name="Normal 84 6 15 2" xfId="37290" xr:uid="{00000000-0005-0000-0000-0000DAA70000}"/>
    <cellStyle name="Normal 84 6 16" xfId="19315" xr:uid="{00000000-0005-0000-0000-0000DBA70000}"/>
    <cellStyle name="Normal 84 6 16 2" xfId="37808" xr:uid="{00000000-0005-0000-0000-0000DCA70000}"/>
    <cellStyle name="Normal 84 6 17" xfId="20017" xr:uid="{00000000-0005-0000-0000-0000DDA70000}"/>
    <cellStyle name="Normal 84 6 17 2" xfId="38326" xr:uid="{00000000-0005-0000-0000-0000DEA70000}"/>
    <cellStyle name="Normal 84 6 18" xfId="20716" xr:uid="{00000000-0005-0000-0000-0000DFA70000}"/>
    <cellStyle name="Normal 84 6 18 2" xfId="38844" xr:uid="{00000000-0005-0000-0000-0000E0A70000}"/>
    <cellStyle name="Normal 84 6 19" xfId="21393" xr:uid="{00000000-0005-0000-0000-0000E1A70000}"/>
    <cellStyle name="Normal 84 6 19 2" xfId="39361" xr:uid="{00000000-0005-0000-0000-0000E2A70000}"/>
    <cellStyle name="Normal 84 6 2" xfId="5309" xr:uid="{00000000-0005-0000-0000-0000E3A70000}"/>
    <cellStyle name="Normal 84 6 2 2" xfId="30535" xr:uid="{00000000-0005-0000-0000-0000E4A70000}"/>
    <cellStyle name="Normal 84 6 20" xfId="22066" xr:uid="{00000000-0005-0000-0000-0000E5A70000}"/>
    <cellStyle name="Normal 84 6 20 2" xfId="39879" xr:uid="{00000000-0005-0000-0000-0000E6A70000}"/>
    <cellStyle name="Normal 84 6 21" xfId="22716" xr:uid="{00000000-0005-0000-0000-0000E7A70000}"/>
    <cellStyle name="Normal 84 6 21 2" xfId="40396" xr:uid="{00000000-0005-0000-0000-0000E8A70000}"/>
    <cellStyle name="Normal 84 6 22" xfId="23353" xr:uid="{00000000-0005-0000-0000-0000E9A70000}"/>
    <cellStyle name="Normal 84 6 22 2" xfId="40914" xr:uid="{00000000-0005-0000-0000-0000EAA70000}"/>
    <cellStyle name="Normal 84 6 23" xfId="23977" xr:uid="{00000000-0005-0000-0000-0000EBA70000}"/>
    <cellStyle name="Normal 84 6 23 2" xfId="41432" xr:uid="{00000000-0005-0000-0000-0000ECA70000}"/>
    <cellStyle name="Normal 84 6 24" xfId="24556" xr:uid="{00000000-0005-0000-0000-0000EDA70000}"/>
    <cellStyle name="Normal 84 6 24 2" xfId="41950" xr:uid="{00000000-0005-0000-0000-0000EEA70000}"/>
    <cellStyle name="Normal 84 6 25" xfId="25123" xr:uid="{00000000-0005-0000-0000-0000EFA70000}"/>
    <cellStyle name="Normal 84 6 25 2" xfId="42468" xr:uid="{00000000-0005-0000-0000-0000F0A70000}"/>
    <cellStyle name="Normal 84 6 26" xfId="25683" xr:uid="{00000000-0005-0000-0000-0000F1A70000}"/>
    <cellStyle name="Normal 84 6 26 2" xfId="42986" xr:uid="{00000000-0005-0000-0000-0000F2A70000}"/>
    <cellStyle name="Normal 84 6 27" xfId="26233" xr:uid="{00000000-0005-0000-0000-0000F3A70000}"/>
    <cellStyle name="Normal 84 6 27 2" xfId="43504" xr:uid="{00000000-0005-0000-0000-0000F4A70000}"/>
    <cellStyle name="Normal 84 6 28" xfId="26750" xr:uid="{00000000-0005-0000-0000-0000F5A70000}"/>
    <cellStyle name="Normal 84 6 28 2" xfId="44021" xr:uid="{00000000-0005-0000-0000-0000F6A70000}"/>
    <cellStyle name="Normal 84 6 29" xfId="29955" xr:uid="{00000000-0005-0000-0000-0000F7A70000}"/>
    <cellStyle name="Normal 84 6 3" xfId="5855" xr:uid="{00000000-0005-0000-0000-0000F8A70000}"/>
    <cellStyle name="Normal 84 6 3 2" xfId="31052" xr:uid="{00000000-0005-0000-0000-0000F9A70000}"/>
    <cellStyle name="Normal 84 6 4" xfId="10255" xr:uid="{00000000-0005-0000-0000-0000FAA70000}"/>
    <cellStyle name="Normal 84 6 4 2" xfId="31592" xr:uid="{00000000-0005-0000-0000-0000FBA70000}"/>
    <cellStyle name="Normal 84 6 5" xfId="11036" xr:uid="{00000000-0005-0000-0000-0000FCA70000}"/>
    <cellStyle name="Normal 84 6 5 2" xfId="32110" xr:uid="{00000000-0005-0000-0000-0000FDA70000}"/>
    <cellStyle name="Normal 84 6 6" xfId="11816" xr:uid="{00000000-0005-0000-0000-0000FEA70000}"/>
    <cellStyle name="Normal 84 6 6 2" xfId="32628" xr:uid="{00000000-0005-0000-0000-0000FFA70000}"/>
    <cellStyle name="Normal 84 6 7" xfId="12569" xr:uid="{00000000-0005-0000-0000-000000A80000}"/>
    <cellStyle name="Normal 84 6 7 2" xfId="33146" xr:uid="{00000000-0005-0000-0000-000001A80000}"/>
    <cellStyle name="Normal 84 6 8" xfId="13365" xr:uid="{00000000-0005-0000-0000-000002A80000}"/>
    <cellStyle name="Normal 84 6 8 2" xfId="33664" xr:uid="{00000000-0005-0000-0000-000003A80000}"/>
    <cellStyle name="Normal 84 6 9" xfId="14131" xr:uid="{00000000-0005-0000-0000-000004A80000}"/>
    <cellStyle name="Normal 84 6 9 2" xfId="34182" xr:uid="{00000000-0005-0000-0000-000005A80000}"/>
    <cellStyle name="Normal 84 7" xfId="3651" xr:uid="{00000000-0005-0000-0000-000006A80000}"/>
    <cellStyle name="Normal 84 7 10" xfId="14893" xr:uid="{00000000-0005-0000-0000-000007A80000}"/>
    <cellStyle name="Normal 84 7 10 2" xfId="34701" xr:uid="{00000000-0005-0000-0000-000008A80000}"/>
    <cellStyle name="Normal 84 7 11" xfId="15650" xr:uid="{00000000-0005-0000-0000-000009A80000}"/>
    <cellStyle name="Normal 84 7 11 2" xfId="35219" xr:uid="{00000000-0005-0000-0000-00000AA80000}"/>
    <cellStyle name="Normal 84 7 12" xfId="16404" xr:uid="{00000000-0005-0000-0000-00000BA80000}"/>
    <cellStyle name="Normal 84 7 12 2" xfId="35737" xr:uid="{00000000-0005-0000-0000-00000CA80000}"/>
    <cellStyle name="Normal 84 7 13" xfId="17154" xr:uid="{00000000-0005-0000-0000-00000DA80000}"/>
    <cellStyle name="Normal 84 7 13 2" xfId="36255" xr:uid="{00000000-0005-0000-0000-00000EA80000}"/>
    <cellStyle name="Normal 84 7 14" xfId="17883" xr:uid="{00000000-0005-0000-0000-00000FA80000}"/>
    <cellStyle name="Normal 84 7 14 2" xfId="36773" xr:uid="{00000000-0005-0000-0000-000010A80000}"/>
    <cellStyle name="Normal 84 7 15" xfId="18608" xr:uid="{00000000-0005-0000-0000-000011A80000}"/>
    <cellStyle name="Normal 84 7 15 2" xfId="37291" xr:uid="{00000000-0005-0000-0000-000012A80000}"/>
    <cellStyle name="Normal 84 7 16" xfId="19316" xr:uid="{00000000-0005-0000-0000-000013A80000}"/>
    <cellStyle name="Normal 84 7 16 2" xfId="37809" xr:uid="{00000000-0005-0000-0000-000014A80000}"/>
    <cellStyle name="Normal 84 7 17" xfId="20018" xr:uid="{00000000-0005-0000-0000-000015A80000}"/>
    <cellStyle name="Normal 84 7 17 2" xfId="38327" xr:uid="{00000000-0005-0000-0000-000016A80000}"/>
    <cellStyle name="Normal 84 7 18" xfId="20717" xr:uid="{00000000-0005-0000-0000-000017A80000}"/>
    <cellStyle name="Normal 84 7 18 2" xfId="38845" xr:uid="{00000000-0005-0000-0000-000018A80000}"/>
    <cellStyle name="Normal 84 7 19" xfId="21394" xr:uid="{00000000-0005-0000-0000-000019A80000}"/>
    <cellStyle name="Normal 84 7 19 2" xfId="39362" xr:uid="{00000000-0005-0000-0000-00001AA80000}"/>
    <cellStyle name="Normal 84 7 2" xfId="5310" xr:uid="{00000000-0005-0000-0000-00001BA80000}"/>
    <cellStyle name="Normal 84 7 2 2" xfId="30536" xr:uid="{00000000-0005-0000-0000-00001CA80000}"/>
    <cellStyle name="Normal 84 7 20" xfId="22067" xr:uid="{00000000-0005-0000-0000-00001DA80000}"/>
    <cellStyle name="Normal 84 7 20 2" xfId="39880" xr:uid="{00000000-0005-0000-0000-00001EA80000}"/>
    <cellStyle name="Normal 84 7 21" xfId="22717" xr:uid="{00000000-0005-0000-0000-00001FA80000}"/>
    <cellStyle name="Normal 84 7 21 2" xfId="40397" xr:uid="{00000000-0005-0000-0000-000020A80000}"/>
    <cellStyle name="Normal 84 7 22" xfId="23354" xr:uid="{00000000-0005-0000-0000-000021A80000}"/>
    <cellStyle name="Normal 84 7 22 2" xfId="40915" xr:uid="{00000000-0005-0000-0000-000022A80000}"/>
    <cellStyle name="Normal 84 7 23" xfId="23978" xr:uid="{00000000-0005-0000-0000-000023A80000}"/>
    <cellStyle name="Normal 84 7 23 2" xfId="41433" xr:uid="{00000000-0005-0000-0000-000024A80000}"/>
    <cellStyle name="Normal 84 7 24" xfId="24557" xr:uid="{00000000-0005-0000-0000-000025A80000}"/>
    <cellStyle name="Normal 84 7 24 2" xfId="41951" xr:uid="{00000000-0005-0000-0000-000026A80000}"/>
    <cellStyle name="Normal 84 7 25" xfId="25124" xr:uid="{00000000-0005-0000-0000-000027A80000}"/>
    <cellStyle name="Normal 84 7 25 2" xfId="42469" xr:uid="{00000000-0005-0000-0000-000028A80000}"/>
    <cellStyle name="Normal 84 7 26" xfId="25684" xr:uid="{00000000-0005-0000-0000-000029A80000}"/>
    <cellStyle name="Normal 84 7 26 2" xfId="42987" xr:uid="{00000000-0005-0000-0000-00002AA80000}"/>
    <cellStyle name="Normal 84 7 27" xfId="26234" xr:uid="{00000000-0005-0000-0000-00002BA80000}"/>
    <cellStyle name="Normal 84 7 27 2" xfId="43505" xr:uid="{00000000-0005-0000-0000-00002CA80000}"/>
    <cellStyle name="Normal 84 7 28" xfId="26751" xr:uid="{00000000-0005-0000-0000-00002DA80000}"/>
    <cellStyle name="Normal 84 7 28 2" xfId="44022" xr:uid="{00000000-0005-0000-0000-00002EA80000}"/>
    <cellStyle name="Normal 84 7 29" xfId="29956" xr:uid="{00000000-0005-0000-0000-00002FA80000}"/>
    <cellStyle name="Normal 84 7 3" xfId="5856" xr:uid="{00000000-0005-0000-0000-000030A80000}"/>
    <cellStyle name="Normal 84 7 3 2" xfId="31053" xr:uid="{00000000-0005-0000-0000-000031A80000}"/>
    <cellStyle name="Normal 84 7 4" xfId="10256" xr:uid="{00000000-0005-0000-0000-000032A80000}"/>
    <cellStyle name="Normal 84 7 4 2" xfId="31593" xr:uid="{00000000-0005-0000-0000-000033A80000}"/>
    <cellStyle name="Normal 84 7 5" xfId="11037" xr:uid="{00000000-0005-0000-0000-000034A80000}"/>
    <cellStyle name="Normal 84 7 5 2" xfId="32111" xr:uid="{00000000-0005-0000-0000-000035A80000}"/>
    <cellStyle name="Normal 84 7 6" xfId="11817" xr:uid="{00000000-0005-0000-0000-000036A80000}"/>
    <cellStyle name="Normal 84 7 6 2" xfId="32629" xr:uid="{00000000-0005-0000-0000-000037A80000}"/>
    <cellStyle name="Normal 84 7 7" xfId="12570" xr:uid="{00000000-0005-0000-0000-000038A80000}"/>
    <cellStyle name="Normal 84 7 7 2" xfId="33147" xr:uid="{00000000-0005-0000-0000-000039A80000}"/>
    <cellStyle name="Normal 84 7 8" xfId="13366" xr:uid="{00000000-0005-0000-0000-00003AA80000}"/>
    <cellStyle name="Normal 84 7 8 2" xfId="33665" xr:uid="{00000000-0005-0000-0000-00003BA80000}"/>
    <cellStyle name="Normal 84 7 9" xfId="14132" xr:uid="{00000000-0005-0000-0000-00003CA80000}"/>
    <cellStyle name="Normal 84 7 9 2" xfId="34183" xr:uid="{00000000-0005-0000-0000-00003DA80000}"/>
    <cellStyle name="Normal 84 8" xfId="3652" xr:uid="{00000000-0005-0000-0000-00003EA80000}"/>
    <cellStyle name="Normal 84 8 10" xfId="14894" xr:uid="{00000000-0005-0000-0000-00003FA80000}"/>
    <cellStyle name="Normal 84 8 10 2" xfId="34702" xr:uid="{00000000-0005-0000-0000-000040A80000}"/>
    <cellStyle name="Normal 84 8 11" xfId="15651" xr:uid="{00000000-0005-0000-0000-000041A80000}"/>
    <cellStyle name="Normal 84 8 11 2" xfId="35220" xr:uid="{00000000-0005-0000-0000-000042A80000}"/>
    <cellStyle name="Normal 84 8 12" xfId="16405" xr:uid="{00000000-0005-0000-0000-000043A80000}"/>
    <cellStyle name="Normal 84 8 12 2" xfId="35738" xr:uid="{00000000-0005-0000-0000-000044A80000}"/>
    <cellStyle name="Normal 84 8 13" xfId="17155" xr:uid="{00000000-0005-0000-0000-000045A80000}"/>
    <cellStyle name="Normal 84 8 13 2" xfId="36256" xr:uid="{00000000-0005-0000-0000-000046A80000}"/>
    <cellStyle name="Normal 84 8 14" xfId="17884" xr:uid="{00000000-0005-0000-0000-000047A80000}"/>
    <cellStyle name="Normal 84 8 14 2" xfId="36774" xr:uid="{00000000-0005-0000-0000-000048A80000}"/>
    <cellStyle name="Normal 84 8 15" xfId="18609" xr:uid="{00000000-0005-0000-0000-000049A80000}"/>
    <cellStyle name="Normal 84 8 15 2" xfId="37292" xr:uid="{00000000-0005-0000-0000-00004AA80000}"/>
    <cellStyle name="Normal 84 8 16" xfId="19317" xr:uid="{00000000-0005-0000-0000-00004BA80000}"/>
    <cellStyle name="Normal 84 8 16 2" xfId="37810" xr:uid="{00000000-0005-0000-0000-00004CA80000}"/>
    <cellStyle name="Normal 84 8 17" xfId="20019" xr:uid="{00000000-0005-0000-0000-00004DA80000}"/>
    <cellStyle name="Normal 84 8 17 2" xfId="38328" xr:uid="{00000000-0005-0000-0000-00004EA80000}"/>
    <cellStyle name="Normal 84 8 18" xfId="20718" xr:uid="{00000000-0005-0000-0000-00004FA80000}"/>
    <cellStyle name="Normal 84 8 18 2" xfId="38846" xr:uid="{00000000-0005-0000-0000-000050A80000}"/>
    <cellStyle name="Normal 84 8 19" xfId="21395" xr:uid="{00000000-0005-0000-0000-000051A80000}"/>
    <cellStyle name="Normal 84 8 19 2" xfId="39363" xr:uid="{00000000-0005-0000-0000-000052A80000}"/>
    <cellStyle name="Normal 84 8 2" xfId="5311" xr:uid="{00000000-0005-0000-0000-000053A80000}"/>
    <cellStyle name="Normal 84 8 2 2" xfId="30537" xr:uid="{00000000-0005-0000-0000-000054A80000}"/>
    <cellStyle name="Normal 84 8 20" xfId="22068" xr:uid="{00000000-0005-0000-0000-000055A80000}"/>
    <cellStyle name="Normal 84 8 20 2" xfId="39881" xr:uid="{00000000-0005-0000-0000-000056A80000}"/>
    <cellStyle name="Normal 84 8 21" xfId="22718" xr:uid="{00000000-0005-0000-0000-000057A80000}"/>
    <cellStyle name="Normal 84 8 21 2" xfId="40398" xr:uid="{00000000-0005-0000-0000-000058A80000}"/>
    <cellStyle name="Normal 84 8 22" xfId="23355" xr:uid="{00000000-0005-0000-0000-000059A80000}"/>
    <cellStyle name="Normal 84 8 22 2" xfId="40916" xr:uid="{00000000-0005-0000-0000-00005AA80000}"/>
    <cellStyle name="Normal 84 8 23" xfId="23979" xr:uid="{00000000-0005-0000-0000-00005BA80000}"/>
    <cellStyle name="Normal 84 8 23 2" xfId="41434" xr:uid="{00000000-0005-0000-0000-00005CA80000}"/>
    <cellStyle name="Normal 84 8 24" xfId="24558" xr:uid="{00000000-0005-0000-0000-00005DA80000}"/>
    <cellStyle name="Normal 84 8 24 2" xfId="41952" xr:uid="{00000000-0005-0000-0000-00005EA80000}"/>
    <cellStyle name="Normal 84 8 25" xfId="25125" xr:uid="{00000000-0005-0000-0000-00005FA80000}"/>
    <cellStyle name="Normal 84 8 25 2" xfId="42470" xr:uid="{00000000-0005-0000-0000-000060A80000}"/>
    <cellStyle name="Normal 84 8 26" xfId="25685" xr:uid="{00000000-0005-0000-0000-000061A80000}"/>
    <cellStyle name="Normal 84 8 26 2" xfId="42988" xr:uid="{00000000-0005-0000-0000-000062A80000}"/>
    <cellStyle name="Normal 84 8 27" xfId="26235" xr:uid="{00000000-0005-0000-0000-000063A80000}"/>
    <cellStyle name="Normal 84 8 27 2" xfId="43506" xr:uid="{00000000-0005-0000-0000-000064A80000}"/>
    <cellStyle name="Normal 84 8 28" xfId="26752" xr:uid="{00000000-0005-0000-0000-000065A80000}"/>
    <cellStyle name="Normal 84 8 28 2" xfId="44023" xr:uid="{00000000-0005-0000-0000-000066A80000}"/>
    <cellStyle name="Normal 84 8 29" xfId="29957" xr:uid="{00000000-0005-0000-0000-000067A80000}"/>
    <cellStyle name="Normal 84 8 3" xfId="5857" xr:uid="{00000000-0005-0000-0000-000068A80000}"/>
    <cellStyle name="Normal 84 8 3 2" xfId="31054" xr:uid="{00000000-0005-0000-0000-000069A80000}"/>
    <cellStyle name="Normal 84 8 4" xfId="10257" xr:uid="{00000000-0005-0000-0000-00006AA80000}"/>
    <cellStyle name="Normal 84 8 4 2" xfId="31594" xr:uid="{00000000-0005-0000-0000-00006BA80000}"/>
    <cellStyle name="Normal 84 8 5" xfId="11038" xr:uid="{00000000-0005-0000-0000-00006CA80000}"/>
    <cellStyle name="Normal 84 8 5 2" xfId="32112" xr:uid="{00000000-0005-0000-0000-00006DA80000}"/>
    <cellStyle name="Normal 84 8 6" xfId="11818" xr:uid="{00000000-0005-0000-0000-00006EA80000}"/>
    <cellStyle name="Normal 84 8 6 2" xfId="32630" xr:uid="{00000000-0005-0000-0000-00006FA80000}"/>
    <cellStyle name="Normal 84 8 7" xfId="12571" xr:uid="{00000000-0005-0000-0000-000070A80000}"/>
    <cellStyle name="Normal 84 8 7 2" xfId="33148" xr:uid="{00000000-0005-0000-0000-000071A80000}"/>
    <cellStyle name="Normal 84 8 8" xfId="13367" xr:uid="{00000000-0005-0000-0000-000072A80000}"/>
    <cellStyle name="Normal 84 8 8 2" xfId="33666" xr:uid="{00000000-0005-0000-0000-000073A80000}"/>
    <cellStyle name="Normal 84 8 9" xfId="14133" xr:uid="{00000000-0005-0000-0000-000074A80000}"/>
    <cellStyle name="Normal 84 8 9 2" xfId="34184" xr:uid="{00000000-0005-0000-0000-000075A80000}"/>
    <cellStyle name="Normal 84 9" xfId="3653" xr:uid="{00000000-0005-0000-0000-000076A80000}"/>
    <cellStyle name="Normal 84 9 10" xfId="14895" xr:uid="{00000000-0005-0000-0000-000077A80000}"/>
    <cellStyle name="Normal 84 9 10 2" xfId="34703" xr:uid="{00000000-0005-0000-0000-000078A80000}"/>
    <cellStyle name="Normal 84 9 11" xfId="15652" xr:uid="{00000000-0005-0000-0000-000079A80000}"/>
    <cellStyle name="Normal 84 9 11 2" xfId="35221" xr:uid="{00000000-0005-0000-0000-00007AA80000}"/>
    <cellStyle name="Normal 84 9 12" xfId="16406" xr:uid="{00000000-0005-0000-0000-00007BA80000}"/>
    <cellStyle name="Normal 84 9 12 2" xfId="35739" xr:uid="{00000000-0005-0000-0000-00007CA80000}"/>
    <cellStyle name="Normal 84 9 13" xfId="17156" xr:uid="{00000000-0005-0000-0000-00007DA80000}"/>
    <cellStyle name="Normal 84 9 13 2" xfId="36257" xr:uid="{00000000-0005-0000-0000-00007EA80000}"/>
    <cellStyle name="Normal 84 9 14" xfId="17885" xr:uid="{00000000-0005-0000-0000-00007FA80000}"/>
    <cellStyle name="Normal 84 9 14 2" xfId="36775" xr:uid="{00000000-0005-0000-0000-000080A80000}"/>
    <cellStyle name="Normal 84 9 15" xfId="18610" xr:uid="{00000000-0005-0000-0000-000081A80000}"/>
    <cellStyle name="Normal 84 9 15 2" xfId="37293" xr:uid="{00000000-0005-0000-0000-000082A80000}"/>
    <cellStyle name="Normal 84 9 16" xfId="19318" xr:uid="{00000000-0005-0000-0000-000083A80000}"/>
    <cellStyle name="Normal 84 9 16 2" xfId="37811" xr:uid="{00000000-0005-0000-0000-000084A80000}"/>
    <cellStyle name="Normal 84 9 17" xfId="20020" xr:uid="{00000000-0005-0000-0000-000085A80000}"/>
    <cellStyle name="Normal 84 9 17 2" xfId="38329" xr:uid="{00000000-0005-0000-0000-000086A80000}"/>
    <cellStyle name="Normal 84 9 18" xfId="20719" xr:uid="{00000000-0005-0000-0000-000087A80000}"/>
    <cellStyle name="Normal 84 9 18 2" xfId="38847" xr:uid="{00000000-0005-0000-0000-000088A80000}"/>
    <cellStyle name="Normal 84 9 19" xfId="21396" xr:uid="{00000000-0005-0000-0000-000089A80000}"/>
    <cellStyle name="Normal 84 9 19 2" xfId="39364" xr:uid="{00000000-0005-0000-0000-00008AA80000}"/>
    <cellStyle name="Normal 84 9 2" xfId="5312" xr:uid="{00000000-0005-0000-0000-00008BA80000}"/>
    <cellStyle name="Normal 84 9 2 2" xfId="30538" xr:uid="{00000000-0005-0000-0000-00008CA80000}"/>
    <cellStyle name="Normal 84 9 20" xfId="22069" xr:uid="{00000000-0005-0000-0000-00008DA80000}"/>
    <cellStyle name="Normal 84 9 20 2" xfId="39882" xr:uid="{00000000-0005-0000-0000-00008EA80000}"/>
    <cellStyle name="Normal 84 9 21" xfId="22719" xr:uid="{00000000-0005-0000-0000-00008FA80000}"/>
    <cellStyle name="Normal 84 9 21 2" xfId="40399" xr:uid="{00000000-0005-0000-0000-000090A80000}"/>
    <cellStyle name="Normal 84 9 22" xfId="23356" xr:uid="{00000000-0005-0000-0000-000091A80000}"/>
    <cellStyle name="Normal 84 9 22 2" xfId="40917" xr:uid="{00000000-0005-0000-0000-000092A80000}"/>
    <cellStyle name="Normal 84 9 23" xfId="23980" xr:uid="{00000000-0005-0000-0000-000093A80000}"/>
    <cellStyle name="Normal 84 9 23 2" xfId="41435" xr:uid="{00000000-0005-0000-0000-000094A80000}"/>
    <cellStyle name="Normal 84 9 24" xfId="24559" xr:uid="{00000000-0005-0000-0000-000095A80000}"/>
    <cellStyle name="Normal 84 9 24 2" xfId="41953" xr:uid="{00000000-0005-0000-0000-000096A80000}"/>
    <cellStyle name="Normal 84 9 25" xfId="25126" xr:uid="{00000000-0005-0000-0000-000097A80000}"/>
    <cellStyle name="Normal 84 9 25 2" xfId="42471" xr:uid="{00000000-0005-0000-0000-000098A80000}"/>
    <cellStyle name="Normal 84 9 26" xfId="25686" xr:uid="{00000000-0005-0000-0000-000099A80000}"/>
    <cellStyle name="Normal 84 9 26 2" xfId="42989" xr:uid="{00000000-0005-0000-0000-00009AA80000}"/>
    <cellStyle name="Normal 84 9 27" xfId="26236" xr:uid="{00000000-0005-0000-0000-00009BA80000}"/>
    <cellStyle name="Normal 84 9 27 2" xfId="43507" xr:uid="{00000000-0005-0000-0000-00009CA80000}"/>
    <cellStyle name="Normal 84 9 28" xfId="26753" xr:uid="{00000000-0005-0000-0000-00009DA80000}"/>
    <cellStyle name="Normal 84 9 28 2" xfId="44024" xr:uid="{00000000-0005-0000-0000-00009EA80000}"/>
    <cellStyle name="Normal 84 9 29" xfId="29958" xr:uid="{00000000-0005-0000-0000-00009FA80000}"/>
    <cellStyle name="Normal 84 9 3" xfId="5858" xr:uid="{00000000-0005-0000-0000-0000A0A80000}"/>
    <cellStyle name="Normal 84 9 3 2" xfId="31055" xr:uid="{00000000-0005-0000-0000-0000A1A80000}"/>
    <cellStyle name="Normal 84 9 4" xfId="10258" xr:uid="{00000000-0005-0000-0000-0000A2A80000}"/>
    <cellStyle name="Normal 84 9 4 2" xfId="31595" xr:uid="{00000000-0005-0000-0000-0000A3A80000}"/>
    <cellStyle name="Normal 84 9 5" xfId="11039" xr:uid="{00000000-0005-0000-0000-0000A4A80000}"/>
    <cellStyle name="Normal 84 9 5 2" xfId="32113" xr:uid="{00000000-0005-0000-0000-0000A5A80000}"/>
    <cellStyle name="Normal 84 9 6" xfId="11819" xr:uid="{00000000-0005-0000-0000-0000A6A80000}"/>
    <cellStyle name="Normal 84 9 6 2" xfId="32631" xr:uid="{00000000-0005-0000-0000-0000A7A80000}"/>
    <cellStyle name="Normal 84 9 7" xfId="12572" xr:uid="{00000000-0005-0000-0000-0000A8A80000}"/>
    <cellStyle name="Normal 84 9 7 2" xfId="33149" xr:uid="{00000000-0005-0000-0000-0000A9A80000}"/>
    <cellStyle name="Normal 84 9 8" xfId="13368" xr:uid="{00000000-0005-0000-0000-0000AAA80000}"/>
    <cellStyle name="Normal 84 9 8 2" xfId="33667" xr:uid="{00000000-0005-0000-0000-0000ABA80000}"/>
    <cellStyle name="Normal 84 9 9" xfId="14134" xr:uid="{00000000-0005-0000-0000-0000ACA80000}"/>
    <cellStyle name="Normal 84 9 9 2" xfId="34185" xr:uid="{00000000-0005-0000-0000-0000ADA80000}"/>
    <cellStyle name="Normal 85" xfId="7095" xr:uid="{00000000-0005-0000-0000-0000AEA80000}"/>
    <cellStyle name="Normal 85 2" xfId="3654" xr:uid="{00000000-0005-0000-0000-0000AFA80000}"/>
    <cellStyle name="Normal 85 2 10" xfId="14896" xr:uid="{00000000-0005-0000-0000-0000B0A80000}"/>
    <cellStyle name="Normal 85 2 10 2" xfId="34704" xr:uid="{00000000-0005-0000-0000-0000B1A80000}"/>
    <cellStyle name="Normal 85 2 11" xfId="15653" xr:uid="{00000000-0005-0000-0000-0000B2A80000}"/>
    <cellStyle name="Normal 85 2 11 2" xfId="35222" xr:uid="{00000000-0005-0000-0000-0000B3A80000}"/>
    <cellStyle name="Normal 85 2 12" xfId="16407" xr:uid="{00000000-0005-0000-0000-0000B4A80000}"/>
    <cellStyle name="Normal 85 2 12 2" xfId="35740" xr:uid="{00000000-0005-0000-0000-0000B5A80000}"/>
    <cellStyle name="Normal 85 2 13" xfId="17157" xr:uid="{00000000-0005-0000-0000-0000B6A80000}"/>
    <cellStyle name="Normal 85 2 13 2" xfId="36258" xr:uid="{00000000-0005-0000-0000-0000B7A80000}"/>
    <cellStyle name="Normal 85 2 14" xfId="17886" xr:uid="{00000000-0005-0000-0000-0000B8A80000}"/>
    <cellStyle name="Normal 85 2 14 2" xfId="36776" xr:uid="{00000000-0005-0000-0000-0000B9A80000}"/>
    <cellStyle name="Normal 85 2 15" xfId="18611" xr:uid="{00000000-0005-0000-0000-0000BAA80000}"/>
    <cellStyle name="Normal 85 2 15 2" xfId="37294" xr:uid="{00000000-0005-0000-0000-0000BBA80000}"/>
    <cellStyle name="Normal 85 2 16" xfId="19319" xr:uid="{00000000-0005-0000-0000-0000BCA80000}"/>
    <cellStyle name="Normal 85 2 16 2" xfId="37812" xr:uid="{00000000-0005-0000-0000-0000BDA80000}"/>
    <cellStyle name="Normal 85 2 17" xfId="20021" xr:uid="{00000000-0005-0000-0000-0000BEA80000}"/>
    <cellStyle name="Normal 85 2 17 2" xfId="38330" xr:uid="{00000000-0005-0000-0000-0000BFA80000}"/>
    <cellStyle name="Normal 85 2 18" xfId="20720" xr:uid="{00000000-0005-0000-0000-0000C0A80000}"/>
    <cellStyle name="Normal 85 2 18 2" xfId="38848" xr:uid="{00000000-0005-0000-0000-0000C1A80000}"/>
    <cellStyle name="Normal 85 2 19" xfId="21397" xr:uid="{00000000-0005-0000-0000-0000C2A80000}"/>
    <cellStyle name="Normal 85 2 19 2" xfId="39365" xr:uid="{00000000-0005-0000-0000-0000C3A80000}"/>
    <cellStyle name="Normal 85 2 2" xfId="5313" xr:uid="{00000000-0005-0000-0000-0000C4A80000}"/>
    <cellStyle name="Normal 85 2 2 2" xfId="30539" xr:uid="{00000000-0005-0000-0000-0000C5A80000}"/>
    <cellStyle name="Normal 85 2 20" xfId="22070" xr:uid="{00000000-0005-0000-0000-0000C6A80000}"/>
    <cellStyle name="Normal 85 2 20 2" xfId="39883" xr:uid="{00000000-0005-0000-0000-0000C7A80000}"/>
    <cellStyle name="Normal 85 2 21" xfId="22720" xr:uid="{00000000-0005-0000-0000-0000C8A80000}"/>
    <cellStyle name="Normal 85 2 21 2" xfId="40400" xr:uid="{00000000-0005-0000-0000-0000C9A80000}"/>
    <cellStyle name="Normal 85 2 22" xfId="23357" xr:uid="{00000000-0005-0000-0000-0000CAA80000}"/>
    <cellStyle name="Normal 85 2 22 2" xfId="40918" xr:uid="{00000000-0005-0000-0000-0000CBA80000}"/>
    <cellStyle name="Normal 85 2 23" xfId="23981" xr:uid="{00000000-0005-0000-0000-0000CCA80000}"/>
    <cellStyle name="Normal 85 2 23 2" xfId="41436" xr:uid="{00000000-0005-0000-0000-0000CDA80000}"/>
    <cellStyle name="Normal 85 2 24" xfId="24560" xr:uid="{00000000-0005-0000-0000-0000CEA80000}"/>
    <cellStyle name="Normal 85 2 24 2" xfId="41954" xr:uid="{00000000-0005-0000-0000-0000CFA80000}"/>
    <cellStyle name="Normal 85 2 25" xfId="25127" xr:uid="{00000000-0005-0000-0000-0000D0A80000}"/>
    <cellStyle name="Normal 85 2 25 2" xfId="42472" xr:uid="{00000000-0005-0000-0000-0000D1A80000}"/>
    <cellStyle name="Normal 85 2 26" xfId="25687" xr:uid="{00000000-0005-0000-0000-0000D2A80000}"/>
    <cellStyle name="Normal 85 2 26 2" xfId="42990" xr:uid="{00000000-0005-0000-0000-0000D3A80000}"/>
    <cellStyle name="Normal 85 2 27" xfId="26237" xr:uid="{00000000-0005-0000-0000-0000D4A80000}"/>
    <cellStyle name="Normal 85 2 27 2" xfId="43508" xr:uid="{00000000-0005-0000-0000-0000D5A80000}"/>
    <cellStyle name="Normal 85 2 28" xfId="26754" xr:uid="{00000000-0005-0000-0000-0000D6A80000}"/>
    <cellStyle name="Normal 85 2 28 2" xfId="44025" xr:uid="{00000000-0005-0000-0000-0000D7A80000}"/>
    <cellStyle name="Normal 85 2 29" xfId="29959" xr:uid="{00000000-0005-0000-0000-0000D8A80000}"/>
    <cellStyle name="Normal 85 2 3" xfId="5859" xr:uid="{00000000-0005-0000-0000-0000D9A80000}"/>
    <cellStyle name="Normal 85 2 3 2" xfId="31056" xr:uid="{00000000-0005-0000-0000-0000DAA80000}"/>
    <cellStyle name="Normal 85 2 4" xfId="10259" xr:uid="{00000000-0005-0000-0000-0000DBA80000}"/>
    <cellStyle name="Normal 85 2 4 2" xfId="31596" xr:uid="{00000000-0005-0000-0000-0000DCA80000}"/>
    <cellStyle name="Normal 85 2 5" xfId="11040" xr:uid="{00000000-0005-0000-0000-0000DDA80000}"/>
    <cellStyle name="Normal 85 2 5 2" xfId="32114" xr:uid="{00000000-0005-0000-0000-0000DEA80000}"/>
    <cellStyle name="Normal 85 2 6" xfId="11820" xr:uid="{00000000-0005-0000-0000-0000DFA80000}"/>
    <cellStyle name="Normal 85 2 6 2" xfId="32632" xr:uid="{00000000-0005-0000-0000-0000E0A80000}"/>
    <cellStyle name="Normal 85 2 7" xfId="12573" xr:uid="{00000000-0005-0000-0000-0000E1A80000}"/>
    <cellStyle name="Normal 85 2 7 2" xfId="33150" xr:uid="{00000000-0005-0000-0000-0000E2A80000}"/>
    <cellStyle name="Normal 85 2 8" xfId="13369" xr:uid="{00000000-0005-0000-0000-0000E3A80000}"/>
    <cellStyle name="Normal 85 2 8 2" xfId="33668" xr:uid="{00000000-0005-0000-0000-0000E4A80000}"/>
    <cellStyle name="Normal 85 2 9" xfId="14135" xr:uid="{00000000-0005-0000-0000-0000E5A80000}"/>
    <cellStyle name="Normal 85 2 9 2" xfId="34186" xr:uid="{00000000-0005-0000-0000-0000E6A80000}"/>
    <cellStyle name="Normal 85 3" xfId="3655" xr:uid="{00000000-0005-0000-0000-0000E7A80000}"/>
    <cellStyle name="Normal 85 3 10" xfId="14897" xr:uid="{00000000-0005-0000-0000-0000E8A80000}"/>
    <cellStyle name="Normal 85 3 10 2" xfId="34705" xr:uid="{00000000-0005-0000-0000-0000E9A80000}"/>
    <cellStyle name="Normal 85 3 11" xfId="15654" xr:uid="{00000000-0005-0000-0000-0000EAA80000}"/>
    <cellStyle name="Normal 85 3 11 2" xfId="35223" xr:uid="{00000000-0005-0000-0000-0000EBA80000}"/>
    <cellStyle name="Normal 85 3 12" xfId="16408" xr:uid="{00000000-0005-0000-0000-0000ECA80000}"/>
    <cellStyle name="Normal 85 3 12 2" xfId="35741" xr:uid="{00000000-0005-0000-0000-0000EDA80000}"/>
    <cellStyle name="Normal 85 3 13" xfId="17158" xr:uid="{00000000-0005-0000-0000-0000EEA80000}"/>
    <cellStyle name="Normal 85 3 13 2" xfId="36259" xr:uid="{00000000-0005-0000-0000-0000EFA80000}"/>
    <cellStyle name="Normal 85 3 14" xfId="17887" xr:uid="{00000000-0005-0000-0000-0000F0A80000}"/>
    <cellStyle name="Normal 85 3 14 2" xfId="36777" xr:uid="{00000000-0005-0000-0000-0000F1A80000}"/>
    <cellStyle name="Normal 85 3 15" xfId="18612" xr:uid="{00000000-0005-0000-0000-0000F2A80000}"/>
    <cellStyle name="Normal 85 3 15 2" xfId="37295" xr:uid="{00000000-0005-0000-0000-0000F3A80000}"/>
    <cellStyle name="Normal 85 3 16" xfId="19320" xr:uid="{00000000-0005-0000-0000-0000F4A80000}"/>
    <cellStyle name="Normal 85 3 16 2" xfId="37813" xr:uid="{00000000-0005-0000-0000-0000F5A80000}"/>
    <cellStyle name="Normal 85 3 17" xfId="20022" xr:uid="{00000000-0005-0000-0000-0000F6A80000}"/>
    <cellStyle name="Normal 85 3 17 2" xfId="38331" xr:uid="{00000000-0005-0000-0000-0000F7A80000}"/>
    <cellStyle name="Normal 85 3 18" xfId="20721" xr:uid="{00000000-0005-0000-0000-0000F8A80000}"/>
    <cellStyle name="Normal 85 3 18 2" xfId="38849" xr:uid="{00000000-0005-0000-0000-0000F9A80000}"/>
    <cellStyle name="Normal 85 3 19" xfId="21398" xr:uid="{00000000-0005-0000-0000-0000FAA80000}"/>
    <cellStyle name="Normal 85 3 19 2" xfId="39366" xr:uid="{00000000-0005-0000-0000-0000FBA80000}"/>
    <cellStyle name="Normal 85 3 2" xfId="5314" xr:uid="{00000000-0005-0000-0000-0000FCA80000}"/>
    <cellStyle name="Normal 85 3 2 2" xfId="30540" xr:uid="{00000000-0005-0000-0000-0000FDA80000}"/>
    <cellStyle name="Normal 85 3 20" xfId="22071" xr:uid="{00000000-0005-0000-0000-0000FEA80000}"/>
    <cellStyle name="Normal 85 3 20 2" xfId="39884" xr:uid="{00000000-0005-0000-0000-0000FFA80000}"/>
    <cellStyle name="Normal 85 3 21" xfId="22721" xr:uid="{00000000-0005-0000-0000-000000A90000}"/>
    <cellStyle name="Normal 85 3 21 2" xfId="40401" xr:uid="{00000000-0005-0000-0000-000001A90000}"/>
    <cellStyle name="Normal 85 3 22" xfId="23358" xr:uid="{00000000-0005-0000-0000-000002A90000}"/>
    <cellStyle name="Normal 85 3 22 2" xfId="40919" xr:uid="{00000000-0005-0000-0000-000003A90000}"/>
    <cellStyle name="Normal 85 3 23" xfId="23982" xr:uid="{00000000-0005-0000-0000-000004A90000}"/>
    <cellStyle name="Normal 85 3 23 2" xfId="41437" xr:uid="{00000000-0005-0000-0000-000005A90000}"/>
    <cellStyle name="Normal 85 3 24" xfId="24561" xr:uid="{00000000-0005-0000-0000-000006A90000}"/>
    <cellStyle name="Normal 85 3 24 2" xfId="41955" xr:uid="{00000000-0005-0000-0000-000007A90000}"/>
    <cellStyle name="Normal 85 3 25" xfId="25128" xr:uid="{00000000-0005-0000-0000-000008A90000}"/>
    <cellStyle name="Normal 85 3 25 2" xfId="42473" xr:uid="{00000000-0005-0000-0000-000009A90000}"/>
    <cellStyle name="Normal 85 3 26" xfId="25688" xr:uid="{00000000-0005-0000-0000-00000AA90000}"/>
    <cellStyle name="Normal 85 3 26 2" xfId="42991" xr:uid="{00000000-0005-0000-0000-00000BA90000}"/>
    <cellStyle name="Normal 85 3 27" xfId="26238" xr:uid="{00000000-0005-0000-0000-00000CA90000}"/>
    <cellStyle name="Normal 85 3 27 2" xfId="43509" xr:uid="{00000000-0005-0000-0000-00000DA90000}"/>
    <cellStyle name="Normal 85 3 28" xfId="26755" xr:uid="{00000000-0005-0000-0000-00000EA90000}"/>
    <cellStyle name="Normal 85 3 28 2" xfId="44026" xr:uid="{00000000-0005-0000-0000-00000FA90000}"/>
    <cellStyle name="Normal 85 3 29" xfId="29960" xr:uid="{00000000-0005-0000-0000-000010A90000}"/>
    <cellStyle name="Normal 85 3 3" xfId="5860" xr:uid="{00000000-0005-0000-0000-000011A90000}"/>
    <cellStyle name="Normal 85 3 3 2" xfId="31057" xr:uid="{00000000-0005-0000-0000-000012A90000}"/>
    <cellStyle name="Normal 85 3 4" xfId="10260" xr:uid="{00000000-0005-0000-0000-000013A90000}"/>
    <cellStyle name="Normal 85 3 4 2" xfId="31597" xr:uid="{00000000-0005-0000-0000-000014A90000}"/>
    <cellStyle name="Normal 85 3 5" xfId="11041" xr:uid="{00000000-0005-0000-0000-000015A90000}"/>
    <cellStyle name="Normal 85 3 5 2" xfId="32115" xr:uid="{00000000-0005-0000-0000-000016A90000}"/>
    <cellStyle name="Normal 85 3 6" xfId="11821" xr:uid="{00000000-0005-0000-0000-000017A90000}"/>
    <cellStyle name="Normal 85 3 6 2" xfId="32633" xr:uid="{00000000-0005-0000-0000-000018A90000}"/>
    <cellStyle name="Normal 85 3 7" xfId="12574" xr:uid="{00000000-0005-0000-0000-000019A90000}"/>
    <cellStyle name="Normal 85 3 7 2" xfId="33151" xr:uid="{00000000-0005-0000-0000-00001AA90000}"/>
    <cellStyle name="Normal 85 3 8" xfId="13370" xr:uid="{00000000-0005-0000-0000-00001BA90000}"/>
    <cellStyle name="Normal 85 3 8 2" xfId="33669" xr:uid="{00000000-0005-0000-0000-00001CA90000}"/>
    <cellStyle name="Normal 85 3 9" xfId="14136" xr:uid="{00000000-0005-0000-0000-00001DA90000}"/>
    <cellStyle name="Normal 85 3 9 2" xfId="34187" xr:uid="{00000000-0005-0000-0000-00001EA90000}"/>
    <cellStyle name="Normal 85 4" xfId="3656" xr:uid="{00000000-0005-0000-0000-00001FA90000}"/>
    <cellStyle name="Normal 85 4 10" xfId="14898" xr:uid="{00000000-0005-0000-0000-000020A90000}"/>
    <cellStyle name="Normal 85 4 10 2" xfId="34706" xr:uid="{00000000-0005-0000-0000-000021A90000}"/>
    <cellStyle name="Normal 85 4 11" xfId="15655" xr:uid="{00000000-0005-0000-0000-000022A90000}"/>
    <cellStyle name="Normal 85 4 11 2" xfId="35224" xr:uid="{00000000-0005-0000-0000-000023A90000}"/>
    <cellStyle name="Normal 85 4 12" xfId="16409" xr:uid="{00000000-0005-0000-0000-000024A90000}"/>
    <cellStyle name="Normal 85 4 12 2" xfId="35742" xr:uid="{00000000-0005-0000-0000-000025A90000}"/>
    <cellStyle name="Normal 85 4 13" xfId="17159" xr:uid="{00000000-0005-0000-0000-000026A90000}"/>
    <cellStyle name="Normal 85 4 13 2" xfId="36260" xr:uid="{00000000-0005-0000-0000-000027A90000}"/>
    <cellStyle name="Normal 85 4 14" xfId="17888" xr:uid="{00000000-0005-0000-0000-000028A90000}"/>
    <cellStyle name="Normal 85 4 14 2" xfId="36778" xr:uid="{00000000-0005-0000-0000-000029A90000}"/>
    <cellStyle name="Normal 85 4 15" xfId="18613" xr:uid="{00000000-0005-0000-0000-00002AA90000}"/>
    <cellStyle name="Normal 85 4 15 2" xfId="37296" xr:uid="{00000000-0005-0000-0000-00002BA90000}"/>
    <cellStyle name="Normal 85 4 16" xfId="19321" xr:uid="{00000000-0005-0000-0000-00002CA90000}"/>
    <cellStyle name="Normal 85 4 16 2" xfId="37814" xr:uid="{00000000-0005-0000-0000-00002DA90000}"/>
    <cellStyle name="Normal 85 4 17" xfId="20023" xr:uid="{00000000-0005-0000-0000-00002EA90000}"/>
    <cellStyle name="Normal 85 4 17 2" xfId="38332" xr:uid="{00000000-0005-0000-0000-00002FA90000}"/>
    <cellStyle name="Normal 85 4 18" xfId="20722" xr:uid="{00000000-0005-0000-0000-000030A90000}"/>
    <cellStyle name="Normal 85 4 18 2" xfId="38850" xr:uid="{00000000-0005-0000-0000-000031A90000}"/>
    <cellStyle name="Normal 85 4 19" xfId="21399" xr:uid="{00000000-0005-0000-0000-000032A90000}"/>
    <cellStyle name="Normal 85 4 19 2" xfId="39367" xr:uid="{00000000-0005-0000-0000-000033A90000}"/>
    <cellStyle name="Normal 85 4 2" xfId="5315" xr:uid="{00000000-0005-0000-0000-000034A90000}"/>
    <cellStyle name="Normal 85 4 2 2" xfId="30541" xr:uid="{00000000-0005-0000-0000-000035A90000}"/>
    <cellStyle name="Normal 85 4 20" xfId="22072" xr:uid="{00000000-0005-0000-0000-000036A90000}"/>
    <cellStyle name="Normal 85 4 20 2" xfId="39885" xr:uid="{00000000-0005-0000-0000-000037A90000}"/>
    <cellStyle name="Normal 85 4 21" xfId="22722" xr:uid="{00000000-0005-0000-0000-000038A90000}"/>
    <cellStyle name="Normal 85 4 21 2" xfId="40402" xr:uid="{00000000-0005-0000-0000-000039A90000}"/>
    <cellStyle name="Normal 85 4 22" xfId="23359" xr:uid="{00000000-0005-0000-0000-00003AA90000}"/>
    <cellStyle name="Normal 85 4 22 2" xfId="40920" xr:uid="{00000000-0005-0000-0000-00003BA90000}"/>
    <cellStyle name="Normal 85 4 23" xfId="23983" xr:uid="{00000000-0005-0000-0000-00003CA90000}"/>
    <cellStyle name="Normal 85 4 23 2" xfId="41438" xr:uid="{00000000-0005-0000-0000-00003DA90000}"/>
    <cellStyle name="Normal 85 4 24" xfId="24562" xr:uid="{00000000-0005-0000-0000-00003EA90000}"/>
    <cellStyle name="Normal 85 4 24 2" xfId="41956" xr:uid="{00000000-0005-0000-0000-00003FA90000}"/>
    <cellStyle name="Normal 85 4 25" xfId="25129" xr:uid="{00000000-0005-0000-0000-000040A90000}"/>
    <cellStyle name="Normal 85 4 25 2" xfId="42474" xr:uid="{00000000-0005-0000-0000-000041A90000}"/>
    <cellStyle name="Normal 85 4 26" xfId="25689" xr:uid="{00000000-0005-0000-0000-000042A90000}"/>
    <cellStyle name="Normal 85 4 26 2" xfId="42992" xr:uid="{00000000-0005-0000-0000-000043A90000}"/>
    <cellStyle name="Normal 85 4 27" xfId="26239" xr:uid="{00000000-0005-0000-0000-000044A90000}"/>
    <cellStyle name="Normal 85 4 27 2" xfId="43510" xr:uid="{00000000-0005-0000-0000-000045A90000}"/>
    <cellStyle name="Normal 85 4 28" xfId="26756" xr:uid="{00000000-0005-0000-0000-000046A90000}"/>
    <cellStyle name="Normal 85 4 28 2" xfId="44027" xr:uid="{00000000-0005-0000-0000-000047A90000}"/>
    <cellStyle name="Normal 85 4 29" xfId="29961" xr:uid="{00000000-0005-0000-0000-000048A90000}"/>
    <cellStyle name="Normal 85 4 3" xfId="5861" xr:uid="{00000000-0005-0000-0000-000049A90000}"/>
    <cellStyle name="Normal 85 4 3 2" xfId="31058" xr:uid="{00000000-0005-0000-0000-00004AA90000}"/>
    <cellStyle name="Normal 85 4 4" xfId="10261" xr:uid="{00000000-0005-0000-0000-00004BA90000}"/>
    <cellStyle name="Normal 85 4 4 2" xfId="31598" xr:uid="{00000000-0005-0000-0000-00004CA90000}"/>
    <cellStyle name="Normal 85 4 5" xfId="11042" xr:uid="{00000000-0005-0000-0000-00004DA90000}"/>
    <cellStyle name="Normal 85 4 5 2" xfId="32116" xr:uid="{00000000-0005-0000-0000-00004EA90000}"/>
    <cellStyle name="Normal 85 4 6" xfId="11822" xr:uid="{00000000-0005-0000-0000-00004FA90000}"/>
    <cellStyle name="Normal 85 4 6 2" xfId="32634" xr:uid="{00000000-0005-0000-0000-000050A90000}"/>
    <cellStyle name="Normal 85 4 7" xfId="12575" xr:uid="{00000000-0005-0000-0000-000051A90000}"/>
    <cellStyle name="Normal 85 4 7 2" xfId="33152" xr:uid="{00000000-0005-0000-0000-000052A90000}"/>
    <cellStyle name="Normal 85 4 8" xfId="13371" xr:uid="{00000000-0005-0000-0000-000053A90000}"/>
    <cellStyle name="Normal 85 4 8 2" xfId="33670" xr:uid="{00000000-0005-0000-0000-000054A90000}"/>
    <cellStyle name="Normal 85 4 9" xfId="14137" xr:uid="{00000000-0005-0000-0000-000055A90000}"/>
    <cellStyle name="Normal 85 4 9 2" xfId="34188" xr:uid="{00000000-0005-0000-0000-000056A90000}"/>
    <cellStyle name="Normal 85 5" xfId="3657" xr:uid="{00000000-0005-0000-0000-000057A90000}"/>
    <cellStyle name="Normal 85 5 10" xfId="14899" xr:uid="{00000000-0005-0000-0000-000058A90000}"/>
    <cellStyle name="Normal 85 5 10 2" xfId="34707" xr:uid="{00000000-0005-0000-0000-000059A90000}"/>
    <cellStyle name="Normal 85 5 11" xfId="15656" xr:uid="{00000000-0005-0000-0000-00005AA90000}"/>
    <cellStyle name="Normal 85 5 11 2" xfId="35225" xr:uid="{00000000-0005-0000-0000-00005BA90000}"/>
    <cellStyle name="Normal 85 5 12" xfId="16410" xr:uid="{00000000-0005-0000-0000-00005CA90000}"/>
    <cellStyle name="Normal 85 5 12 2" xfId="35743" xr:uid="{00000000-0005-0000-0000-00005DA90000}"/>
    <cellStyle name="Normal 85 5 13" xfId="17160" xr:uid="{00000000-0005-0000-0000-00005EA90000}"/>
    <cellStyle name="Normal 85 5 13 2" xfId="36261" xr:uid="{00000000-0005-0000-0000-00005FA90000}"/>
    <cellStyle name="Normal 85 5 14" xfId="17889" xr:uid="{00000000-0005-0000-0000-000060A90000}"/>
    <cellStyle name="Normal 85 5 14 2" xfId="36779" xr:uid="{00000000-0005-0000-0000-000061A90000}"/>
    <cellStyle name="Normal 85 5 15" xfId="18614" xr:uid="{00000000-0005-0000-0000-000062A90000}"/>
    <cellStyle name="Normal 85 5 15 2" xfId="37297" xr:uid="{00000000-0005-0000-0000-000063A90000}"/>
    <cellStyle name="Normal 85 5 16" xfId="19322" xr:uid="{00000000-0005-0000-0000-000064A90000}"/>
    <cellStyle name="Normal 85 5 16 2" xfId="37815" xr:uid="{00000000-0005-0000-0000-000065A90000}"/>
    <cellStyle name="Normal 85 5 17" xfId="20024" xr:uid="{00000000-0005-0000-0000-000066A90000}"/>
    <cellStyle name="Normal 85 5 17 2" xfId="38333" xr:uid="{00000000-0005-0000-0000-000067A90000}"/>
    <cellStyle name="Normal 85 5 18" xfId="20723" xr:uid="{00000000-0005-0000-0000-000068A90000}"/>
    <cellStyle name="Normal 85 5 18 2" xfId="38851" xr:uid="{00000000-0005-0000-0000-000069A90000}"/>
    <cellStyle name="Normal 85 5 19" xfId="21400" xr:uid="{00000000-0005-0000-0000-00006AA90000}"/>
    <cellStyle name="Normal 85 5 19 2" xfId="39368" xr:uid="{00000000-0005-0000-0000-00006BA90000}"/>
    <cellStyle name="Normal 85 5 2" xfId="5316" xr:uid="{00000000-0005-0000-0000-00006CA90000}"/>
    <cellStyle name="Normal 85 5 2 2" xfId="30542" xr:uid="{00000000-0005-0000-0000-00006DA90000}"/>
    <cellStyle name="Normal 85 5 20" xfId="22073" xr:uid="{00000000-0005-0000-0000-00006EA90000}"/>
    <cellStyle name="Normal 85 5 20 2" xfId="39886" xr:uid="{00000000-0005-0000-0000-00006FA90000}"/>
    <cellStyle name="Normal 85 5 21" xfId="22723" xr:uid="{00000000-0005-0000-0000-000070A90000}"/>
    <cellStyle name="Normal 85 5 21 2" xfId="40403" xr:uid="{00000000-0005-0000-0000-000071A90000}"/>
    <cellStyle name="Normal 85 5 22" xfId="23360" xr:uid="{00000000-0005-0000-0000-000072A90000}"/>
    <cellStyle name="Normal 85 5 22 2" xfId="40921" xr:uid="{00000000-0005-0000-0000-000073A90000}"/>
    <cellStyle name="Normal 85 5 23" xfId="23984" xr:uid="{00000000-0005-0000-0000-000074A90000}"/>
    <cellStyle name="Normal 85 5 23 2" xfId="41439" xr:uid="{00000000-0005-0000-0000-000075A90000}"/>
    <cellStyle name="Normal 85 5 24" xfId="24563" xr:uid="{00000000-0005-0000-0000-000076A90000}"/>
    <cellStyle name="Normal 85 5 24 2" xfId="41957" xr:uid="{00000000-0005-0000-0000-000077A90000}"/>
    <cellStyle name="Normal 85 5 25" xfId="25130" xr:uid="{00000000-0005-0000-0000-000078A90000}"/>
    <cellStyle name="Normal 85 5 25 2" xfId="42475" xr:uid="{00000000-0005-0000-0000-000079A90000}"/>
    <cellStyle name="Normal 85 5 26" xfId="25690" xr:uid="{00000000-0005-0000-0000-00007AA90000}"/>
    <cellStyle name="Normal 85 5 26 2" xfId="42993" xr:uid="{00000000-0005-0000-0000-00007BA90000}"/>
    <cellStyle name="Normal 85 5 27" xfId="26240" xr:uid="{00000000-0005-0000-0000-00007CA90000}"/>
    <cellStyle name="Normal 85 5 27 2" xfId="43511" xr:uid="{00000000-0005-0000-0000-00007DA90000}"/>
    <cellStyle name="Normal 85 5 28" xfId="26757" xr:uid="{00000000-0005-0000-0000-00007EA90000}"/>
    <cellStyle name="Normal 85 5 28 2" xfId="44028" xr:uid="{00000000-0005-0000-0000-00007FA90000}"/>
    <cellStyle name="Normal 85 5 29" xfId="29962" xr:uid="{00000000-0005-0000-0000-000080A90000}"/>
    <cellStyle name="Normal 85 5 3" xfId="5862" xr:uid="{00000000-0005-0000-0000-000081A90000}"/>
    <cellStyle name="Normal 85 5 3 2" xfId="31059" xr:uid="{00000000-0005-0000-0000-000082A90000}"/>
    <cellStyle name="Normal 85 5 4" xfId="10262" xr:uid="{00000000-0005-0000-0000-000083A90000}"/>
    <cellStyle name="Normal 85 5 4 2" xfId="31599" xr:uid="{00000000-0005-0000-0000-000084A90000}"/>
    <cellStyle name="Normal 85 5 5" xfId="11043" xr:uid="{00000000-0005-0000-0000-000085A90000}"/>
    <cellStyle name="Normal 85 5 5 2" xfId="32117" xr:uid="{00000000-0005-0000-0000-000086A90000}"/>
    <cellStyle name="Normal 85 5 6" xfId="11823" xr:uid="{00000000-0005-0000-0000-000087A90000}"/>
    <cellStyle name="Normal 85 5 6 2" xfId="32635" xr:uid="{00000000-0005-0000-0000-000088A90000}"/>
    <cellStyle name="Normal 85 5 7" xfId="12576" xr:uid="{00000000-0005-0000-0000-000089A90000}"/>
    <cellStyle name="Normal 85 5 7 2" xfId="33153" xr:uid="{00000000-0005-0000-0000-00008AA90000}"/>
    <cellStyle name="Normal 85 5 8" xfId="13372" xr:uid="{00000000-0005-0000-0000-00008BA90000}"/>
    <cellStyle name="Normal 85 5 8 2" xfId="33671" xr:uid="{00000000-0005-0000-0000-00008CA90000}"/>
    <cellStyle name="Normal 85 5 9" xfId="14138" xr:uid="{00000000-0005-0000-0000-00008DA90000}"/>
    <cellStyle name="Normal 85 5 9 2" xfId="34189" xr:uid="{00000000-0005-0000-0000-00008EA90000}"/>
    <cellStyle name="Normal 85 6" xfId="31115" xr:uid="{00000000-0005-0000-0000-00008FA90000}"/>
    <cellStyle name="Normal 86" xfId="9779" xr:uid="{00000000-0005-0000-0000-000090A90000}"/>
    <cellStyle name="Normal 86 2" xfId="3658" xr:uid="{00000000-0005-0000-0000-000091A90000}"/>
    <cellStyle name="Normal 86 2 10" xfId="14900" xr:uid="{00000000-0005-0000-0000-000092A90000}"/>
    <cellStyle name="Normal 86 2 10 2" xfId="34708" xr:uid="{00000000-0005-0000-0000-000093A90000}"/>
    <cellStyle name="Normal 86 2 11" xfId="15657" xr:uid="{00000000-0005-0000-0000-000094A90000}"/>
    <cellStyle name="Normal 86 2 11 2" xfId="35226" xr:uid="{00000000-0005-0000-0000-000095A90000}"/>
    <cellStyle name="Normal 86 2 12" xfId="16411" xr:uid="{00000000-0005-0000-0000-000096A90000}"/>
    <cellStyle name="Normal 86 2 12 2" xfId="35744" xr:uid="{00000000-0005-0000-0000-000097A90000}"/>
    <cellStyle name="Normal 86 2 13" xfId="17161" xr:uid="{00000000-0005-0000-0000-000098A90000}"/>
    <cellStyle name="Normal 86 2 13 2" xfId="36262" xr:uid="{00000000-0005-0000-0000-000099A90000}"/>
    <cellStyle name="Normal 86 2 14" xfId="17890" xr:uid="{00000000-0005-0000-0000-00009AA90000}"/>
    <cellStyle name="Normal 86 2 14 2" xfId="36780" xr:uid="{00000000-0005-0000-0000-00009BA90000}"/>
    <cellStyle name="Normal 86 2 15" xfId="18615" xr:uid="{00000000-0005-0000-0000-00009CA90000}"/>
    <cellStyle name="Normal 86 2 15 2" xfId="37298" xr:uid="{00000000-0005-0000-0000-00009DA90000}"/>
    <cellStyle name="Normal 86 2 16" xfId="19323" xr:uid="{00000000-0005-0000-0000-00009EA90000}"/>
    <cellStyle name="Normal 86 2 16 2" xfId="37816" xr:uid="{00000000-0005-0000-0000-00009FA90000}"/>
    <cellStyle name="Normal 86 2 17" xfId="20025" xr:uid="{00000000-0005-0000-0000-0000A0A90000}"/>
    <cellStyle name="Normal 86 2 17 2" xfId="38334" xr:uid="{00000000-0005-0000-0000-0000A1A90000}"/>
    <cellStyle name="Normal 86 2 18" xfId="20724" xr:uid="{00000000-0005-0000-0000-0000A2A90000}"/>
    <cellStyle name="Normal 86 2 18 2" xfId="38852" xr:uid="{00000000-0005-0000-0000-0000A3A90000}"/>
    <cellStyle name="Normal 86 2 19" xfId="21401" xr:uid="{00000000-0005-0000-0000-0000A4A90000}"/>
    <cellStyle name="Normal 86 2 19 2" xfId="39369" xr:uid="{00000000-0005-0000-0000-0000A5A90000}"/>
    <cellStyle name="Normal 86 2 2" xfId="5317" xr:uid="{00000000-0005-0000-0000-0000A6A90000}"/>
    <cellStyle name="Normal 86 2 2 2" xfId="30543" xr:uid="{00000000-0005-0000-0000-0000A7A90000}"/>
    <cellStyle name="Normal 86 2 20" xfId="22074" xr:uid="{00000000-0005-0000-0000-0000A8A90000}"/>
    <cellStyle name="Normal 86 2 20 2" xfId="39887" xr:uid="{00000000-0005-0000-0000-0000A9A90000}"/>
    <cellStyle name="Normal 86 2 21" xfId="22724" xr:uid="{00000000-0005-0000-0000-0000AAA90000}"/>
    <cellStyle name="Normal 86 2 21 2" xfId="40404" xr:uid="{00000000-0005-0000-0000-0000ABA90000}"/>
    <cellStyle name="Normal 86 2 22" xfId="23361" xr:uid="{00000000-0005-0000-0000-0000ACA90000}"/>
    <cellStyle name="Normal 86 2 22 2" xfId="40922" xr:uid="{00000000-0005-0000-0000-0000ADA90000}"/>
    <cellStyle name="Normal 86 2 23" xfId="23985" xr:uid="{00000000-0005-0000-0000-0000AEA90000}"/>
    <cellStyle name="Normal 86 2 23 2" xfId="41440" xr:uid="{00000000-0005-0000-0000-0000AFA90000}"/>
    <cellStyle name="Normal 86 2 24" xfId="24564" xr:uid="{00000000-0005-0000-0000-0000B0A90000}"/>
    <cellStyle name="Normal 86 2 24 2" xfId="41958" xr:uid="{00000000-0005-0000-0000-0000B1A90000}"/>
    <cellStyle name="Normal 86 2 25" xfId="25131" xr:uid="{00000000-0005-0000-0000-0000B2A90000}"/>
    <cellStyle name="Normal 86 2 25 2" xfId="42476" xr:uid="{00000000-0005-0000-0000-0000B3A90000}"/>
    <cellStyle name="Normal 86 2 26" xfId="25691" xr:uid="{00000000-0005-0000-0000-0000B4A90000}"/>
    <cellStyle name="Normal 86 2 26 2" xfId="42994" xr:uid="{00000000-0005-0000-0000-0000B5A90000}"/>
    <cellStyle name="Normal 86 2 27" xfId="26241" xr:uid="{00000000-0005-0000-0000-0000B6A90000}"/>
    <cellStyle name="Normal 86 2 27 2" xfId="43512" xr:uid="{00000000-0005-0000-0000-0000B7A90000}"/>
    <cellStyle name="Normal 86 2 28" xfId="26758" xr:uid="{00000000-0005-0000-0000-0000B8A90000}"/>
    <cellStyle name="Normal 86 2 28 2" xfId="44029" xr:uid="{00000000-0005-0000-0000-0000B9A90000}"/>
    <cellStyle name="Normal 86 2 29" xfId="29963" xr:uid="{00000000-0005-0000-0000-0000BAA90000}"/>
    <cellStyle name="Normal 86 2 3" xfId="5863" xr:uid="{00000000-0005-0000-0000-0000BBA90000}"/>
    <cellStyle name="Normal 86 2 3 2" xfId="31060" xr:uid="{00000000-0005-0000-0000-0000BCA90000}"/>
    <cellStyle name="Normal 86 2 4" xfId="10263" xr:uid="{00000000-0005-0000-0000-0000BDA90000}"/>
    <cellStyle name="Normal 86 2 4 2" xfId="31600" xr:uid="{00000000-0005-0000-0000-0000BEA90000}"/>
    <cellStyle name="Normal 86 2 5" xfId="11044" xr:uid="{00000000-0005-0000-0000-0000BFA90000}"/>
    <cellStyle name="Normal 86 2 5 2" xfId="32118" xr:uid="{00000000-0005-0000-0000-0000C0A90000}"/>
    <cellStyle name="Normal 86 2 6" xfId="11824" xr:uid="{00000000-0005-0000-0000-0000C1A90000}"/>
    <cellStyle name="Normal 86 2 6 2" xfId="32636" xr:uid="{00000000-0005-0000-0000-0000C2A90000}"/>
    <cellStyle name="Normal 86 2 7" xfId="12577" xr:uid="{00000000-0005-0000-0000-0000C3A90000}"/>
    <cellStyle name="Normal 86 2 7 2" xfId="33154" xr:uid="{00000000-0005-0000-0000-0000C4A90000}"/>
    <cellStyle name="Normal 86 2 8" xfId="13373" xr:uid="{00000000-0005-0000-0000-0000C5A90000}"/>
    <cellStyle name="Normal 86 2 8 2" xfId="33672" xr:uid="{00000000-0005-0000-0000-0000C6A90000}"/>
    <cellStyle name="Normal 86 2 9" xfId="14139" xr:uid="{00000000-0005-0000-0000-0000C7A90000}"/>
    <cellStyle name="Normal 86 2 9 2" xfId="34190" xr:uid="{00000000-0005-0000-0000-0000C8A90000}"/>
    <cellStyle name="Normal 86 3" xfId="3659" xr:uid="{00000000-0005-0000-0000-0000C9A90000}"/>
    <cellStyle name="Normal 86 3 10" xfId="14901" xr:uid="{00000000-0005-0000-0000-0000CAA90000}"/>
    <cellStyle name="Normal 86 3 10 2" xfId="34709" xr:uid="{00000000-0005-0000-0000-0000CBA90000}"/>
    <cellStyle name="Normal 86 3 11" xfId="15658" xr:uid="{00000000-0005-0000-0000-0000CCA90000}"/>
    <cellStyle name="Normal 86 3 11 2" xfId="35227" xr:uid="{00000000-0005-0000-0000-0000CDA90000}"/>
    <cellStyle name="Normal 86 3 12" xfId="16412" xr:uid="{00000000-0005-0000-0000-0000CEA90000}"/>
    <cellStyle name="Normal 86 3 12 2" xfId="35745" xr:uid="{00000000-0005-0000-0000-0000CFA90000}"/>
    <cellStyle name="Normal 86 3 13" xfId="17162" xr:uid="{00000000-0005-0000-0000-0000D0A90000}"/>
    <cellStyle name="Normal 86 3 13 2" xfId="36263" xr:uid="{00000000-0005-0000-0000-0000D1A90000}"/>
    <cellStyle name="Normal 86 3 14" xfId="17891" xr:uid="{00000000-0005-0000-0000-0000D2A90000}"/>
    <cellStyle name="Normal 86 3 14 2" xfId="36781" xr:uid="{00000000-0005-0000-0000-0000D3A90000}"/>
    <cellStyle name="Normal 86 3 15" xfId="18616" xr:uid="{00000000-0005-0000-0000-0000D4A90000}"/>
    <cellStyle name="Normal 86 3 15 2" xfId="37299" xr:uid="{00000000-0005-0000-0000-0000D5A90000}"/>
    <cellStyle name="Normal 86 3 16" xfId="19324" xr:uid="{00000000-0005-0000-0000-0000D6A90000}"/>
    <cellStyle name="Normal 86 3 16 2" xfId="37817" xr:uid="{00000000-0005-0000-0000-0000D7A90000}"/>
    <cellStyle name="Normal 86 3 17" xfId="20026" xr:uid="{00000000-0005-0000-0000-0000D8A90000}"/>
    <cellStyle name="Normal 86 3 17 2" xfId="38335" xr:uid="{00000000-0005-0000-0000-0000D9A90000}"/>
    <cellStyle name="Normal 86 3 18" xfId="20725" xr:uid="{00000000-0005-0000-0000-0000DAA90000}"/>
    <cellStyle name="Normal 86 3 18 2" xfId="38853" xr:uid="{00000000-0005-0000-0000-0000DBA90000}"/>
    <cellStyle name="Normal 86 3 19" xfId="21402" xr:uid="{00000000-0005-0000-0000-0000DCA90000}"/>
    <cellStyle name="Normal 86 3 19 2" xfId="39370" xr:uid="{00000000-0005-0000-0000-0000DDA90000}"/>
    <cellStyle name="Normal 86 3 2" xfId="5318" xr:uid="{00000000-0005-0000-0000-0000DEA90000}"/>
    <cellStyle name="Normal 86 3 2 2" xfId="30544" xr:uid="{00000000-0005-0000-0000-0000DFA90000}"/>
    <cellStyle name="Normal 86 3 20" xfId="22075" xr:uid="{00000000-0005-0000-0000-0000E0A90000}"/>
    <cellStyle name="Normal 86 3 20 2" xfId="39888" xr:uid="{00000000-0005-0000-0000-0000E1A90000}"/>
    <cellStyle name="Normal 86 3 21" xfId="22725" xr:uid="{00000000-0005-0000-0000-0000E2A90000}"/>
    <cellStyle name="Normal 86 3 21 2" xfId="40405" xr:uid="{00000000-0005-0000-0000-0000E3A90000}"/>
    <cellStyle name="Normal 86 3 22" xfId="23362" xr:uid="{00000000-0005-0000-0000-0000E4A90000}"/>
    <cellStyle name="Normal 86 3 22 2" xfId="40923" xr:uid="{00000000-0005-0000-0000-0000E5A90000}"/>
    <cellStyle name="Normal 86 3 23" xfId="23986" xr:uid="{00000000-0005-0000-0000-0000E6A90000}"/>
    <cellStyle name="Normal 86 3 23 2" xfId="41441" xr:uid="{00000000-0005-0000-0000-0000E7A90000}"/>
    <cellStyle name="Normal 86 3 24" xfId="24565" xr:uid="{00000000-0005-0000-0000-0000E8A90000}"/>
    <cellStyle name="Normal 86 3 24 2" xfId="41959" xr:uid="{00000000-0005-0000-0000-0000E9A90000}"/>
    <cellStyle name="Normal 86 3 25" xfId="25132" xr:uid="{00000000-0005-0000-0000-0000EAA90000}"/>
    <cellStyle name="Normal 86 3 25 2" xfId="42477" xr:uid="{00000000-0005-0000-0000-0000EBA90000}"/>
    <cellStyle name="Normal 86 3 26" xfId="25692" xr:uid="{00000000-0005-0000-0000-0000ECA90000}"/>
    <cellStyle name="Normal 86 3 26 2" xfId="42995" xr:uid="{00000000-0005-0000-0000-0000EDA90000}"/>
    <cellStyle name="Normal 86 3 27" xfId="26242" xr:uid="{00000000-0005-0000-0000-0000EEA90000}"/>
    <cellStyle name="Normal 86 3 27 2" xfId="43513" xr:uid="{00000000-0005-0000-0000-0000EFA90000}"/>
    <cellStyle name="Normal 86 3 28" xfId="26759" xr:uid="{00000000-0005-0000-0000-0000F0A90000}"/>
    <cellStyle name="Normal 86 3 28 2" xfId="44030" xr:uid="{00000000-0005-0000-0000-0000F1A90000}"/>
    <cellStyle name="Normal 86 3 29" xfId="29964" xr:uid="{00000000-0005-0000-0000-0000F2A90000}"/>
    <cellStyle name="Normal 86 3 3" xfId="5864" xr:uid="{00000000-0005-0000-0000-0000F3A90000}"/>
    <cellStyle name="Normal 86 3 3 2" xfId="31061" xr:uid="{00000000-0005-0000-0000-0000F4A90000}"/>
    <cellStyle name="Normal 86 3 4" xfId="10264" xr:uid="{00000000-0005-0000-0000-0000F5A90000}"/>
    <cellStyle name="Normal 86 3 4 2" xfId="31601" xr:uid="{00000000-0005-0000-0000-0000F6A90000}"/>
    <cellStyle name="Normal 86 3 5" xfId="11045" xr:uid="{00000000-0005-0000-0000-0000F7A90000}"/>
    <cellStyle name="Normal 86 3 5 2" xfId="32119" xr:uid="{00000000-0005-0000-0000-0000F8A90000}"/>
    <cellStyle name="Normal 86 3 6" xfId="11825" xr:uid="{00000000-0005-0000-0000-0000F9A90000}"/>
    <cellStyle name="Normal 86 3 6 2" xfId="32637" xr:uid="{00000000-0005-0000-0000-0000FAA90000}"/>
    <cellStyle name="Normal 86 3 7" xfId="12578" xr:uid="{00000000-0005-0000-0000-0000FBA90000}"/>
    <cellStyle name="Normal 86 3 7 2" xfId="33155" xr:uid="{00000000-0005-0000-0000-0000FCA90000}"/>
    <cellStyle name="Normal 86 3 8" xfId="13374" xr:uid="{00000000-0005-0000-0000-0000FDA90000}"/>
    <cellStyle name="Normal 86 3 8 2" xfId="33673" xr:uid="{00000000-0005-0000-0000-0000FEA90000}"/>
    <cellStyle name="Normal 86 3 9" xfId="14140" xr:uid="{00000000-0005-0000-0000-0000FFA90000}"/>
    <cellStyle name="Normal 86 3 9 2" xfId="34191" xr:uid="{00000000-0005-0000-0000-000000AA0000}"/>
    <cellStyle name="Normal 86 4" xfId="3660" xr:uid="{00000000-0005-0000-0000-000001AA0000}"/>
    <cellStyle name="Normal 86 4 10" xfId="14902" xr:uid="{00000000-0005-0000-0000-000002AA0000}"/>
    <cellStyle name="Normal 86 4 10 2" xfId="34710" xr:uid="{00000000-0005-0000-0000-000003AA0000}"/>
    <cellStyle name="Normal 86 4 11" xfId="15659" xr:uid="{00000000-0005-0000-0000-000004AA0000}"/>
    <cellStyle name="Normal 86 4 11 2" xfId="35228" xr:uid="{00000000-0005-0000-0000-000005AA0000}"/>
    <cellStyle name="Normal 86 4 12" xfId="16413" xr:uid="{00000000-0005-0000-0000-000006AA0000}"/>
    <cellStyle name="Normal 86 4 12 2" xfId="35746" xr:uid="{00000000-0005-0000-0000-000007AA0000}"/>
    <cellStyle name="Normal 86 4 13" xfId="17163" xr:uid="{00000000-0005-0000-0000-000008AA0000}"/>
    <cellStyle name="Normal 86 4 13 2" xfId="36264" xr:uid="{00000000-0005-0000-0000-000009AA0000}"/>
    <cellStyle name="Normal 86 4 14" xfId="17892" xr:uid="{00000000-0005-0000-0000-00000AAA0000}"/>
    <cellStyle name="Normal 86 4 14 2" xfId="36782" xr:uid="{00000000-0005-0000-0000-00000BAA0000}"/>
    <cellStyle name="Normal 86 4 15" xfId="18617" xr:uid="{00000000-0005-0000-0000-00000CAA0000}"/>
    <cellStyle name="Normal 86 4 15 2" xfId="37300" xr:uid="{00000000-0005-0000-0000-00000DAA0000}"/>
    <cellStyle name="Normal 86 4 16" xfId="19325" xr:uid="{00000000-0005-0000-0000-00000EAA0000}"/>
    <cellStyle name="Normal 86 4 16 2" xfId="37818" xr:uid="{00000000-0005-0000-0000-00000FAA0000}"/>
    <cellStyle name="Normal 86 4 17" xfId="20027" xr:uid="{00000000-0005-0000-0000-000010AA0000}"/>
    <cellStyle name="Normal 86 4 17 2" xfId="38336" xr:uid="{00000000-0005-0000-0000-000011AA0000}"/>
    <cellStyle name="Normal 86 4 18" xfId="20726" xr:uid="{00000000-0005-0000-0000-000012AA0000}"/>
    <cellStyle name="Normal 86 4 18 2" xfId="38854" xr:uid="{00000000-0005-0000-0000-000013AA0000}"/>
    <cellStyle name="Normal 86 4 19" xfId="21403" xr:uid="{00000000-0005-0000-0000-000014AA0000}"/>
    <cellStyle name="Normal 86 4 19 2" xfId="39371" xr:uid="{00000000-0005-0000-0000-000015AA0000}"/>
    <cellStyle name="Normal 86 4 2" xfId="5319" xr:uid="{00000000-0005-0000-0000-000016AA0000}"/>
    <cellStyle name="Normal 86 4 2 2" xfId="30545" xr:uid="{00000000-0005-0000-0000-000017AA0000}"/>
    <cellStyle name="Normal 86 4 20" xfId="22076" xr:uid="{00000000-0005-0000-0000-000018AA0000}"/>
    <cellStyle name="Normal 86 4 20 2" xfId="39889" xr:uid="{00000000-0005-0000-0000-000019AA0000}"/>
    <cellStyle name="Normal 86 4 21" xfId="22726" xr:uid="{00000000-0005-0000-0000-00001AAA0000}"/>
    <cellStyle name="Normal 86 4 21 2" xfId="40406" xr:uid="{00000000-0005-0000-0000-00001BAA0000}"/>
    <cellStyle name="Normal 86 4 22" xfId="23363" xr:uid="{00000000-0005-0000-0000-00001CAA0000}"/>
    <cellStyle name="Normal 86 4 22 2" xfId="40924" xr:uid="{00000000-0005-0000-0000-00001DAA0000}"/>
    <cellStyle name="Normal 86 4 23" xfId="23987" xr:uid="{00000000-0005-0000-0000-00001EAA0000}"/>
    <cellStyle name="Normal 86 4 23 2" xfId="41442" xr:uid="{00000000-0005-0000-0000-00001FAA0000}"/>
    <cellStyle name="Normal 86 4 24" xfId="24566" xr:uid="{00000000-0005-0000-0000-000020AA0000}"/>
    <cellStyle name="Normal 86 4 24 2" xfId="41960" xr:uid="{00000000-0005-0000-0000-000021AA0000}"/>
    <cellStyle name="Normal 86 4 25" xfId="25133" xr:uid="{00000000-0005-0000-0000-000022AA0000}"/>
    <cellStyle name="Normal 86 4 25 2" xfId="42478" xr:uid="{00000000-0005-0000-0000-000023AA0000}"/>
    <cellStyle name="Normal 86 4 26" xfId="25693" xr:uid="{00000000-0005-0000-0000-000024AA0000}"/>
    <cellStyle name="Normal 86 4 26 2" xfId="42996" xr:uid="{00000000-0005-0000-0000-000025AA0000}"/>
    <cellStyle name="Normal 86 4 27" xfId="26243" xr:uid="{00000000-0005-0000-0000-000026AA0000}"/>
    <cellStyle name="Normal 86 4 27 2" xfId="43514" xr:uid="{00000000-0005-0000-0000-000027AA0000}"/>
    <cellStyle name="Normal 86 4 28" xfId="26760" xr:uid="{00000000-0005-0000-0000-000028AA0000}"/>
    <cellStyle name="Normal 86 4 28 2" xfId="44031" xr:uid="{00000000-0005-0000-0000-000029AA0000}"/>
    <cellStyle name="Normal 86 4 29" xfId="29965" xr:uid="{00000000-0005-0000-0000-00002AAA0000}"/>
    <cellStyle name="Normal 86 4 3" xfId="5865" xr:uid="{00000000-0005-0000-0000-00002BAA0000}"/>
    <cellStyle name="Normal 86 4 3 2" xfId="31062" xr:uid="{00000000-0005-0000-0000-00002CAA0000}"/>
    <cellStyle name="Normal 86 4 4" xfId="10265" xr:uid="{00000000-0005-0000-0000-00002DAA0000}"/>
    <cellStyle name="Normal 86 4 4 2" xfId="31602" xr:uid="{00000000-0005-0000-0000-00002EAA0000}"/>
    <cellStyle name="Normal 86 4 5" xfId="11046" xr:uid="{00000000-0005-0000-0000-00002FAA0000}"/>
    <cellStyle name="Normal 86 4 5 2" xfId="32120" xr:uid="{00000000-0005-0000-0000-000030AA0000}"/>
    <cellStyle name="Normal 86 4 6" xfId="11826" xr:uid="{00000000-0005-0000-0000-000031AA0000}"/>
    <cellStyle name="Normal 86 4 6 2" xfId="32638" xr:uid="{00000000-0005-0000-0000-000032AA0000}"/>
    <cellStyle name="Normal 86 4 7" xfId="12579" xr:uid="{00000000-0005-0000-0000-000033AA0000}"/>
    <cellStyle name="Normal 86 4 7 2" xfId="33156" xr:uid="{00000000-0005-0000-0000-000034AA0000}"/>
    <cellStyle name="Normal 86 4 8" xfId="13375" xr:uid="{00000000-0005-0000-0000-000035AA0000}"/>
    <cellStyle name="Normal 86 4 8 2" xfId="33674" xr:uid="{00000000-0005-0000-0000-000036AA0000}"/>
    <cellStyle name="Normal 86 4 9" xfId="14141" xr:uid="{00000000-0005-0000-0000-000037AA0000}"/>
    <cellStyle name="Normal 86 4 9 2" xfId="34192" xr:uid="{00000000-0005-0000-0000-000038AA0000}"/>
    <cellStyle name="Normal 86 5" xfId="3661" xr:uid="{00000000-0005-0000-0000-000039AA0000}"/>
    <cellStyle name="Normal 86 5 10" xfId="14903" xr:uid="{00000000-0005-0000-0000-00003AAA0000}"/>
    <cellStyle name="Normal 86 5 10 2" xfId="34711" xr:uid="{00000000-0005-0000-0000-00003BAA0000}"/>
    <cellStyle name="Normal 86 5 11" xfId="15660" xr:uid="{00000000-0005-0000-0000-00003CAA0000}"/>
    <cellStyle name="Normal 86 5 11 2" xfId="35229" xr:uid="{00000000-0005-0000-0000-00003DAA0000}"/>
    <cellStyle name="Normal 86 5 12" xfId="16414" xr:uid="{00000000-0005-0000-0000-00003EAA0000}"/>
    <cellStyle name="Normal 86 5 12 2" xfId="35747" xr:uid="{00000000-0005-0000-0000-00003FAA0000}"/>
    <cellStyle name="Normal 86 5 13" xfId="17164" xr:uid="{00000000-0005-0000-0000-000040AA0000}"/>
    <cellStyle name="Normal 86 5 13 2" xfId="36265" xr:uid="{00000000-0005-0000-0000-000041AA0000}"/>
    <cellStyle name="Normal 86 5 14" xfId="17893" xr:uid="{00000000-0005-0000-0000-000042AA0000}"/>
    <cellStyle name="Normal 86 5 14 2" xfId="36783" xr:uid="{00000000-0005-0000-0000-000043AA0000}"/>
    <cellStyle name="Normal 86 5 15" xfId="18618" xr:uid="{00000000-0005-0000-0000-000044AA0000}"/>
    <cellStyle name="Normal 86 5 15 2" xfId="37301" xr:uid="{00000000-0005-0000-0000-000045AA0000}"/>
    <cellStyle name="Normal 86 5 16" xfId="19326" xr:uid="{00000000-0005-0000-0000-000046AA0000}"/>
    <cellStyle name="Normal 86 5 16 2" xfId="37819" xr:uid="{00000000-0005-0000-0000-000047AA0000}"/>
    <cellStyle name="Normal 86 5 17" xfId="20028" xr:uid="{00000000-0005-0000-0000-000048AA0000}"/>
    <cellStyle name="Normal 86 5 17 2" xfId="38337" xr:uid="{00000000-0005-0000-0000-000049AA0000}"/>
    <cellStyle name="Normal 86 5 18" xfId="20727" xr:uid="{00000000-0005-0000-0000-00004AAA0000}"/>
    <cellStyle name="Normal 86 5 18 2" xfId="38855" xr:uid="{00000000-0005-0000-0000-00004BAA0000}"/>
    <cellStyle name="Normal 86 5 19" xfId="21404" xr:uid="{00000000-0005-0000-0000-00004CAA0000}"/>
    <cellStyle name="Normal 86 5 19 2" xfId="39372" xr:uid="{00000000-0005-0000-0000-00004DAA0000}"/>
    <cellStyle name="Normal 86 5 2" xfId="5320" xr:uid="{00000000-0005-0000-0000-00004EAA0000}"/>
    <cellStyle name="Normal 86 5 2 2" xfId="30546" xr:uid="{00000000-0005-0000-0000-00004FAA0000}"/>
    <cellStyle name="Normal 86 5 20" xfId="22077" xr:uid="{00000000-0005-0000-0000-000050AA0000}"/>
    <cellStyle name="Normal 86 5 20 2" xfId="39890" xr:uid="{00000000-0005-0000-0000-000051AA0000}"/>
    <cellStyle name="Normal 86 5 21" xfId="22727" xr:uid="{00000000-0005-0000-0000-000052AA0000}"/>
    <cellStyle name="Normal 86 5 21 2" xfId="40407" xr:uid="{00000000-0005-0000-0000-000053AA0000}"/>
    <cellStyle name="Normal 86 5 22" xfId="23364" xr:uid="{00000000-0005-0000-0000-000054AA0000}"/>
    <cellStyle name="Normal 86 5 22 2" xfId="40925" xr:uid="{00000000-0005-0000-0000-000055AA0000}"/>
    <cellStyle name="Normal 86 5 23" xfId="23988" xr:uid="{00000000-0005-0000-0000-000056AA0000}"/>
    <cellStyle name="Normal 86 5 23 2" xfId="41443" xr:uid="{00000000-0005-0000-0000-000057AA0000}"/>
    <cellStyle name="Normal 86 5 24" xfId="24567" xr:uid="{00000000-0005-0000-0000-000058AA0000}"/>
    <cellStyle name="Normal 86 5 24 2" xfId="41961" xr:uid="{00000000-0005-0000-0000-000059AA0000}"/>
    <cellStyle name="Normal 86 5 25" xfId="25134" xr:uid="{00000000-0005-0000-0000-00005AAA0000}"/>
    <cellStyle name="Normal 86 5 25 2" xfId="42479" xr:uid="{00000000-0005-0000-0000-00005BAA0000}"/>
    <cellStyle name="Normal 86 5 26" xfId="25694" xr:uid="{00000000-0005-0000-0000-00005CAA0000}"/>
    <cellStyle name="Normal 86 5 26 2" xfId="42997" xr:uid="{00000000-0005-0000-0000-00005DAA0000}"/>
    <cellStyle name="Normal 86 5 27" xfId="26244" xr:uid="{00000000-0005-0000-0000-00005EAA0000}"/>
    <cellStyle name="Normal 86 5 27 2" xfId="43515" xr:uid="{00000000-0005-0000-0000-00005FAA0000}"/>
    <cellStyle name="Normal 86 5 28" xfId="26761" xr:uid="{00000000-0005-0000-0000-000060AA0000}"/>
    <cellStyle name="Normal 86 5 28 2" xfId="44032" xr:uid="{00000000-0005-0000-0000-000061AA0000}"/>
    <cellStyle name="Normal 86 5 29" xfId="29966" xr:uid="{00000000-0005-0000-0000-000062AA0000}"/>
    <cellStyle name="Normal 86 5 3" xfId="5866" xr:uid="{00000000-0005-0000-0000-000063AA0000}"/>
    <cellStyle name="Normal 86 5 3 2" xfId="31063" xr:uid="{00000000-0005-0000-0000-000064AA0000}"/>
    <cellStyle name="Normal 86 5 4" xfId="10266" xr:uid="{00000000-0005-0000-0000-000065AA0000}"/>
    <cellStyle name="Normal 86 5 4 2" xfId="31603" xr:uid="{00000000-0005-0000-0000-000066AA0000}"/>
    <cellStyle name="Normal 86 5 5" xfId="11047" xr:uid="{00000000-0005-0000-0000-000067AA0000}"/>
    <cellStyle name="Normal 86 5 5 2" xfId="32121" xr:uid="{00000000-0005-0000-0000-000068AA0000}"/>
    <cellStyle name="Normal 86 5 6" xfId="11827" xr:uid="{00000000-0005-0000-0000-000069AA0000}"/>
    <cellStyle name="Normal 86 5 6 2" xfId="32639" xr:uid="{00000000-0005-0000-0000-00006AAA0000}"/>
    <cellStyle name="Normal 86 5 7" xfId="12580" xr:uid="{00000000-0005-0000-0000-00006BAA0000}"/>
    <cellStyle name="Normal 86 5 7 2" xfId="33157" xr:uid="{00000000-0005-0000-0000-00006CAA0000}"/>
    <cellStyle name="Normal 86 5 8" xfId="13376" xr:uid="{00000000-0005-0000-0000-00006DAA0000}"/>
    <cellStyle name="Normal 86 5 8 2" xfId="33675" xr:uid="{00000000-0005-0000-0000-00006EAA0000}"/>
    <cellStyle name="Normal 86 5 9" xfId="14142" xr:uid="{00000000-0005-0000-0000-00006FAA0000}"/>
    <cellStyle name="Normal 86 5 9 2" xfId="34193" xr:uid="{00000000-0005-0000-0000-000070AA0000}"/>
    <cellStyle name="Normal 86 6" xfId="31116" xr:uid="{00000000-0005-0000-0000-000071AA0000}"/>
    <cellStyle name="Normal 87" xfId="10560" xr:uid="{00000000-0005-0000-0000-000072AA0000}"/>
    <cellStyle name="Normal 87 2" xfId="3662" xr:uid="{00000000-0005-0000-0000-000073AA0000}"/>
    <cellStyle name="Normal 87 2 10" xfId="14904" xr:uid="{00000000-0005-0000-0000-000074AA0000}"/>
    <cellStyle name="Normal 87 2 10 2" xfId="34712" xr:uid="{00000000-0005-0000-0000-000075AA0000}"/>
    <cellStyle name="Normal 87 2 11" xfId="15661" xr:uid="{00000000-0005-0000-0000-000076AA0000}"/>
    <cellStyle name="Normal 87 2 11 2" xfId="35230" xr:uid="{00000000-0005-0000-0000-000077AA0000}"/>
    <cellStyle name="Normal 87 2 12" xfId="16415" xr:uid="{00000000-0005-0000-0000-000078AA0000}"/>
    <cellStyle name="Normal 87 2 12 2" xfId="35748" xr:uid="{00000000-0005-0000-0000-000079AA0000}"/>
    <cellStyle name="Normal 87 2 13" xfId="17165" xr:uid="{00000000-0005-0000-0000-00007AAA0000}"/>
    <cellStyle name="Normal 87 2 13 2" xfId="36266" xr:uid="{00000000-0005-0000-0000-00007BAA0000}"/>
    <cellStyle name="Normal 87 2 14" xfId="17894" xr:uid="{00000000-0005-0000-0000-00007CAA0000}"/>
    <cellStyle name="Normal 87 2 14 2" xfId="36784" xr:uid="{00000000-0005-0000-0000-00007DAA0000}"/>
    <cellStyle name="Normal 87 2 15" xfId="18619" xr:uid="{00000000-0005-0000-0000-00007EAA0000}"/>
    <cellStyle name="Normal 87 2 15 2" xfId="37302" xr:uid="{00000000-0005-0000-0000-00007FAA0000}"/>
    <cellStyle name="Normal 87 2 16" xfId="19327" xr:uid="{00000000-0005-0000-0000-000080AA0000}"/>
    <cellStyle name="Normal 87 2 16 2" xfId="37820" xr:uid="{00000000-0005-0000-0000-000081AA0000}"/>
    <cellStyle name="Normal 87 2 17" xfId="20029" xr:uid="{00000000-0005-0000-0000-000082AA0000}"/>
    <cellStyle name="Normal 87 2 17 2" xfId="38338" xr:uid="{00000000-0005-0000-0000-000083AA0000}"/>
    <cellStyle name="Normal 87 2 18" xfId="20728" xr:uid="{00000000-0005-0000-0000-000084AA0000}"/>
    <cellStyle name="Normal 87 2 18 2" xfId="38856" xr:uid="{00000000-0005-0000-0000-000085AA0000}"/>
    <cellStyle name="Normal 87 2 19" xfId="21405" xr:uid="{00000000-0005-0000-0000-000086AA0000}"/>
    <cellStyle name="Normal 87 2 19 2" xfId="39373" xr:uid="{00000000-0005-0000-0000-000087AA0000}"/>
    <cellStyle name="Normal 87 2 2" xfId="5321" xr:uid="{00000000-0005-0000-0000-000088AA0000}"/>
    <cellStyle name="Normal 87 2 2 2" xfId="30547" xr:uid="{00000000-0005-0000-0000-000089AA0000}"/>
    <cellStyle name="Normal 87 2 20" xfId="22078" xr:uid="{00000000-0005-0000-0000-00008AAA0000}"/>
    <cellStyle name="Normal 87 2 20 2" xfId="39891" xr:uid="{00000000-0005-0000-0000-00008BAA0000}"/>
    <cellStyle name="Normal 87 2 21" xfId="22728" xr:uid="{00000000-0005-0000-0000-00008CAA0000}"/>
    <cellStyle name="Normal 87 2 21 2" xfId="40408" xr:uid="{00000000-0005-0000-0000-00008DAA0000}"/>
    <cellStyle name="Normal 87 2 22" xfId="23365" xr:uid="{00000000-0005-0000-0000-00008EAA0000}"/>
    <cellStyle name="Normal 87 2 22 2" xfId="40926" xr:uid="{00000000-0005-0000-0000-00008FAA0000}"/>
    <cellStyle name="Normal 87 2 23" xfId="23989" xr:uid="{00000000-0005-0000-0000-000090AA0000}"/>
    <cellStyle name="Normal 87 2 23 2" xfId="41444" xr:uid="{00000000-0005-0000-0000-000091AA0000}"/>
    <cellStyle name="Normal 87 2 24" xfId="24568" xr:uid="{00000000-0005-0000-0000-000092AA0000}"/>
    <cellStyle name="Normal 87 2 24 2" xfId="41962" xr:uid="{00000000-0005-0000-0000-000093AA0000}"/>
    <cellStyle name="Normal 87 2 25" xfId="25135" xr:uid="{00000000-0005-0000-0000-000094AA0000}"/>
    <cellStyle name="Normal 87 2 25 2" xfId="42480" xr:uid="{00000000-0005-0000-0000-000095AA0000}"/>
    <cellStyle name="Normal 87 2 26" xfId="25695" xr:uid="{00000000-0005-0000-0000-000096AA0000}"/>
    <cellStyle name="Normal 87 2 26 2" xfId="42998" xr:uid="{00000000-0005-0000-0000-000097AA0000}"/>
    <cellStyle name="Normal 87 2 27" xfId="26245" xr:uid="{00000000-0005-0000-0000-000098AA0000}"/>
    <cellStyle name="Normal 87 2 27 2" xfId="43516" xr:uid="{00000000-0005-0000-0000-000099AA0000}"/>
    <cellStyle name="Normal 87 2 28" xfId="26762" xr:uid="{00000000-0005-0000-0000-00009AAA0000}"/>
    <cellStyle name="Normal 87 2 28 2" xfId="44033" xr:uid="{00000000-0005-0000-0000-00009BAA0000}"/>
    <cellStyle name="Normal 87 2 29" xfId="29967" xr:uid="{00000000-0005-0000-0000-00009CAA0000}"/>
    <cellStyle name="Normal 87 2 3" xfId="5867" xr:uid="{00000000-0005-0000-0000-00009DAA0000}"/>
    <cellStyle name="Normal 87 2 3 2" xfId="31064" xr:uid="{00000000-0005-0000-0000-00009EAA0000}"/>
    <cellStyle name="Normal 87 2 4" xfId="10267" xr:uid="{00000000-0005-0000-0000-00009FAA0000}"/>
    <cellStyle name="Normal 87 2 4 2" xfId="31604" xr:uid="{00000000-0005-0000-0000-0000A0AA0000}"/>
    <cellStyle name="Normal 87 2 5" xfId="11048" xr:uid="{00000000-0005-0000-0000-0000A1AA0000}"/>
    <cellStyle name="Normal 87 2 5 2" xfId="32122" xr:uid="{00000000-0005-0000-0000-0000A2AA0000}"/>
    <cellStyle name="Normal 87 2 6" xfId="11828" xr:uid="{00000000-0005-0000-0000-0000A3AA0000}"/>
    <cellStyle name="Normal 87 2 6 2" xfId="32640" xr:uid="{00000000-0005-0000-0000-0000A4AA0000}"/>
    <cellStyle name="Normal 87 2 7" xfId="12581" xr:uid="{00000000-0005-0000-0000-0000A5AA0000}"/>
    <cellStyle name="Normal 87 2 7 2" xfId="33158" xr:uid="{00000000-0005-0000-0000-0000A6AA0000}"/>
    <cellStyle name="Normal 87 2 8" xfId="13377" xr:uid="{00000000-0005-0000-0000-0000A7AA0000}"/>
    <cellStyle name="Normal 87 2 8 2" xfId="33676" xr:uid="{00000000-0005-0000-0000-0000A8AA0000}"/>
    <cellStyle name="Normal 87 2 9" xfId="14143" xr:uid="{00000000-0005-0000-0000-0000A9AA0000}"/>
    <cellStyle name="Normal 87 2 9 2" xfId="34194" xr:uid="{00000000-0005-0000-0000-0000AAAA0000}"/>
    <cellStyle name="Normal 87 3" xfId="3663" xr:uid="{00000000-0005-0000-0000-0000ABAA0000}"/>
    <cellStyle name="Normal 87 3 10" xfId="14905" xr:uid="{00000000-0005-0000-0000-0000ACAA0000}"/>
    <cellStyle name="Normal 87 3 10 2" xfId="34713" xr:uid="{00000000-0005-0000-0000-0000ADAA0000}"/>
    <cellStyle name="Normal 87 3 11" xfId="15662" xr:uid="{00000000-0005-0000-0000-0000AEAA0000}"/>
    <cellStyle name="Normal 87 3 11 2" xfId="35231" xr:uid="{00000000-0005-0000-0000-0000AFAA0000}"/>
    <cellStyle name="Normal 87 3 12" xfId="16416" xr:uid="{00000000-0005-0000-0000-0000B0AA0000}"/>
    <cellStyle name="Normal 87 3 12 2" xfId="35749" xr:uid="{00000000-0005-0000-0000-0000B1AA0000}"/>
    <cellStyle name="Normal 87 3 13" xfId="17166" xr:uid="{00000000-0005-0000-0000-0000B2AA0000}"/>
    <cellStyle name="Normal 87 3 13 2" xfId="36267" xr:uid="{00000000-0005-0000-0000-0000B3AA0000}"/>
    <cellStyle name="Normal 87 3 14" xfId="17895" xr:uid="{00000000-0005-0000-0000-0000B4AA0000}"/>
    <cellStyle name="Normal 87 3 14 2" xfId="36785" xr:uid="{00000000-0005-0000-0000-0000B5AA0000}"/>
    <cellStyle name="Normal 87 3 15" xfId="18620" xr:uid="{00000000-0005-0000-0000-0000B6AA0000}"/>
    <cellStyle name="Normal 87 3 15 2" xfId="37303" xr:uid="{00000000-0005-0000-0000-0000B7AA0000}"/>
    <cellStyle name="Normal 87 3 16" xfId="19328" xr:uid="{00000000-0005-0000-0000-0000B8AA0000}"/>
    <cellStyle name="Normal 87 3 16 2" xfId="37821" xr:uid="{00000000-0005-0000-0000-0000B9AA0000}"/>
    <cellStyle name="Normal 87 3 17" xfId="20030" xr:uid="{00000000-0005-0000-0000-0000BAAA0000}"/>
    <cellStyle name="Normal 87 3 17 2" xfId="38339" xr:uid="{00000000-0005-0000-0000-0000BBAA0000}"/>
    <cellStyle name="Normal 87 3 18" xfId="20729" xr:uid="{00000000-0005-0000-0000-0000BCAA0000}"/>
    <cellStyle name="Normal 87 3 18 2" xfId="38857" xr:uid="{00000000-0005-0000-0000-0000BDAA0000}"/>
    <cellStyle name="Normal 87 3 19" xfId="21406" xr:uid="{00000000-0005-0000-0000-0000BEAA0000}"/>
    <cellStyle name="Normal 87 3 19 2" xfId="39374" xr:uid="{00000000-0005-0000-0000-0000BFAA0000}"/>
    <cellStyle name="Normal 87 3 2" xfId="5322" xr:uid="{00000000-0005-0000-0000-0000C0AA0000}"/>
    <cellStyle name="Normal 87 3 2 2" xfId="30548" xr:uid="{00000000-0005-0000-0000-0000C1AA0000}"/>
    <cellStyle name="Normal 87 3 20" xfId="22079" xr:uid="{00000000-0005-0000-0000-0000C2AA0000}"/>
    <cellStyle name="Normal 87 3 20 2" xfId="39892" xr:uid="{00000000-0005-0000-0000-0000C3AA0000}"/>
    <cellStyle name="Normal 87 3 21" xfId="22729" xr:uid="{00000000-0005-0000-0000-0000C4AA0000}"/>
    <cellStyle name="Normal 87 3 21 2" xfId="40409" xr:uid="{00000000-0005-0000-0000-0000C5AA0000}"/>
    <cellStyle name="Normal 87 3 22" xfId="23366" xr:uid="{00000000-0005-0000-0000-0000C6AA0000}"/>
    <cellStyle name="Normal 87 3 22 2" xfId="40927" xr:uid="{00000000-0005-0000-0000-0000C7AA0000}"/>
    <cellStyle name="Normal 87 3 23" xfId="23990" xr:uid="{00000000-0005-0000-0000-0000C8AA0000}"/>
    <cellStyle name="Normal 87 3 23 2" xfId="41445" xr:uid="{00000000-0005-0000-0000-0000C9AA0000}"/>
    <cellStyle name="Normal 87 3 24" xfId="24569" xr:uid="{00000000-0005-0000-0000-0000CAAA0000}"/>
    <cellStyle name="Normal 87 3 24 2" xfId="41963" xr:uid="{00000000-0005-0000-0000-0000CBAA0000}"/>
    <cellStyle name="Normal 87 3 25" xfId="25136" xr:uid="{00000000-0005-0000-0000-0000CCAA0000}"/>
    <cellStyle name="Normal 87 3 25 2" xfId="42481" xr:uid="{00000000-0005-0000-0000-0000CDAA0000}"/>
    <cellStyle name="Normal 87 3 26" xfId="25696" xr:uid="{00000000-0005-0000-0000-0000CEAA0000}"/>
    <cellStyle name="Normal 87 3 26 2" xfId="42999" xr:uid="{00000000-0005-0000-0000-0000CFAA0000}"/>
    <cellStyle name="Normal 87 3 27" xfId="26246" xr:uid="{00000000-0005-0000-0000-0000D0AA0000}"/>
    <cellStyle name="Normal 87 3 27 2" xfId="43517" xr:uid="{00000000-0005-0000-0000-0000D1AA0000}"/>
    <cellStyle name="Normal 87 3 28" xfId="26763" xr:uid="{00000000-0005-0000-0000-0000D2AA0000}"/>
    <cellStyle name="Normal 87 3 28 2" xfId="44034" xr:uid="{00000000-0005-0000-0000-0000D3AA0000}"/>
    <cellStyle name="Normal 87 3 29" xfId="29968" xr:uid="{00000000-0005-0000-0000-0000D4AA0000}"/>
    <cellStyle name="Normal 87 3 3" xfId="5868" xr:uid="{00000000-0005-0000-0000-0000D5AA0000}"/>
    <cellStyle name="Normal 87 3 3 2" xfId="31065" xr:uid="{00000000-0005-0000-0000-0000D6AA0000}"/>
    <cellStyle name="Normal 87 3 4" xfId="10268" xr:uid="{00000000-0005-0000-0000-0000D7AA0000}"/>
    <cellStyle name="Normal 87 3 4 2" xfId="31605" xr:uid="{00000000-0005-0000-0000-0000D8AA0000}"/>
    <cellStyle name="Normal 87 3 5" xfId="11049" xr:uid="{00000000-0005-0000-0000-0000D9AA0000}"/>
    <cellStyle name="Normal 87 3 5 2" xfId="32123" xr:uid="{00000000-0005-0000-0000-0000DAAA0000}"/>
    <cellStyle name="Normal 87 3 6" xfId="11829" xr:uid="{00000000-0005-0000-0000-0000DBAA0000}"/>
    <cellStyle name="Normal 87 3 6 2" xfId="32641" xr:uid="{00000000-0005-0000-0000-0000DCAA0000}"/>
    <cellStyle name="Normal 87 3 7" xfId="12582" xr:uid="{00000000-0005-0000-0000-0000DDAA0000}"/>
    <cellStyle name="Normal 87 3 7 2" xfId="33159" xr:uid="{00000000-0005-0000-0000-0000DEAA0000}"/>
    <cellStyle name="Normal 87 3 8" xfId="13378" xr:uid="{00000000-0005-0000-0000-0000DFAA0000}"/>
    <cellStyle name="Normal 87 3 8 2" xfId="33677" xr:uid="{00000000-0005-0000-0000-0000E0AA0000}"/>
    <cellStyle name="Normal 87 3 9" xfId="14144" xr:uid="{00000000-0005-0000-0000-0000E1AA0000}"/>
    <cellStyle name="Normal 87 3 9 2" xfId="34195" xr:uid="{00000000-0005-0000-0000-0000E2AA0000}"/>
    <cellStyle name="Normal 87 4" xfId="3664" xr:uid="{00000000-0005-0000-0000-0000E3AA0000}"/>
    <cellStyle name="Normal 87 4 10" xfId="14906" xr:uid="{00000000-0005-0000-0000-0000E4AA0000}"/>
    <cellStyle name="Normal 87 4 10 2" xfId="34714" xr:uid="{00000000-0005-0000-0000-0000E5AA0000}"/>
    <cellStyle name="Normal 87 4 11" xfId="15663" xr:uid="{00000000-0005-0000-0000-0000E6AA0000}"/>
    <cellStyle name="Normal 87 4 11 2" xfId="35232" xr:uid="{00000000-0005-0000-0000-0000E7AA0000}"/>
    <cellStyle name="Normal 87 4 12" xfId="16417" xr:uid="{00000000-0005-0000-0000-0000E8AA0000}"/>
    <cellStyle name="Normal 87 4 12 2" xfId="35750" xr:uid="{00000000-0005-0000-0000-0000E9AA0000}"/>
    <cellStyle name="Normal 87 4 13" xfId="17167" xr:uid="{00000000-0005-0000-0000-0000EAAA0000}"/>
    <cellStyle name="Normal 87 4 13 2" xfId="36268" xr:uid="{00000000-0005-0000-0000-0000EBAA0000}"/>
    <cellStyle name="Normal 87 4 14" xfId="17896" xr:uid="{00000000-0005-0000-0000-0000ECAA0000}"/>
    <cellStyle name="Normal 87 4 14 2" xfId="36786" xr:uid="{00000000-0005-0000-0000-0000EDAA0000}"/>
    <cellStyle name="Normal 87 4 15" xfId="18621" xr:uid="{00000000-0005-0000-0000-0000EEAA0000}"/>
    <cellStyle name="Normal 87 4 15 2" xfId="37304" xr:uid="{00000000-0005-0000-0000-0000EFAA0000}"/>
    <cellStyle name="Normal 87 4 16" xfId="19329" xr:uid="{00000000-0005-0000-0000-0000F0AA0000}"/>
    <cellStyle name="Normal 87 4 16 2" xfId="37822" xr:uid="{00000000-0005-0000-0000-0000F1AA0000}"/>
    <cellStyle name="Normal 87 4 17" xfId="20031" xr:uid="{00000000-0005-0000-0000-0000F2AA0000}"/>
    <cellStyle name="Normal 87 4 17 2" xfId="38340" xr:uid="{00000000-0005-0000-0000-0000F3AA0000}"/>
    <cellStyle name="Normal 87 4 18" xfId="20730" xr:uid="{00000000-0005-0000-0000-0000F4AA0000}"/>
    <cellStyle name="Normal 87 4 18 2" xfId="38858" xr:uid="{00000000-0005-0000-0000-0000F5AA0000}"/>
    <cellStyle name="Normal 87 4 19" xfId="21407" xr:uid="{00000000-0005-0000-0000-0000F6AA0000}"/>
    <cellStyle name="Normal 87 4 19 2" xfId="39375" xr:uid="{00000000-0005-0000-0000-0000F7AA0000}"/>
    <cellStyle name="Normal 87 4 2" xfId="5323" xr:uid="{00000000-0005-0000-0000-0000F8AA0000}"/>
    <cellStyle name="Normal 87 4 2 2" xfId="30549" xr:uid="{00000000-0005-0000-0000-0000F9AA0000}"/>
    <cellStyle name="Normal 87 4 20" xfId="22080" xr:uid="{00000000-0005-0000-0000-0000FAAA0000}"/>
    <cellStyle name="Normal 87 4 20 2" xfId="39893" xr:uid="{00000000-0005-0000-0000-0000FBAA0000}"/>
    <cellStyle name="Normal 87 4 21" xfId="22730" xr:uid="{00000000-0005-0000-0000-0000FCAA0000}"/>
    <cellStyle name="Normal 87 4 21 2" xfId="40410" xr:uid="{00000000-0005-0000-0000-0000FDAA0000}"/>
    <cellStyle name="Normal 87 4 22" xfId="23367" xr:uid="{00000000-0005-0000-0000-0000FEAA0000}"/>
    <cellStyle name="Normal 87 4 22 2" xfId="40928" xr:uid="{00000000-0005-0000-0000-0000FFAA0000}"/>
    <cellStyle name="Normal 87 4 23" xfId="23991" xr:uid="{00000000-0005-0000-0000-000000AB0000}"/>
    <cellStyle name="Normal 87 4 23 2" xfId="41446" xr:uid="{00000000-0005-0000-0000-000001AB0000}"/>
    <cellStyle name="Normal 87 4 24" xfId="24570" xr:uid="{00000000-0005-0000-0000-000002AB0000}"/>
    <cellStyle name="Normal 87 4 24 2" xfId="41964" xr:uid="{00000000-0005-0000-0000-000003AB0000}"/>
    <cellStyle name="Normal 87 4 25" xfId="25137" xr:uid="{00000000-0005-0000-0000-000004AB0000}"/>
    <cellStyle name="Normal 87 4 25 2" xfId="42482" xr:uid="{00000000-0005-0000-0000-000005AB0000}"/>
    <cellStyle name="Normal 87 4 26" xfId="25697" xr:uid="{00000000-0005-0000-0000-000006AB0000}"/>
    <cellStyle name="Normal 87 4 26 2" xfId="43000" xr:uid="{00000000-0005-0000-0000-000007AB0000}"/>
    <cellStyle name="Normal 87 4 27" xfId="26247" xr:uid="{00000000-0005-0000-0000-000008AB0000}"/>
    <cellStyle name="Normal 87 4 27 2" xfId="43518" xr:uid="{00000000-0005-0000-0000-000009AB0000}"/>
    <cellStyle name="Normal 87 4 28" xfId="26764" xr:uid="{00000000-0005-0000-0000-00000AAB0000}"/>
    <cellStyle name="Normal 87 4 28 2" xfId="44035" xr:uid="{00000000-0005-0000-0000-00000BAB0000}"/>
    <cellStyle name="Normal 87 4 29" xfId="29969" xr:uid="{00000000-0005-0000-0000-00000CAB0000}"/>
    <cellStyle name="Normal 87 4 3" xfId="5869" xr:uid="{00000000-0005-0000-0000-00000DAB0000}"/>
    <cellStyle name="Normal 87 4 3 2" xfId="31066" xr:uid="{00000000-0005-0000-0000-00000EAB0000}"/>
    <cellStyle name="Normal 87 4 4" xfId="10269" xr:uid="{00000000-0005-0000-0000-00000FAB0000}"/>
    <cellStyle name="Normal 87 4 4 2" xfId="31606" xr:uid="{00000000-0005-0000-0000-000010AB0000}"/>
    <cellStyle name="Normal 87 4 5" xfId="11050" xr:uid="{00000000-0005-0000-0000-000011AB0000}"/>
    <cellStyle name="Normal 87 4 5 2" xfId="32124" xr:uid="{00000000-0005-0000-0000-000012AB0000}"/>
    <cellStyle name="Normal 87 4 6" xfId="11830" xr:uid="{00000000-0005-0000-0000-000013AB0000}"/>
    <cellStyle name="Normal 87 4 6 2" xfId="32642" xr:uid="{00000000-0005-0000-0000-000014AB0000}"/>
    <cellStyle name="Normal 87 4 7" xfId="12583" xr:uid="{00000000-0005-0000-0000-000015AB0000}"/>
    <cellStyle name="Normal 87 4 7 2" xfId="33160" xr:uid="{00000000-0005-0000-0000-000016AB0000}"/>
    <cellStyle name="Normal 87 4 8" xfId="13379" xr:uid="{00000000-0005-0000-0000-000017AB0000}"/>
    <cellStyle name="Normal 87 4 8 2" xfId="33678" xr:uid="{00000000-0005-0000-0000-000018AB0000}"/>
    <cellStyle name="Normal 87 4 9" xfId="14145" xr:uid="{00000000-0005-0000-0000-000019AB0000}"/>
    <cellStyle name="Normal 87 4 9 2" xfId="34196" xr:uid="{00000000-0005-0000-0000-00001AAB0000}"/>
    <cellStyle name="Normal 87 5" xfId="3665" xr:uid="{00000000-0005-0000-0000-00001BAB0000}"/>
    <cellStyle name="Normal 87 5 10" xfId="14907" xr:uid="{00000000-0005-0000-0000-00001CAB0000}"/>
    <cellStyle name="Normal 87 5 10 2" xfId="34715" xr:uid="{00000000-0005-0000-0000-00001DAB0000}"/>
    <cellStyle name="Normal 87 5 11" xfId="15664" xr:uid="{00000000-0005-0000-0000-00001EAB0000}"/>
    <cellStyle name="Normal 87 5 11 2" xfId="35233" xr:uid="{00000000-0005-0000-0000-00001FAB0000}"/>
    <cellStyle name="Normal 87 5 12" xfId="16418" xr:uid="{00000000-0005-0000-0000-000020AB0000}"/>
    <cellStyle name="Normal 87 5 12 2" xfId="35751" xr:uid="{00000000-0005-0000-0000-000021AB0000}"/>
    <cellStyle name="Normal 87 5 13" xfId="17168" xr:uid="{00000000-0005-0000-0000-000022AB0000}"/>
    <cellStyle name="Normal 87 5 13 2" xfId="36269" xr:uid="{00000000-0005-0000-0000-000023AB0000}"/>
    <cellStyle name="Normal 87 5 14" xfId="17897" xr:uid="{00000000-0005-0000-0000-000024AB0000}"/>
    <cellStyle name="Normal 87 5 14 2" xfId="36787" xr:uid="{00000000-0005-0000-0000-000025AB0000}"/>
    <cellStyle name="Normal 87 5 15" xfId="18622" xr:uid="{00000000-0005-0000-0000-000026AB0000}"/>
    <cellStyle name="Normal 87 5 15 2" xfId="37305" xr:uid="{00000000-0005-0000-0000-000027AB0000}"/>
    <cellStyle name="Normal 87 5 16" xfId="19330" xr:uid="{00000000-0005-0000-0000-000028AB0000}"/>
    <cellStyle name="Normal 87 5 16 2" xfId="37823" xr:uid="{00000000-0005-0000-0000-000029AB0000}"/>
    <cellStyle name="Normal 87 5 17" xfId="20032" xr:uid="{00000000-0005-0000-0000-00002AAB0000}"/>
    <cellStyle name="Normal 87 5 17 2" xfId="38341" xr:uid="{00000000-0005-0000-0000-00002BAB0000}"/>
    <cellStyle name="Normal 87 5 18" xfId="20731" xr:uid="{00000000-0005-0000-0000-00002CAB0000}"/>
    <cellStyle name="Normal 87 5 18 2" xfId="38859" xr:uid="{00000000-0005-0000-0000-00002DAB0000}"/>
    <cellStyle name="Normal 87 5 19" xfId="21408" xr:uid="{00000000-0005-0000-0000-00002EAB0000}"/>
    <cellStyle name="Normal 87 5 19 2" xfId="39376" xr:uid="{00000000-0005-0000-0000-00002FAB0000}"/>
    <cellStyle name="Normal 87 5 2" xfId="5324" xr:uid="{00000000-0005-0000-0000-000030AB0000}"/>
    <cellStyle name="Normal 87 5 2 2" xfId="30550" xr:uid="{00000000-0005-0000-0000-000031AB0000}"/>
    <cellStyle name="Normal 87 5 20" xfId="22081" xr:uid="{00000000-0005-0000-0000-000032AB0000}"/>
    <cellStyle name="Normal 87 5 20 2" xfId="39894" xr:uid="{00000000-0005-0000-0000-000033AB0000}"/>
    <cellStyle name="Normal 87 5 21" xfId="22731" xr:uid="{00000000-0005-0000-0000-000034AB0000}"/>
    <cellStyle name="Normal 87 5 21 2" xfId="40411" xr:uid="{00000000-0005-0000-0000-000035AB0000}"/>
    <cellStyle name="Normal 87 5 22" xfId="23368" xr:uid="{00000000-0005-0000-0000-000036AB0000}"/>
    <cellStyle name="Normal 87 5 22 2" xfId="40929" xr:uid="{00000000-0005-0000-0000-000037AB0000}"/>
    <cellStyle name="Normal 87 5 23" xfId="23992" xr:uid="{00000000-0005-0000-0000-000038AB0000}"/>
    <cellStyle name="Normal 87 5 23 2" xfId="41447" xr:uid="{00000000-0005-0000-0000-000039AB0000}"/>
    <cellStyle name="Normal 87 5 24" xfId="24571" xr:uid="{00000000-0005-0000-0000-00003AAB0000}"/>
    <cellStyle name="Normal 87 5 24 2" xfId="41965" xr:uid="{00000000-0005-0000-0000-00003BAB0000}"/>
    <cellStyle name="Normal 87 5 25" xfId="25138" xr:uid="{00000000-0005-0000-0000-00003CAB0000}"/>
    <cellStyle name="Normal 87 5 25 2" xfId="42483" xr:uid="{00000000-0005-0000-0000-00003DAB0000}"/>
    <cellStyle name="Normal 87 5 26" xfId="25698" xr:uid="{00000000-0005-0000-0000-00003EAB0000}"/>
    <cellStyle name="Normal 87 5 26 2" xfId="43001" xr:uid="{00000000-0005-0000-0000-00003FAB0000}"/>
    <cellStyle name="Normal 87 5 27" xfId="26248" xr:uid="{00000000-0005-0000-0000-000040AB0000}"/>
    <cellStyle name="Normal 87 5 27 2" xfId="43519" xr:uid="{00000000-0005-0000-0000-000041AB0000}"/>
    <cellStyle name="Normal 87 5 28" xfId="26765" xr:uid="{00000000-0005-0000-0000-000042AB0000}"/>
    <cellStyle name="Normal 87 5 28 2" xfId="44036" xr:uid="{00000000-0005-0000-0000-000043AB0000}"/>
    <cellStyle name="Normal 87 5 29" xfId="29970" xr:uid="{00000000-0005-0000-0000-000044AB0000}"/>
    <cellStyle name="Normal 87 5 3" xfId="5870" xr:uid="{00000000-0005-0000-0000-000045AB0000}"/>
    <cellStyle name="Normal 87 5 3 2" xfId="31067" xr:uid="{00000000-0005-0000-0000-000046AB0000}"/>
    <cellStyle name="Normal 87 5 4" xfId="10270" xr:uid="{00000000-0005-0000-0000-000047AB0000}"/>
    <cellStyle name="Normal 87 5 4 2" xfId="31607" xr:uid="{00000000-0005-0000-0000-000048AB0000}"/>
    <cellStyle name="Normal 87 5 5" xfId="11051" xr:uid="{00000000-0005-0000-0000-000049AB0000}"/>
    <cellStyle name="Normal 87 5 5 2" xfId="32125" xr:uid="{00000000-0005-0000-0000-00004AAB0000}"/>
    <cellStyle name="Normal 87 5 6" xfId="11831" xr:uid="{00000000-0005-0000-0000-00004BAB0000}"/>
    <cellStyle name="Normal 87 5 6 2" xfId="32643" xr:uid="{00000000-0005-0000-0000-00004CAB0000}"/>
    <cellStyle name="Normal 87 5 7" xfId="12584" xr:uid="{00000000-0005-0000-0000-00004DAB0000}"/>
    <cellStyle name="Normal 87 5 7 2" xfId="33161" xr:uid="{00000000-0005-0000-0000-00004EAB0000}"/>
    <cellStyle name="Normal 87 5 8" xfId="13380" xr:uid="{00000000-0005-0000-0000-00004FAB0000}"/>
    <cellStyle name="Normal 87 5 8 2" xfId="33679" xr:uid="{00000000-0005-0000-0000-000050AB0000}"/>
    <cellStyle name="Normal 87 5 9" xfId="14146" xr:uid="{00000000-0005-0000-0000-000051AB0000}"/>
    <cellStyle name="Normal 87 5 9 2" xfId="34197" xr:uid="{00000000-0005-0000-0000-000052AB0000}"/>
    <cellStyle name="Normal 87 6" xfId="31634" xr:uid="{00000000-0005-0000-0000-000053AB0000}"/>
    <cellStyle name="Normal 88" xfId="11340" xr:uid="{00000000-0005-0000-0000-000054AB0000}"/>
    <cellStyle name="Normal 88 2" xfId="3666" xr:uid="{00000000-0005-0000-0000-000055AB0000}"/>
    <cellStyle name="Normal 88 2 10" xfId="14908" xr:uid="{00000000-0005-0000-0000-000056AB0000}"/>
    <cellStyle name="Normal 88 2 10 2" xfId="34716" xr:uid="{00000000-0005-0000-0000-000057AB0000}"/>
    <cellStyle name="Normal 88 2 11" xfId="15665" xr:uid="{00000000-0005-0000-0000-000058AB0000}"/>
    <cellStyle name="Normal 88 2 11 2" xfId="35234" xr:uid="{00000000-0005-0000-0000-000059AB0000}"/>
    <cellStyle name="Normal 88 2 12" xfId="16419" xr:uid="{00000000-0005-0000-0000-00005AAB0000}"/>
    <cellStyle name="Normal 88 2 12 2" xfId="35752" xr:uid="{00000000-0005-0000-0000-00005BAB0000}"/>
    <cellStyle name="Normal 88 2 13" xfId="17169" xr:uid="{00000000-0005-0000-0000-00005CAB0000}"/>
    <cellStyle name="Normal 88 2 13 2" xfId="36270" xr:uid="{00000000-0005-0000-0000-00005DAB0000}"/>
    <cellStyle name="Normal 88 2 14" xfId="17898" xr:uid="{00000000-0005-0000-0000-00005EAB0000}"/>
    <cellStyle name="Normal 88 2 14 2" xfId="36788" xr:uid="{00000000-0005-0000-0000-00005FAB0000}"/>
    <cellStyle name="Normal 88 2 15" xfId="18623" xr:uid="{00000000-0005-0000-0000-000060AB0000}"/>
    <cellStyle name="Normal 88 2 15 2" xfId="37306" xr:uid="{00000000-0005-0000-0000-000061AB0000}"/>
    <cellStyle name="Normal 88 2 16" xfId="19331" xr:uid="{00000000-0005-0000-0000-000062AB0000}"/>
    <cellStyle name="Normal 88 2 16 2" xfId="37824" xr:uid="{00000000-0005-0000-0000-000063AB0000}"/>
    <cellStyle name="Normal 88 2 17" xfId="20033" xr:uid="{00000000-0005-0000-0000-000064AB0000}"/>
    <cellStyle name="Normal 88 2 17 2" xfId="38342" xr:uid="{00000000-0005-0000-0000-000065AB0000}"/>
    <cellStyle name="Normal 88 2 18" xfId="20732" xr:uid="{00000000-0005-0000-0000-000066AB0000}"/>
    <cellStyle name="Normal 88 2 18 2" xfId="38860" xr:uid="{00000000-0005-0000-0000-000067AB0000}"/>
    <cellStyle name="Normal 88 2 19" xfId="21409" xr:uid="{00000000-0005-0000-0000-000068AB0000}"/>
    <cellStyle name="Normal 88 2 19 2" xfId="39377" xr:uid="{00000000-0005-0000-0000-000069AB0000}"/>
    <cellStyle name="Normal 88 2 2" xfId="5325" xr:uid="{00000000-0005-0000-0000-00006AAB0000}"/>
    <cellStyle name="Normal 88 2 2 2" xfId="30551" xr:uid="{00000000-0005-0000-0000-00006BAB0000}"/>
    <cellStyle name="Normal 88 2 20" xfId="22082" xr:uid="{00000000-0005-0000-0000-00006CAB0000}"/>
    <cellStyle name="Normal 88 2 20 2" xfId="39895" xr:uid="{00000000-0005-0000-0000-00006DAB0000}"/>
    <cellStyle name="Normal 88 2 21" xfId="22732" xr:uid="{00000000-0005-0000-0000-00006EAB0000}"/>
    <cellStyle name="Normal 88 2 21 2" xfId="40412" xr:uid="{00000000-0005-0000-0000-00006FAB0000}"/>
    <cellStyle name="Normal 88 2 22" xfId="23369" xr:uid="{00000000-0005-0000-0000-000070AB0000}"/>
    <cellStyle name="Normal 88 2 22 2" xfId="40930" xr:uid="{00000000-0005-0000-0000-000071AB0000}"/>
    <cellStyle name="Normal 88 2 23" xfId="23993" xr:uid="{00000000-0005-0000-0000-000072AB0000}"/>
    <cellStyle name="Normal 88 2 23 2" xfId="41448" xr:uid="{00000000-0005-0000-0000-000073AB0000}"/>
    <cellStyle name="Normal 88 2 24" xfId="24572" xr:uid="{00000000-0005-0000-0000-000074AB0000}"/>
    <cellStyle name="Normal 88 2 24 2" xfId="41966" xr:uid="{00000000-0005-0000-0000-000075AB0000}"/>
    <cellStyle name="Normal 88 2 25" xfId="25139" xr:uid="{00000000-0005-0000-0000-000076AB0000}"/>
    <cellStyle name="Normal 88 2 25 2" xfId="42484" xr:uid="{00000000-0005-0000-0000-000077AB0000}"/>
    <cellStyle name="Normal 88 2 26" xfId="25699" xr:uid="{00000000-0005-0000-0000-000078AB0000}"/>
    <cellStyle name="Normal 88 2 26 2" xfId="43002" xr:uid="{00000000-0005-0000-0000-000079AB0000}"/>
    <cellStyle name="Normal 88 2 27" xfId="26249" xr:uid="{00000000-0005-0000-0000-00007AAB0000}"/>
    <cellStyle name="Normal 88 2 27 2" xfId="43520" xr:uid="{00000000-0005-0000-0000-00007BAB0000}"/>
    <cellStyle name="Normal 88 2 28" xfId="26766" xr:uid="{00000000-0005-0000-0000-00007CAB0000}"/>
    <cellStyle name="Normal 88 2 28 2" xfId="44037" xr:uid="{00000000-0005-0000-0000-00007DAB0000}"/>
    <cellStyle name="Normal 88 2 29" xfId="29971" xr:uid="{00000000-0005-0000-0000-00007EAB0000}"/>
    <cellStyle name="Normal 88 2 3" xfId="5871" xr:uid="{00000000-0005-0000-0000-00007FAB0000}"/>
    <cellStyle name="Normal 88 2 3 2" xfId="31068" xr:uid="{00000000-0005-0000-0000-000080AB0000}"/>
    <cellStyle name="Normal 88 2 4" xfId="10271" xr:uid="{00000000-0005-0000-0000-000081AB0000}"/>
    <cellStyle name="Normal 88 2 4 2" xfId="31608" xr:uid="{00000000-0005-0000-0000-000082AB0000}"/>
    <cellStyle name="Normal 88 2 5" xfId="11052" xr:uid="{00000000-0005-0000-0000-000083AB0000}"/>
    <cellStyle name="Normal 88 2 5 2" xfId="32126" xr:uid="{00000000-0005-0000-0000-000084AB0000}"/>
    <cellStyle name="Normal 88 2 6" xfId="11832" xr:uid="{00000000-0005-0000-0000-000085AB0000}"/>
    <cellStyle name="Normal 88 2 6 2" xfId="32644" xr:uid="{00000000-0005-0000-0000-000086AB0000}"/>
    <cellStyle name="Normal 88 2 7" xfId="12585" xr:uid="{00000000-0005-0000-0000-000087AB0000}"/>
    <cellStyle name="Normal 88 2 7 2" xfId="33162" xr:uid="{00000000-0005-0000-0000-000088AB0000}"/>
    <cellStyle name="Normal 88 2 8" xfId="13381" xr:uid="{00000000-0005-0000-0000-000089AB0000}"/>
    <cellStyle name="Normal 88 2 8 2" xfId="33680" xr:uid="{00000000-0005-0000-0000-00008AAB0000}"/>
    <cellStyle name="Normal 88 2 9" xfId="14147" xr:uid="{00000000-0005-0000-0000-00008BAB0000}"/>
    <cellStyle name="Normal 88 2 9 2" xfId="34198" xr:uid="{00000000-0005-0000-0000-00008CAB0000}"/>
    <cellStyle name="Normal 88 3" xfId="3667" xr:uid="{00000000-0005-0000-0000-00008DAB0000}"/>
    <cellStyle name="Normal 88 3 10" xfId="14909" xr:uid="{00000000-0005-0000-0000-00008EAB0000}"/>
    <cellStyle name="Normal 88 3 10 2" xfId="34717" xr:uid="{00000000-0005-0000-0000-00008FAB0000}"/>
    <cellStyle name="Normal 88 3 11" xfId="15666" xr:uid="{00000000-0005-0000-0000-000090AB0000}"/>
    <cellStyle name="Normal 88 3 11 2" xfId="35235" xr:uid="{00000000-0005-0000-0000-000091AB0000}"/>
    <cellStyle name="Normal 88 3 12" xfId="16420" xr:uid="{00000000-0005-0000-0000-000092AB0000}"/>
    <cellStyle name="Normal 88 3 12 2" xfId="35753" xr:uid="{00000000-0005-0000-0000-000093AB0000}"/>
    <cellStyle name="Normal 88 3 13" xfId="17170" xr:uid="{00000000-0005-0000-0000-000094AB0000}"/>
    <cellStyle name="Normal 88 3 13 2" xfId="36271" xr:uid="{00000000-0005-0000-0000-000095AB0000}"/>
    <cellStyle name="Normal 88 3 14" xfId="17899" xr:uid="{00000000-0005-0000-0000-000096AB0000}"/>
    <cellStyle name="Normal 88 3 14 2" xfId="36789" xr:uid="{00000000-0005-0000-0000-000097AB0000}"/>
    <cellStyle name="Normal 88 3 15" xfId="18624" xr:uid="{00000000-0005-0000-0000-000098AB0000}"/>
    <cellStyle name="Normal 88 3 15 2" xfId="37307" xr:uid="{00000000-0005-0000-0000-000099AB0000}"/>
    <cellStyle name="Normal 88 3 16" xfId="19332" xr:uid="{00000000-0005-0000-0000-00009AAB0000}"/>
    <cellStyle name="Normal 88 3 16 2" xfId="37825" xr:uid="{00000000-0005-0000-0000-00009BAB0000}"/>
    <cellStyle name="Normal 88 3 17" xfId="20034" xr:uid="{00000000-0005-0000-0000-00009CAB0000}"/>
    <cellStyle name="Normal 88 3 17 2" xfId="38343" xr:uid="{00000000-0005-0000-0000-00009DAB0000}"/>
    <cellStyle name="Normal 88 3 18" xfId="20733" xr:uid="{00000000-0005-0000-0000-00009EAB0000}"/>
    <cellStyle name="Normal 88 3 18 2" xfId="38861" xr:uid="{00000000-0005-0000-0000-00009FAB0000}"/>
    <cellStyle name="Normal 88 3 19" xfId="21410" xr:uid="{00000000-0005-0000-0000-0000A0AB0000}"/>
    <cellStyle name="Normal 88 3 19 2" xfId="39378" xr:uid="{00000000-0005-0000-0000-0000A1AB0000}"/>
    <cellStyle name="Normal 88 3 2" xfId="5326" xr:uid="{00000000-0005-0000-0000-0000A2AB0000}"/>
    <cellStyle name="Normal 88 3 2 2" xfId="30552" xr:uid="{00000000-0005-0000-0000-0000A3AB0000}"/>
    <cellStyle name="Normal 88 3 20" xfId="22083" xr:uid="{00000000-0005-0000-0000-0000A4AB0000}"/>
    <cellStyle name="Normal 88 3 20 2" xfId="39896" xr:uid="{00000000-0005-0000-0000-0000A5AB0000}"/>
    <cellStyle name="Normal 88 3 21" xfId="22733" xr:uid="{00000000-0005-0000-0000-0000A6AB0000}"/>
    <cellStyle name="Normal 88 3 21 2" xfId="40413" xr:uid="{00000000-0005-0000-0000-0000A7AB0000}"/>
    <cellStyle name="Normal 88 3 22" xfId="23370" xr:uid="{00000000-0005-0000-0000-0000A8AB0000}"/>
    <cellStyle name="Normal 88 3 22 2" xfId="40931" xr:uid="{00000000-0005-0000-0000-0000A9AB0000}"/>
    <cellStyle name="Normal 88 3 23" xfId="23994" xr:uid="{00000000-0005-0000-0000-0000AAAB0000}"/>
    <cellStyle name="Normal 88 3 23 2" xfId="41449" xr:uid="{00000000-0005-0000-0000-0000ABAB0000}"/>
    <cellStyle name="Normal 88 3 24" xfId="24573" xr:uid="{00000000-0005-0000-0000-0000ACAB0000}"/>
    <cellStyle name="Normal 88 3 24 2" xfId="41967" xr:uid="{00000000-0005-0000-0000-0000ADAB0000}"/>
    <cellStyle name="Normal 88 3 25" xfId="25140" xr:uid="{00000000-0005-0000-0000-0000AEAB0000}"/>
    <cellStyle name="Normal 88 3 25 2" xfId="42485" xr:uid="{00000000-0005-0000-0000-0000AFAB0000}"/>
    <cellStyle name="Normal 88 3 26" xfId="25700" xr:uid="{00000000-0005-0000-0000-0000B0AB0000}"/>
    <cellStyle name="Normal 88 3 26 2" xfId="43003" xr:uid="{00000000-0005-0000-0000-0000B1AB0000}"/>
    <cellStyle name="Normal 88 3 27" xfId="26250" xr:uid="{00000000-0005-0000-0000-0000B2AB0000}"/>
    <cellStyle name="Normal 88 3 27 2" xfId="43521" xr:uid="{00000000-0005-0000-0000-0000B3AB0000}"/>
    <cellStyle name="Normal 88 3 28" xfId="26767" xr:uid="{00000000-0005-0000-0000-0000B4AB0000}"/>
    <cellStyle name="Normal 88 3 28 2" xfId="44038" xr:uid="{00000000-0005-0000-0000-0000B5AB0000}"/>
    <cellStyle name="Normal 88 3 29" xfId="29972" xr:uid="{00000000-0005-0000-0000-0000B6AB0000}"/>
    <cellStyle name="Normal 88 3 3" xfId="5872" xr:uid="{00000000-0005-0000-0000-0000B7AB0000}"/>
    <cellStyle name="Normal 88 3 3 2" xfId="31069" xr:uid="{00000000-0005-0000-0000-0000B8AB0000}"/>
    <cellStyle name="Normal 88 3 4" xfId="10272" xr:uid="{00000000-0005-0000-0000-0000B9AB0000}"/>
    <cellStyle name="Normal 88 3 4 2" xfId="31609" xr:uid="{00000000-0005-0000-0000-0000BAAB0000}"/>
    <cellStyle name="Normal 88 3 5" xfId="11053" xr:uid="{00000000-0005-0000-0000-0000BBAB0000}"/>
    <cellStyle name="Normal 88 3 5 2" xfId="32127" xr:uid="{00000000-0005-0000-0000-0000BCAB0000}"/>
    <cellStyle name="Normal 88 3 6" xfId="11833" xr:uid="{00000000-0005-0000-0000-0000BDAB0000}"/>
    <cellStyle name="Normal 88 3 6 2" xfId="32645" xr:uid="{00000000-0005-0000-0000-0000BEAB0000}"/>
    <cellStyle name="Normal 88 3 7" xfId="12586" xr:uid="{00000000-0005-0000-0000-0000BFAB0000}"/>
    <cellStyle name="Normal 88 3 7 2" xfId="33163" xr:uid="{00000000-0005-0000-0000-0000C0AB0000}"/>
    <cellStyle name="Normal 88 3 8" xfId="13382" xr:uid="{00000000-0005-0000-0000-0000C1AB0000}"/>
    <cellStyle name="Normal 88 3 8 2" xfId="33681" xr:uid="{00000000-0005-0000-0000-0000C2AB0000}"/>
    <cellStyle name="Normal 88 3 9" xfId="14148" xr:uid="{00000000-0005-0000-0000-0000C3AB0000}"/>
    <cellStyle name="Normal 88 3 9 2" xfId="34199" xr:uid="{00000000-0005-0000-0000-0000C4AB0000}"/>
    <cellStyle name="Normal 88 4" xfId="3668" xr:uid="{00000000-0005-0000-0000-0000C5AB0000}"/>
    <cellStyle name="Normal 88 4 10" xfId="14910" xr:uid="{00000000-0005-0000-0000-0000C6AB0000}"/>
    <cellStyle name="Normal 88 4 10 2" xfId="34718" xr:uid="{00000000-0005-0000-0000-0000C7AB0000}"/>
    <cellStyle name="Normal 88 4 11" xfId="15667" xr:uid="{00000000-0005-0000-0000-0000C8AB0000}"/>
    <cellStyle name="Normal 88 4 11 2" xfId="35236" xr:uid="{00000000-0005-0000-0000-0000C9AB0000}"/>
    <cellStyle name="Normal 88 4 12" xfId="16421" xr:uid="{00000000-0005-0000-0000-0000CAAB0000}"/>
    <cellStyle name="Normal 88 4 12 2" xfId="35754" xr:uid="{00000000-0005-0000-0000-0000CBAB0000}"/>
    <cellStyle name="Normal 88 4 13" xfId="17171" xr:uid="{00000000-0005-0000-0000-0000CCAB0000}"/>
    <cellStyle name="Normal 88 4 13 2" xfId="36272" xr:uid="{00000000-0005-0000-0000-0000CDAB0000}"/>
    <cellStyle name="Normal 88 4 14" xfId="17900" xr:uid="{00000000-0005-0000-0000-0000CEAB0000}"/>
    <cellStyle name="Normal 88 4 14 2" xfId="36790" xr:uid="{00000000-0005-0000-0000-0000CFAB0000}"/>
    <cellStyle name="Normal 88 4 15" xfId="18625" xr:uid="{00000000-0005-0000-0000-0000D0AB0000}"/>
    <cellStyle name="Normal 88 4 15 2" xfId="37308" xr:uid="{00000000-0005-0000-0000-0000D1AB0000}"/>
    <cellStyle name="Normal 88 4 16" xfId="19333" xr:uid="{00000000-0005-0000-0000-0000D2AB0000}"/>
    <cellStyle name="Normal 88 4 16 2" xfId="37826" xr:uid="{00000000-0005-0000-0000-0000D3AB0000}"/>
    <cellStyle name="Normal 88 4 17" xfId="20035" xr:uid="{00000000-0005-0000-0000-0000D4AB0000}"/>
    <cellStyle name="Normal 88 4 17 2" xfId="38344" xr:uid="{00000000-0005-0000-0000-0000D5AB0000}"/>
    <cellStyle name="Normal 88 4 18" xfId="20734" xr:uid="{00000000-0005-0000-0000-0000D6AB0000}"/>
    <cellStyle name="Normal 88 4 18 2" xfId="38862" xr:uid="{00000000-0005-0000-0000-0000D7AB0000}"/>
    <cellStyle name="Normal 88 4 19" xfId="21411" xr:uid="{00000000-0005-0000-0000-0000D8AB0000}"/>
    <cellStyle name="Normal 88 4 19 2" xfId="39379" xr:uid="{00000000-0005-0000-0000-0000D9AB0000}"/>
    <cellStyle name="Normal 88 4 2" xfId="5327" xr:uid="{00000000-0005-0000-0000-0000DAAB0000}"/>
    <cellStyle name="Normal 88 4 2 2" xfId="30553" xr:uid="{00000000-0005-0000-0000-0000DBAB0000}"/>
    <cellStyle name="Normal 88 4 20" xfId="22084" xr:uid="{00000000-0005-0000-0000-0000DCAB0000}"/>
    <cellStyle name="Normal 88 4 20 2" xfId="39897" xr:uid="{00000000-0005-0000-0000-0000DDAB0000}"/>
    <cellStyle name="Normal 88 4 21" xfId="22734" xr:uid="{00000000-0005-0000-0000-0000DEAB0000}"/>
    <cellStyle name="Normal 88 4 21 2" xfId="40414" xr:uid="{00000000-0005-0000-0000-0000DFAB0000}"/>
    <cellStyle name="Normal 88 4 22" xfId="23371" xr:uid="{00000000-0005-0000-0000-0000E0AB0000}"/>
    <cellStyle name="Normal 88 4 22 2" xfId="40932" xr:uid="{00000000-0005-0000-0000-0000E1AB0000}"/>
    <cellStyle name="Normal 88 4 23" xfId="23995" xr:uid="{00000000-0005-0000-0000-0000E2AB0000}"/>
    <cellStyle name="Normal 88 4 23 2" xfId="41450" xr:uid="{00000000-0005-0000-0000-0000E3AB0000}"/>
    <cellStyle name="Normal 88 4 24" xfId="24574" xr:uid="{00000000-0005-0000-0000-0000E4AB0000}"/>
    <cellStyle name="Normal 88 4 24 2" xfId="41968" xr:uid="{00000000-0005-0000-0000-0000E5AB0000}"/>
    <cellStyle name="Normal 88 4 25" xfId="25141" xr:uid="{00000000-0005-0000-0000-0000E6AB0000}"/>
    <cellStyle name="Normal 88 4 25 2" xfId="42486" xr:uid="{00000000-0005-0000-0000-0000E7AB0000}"/>
    <cellStyle name="Normal 88 4 26" xfId="25701" xr:uid="{00000000-0005-0000-0000-0000E8AB0000}"/>
    <cellStyle name="Normal 88 4 26 2" xfId="43004" xr:uid="{00000000-0005-0000-0000-0000E9AB0000}"/>
    <cellStyle name="Normal 88 4 27" xfId="26251" xr:uid="{00000000-0005-0000-0000-0000EAAB0000}"/>
    <cellStyle name="Normal 88 4 27 2" xfId="43522" xr:uid="{00000000-0005-0000-0000-0000EBAB0000}"/>
    <cellStyle name="Normal 88 4 28" xfId="26768" xr:uid="{00000000-0005-0000-0000-0000ECAB0000}"/>
    <cellStyle name="Normal 88 4 28 2" xfId="44039" xr:uid="{00000000-0005-0000-0000-0000EDAB0000}"/>
    <cellStyle name="Normal 88 4 29" xfId="29973" xr:uid="{00000000-0005-0000-0000-0000EEAB0000}"/>
    <cellStyle name="Normal 88 4 3" xfId="5873" xr:uid="{00000000-0005-0000-0000-0000EFAB0000}"/>
    <cellStyle name="Normal 88 4 3 2" xfId="31070" xr:uid="{00000000-0005-0000-0000-0000F0AB0000}"/>
    <cellStyle name="Normal 88 4 4" xfId="10273" xr:uid="{00000000-0005-0000-0000-0000F1AB0000}"/>
    <cellStyle name="Normal 88 4 4 2" xfId="31610" xr:uid="{00000000-0005-0000-0000-0000F2AB0000}"/>
    <cellStyle name="Normal 88 4 5" xfId="11054" xr:uid="{00000000-0005-0000-0000-0000F3AB0000}"/>
    <cellStyle name="Normal 88 4 5 2" xfId="32128" xr:uid="{00000000-0005-0000-0000-0000F4AB0000}"/>
    <cellStyle name="Normal 88 4 6" xfId="11834" xr:uid="{00000000-0005-0000-0000-0000F5AB0000}"/>
    <cellStyle name="Normal 88 4 6 2" xfId="32646" xr:uid="{00000000-0005-0000-0000-0000F6AB0000}"/>
    <cellStyle name="Normal 88 4 7" xfId="12587" xr:uid="{00000000-0005-0000-0000-0000F7AB0000}"/>
    <cellStyle name="Normal 88 4 7 2" xfId="33164" xr:uid="{00000000-0005-0000-0000-0000F8AB0000}"/>
    <cellStyle name="Normal 88 4 8" xfId="13383" xr:uid="{00000000-0005-0000-0000-0000F9AB0000}"/>
    <cellStyle name="Normal 88 4 8 2" xfId="33682" xr:uid="{00000000-0005-0000-0000-0000FAAB0000}"/>
    <cellStyle name="Normal 88 4 9" xfId="14149" xr:uid="{00000000-0005-0000-0000-0000FBAB0000}"/>
    <cellStyle name="Normal 88 4 9 2" xfId="34200" xr:uid="{00000000-0005-0000-0000-0000FCAB0000}"/>
    <cellStyle name="Normal 88 5" xfId="3669" xr:uid="{00000000-0005-0000-0000-0000FDAB0000}"/>
    <cellStyle name="Normal 88 5 10" xfId="14911" xr:uid="{00000000-0005-0000-0000-0000FEAB0000}"/>
    <cellStyle name="Normal 88 5 10 2" xfId="34719" xr:uid="{00000000-0005-0000-0000-0000FFAB0000}"/>
    <cellStyle name="Normal 88 5 11" xfId="15668" xr:uid="{00000000-0005-0000-0000-000000AC0000}"/>
    <cellStyle name="Normal 88 5 11 2" xfId="35237" xr:uid="{00000000-0005-0000-0000-000001AC0000}"/>
    <cellStyle name="Normal 88 5 12" xfId="16422" xr:uid="{00000000-0005-0000-0000-000002AC0000}"/>
    <cellStyle name="Normal 88 5 12 2" xfId="35755" xr:uid="{00000000-0005-0000-0000-000003AC0000}"/>
    <cellStyle name="Normal 88 5 13" xfId="17172" xr:uid="{00000000-0005-0000-0000-000004AC0000}"/>
    <cellStyle name="Normal 88 5 13 2" xfId="36273" xr:uid="{00000000-0005-0000-0000-000005AC0000}"/>
    <cellStyle name="Normal 88 5 14" xfId="17901" xr:uid="{00000000-0005-0000-0000-000006AC0000}"/>
    <cellStyle name="Normal 88 5 14 2" xfId="36791" xr:uid="{00000000-0005-0000-0000-000007AC0000}"/>
    <cellStyle name="Normal 88 5 15" xfId="18626" xr:uid="{00000000-0005-0000-0000-000008AC0000}"/>
    <cellStyle name="Normal 88 5 15 2" xfId="37309" xr:uid="{00000000-0005-0000-0000-000009AC0000}"/>
    <cellStyle name="Normal 88 5 16" xfId="19334" xr:uid="{00000000-0005-0000-0000-00000AAC0000}"/>
    <cellStyle name="Normal 88 5 16 2" xfId="37827" xr:uid="{00000000-0005-0000-0000-00000BAC0000}"/>
    <cellStyle name="Normal 88 5 17" xfId="20036" xr:uid="{00000000-0005-0000-0000-00000CAC0000}"/>
    <cellStyle name="Normal 88 5 17 2" xfId="38345" xr:uid="{00000000-0005-0000-0000-00000DAC0000}"/>
    <cellStyle name="Normal 88 5 18" xfId="20735" xr:uid="{00000000-0005-0000-0000-00000EAC0000}"/>
    <cellStyle name="Normal 88 5 18 2" xfId="38863" xr:uid="{00000000-0005-0000-0000-00000FAC0000}"/>
    <cellStyle name="Normal 88 5 19" xfId="21412" xr:uid="{00000000-0005-0000-0000-000010AC0000}"/>
    <cellStyle name="Normal 88 5 19 2" xfId="39380" xr:uid="{00000000-0005-0000-0000-000011AC0000}"/>
    <cellStyle name="Normal 88 5 2" xfId="5328" xr:uid="{00000000-0005-0000-0000-000012AC0000}"/>
    <cellStyle name="Normal 88 5 2 2" xfId="30554" xr:uid="{00000000-0005-0000-0000-000013AC0000}"/>
    <cellStyle name="Normal 88 5 20" xfId="22085" xr:uid="{00000000-0005-0000-0000-000014AC0000}"/>
    <cellStyle name="Normal 88 5 20 2" xfId="39898" xr:uid="{00000000-0005-0000-0000-000015AC0000}"/>
    <cellStyle name="Normal 88 5 21" xfId="22735" xr:uid="{00000000-0005-0000-0000-000016AC0000}"/>
    <cellStyle name="Normal 88 5 21 2" xfId="40415" xr:uid="{00000000-0005-0000-0000-000017AC0000}"/>
    <cellStyle name="Normal 88 5 22" xfId="23372" xr:uid="{00000000-0005-0000-0000-000018AC0000}"/>
    <cellStyle name="Normal 88 5 22 2" xfId="40933" xr:uid="{00000000-0005-0000-0000-000019AC0000}"/>
    <cellStyle name="Normal 88 5 23" xfId="23996" xr:uid="{00000000-0005-0000-0000-00001AAC0000}"/>
    <cellStyle name="Normal 88 5 23 2" xfId="41451" xr:uid="{00000000-0005-0000-0000-00001BAC0000}"/>
    <cellStyle name="Normal 88 5 24" xfId="24575" xr:uid="{00000000-0005-0000-0000-00001CAC0000}"/>
    <cellStyle name="Normal 88 5 24 2" xfId="41969" xr:uid="{00000000-0005-0000-0000-00001DAC0000}"/>
    <cellStyle name="Normal 88 5 25" xfId="25142" xr:uid="{00000000-0005-0000-0000-00001EAC0000}"/>
    <cellStyle name="Normal 88 5 25 2" xfId="42487" xr:uid="{00000000-0005-0000-0000-00001FAC0000}"/>
    <cellStyle name="Normal 88 5 26" xfId="25702" xr:uid="{00000000-0005-0000-0000-000020AC0000}"/>
    <cellStyle name="Normal 88 5 26 2" xfId="43005" xr:uid="{00000000-0005-0000-0000-000021AC0000}"/>
    <cellStyle name="Normal 88 5 27" xfId="26252" xr:uid="{00000000-0005-0000-0000-000022AC0000}"/>
    <cellStyle name="Normal 88 5 27 2" xfId="43523" xr:uid="{00000000-0005-0000-0000-000023AC0000}"/>
    <cellStyle name="Normal 88 5 28" xfId="26769" xr:uid="{00000000-0005-0000-0000-000024AC0000}"/>
    <cellStyle name="Normal 88 5 28 2" xfId="44040" xr:uid="{00000000-0005-0000-0000-000025AC0000}"/>
    <cellStyle name="Normal 88 5 29" xfId="29974" xr:uid="{00000000-0005-0000-0000-000026AC0000}"/>
    <cellStyle name="Normal 88 5 3" xfId="5874" xr:uid="{00000000-0005-0000-0000-000027AC0000}"/>
    <cellStyle name="Normal 88 5 3 2" xfId="31071" xr:uid="{00000000-0005-0000-0000-000028AC0000}"/>
    <cellStyle name="Normal 88 5 4" xfId="10274" xr:uid="{00000000-0005-0000-0000-000029AC0000}"/>
    <cellStyle name="Normal 88 5 4 2" xfId="31611" xr:uid="{00000000-0005-0000-0000-00002AAC0000}"/>
    <cellStyle name="Normal 88 5 5" xfId="11055" xr:uid="{00000000-0005-0000-0000-00002BAC0000}"/>
    <cellStyle name="Normal 88 5 5 2" xfId="32129" xr:uid="{00000000-0005-0000-0000-00002CAC0000}"/>
    <cellStyle name="Normal 88 5 6" xfId="11835" xr:uid="{00000000-0005-0000-0000-00002DAC0000}"/>
    <cellStyle name="Normal 88 5 6 2" xfId="32647" xr:uid="{00000000-0005-0000-0000-00002EAC0000}"/>
    <cellStyle name="Normal 88 5 7" xfId="12588" xr:uid="{00000000-0005-0000-0000-00002FAC0000}"/>
    <cellStyle name="Normal 88 5 7 2" xfId="33165" xr:uid="{00000000-0005-0000-0000-000030AC0000}"/>
    <cellStyle name="Normal 88 5 8" xfId="13384" xr:uid="{00000000-0005-0000-0000-000031AC0000}"/>
    <cellStyle name="Normal 88 5 8 2" xfId="33683" xr:uid="{00000000-0005-0000-0000-000032AC0000}"/>
    <cellStyle name="Normal 88 5 9" xfId="14150" xr:uid="{00000000-0005-0000-0000-000033AC0000}"/>
    <cellStyle name="Normal 88 5 9 2" xfId="34201" xr:uid="{00000000-0005-0000-0000-000034AC0000}"/>
    <cellStyle name="Normal 88 6" xfId="32152" xr:uid="{00000000-0005-0000-0000-000035AC0000}"/>
    <cellStyle name="Normal 89" xfId="12093" xr:uid="{00000000-0005-0000-0000-000036AC0000}"/>
    <cellStyle name="Normal 89 2" xfId="32670" xr:uid="{00000000-0005-0000-0000-000037AC0000}"/>
    <cellStyle name="Normal 9" xfId="3670" xr:uid="{00000000-0005-0000-0000-000038AC0000}"/>
    <cellStyle name="Normal 9 10" xfId="14912" xr:uid="{00000000-0005-0000-0000-000039AC0000}"/>
    <cellStyle name="Normal 9 10 2" xfId="34720" xr:uid="{00000000-0005-0000-0000-00003AAC0000}"/>
    <cellStyle name="Normal 9 11" xfId="15669" xr:uid="{00000000-0005-0000-0000-00003BAC0000}"/>
    <cellStyle name="Normal 9 11 2" xfId="35238" xr:uid="{00000000-0005-0000-0000-00003CAC0000}"/>
    <cellStyle name="Normal 9 12" xfId="16423" xr:uid="{00000000-0005-0000-0000-00003DAC0000}"/>
    <cellStyle name="Normal 9 12 2" xfId="35756" xr:uid="{00000000-0005-0000-0000-00003EAC0000}"/>
    <cellStyle name="Normal 9 13" xfId="17173" xr:uid="{00000000-0005-0000-0000-00003FAC0000}"/>
    <cellStyle name="Normal 9 13 2" xfId="36274" xr:uid="{00000000-0005-0000-0000-000040AC0000}"/>
    <cellStyle name="Normal 9 14" xfId="17902" xr:uid="{00000000-0005-0000-0000-000041AC0000}"/>
    <cellStyle name="Normal 9 14 2" xfId="36792" xr:uid="{00000000-0005-0000-0000-000042AC0000}"/>
    <cellStyle name="Normal 9 15" xfId="18627" xr:uid="{00000000-0005-0000-0000-000043AC0000}"/>
    <cellStyle name="Normal 9 15 2" xfId="37310" xr:uid="{00000000-0005-0000-0000-000044AC0000}"/>
    <cellStyle name="Normal 9 16" xfId="19335" xr:uid="{00000000-0005-0000-0000-000045AC0000}"/>
    <cellStyle name="Normal 9 16 2" xfId="37828" xr:uid="{00000000-0005-0000-0000-000046AC0000}"/>
    <cellStyle name="Normal 9 17" xfId="20037" xr:uid="{00000000-0005-0000-0000-000047AC0000}"/>
    <cellStyle name="Normal 9 17 2" xfId="38346" xr:uid="{00000000-0005-0000-0000-000048AC0000}"/>
    <cellStyle name="Normal 9 18" xfId="20736" xr:uid="{00000000-0005-0000-0000-000049AC0000}"/>
    <cellStyle name="Normal 9 18 2" xfId="38864" xr:uid="{00000000-0005-0000-0000-00004AAC0000}"/>
    <cellStyle name="Normal 9 19" xfId="21413" xr:uid="{00000000-0005-0000-0000-00004BAC0000}"/>
    <cellStyle name="Normal 9 19 2" xfId="39381" xr:uid="{00000000-0005-0000-0000-00004CAC0000}"/>
    <cellStyle name="Normal 9 2" xfId="5329" xr:uid="{00000000-0005-0000-0000-00004DAC0000}"/>
    <cellStyle name="Normal 9 2 2" xfId="28501" xr:uid="{00000000-0005-0000-0000-00004EAC0000}"/>
    <cellStyle name="Normal 9 2 3" xfId="30555" xr:uid="{00000000-0005-0000-0000-00004FAC0000}"/>
    <cellStyle name="Normal 9 2 4" xfId="29196" xr:uid="{00000000-0005-0000-0000-000050AC0000}"/>
    <cellStyle name="Normal 9 20" xfId="22086" xr:uid="{00000000-0005-0000-0000-000051AC0000}"/>
    <cellStyle name="Normal 9 20 2" xfId="39899" xr:uid="{00000000-0005-0000-0000-000052AC0000}"/>
    <cellStyle name="Normal 9 21" xfId="22736" xr:uid="{00000000-0005-0000-0000-000053AC0000}"/>
    <cellStyle name="Normal 9 21 2" xfId="40416" xr:uid="{00000000-0005-0000-0000-000054AC0000}"/>
    <cellStyle name="Normal 9 22" xfId="23373" xr:uid="{00000000-0005-0000-0000-000055AC0000}"/>
    <cellStyle name="Normal 9 22 2" xfId="40934" xr:uid="{00000000-0005-0000-0000-000056AC0000}"/>
    <cellStyle name="Normal 9 23" xfId="23997" xr:uid="{00000000-0005-0000-0000-000057AC0000}"/>
    <cellStyle name="Normal 9 23 2" xfId="41452" xr:uid="{00000000-0005-0000-0000-000058AC0000}"/>
    <cellStyle name="Normal 9 24" xfId="24576" xr:uid="{00000000-0005-0000-0000-000059AC0000}"/>
    <cellStyle name="Normal 9 24 2" xfId="41970" xr:uid="{00000000-0005-0000-0000-00005AAC0000}"/>
    <cellStyle name="Normal 9 25" xfId="25143" xr:uid="{00000000-0005-0000-0000-00005BAC0000}"/>
    <cellStyle name="Normal 9 25 2" xfId="42488" xr:uid="{00000000-0005-0000-0000-00005CAC0000}"/>
    <cellStyle name="Normal 9 26" xfId="25703" xr:uid="{00000000-0005-0000-0000-00005DAC0000}"/>
    <cellStyle name="Normal 9 26 2" xfId="43006" xr:uid="{00000000-0005-0000-0000-00005EAC0000}"/>
    <cellStyle name="Normal 9 27" xfId="26253" xr:uid="{00000000-0005-0000-0000-00005FAC0000}"/>
    <cellStyle name="Normal 9 27 2" xfId="43524" xr:uid="{00000000-0005-0000-0000-000060AC0000}"/>
    <cellStyle name="Normal 9 28" xfId="26770" xr:uid="{00000000-0005-0000-0000-000061AC0000}"/>
    <cellStyle name="Normal 9 28 2" xfId="44041" xr:uid="{00000000-0005-0000-0000-000062AC0000}"/>
    <cellStyle name="Normal 9 29" xfId="28021" xr:uid="{00000000-0005-0000-0000-000063AC0000}"/>
    <cellStyle name="Normal 9 3" xfId="5875" xr:uid="{00000000-0005-0000-0000-000064AC0000}"/>
    <cellStyle name="Normal 9 3 2" xfId="31072" xr:uid="{00000000-0005-0000-0000-000065AC0000}"/>
    <cellStyle name="Normal 9 30" xfId="44835" xr:uid="{00000000-0005-0000-0000-000066AC0000}"/>
    <cellStyle name="Normal 9 31" xfId="45541" xr:uid="{00000000-0005-0000-0000-000067AC0000}"/>
    <cellStyle name="Normal 9 4" xfId="10275" xr:uid="{00000000-0005-0000-0000-000068AC0000}"/>
    <cellStyle name="Normal 9 4 2" xfId="31612" xr:uid="{00000000-0005-0000-0000-000069AC0000}"/>
    <cellStyle name="Normal 9 5" xfId="11056" xr:uid="{00000000-0005-0000-0000-00006AAC0000}"/>
    <cellStyle name="Normal 9 5 2" xfId="32130" xr:uid="{00000000-0005-0000-0000-00006BAC0000}"/>
    <cellStyle name="Normal 9 6" xfId="11836" xr:uid="{00000000-0005-0000-0000-00006CAC0000}"/>
    <cellStyle name="Normal 9 6 2" xfId="32648" xr:uid="{00000000-0005-0000-0000-00006DAC0000}"/>
    <cellStyle name="Normal 9 7" xfId="12589" xr:uid="{00000000-0005-0000-0000-00006EAC0000}"/>
    <cellStyle name="Normal 9 7 2" xfId="33166" xr:uid="{00000000-0005-0000-0000-00006FAC0000}"/>
    <cellStyle name="Normal 9 8" xfId="13385" xr:uid="{00000000-0005-0000-0000-000070AC0000}"/>
    <cellStyle name="Normal 9 8 2" xfId="33684" xr:uid="{00000000-0005-0000-0000-000071AC0000}"/>
    <cellStyle name="Normal 9 9" xfId="14151" xr:uid="{00000000-0005-0000-0000-000072AC0000}"/>
    <cellStyle name="Normal 9 9 2" xfId="34202" xr:uid="{00000000-0005-0000-0000-000073AC0000}"/>
    <cellStyle name="Normal 90" xfId="12889" xr:uid="{00000000-0005-0000-0000-000074AC0000}"/>
    <cellStyle name="Normal 90 2" xfId="33188" xr:uid="{00000000-0005-0000-0000-000075AC0000}"/>
    <cellStyle name="Normal 91" xfId="3671" xr:uid="{00000000-0005-0000-0000-000076AC0000}"/>
    <cellStyle name="Normal 91 10" xfId="5330" xr:uid="{00000000-0005-0000-0000-000077AC0000}"/>
    <cellStyle name="Normal 91 10 10" xfId="15670" xr:uid="{00000000-0005-0000-0000-000078AC0000}"/>
    <cellStyle name="Normal 91 10 10 2" xfId="35239" xr:uid="{00000000-0005-0000-0000-000079AC0000}"/>
    <cellStyle name="Normal 91 10 11" xfId="16424" xr:uid="{00000000-0005-0000-0000-00007AAC0000}"/>
    <cellStyle name="Normal 91 10 11 2" xfId="35757" xr:uid="{00000000-0005-0000-0000-00007BAC0000}"/>
    <cellStyle name="Normal 91 10 12" xfId="17174" xr:uid="{00000000-0005-0000-0000-00007CAC0000}"/>
    <cellStyle name="Normal 91 10 12 2" xfId="36275" xr:uid="{00000000-0005-0000-0000-00007DAC0000}"/>
    <cellStyle name="Normal 91 10 13" xfId="17903" xr:uid="{00000000-0005-0000-0000-00007EAC0000}"/>
    <cellStyle name="Normal 91 10 13 2" xfId="36793" xr:uid="{00000000-0005-0000-0000-00007FAC0000}"/>
    <cellStyle name="Normal 91 10 14" xfId="18628" xr:uid="{00000000-0005-0000-0000-000080AC0000}"/>
    <cellStyle name="Normal 91 10 14 2" xfId="37311" xr:uid="{00000000-0005-0000-0000-000081AC0000}"/>
    <cellStyle name="Normal 91 10 15" xfId="19336" xr:uid="{00000000-0005-0000-0000-000082AC0000}"/>
    <cellStyle name="Normal 91 10 15 2" xfId="37829" xr:uid="{00000000-0005-0000-0000-000083AC0000}"/>
    <cellStyle name="Normal 91 10 16" xfId="20038" xr:uid="{00000000-0005-0000-0000-000084AC0000}"/>
    <cellStyle name="Normal 91 10 16 2" xfId="38347" xr:uid="{00000000-0005-0000-0000-000085AC0000}"/>
    <cellStyle name="Normal 91 10 17" xfId="20737" xr:uid="{00000000-0005-0000-0000-000086AC0000}"/>
    <cellStyle name="Normal 91 10 17 2" xfId="38865" xr:uid="{00000000-0005-0000-0000-000087AC0000}"/>
    <cellStyle name="Normal 91 10 18" xfId="21414" xr:uid="{00000000-0005-0000-0000-000088AC0000}"/>
    <cellStyle name="Normal 91 10 18 2" xfId="39382" xr:uid="{00000000-0005-0000-0000-000089AC0000}"/>
    <cellStyle name="Normal 91 10 19" xfId="22087" xr:uid="{00000000-0005-0000-0000-00008AAC0000}"/>
    <cellStyle name="Normal 91 10 19 2" xfId="39900" xr:uid="{00000000-0005-0000-0000-00008BAC0000}"/>
    <cellStyle name="Normal 91 10 2" xfId="5876" xr:uid="{00000000-0005-0000-0000-00008CAC0000}"/>
    <cellStyle name="Normal 91 10 2 2" xfId="31073" xr:uid="{00000000-0005-0000-0000-00008DAC0000}"/>
    <cellStyle name="Normal 91 10 20" xfId="22737" xr:uid="{00000000-0005-0000-0000-00008EAC0000}"/>
    <cellStyle name="Normal 91 10 20 2" xfId="40417" xr:uid="{00000000-0005-0000-0000-00008FAC0000}"/>
    <cellStyle name="Normal 91 10 21" xfId="23374" xr:uid="{00000000-0005-0000-0000-000090AC0000}"/>
    <cellStyle name="Normal 91 10 21 2" xfId="40935" xr:uid="{00000000-0005-0000-0000-000091AC0000}"/>
    <cellStyle name="Normal 91 10 22" xfId="23998" xr:uid="{00000000-0005-0000-0000-000092AC0000}"/>
    <cellStyle name="Normal 91 10 22 2" xfId="41453" xr:uid="{00000000-0005-0000-0000-000093AC0000}"/>
    <cellStyle name="Normal 91 10 23" xfId="24577" xr:uid="{00000000-0005-0000-0000-000094AC0000}"/>
    <cellStyle name="Normal 91 10 23 2" xfId="41971" xr:uid="{00000000-0005-0000-0000-000095AC0000}"/>
    <cellStyle name="Normal 91 10 24" xfId="25144" xr:uid="{00000000-0005-0000-0000-000096AC0000}"/>
    <cellStyle name="Normal 91 10 24 2" xfId="42489" xr:uid="{00000000-0005-0000-0000-000097AC0000}"/>
    <cellStyle name="Normal 91 10 25" xfId="25704" xr:uid="{00000000-0005-0000-0000-000098AC0000}"/>
    <cellStyle name="Normal 91 10 25 2" xfId="43007" xr:uid="{00000000-0005-0000-0000-000099AC0000}"/>
    <cellStyle name="Normal 91 10 26" xfId="26254" xr:uid="{00000000-0005-0000-0000-00009AAC0000}"/>
    <cellStyle name="Normal 91 10 26 2" xfId="43525" xr:uid="{00000000-0005-0000-0000-00009BAC0000}"/>
    <cellStyle name="Normal 91 10 27" xfId="26771" xr:uid="{00000000-0005-0000-0000-00009CAC0000}"/>
    <cellStyle name="Normal 91 10 27 2" xfId="44042" xr:uid="{00000000-0005-0000-0000-00009DAC0000}"/>
    <cellStyle name="Normal 91 10 28" xfId="30556" xr:uid="{00000000-0005-0000-0000-00009EAC0000}"/>
    <cellStyle name="Normal 91 10 3" xfId="10276" xr:uid="{00000000-0005-0000-0000-00009FAC0000}"/>
    <cellStyle name="Normal 91 10 3 2" xfId="31613" xr:uid="{00000000-0005-0000-0000-0000A0AC0000}"/>
    <cellStyle name="Normal 91 10 4" xfId="11057" xr:uid="{00000000-0005-0000-0000-0000A1AC0000}"/>
    <cellStyle name="Normal 91 10 4 2" xfId="32131" xr:uid="{00000000-0005-0000-0000-0000A2AC0000}"/>
    <cellStyle name="Normal 91 10 5" xfId="11837" xr:uid="{00000000-0005-0000-0000-0000A3AC0000}"/>
    <cellStyle name="Normal 91 10 5 2" xfId="32649" xr:uid="{00000000-0005-0000-0000-0000A4AC0000}"/>
    <cellStyle name="Normal 91 10 6" xfId="12590" xr:uid="{00000000-0005-0000-0000-0000A5AC0000}"/>
    <cellStyle name="Normal 91 10 6 2" xfId="33167" xr:uid="{00000000-0005-0000-0000-0000A6AC0000}"/>
    <cellStyle name="Normal 91 10 7" xfId="13386" xr:uid="{00000000-0005-0000-0000-0000A7AC0000}"/>
    <cellStyle name="Normal 91 10 7 2" xfId="33685" xr:uid="{00000000-0005-0000-0000-0000A8AC0000}"/>
    <cellStyle name="Normal 91 10 8" xfId="14152" xr:uid="{00000000-0005-0000-0000-0000A9AC0000}"/>
    <cellStyle name="Normal 91 10 8 2" xfId="34203" xr:uid="{00000000-0005-0000-0000-0000AAAC0000}"/>
    <cellStyle name="Normal 91 10 9" xfId="14913" xr:uid="{00000000-0005-0000-0000-0000ABAC0000}"/>
    <cellStyle name="Normal 91 10 9 2" xfId="34721" xr:uid="{00000000-0005-0000-0000-0000ACAC0000}"/>
    <cellStyle name="Normal 91 11" xfId="5331" xr:uid="{00000000-0005-0000-0000-0000ADAC0000}"/>
    <cellStyle name="Normal 91 11 10" xfId="15671" xr:uid="{00000000-0005-0000-0000-0000AEAC0000}"/>
    <cellStyle name="Normal 91 11 10 2" xfId="35240" xr:uid="{00000000-0005-0000-0000-0000AFAC0000}"/>
    <cellStyle name="Normal 91 11 11" xfId="16425" xr:uid="{00000000-0005-0000-0000-0000B0AC0000}"/>
    <cellStyle name="Normal 91 11 11 2" xfId="35758" xr:uid="{00000000-0005-0000-0000-0000B1AC0000}"/>
    <cellStyle name="Normal 91 11 12" xfId="17175" xr:uid="{00000000-0005-0000-0000-0000B2AC0000}"/>
    <cellStyle name="Normal 91 11 12 2" xfId="36276" xr:uid="{00000000-0005-0000-0000-0000B3AC0000}"/>
    <cellStyle name="Normal 91 11 13" xfId="17904" xr:uid="{00000000-0005-0000-0000-0000B4AC0000}"/>
    <cellStyle name="Normal 91 11 13 2" xfId="36794" xr:uid="{00000000-0005-0000-0000-0000B5AC0000}"/>
    <cellStyle name="Normal 91 11 14" xfId="18629" xr:uid="{00000000-0005-0000-0000-0000B6AC0000}"/>
    <cellStyle name="Normal 91 11 14 2" xfId="37312" xr:uid="{00000000-0005-0000-0000-0000B7AC0000}"/>
    <cellStyle name="Normal 91 11 15" xfId="19337" xr:uid="{00000000-0005-0000-0000-0000B8AC0000}"/>
    <cellStyle name="Normal 91 11 15 2" xfId="37830" xr:uid="{00000000-0005-0000-0000-0000B9AC0000}"/>
    <cellStyle name="Normal 91 11 16" xfId="20039" xr:uid="{00000000-0005-0000-0000-0000BAAC0000}"/>
    <cellStyle name="Normal 91 11 16 2" xfId="38348" xr:uid="{00000000-0005-0000-0000-0000BBAC0000}"/>
    <cellStyle name="Normal 91 11 17" xfId="20738" xr:uid="{00000000-0005-0000-0000-0000BCAC0000}"/>
    <cellStyle name="Normal 91 11 17 2" xfId="38866" xr:uid="{00000000-0005-0000-0000-0000BDAC0000}"/>
    <cellStyle name="Normal 91 11 18" xfId="21415" xr:uid="{00000000-0005-0000-0000-0000BEAC0000}"/>
    <cellStyle name="Normal 91 11 18 2" xfId="39383" xr:uid="{00000000-0005-0000-0000-0000BFAC0000}"/>
    <cellStyle name="Normal 91 11 19" xfId="22088" xr:uid="{00000000-0005-0000-0000-0000C0AC0000}"/>
    <cellStyle name="Normal 91 11 19 2" xfId="39901" xr:uid="{00000000-0005-0000-0000-0000C1AC0000}"/>
    <cellStyle name="Normal 91 11 2" xfId="5877" xr:uid="{00000000-0005-0000-0000-0000C2AC0000}"/>
    <cellStyle name="Normal 91 11 2 2" xfId="31074" xr:uid="{00000000-0005-0000-0000-0000C3AC0000}"/>
    <cellStyle name="Normal 91 11 20" xfId="22738" xr:uid="{00000000-0005-0000-0000-0000C4AC0000}"/>
    <cellStyle name="Normal 91 11 20 2" xfId="40418" xr:uid="{00000000-0005-0000-0000-0000C5AC0000}"/>
    <cellStyle name="Normal 91 11 21" xfId="23375" xr:uid="{00000000-0005-0000-0000-0000C6AC0000}"/>
    <cellStyle name="Normal 91 11 21 2" xfId="40936" xr:uid="{00000000-0005-0000-0000-0000C7AC0000}"/>
    <cellStyle name="Normal 91 11 22" xfId="23999" xr:uid="{00000000-0005-0000-0000-0000C8AC0000}"/>
    <cellStyle name="Normal 91 11 22 2" xfId="41454" xr:uid="{00000000-0005-0000-0000-0000C9AC0000}"/>
    <cellStyle name="Normal 91 11 23" xfId="24578" xr:uid="{00000000-0005-0000-0000-0000CAAC0000}"/>
    <cellStyle name="Normal 91 11 23 2" xfId="41972" xr:uid="{00000000-0005-0000-0000-0000CBAC0000}"/>
    <cellStyle name="Normal 91 11 24" xfId="25145" xr:uid="{00000000-0005-0000-0000-0000CCAC0000}"/>
    <cellStyle name="Normal 91 11 24 2" xfId="42490" xr:uid="{00000000-0005-0000-0000-0000CDAC0000}"/>
    <cellStyle name="Normal 91 11 25" xfId="25705" xr:uid="{00000000-0005-0000-0000-0000CEAC0000}"/>
    <cellStyle name="Normal 91 11 25 2" xfId="43008" xr:uid="{00000000-0005-0000-0000-0000CFAC0000}"/>
    <cellStyle name="Normal 91 11 26" xfId="26255" xr:uid="{00000000-0005-0000-0000-0000D0AC0000}"/>
    <cellStyle name="Normal 91 11 26 2" xfId="43526" xr:uid="{00000000-0005-0000-0000-0000D1AC0000}"/>
    <cellStyle name="Normal 91 11 27" xfId="26772" xr:uid="{00000000-0005-0000-0000-0000D2AC0000}"/>
    <cellStyle name="Normal 91 11 27 2" xfId="44043" xr:uid="{00000000-0005-0000-0000-0000D3AC0000}"/>
    <cellStyle name="Normal 91 11 28" xfId="30557" xr:uid="{00000000-0005-0000-0000-0000D4AC0000}"/>
    <cellStyle name="Normal 91 11 3" xfId="10277" xr:uid="{00000000-0005-0000-0000-0000D5AC0000}"/>
    <cellStyle name="Normal 91 11 3 2" xfId="31614" xr:uid="{00000000-0005-0000-0000-0000D6AC0000}"/>
    <cellStyle name="Normal 91 11 4" xfId="11058" xr:uid="{00000000-0005-0000-0000-0000D7AC0000}"/>
    <cellStyle name="Normal 91 11 4 2" xfId="32132" xr:uid="{00000000-0005-0000-0000-0000D8AC0000}"/>
    <cellStyle name="Normal 91 11 5" xfId="11838" xr:uid="{00000000-0005-0000-0000-0000D9AC0000}"/>
    <cellStyle name="Normal 91 11 5 2" xfId="32650" xr:uid="{00000000-0005-0000-0000-0000DAAC0000}"/>
    <cellStyle name="Normal 91 11 6" xfId="12591" xr:uid="{00000000-0005-0000-0000-0000DBAC0000}"/>
    <cellStyle name="Normal 91 11 6 2" xfId="33168" xr:uid="{00000000-0005-0000-0000-0000DCAC0000}"/>
    <cellStyle name="Normal 91 11 7" xfId="13387" xr:uid="{00000000-0005-0000-0000-0000DDAC0000}"/>
    <cellStyle name="Normal 91 11 7 2" xfId="33686" xr:uid="{00000000-0005-0000-0000-0000DEAC0000}"/>
    <cellStyle name="Normal 91 11 8" xfId="14153" xr:uid="{00000000-0005-0000-0000-0000DFAC0000}"/>
    <cellStyle name="Normal 91 11 8 2" xfId="34204" xr:uid="{00000000-0005-0000-0000-0000E0AC0000}"/>
    <cellStyle name="Normal 91 11 9" xfId="14914" xr:uid="{00000000-0005-0000-0000-0000E1AC0000}"/>
    <cellStyle name="Normal 91 11 9 2" xfId="34722" xr:uid="{00000000-0005-0000-0000-0000E2AC0000}"/>
    <cellStyle name="Normal 91 12" xfId="5332" xr:uid="{00000000-0005-0000-0000-0000E3AC0000}"/>
    <cellStyle name="Normal 91 12 10" xfId="15672" xr:uid="{00000000-0005-0000-0000-0000E4AC0000}"/>
    <cellStyle name="Normal 91 12 10 2" xfId="35241" xr:uid="{00000000-0005-0000-0000-0000E5AC0000}"/>
    <cellStyle name="Normal 91 12 11" xfId="16426" xr:uid="{00000000-0005-0000-0000-0000E6AC0000}"/>
    <cellStyle name="Normal 91 12 11 2" xfId="35759" xr:uid="{00000000-0005-0000-0000-0000E7AC0000}"/>
    <cellStyle name="Normal 91 12 12" xfId="17176" xr:uid="{00000000-0005-0000-0000-0000E8AC0000}"/>
    <cellStyle name="Normal 91 12 12 2" xfId="36277" xr:uid="{00000000-0005-0000-0000-0000E9AC0000}"/>
    <cellStyle name="Normal 91 12 13" xfId="17905" xr:uid="{00000000-0005-0000-0000-0000EAAC0000}"/>
    <cellStyle name="Normal 91 12 13 2" xfId="36795" xr:uid="{00000000-0005-0000-0000-0000EBAC0000}"/>
    <cellStyle name="Normal 91 12 14" xfId="18630" xr:uid="{00000000-0005-0000-0000-0000ECAC0000}"/>
    <cellStyle name="Normal 91 12 14 2" xfId="37313" xr:uid="{00000000-0005-0000-0000-0000EDAC0000}"/>
    <cellStyle name="Normal 91 12 15" xfId="19338" xr:uid="{00000000-0005-0000-0000-0000EEAC0000}"/>
    <cellStyle name="Normal 91 12 15 2" xfId="37831" xr:uid="{00000000-0005-0000-0000-0000EFAC0000}"/>
    <cellStyle name="Normal 91 12 16" xfId="20040" xr:uid="{00000000-0005-0000-0000-0000F0AC0000}"/>
    <cellStyle name="Normal 91 12 16 2" xfId="38349" xr:uid="{00000000-0005-0000-0000-0000F1AC0000}"/>
    <cellStyle name="Normal 91 12 17" xfId="20739" xr:uid="{00000000-0005-0000-0000-0000F2AC0000}"/>
    <cellStyle name="Normal 91 12 17 2" xfId="38867" xr:uid="{00000000-0005-0000-0000-0000F3AC0000}"/>
    <cellStyle name="Normal 91 12 18" xfId="21416" xr:uid="{00000000-0005-0000-0000-0000F4AC0000}"/>
    <cellStyle name="Normal 91 12 18 2" xfId="39384" xr:uid="{00000000-0005-0000-0000-0000F5AC0000}"/>
    <cellStyle name="Normal 91 12 19" xfId="22089" xr:uid="{00000000-0005-0000-0000-0000F6AC0000}"/>
    <cellStyle name="Normal 91 12 19 2" xfId="39902" xr:uid="{00000000-0005-0000-0000-0000F7AC0000}"/>
    <cellStyle name="Normal 91 12 2" xfId="5878" xr:uid="{00000000-0005-0000-0000-0000F8AC0000}"/>
    <cellStyle name="Normal 91 12 2 2" xfId="31075" xr:uid="{00000000-0005-0000-0000-0000F9AC0000}"/>
    <cellStyle name="Normal 91 12 20" xfId="22739" xr:uid="{00000000-0005-0000-0000-0000FAAC0000}"/>
    <cellStyle name="Normal 91 12 20 2" xfId="40419" xr:uid="{00000000-0005-0000-0000-0000FBAC0000}"/>
    <cellStyle name="Normal 91 12 21" xfId="23376" xr:uid="{00000000-0005-0000-0000-0000FCAC0000}"/>
    <cellStyle name="Normal 91 12 21 2" xfId="40937" xr:uid="{00000000-0005-0000-0000-0000FDAC0000}"/>
    <cellStyle name="Normal 91 12 22" xfId="24000" xr:uid="{00000000-0005-0000-0000-0000FEAC0000}"/>
    <cellStyle name="Normal 91 12 22 2" xfId="41455" xr:uid="{00000000-0005-0000-0000-0000FFAC0000}"/>
    <cellStyle name="Normal 91 12 23" xfId="24579" xr:uid="{00000000-0005-0000-0000-000000AD0000}"/>
    <cellStyle name="Normal 91 12 23 2" xfId="41973" xr:uid="{00000000-0005-0000-0000-000001AD0000}"/>
    <cellStyle name="Normal 91 12 24" xfId="25146" xr:uid="{00000000-0005-0000-0000-000002AD0000}"/>
    <cellStyle name="Normal 91 12 24 2" xfId="42491" xr:uid="{00000000-0005-0000-0000-000003AD0000}"/>
    <cellStyle name="Normal 91 12 25" xfId="25706" xr:uid="{00000000-0005-0000-0000-000004AD0000}"/>
    <cellStyle name="Normal 91 12 25 2" xfId="43009" xr:uid="{00000000-0005-0000-0000-000005AD0000}"/>
    <cellStyle name="Normal 91 12 26" xfId="26256" xr:uid="{00000000-0005-0000-0000-000006AD0000}"/>
    <cellStyle name="Normal 91 12 26 2" xfId="43527" xr:uid="{00000000-0005-0000-0000-000007AD0000}"/>
    <cellStyle name="Normal 91 12 27" xfId="26773" xr:uid="{00000000-0005-0000-0000-000008AD0000}"/>
    <cellStyle name="Normal 91 12 27 2" xfId="44044" xr:uid="{00000000-0005-0000-0000-000009AD0000}"/>
    <cellStyle name="Normal 91 12 28" xfId="30558" xr:uid="{00000000-0005-0000-0000-00000AAD0000}"/>
    <cellStyle name="Normal 91 12 3" xfId="10278" xr:uid="{00000000-0005-0000-0000-00000BAD0000}"/>
    <cellStyle name="Normal 91 12 3 2" xfId="31615" xr:uid="{00000000-0005-0000-0000-00000CAD0000}"/>
    <cellStyle name="Normal 91 12 4" xfId="11059" xr:uid="{00000000-0005-0000-0000-00000DAD0000}"/>
    <cellStyle name="Normal 91 12 4 2" xfId="32133" xr:uid="{00000000-0005-0000-0000-00000EAD0000}"/>
    <cellStyle name="Normal 91 12 5" xfId="11839" xr:uid="{00000000-0005-0000-0000-00000FAD0000}"/>
    <cellStyle name="Normal 91 12 5 2" xfId="32651" xr:uid="{00000000-0005-0000-0000-000010AD0000}"/>
    <cellStyle name="Normal 91 12 6" xfId="12592" xr:uid="{00000000-0005-0000-0000-000011AD0000}"/>
    <cellStyle name="Normal 91 12 6 2" xfId="33169" xr:uid="{00000000-0005-0000-0000-000012AD0000}"/>
    <cellStyle name="Normal 91 12 7" xfId="13388" xr:uid="{00000000-0005-0000-0000-000013AD0000}"/>
    <cellStyle name="Normal 91 12 7 2" xfId="33687" xr:uid="{00000000-0005-0000-0000-000014AD0000}"/>
    <cellStyle name="Normal 91 12 8" xfId="14154" xr:uid="{00000000-0005-0000-0000-000015AD0000}"/>
    <cellStyle name="Normal 91 12 8 2" xfId="34205" xr:uid="{00000000-0005-0000-0000-000016AD0000}"/>
    <cellStyle name="Normal 91 12 9" xfId="14915" xr:uid="{00000000-0005-0000-0000-000017AD0000}"/>
    <cellStyle name="Normal 91 12 9 2" xfId="34723" xr:uid="{00000000-0005-0000-0000-000018AD0000}"/>
    <cellStyle name="Normal 91 13" xfId="5333" xr:uid="{00000000-0005-0000-0000-000019AD0000}"/>
    <cellStyle name="Normal 91 13 10" xfId="15673" xr:uid="{00000000-0005-0000-0000-00001AAD0000}"/>
    <cellStyle name="Normal 91 13 10 2" xfId="35242" xr:uid="{00000000-0005-0000-0000-00001BAD0000}"/>
    <cellStyle name="Normal 91 13 11" xfId="16427" xr:uid="{00000000-0005-0000-0000-00001CAD0000}"/>
    <cellStyle name="Normal 91 13 11 2" xfId="35760" xr:uid="{00000000-0005-0000-0000-00001DAD0000}"/>
    <cellStyle name="Normal 91 13 12" xfId="17177" xr:uid="{00000000-0005-0000-0000-00001EAD0000}"/>
    <cellStyle name="Normal 91 13 12 2" xfId="36278" xr:uid="{00000000-0005-0000-0000-00001FAD0000}"/>
    <cellStyle name="Normal 91 13 13" xfId="17906" xr:uid="{00000000-0005-0000-0000-000020AD0000}"/>
    <cellStyle name="Normal 91 13 13 2" xfId="36796" xr:uid="{00000000-0005-0000-0000-000021AD0000}"/>
    <cellStyle name="Normal 91 13 14" xfId="18631" xr:uid="{00000000-0005-0000-0000-000022AD0000}"/>
    <cellStyle name="Normal 91 13 14 2" xfId="37314" xr:uid="{00000000-0005-0000-0000-000023AD0000}"/>
    <cellStyle name="Normal 91 13 15" xfId="19339" xr:uid="{00000000-0005-0000-0000-000024AD0000}"/>
    <cellStyle name="Normal 91 13 15 2" xfId="37832" xr:uid="{00000000-0005-0000-0000-000025AD0000}"/>
    <cellStyle name="Normal 91 13 16" xfId="20041" xr:uid="{00000000-0005-0000-0000-000026AD0000}"/>
    <cellStyle name="Normal 91 13 16 2" xfId="38350" xr:uid="{00000000-0005-0000-0000-000027AD0000}"/>
    <cellStyle name="Normal 91 13 17" xfId="20740" xr:uid="{00000000-0005-0000-0000-000028AD0000}"/>
    <cellStyle name="Normal 91 13 17 2" xfId="38868" xr:uid="{00000000-0005-0000-0000-000029AD0000}"/>
    <cellStyle name="Normal 91 13 18" xfId="21417" xr:uid="{00000000-0005-0000-0000-00002AAD0000}"/>
    <cellStyle name="Normal 91 13 18 2" xfId="39385" xr:uid="{00000000-0005-0000-0000-00002BAD0000}"/>
    <cellStyle name="Normal 91 13 19" xfId="22090" xr:uid="{00000000-0005-0000-0000-00002CAD0000}"/>
    <cellStyle name="Normal 91 13 19 2" xfId="39903" xr:uid="{00000000-0005-0000-0000-00002DAD0000}"/>
    <cellStyle name="Normal 91 13 2" xfId="5879" xr:uid="{00000000-0005-0000-0000-00002EAD0000}"/>
    <cellStyle name="Normal 91 13 2 2" xfId="31076" xr:uid="{00000000-0005-0000-0000-00002FAD0000}"/>
    <cellStyle name="Normal 91 13 20" xfId="22740" xr:uid="{00000000-0005-0000-0000-000030AD0000}"/>
    <cellStyle name="Normal 91 13 20 2" xfId="40420" xr:uid="{00000000-0005-0000-0000-000031AD0000}"/>
    <cellStyle name="Normal 91 13 21" xfId="23377" xr:uid="{00000000-0005-0000-0000-000032AD0000}"/>
    <cellStyle name="Normal 91 13 21 2" xfId="40938" xr:uid="{00000000-0005-0000-0000-000033AD0000}"/>
    <cellStyle name="Normal 91 13 22" xfId="24001" xr:uid="{00000000-0005-0000-0000-000034AD0000}"/>
    <cellStyle name="Normal 91 13 22 2" xfId="41456" xr:uid="{00000000-0005-0000-0000-000035AD0000}"/>
    <cellStyle name="Normal 91 13 23" xfId="24580" xr:uid="{00000000-0005-0000-0000-000036AD0000}"/>
    <cellStyle name="Normal 91 13 23 2" xfId="41974" xr:uid="{00000000-0005-0000-0000-000037AD0000}"/>
    <cellStyle name="Normal 91 13 24" xfId="25147" xr:uid="{00000000-0005-0000-0000-000038AD0000}"/>
    <cellStyle name="Normal 91 13 24 2" xfId="42492" xr:uid="{00000000-0005-0000-0000-000039AD0000}"/>
    <cellStyle name="Normal 91 13 25" xfId="25707" xr:uid="{00000000-0005-0000-0000-00003AAD0000}"/>
    <cellStyle name="Normal 91 13 25 2" xfId="43010" xr:uid="{00000000-0005-0000-0000-00003BAD0000}"/>
    <cellStyle name="Normal 91 13 26" xfId="26257" xr:uid="{00000000-0005-0000-0000-00003CAD0000}"/>
    <cellStyle name="Normal 91 13 26 2" xfId="43528" xr:uid="{00000000-0005-0000-0000-00003DAD0000}"/>
    <cellStyle name="Normal 91 13 27" xfId="26774" xr:uid="{00000000-0005-0000-0000-00003EAD0000}"/>
    <cellStyle name="Normal 91 13 27 2" xfId="44045" xr:uid="{00000000-0005-0000-0000-00003FAD0000}"/>
    <cellStyle name="Normal 91 13 28" xfId="30559" xr:uid="{00000000-0005-0000-0000-000040AD0000}"/>
    <cellStyle name="Normal 91 13 3" xfId="10279" xr:uid="{00000000-0005-0000-0000-000041AD0000}"/>
    <cellStyle name="Normal 91 13 3 2" xfId="31616" xr:uid="{00000000-0005-0000-0000-000042AD0000}"/>
    <cellStyle name="Normal 91 13 4" xfId="11060" xr:uid="{00000000-0005-0000-0000-000043AD0000}"/>
    <cellStyle name="Normal 91 13 4 2" xfId="32134" xr:uid="{00000000-0005-0000-0000-000044AD0000}"/>
    <cellStyle name="Normal 91 13 5" xfId="11840" xr:uid="{00000000-0005-0000-0000-000045AD0000}"/>
    <cellStyle name="Normal 91 13 5 2" xfId="32652" xr:uid="{00000000-0005-0000-0000-000046AD0000}"/>
    <cellStyle name="Normal 91 13 6" xfId="12593" xr:uid="{00000000-0005-0000-0000-000047AD0000}"/>
    <cellStyle name="Normal 91 13 6 2" xfId="33170" xr:uid="{00000000-0005-0000-0000-000048AD0000}"/>
    <cellStyle name="Normal 91 13 7" xfId="13389" xr:uid="{00000000-0005-0000-0000-000049AD0000}"/>
    <cellStyle name="Normal 91 13 7 2" xfId="33688" xr:uid="{00000000-0005-0000-0000-00004AAD0000}"/>
    <cellStyle name="Normal 91 13 8" xfId="14155" xr:uid="{00000000-0005-0000-0000-00004BAD0000}"/>
    <cellStyle name="Normal 91 13 8 2" xfId="34206" xr:uid="{00000000-0005-0000-0000-00004CAD0000}"/>
    <cellStyle name="Normal 91 13 9" xfId="14916" xr:uid="{00000000-0005-0000-0000-00004DAD0000}"/>
    <cellStyle name="Normal 91 13 9 2" xfId="34724" xr:uid="{00000000-0005-0000-0000-00004EAD0000}"/>
    <cellStyle name="Normal 91 14" xfId="5334" xr:uid="{00000000-0005-0000-0000-00004FAD0000}"/>
    <cellStyle name="Normal 91 14 10" xfId="15674" xr:uid="{00000000-0005-0000-0000-000050AD0000}"/>
    <cellStyle name="Normal 91 14 10 2" xfId="35243" xr:uid="{00000000-0005-0000-0000-000051AD0000}"/>
    <cellStyle name="Normal 91 14 11" xfId="16428" xr:uid="{00000000-0005-0000-0000-000052AD0000}"/>
    <cellStyle name="Normal 91 14 11 2" xfId="35761" xr:uid="{00000000-0005-0000-0000-000053AD0000}"/>
    <cellStyle name="Normal 91 14 12" xfId="17178" xr:uid="{00000000-0005-0000-0000-000054AD0000}"/>
    <cellStyle name="Normal 91 14 12 2" xfId="36279" xr:uid="{00000000-0005-0000-0000-000055AD0000}"/>
    <cellStyle name="Normal 91 14 13" xfId="17907" xr:uid="{00000000-0005-0000-0000-000056AD0000}"/>
    <cellStyle name="Normal 91 14 13 2" xfId="36797" xr:uid="{00000000-0005-0000-0000-000057AD0000}"/>
    <cellStyle name="Normal 91 14 14" xfId="18632" xr:uid="{00000000-0005-0000-0000-000058AD0000}"/>
    <cellStyle name="Normal 91 14 14 2" xfId="37315" xr:uid="{00000000-0005-0000-0000-000059AD0000}"/>
    <cellStyle name="Normal 91 14 15" xfId="19340" xr:uid="{00000000-0005-0000-0000-00005AAD0000}"/>
    <cellStyle name="Normal 91 14 15 2" xfId="37833" xr:uid="{00000000-0005-0000-0000-00005BAD0000}"/>
    <cellStyle name="Normal 91 14 16" xfId="20042" xr:uid="{00000000-0005-0000-0000-00005CAD0000}"/>
    <cellStyle name="Normal 91 14 16 2" xfId="38351" xr:uid="{00000000-0005-0000-0000-00005DAD0000}"/>
    <cellStyle name="Normal 91 14 17" xfId="20741" xr:uid="{00000000-0005-0000-0000-00005EAD0000}"/>
    <cellStyle name="Normal 91 14 17 2" xfId="38869" xr:uid="{00000000-0005-0000-0000-00005FAD0000}"/>
    <cellStyle name="Normal 91 14 18" xfId="21418" xr:uid="{00000000-0005-0000-0000-000060AD0000}"/>
    <cellStyle name="Normal 91 14 18 2" xfId="39386" xr:uid="{00000000-0005-0000-0000-000061AD0000}"/>
    <cellStyle name="Normal 91 14 19" xfId="22091" xr:uid="{00000000-0005-0000-0000-000062AD0000}"/>
    <cellStyle name="Normal 91 14 19 2" xfId="39904" xr:uid="{00000000-0005-0000-0000-000063AD0000}"/>
    <cellStyle name="Normal 91 14 2" xfId="5880" xr:uid="{00000000-0005-0000-0000-000064AD0000}"/>
    <cellStyle name="Normal 91 14 2 2" xfId="31077" xr:uid="{00000000-0005-0000-0000-000065AD0000}"/>
    <cellStyle name="Normal 91 14 20" xfId="22741" xr:uid="{00000000-0005-0000-0000-000066AD0000}"/>
    <cellStyle name="Normal 91 14 20 2" xfId="40421" xr:uid="{00000000-0005-0000-0000-000067AD0000}"/>
    <cellStyle name="Normal 91 14 21" xfId="23378" xr:uid="{00000000-0005-0000-0000-000068AD0000}"/>
    <cellStyle name="Normal 91 14 21 2" xfId="40939" xr:uid="{00000000-0005-0000-0000-000069AD0000}"/>
    <cellStyle name="Normal 91 14 22" xfId="24002" xr:uid="{00000000-0005-0000-0000-00006AAD0000}"/>
    <cellStyle name="Normal 91 14 22 2" xfId="41457" xr:uid="{00000000-0005-0000-0000-00006BAD0000}"/>
    <cellStyle name="Normal 91 14 23" xfId="24581" xr:uid="{00000000-0005-0000-0000-00006CAD0000}"/>
    <cellStyle name="Normal 91 14 23 2" xfId="41975" xr:uid="{00000000-0005-0000-0000-00006DAD0000}"/>
    <cellStyle name="Normal 91 14 24" xfId="25148" xr:uid="{00000000-0005-0000-0000-00006EAD0000}"/>
    <cellStyle name="Normal 91 14 24 2" xfId="42493" xr:uid="{00000000-0005-0000-0000-00006FAD0000}"/>
    <cellStyle name="Normal 91 14 25" xfId="25708" xr:uid="{00000000-0005-0000-0000-000070AD0000}"/>
    <cellStyle name="Normal 91 14 25 2" xfId="43011" xr:uid="{00000000-0005-0000-0000-000071AD0000}"/>
    <cellStyle name="Normal 91 14 26" xfId="26258" xr:uid="{00000000-0005-0000-0000-000072AD0000}"/>
    <cellStyle name="Normal 91 14 26 2" xfId="43529" xr:uid="{00000000-0005-0000-0000-000073AD0000}"/>
    <cellStyle name="Normal 91 14 27" xfId="26775" xr:uid="{00000000-0005-0000-0000-000074AD0000}"/>
    <cellStyle name="Normal 91 14 27 2" xfId="44046" xr:uid="{00000000-0005-0000-0000-000075AD0000}"/>
    <cellStyle name="Normal 91 14 28" xfId="30560" xr:uid="{00000000-0005-0000-0000-000076AD0000}"/>
    <cellStyle name="Normal 91 14 3" xfId="10280" xr:uid="{00000000-0005-0000-0000-000077AD0000}"/>
    <cellStyle name="Normal 91 14 3 2" xfId="31617" xr:uid="{00000000-0005-0000-0000-000078AD0000}"/>
    <cellStyle name="Normal 91 14 4" xfId="11061" xr:uid="{00000000-0005-0000-0000-000079AD0000}"/>
    <cellStyle name="Normal 91 14 4 2" xfId="32135" xr:uid="{00000000-0005-0000-0000-00007AAD0000}"/>
    <cellStyle name="Normal 91 14 5" xfId="11841" xr:uid="{00000000-0005-0000-0000-00007BAD0000}"/>
    <cellStyle name="Normal 91 14 5 2" xfId="32653" xr:uid="{00000000-0005-0000-0000-00007CAD0000}"/>
    <cellStyle name="Normal 91 14 6" xfId="12594" xr:uid="{00000000-0005-0000-0000-00007DAD0000}"/>
    <cellStyle name="Normal 91 14 6 2" xfId="33171" xr:uid="{00000000-0005-0000-0000-00007EAD0000}"/>
    <cellStyle name="Normal 91 14 7" xfId="13390" xr:uid="{00000000-0005-0000-0000-00007FAD0000}"/>
    <cellStyle name="Normal 91 14 7 2" xfId="33689" xr:uid="{00000000-0005-0000-0000-000080AD0000}"/>
    <cellStyle name="Normal 91 14 8" xfId="14156" xr:uid="{00000000-0005-0000-0000-000081AD0000}"/>
    <cellStyle name="Normal 91 14 8 2" xfId="34207" xr:uid="{00000000-0005-0000-0000-000082AD0000}"/>
    <cellStyle name="Normal 91 14 9" xfId="14917" xr:uid="{00000000-0005-0000-0000-000083AD0000}"/>
    <cellStyle name="Normal 91 14 9 2" xfId="34725" xr:uid="{00000000-0005-0000-0000-000084AD0000}"/>
    <cellStyle name="Normal 91 15" xfId="5335" xr:uid="{00000000-0005-0000-0000-000085AD0000}"/>
    <cellStyle name="Normal 91 15 10" xfId="15675" xr:uid="{00000000-0005-0000-0000-000086AD0000}"/>
    <cellStyle name="Normal 91 15 10 2" xfId="35244" xr:uid="{00000000-0005-0000-0000-000087AD0000}"/>
    <cellStyle name="Normal 91 15 11" xfId="16429" xr:uid="{00000000-0005-0000-0000-000088AD0000}"/>
    <cellStyle name="Normal 91 15 11 2" xfId="35762" xr:uid="{00000000-0005-0000-0000-000089AD0000}"/>
    <cellStyle name="Normal 91 15 12" xfId="17179" xr:uid="{00000000-0005-0000-0000-00008AAD0000}"/>
    <cellStyle name="Normal 91 15 12 2" xfId="36280" xr:uid="{00000000-0005-0000-0000-00008BAD0000}"/>
    <cellStyle name="Normal 91 15 13" xfId="17908" xr:uid="{00000000-0005-0000-0000-00008CAD0000}"/>
    <cellStyle name="Normal 91 15 13 2" xfId="36798" xr:uid="{00000000-0005-0000-0000-00008DAD0000}"/>
    <cellStyle name="Normal 91 15 14" xfId="18633" xr:uid="{00000000-0005-0000-0000-00008EAD0000}"/>
    <cellStyle name="Normal 91 15 14 2" xfId="37316" xr:uid="{00000000-0005-0000-0000-00008FAD0000}"/>
    <cellStyle name="Normal 91 15 15" xfId="19341" xr:uid="{00000000-0005-0000-0000-000090AD0000}"/>
    <cellStyle name="Normal 91 15 15 2" xfId="37834" xr:uid="{00000000-0005-0000-0000-000091AD0000}"/>
    <cellStyle name="Normal 91 15 16" xfId="20043" xr:uid="{00000000-0005-0000-0000-000092AD0000}"/>
    <cellStyle name="Normal 91 15 16 2" xfId="38352" xr:uid="{00000000-0005-0000-0000-000093AD0000}"/>
    <cellStyle name="Normal 91 15 17" xfId="20742" xr:uid="{00000000-0005-0000-0000-000094AD0000}"/>
    <cellStyle name="Normal 91 15 17 2" xfId="38870" xr:uid="{00000000-0005-0000-0000-000095AD0000}"/>
    <cellStyle name="Normal 91 15 18" xfId="21419" xr:uid="{00000000-0005-0000-0000-000096AD0000}"/>
    <cellStyle name="Normal 91 15 18 2" xfId="39387" xr:uid="{00000000-0005-0000-0000-000097AD0000}"/>
    <cellStyle name="Normal 91 15 19" xfId="22092" xr:uid="{00000000-0005-0000-0000-000098AD0000}"/>
    <cellStyle name="Normal 91 15 19 2" xfId="39905" xr:uid="{00000000-0005-0000-0000-000099AD0000}"/>
    <cellStyle name="Normal 91 15 2" xfId="5881" xr:uid="{00000000-0005-0000-0000-00009AAD0000}"/>
    <cellStyle name="Normal 91 15 2 2" xfId="31078" xr:uid="{00000000-0005-0000-0000-00009BAD0000}"/>
    <cellStyle name="Normal 91 15 20" xfId="22742" xr:uid="{00000000-0005-0000-0000-00009CAD0000}"/>
    <cellStyle name="Normal 91 15 20 2" xfId="40422" xr:uid="{00000000-0005-0000-0000-00009DAD0000}"/>
    <cellStyle name="Normal 91 15 21" xfId="23379" xr:uid="{00000000-0005-0000-0000-00009EAD0000}"/>
    <cellStyle name="Normal 91 15 21 2" xfId="40940" xr:uid="{00000000-0005-0000-0000-00009FAD0000}"/>
    <cellStyle name="Normal 91 15 22" xfId="24003" xr:uid="{00000000-0005-0000-0000-0000A0AD0000}"/>
    <cellStyle name="Normal 91 15 22 2" xfId="41458" xr:uid="{00000000-0005-0000-0000-0000A1AD0000}"/>
    <cellStyle name="Normal 91 15 23" xfId="24582" xr:uid="{00000000-0005-0000-0000-0000A2AD0000}"/>
    <cellStyle name="Normal 91 15 23 2" xfId="41976" xr:uid="{00000000-0005-0000-0000-0000A3AD0000}"/>
    <cellStyle name="Normal 91 15 24" xfId="25149" xr:uid="{00000000-0005-0000-0000-0000A4AD0000}"/>
    <cellStyle name="Normal 91 15 24 2" xfId="42494" xr:uid="{00000000-0005-0000-0000-0000A5AD0000}"/>
    <cellStyle name="Normal 91 15 25" xfId="25709" xr:uid="{00000000-0005-0000-0000-0000A6AD0000}"/>
    <cellStyle name="Normal 91 15 25 2" xfId="43012" xr:uid="{00000000-0005-0000-0000-0000A7AD0000}"/>
    <cellStyle name="Normal 91 15 26" xfId="26259" xr:uid="{00000000-0005-0000-0000-0000A8AD0000}"/>
    <cellStyle name="Normal 91 15 26 2" xfId="43530" xr:uid="{00000000-0005-0000-0000-0000A9AD0000}"/>
    <cellStyle name="Normal 91 15 27" xfId="26776" xr:uid="{00000000-0005-0000-0000-0000AAAD0000}"/>
    <cellStyle name="Normal 91 15 27 2" xfId="44047" xr:uid="{00000000-0005-0000-0000-0000ABAD0000}"/>
    <cellStyle name="Normal 91 15 28" xfId="30561" xr:uid="{00000000-0005-0000-0000-0000ACAD0000}"/>
    <cellStyle name="Normal 91 15 3" xfId="10281" xr:uid="{00000000-0005-0000-0000-0000ADAD0000}"/>
    <cellStyle name="Normal 91 15 3 2" xfId="31618" xr:uid="{00000000-0005-0000-0000-0000AEAD0000}"/>
    <cellStyle name="Normal 91 15 4" xfId="11062" xr:uid="{00000000-0005-0000-0000-0000AFAD0000}"/>
    <cellStyle name="Normal 91 15 4 2" xfId="32136" xr:uid="{00000000-0005-0000-0000-0000B0AD0000}"/>
    <cellStyle name="Normal 91 15 5" xfId="11842" xr:uid="{00000000-0005-0000-0000-0000B1AD0000}"/>
    <cellStyle name="Normal 91 15 5 2" xfId="32654" xr:uid="{00000000-0005-0000-0000-0000B2AD0000}"/>
    <cellStyle name="Normal 91 15 6" xfId="12595" xr:uid="{00000000-0005-0000-0000-0000B3AD0000}"/>
    <cellStyle name="Normal 91 15 6 2" xfId="33172" xr:uid="{00000000-0005-0000-0000-0000B4AD0000}"/>
    <cellStyle name="Normal 91 15 7" xfId="13391" xr:uid="{00000000-0005-0000-0000-0000B5AD0000}"/>
    <cellStyle name="Normal 91 15 7 2" xfId="33690" xr:uid="{00000000-0005-0000-0000-0000B6AD0000}"/>
    <cellStyle name="Normal 91 15 8" xfId="14157" xr:uid="{00000000-0005-0000-0000-0000B7AD0000}"/>
    <cellStyle name="Normal 91 15 8 2" xfId="34208" xr:uid="{00000000-0005-0000-0000-0000B8AD0000}"/>
    <cellStyle name="Normal 91 15 9" xfId="14918" xr:uid="{00000000-0005-0000-0000-0000B9AD0000}"/>
    <cellStyle name="Normal 91 15 9 2" xfId="34726" xr:uid="{00000000-0005-0000-0000-0000BAAD0000}"/>
    <cellStyle name="Normal 91 16" xfId="5336" xr:uid="{00000000-0005-0000-0000-0000BBAD0000}"/>
    <cellStyle name="Normal 91 16 10" xfId="15676" xr:uid="{00000000-0005-0000-0000-0000BCAD0000}"/>
    <cellStyle name="Normal 91 16 10 2" xfId="35245" xr:uid="{00000000-0005-0000-0000-0000BDAD0000}"/>
    <cellStyle name="Normal 91 16 11" xfId="16430" xr:uid="{00000000-0005-0000-0000-0000BEAD0000}"/>
    <cellStyle name="Normal 91 16 11 2" xfId="35763" xr:uid="{00000000-0005-0000-0000-0000BFAD0000}"/>
    <cellStyle name="Normal 91 16 12" xfId="17180" xr:uid="{00000000-0005-0000-0000-0000C0AD0000}"/>
    <cellStyle name="Normal 91 16 12 2" xfId="36281" xr:uid="{00000000-0005-0000-0000-0000C1AD0000}"/>
    <cellStyle name="Normal 91 16 13" xfId="17909" xr:uid="{00000000-0005-0000-0000-0000C2AD0000}"/>
    <cellStyle name="Normal 91 16 13 2" xfId="36799" xr:uid="{00000000-0005-0000-0000-0000C3AD0000}"/>
    <cellStyle name="Normal 91 16 14" xfId="18634" xr:uid="{00000000-0005-0000-0000-0000C4AD0000}"/>
    <cellStyle name="Normal 91 16 14 2" xfId="37317" xr:uid="{00000000-0005-0000-0000-0000C5AD0000}"/>
    <cellStyle name="Normal 91 16 15" xfId="19342" xr:uid="{00000000-0005-0000-0000-0000C6AD0000}"/>
    <cellStyle name="Normal 91 16 15 2" xfId="37835" xr:uid="{00000000-0005-0000-0000-0000C7AD0000}"/>
    <cellStyle name="Normal 91 16 16" xfId="20044" xr:uid="{00000000-0005-0000-0000-0000C8AD0000}"/>
    <cellStyle name="Normal 91 16 16 2" xfId="38353" xr:uid="{00000000-0005-0000-0000-0000C9AD0000}"/>
    <cellStyle name="Normal 91 16 17" xfId="20743" xr:uid="{00000000-0005-0000-0000-0000CAAD0000}"/>
    <cellStyle name="Normal 91 16 17 2" xfId="38871" xr:uid="{00000000-0005-0000-0000-0000CBAD0000}"/>
    <cellStyle name="Normal 91 16 18" xfId="21420" xr:uid="{00000000-0005-0000-0000-0000CCAD0000}"/>
    <cellStyle name="Normal 91 16 18 2" xfId="39388" xr:uid="{00000000-0005-0000-0000-0000CDAD0000}"/>
    <cellStyle name="Normal 91 16 19" xfId="22093" xr:uid="{00000000-0005-0000-0000-0000CEAD0000}"/>
    <cellStyle name="Normal 91 16 19 2" xfId="39906" xr:uid="{00000000-0005-0000-0000-0000CFAD0000}"/>
    <cellStyle name="Normal 91 16 2" xfId="5882" xr:uid="{00000000-0005-0000-0000-0000D0AD0000}"/>
    <cellStyle name="Normal 91 16 2 2" xfId="31079" xr:uid="{00000000-0005-0000-0000-0000D1AD0000}"/>
    <cellStyle name="Normal 91 16 20" xfId="22743" xr:uid="{00000000-0005-0000-0000-0000D2AD0000}"/>
    <cellStyle name="Normal 91 16 20 2" xfId="40423" xr:uid="{00000000-0005-0000-0000-0000D3AD0000}"/>
    <cellStyle name="Normal 91 16 21" xfId="23380" xr:uid="{00000000-0005-0000-0000-0000D4AD0000}"/>
    <cellStyle name="Normal 91 16 21 2" xfId="40941" xr:uid="{00000000-0005-0000-0000-0000D5AD0000}"/>
    <cellStyle name="Normal 91 16 22" xfId="24004" xr:uid="{00000000-0005-0000-0000-0000D6AD0000}"/>
    <cellStyle name="Normal 91 16 22 2" xfId="41459" xr:uid="{00000000-0005-0000-0000-0000D7AD0000}"/>
    <cellStyle name="Normal 91 16 23" xfId="24583" xr:uid="{00000000-0005-0000-0000-0000D8AD0000}"/>
    <cellStyle name="Normal 91 16 23 2" xfId="41977" xr:uid="{00000000-0005-0000-0000-0000D9AD0000}"/>
    <cellStyle name="Normal 91 16 24" xfId="25150" xr:uid="{00000000-0005-0000-0000-0000DAAD0000}"/>
    <cellStyle name="Normal 91 16 24 2" xfId="42495" xr:uid="{00000000-0005-0000-0000-0000DBAD0000}"/>
    <cellStyle name="Normal 91 16 25" xfId="25710" xr:uid="{00000000-0005-0000-0000-0000DCAD0000}"/>
    <cellStyle name="Normal 91 16 25 2" xfId="43013" xr:uid="{00000000-0005-0000-0000-0000DDAD0000}"/>
    <cellStyle name="Normal 91 16 26" xfId="26260" xr:uid="{00000000-0005-0000-0000-0000DEAD0000}"/>
    <cellStyle name="Normal 91 16 26 2" xfId="43531" xr:uid="{00000000-0005-0000-0000-0000DFAD0000}"/>
    <cellStyle name="Normal 91 16 27" xfId="26777" xr:uid="{00000000-0005-0000-0000-0000E0AD0000}"/>
    <cellStyle name="Normal 91 16 27 2" xfId="44048" xr:uid="{00000000-0005-0000-0000-0000E1AD0000}"/>
    <cellStyle name="Normal 91 16 28" xfId="30562" xr:uid="{00000000-0005-0000-0000-0000E2AD0000}"/>
    <cellStyle name="Normal 91 16 3" xfId="10282" xr:uid="{00000000-0005-0000-0000-0000E3AD0000}"/>
    <cellStyle name="Normal 91 16 3 2" xfId="31619" xr:uid="{00000000-0005-0000-0000-0000E4AD0000}"/>
    <cellStyle name="Normal 91 16 4" xfId="11063" xr:uid="{00000000-0005-0000-0000-0000E5AD0000}"/>
    <cellStyle name="Normal 91 16 4 2" xfId="32137" xr:uid="{00000000-0005-0000-0000-0000E6AD0000}"/>
    <cellStyle name="Normal 91 16 5" xfId="11843" xr:uid="{00000000-0005-0000-0000-0000E7AD0000}"/>
    <cellStyle name="Normal 91 16 5 2" xfId="32655" xr:uid="{00000000-0005-0000-0000-0000E8AD0000}"/>
    <cellStyle name="Normal 91 16 6" xfId="12596" xr:uid="{00000000-0005-0000-0000-0000E9AD0000}"/>
    <cellStyle name="Normal 91 16 6 2" xfId="33173" xr:uid="{00000000-0005-0000-0000-0000EAAD0000}"/>
    <cellStyle name="Normal 91 16 7" xfId="13392" xr:uid="{00000000-0005-0000-0000-0000EBAD0000}"/>
    <cellStyle name="Normal 91 16 7 2" xfId="33691" xr:uid="{00000000-0005-0000-0000-0000ECAD0000}"/>
    <cellStyle name="Normal 91 16 8" xfId="14158" xr:uid="{00000000-0005-0000-0000-0000EDAD0000}"/>
    <cellStyle name="Normal 91 16 8 2" xfId="34209" xr:uid="{00000000-0005-0000-0000-0000EEAD0000}"/>
    <cellStyle name="Normal 91 16 9" xfId="14919" xr:uid="{00000000-0005-0000-0000-0000EFAD0000}"/>
    <cellStyle name="Normal 91 16 9 2" xfId="34727" xr:uid="{00000000-0005-0000-0000-0000F0AD0000}"/>
    <cellStyle name="Normal 91 17" xfId="5337" xr:uid="{00000000-0005-0000-0000-0000F1AD0000}"/>
    <cellStyle name="Normal 91 17 10" xfId="15677" xr:uid="{00000000-0005-0000-0000-0000F2AD0000}"/>
    <cellStyle name="Normal 91 17 10 2" xfId="35246" xr:uid="{00000000-0005-0000-0000-0000F3AD0000}"/>
    <cellStyle name="Normal 91 17 11" xfId="16431" xr:uid="{00000000-0005-0000-0000-0000F4AD0000}"/>
    <cellStyle name="Normal 91 17 11 2" xfId="35764" xr:uid="{00000000-0005-0000-0000-0000F5AD0000}"/>
    <cellStyle name="Normal 91 17 12" xfId="17181" xr:uid="{00000000-0005-0000-0000-0000F6AD0000}"/>
    <cellStyle name="Normal 91 17 12 2" xfId="36282" xr:uid="{00000000-0005-0000-0000-0000F7AD0000}"/>
    <cellStyle name="Normal 91 17 13" xfId="17910" xr:uid="{00000000-0005-0000-0000-0000F8AD0000}"/>
    <cellStyle name="Normal 91 17 13 2" xfId="36800" xr:uid="{00000000-0005-0000-0000-0000F9AD0000}"/>
    <cellStyle name="Normal 91 17 14" xfId="18635" xr:uid="{00000000-0005-0000-0000-0000FAAD0000}"/>
    <cellStyle name="Normal 91 17 14 2" xfId="37318" xr:uid="{00000000-0005-0000-0000-0000FBAD0000}"/>
    <cellStyle name="Normal 91 17 15" xfId="19343" xr:uid="{00000000-0005-0000-0000-0000FCAD0000}"/>
    <cellStyle name="Normal 91 17 15 2" xfId="37836" xr:uid="{00000000-0005-0000-0000-0000FDAD0000}"/>
    <cellStyle name="Normal 91 17 16" xfId="20045" xr:uid="{00000000-0005-0000-0000-0000FEAD0000}"/>
    <cellStyle name="Normal 91 17 16 2" xfId="38354" xr:uid="{00000000-0005-0000-0000-0000FFAD0000}"/>
    <cellStyle name="Normal 91 17 17" xfId="20744" xr:uid="{00000000-0005-0000-0000-000000AE0000}"/>
    <cellStyle name="Normal 91 17 17 2" xfId="38872" xr:uid="{00000000-0005-0000-0000-000001AE0000}"/>
    <cellStyle name="Normal 91 17 18" xfId="21421" xr:uid="{00000000-0005-0000-0000-000002AE0000}"/>
    <cellStyle name="Normal 91 17 18 2" xfId="39389" xr:uid="{00000000-0005-0000-0000-000003AE0000}"/>
    <cellStyle name="Normal 91 17 19" xfId="22094" xr:uid="{00000000-0005-0000-0000-000004AE0000}"/>
    <cellStyle name="Normal 91 17 19 2" xfId="39907" xr:uid="{00000000-0005-0000-0000-000005AE0000}"/>
    <cellStyle name="Normal 91 17 2" xfId="5883" xr:uid="{00000000-0005-0000-0000-000006AE0000}"/>
    <cellStyle name="Normal 91 17 2 2" xfId="31080" xr:uid="{00000000-0005-0000-0000-000007AE0000}"/>
    <cellStyle name="Normal 91 17 20" xfId="22744" xr:uid="{00000000-0005-0000-0000-000008AE0000}"/>
    <cellStyle name="Normal 91 17 20 2" xfId="40424" xr:uid="{00000000-0005-0000-0000-000009AE0000}"/>
    <cellStyle name="Normal 91 17 21" xfId="23381" xr:uid="{00000000-0005-0000-0000-00000AAE0000}"/>
    <cellStyle name="Normal 91 17 21 2" xfId="40942" xr:uid="{00000000-0005-0000-0000-00000BAE0000}"/>
    <cellStyle name="Normal 91 17 22" xfId="24005" xr:uid="{00000000-0005-0000-0000-00000CAE0000}"/>
    <cellStyle name="Normal 91 17 22 2" xfId="41460" xr:uid="{00000000-0005-0000-0000-00000DAE0000}"/>
    <cellStyle name="Normal 91 17 23" xfId="24584" xr:uid="{00000000-0005-0000-0000-00000EAE0000}"/>
    <cellStyle name="Normal 91 17 23 2" xfId="41978" xr:uid="{00000000-0005-0000-0000-00000FAE0000}"/>
    <cellStyle name="Normal 91 17 24" xfId="25151" xr:uid="{00000000-0005-0000-0000-000010AE0000}"/>
    <cellStyle name="Normal 91 17 24 2" xfId="42496" xr:uid="{00000000-0005-0000-0000-000011AE0000}"/>
    <cellStyle name="Normal 91 17 25" xfId="25711" xr:uid="{00000000-0005-0000-0000-000012AE0000}"/>
    <cellStyle name="Normal 91 17 25 2" xfId="43014" xr:uid="{00000000-0005-0000-0000-000013AE0000}"/>
    <cellStyle name="Normal 91 17 26" xfId="26261" xr:uid="{00000000-0005-0000-0000-000014AE0000}"/>
    <cellStyle name="Normal 91 17 26 2" xfId="43532" xr:uid="{00000000-0005-0000-0000-000015AE0000}"/>
    <cellStyle name="Normal 91 17 27" xfId="26778" xr:uid="{00000000-0005-0000-0000-000016AE0000}"/>
    <cellStyle name="Normal 91 17 27 2" xfId="44049" xr:uid="{00000000-0005-0000-0000-000017AE0000}"/>
    <cellStyle name="Normal 91 17 28" xfId="30563" xr:uid="{00000000-0005-0000-0000-000018AE0000}"/>
    <cellStyle name="Normal 91 17 3" xfId="10283" xr:uid="{00000000-0005-0000-0000-000019AE0000}"/>
    <cellStyle name="Normal 91 17 3 2" xfId="31620" xr:uid="{00000000-0005-0000-0000-00001AAE0000}"/>
    <cellStyle name="Normal 91 17 4" xfId="11064" xr:uid="{00000000-0005-0000-0000-00001BAE0000}"/>
    <cellStyle name="Normal 91 17 4 2" xfId="32138" xr:uid="{00000000-0005-0000-0000-00001CAE0000}"/>
    <cellStyle name="Normal 91 17 5" xfId="11844" xr:uid="{00000000-0005-0000-0000-00001DAE0000}"/>
    <cellStyle name="Normal 91 17 5 2" xfId="32656" xr:uid="{00000000-0005-0000-0000-00001EAE0000}"/>
    <cellStyle name="Normal 91 17 6" xfId="12597" xr:uid="{00000000-0005-0000-0000-00001FAE0000}"/>
    <cellStyle name="Normal 91 17 6 2" xfId="33174" xr:uid="{00000000-0005-0000-0000-000020AE0000}"/>
    <cellStyle name="Normal 91 17 7" xfId="13393" xr:uid="{00000000-0005-0000-0000-000021AE0000}"/>
    <cellStyle name="Normal 91 17 7 2" xfId="33692" xr:uid="{00000000-0005-0000-0000-000022AE0000}"/>
    <cellStyle name="Normal 91 17 8" xfId="14159" xr:uid="{00000000-0005-0000-0000-000023AE0000}"/>
    <cellStyle name="Normal 91 17 8 2" xfId="34210" xr:uid="{00000000-0005-0000-0000-000024AE0000}"/>
    <cellStyle name="Normal 91 17 9" xfId="14920" xr:uid="{00000000-0005-0000-0000-000025AE0000}"/>
    <cellStyle name="Normal 91 17 9 2" xfId="34728" xr:uid="{00000000-0005-0000-0000-000026AE0000}"/>
    <cellStyle name="Normal 91 18" xfId="5338" xr:uid="{00000000-0005-0000-0000-000027AE0000}"/>
    <cellStyle name="Normal 91 18 10" xfId="15678" xr:uid="{00000000-0005-0000-0000-000028AE0000}"/>
    <cellStyle name="Normal 91 18 10 2" xfId="35247" xr:uid="{00000000-0005-0000-0000-000029AE0000}"/>
    <cellStyle name="Normal 91 18 11" xfId="16432" xr:uid="{00000000-0005-0000-0000-00002AAE0000}"/>
    <cellStyle name="Normal 91 18 11 2" xfId="35765" xr:uid="{00000000-0005-0000-0000-00002BAE0000}"/>
    <cellStyle name="Normal 91 18 12" xfId="17182" xr:uid="{00000000-0005-0000-0000-00002CAE0000}"/>
    <cellStyle name="Normal 91 18 12 2" xfId="36283" xr:uid="{00000000-0005-0000-0000-00002DAE0000}"/>
    <cellStyle name="Normal 91 18 13" xfId="17911" xr:uid="{00000000-0005-0000-0000-00002EAE0000}"/>
    <cellStyle name="Normal 91 18 13 2" xfId="36801" xr:uid="{00000000-0005-0000-0000-00002FAE0000}"/>
    <cellStyle name="Normal 91 18 14" xfId="18636" xr:uid="{00000000-0005-0000-0000-000030AE0000}"/>
    <cellStyle name="Normal 91 18 14 2" xfId="37319" xr:uid="{00000000-0005-0000-0000-000031AE0000}"/>
    <cellStyle name="Normal 91 18 15" xfId="19344" xr:uid="{00000000-0005-0000-0000-000032AE0000}"/>
    <cellStyle name="Normal 91 18 15 2" xfId="37837" xr:uid="{00000000-0005-0000-0000-000033AE0000}"/>
    <cellStyle name="Normal 91 18 16" xfId="20046" xr:uid="{00000000-0005-0000-0000-000034AE0000}"/>
    <cellStyle name="Normal 91 18 16 2" xfId="38355" xr:uid="{00000000-0005-0000-0000-000035AE0000}"/>
    <cellStyle name="Normal 91 18 17" xfId="20745" xr:uid="{00000000-0005-0000-0000-000036AE0000}"/>
    <cellStyle name="Normal 91 18 17 2" xfId="38873" xr:uid="{00000000-0005-0000-0000-000037AE0000}"/>
    <cellStyle name="Normal 91 18 18" xfId="21422" xr:uid="{00000000-0005-0000-0000-000038AE0000}"/>
    <cellStyle name="Normal 91 18 18 2" xfId="39390" xr:uid="{00000000-0005-0000-0000-000039AE0000}"/>
    <cellStyle name="Normal 91 18 19" xfId="22095" xr:uid="{00000000-0005-0000-0000-00003AAE0000}"/>
    <cellStyle name="Normal 91 18 19 2" xfId="39908" xr:uid="{00000000-0005-0000-0000-00003BAE0000}"/>
    <cellStyle name="Normal 91 18 2" xfId="5884" xr:uid="{00000000-0005-0000-0000-00003CAE0000}"/>
    <cellStyle name="Normal 91 18 2 2" xfId="31081" xr:uid="{00000000-0005-0000-0000-00003DAE0000}"/>
    <cellStyle name="Normal 91 18 20" xfId="22745" xr:uid="{00000000-0005-0000-0000-00003EAE0000}"/>
    <cellStyle name="Normal 91 18 20 2" xfId="40425" xr:uid="{00000000-0005-0000-0000-00003FAE0000}"/>
    <cellStyle name="Normal 91 18 21" xfId="23382" xr:uid="{00000000-0005-0000-0000-000040AE0000}"/>
    <cellStyle name="Normal 91 18 21 2" xfId="40943" xr:uid="{00000000-0005-0000-0000-000041AE0000}"/>
    <cellStyle name="Normal 91 18 22" xfId="24006" xr:uid="{00000000-0005-0000-0000-000042AE0000}"/>
    <cellStyle name="Normal 91 18 22 2" xfId="41461" xr:uid="{00000000-0005-0000-0000-000043AE0000}"/>
    <cellStyle name="Normal 91 18 23" xfId="24585" xr:uid="{00000000-0005-0000-0000-000044AE0000}"/>
    <cellStyle name="Normal 91 18 23 2" xfId="41979" xr:uid="{00000000-0005-0000-0000-000045AE0000}"/>
    <cellStyle name="Normal 91 18 24" xfId="25152" xr:uid="{00000000-0005-0000-0000-000046AE0000}"/>
    <cellStyle name="Normal 91 18 24 2" xfId="42497" xr:uid="{00000000-0005-0000-0000-000047AE0000}"/>
    <cellStyle name="Normal 91 18 25" xfId="25712" xr:uid="{00000000-0005-0000-0000-000048AE0000}"/>
    <cellStyle name="Normal 91 18 25 2" xfId="43015" xr:uid="{00000000-0005-0000-0000-000049AE0000}"/>
    <cellStyle name="Normal 91 18 26" xfId="26262" xr:uid="{00000000-0005-0000-0000-00004AAE0000}"/>
    <cellStyle name="Normal 91 18 26 2" xfId="43533" xr:uid="{00000000-0005-0000-0000-00004BAE0000}"/>
    <cellStyle name="Normal 91 18 27" xfId="26779" xr:uid="{00000000-0005-0000-0000-00004CAE0000}"/>
    <cellStyle name="Normal 91 18 27 2" xfId="44050" xr:uid="{00000000-0005-0000-0000-00004DAE0000}"/>
    <cellStyle name="Normal 91 18 28" xfId="30564" xr:uid="{00000000-0005-0000-0000-00004EAE0000}"/>
    <cellStyle name="Normal 91 18 3" xfId="10284" xr:uid="{00000000-0005-0000-0000-00004FAE0000}"/>
    <cellStyle name="Normal 91 18 3 2" xfId="31621" xr:uid="{00000000-0005-0000-0000-000050AE0000}"/>
    <cellStyle name="Normal 91 18 4" xfId="11065" xr:uid="{00000000-0005-0000-0000-000051AE0000}"/>
    <cellStyle name="Normal 91 18 4 2" xfId="32139" xr:uid="{00000000-0005-0000-0000-000052AE0000}"/>
    <cellStyle name="Normal 91 18 5" xfId="11845" xr:uid="{00000000-0005-0000-0000-000053AE0000}"/>
    <cellStyle name="Normal 91 18 5 2" xfId="32657" xr:uid="{00000000-0005-0000-0000-000054AE0000}"/>
    <cellStyle name="Normal 91 18 6" xfId="12598" xr:uid="{00000000-0005-0000-0000-000055AE0000}"/>
    <cellStyle name="Normal 91 18 6 2" xfId="33175" xr:uid="{00000000-0005-0000-0000-000056AE0000}"/>
    <cellStyle name="Normal 91 18 7" xfId="13394" xr:uid="{00000000-0005-0000-0000-000057AE0000}"/>
    <cellStyle name="Normal 91 18 7 2" xfId="33693" xr:uid="{00000000-0005-0000-0000-000058AE0000}"/>
    <cellStyle name="Normal 91 18 8" xfId="14160" xr:uid="{00000000-0005-0000-0000-000059AE0000}"/>
    <cellStyle name="Normal 91 18 8 2" xfId="34211" xr:uid="{00000000-0005-0000-0000-00005AAE0000}"/>
    <cellStyle name="Normal 91 18 9" xfId="14921" xr:uid="{00000000-0005-0000-0000-00005BAE0000}"/>
    <cellStyle name="Normal 91 18 9 2" xfId="34729" xr:uid="{00000000-0005-0000-0000-00005CAE0000}"/>
    <cellStyle name="Normal 91 19" xfId="29975" xr:uid="{00000000-0005-0000-0000-00005DAE0000}"/>
    <cellStyle name="Normal 91 2" xfId="3672" xr:uid="{00000000-0005-0000-0000-00005EAE0000}"/>
    <cellStyle name="Normal 91 2 10" xfId="14922" xr:uid="{00000000-0005-0000-0000-00005FAE0000}"/>
    <cellStyle name="Normal 91 2 10 2" xfId="34730" xr:uid="{00000000-0005-0000-0000-000060AE0000}"/>
    <cellStyle name="Normal 91 2 11" xfId="15679" xr:uid="{00000000-0005-0000-0000-000061AE0000}"/>
    <cellStyle name="Normal 91 2 11 2" xfId="35248" xr:uid="{00000000-0005-0000-0000-000062AE0000}"/>
    <cellStyle name="Normal 91 2 12" xfId="16433" xr:uid="{00000000-0005-0000-0000-000063AE0000}"/>
    <cellStyle name="Normal 91 2 12 2" xfId="35766" xr:uid="{00000000-0005-0000-0000-000064AE0000}"/>
    <cellStyle name="Normal 91 2 13" xfId="17183" xr:uid="{00000000-0005-0000-0000-000065AE0000}"/>
    <cellStyle name="Normal 91 2 13 2" xfId="36284" xr:uid="{00000000-0005-0000-0000-000066AE0000}"/>
    <cellStyle name="Normal 91 2 14" xfId="17912" xr:uid="{00000000-0005-0000-0000-000067AE0000}"/>
    <cellStyle name="Normal 91 2 14 2" xfId="36802" xr:uid="{00000000-0005-0000-0000-000068AE0000}"/>
    <cellStyle name="Normal 91 2 15" xfId="18637" xr:uid="{00000000-0005-0000-0000-000069AE0000}"/>
    <cellStyle name="Normal 91 2 15 2" xfId="37320" xr:uid="{00000000-0005-0000-0000-00006AAE0000}"/>
    <cellStyle name="Normal 91 2 16" xfId="19345" xr:uid="{00000000-0005-0000-0000-00006BAE0000}"/>
    <cellStyle name="Normal 91 2 16 2" xfId="37838" xr:uid="{00000000-0005-0000-0000-00006CAE0000}"/>
    <cellStyle name="Normal 91 2 17" xfId="20047" xr:uid="{00000000-0005-0000-0000-00006DAE0000}"/>
    <cellStyle name="Normal 91 2 17 2" xfId="38356" xr:uid="{00000000-0005-0000-0000-00006EAE0000}"/>
    <cellStyle name="Normal 91 2 18" xfId="20746" xr:uid="{00000000-0005-0000-0000-00006FAE0000}"/>
    <cellStyle name="Normal 91 2 18 2" xfId="38874" xr:uid="{00000000-0005-0000-0000-000070AE0000}"/>
    <cellStyle name="Normal 91 2 19" xfId="21423" xr:uid="{00000000-0005-0000-0000-000071AE0000}"/>
    <cellStyle name="Normal 91 2 19 2" xfId="39391" xr:uid="{00000000-0005-0000-0000-000072AE0000}"/>
    <cellStyle name="Normal 91 2 2" xfId="5339" xr:uid="{00000000-0005-0000-0000-000073AE0000}"/>
    <cellStyle name="Normal 91 2 2 2" xfId="30565" xr:uid="{00000000-0005-0000-0000-000074AE0000}"/>
    <cellStyle name="Normal 91 2 20" xfId="22096" xr:uid="{00000000-0005-0000-0000-000075AE0000}"/>
    <cellStyle name="Normal 91 2 20 2" xfId="39909" xr:uid="{00000000-0005-0000-0000-000076AE0000}"/>
    <cellStyle name="Normal 91 2 21" xfId="22746" xr:uid="{00000000-0005-0000-0000-000077AE0000}"/>
    <cellStyle name="Normal 91 2 21 2" xfId="40426" xr:uid="{00000000-0005-0000-0000-000078AE0000}"/>
    <cellStyle name="Normal 91 2 22" xfId="23383" xr:uid="{00000000-0005-0000-0000-000079AE0000}"/>
    <cellStyle name="Normal 91 2 22 2" xfId="40944" xr:uid="{00000000-0005-0000-0000-00007AAE0000}"/>
    <cellStyle name="Normal 91 2 23" xfId="24007" xr:uid="{00000000-0005-0000-0000-00007BAE0000}"/>
    <cellStyle name="Normal 91 2 23 2" xfId="41462" xr:uid="{00000000-0005-0000-0000-00007CAE0000}"/>
    <cellStyle name="Normal 91 2 24" xfId="24586" xr:uid="{00000000-0005-0000-0000-00007DAE0000}"/>
    <cellStyle name="Normal 91 2 24 2" xfId="41980" xr:uid="{00000000-0005-0000-0000-00007EAE0000}"/>
    <cellStyle name="Normal 91 2 25" xfId="25153" xr:uid="{00000000-0005-0000-0000-00007FAE0000}"/>
    <cellStyle name="Normal 91 2 25 2" xfId="42498" xr:uid="{00000000-0005-0000-0000-000080AE0000}"/>
    <cellStyle name="Normal 91 2 26" xfId="25713" xr:uid="{00000000-0005-0000-0000-000081AE0000}"/>
    <cellStyle name="Normal 91 2 26 2" xfId="43016" xr:uid="{00000000-0005-0000-0000-000082AE0000}"/>
    <cellStyle name="Normal 91 2 27" xfId="26263" xr:uid="{00000000-0005-0000-0000-000083AE0000}"/>
    <cellStyle name="Normal 91 2 27 2" xfId="43534" xr:uid="{00000000-0005-0000-0000-000084AE0000}"/>
    <cellStyle name="Normal 91 2 28" xfId="26780" xr:uid="{00000000-0005-0000-0000-000085AE0000}"/>
    <cellStyle name="Normal 91 2 28 2" xfId="44051" xr:uid="{00000000-0005-0000-0000-000086AE0000}"/>
    <cellStyle name="Normal 91 2 29" xfId="29976" xr:uid="{00000000-0005-0000-0000-000087AE0000}"/>
    <cellStyle name="Normal 91 2 3" xfId="5885" xr:uid="{00000000-0005-0000-0000-000088AE0000}"/>
    <cellStyle name="Normal 91 2 3 2" xfId="31082" xr:uid="{00000000-0005-0000-0000-000089AE0000}"/>
    <cellStyle name="Normal 91 2 4" xfId="10285" xr:uid="{00000000-0005-0000-0000-00008AAE0000}"/>
    <cellStyle name="Normal 91 2 4 2" xfId="31622" xr:uid="{00000000-0005-0000-0000-00008BAE0000}"/>
    <cellStyle name="Normal 91 2 5" xfId="11066" xr:uid="{00000000-0005-0000-0000-00008CAE0000}"/>
    <cellStyle name="Normal 91 2 5 2" xfId="32140" xr:uid="{00000000-0005-0000-0000-00008DAE0000}"/>
    <cellStyle name="Normal 91 2 6" xfId="11846" xr:uid="{00000000-0005-0000-0000-00008EAE0000}"/>
    <cellStyle name="Normal 91 2 6 2" xfId="32658" xr:uid="{00000000-0005-0000-0000-00008FAE0000}"/>
    <cellStyle name="Normal 91 2 7" xfId="12599" xr:uid="{00000000-0005-0000-0000-000090AE0000}"/>
    <cellStyle name="Normal 91 2 7 2" xfId="33176" xr:uid="{00000000-0005-0000-0000-000091AE0000}"/>
    <cellStyle name="Normal 91 2 8" xfId="13395" xr:uid="{00000000-0005-0000-0000-000092AE0000}"/>
    <cellStyle name="Normal 91 2 8 2" xfId="33694" xr:uid="{00000000-0005-0000-0000-000093AE0000}"/>
    <cellStyle name="Normal 91 2 9" xfId="14161" xr:uid="{00000000-0005-0000-0000-000094AE0000}"/>
    <cellStyle name="Normal 91 2 9 2" xfId="34212" xr:uid="{00000000-0005-0000-0000-000095AE0000}"/>
    <cellStyle name="Normal 91 3" xfId="3673" xr:uid="{00000000-0005-0000-0000-000096AE0000}"/>
    <cellStyle name="Normal 91 3 10" xfId="14923" xr:uid="{00000000-0005-0000-0000-000097AE0000}"/>
    <cellStyle name="Normal 91 3 10 2" xfId="34731" xr:uid="{00000000-0005-0000-0000-000098AE0000}"/>
    <cellStyle name="Normal 91 3 11" xfId="15680" xr:uid="{00000000-0005-0000-0000-000099AE0000}"/>
    <cellStyle name="Normal 91 3 11 2" xfId="35249" xr:uid="{00000000-0005-0000-0000-00009AAE0000}"/>
    <cellStyle name="Normal 91 3 12" xfId="16434" xr:uid="{00000000-0005-0000-0000-00009BAE0000}"/>
    <cellStyle name="Normal 91 3 12 2" xfId="35767" xr:uid="{00000000-0005-0000-0000-00009CAE0000}"/>
    <cellStyle name="Normal 91 3 13" xfId="17184" xr:uid="{00000000-0005-0000-0000-00009DAE0000}"/>
    <cellStyle name="Normal 91 3 13 2" xfId="36285" xr:uid="{00000000-0005-0000-0000-00009EAE0000}"/>
    <cellStyle name="Normal 91 3 14" xfId="17913" xr:uid="{00000000-0005-0000-0000-00009FAE0000}"/>
    <cellStyle name="Normal 91 3 14 2" xfId="36803" xr:uid="{00000000-0005-0000-0000-0000A0AE0000}"/>
    <cellStyle name="Normal 91 3 15" xfId="18638" xr:uid="{00000000-0005-0000-0000-0000A1AE0000}"/>
    <cellStyle name="Normal 91 3 15 2" xfId="37321" xr:uid="{00000000-0005-0000-0000-0000A2AE0000}"/>
    <cellStyle name="Normal 91 3 16" xfId="19346" xr:uid="{00000000-0005-0000-0000-0000A3AE0000}"/>
    <cellStyle name="Normal 91 3 16 2" xfId="37839" xr:uid="{00000000-0005-0000-0000-0000A4AE0000}"/>
    <cellStyle name="Normal 91 3 17" xfId="20048" xr:uid="{00000000-0005-0000-0000-0000A5AE0000}"/>
    <cellStyle name="Normal 91 3 17 2" xfId="38357" xr:uid="{00000000-0005-0000-0000-0000A6AE0000}"/>
    <cellStyle name="Normal 91 3 18" xfId="20747" xr:uid="{00000000-0005-0000-0000-0000A7AE0000}"/>
    <cellStyle name="Normal 91 3 18 2" xfId="38875" xr:uid="{00000000-0005-0000-0000-0000A8AE0000}"/>
    <cellStyle name="Normal 91 3 19" xfId="21424" xr:uid="{00000000-0005-0000-0000-0000A9AE0000}"/>
    <cellStyle name="Normal 91 3 19 2" xfId="39392" xr:uid="{00000000-0005-0000-0000-0000AAAE0000}"/>
    <cellStyle name="Normal 91 3 2" xfId="5340" xr:uid="{00000000-0005-0000-0000-0000ABAE0000}"/>
    <cellStyle name="Normal 91 3 2 2" xfId="30566" xr:uid="{00000000-0005-0000-0000-0000ACAE0000}"/>
    <cellStyle name="Normal 91 3 20" xfId="22097" xr:uid="{00000000-0005-0000-0000-0000ADAE0000}"/>
    <cellStyle name="Normal 91 3 20 2" xfId="39910" xr:uid="{00000000-0005-0000-0000-0000AEAE0000}"/>
    <cellStyle name="Normal 91 3 21" xfId="22747" xr:uid="{00000000-0005-0000-0000-0000AFAE0000}"/>
    <cellStyle name="Normal 91 3 21 2" xfId="40427" xr:uid="{00000000-0005-0000-0000-0000B0AE0000}"/>
    <cellStyle name="Normal 91 3 22" xfId="23384" xr:uid="{00000000-0005-0000-0000-0000B1AE0000}"/>
    <cellStyle name="Normal 91 3 22 2" xfId="40945" xr:uid="{00000000-0005-0000-0000-0000B2AE0000}"/>
    <cellStyle name="Normal 91 3 23" xfId="24008" xr:uid="{00000000-0005-0000-0000-0000B3AE0000}"/>
    <cellStyle name="Normal 91 3 23 2" xfId="41463" xr:uid="{00000000-0005-0000-0000-0000B4AE0000}"/>
    <cellStyle name="Normal 91 3 24" xfId="24587" xr:uid="{00000000-0005-0000-0000-0000B5AE0000}"/>
    <cellStyle name="Normal 91 3 24 2" xfId="41981" xr:uid="{00000000-0005-0000-0000-0000B6AE0000}"/>
    <cellStyle name="Normal 91 3 25" xfId="25154" xr:uid="{00000000-0005-0000-0000-0000B7AE0000}"/>
    <cellStyle name="Normal 91 3 25 2" xfId="42499" xr:uid="{00000000-0005-0000-0000-0000B8AE0000}"/>
    <cellStyle name="Normal 91 3 26" xfId="25714" xr:uid="{00000000-0005-0000-0000-0000B9AE0000}"/>
    <cellStyle name="Normal 91 3 26 2" xfId="43017" xr:uid="{00000000-0005-0000-0000-0000BAAE0000}"/>
    <cellStyle name="Normal 91 3 27" xfId="26264" xr:uid="{00000000-0005-0000-0000-0000BBAE0000}"/>
    <cellStyle name="Normal 91 3 27 2" xfId="43535" xr:uid="{00000000-0005-0000-0000-0000BCAE0000}"/>
    <cellStyle name="Normal 91 3 28" xfId="26781" xr:uid="{00000000-0005-0000-0000-0000BDAE0000}"/>
    <cellStyle name="Normal 91 3 28 2" xfId="44052" xr:uid="{00000000-0005-0000-0000-0000BEAE0000}"/>
    <cellStyle name="Normal 91 3 29" xfId="29977" xr:uid="{00000000-0005-0000-0000-0000BFAE0000}"/>
    <cellStyle name="Normal 91 3 3" xfId="5886" xr:uid="{00000000-0005-0000-0000-0000C0AE0000}"/>
    <cellStyle name="Normal 91 3 3 2" xfId="31083" xr:uid="{00000000-0005-0000-0000-0000C1AE0000}"/>
    <cellStyle name="Normal 91 3 4" xfId="10286" xr:uid="{00000000-0005-0000-0000-0000C2AE0000}"/>
    <cellStyle name="Normal 91 3 4 2" xfId="31623" xr:uid="{00000000-0005-0000-0000-0000C3AE0000}"/>
    <cellStyle name="Normal 91 3 5" xfId="11067" xr:uid="{00000000-0005-0000-0000-0000C4AE0000}"/>
    <cellStyle name="Normal 91 3 5 2" xfId="32141" xr:uid="{00000000-0005-0000-0000-0000C5AE0000}"/>
    <cellStyle name="Normal 91 3 6" xfId="11847" xr:uid="{00000000-0005-0000-0000-0000C6AE0000}"/>
    <cellStyle name="Normal 91 3 6 2" xfId="32659" xr:uid="{00000000-0005-0000-0000-0000C7AE0000}"/>
    <cellStyle name="Normal 91 3 7" xfId="12600" xr:uid="{00000000-0005-0000-0000-0000C8AE0000}"/>
    <cellStyle name="Normal 91 3 7 2" xfId="33177" xr:uid="{00000000-0005-0000-0000-0000C9AE0000}"/>
    <cellStyle name="Normal 91 3 8" xfId="13396" xr:uid="{00000000-0005-0000-0000-0000CAAE0000}"/>
    <cellStyle name="Normal 91 3 8 2" xfId="33695" xr:uid="{00000000-0005-0000-0000-0000CBAE0000}"/>
    <cellStyle name="Normal 91 3 9" xfId="14162" xr:uid="{00000000-0005-0000-0000-0000CCAE0000}"/>
    <cellStyle name="Normal 91 3 9 2" xfId="34213" xr:uid="{00000000-0005-0000-0000-0000CDAE0000}"/>
    <cellStyle name="Normal 91 4" xfId="3674" xr:uid="{00000000-0005-0000-0000-0000CEAE0000}"/>
    <cellStyle name="Normal 91 4 10" xfId="14924" xr:uid="{00000000-0005-0000-0000-0000CFAE0000}"/>
    <cellStyle name="Normal 91 4 10 2" xfId="34732" xr:uid="{00000000-0005-0000-0000-0000D0AE0000}"/>
    <cellStyle name="Normal 91 4 11" xfId="15681" xr:uid="{00000000-0005-0000-0000-0000D1AE0000}"/>
    <cellStyle name="Normal 91 4 11 2" xfId="35250" xr:uid="{00000000-0005-0000-0000-0000D2AE0000}"/>
    <cellStyle name="Normal 91 4 12" xfId="16435" xr:uid="{00000000-0005-0000-0000-0000D3AE0000}"/>
    <cellStyle name="Normal 91 4 12 2" xfId="35768" xr:uid="{00000000-0005-0000-0000-0000D4AE0000}"/>
    <cellStyle name="Normal 91 4 13" xfId="17185" xr:uid="{00000000-0005-0000-0000-0000D5AE0000}"/>
    <cellStyle name="Normal 91 4 13 2" xfId="36286" xr:uid="{00000000-0005-0000-0000-0000D6AE0000}"/>
    <cellStyle name="Normal 91 4 14" xfId="17914" xr:uid="{00000000-0005-0000-0000-0000D7AE0000}"/>
    <cellStyle name="Normal 91 4 14 2" xfId="36804" xr:uid="{00000000-0005-0000-0000-0000D8AE0000}"/>
    <cellStyle name="Normal 91 4 15" xfId="18639" xr:uid="{00000000-0005-0000-0000-0000D9AE0000}"/>
    <cellStyle name="Normal 91 4 15 2" xfId="37322" xr:uid="{00000000-0005-0000-0000-0000DAAE0000}"/>
    <cellStyle name="Normal 91 4 16" xfId="19347" xr:uid="{00000000-0005-0000-0000-0000DBAE0000}"/>
    <cellStyle name="Normal 91 4 16 2" xfId="37840" xr:uid="{00000000-0005-0000-0000-0000DCAE0000}"/>
    <cellStyle name="Normal 91 4 17" xfId="20049" xr:uid="{00000000-0005-0000-0000-0000DDAE0000}"/>
    <cellStyle name="Normal 91 4 17 2" xfId="38358" xr:uid="{00000000-0005-0000-0000-0000DEAE0000}"/>
    <cellStyle name="Normal 91 4 18" xfId="20748" xr:uid="{00000000-0005-0000-0000-0000DFAE0000}"/>
    <cellStyle name="Normal 91 4 18 2" xfId="38876" xr:uid="{00000000-0005-0000-0000-0000E0AE0000}"/>
    <cellStyle name="Normal 91 4 19" xfId="21425" xr:uid="{00000000-0005-0000-0000-0000E1AE0000}"/>
    <cellStyle name="Normal 91 4 19 2" xfId="39393" xr:uid="{00000000-0005-0000-0000-0000E2AE0000}"/>
    <cellStyle name="Normal 91 4 2" xfId="5341" xr:uid="{00000000-0005-0000-0000-0000E3AE0000}"/>
    <cellStyle name="Normal 91 4 2 2" xfId="30567" xr:uid="{00000000-0005-0000-0000-0000E4AE0000}"/>
    <cellStyle name="Normal 91 4 20" xfId="22098" xr:uid="{00000000-0005-0000-0000-0000E5AE0000}"/>
    <cellStyle name="Normal 91 4 20 2" xfId="39911" xr:uid="{00000000-0005-0000-0000-0000E6AE0000}"/>
    <cellStyle name="Normal 91 4 21" xfId="22748" xr:uid="{00000000-0005-0000-0000-0000E7AE0000}"/>
    <cellStyle name="Normal 91 4 21 2" xfId="40428" xr:uid="{00000000-0005-0000-0000-0000E8AE0000}"/>
    <cellStyle name="Normal 91 4 22" xfId="23385" xr:uid="{00000000-0005-0000-0000-0000E9AE0000}"/>
    <cellStyle name="Normal 91 4 22 2" xfId="40946" xr:uid="{00000000-0005-0000-0000-0000EAAE0000}"/>
    <cellStyle name="Normal 91 4 23" xfId="24009" xr:uid="{00000000-0005-0000-0000-0000EBAE0000}"/>
    <cellStyle name="Normal 91 4 23 2" xfId="41464" xr:uid="{00000000-0005-0000-0000-0000ECAE0000}"/>
    <cellStyle name="Normal 91 4 24" xfId="24588" xr:uid="{00000000-0005-0000-0000-0000EDAE0000}"/>
    <cellStyle name="Normal 91 4 24 2" xfId="41982" xr:uid="{00000000-0005-0000-0000-0000EEAE0000}"/>
    <cellStyle name="Normal 91 4 25" xfId="25155" xr:uid="{00000000-0005-0000-0000-0000EFAE0000}"/>
    <cellStyle name="Normal 91 4 25 2" xfId="42500" xr:uid="{00000000-0005-0000-0000-0000F0AE0000}"/>
    <cellStyle name="Normal 91 4 26" xfId="25715" xr:uid="{00000000-0005-0000-0000-0000F1AE0000}"/>
    <cellStyle name="Normal 91 4 26 2" xfId="43018" xr:uid="{00000000-0005-0000-0000-0000F2AE0000}"/>
    <cellStyle name="Normal 91 4 27" xfId="26265" xr:uid="{00000000-0005-0000-0000-0000F3AE0000}"/>
    <cellStyle name="Normal 91 4 27 2" xfId="43536" xr:uid="{00000000-0005-0000-0000-0000F4AE0000}"/>
    <cellStyle name="Normal 91 4 28" xfId="26782" xr:uid="{00000000-0005-0000-0000-0000F5AE0000}"/>
    <cellStyle name="Normal 91 4 28 2" xfId="44053" xr:uid="{00000000-0005-0000-0000-0000F6AE0000}"/>
    <cellStyle name="Normal 91 4 29" xfId="29978" xr:uid="{00000000-0005-0000-0000-0000F7AE0000}"/>
    <cellStyle name="Normal 91 4 3" xfId="5887" xr:uid="{00000000-0005-0000-0000-0000F8AE0000}"/>
    <cellStyle name="Normal 91 4 3 2" xfId="31084" xr:uid="{00000000-0005-0000-0000-0000F9AE0000}"/>
    <cellStyle name="Normal 91 4 4" xfId="10287" xr:uid="{00000000-0005-0000-0000-0000FAAE0000}"/>
    <cellStyle name="Normal 91 4 4 2" xfId="31624" xr:uid="{00000000-0005-0000-0000-0000FBAE0000}"/>
    <cellStyle name="Normal 91 4 5" xfId="11068" xr:uid="{00000000-0005-0000-0000-0000FCAE0000}"/>
    <cellStyle name="Normal 91 4 5 2" xfId="32142" xr:uid="{00000000-0005-0000-0000-0000FDAE0000}"/>
    <cellStyle name="Normal 91 4 6" xfId="11848" xr:uid="{00000000-0005-0000-0000-0000FEAE0000}"/>
    <cellStyle name="Normal 91 4 6 2" xfId="32660" xr:uid="{00000000-0005-0000-0000-0000FFAE0000}"/>
    <cellStyle name="Normal 91 4 7" xfId="12601" xr:uid="{00000000-0005-0000-0000-000000AF0000}"/>
    <cellStyle name="Normal 91 4 7 2" xfId="33178" xr:uid="{00000000-0005-0000-0000-000001AF0000}"/>
    <cellStyle name="Normal 91 4 8" xfId="13397" xr:uid="{00000000-0005-0000-0000-000002AF0000}"/>
    <cellStyle name="Normal 91 4 8 2" xfId="33696" xr:uid="{00000000-0005-0000-0000-000003AF0000}"/>
    <cellStyle name="Normal 91 4 9" xfId="14163" xr:uid="{00000000-0005-0000-0000-000004AF0000}"/>
    <cellStyle name="Normal 91 4 9 2" xfId="34214" xr:uid="{00000000-0005-0000-0000-000005AF0000}"/>
    <cellStyle name="Normal 91 5" xfId="3675" xr:uid="{00000000-0005-0000-0000-000006AF0000}"/>
    <cellStyle name="Normal 91 5 10" xfId="14925" xr:uid="{00000000-0005-0000-0000-000007AF0000}"/>
    <cellStyle name="Normal 91 5 10 2" xfId="34733" xr:uid="{00000000-0005-0000-0000-000008AF0000}"/>
    <cellStyle name="Normal 91 5 11" xfId="15682" xr:uid="{00000000-0005-0000-0000-000009AF0000}"/>
    <cellStyle name="Normal 91 5 11 2" xfId="35251" xr:uid="{00000000-0005-0000-0000-00000AAF0000}"/>
    <cellStyle name="Normal 91 5 12" xfId="16436" xr:uid="{00000000-0005-0000-0000-00000BAF0000}"/>
    <cellStyle name="Normal 91 5 12 2" xfId="35769" xr:uid="{00000000-0005-0000-0000-00000CAF0000}"/>
    <cellStyle name="Normal 91 5 13" xfId="17186" xr:uid="{00000000-0005-0000-0000-00000DAF0000}"/>
    <cellStyle name="Normal 91 5 13 2" xfId="36287" xr:uid="{00000000-0005-0000-0000-00000EAF0000}"/>
    <cellStyle name="Normal 91 5 14" xfId="17915" xr:uid="{00000000-0005-0000-0000-00000FAF0000}"/>
    <cellStyle name="Normal 91 5 14 2" xfId="36805" xr:uid="{00000000-0005-0000-0000-000010AF0000}"/>
    <cellStyle name="Normal 91 5 15" xfId="18640" xr:uid="{00000000-0005-0000-0000-000011AF0000}"/>
    <cellStyle name="Normal 91 5 15 2" xfId="37323" xr:uid="{00000000-0005-0000-0000-000012AF0000}"/>
    <cellStyle name="Normal 91 5 16" xfId="19348" xr:uid="{00000000-0005-0000-0000-000013AF0000}"/>
    <cellStyle name="Normal 91 5 16 2" xfId="37841" xr:uid="{00000000-0005-0000-0000-000014AF0000}"/>
    <cellStyle name="Normal 91 5 17" xfId="20050" xr:uid="{00000000-0005-0000-0000-000015AF0000}"/>
    <cellStyle name="Normal 91 5 17 2" xfId="38359" xr:uid="{00000000-0005-0000-0000-000016AF0000}"/>
    <cellStyle name="Normal 91 5 18" xfId="20749" xr:uid="{00000000-0005-0000-0000-000017AF0000}"/>
    <cellStyle name="Normal 91 5 18 2" xfId="38877" xr:uid="{00000000-0005-0000-0000-000018AF0000}"/>
    <cellStyle name="Normal 91 5 19" xfId="21426" xr:uid="{00000000-0005-0000-0000-000019AF0000}"/>
    <cellStyle name="Normal 91 5 19 2" xfId="39394" xr:uid="{00000000-0005-0000-0000-00001AAF0000}"/>
    <cellStyle name="Normal 91 5 2" xfId="5342" xr:uid="{00000000-0005-0000-0000-00001BAF0000}"/>
    <cellStyle name="Normal 91 5 2 2" xfId="30568" xr:uid="{00000000-0005-0000-0000-00001CAF0000}"/>
    <cellStyle name="Normal 91 5 20" xfId="22099" xr:uid="{00000000-0005-0000-0000-00001DAF0000}"/>
    <cellStyle name="Normal 91 5 20 2" xfId="39912" xr:uid="{00000000-0005-0000-0000-00001EAF0000}"/>
    <cellStyle name="Normal 91 5 21" xfId="22749" xr:uid="{00000000-0005-0000-0000-00001FAF0000}"/>
    <cellStyle name="Normal 91 5 21 2" xfId="40429" xr:uid="{00000000-0005-0000-0000-000020AF0000}"/>
    <cellStyle name="Normal 91 5 22" xfId="23386" xr:uid="{00000000-0005-0000-0000-000021AF0000}"/>
    <cellStyle name="Normal 91 5 22 2" xfId="40947" xr:uid="{00000000-0005-0000-0000-000022AF0000}"/>
    <cellStyle name="Normal 91 5 23" xfId="24010" xr:uid="{00000000-0005-0000-0000-000023AF0000}"/>
    <cellStyle name="Normal 91 5 23 2" xfId="41465" xr:uid="{00000000-0005-0000-0000-000024AF0000}"/>
    <cellStyle name="Normal 91 5 24" xfId="24589" xr:uid="{00000000-0005-0000-0000-000025AF0000}"/>
    <cellStyle name="Normal 91 5 24 2" xfId="41983" xr:uid="{00000000-0005-0000-0000-000026AF0000}"/>
    <cellStyle name="Normal 91 5 25" xfId="25156" xr:uid="{00000000-0005-0000-0000-000027AF0000}"/>
    <cellStyle name="Normal 91 5 25 2" xfId="42501" xr:uid="{00000000-0005-0000-0000-000028AF0000}"/>
    <cellStyle name="Normal 91 5 26" xfId="25716" xr:uid="{00000000-0005-0000-0000-000029AF0000}"/>
    <cellStyle name="Normal 91 5 26 2" xfId="43019" xr:uid="{00000000-0005-0000-0000-00002AAF0000}"/>
    <cellStyle name="Normal 91 5 27" xfId="26266" xr:uid="{00000000-0005-0000-0000-00002BAF0000}"/>
    <cellStyle name="Normal 91 5 27 2" xfId="43537" xr:uid="{00000000-0005-0000-0000-00002CAF0000}"/>
    <cellStyle name="Normal 91 5 28" xfId="26783" xr:uid="{00000000-0005-0000-0000-00002DAF0000}"/>
    <cellStyle name="Normal 91 5 28 2" xfId="44054" xr:uid="{00000000-0005-0000-0000-00002EAF0000}"/>
    <cellStyle name="Normal 91 5 29" xfId="29979" xr:uid="{00000000-0005-0000-0000-00002FAF0000}"/>
    <cellStyle name="Normal 91 5 3" xfId="5888" xr:uid="{00000000-0005-0000-0000-000030AF0000}"/>
    <cellStyle name="Normal 91 5 3 2" xfId="31085" xr:uid="{00000000-0005-0000-0000-000031AF0000}"/>
    <cellStyle name="Normal 91 5 4" xfId="10288" xr:uid="{00000000-0005-0000-0000-000032AF0000}"/>
    <cellStyle name="Normal 91 5 4 2" xfId="31625" xr:uid="{00000000-0005-0000-0000-000033AF0000}"/>
    <cellStyle name="Normal 91 5 5" xfId="11069" xr:uid="{00000000-0005-0000-0000-000034AF0000}"/>
    <cellStyle name="Normal 91 5 5 2" xfId="32143" xr:uid="{00000000-0005-0000-0000-000035AF0000}"/>
    <cellStyle name="Normal 91 5 6" xfId="11849" xr:uid="{00000000-0005-0000-0000-000036AF0000}"/>
    <cellStyle name="Normal 91 5 6 2" xfId="32661" xr:uid="{00000000-0005-0000-0000-000037AF0000}"/>
    <cellStyle name="Normal 91 5 7" xfId="12602" xr:uid="{00000000-0005-0000-0000-000038AF0000}"/>
    <cellStyle name="Normal 91 5 7 2" xfId="33179" xr:uid="{00000000-0005-0000-0000-000039AF0000}"/>
    <cellStyle name="Normal 91 5 8" xfId="13398" xr:uid="{00000000-0005-0000-0000-00003AAF0000}"/>
    <cellStyle name="Normal 91 5 8 2" xfId="33697" xr:uid="{00000000-0005-0000-0000-00003BAF0000}"/>
    <cellStyle name="Normal 91 5 9" xfId="14164" xr:uid="{00000000-0005-0000-0000-00003CAF0000}"/>
    <cellStyle name="Normal 91 5 9 2" xfId="34215" xr:uid="{00000000-0005-0000-0000-00003DAF0000}"/>
    <cellStyle name="Normal 91 6" xfId="5343" xr:uid="{00000000-0005-0000-0000-00003EAF0000}"/>
    <cellStyle name="Normal 91 6 10" xfId="15683" xr:uid="{00000000-0005-0000-0000-00003FAF0000}"/>
    <cellStyle name="Normal 91 6 10 2" xfId="35252" xr:uid="{00000000-0005-0000-0000-000040AF0000}"/>
    <cellStyle name="Normal 91 6 11" xfId="16437" xr:uid="{00000000-0005-0000-0000-000041AF0000}"/>
    <cellStyle name="Normal 91 6 11 2" xfId="35770" xr:uid="{00000000-0005-0000-0000-000042AF0000}"/>
    <cellStyle name="Normal 91 6 12" xfId="17187" xr:uid="{00000000-0005-0000-0000-000043AF0000}"/>
    <cellStyle name="Normal 91 6 12 2" xfId="36288" xr:uid="{00000000-0005-0000-0000-000044AF0000}"/>
    <cellStyle name="Normal 91 6 13" xfId="17916" xr:uid="{00000000-0005-0000-0000-000045AF0000}"/>
    <cellStyle name="Normal 91 6 13 2" xfId="36806" xr:uid="{00000000-0005-0000-0000-000046AF0000}"/>
    <cellStyle name="Normal 91 6 14" xfId="18641" xr:uid="{00000000-0005-0000-0000-000047AF0000}"/>
    <cellStyle name="Normal 91 6 14 2" xfId="37324" xr:uid="{00000000-0005-0000-0000-000048AF0000}"/>
    <cellStyle name="Normal 91 6 15" xfId="19349" xr:uid="{00000000-0005-0000-0000-000049AF0000}"/>
    <cellStyle name="Normal 91 6 15 2" xfId="37842" xr:uid="{00000000-0005-0000-0000-00004AAF0000}"/>
    <cellStyle name="Normal 91 6 16" xfId="20051" xr:uid="{00000000-0005-0000-0000-00004BAF0000}"/>
    <cellStyle name="Normal 91 6 16 2" xfId="38360" xr:uid="{00000000-0005-0000-0000-00004CAF0000}"/>
    <cellStyle name="Normal 91 6 17" xfId="20750" xr:uid="{00000000-0005-0000-0000-00004DAF0000}"/>
    <cellStyle name="Normal 91 6 17 2" xfId="38878" xr:uid="{00000000-0005-0000-0000-00004EAF0000}"/>
    <cellStyle name="Normal 91 6 18" xfId="21427" xr:uid="{00000000-0005-0000-0000-00004FAF0000}"/>
    <cellStyle name="Normal 91 6 18 2" xfId="39395" xr:uid="{00000000-0005-0000-0000-000050AF0000}"/>
    <cellStyle name="Normal 91 6 19" xfId="22100" xr:uid="{00000000-0005-0000-0000-000051AF0000}"/>
    <cellStyle name="Normal 91 6 19 2" xfId="39913" xr:uid="{00000000-0005-0000-0000-000052AF0000}"/>
    <cellStyle name="Normal 91 6 2" xfId="5889" xr:uid="{00000000-0005-0000-0000-000053AF0000}"/>
    <cellStyle name="Normal 91 6 2 2" xfId="31086" xr:uid="{00000000-0005-0000-0000-000054AF0000}"/>
    <cellStyle name="Normal 91 6 20" xfId="22750" xr:uid="{00000000-0005-0000-0000-000055AF0000}"/>
    <cellStyle name="Normal 91 6 20 2" xfId="40430" xr:uid="{00000000-0005-0000-0000-000056AF0000}"/>
    <cellStyle name="Normal 91 6 21" xfId="23387" xr:uid="{00000000-0005-0000-0000-000057AF0000}"/>
    <cellStyle name="Normal 91 6 21 2" xfId="40948" xr:uid="{00000000-0005-0000-0000-000058AF0000}"/>
    <cellStyle name="Normal 91 6 22" xfId="24011" xr:uid="{00000000-0005-0000-0000-000059AF0000}"/>
    <cellStyle name="Normal 91 6 22 2" xfId="41466" xr:uid="{00000000-0005-0000-0000-00005AAF0000}"/>
    <cellStyle name="Normal 91 6 23" xfId="24590" xr:uid="{00000000-0005-0000-0000-00005BAF0000}"/>
    <cellStyle name="Normal 91 6 23 2" xfId="41984" xr:uid="{00000000-0005-0000-0000-00005CAF0000}"/>
    <cellStyle name="Normal 91 6 24" xfId="25157" xr:uid="{00000000-0005-0000-0000-00005DAF0000}"/>
    <cellStyle name="Normal 91 6 24 2" xfId="42502" xr:uid="{00000000-0005-0000-0000-00005EAF0000}"/>
    <cellStyle name="Normal 91 6 25" xfId="25717" xr:uid="{00000000-0005-0000-0000-00005FAF0000}"/>
    <cellStyle name="Normal 91 6 25 2" xfId="43020" xr:uid="{00000000-0005-0000-0000-000060AF0000}"/>
    <cellStyle name="Normal 91 6 26" xfId="26267" xr:uid="{00000000-0005-0000-0000-000061AF0000}"/>
    <cellStyle name="Normal 91 6 26 2" xfId="43538" xr:uid="{00000000-0005-0000-0000-000062AF0000}"/>
    <cellStyle name="Normal 91 6 27" xfId="26784" xr:uid="{00000000-0005-0000-0000-000063AF0000}"/>
    <cellStyle name="Normal 91 6 27 2" xfId="44055" xr:uid="{00000000-0005-0000-0000-000064AF0000}"/>
    <cellStyle name="Normal 91 6 28" xfId="30569" xr:uid="{00000000-0005-0000-0000-000065AF0000}"/>
    <cellStyle name="Normal 91 6 3" xfId="10289" xr:uid="{00000000-0005-0000-0000-000066AF0000}"/>
    <cellStyle name="Normal 91 6 3 2" xfId="31626" xr:uid="{00000000-0005-0000-0000-000067AF0000}"/>
    <cellStyle name="Normal 91 6 4" xfId="11070" xr:uid="{00000000-0005-0000-0000-000068AF0000}"/>
    <cellStyle name="Normal 91 6 4 2" xfId="32144" xr:uid="{00000000-0005-0000-0000-000069AF0000}"/>
    <cellStyle name="Normal 91 6 5" xfId="11850" xr:uid="{00000000-0005-0000-0000-00006AAF0000}"/>
    <cellStyle name="Normal 91 6 5 2" xfId="32662" xr:uid="{00000000-0005-0000-0000-00006BAF0000}"/>
    <cellStyle name="Normal 91 6 6" xfId="12603" xr:uid="{00000000-0005-0000-0000-00006CAF0000}"/>
    <cellStyle name="Normal 91 6 6 2" xfId="33180" xr:uid="{00000000-0005-0000-0000-00006DAF0000}"/>
    <cellStyle name="Normal 91 6 7" xfId="13399" xr:uid="{00000000-0005-0000-0000-00006EAF0000}"/>
    <cellStyle name="Normal 91 6 7 2" xfId="33698" xr:uid="{00000000-0005-0000-0000-00006FAF0000}"/>
    <cellStyle name="Normal 91 6 8" xfId="14165" xr:uid="{00000000-0005-0000-0000-000070AF0000}"/>
    <cellStyle name="Normal 91 6 8 2" xfId="34216" xr:uid="{00000000-0005-0000-0000-000071AF0000}"/>
    <cellStyle name="Normal 91 6 9" xfId="14926" xr:uid="{00000000-0005-0000-0000-000072AF0000}"/>
    <cellStyle name="Normal 91 6 9 2" xfId="34734" xr:uid="{00000000-0005-0000-0000-000073AF0000}"/>
    <cellStyle name="Normal 91 7" xfId="5344" xr:uid="{00000000-0005-0000-0000-000074AF0000}"/>
    <cellStyle name="Normal 91 7 10" xfId="15684" xr:uid="{00000000-0005-0000-0000-000075AF0000}"/>
    <cellStyle name="Normal 91 7 10 2" xfId="35253" xr:uid="{00000000-0005-0000-0000-000076AF0000}"/>
    <cellStyle name="Normal 91 7 11" xfId="16438" xr:uid="{00000000-0005-0000-0000-000077AF0000}"/>
    <cellStyle name="Normal 91 7 11 2" xfId="35771" xr:uid="{00000000-0005-0000-0000-000078AF0000}"/>
    <cellStyle name="Normal 91 7 12" xfId="17188" xr:uid="{00000000-0005-0000-0000-000079AF0000}"/>
    <cellStyle name="Normal 91 7 12 2" xfId="36289" xr:uid="{00000000-0005-0000-0000-00007AAF0000}"/>
    <cellStyle name="Normal 91 7 13" xfId="17917" xr:uid="{00000000-0005-0000-0000-00007BAF0000}"/>
    <cellStyle name="Normal 91 7 13 2" xfId="36807" xr:uid="{00000000-0005-0000-0000-00007CAF0000}"/>
    <cellStyle name="Normal 91 7 14" xfId="18642" xr:uid="{00000000-0005-0000-0000-00007DAF0000}"/>
    <cellStyle name="Normal 91 7 14 2" xfId="37325" xr:uid="{00000000-0005-0000-0000-00007EAF0000}"/>
    <cellStyle name="Normal 91 7 15" xfId="19350" xr:uid="{00000000-0005-0000-0000-00007FAF0000}"/>
    <cellStyle name="Normal 91 7 15 2" xfId="37843" xr:uid="{00000000-0005-0000-0000-000080AF0000}"/>
    <cellStyle name="Normal 91 7 16" xfId="20052" xr:uid="{00000000-0005-0000-0000-000081AF0000}"/>
    <cellStyle name="Normal 91 7 16 2" xfId="38361" xr:uid="{00000000-0005-0000-0000-000082AF0000}"/>
    <cellStyle name="Normal 91 7 17" xfId="20751" xr:uid="{00000000-0005-0000-0000-000083AF0000}"/>
    <cellStyle name="Normal 91 7 17 2" xfId="38879" xr:uid="{00000000-0005-0000-0000-000084AF0000}"/>
    <cellStyle name="Normal 91 7 18" xfId="21428" xr:uid="{00000000-0005-0000-0000-000085AF0000}"/>
    <cellStyle name="Normal 91 7 18 2" xfId="39396" xr:uid="{00000000-0005-0000-0000-000086AF0000}"/>
    <cellStyle name="Normal 91 7 19" xfId="22101" xr:uid="{00000000-0005-0000-0000-000087AF0000}"/>
    <cellStyle name="Normal 91 7 19 2" xfId="39914" xr:uid="{00000000-0005-0000-0000-000088AF0000}"/>
    <cellStyle name="Normal 91 7 2" xfId="5890" xr:uid="{00000000-0005-0000-0000-000089AF0000}"/>
    <cellStyle name="Normal 91 7 2 2" xfId="31087" xr:uid="{00000000-0005-0000-0000-00008AAF0000}"/>
    <cellStyle name="Normal 91 7 20" xfId="22751" xr:uid="{00000000-0005-0000-0000-00008BAF0000}"/>
    <cellStyle name="Normal 91 7 20 2" xfId="40431" xr:uid="{00000000-0005-0000-0000-00008CAF0000}"/>
    <cellStyle name="Normal 91 7 21" xfId="23388" xr:uid="{00000000-0005-0000-0000-00008DAF0000}"/>
    <cellStyle name="Normal 91 7 21 2" xfId="40949" xr:uid="{00000000-0005-0000-0000-00008EAF0000}"/>
    <cellStyle name="Normal 91 7 22" xfId="24012" xr:uid="{00000000-0005-0000-0000-00008FAF0000}"/>
    <cellStyle name="Normal 91 7 22 2" xfId="41467" xr:uid="{00000000-0005-0000-0000-000090AF0000}"/>
    <cellStyle name="Normal 91 7 23" xfId="24591" xr:uid="{00000000-0005-0000-0000-000091AF0000}"/>
    <cellStyle name="Normal 91 7 23 2" xfId="41985" xr:uid="{00000000-0005-0000-0000-000092AF0000}"/>
    <cellStyle name="Normal 91 7 24" xfId="25158" xr:uid="{00000000-0005-0000-0000-000093AF0000}"/>
    <cellStyle name="Normal 91 7 24 2" xfId="42503" xr:uid="{00000000-0005-0000-0000-000094AF0000}"/>
    <cellStyle name="Normal 91 7 25" xfId="25718" xr:uid="{00000000-0005-0000-0000-000095AF0000}"/>
    <cellStyle name="Normal 91 7 25 2" xfId="43021" xr:uid="{00000000-0005-0000-0000-000096AF0000}"/>
    <cellStyle name="Normal 91 7 26" xfId="26268" xr:uid="{00000000-0005-0000-0000-000097AF0000}"/>
    <cellStyle name="Normal 91 7 26 2" xfId="43539" xr:uid="{00000000-0005-0000-0000-000098AF0000}"/>
    <cellStyle name="Normal 91 7 27" xfId="26785" xr:uid="{00000000-0005-0000-0000-000099AF0000}"/>
    <cellStyle name="Normal 91 7 27 2" xfId="44056" xr:uid="{00000000-0005-0000-0000-00009AAF0000}"/>
    <cellStyle name="Normal 91 7 28" xfId="30570" xr:uid="{00000000-0005-0000-0000-00009BAF0000}"/>
    <cellStyle name="Normal 91 7 3" xfId="10290" xr:uid="{00000000-0005-0000-0000-00009CAF0000}"/>
    <cellStyle name="Normal 91 7 3 2" xfId="31627" xr:uid="{00000000-0005-0000-0000-00009DAF0000}"/>
    <cellStyle name="Normal 91 7 4" xfId="11071" xr:uid="{00000000-0005-0000-0000-00009EAF0000}"/>
    <cellStyle name="Normal 91 7 4 2" xfId="32145" xr:uid="{00000000-0005-0000-0000-00009FAF0000}"/>
    <cellStyle name="Normal 91 7 5" xfId="11851" xr:uid="{00000000-0005-0000-0000-0000A0AF0000}"/>
    <cellStyle name="Normal 91 7 5 2" xfId="32663" xr:uid="{00000000-0005-0000-0000-0000A1AF0000}"/>
    <cellStyle name="Normal 91 7 6" xfId="12604" xr:uid="{00000000-0005-0000-0000-0000A2AF0000}"/>
    <cellStyle name="Normal 91 7 6 2" xfId="33181" xr:uid="{00000000-0005-0000-0000-0000A3AF0000}"/>
    <cellStyle name="Normal 91 7 7" xfId="13400" xr:uid="{00000000-0005-0000-0000-0000A4AF0000}"/>
    <cellStyle name="Normal 91 7 7 2" xfId="33699" xr:uid="{00000000-0005-0000-0000-0000A5AF0000}"/>
    <cellStyle name="Normal 91 7 8" xfId="14166" xr:uid="{00000000-0005-0000-0000-0000A6AF0000}"/>
    <cellStyle name="Normal 91 7 8 2" xfId="34217" xr:uid="{00000000-0005-0000-0000-0000A7AF0000}"/>
    <cellStyle name="Normal 91 7 9" xfId="14927" xr:uid="{00000000-0005-0000-0000-0000A8AF0000}"/>
    <cellStyle name="Normal 91 7 9 2" xfId="34735" xr:uid="{00000000-0005-0000-0000-0000A9AF0000}"/>
    <cellStyle name="Normal 91 8" xfId="5345" xr:uid="{00000000-0005-0000-0000-0000AAAF0000}"/>
    <cellStyle name="Normal 91 8 10" xfId="15685" xr:uid="{00000000-0005-0000-0000-0000ABAF0000}"/>
    <cellStyle name="Normal 91 8 10 2" xfId="35254" xr:uid="{00000000-0005-0000-0000-0000ACAF0000}"/>
    <cellStyle name="Normal 91 8 11" xfId="16439" xr:uid="{00000000-0005-0000-0000-0000ADAF0000}"/>
    <cellStyle name="Normal 91 8 11 2" xfId="35772" xr:uid="{00000000-0005-0000-0000-0000AEAF0000}"/>
    <cellStyle name="Normal 91 8 12" xfId="17189" xr:uid="{00000000-0005-0000-0000-0000AFAF0000}"/>
    <cellStyle name="Normal 91 8 12 2" xfId="36290" xr:uid="{00000000-0005-0000-0000-0000B0AF0000}"/>
    <cellStyle name="Normal 91 8 13" xfId="17918" xr:uid="{00000000-0005-0000-0000-0000B1AF0000}"/>
    <cellStyle name="Normal 91 8 13 2" xfId="36808" xr:uid="{00000000-0005-0000-0000-0000B2AF0000}"/>
    <cellStyle name="Normal 91 8 14" xfId="18643" xr:uid="{00000000-0005-0000-0000-0000B3AF0000}"/>
    <cellStyle name="Normal 91 8 14 2" xfId="37326" xr:uid="{00000000-0005-0000-0000-0000B4AF0000}"/>
    <cellStyle name="Normal 91 8 15" xfId="19351" xr:uid="{00000000-0005-0000-0000-0000B5AF0000}"/>
    <cellStyle name="Normal 91 8 15 2" xfId="37844" xr:uid="{00000000-0005-0000-0000-0000B6AF0000}"/>
    <cellStyle name="Normal 91 8 16" xfId="20053" xr:uid="{00000000-0005-0000-0000-0000B7AF0000}"/>
    <cellStyle name="Normal 91 8 16 2" xfId="38362" xr:uid="{00000000-0005-0000-0000-0000B8AF0000}"/>
    <cellStyle name="Normal 91 8 17" xfId="20752" xr:uid="{00000000-0005-0000-0000-0000B9AF0000}"/>
    <cellStyle name="Normal 91 8 17 2" xfId="38880" xr:uid="{00000000-0005-0000-0000-0000BAAF0000}"/>
    <cellStyle name="Normal 91 8 18" xfId="21429" xr:uid="{00000000-0005-0000-0000-0000BBAF0000}"/>
    <cellStyle name="Normal 91 8 18 2" xfId="39397" xr:uid="{00000000-0005-0000-0000-0000BCAF0000}"/>
    <cellStyle name="Normal 91 8 19" xfId="22102" xr:uid="{00000000-0005-0000-0000-0000BDAF0000}"/>
    <cellStyle name="Normal 91 8 19 2" xfId="39915" xr:uid="{00000000-0005-0000-0000-0000BEAF0000}"/>
    <cellStyle name="Normal 91 8 2" xfId="5891" xr:uid="{00000000-0005-0000-0000-0000BFAF0000}"/>
    <cellStyle name="Normal 91 8 2 2" xfId="31088" xr:uid="{00000000-0005-0000-0000-0000C0AF0000}"/>
    <cellStyle name="Normal 91 8 20" xfId="22752" xr:uid="{00000000-0005-0000-0000-0000C1AF0000}"/>
    <cellStyle name="Normal 91 8 20 2" xfId="40432" xr:uid="{00000000-0005-0000-0000-0000C2AF0000}"/>
    <cellStyle name="Normal 91 8 21" xfId="23389" xr:uid="{00000000-0005-0000-0000-0000C3AF0000}"/>
    <cellStyle name="Normal 91 8 21 2" xfId="40950" xr:uid="{00000000-0005-0000-0000-0000C4AF0000}"/>
    <cellStyle name="Normal 91 8 22" xfId="24013" xr:uid="{00000000-0005-0000-0000-0000C5AF0000}"/>
    <cellStyle name="Normal 91 8 22 2" xfId="41468" xr:uid="{00000000-0005-0000-0000-0000C6AF0000}"/>
    <cellStyle name="Normal 91 8 23" xfId="24592" xr:uid="{00000000-0005-0000-0000-0000C7AF0000}"/>
    <cellStyle name="Normal 91 8 23 2" xfId="41986" xr:uid="{00000000-0005-0000-0000-0000C8AF0000}"/>
    <cellStyle name="Normal 91 8 24" xfId="25159" xr:uid="{00000000-0005-0000-0000-0000C9AF0000}"/>
    <cellStyle name="Normal 91 8 24 2" xfId="42504" xr:uid="{00000000-0005-0000-0000-0000CAAF0000}"/>
    <cellStyle name="Normal 91 8 25" xfId="25719" xr:uid="{00000000-0005-0000-0000-0000CBAF0000}"/>
    <cellStyle name="Normal 91 8 25 2" xfId="43022" xr:uid="{00000000-0005-0000-0000-0000CCAF0000}"/>
    <cellStyle name="Normal 91 8 26" xfId="26269" xr:uid="{00000000-0005-0000-0000-0000CDAF0000}"/>
    <cellStyle name="Normal 91 8 26 2" xfId="43540" xr:uid="{00000000-0005-0000-0000-0000CEAF0000}"/>
    <cellStyle name="Normal 91 8 27" xfId="26786" xr:uid="{00000000-0005-0000-0000-0000CFAF0000}"/>
    <cellStyle name="Normal 91 8 27 2" xfId="44057" xr:uid="{00000000-0005-0000-0000-0000D0AF0000}"/>
    <cellStyle name="Normal 91 8 28" xfId="30571" xr:uid="{00000000-0005-0000-0000-0000D1AF0000}"/>
    <cellStyle name="Normal 91 8 3" xfId="10291" xr:uid="{00000000-0005-0000-0000-0000D2AF0000}"/>
    <cellStyle name="Normal 91 8 3 2" xfId="31628" xr:uid="{00000000-0005-0000-0000-0000D3AF0000}"/>
    <cellStyle name="Normal 91 8 4" xfId="11072" xr:uid="{00000000-0005-0000-0000-0000D4AF0000}"/>
    <cellStyle name="Normal 91 8 4 2" xfId="32146" xr:uid="{00000000-0005-0000-0000-0000D5AF0000}"/>
    <cellStyle name="Normal 91 8 5" xfId="11852" xr:uid="{00000000-0005-0000-0000-0000D6AF0000}"/>
    <cellStyle name="Normal 91 8 5 2" xfId="32664" xr:uid="{00000000-0005-0000-0000-0000D7AF0000}"/>
    <cellStyle name="Normal 91 8 6" xfId="12605" xr:uid="{00000000-0005-0000-0000-0000D8AF0000}"/>
    <cellStyle name="Normal 91 8 6 2" xfId="33182" xr:uid="{00000000-0005-0000-0000-0000D9AF0000}"/>
    <cellStyle name="Normal 91 8 7" xfId="13401" xr:uid="{00000000-0005-0000-0000-0000DAAF0000}"/>
    <cellStyle name="Normal 91 8 7 2" xfId="33700" xr:uid="{00000000-0005-0000-0000-0000DBAF0000}"/>
    <cellStyle name="Normal 91 8 8" xfId="14167" xr:uid="{00000000-0005-0000-0000-0000DCAF0000}"/>
    <cellStyle name="Normal 91 8 8 2" xfId="34218" xr:uid="{00000000-0005-0000-0000-0000DDAF0000}"/>
    <cellStyle name="Normal 91 8 9" xfId="14928" xr:uid="{00000000-0005-0000-0000-0000DEAF0000}"/>
    <cellStyle name="Normal 91 8 9 2" xfId="34736" xr:uid="{00000000-0005-0000-0000-0000DFAF0000}"/>
    <cellStyle name="Normal 91 9" xfId="5346" xr:uid="{00000000-0005-0000-0000-0000E0AF0000}"/>
    <cellStyle name="Normal 91 9 10" xfId="15686" xr:uid="{00000000-0005-0000-0000-0000E1AF0000}"/>
    <cellStyle name="Normal 91 9 10 2" xfId="35255" xr:uid="{00000000-0005-0000-0000-0000E2AF0000}"/>
    <cellStyle name="Normal 91 9 11" xfId="16440" xr:uid="{00000000-0005-0000-0000-0000E3AF0000}"/>
    <cellStyle name="Normal 91 9 11 2" xfId="35773" xr:uid="{00000000-0005-0000-0000-0000E4AF0000}"/>
    <cellStyle name="Normal 91 9 12" xfId="17190" xr:uid="{00000000-0005-0000-0000-0000E5AF0000}"/>
    <cellStyle name="Normal 91 9 12 2" xfId="36291" xr:uid="{00000000-0005-0000-0000-0000E6AF0000}"/>
    <cellStyle name="Normal 91 9 13" xfId="17919" xr:uid="{00000000-0005-0000-0000-0000E7AF0000}"/>
    <cellStyle name="Normal 91 9 13 2" xfId="36809" xr:uid="{00000000-0005-0000-0000-0000E8AF0000}"/>
    <cellStyle name="Normal 91 9 14" xfId="18644" xr:uid="{00000000-0005-0000-0000-0000E9AF0000}"/>
    <cellStyle name="Normal 91 9 14 2" xfId="37327" xr:uid="{00000000-0005-0000-0000-0000EAAF0000}"/>
    <cellStyle name="Normal 91 9 15" xfId="19352" xr:uid="{00000000-0005-0000-0000-0000EBAF0000}"/>
    <cellStyle name="Normal 91 9 15 2" xfId="37845" xr:uid="{00000000-0005-0000-0000-0000ECAF0000}"/>
    <cellStyle name="Normal 91 9 16" xfId="20054" xr:uid="{00000000-0005-0000-0000-0000EDAF0000}"/>
    <cellStyle name="Normal 91 9 16 2" xfId="38363" xr:uid="{00000000-0005-0000-0000-0000EEAF0000}"/>
    <cellStyle name="Normal 91 9 17" xfId="20753" xr:uid="{00000000-0005-0000-0000-0000EFAF0000}"/>
    <cellStyle name="Normal 91 9 17 2" xfId="38881" xr:uid="{00000000-0005-0000-0000-0000F0AF0000}"/>
    <cellStyle name="Normal 91 9 18" xfId="21430" xr:uid="{00000000-0005-0000-0000-0000F1AF0000}"/>
    <cellStyle name="Normal 91 9 18 2" xfId="39398" xr:uid="{00000000-0005-0000-0000-0000F2AF0000}"/>
    <cellStyle name="Normal 91 9 19" xfId="22103" xr:uid="{00000000-0005-0000-0000-0000F3AF0000}"/>
    <cellStyle name="Normal 91 9 19 2" xfId="39916" xr:uid="{00000000-0005-0000-0000-0000F4AF0000}"/>
    <cellStyle name="Normal 91 9 2" xfId="5892" xr:uid="{00000000-0005-0000-0000-0000F5AF0000}"/>
    <cellStyle name="Normal 91 9 2 2" xfId="31089" xr:uid="{00000000-0005-0000-0000-0000F6AF0000}"/>
    <cellStyle name="Normal 91 9 20" xfId="22753" xr:uid="{00000000-0005-0000-0000-0000F7AF0000}"/>
    <cellStyle name="Normal 91 9 20 2" xfId="40433" xr:uid="{00000000-0005-0000-0000-0000F8AF0000}"/>
    <cellStyle name="Normal 91 9 21" xfId="23390" xr:uid="{00000000-0005-0000-0000-0000F9AF0000}"/>
    <cellStyle name="Normal 91 9 21 2" xfId="40951" xr:uid="{00000000-0005-0000-0000-0000FAAF0000}"/>
    <cellStyle name="Normal 91 9 22" xfId="24014" xr:uid="{00000000-0005-0000-0000-0000FBAF0000}"/>
    <cellStyle name="Normal 91 9 22 2" xfId="41469" xr:uid="{00000000-0005-0000-0000-0000FCAF0000}"/>
    <cellStyle name="Normal 91 9 23" xfId="24593" xr:uid="{00000000-0005-0000-0000-0000FDAF0000}"/>
    <cellStyle name="Normal 91 9 23 2" xfId="41987" xr:uid="{00000000-0005-0000-0000-0000FEAF0000}"/>
    <cellStyle name="Normal 91 9 24" xfId="25160" xr:uid="{00000000-0005-0000-0000-0000FFAF0000}"/>
    <cellStyle name="Normal 91 9 24 2" xfId="42505" xr:uid="{00000000-0005-0000-0000-000000B00000}"/>
    <cellStyle name="Normal 91 9 25" xfId="25720" xr:uid="{00000000-0005-0000-0000-000001B00000}"/>
    <cellStyle name="Normal 91 9 25 2" xfId="43023" xr:uid="{00000000-0005-0000-0000-000002B00000}"/>
    <cellStyle name="Normal 91 9 26" xfId="26270" xr:uid="{00000000-0005-0000-0000-000003B00000}"/>
    <cellStyle name="Normal 91 9 26 2" xfId="43541" xr:uid="{00000000-0005-0000-0000-000004B00000}"/>
    <cellStyle name="Normal 91 9 27" xfId="26787" xr:uid="{00000000-0005-0000-0000-000005B00000}"/>
    <cellStyle name="Normal 91 9 27 2" xfId="44058" xr:uid="{00000000-0005-0000-0000-000006B00000}"/>
    <cellStyle name="Normal 91 9 28" xfId="30572" xr:uid="{00000000-0005-0000-0000-000007B00000}"/>
    <cellStyle name="Normal 91 9 3" xfId="10292" xr:uid="{00000000-0005-0000-0000-000008B00000}"/>
    <cellStyle name="Normal 91 9 3 2" xfId="31629" xr:uid="{00000000-0005-0000-0000-000009B00000}"/>
    <cellStyle name="Normal 91 9 4" xfId="11073" xr:uid="{00000000-0005-0000-0000-00000AB00000}"/>
    <cellStyle name="Normal 91 9 4 2" xfId="32147" xr:uid="{00000000-0005-0000-0000-00000BB00000}"/>
    <cellStyle name="Normal 91 9 5" xfId="11853" xr:uid="{00000000-0005-0000-0000-00000CB00000}"/>
    <cellStyle name="Normal 91 9 5 2" xfId="32665" xr:uid="{00000000-0005-0000-0000-00000DB00000}"/>
    <cellStyle name="Normal 91 9 6" xfId="12606" xr:uid="{00000000-0005-0000-0000-00000EB00000}"/>
    <cellStyle name="Normal 91 9 6 2" xfId="33183" xr:uid="{00000000-0005-0000-0000-00000FB00000}"/>
    <cellStyle name="Normal 91 9 7" xfId="13402" xr:uid="{00000000-0005-0000-0000-000010B00000}"/>
    <cellStyle name="Normal 91 9 7 2" xfId="33701" xr:uid="{00000000-0005-0000-0000-000011B00000}"/>
    <cellStyle name="Normal 91 9 8" xfId="14168" xr:uid="{00000000-0005-0000-0000-000012B00000}"/>
    <cellStyle name="Normal 91 9 8 2" xfId="34219" xr:uid="{00000000-0005-0000-0000-000013B00000}"/>
    <cellStyle name="Normal 91 9 9" xfId="14929" xr:uid="{00000000-0005-0000-0000-000014B00000}"/>
    <cellStyle name="Normal 91 9 9 2" xfId="34737" xr:uid="{00000000-0005-0000-0000-000015B00000}"/>
    <cellStyle name="Normal 92" xfId="13655" xr:uid="{00000000-0005-0000-0000-000016B00000}"/>
    <cellStyle name="Normal 92 2" xfId="3676" xr:uid="{00000000-0005-0000-0000-000017B00000}"/>
    <cellStyle name="Normal 92 2 10" xfId="14930" xr:uid="{00000000-0005-0000-0000-000018B00000}"/>
    <cellStyle name="Normal 92 2 10 2" xfId="34738" xr:uid="{00000000-0005-0000-0000-000019B00000}"/>
    <cellStyle name="Normal 92 2 11" xfId="15687" xr:uid="{00000000-0005-0000-0000-00001AB00000}"/>
    <cellStyle name="Normal 92 2 11 2" xfId="35256" xr:uid="{00000000-0005-0000-0000-00001BB00000}"/>
    <cellStyle name="Normal 92 2 12" xfId="16441" xr:uid="{00000000-0005-0000-0000-00001CB00000}"/>
    <cellStyle name="Normal 92 2 12 2" xfId="35774" xr:uid="{00000000-0005-0000-0000-00001DB00000}"/>
    <cellStyle name="Normal 92 2 13" xfId="17191" xr:uid="{00000000-0005-0000-0000-00001EB00000}"/>
    <cellStyle name="Normal 92 2 13 2" xfId="36292" xr:uid="{00000000-0005-0000-0000-00001FB00000}"/>
    <cellStyle name="Normal 92 2 14" xfId="17920" xr:uid="{00000000-0005-0000-0000-000020B00000}"/>
    <cellStyle name="Normal 92 2 14 2" xfId="36810" xr:uid="{00000000-0005-0000-0000-000021B00000}"/>
    <cellStyle name="Normal 92 2 15" xfId="18645" xr:uid="{00000000-0005-0000-0000-000022B00000}"/>
    <cellStyle name="Normal 92 2 15 2" xfId="37328" xr:uid="{00000000-0005-0000-0000-000023B00000}"/>
    <cellStyle name="Normal 92 2 16" xfId="19353" xr:uid="{00000000-0005-0000-0000-000024B00000}"/>
    <cellStyle name="Normal 92 2 16 2" xfId="37846" xr:uid="{00000000-0005-0000-0000-000025B00000}"/>
    <cellStyle name="Normal 92 2 17" xfId="20055" xr:uid="{00000000-0005-0000-0000-000026B00000}"/>
    <cellStyle name="Normal 92 2 17 2" xfId="38364" xr:uid="{00000000-0005-0000-0000-000027B00000}"/>
    <cellStyle name="Normal 92 2 18" xfId="20754" xr:uid="{00000000-0005-0000-0000-000028B00000}"/>
    <cellStyle name="Normal 92 2 18 2" xfId="38882" xr:uid="{00000000-0005-0000-0000-000029B00000}"/>
    <cellStyle name="Normal 92 2 19" xfId="21431" xr:uid="{00000000-0005-0000-0000-00002AB00000}"/>
    <cellStyle name="Normal 92 2 19 2" xfId="39399" xr:uid="{00000000-0005-0000-0000-00002BB00000}"/>
    <cellStyle name="Normal 92 2 2" xfId="5347" xr:uid="{00000000-0005-0000-0000-00002CB00000}"/>
    <cellStyle name="Normal 92 2 2 2" xfId="30573" xr:uid="{00000000-0005-0000-0000-00002DB00000}"/>
    <cellStyle name="Normal 92 2 20" xfId="22104" xr:uid="{00000000-0005-0000-0000-00002EB00000}"/>
    <cellStyle name="Normal 92 2 20 2" xfId="39917" xr:uid="{00000000-0005-0000-0000-00002FB00000}"/>
    <cellStyle name="Normal 92 2 21" xfId="22754" xr:uid="{00000000-0005-0000-0000-000030B00000}"/>
    <cellStyle name="Normal 92 2 21 2" xfId="40434" xr:uid="{00000000-0005-0000-0000-000031B00000}"/>
    <cellStyle name="Normal 92 2 22" xfId="23391" xr:uid="{00000000-0005-0000-0000-000032B00000}"/>
    <cellStyle name="Normal 92 2 22 2" xfId="40952" xr:uid="{00000000-0005-0000-0000-000033B00000}"/>
    <cellStyle name="Normal 92 2 23" xfId="24015" xr:uid="{00000000-0005-0000-0000-000034B00000}"/>
    <cellStyle name="Normal 92 2 23 2" xfId="41470" xr:uid="{00000000-0005-0000-0000-000035B00000}"/>
    <cellStyle name="Normal 92 2 24" xfId="24594" xr:uid="{00000000-0005-0000-0000-000036B00000}"/>
    <cellStyle name="Normal 92 2 24 2" xfId="41988" xr:uid="{00000000-0005-0000-0000-000037B00000}"/>
    <cellStyle name="Normal 92 2 25" xfId="25161" xr:uid="{00000000-0005-0000-0000-000038B00000}"/>
    <cellStyle name="Normal 92 2 25 2" xfId="42506" xr:uid="{00000000-0005-0000-0000-000039B00000}"/>
    <cellStyle name="Normal 92 2 26" xfId="25721" xr:uid="{00000000-0005-0000-0000-00003AB00000}"/>
    <cellStyle name="Normal 92 2 26 2" xfId="43024" xr:uid="{00000000-0005-0000-0000-00003BB00000}"/>
    <cellStyle name="Normal 92 2 27" xfId="26271" xr:uid="{00000000-0005-0000-0000-00003CB00000}"/>
    <cellStyle name="Normal 92 2 27 2" xfId="43542" xr:uid="{00000000-0005-0000-0000-00003DB00000}"/>
    <cellStyle name="Normal 92 2 28" xfId="26788" xr:uid="{00000000-0005-0000-0000-00003EB00000}"/>
    <cellStyle name="Normal 92 2 28 2" xfId="44059" xr:uid="{00000000-0005-0000-0000-00003FB00000}"/>
    <cellStyle name="Normal 92 2 29" xfId="29980" xr:uid="{00000000-0005-0000-0000-000040B00000}"/>
    <cellStyle name="Normal 92 2 3" xfId="5893" xr:uid="{00000000-0005-0000-0000-000041B00000}"/>
    <cellStyle name="Normal 92 2 3 2" xfId="31090" xr:uid="{00000000-0005-0000-0000-000042B00000}"/>
    <cellStyle name="Normal 92 2 4" xfId="10293" xr:uid="{00000000-0005-0000-0000-000043B00000}"/>
    <cellStyle name="Normal 92 2 4 2" xfId="31630" xr:uid="{00000000-0005-0000-0000-000044B00000}"/>
    <cellStyle name="Normal 92 2 5" xfId="11074" xr:uid="{00000000-0005-0000-0000-000045B00000}"/>
    <cellStyle name="Normal 92 2 5 2" xfId="32148" xr:uid="{00000000-0005-0000-0000-000046B00000}"/>
    <cellStyle name="Normal 92 2 6" xfId="11854" xr:uid="{00000000-0005-0000-0000-000047B00000}"/>
    <cellStyle name="Normal 92 2 6 2" xfId="32666" xr:uid="{00000000-0005-0000-0000-000048B00000}"/>
    <cellStyle name="Normal 92 2 7" xfId="12607" xr:uid="{00000000-0005-0000-0000-000049B00000}"/>
    <cellStyle name="Normal 92 2 7 2" xfId="33184" xr:uid="{00000000-0005-0000-0000-00004AB00000}"/>
    <cellStyle name="Normal 92 2 8" xfId="13403" xr:uid="{00000000-0005-0000-0000-00004BB00000}"/>
    <cellStyle name="Normal 92 2 8 2" xfId="33702" xr:uid="{00000000-0005-0000-0000-00004CB00000}"/>
    <cellStyle name="Normal 92 2 9" xfId="14169" xr:uid="{00000000-0005-0000-0000-00004DB00000}"/>
    <cellStyle name="Normal 92 2 9 2" xfId="34220" xr:uid="{00000000-0005-0000-0000-00004EB00000}"/>
    <cellStyle name="Normal 92 3" xfId="3677" xr:uid="{00000000-0005-0000-0000-00004FB00000}"/>
    <cellStyle name="Normal 92 3 10" xfId="14931" xr:uid="{00000000-0005-0000-0000-000050B00000}"/>
    <cellStyle name="Normal 92 3 10 2" xfId="34739" xr:uid="{00000000-0005-0000-0000-000051B00000}"/>
    <cellStyle name="Normal 92 3 11" xfId="15688" xr:uid="{00000000-0005-0000-0000-000052B00000}"/>
    <cellStyle name="Normal 92 3 11 2" xfId="35257" xr:uid="{00000000-0005-0000-0000-000053B00000}"/>
    <cellStyle name="Normal 92 3 12" xfId="16442" xr:uid="{00000000-0005-0000-0000-000054B00000}"/>
    <cellStyle name="Normal 92 3 12 2" xfId="35775" xr:uid="{00000000-0005-0000-0000-000055B00000}"/>
    <cellStyle name="Normal 92 3 13" xfId="17192" xr:uid="{00000000-0005-0000-0000-000056B00000}"/>
    <cellStyle name="Normal 92 3 13 2" xfId="36293" xr:uid="{00000000-0005-0000-0000-000057B00000}"/>
    <cellStyle name="Normal 92 3 14" xfId="17921" xr:uid="{00000000-0005-0000-0000-000058B00000}"/>
    <cellStyle name="Normal 92 3 14 2" xfId="36811" xr:uid="{00000000-0005-0000-0000-000059B00000}"/>
    <cellStyle name="Normal 92 3 15" xfId="18646" xr:uid="{00000000-0005-0000-0000-00005AB00000}"/>
    <cellStyle name="Normal 92 3 15 2" xfId="37329" xr:uid="{00000000-0005-0000-0000-00005BB00000}"/>
    <cellStyle name="Normal 92 3 16" xfId="19354" xr:uid="{00000000-0005-0000-0000-00005CB00000}"/>
    <cellStyle name="Normal 92 3 16 2" xfId="37847" xr:uid="{00000000-0005-0000-0000-00005DB00000}"/>
    <cellStyle name="Normal 92 3 17" xfId="20056" xr:uid="{00000000-0005-0000-0000-00005EB00000}"/>
    <cellStyle name="Normal 92 3 17 2" xfId="38365" xr:uid="{00000000-0005-0000-0000-00005FB00000}"/>
    <cellStyle name="Normal 92 3 18" xfId="20755" xr:uid="{00000000-0005-0000-0000-000060B00000}"/>
    <cellStyle name="Normal 92 3 18 2" xfId="38883" xr:uid="{00000000-0005-0000-0000-000061B00000}"/>
    <cellStyle name="Normal 92 3 19" xfId="21432" xr:uid="{00000000-0005-0000-0000-000062B00000}"/>
    <cellStyle name="Normal 92 3 19 2" xfId="39400" xr:uid="{00000000-0005-0000-0000-000063B00000}"/>
    <cellStyle name="Normal 92 3 2" xfId="5348" xr:uid="{00000000-0005-0000-0000-000064B00000}"/>
    <cellStyle name="Normal 92 3 2 2" xfId="30574" xr:uid="{00000000-0005-0000-0000-000065B00000}"/>
    <cellStyle name="Normal 92 3 20" xfId="22105" xr:uid="{00000000-0005-0000-0000-000066B00000}"/>
    <cellStyle name="Normal 92 3 20 2" xfId="39918" xr:uid="{00000000-0005-0000-0000-000067B00000}"/>
    <cellStyle name="Normal 92 3 21" xfId="22755" xr:uid="{00000000-0005-0000-0000-000068B00000}"/>
    <cellStyle name="Normal 92 3 21 2" xfId="40435" xr:uid="{00000000-0005-0000-0000-000069B00000}"/>
    <cellStyle name="Normal 92 3 22" xfId="23392" xr:uid="{00000000-0005-0000-0000-00006AB00000}"/>
    <cellStyle name="Normal 92 3 22 2" xfId="40953" xr:uid="{00000000-0005-0000-0000-00006BB00000}"/>
    <cellStyle name="Normal 92 3 23" xfId="24016" xr:uid="{00000000-0005-0000-0000-00006CB00000}"/>
    <cellStyle name="Normal 92 3 23 2" xfId="41471" xr:uid="{00000000-0005-0000-0000-00006DB00000}"/>
    <cellStyle name="Normal 92 3 24" xfId="24595" xr:uid="{00000000-0005-0000-0000-00006EB00000}"/>
    <cellStyle name="Normal 92 3 24 2" xfId="41989" xr:uid="{00000000-0005-0000-0000-00006FB00000}"/>
    <cellStyle name="Normal 92 3 25" xfId="25162" xr:uid="{00000000-0005-0000-0000-000070B00000}"/>
    <cellStyle name="Normal 92 3 25 2" xfId="42507" xr:uid="{00000000-0005-0000-0000-000071B00000}"/>
    <cellStyle name="Normal 92 3 26" xfId="25722" xr:uid="{00000000-0005-0000-0000-000072B00000}"/>
    <cellStyle name="Normal 92 3 26 2" xfId="43025" xr:uid="{00000000-0005-0000-0000-000073B00000}"/>
    <cellStyle name="Normal 92 3 27" xfId="26272" xr:uid="{00000000-0005-0000-0000-000074B00000}"/>
    <cellStyle name="Normal 92 3 27 2" xfId="43543" xr:uid="{00000000-0005-0000-0000-000075B00000}"/>
    <cellStyle name="Normal 92 3 28" xfId="26789" xr:uid="{00000000-0005-0000-0000-000076B00000}"/>
    <cellStyle name="Normal 92 3 28 2" xfId="44060" xr:uid="{00000000-0005-0000-0000-000077B00000}"/>
    <cellStyle name="Normal 92 3 29" xfId="29981" xr:uid="{00000000-0005-0000-0000-000078B00000}"/>
    <cellStyle name="Normal 92 3 3" xfId="5894" xr:uid="{00000000-0005-0000-0000-000079B00000}"/>
    <cellStyle name="Normal 92 3 3 2" xfId="31091" xr:uid="{00000000-0005-0000-0000-00007AB00000}"/>
    <cellStyle name="Normal 92 3 4" xfId="10294" xr:uid="{00000000-0005-0000-0000-00007BB00000}"/>
    <cellStyle name="Normal 92 3 4 2" xfId="31631" xr:uid="{00000000-0005-0000-0000-00007CB00000}"/>
    <cellStyle name="Normal 92 3 5" xfId="11075" xr:uid="{00000000-0005-0000-0000-00007DB00000}"/>
    <cellStyle name="Normal 92 3 5 2" xfId="32149" xr:uid="{00000000-0005-0000-0000-00007EB00000}"/>
    <cellStyle name="Normal 92 3 6" xfId="11855" xr:uid="{00000000-0005-0000-0000-00007FB00000}"/>
    <cellStyle name="Normal 92 3 6 2" xfId="32667" xr:uid="{00000000-0005-0000-0000-000080B00000}"/>
    <cellStyle name="Normal 92 3 7" xfId="12608" xr:uid="{00000000-0005-0000-0000-000081B00000}"/>
    <cellStyle name="Normal 92 3 7 2" xfId="33185" xr:uid="{00000000-0005-0000-0000-000082B00000}"/>
    <cellStyle name="Normal 92 3 8" xfId="13404" xr:uid="{00000000-0005-0000-0000-000083B00000}"/>
    <cellStyle name="Normal 92 3 8 2" xfId="33703" xr:uid="{00000000-0005-0000-0000-000084B00000}"/>
    <cellStyle name="Normal 92 3 9" xfId="14170" xr:uid="{00000000-0005-0000-0000-000085B00000}"/>
    <cellStyle name="Normal 92 3 9 2" xfId="34221" xr:uid="{00000000-0005-0000-0000-000086B00000}"/>
    <cellStyle name="Normal 92 4" xfId="3678" xr:uid="{00000000-0005-0000-0000-000087B00000}"/>
    <cellStyle name="Normal 92 4 10" xfId="14932" xr:uid="{00000000-0005-0000-0000-000088B00000}"/>
    <cellStyle name="Normal 92 4 10 2" xfId="34740" xr:uid="{00000000-0005-0000-0000-000089B00000}"/>
    <cellStyle name="Normal 92 4 11" xfId="15689" xr:uid="{00000000-0005-0000-0000-00008AB00000}"/>
    <cellStyle name="Normal 92 4 11 2" xfId="35258" xr:uid="{00000000-0005-0000-0000-00008BB00000}"/>
    <cellStyle name="Normal 92 4 12" xfId="16443" xr:uid="{00000000-0005-0000-0000-00008CB00000}"/>
    <cellStyle name="Normal 92 4 12 2" xfId="35776" xr:uid="{00000000-0005-0000-0000-00008DB00000}"/>
    <cellStyle name="Normal 92 4 13" xfId="17193" xr:uid="{00000000-0005-0000-0000-00008EB00000}"/>
    <cellStyle name="Normal 92 4 13 2" xfId="36294" xr:uid="{00000000-0005-0000-0000-00008FB00000}"/>
    <cellStyle name="Normal 92 4 14" xfId="17922" xr:uid="{00000000-0005-0000-0000-000090B00000}"/>
    <cellStyle name="Normal 92 4 14 2" xfId="36812" xr:uid="{00000000-0005-0000-0000-000091B00000}"/>
    <cellStyle name="Normal 92 4 15" xfId="18647" xr:uid="{00000000-0005-0000-0000-000092B00000}"/>
    <cellStyle name="Normal 92 4 15 2" xfId="37330" xr:uid="{00000000-0005-0000-0000-000093B00000}"/>
    <cellStyle name="Normal 92 4 16" xfId="19355" xr:uid="{00000000-0005-0000-0000-000094B00000}"/>
    <cellStyle name="Normal 92 4 16 2" xfId="37848" xr:uid="{00000000-0005-0000-0000-000095B00000}"/>
    <cellStyle name="Normal 92 4 17" xfId="20057" xr:uid="{00000000-0005-0000-0000-000096B00000}"/>
    <cellStyle name="Normal 92 4 17 2" xfId="38366" xr:uid="{00000000-0005-0000-0000-000097B00000}"/>
    <cellStyle name="Normal 92 4 18" xfId="20756" xr:uid="{00000000-0005-0000-0000-000098B00000}"/>
    <cellStyle name="Normal 92 4 18 2" xfId="38884" xr:uid="{00000000-0005-0000-0000-000099B00000}"/>
    <cellStyle name="Normal 92 4 19" xfId="21433" xr:uid="{00000000-0005-0000-0000-00009AB00000}"/>
    <cellStyle name="Normal 92 4 19 2" xfId="39401" xr:uid="{00000000-0005-0000-0000-00009BB00000}"/>
    <cellStyle name="Normal 92 4 2" xfId="5349" xr:uid="{00000000-0005-0000-0000-00009CB00000}"/>
    <cellStyle name="Normal 92 4 2 2" xfId="30575" xr:uid="{00000000-0005-0000-0000-00009DB00000}"/>
    <cellStyle name="Normal 92 4 20" xfId="22106" xr:uid="{00000000-0005-0000-0000-00009EB00000}"/>
    <cellStyle name="Normal 92 4 20 2" xfId="39919" xr:uid="{00000000-0005-0000-0000-00009FB00000}"/>
    <cellStyle name="Normal 92 4 21" xfId="22756" xr:uid="{00000000-0005-0000-0000-0000A0B00000}"/>
    <cellStyle name="Normal 92 4 21 2" xfId="40436" xr:uid="{00000000-0005-0000-0000-0000A1B00000}"/>
    <cellStyle name="Normal 92 4 22" xfId="23393" xr:uid="{00000000-0005-0000-0000-0000A2B00000}"/>
    <cellStyle name="Normal 92 4 22 2" xfId="40954" xr:uid="{00000000-0005-0000-0000-0000A3B00000}"/>
    <cellStyle name="Normal 92 4 23" xfId="24017" xr:uid="{00000000-0005-0000-0000-0000A4B00000}"/>
    <cellStyle name="Normal 92 4 23 2" xfId="41472" xr:uid="{00000000-0005-0000-0000-0000A5B00000}"/>
    <cellStyle name="Normal 92 4 24" xfId="24596" xr:uid="{00000000-0005-0000-0000-0000A6B00000}"/>
    <cellStyle name="Normal 92 4 24 2" xfId="41990" xr:uid="{00000000-0005-0000-0000-0000A7B00000}"/>
    <cellStyle name="Normal 92 4 25" xfId="25163" xr:uid="{00000000-0005-0000-0000-0000A8B00000}"/>
    <cellStyle name="Normal 92 4 25 2" xfId="42508" xr:uid="{00000000-0005-0000-0000-0000A9B00000}"/>
    <cellStyle name="Normal 92 4 26" xfId="25723" xr:uid="{00000000-0005-0000-0000-0000AAB00000}"/>
    <cellStyle name="Normal 92 4 26 2" xfId="43026" xr:uid="{00000000-0005-0000-0000-0000ABB00000}"/>
    <cellStyle name="Normal 92 4 27" xfId="26273" xr:uid="{00000000-0005-0000-0000-0000ACB00000}"/>
    <cellStyle name="Normal 92 4 27 2" xfId="43544" xr:uid="{00000000-0005-0000-0000-0000ADB00000}"/>
    <cellStyle name="Normal 92 4 28" xfId="26790" xr:uid="{00000000-0005-0000-0000-0000AEB00000}"/>
    <cellStyle name="Normal 92 4 28 2" xfId="44061" xr:uid="{00000000-0005-0000-0000-0000AFB00000}"/>
    <cellStyle name="Normal 92 4 29" xfId="29982" xr:uid="{00000000-0005-0000-0000-0000B0B00000}"/>
    <cellStyle name="Normal 92 4 3" xfId="5895" xr:uid="{00000000-0005-0000-0000-0000B1B00000}"/>
    <cellStyle name="Normal 92 4 3 2" xfId="31092" xr:uid="{00000000-0005-0000-0000-0000B2B00000}"/>
    <cellStyle name="Normal 92 4 4" xfId="10295" xr:uid="{00000000-0005-0000-0000-0000B3B00000}"/>
    <cellStyle name="Normal 92 4 4 2" xfId="31632" xr:uid="{00000000-0005-0000-0000-0000B4B00000}"/>
    <cellStyle name="Normal 92 4 5" xfId="11076" xr:uid="{00000000-0005-0000-0000-0000B5B00000}"/>
    <cellStyle name="Normal 92 4 5 2" xfId="32150" xr:uid="{00000000-0005-0000-0000-0000B6B00000}"/>
    <cellStyle name="Normal 92 4 6" xfId="11856" xr:uid="{00000000-0005-0000-0000-0000B7B00000}"/>
    <cellStyle name="Normal 92 4 6 2" xfId="32668" xr:uid="{00000000-0005-0000-0000-0000B8B00000}"/>
    <cellStyle name="Normal 92 4 7" xfId="12609" xr:uid="{00000000-0005-0000-0000-0000B9B00000}"/>
    <cellStyle name="Normal 92 4 7 2" xfId="33186" xr:uid="{00000000-0005-0000-0000-0000BAB00000}"/>
    <cellStyle name="Normal 92 4 8" xfId="13405" xr:uid="{00000000-0005-0000-0000-0000BBB00000}"/>
    <cellStyle name="Normal 92 4 8 2" xfId="33704" xr:uid="{00000000-0005-0000-0000-0000BCB00000}"/>
    <cellStyle name="Normal 92 4 9" xfId="14171" xr:uid="{00000000-0005-0000-0000-0000BDB00000}"/>
    <cellStyle name="Normal 92 4 9 2" xfId="34222" xr:uid="{00000000-0005-0000-0000-0000BEB00000}"/>
    <cellStyle name="Normal 92 5" xfId="3679" xr:uid="{00000000-0005-0000-0000-0000BFB00000}"/>
    <cellStyle name="Normal 92 5 10" xfId="14933" xr:uid="{00000000-0005-0000-0000-0000C0B00000}"/>
    <cellStyle name="Normal 92 5 10 2" xfId="34741" xr:uid="{00000000-0005-0000-0000-0000C1B00000}"/>
    <cellStyle name="Normal 92 5 11" xfId="15690" xr:uid="{00000000-0005-0000-0000-0000C2B00000}"/>
    <cellStyle name="Normal 92 5 11 2" xfId="35259" xr:uid="{00000000-0005-0000-0000-0000C3B00000}"/>
    <cellStyle name="Normal 92 5 12" xfId="16444" xr:uid="{00000000-0005-0000-0000-0000C4B00000}"/>
    <cellStyle name="Normal 92 5 12 2" xfId="35777" xr:uid="{00000000-0005-0000-0000-0000C5B00000}"/>
    <cellStyle name="Normal 92 5 13" xfId="17194" xr:uid="{00000000-0005-0000-0000-0000C6B00000}"/>
    <cellStyle name="Normal 92 5 13 2" xfId="36295" xr:uid="{00000000-0005-0000-0000-0000C7B00000}"/>
    <cellStyle name="Normal 92 5 14" xfId="17923" xr:uid="{00000000-0005-0000-0000-0000C8B00000}"/>
    <cellStyle name="Normal 92 5 14 2" xfId="36813" xr:uid="{00000000-0005-0000-0000-0000C9B00000}"/>
    <cellStyle name="Normal 92 5 15" xfId="18648" xr:uid="{00000000-0005-0000-0000-0000CAB00000}"/>
    <cellStyle name="Normal 92 5 15 2" xfId="37331" xr:uid="{00000000-0005-0000-0000-0000CBB00000}"/>
    <cellStyle name="Normal 92 5 16" xfId="19356" xr:uid="{00000000-0005-0000-0000-0000CCB00000}"/>
    <cellStyle name="Normal 92 5 16 2" xfId="37849" xr:uid="{00000000-0005-0000-0000-0000CDB00000}"/>
    <cellStyle name="Normal 92 5 17" xfId="20058" xr:uid="{00000000-0005-0000-0000-0000CEB00000}"/>
    <cellStyle name="Normal 92 5 17 2" xfId="38367" xr:uid="{00000000-0005-0000-0000-0000CFB00000}"/>
    <cellStyle name="Normal 92 5 18" xfId="20757" xr:uid="{00000000-0005-0000-0000-0000D0B00000}"/>
    <cellStyle name="Normal 92 5 18 2" xfId="38885" xr:uid="{00000000-0005-0000-0000-0000D1B00000}"/>
    <cellStyle name="Normal 92 5 19" xfId="21434" xr:uid="{00000000-0005-0000-0000-0000D2B00000}"/>
    <cellStyle name="Normal 92 5 19 2" xfId="39402" xr:uid="{00000000-0005-0000-0000-0000D3B00000}"/>
    <cellStyle name="Normal 92 5 2" xfId="5350" xr:uid="{00000000-0005-0000-0000-0000D4B00000}"/>
    <cellStyle name="Normal 92 5 2 2" xfId="30576" xr:uid="{00000000-0005-0000-0000-0000D5B00000}"/>
    <cellStyle name="Normal 92 5 20" xfId="22107" xr:uid="{00000000-0005-0000-0000-0000D6B00000}"/>
    <cellStyle name="Normal 92 5 20 2" xfId="39920" xr:uid="{00000000-0005-0000-0000-0000D7B00000}"/>
    <cellStyle name="Normal 92 5 21" xfId="22757" xr:uid="{00000000-0005-0000-0000-0000D8B00000}"/>
    <cellStyle name="Normal 92 5 21 2" xfId="40437" xr:uid="{00000000-0005-0000-0000-0000D9B00000}"/>
    <cellStyle name="Normal 92 5 22" xfId="23394" xr:uid="{00000000-0005-0000-0000-0000DAB00000}"/>
    <cellStyle name="Normal 92 5 22 2" xfId="40955" xr:uid="{00000000-0005-0000-0000-0000DBB00000}"/>
    <cellStyle name="Normal 92 5 23" xfId="24018" xr:uid="{00000000-0005-0000-0000-0000DCB00000}"/>
    <cellStyle name="Normal 92 5 23 2" xfId="41473" xr:uid="{00000000-0005-0000-0000-0000DDB00000}"/>
    <cellStyle name="Normal 92 5 24" xfId="24597" xr:uid="{00000000-0005-0000-0000-0000DEB00000}"/>
    <cellStyle name="Normal 92 5 24 2" xfId="41991" xr:uid="{00000000-0005-0000-0000-0000DFB00000}"/>
    <cellStyle name="Normal 92 5 25" xfId="25164" xr:uid="{00000000-0005-0000-0000-0000E0B00000}"/>
    <cellStyle name="Normal 92 5 25 2" xfId="42509" xr:uid="{00000000-0005-0000-0000-0000E1B00000}"/>
    <cellStyle name="Normal 92 5 26" xfId="25724" xr:uid="{00000000-0005-0000-0000-0000E2B00000}"/>
    <cellStyle name="Normal 92 5 26 2" xfId="43027" xr:uid="{00000000-0005-0000-0000-0000E3B00000}"/>
    <cellStyle name="Normal 92 5 27" xfId="26274" xr:uid="{00000000-0005-0000-0000-0000E4B00000}"/>
    <cellStyle name="Normal 92 5 27 2" xfId="43545" xr:uid="{00000000-0005-0000-0000-0000E5B00000}"/>
    <cellStyle name="Normal 92 5 28" xfId="26791" xr:uid="{00000000-0005-0000-0000-0000E6B00000}"/>
    <cellStyle name="Normal 92 5 28 2" xfId="44062" xr:uid="{00000000-0005-0000-0000-0000E7B00000}"/>
    <cellStyle name="Normal 92 5 29" xfId="29983" xr:uid="{00000000-0005-0000-0000-0000E8B00000}"/>
    <cellStyle name="Normal 92 5 3" xfId="5896" xr:uid="{00000000-0005-0000-0000-0000E9B00000}"/>
    <cellStyle name="Normal 92 5 3 2" xfId="31093" xr:uid="{00000000-0005-0000-0000-0000EAB00000}"/>
    <cellStyle name="Normal 92 5 4" xfId="10296" xr:uid="{00000000-0005-0000-0000-0000EBB00000}"/>
    <cellStyle name="Normal 92 5 4 2" xfId="31633" xr:uid="{00000000-0005-0000-0000-0000ECB00000}"/>
    <cellStyle name="Normal 92 5 5" xfId="11077" xr:uid="{00000000-0005-0000-0000-0000EDB00000}"/>
    <cellStyle name="Normal 92 5 5 2" xfId="32151" xr:uid="{00000000-0005-0000-0000-0000EEB00000}"/>
    <cellStyle name="Normal 92 5 6" xfId="11857" xr:uid="{00000000-0005-0000-0000-0000EFB00000}"/>
    <cellStyle name="Normal 92 5 6 2" xfId="32669" xr:uid="{00000000-0005-0000-0000-0000F0B00000}"/>
    <cellStyle name="Normal 92 5 7" xfId="12610" xr:uid="{00000000-0005-0000-0000-0000F1B00000}"/>
    <cellStyle name="Normal 92 5 7 2" xfId="33187" xr:uid="{00000000-0005-0000-0000-0000F2B00000}"/>
    <cellStyle name="Normal 92 5 8" xfId="13406" xr:uid="{00000000-0005-0000-0000-0000F3B00000}"/>
    <cellStyle name="Normal 92 5 8 2" xfId="33705" xr:uid="{00000000-0005-0000-0000-0000F4B00000}"/>
    <cellStyle name="Normal 92 5 9" xfId="14172" xr:uid="{00000000-0005-0000-0000-0000F5B00000}"/>
    <cellStyle name="Normal 92 5 9 2" xfId="34223" xr:uid="{00000000-0005-0000-0000-0000F6B00000}"/>
    <cellStyle name="Normal 92 6" xfId="33706" xr:uid="{00000000-0005-0000-0000-0000F7B00000}"/>
    <cellStyle name="Normal 93" xfId="14416" xr:uid="{00000000-0005-0000-0000-0000F8B00000}"/>
    <cellStyle name="Normal 93 2" xfId="34224" xr:uid="{00000000-0005-0000-0000-0000F9B00000}"/>
    <cellStyle name="Normal 94" xfId="15173" xr:uid="{00000000-0005-0000-0000-0000FAB00000}"/>
    <cellStyle name="Normal 94 2" xfId="34742" xr:uid="{00000000-0005-0000-0000-0000FBB00000}"/>
    <cellStyle name="Normal 95" xfId="15927" xr:uid="{00000000-0005-0000-0000-0000FCB00000}"/>
    <cellStyle name="Normal 95 2" xfId="35260" xr:uid="{00000000-0005-0000-0000-0000FDB00000}"/>
    <cellStyle name="Normal 96" xfId="16677" xr:uid="{00000000-0005-0000-0000-0000FEB00000}"/>
    <cellStyle name="Normal 96 2" xfId="35778" xr:uid="{00000000-0005-0000-0000-0000FFB00000}"/>
    <cellStyle name="Normal 97" xfId="17406" xr:uid="{00000000-0005-0000-0000-000000B10000}"/>
    <cellStyle name="Normal 97 2" xfId="36296" xr:uid="{00000000-0005-0000-0000-000001B10000}"/>
    <cellStyle name="Normal 98" xfId="18131" xr:uid="{00000000-0005-0000-0000-000002B10000}"/>
    <cellStyle name="Normal 98 2" xfId="36814" xr:uid="{00000000-0005-0000-0000-000003B10000}"/>
    <cellStyle name="Normal 99" xfId="18839" xr:uid="{00000000-0005-0000-0000-000004B10000}"/>
    <cellStyle name="Normal 99 2" xfId="37332" xr:uid="{00000000-0005-0000-0000-000005B10000}"/>
    <cellStyle name="Note 2" xfId="26834" xr:uid="{00000000-0005-0000-0000-000006B10000}"/>
    <cellStyle name="Note 2 2" xfId="28023" xr:uid="{00000000-0005-0000-0000-000007B10000}"/>
    <cellStyle name="Note 2 2 2" xfId="28024" xr:uid="{00000000-0005-0000-0000-000008B10000}"/>
    <cellStyle name="Note 2 2 2 2" xfId="28346" xr:uid="{00000000-0005-0000-0000-000009B10000}"/>
    <cellStyle name="Note 2 2 3" xfId="28025" xr:uid="{00000000-0005-0000-0000-00000AB10000}"/>
    <cellStyle name="Note 2 2 3 2" xfId="28026" xr:uid="{00000000-0005-0000-0000-00000BB10000}"/>
    <cellStyle name="Note 2 2 3 2 2" xfId="28348" xr:uid="{00000000-0005-0000-0000-00000CB10000}"/>
    <cellStyle name="Note 2 2 3 3" xfId="28027" xr:uid="{00000000-0005-0000-0000-00000DB10000}"/>
    <cellStyle name="Note 2 2 3 3 2" xfId="28028" xr:uid="{00000000-0005-0000-0000-00000EB10000}"/>
    <cellStyle name="Note 2 2 3 3 2 2" xfId="28029" xr:uid="{00000000-0005-0000-0000-00000FB10000}"/>
    <cellStyle name="Note 2 2 3 3 2 2 2" xfId="28351" xr:uid="{00000000-0005-0000-0000-000010B10000}"/>
    <cellStyle name="Note 2 2 3 3 2 3" xfId="28030" xr:uid="{00000000-0005-0000-0000-000011B10000}"/>
    <cellStyle name="Note 2 2 3 3 2 3 2" xfId="28031" xr:uid="{00000000-0005-0000-0000-000012B10000}"/>
    <cellStyle name="Note 2 2 3 3 2 3 2 2" xfId="28467" xr:uid="{00000000-0005-0000-0000-000013B10000}"/>
    <cellStyle name="Note 2 2 3 3 2 3 3" xfId="28352" xr:uid="{00000000-0005-0000-0000-000014B10000}"/>
    <cellStyle name="Note 2 2 3 3 2 4" xfId="28350" xr:uid="{00000000-0005-0000-0000-000015B10000}"/>
    <cellStyle name="Note 2 2 3 3 3" xfId="28032" xr:uid="{00000000-0005-0000-0000-000016B10000}"/>
    <cellStyle name="Note 2 2 3 3 3 2" xfId="28353" xr:uid="{00000000-0005-0000-0000-000017B10000}"/>
    <cellStyle name="Note 2 2 3 3 4" xfId="28033" xr:uid="{00000000-0005-0000-0000-000018B10000}"/>
    <cellStyle name="Note 2 2 3 3 4 2" xfId="28354" xr:uid="{00000000-0005-0000-0000-000019B10000}"/>
    <cellStyle name="Note 2 2 3 3 5" xfId="28034" xr:uid="{00000000-0005-0000-0000-00001AB10000}"/>
    <cellStyle name="Note 2 2 3 3 5 2" xfId="28035" xr:uid="{00000000-0005-0000-0000-00001BB10000}"/>
    <cellStyle name="Note 2 2 3 3 5 2 2" xfId="28468" xr:uid="{00000000-0005-0000-0000-00001CB10000}"/>
    <cellStyle name="Note 2 2 3 3 5 3" xfId="28355" xr:uid="{00000000-0005-0000-0000-00001DB10000}"/>
    <cellStyle name="Note 2 2 3 3 6" xfId="28349" xr:uid="{00000000-0005-0000-0000-00001EB10000}"/>
    <cellStyle name="Note 2 2 3 4" xfId="28036" xr:uid="{00000000-0005-0000-0000-00001FB10000}"/>
    <cellStyle name="Note 2 2 3 4 2" xfId="28037" xr:uid="{00000000-0005-0000-0000-000020B10000}"/>
    <cellStyle name="Note 2 2 3 4 2 2" xfId="28357" xr:uid="{00000000-0005-0000-0000-000021B10000}"/>
    <cellStyle name="Note 2 2 3 4 3" xfId="28038" xr:uid="{00000000-0005-0000-0000-000022B10000}"/>
    <cellStyle name="Note 2 2 3 4 3 2" xfId="28039" xr:uid="{00000000-0005-0000-0000-000023B10000}"/>
    <cellStyle name="Note 2 2 3 4 3 2 2" xfId="28469" xr:uid="{00000000-0005-0000-0000-000024B10000}"/>
    <cellStyle name="Note 2 2 3 4 3 3" xfId="28358" xr:uid="{00000000-0005-0000-0000-000025B10000}"/>
    <cellStyle name="Note 2 2 3 4 4" xfId="28356" xr:uid="{00000000-0005-0000-0000-000026B10000}"/>
    <cellStyle name="Note 2 2 3 5" xfId="28040" xr:uid="{00000000-0005-0000-0000-000027B10000}"/>
    <cellStyle name="Note 2 2 3 5 2" xfId="28041" xr:uid="{00000000-0005-0000-0000-000028B10000}"/>
    <cellStyle name="Note 2 2 3 5 2 2" xfId="28470" xr:uid="{00000000-0005-0000-0000-000029B10000}"/>
    <cellStyle name="Note 2 2 3 5 3" xfId="28359" xr:uid="{00000000-0005-0000-0000-00002AB10000}"/>
    <cellStyle name="Note 2 2 3 6" xfId="28347" xr:uid="{00000000-0005-0000-0000-00002BB10000}"/>
    <cellStyle name="Note 2 2 4" xfId="28345" xr:uid="{00000000-0005-0000-0000-00002CB10000}"/>
    <cellStyle name="Note 2 3" xfId="28042" xr:uid="{00000000-0005-0000-0000-00002DB10000}"/>
    <cellStyle name="Note 2 3 2" xfId="28360" xr:uid="{00000000-0005-0000-0000-00002EB10000}"/>
    <cellStyle name="Note 2 4" xfId="28043" xr:uid="{00000000-0005-0000-0000-00002FB10000}"/>
    <cellStyle name="Note 2 4 2" xfId="28044" xr:uid="{00000000-0005-0000-0000-000030B10000}"/>
    <cellStyle name="Note 2 4 2 2" xfId="28362" xr:uid="{00000000-0005-0000-0000-000031B10000}"/>
    <cellStyle name="Note 2 4 3" xfId="28045" xr:uid="{00000000-0005-0000-0000-000032B10000}"/>
    <cellStyle name="Note 2 4 3 2" xfId="28046" xr:uid="{00000000-0005-0000-0000-000033B10000}"/>
    <cellStyle name="Note 2 4 3 2 2" xfId="28047" xr:uid="{00000000-0005-0000-0000-000034B10000}"/>
    <cellStyle name="Note 2 4 3 2 2 2" xfId="28365" xr:uid="{00000000-0005-0000-0000-000035B10000}"/>
    <cellStyle name="Note 2 4 3 2 3" xfId="28048" xr:uid="{00000000-0005-0000-0000-000036B10000}"/>
    <cellStyle name="Note 2 4 3 2 3 2" xfId="28049" xr:uid="{00000000-0005-0000-0000-000037B10000}"/>
    <cellStyle name="Note 2 4 3 2 3 2 2" xfId="28471" xr:uid="{00000000-0005-0000-0000-000038B10000}"/>
    <cellStyle name="Note 2 4 3 2 3 3" xfId="28366" xr:uid="{00000000-0005-0000-0000-000039B10000}"/>
    <cellStyle name="Note 2 4 3 2 4" xfId="28364" xr:uid="{00000000-0005-0000-0000-00003AB10000}"/>
    <cellStyle name="Note 2 4 3 3" xfId="28050" xr:uid="{00000000-0005-0000-0000-00003BB10000}"/>
    <cellStyle name="Note 2 4 3 3 2" xfId="28367" xr:uid="{00000000-0005-0000-0000-00003CB10000}"/>
    <cellStyle name="Note 2 4 3 4" xfId="28051" xr:uid="{00000000-0005-0000-0000-00003DB10000}"/>
    <cellStyle name="Note 2 4 3 4 2" xfId="28368" xr:uid="{00000000-0005-0000-0000-00003EB10000}"/>
    <cellStyle name="Note 2 4 3 5" xfId="28052" xr:uid="{00000000-0005-0000-0000-00003FB10000}"/>
    <cellStyle name="Note 2 4 3 5 2" xfId="28053" xr:uid="{00000000-0005-0000-0000-000040B10000}"/>
    <cellStyle name="Note 2 4 3 5 2 2" xfId="28472" xr:uid="{00000000-0005-0000-0000-000041B10000}"/>
    <cellStyle name="Note 2 4 3 5 3" xfId="28369" xr:uid="{00000000-0005-0000-0000-000042B10000}"/>
    <cellStyle name="Note 2 4 3 6" xfId="28363" xr:uid="{00000000-0005-0000-0000-000043B10000}"/>
    <cellStyle name="Note 2 4 4" xfId="28054" xr:uid="{00000000-0005-0000-0000-000044B10000}"/>
    <cellStyle name="Note 2 4 4 2" xfId="28055" xr:uid="{00000000-0005-0000-0000-000045B10000}"/>
    <cellStyle name="Note 2 4 4 2 2" xfId="28371" xr:uid="{00000000-0005-0000-0000-000046B10000}"/>
    <cellStyle name="Note 2 4 4 3" xfId="28056" xr:uid="{00000000-0005-0000-0000-000047B10000}"/>
    <cellStyle name="Note 2 4 4 3 2" xfId="28057" xr:uid="{00000000-0005-0000-0000-000048B10000}"/>
    <cellStyle name="Note 2 4 4 3 2 2" xfId="28473" xr:uid="{00000000-0005-0000-0000-000049B10000}"/>
    <cellStyle name="Note 2 4 4 3 3" xfId="28372" xr:uid="{00000000-0005-0000-0000-00004AB10000}"/>
    <cellStyle name="Note 2 4 4 4" xfId="28370" xr:uid="{00000000-0005-0000-0000-00004BB10000}"/>
    <cellStyle name="Note 2 4 5" xfId="28058" xr:uid="{00000000-0005-0000-0000-00004CB10000}"/>
    <cellStyle name="Note 2 4 5 2" xfId="28059" xr:uid="{00000000-0005-0000-0000-00004DB10000}"/>
    <cellStyle name="Note 2 4 5 2 2" xfId="28474" xr:uid="{00000000-0005-0000-0000-00004EB10000}"/>
    <cellStyle name="Note 2 4 5 3" xfId="28373" xr:uid="{00000000-0005-0000-0000-00004FB10000}"/>
    <cellStyle name="Note 2 4 6" xfId="28361" xr:uid="{00000000-0005-0000-0000-000050B10000}"/>
    <cellStyle name="Note 2 5" xfId="28060" xr:uid="{00000000-0005-0000-0000-000051B10000}"/>
    <cellStyle name="Note 2 5 2" xfId="28496" xr:uid="{00000000-0005-0000-0000-000052B10000}"/>
    <cellStyle name="Note 2 6" xfId="28344" xr:uid="{00000000-0005-0000-0000-000053B10000}"/>
    <cellStyle name="Note 2 7" xfId="44066" xr:uid="{00000000-0005-0000-0000-000054B10000}"/>
    <cellStyle name="Note 2 8" xfId="28022" xr:uid="{00000000-0005-0000-0000-000055B10000}"/>
    <cellStyle name="Note 3" xfId="26833" xr:uid="{00000000-0005-0000-0000-000056B10000}"/>
    <cellStyle name="Note 3 2" xfId="28062" xr:uid="{00000000-0005-0000-0000-000057B10000}"/>
    <cellStyle name="Note 3 2 2" xfId="28063" xr:uid="{00000000-0005-0000-0000-000058B10000}"/>
    <cellStyle name="Note 3 2 2 2" xfId="28376" xr:uid="{00000000-0005-0000-0000-000059B10000}"/>
    <cellStyle name="Note 3 2 3" xfId="28064" xr:uid="{00000000-0005-0000-0000-00005AB10000}"/>
    <cellStyle name="Note 3 2 3 2" xfId="28065" xr:uid="{00000000-0005-0000-0000-00005BB10000}"/>
    <cellStyle name="Note 3 2 3 2 2" xfId="28378" xr:uid="{00000000-0005-0000-0000-00005CB10000}"/>
    <cellStyle name="Note 3 2 3 3" xfId="28066" xr:uid="{00000000-0005-0000-0000-00005DB10000}"/>
    <cellStyle name="Note 3 2 3 3 2" xfId="28067" xr:uid="{00000000-0005-0000-0000-00005EB10000}"/>
    <cellStyle name="Note 3 2 3 3 2 2" xfId="28068" xr:uid="{00000000-0005-0000-0000-00005FB10000}"/>
    <cellStyle name="Note 3 2 3 3 2 2 2" xfId="28381" xr:uid="{00000000-0005-0000-0000-000060B10000}"/>
    <cellStyle name="Note 3 2 3 3 2 3" xfId="28069" xr:uid="{00000000-0005-0000-0000-000061B10000}"/>
    <cellStyle name="Note 3 2 3 3 2 3 2" xfId="28070" xr:uid="{00000000-0005-0000-0000-000062B10000}"/>
    <cellStyle name="Note 3 2 3 3 2 3 2 2" xfId="28475" xr:uid="{00000000-0005-0000-0000-000063B10000}"/>
    <cellStyle name="Note 3 2 3 3 2 3 3" xfId="28382" xr:uid="{00000000-0005-0000-0000-000064B10000}"/>
    <cellStyle name="Note 3 2 3 3 2 4" xfId="28380" xr:uid="{00000000-0005-0000-0000-000065B10000}"/>
    <cellStyle name="Note 3 2 3 3 3" xfId="28071" xr:uid="{00000000-0005-0000-0000-000066B10000}"/>
    <cellStyle name="Note 3 2 3 3 3 2" xfId="28383" xr:uid="{00000000-0005-0000-0000-000067B10000}"/>
    <cellStyle name="Note 3 2 3 3 4" xfId="28072" xr:uid="{00000000-0005-0000-0000-000068B10000}"/>
    <cellStyle name="Note 3 2 3 3 4 2" xfId="28384" xr:uid="{00000000-0005-0000-0000-000069B10000}"/>
    <cellStyle name="Note 3 2 3 3 5" xfId="28073" xr:uid="{00000000-0005-0000-0000-00006AB10000}"/>
    <cellStyle name="Note 3 2 3 3 5 2" xfId="28074" xr:uid="{00000000-0005-0000-0000-00006BB10000}"/>
    <cellStyle name="Note 3 2 3 3 5 2 2" xfId="28476" xr:uid="{00000000-0005-0000-0000-00006CB10000}"/>
    <cellStyle name="Note 3 2 3 3 5 3" xfId="28385" xr:uid="{00000000-0005-0000-0000-00006DB10000}"/>
    <cellStyle name="Note 3 2 3 3 6" xfId="28379" xr:uid="{00000000-0005-0000-0000-00006EB10000}"/>
    <cellStyle name="Note 3 2 3 4" xfId="28075" xr:uid="{00000000-0005-0000-0000-00006FB10000}"/>
    <cellStyle name="Note 3 2 3 4 2" xfId="28076" xr:uid="{00000000-0005-0000-0000-000070B10000}"/>
    <cellStyle name="Note 3 2 3 4 2 2" xfId="28387" xr:uid="{00000000-0005-0000-0000-000071B10000}"/>
    <cellStyle name="Note 3 2 3 4 3" xfId="28077" xr:uid="{00000000-0005-0000-0000-000072B10000}"/>
    <cellStyle name="Note 3 2 3 4 3 2" xfId="28078" xr:uid="{00000000-0005-0000-0000-000073B10000}"/>
    <cellStyle name="Note 3 2 3 4 3 2 2" xfId="28477" xr:uid="{00000000-0005-0000-0000-000074B10000}"/>
    <cellStyle name="Note 3 2 3 4 3 3" xfId="28388" xr:uid="{00000000-0005-0000-0000-000075B10000}"/>
    <cellStyle name="Note 3 2 3 4 4" xfId="28386" xr:uid="{00000000-0005-0000-0000-000076B10000}"/>
    <cellStyle name="Note 3 2 3 5" xfId="28079" xr:uid="{00000000-0005-0000-0000-000077B10000}"/>
    <cellStyle name="Note 3 2 3 5 2" xfId="28080" xr:uid="{00000000-0005-0000-0000-000078B10000}"/>
    <cellStyle name="Note 3 2 3 5 2 2" xfId="28478" xr:uid="{00000000-0005-0000-0000-000079B10000}"/>
    <cellStyle name="Note 3 2 3 5 3" xfId="28389" xr:uid="{00000000-0005-0000-0000-00007AB10000}"/>
    <cellStyle name="Note 3 2 3 6" xfId="28377" xr:uid="{00000000-0005-0000-0000-00007BB10000}"/>
    <cellStyle name="Note 3 2 4" xfId="28375" xr:uid="{00000000-0005-0000-0000-00007CB10000}"/>
    <cellStyle name="Note 3 3" xfId="28081" xr:uid="{00000000-0005-0000-0000-00007DB10000}"/>
    <cellStyle name="Note 3 3 2" xfId="28390" xr:uid="{00000000-0005-0000-0000-00007EB10000}"/>
    <cellStyle name="Note 3 4" xfId="28082" xr:uid="{00000000-0005-0000-0000-00007FB10000}"/>
    <cellStyle name="Note 3 4 2" xfId="28083" xr:uid="{00000000-0005-0000-0000-000080B10000}"/>
    <cellStyle name="Note 3 4 2 2" xfId="28392" xr:uid="{00000000-0005-0000-0000-000081B10000}"/>
    <cellStyle name="Note 3 4 3" xfId="28084" xr:uid="{00000000-0005-0000-0000-000082B10000}"/>
    <cellStyle name="Note 3 4 3 2" xfId="28085" xr:uid="{00000000-0005-0000-0000-000083B10000}"/>
    <cellStyle name="Note 3 4 3 2 2" xfId="28086" xr:uid="{00000000-0005-0000-0000-000084B10000}"/>
    <cellStyle name="Note 3 4 3 2 2 2" xfId="28395" xr:uid="{00000000-0005-0000-0000-000085B10000}"/>
    <cellStyle name="Note 3 4 3 2 3" xfId="28087" xr:uid="{00000000-0005-0000-0000-000086B10000}"/>
    <cellStyle name="Note 3 4 3 2 3 2" xfId="28088" xr:uid="{00000000-0005-0000-0000-000087B10000}"/>
    <cellStyle name="Note 3 4 3 2 3 2 2" xfId="28479" xr:uid="{00000000-0005-0000-0000-000088B10000}"/>
    <cellStyle name="Note 3 4 3 2 3 3" xfId="28396" xr:uid="{00000000-0005-0000-0000-000089B10000}"/>
    <cellStyle name="Note 3 4 3 2 4" xfId="28394" xr:uid="{00000000-0005-0000-0000-00008AB10000}"/>
    <cellStyle name="Note 3 4 3 3" xfId="28089" xr:uid="{00000000-0005-0000-0000-00008BB10000}"/>
    <cellStyle name="Note 3 4 3 3 2" xfId="28397" xr:uid="{00000000-0005-0000-0000-00008CB10000}"/>
    <cellStyle name="Note 3 4 3 4" xfId="28090" xr:uid="{00000000-0005-0000-0000-00008DB10000}"/>
    <cellStyle name="Note 3 4 3 4 2" xfId="28398" xr:uid="{00000000-0005-0000-0000-00008EB10000}"/>
    <cellStyle name="Note 3 4 3 5" xfId="28091" xr:uid="{00000000-0005-0000-0000-00008FB10000}"/>
    <cellStyle name="Note 3 4 3 5 2" xfId="28092" xr:uid="{00000000-0005-0000-0000-000090B10000}"/>
    <cellStyle name="Note 3 4 3 5 2 2" xfId="28480" xr:uid="{00000000-0005-0000-0000-000091B10000}"/>
    <cellStyle name="Note 3 4 3 5 3" xfId="28399" xr:uid="{00000000-0005-0000-0000-000092B10000}"/>
    <cellStyle name="Note 3 4 3 6" xfId="28393" xr:uid="{00000000-0005-0000-0000-000093B10000}"/>
    <cellStyle name="Note 3 4 4" xfId="28093" xr:uid="{00000000-0005-0000-0000-000094B10000}"/>
    <cellStyle name="Note 3 4 4 2" xfId="28094" xr:uid="{00000000-0005-0000-0000-000095B10000}"/>
    <cellStyle name="Note 3 4 4 2 2" xfId="28401" xr:uid="{00000000-0005-0000-0000-000096B10000}"/>
    <cellStyle name="Note 3 4 4 3" xfId="28095" xr:uid="{00000000-0005-0000-0000-000097B10000}"/>
    <cellStyle name="Note 3 4 4 3 2" xfId="28096" xr:uid="{00000000-0005-0000-0000-000098B10000}"/>
    <cellStyle name="Note 3 4 4 3 2 2" xfId="28481" xr:uid="{00000000-0005-0000-0000-000099B10000}"/>
    <cellStyle name="Note 3 4 4 3 3" xfId="28402" xr:uid="{00000000-0005-0000-0000-00009AB10000}"/>
    <cellStyle name="Note 3 4 4 4" xfId="28400" xr:uid="{00000000-0005-0000-0000-00009BB10000}"/>
    <cellStyle name="Note 3 4 5" xfId="28097" xr:uid="{00000000-0005-0000-0000-00009CB10000}"/>
    <cellStyle name="Note 3 4 5 2" xfId="28098" xr:uid="{00000000-0005-0000-0000-00009DB10000}"/>
    <cellStyle name="Note 3 4 5 2 2" xfId="28482" xr:uid="{00000000-0005-0000-0000-00009EB10000}"/>
    <cellStyle name="Note 3 4 5 3" xfId="28403" xr:uid="{00000000-0005-0000-0000-00009FB10000}"/>
    <cellStyle name="Note 3 4 6" xfId="28391" xr:uid="{00000000-0005-0000-0000-0000A0B10000}"/>
    <cellStyle name="Note 3 5" xfId="28099" xr:uid="{00000000-0005-0000-0000-0000A1B10000}"/>
    <cellStyle name="Note 3 5 2" xfId="28497" xr:uid="{00000000-0005-0000-0000-0000A2B10000}"/>
    <cellStyle name="Note 3 6" xfId="28374" xr:uid="{00000000-0005-0000-0000-0000A3B10000}"/>
    <cellStyle name="Note 3 7" xfId="44065" xr:uid="{00000000-0005-0000-0000-0000A4B10000}"/>
    <cellStyle name="Note 3 8" xfId="28061" xr:uid="{00000000-0005-0000-0000-0000A5B10000}"/>
    <cellStyle name="Note 4" xfId="26882" xr:uid="{00000000-0005-0000-0000-0000A6B10000}"/>
    <cellStyle name="Note 4 2" xfId="44093" xr:uid="{00000000-0005-0000-0000-0000A7B10000}"/>
    <cellStyle name="Note 4 3" xfId="28100" xr:uid="{00000000-0005-0000-0000-0000A8B10000}"/>
    <cellStyle name="Note 5" xfId="26887" xr:uid="{00000000-0005-0000-0000-0000A9B10000}"/>
    <cellStyle name="Note 5 2" xfId="44098" xr:uid="{00000000-0005-0000-0000-0000AAB10000}"/>
    <cellStyle name="Note 6" xfId="26914" xr:uid="{00000000-0005-0000-0000-0000ABB10000}"/>
    <cellStyle name="Note 6 2" xfId="44125" xr:uid="{00000000-0005-0000-0000-0000ACB10000}"/>
    <cellStyle name="Note 7" xfId="26915" xr:uid="{00000000-0005-0000-0000-0000ADB10000}"/>
    <cellStyle name="Note 7 2" xfId="44126" xr:uid="{00000000-0005-0000-0000-0000AEB10000}"/>
    <cellStyle name="Note 8" xfId="26930" xr:uid="{00000000-0005-0000-0000-0000AFB10000}"/>
    <cellStyle name="Note 8 2" xfId="44141" xr:uid="{00000000-0005-0000-0000-0000B0B10000}"/>
    <cellStyle name="Output" xfId="26801" builtinId="21" customBuiltin="1"/>
    <cellStyle name="Output 2" xfId="28101" xr:uid="{00000000-0005-0000-0000-0000B2B10000}"/>
    <cellStyle name="Percent 2" xfId="26933" xr:uid="{00000000-0005-0000-0000-0000B3B10000}"/>
    <cellStyle name="Percent 2 10" xfId="44143" xr:uid="{00000000-0005-0000-0000-0000B4B10000}"/>
    <cellStyle name="Percent 2 11" xfId="28102" xr:uid="{00000000-0005-0000-0000-0000B5B10000}"/>
    <cellStyle name="Percent 2 12" xfId="44836" xr:uid="{00000000-0005-0000-0000-0000B6B10000}"/>
    <cellStyle name="Percent 2 13" xfId="45542" xr:uid="{00000000-0005-0000-0000-0000B7B10000}"/>
    <cellStyle name="Percent 2 2" xfId="28103" xr:uid="{00000000-0005-0000-0000-0000B8B10000}"/>
    <cellStyle name="Percent 2 3" xfId="28104" xr:uid="{00000000-0005-0000-0000-0000B9B10000}"/>
    <cellStyle name="Percent 2 3 2" xfId="28105" xr:uid="{00000000-0005-0000-0000-0000BAB10000}"/>
    <cellStyle name="Percent 2 3 2 2" xfId="29199" xr:uid="{00000000-0005-0000-0000-0000BBB10000}"/>
    <cellStyle name="Percent 2 3 2 3" xfId="44838" xr:uid="{00000000-0005-0000-0000-0000BCB10000}"/>
    <cellStyle name="Percent 2 3 2 4" xfId="45544" xr:uid="{00000000-0005-0000-0000-0000BDB10000}"/>
    <cellStyle name="Percent 2 3 3" xfId="29198" xr:uid="{00000000-0005-0000-0000-0000BEB10000}"/>
    <cellStyle name="Percent 2 3 4" xfId="44837" xr:uid="{00000000-0005-0000-0000-0000BFB10000}"/>
    <cellStyle name="Percent 2 3 5" xfId="45543" xr:uid="{00000000-0005-0000-0000-0000C0B10000}"/>
    <cellStyle name="Percent 2 4" xfId="28106" xr:uid="{00000000-0005-0000-0000-0000C1B10000}"/>
    <cellStyle name="Percent 2 4 2" xfId="28107" xr:uid="{00000000-0005-0000-0000-0000C2B10000}"/>
    <cellStyle name="Percent 2 4 2 2" xfId="29201" xr:uid="{00000000-0005-0000-0000-0000C3B10000}"/>
    <cellStyle name="Percent 2 4 2 3" xfId="44840" xr:uid="{00000000-0005-0000-0000-0000C4B10000}"/>
    <cellStyle name="Percent 2 4 2 4" xfId="45546" xr:uid="{00000000-0005-0000-0000-0000C5B10000}"/>
    <cellStyle name="Percent 2 4 3" xfId="29200" xr:uid="{00000000-0005-0000-0000-0000C6B10000}"/>
    <cellStyle name="Percent 2 4 4" xfId="44839" xr:uid="{00000000-0005-0000-0000-0000C7B10000}"/>
    <cellStyle name="Percent 2 4 5" xfId="45545" xr:uid="{00000000-0005-0000-0000-0000C8B10000}"/>
    <cellStyle name="Percent 2 5" xfId="28108" xr:uid="{00000000-0005-0000-0000-0000C9B10000}"/>
    <cellStyle name="Percent 2 5 2" xfId="28109" xr:uid="{00000000-0005-0000-0000-0000CAB10000}"/>
    <cellStyle name="Percent 2 5 2 2" xfId="29203" xr:uid="{00000000-0005-0000-0000-0000CBB10000}"/>
    <cellStyle name="Percent 2 5 2 3" xfId="44842" xr:uid="{00000000-0005-0000-0000-0000CCB10000}"/>
    <cellStyle name="Percent 2 5 2 4" xfId="45548" xr:uid="{00000000-0005-0000-0000-0000CDB10000}"/>
    <cellStyle name="Percent 2 5 3" xfId="29202" xr:uid="{00000000-0005-0000-0000-0000CEB10000}"/>
    <cellStyle name="Percent 2 5 4" xfId="44841" xr:uid="{00000000-0005-0000-0000-0000CFB10000}"/>
    <cellStyle name="Percent 2 5 5" xfId="45547" xr:uid="{00000000-0005-0000-0000-0000D0B10000}"/>
    <cellStyle name="Percent 2 6" xfId="28110" xr:uid="{00000000-0005-0000-0000-0000D1B10000}"/>
    <cellStyle name="Percent 2 6 2" xfId="28111" xr:uid="{00000000-0005-0000-0000-0000D2B10000}"/>
    <cellStyle name="Percent 2 6 2 2" xfId="29205" xr:uid="{00000000-0005-0000-0000-0000D3B10000}"/>
    <cellStyle name="Percent 2 6 2 3" xfId="44844" xr:uid="{00000000-0005-0000-0000-0000D4B10000}"/>
    <cellStyle name="Percent 2 6 2 4" xfId="45550" xr:uid="{00000000-0005-0000-0000-0000D5B10000}"/>
    <cellStyle name="Percent 2 6 3" xfId="29204" xr:uid="{00000000-0005-0000-0000-0000D6B10000}"/>
    <cellStyle name="Percent 2 6 4" xfId="44843" xr:uid="{00000000-0005-0000-0000-0000D7B10000}"/>
    <cellStyle name="Percent 2 6 5" xfId="45549" xr:uid="{00000000-0005-0000-0000-0000D8B10000}"/>
    <cellStyle name="Percent 2 7" xfId="28112" xr:uid="{00000000-0005-0000-0000-0000D9B10000}"/>
    <cellStyle name="Percent 2 7 2" xfId="28113" xr:uid="{00000000-0005-0000-0000-0000DAB10000}"/>
    <cellStyle name="Percent 2 7 2 2" xfId="29207" xr:uid="{00000000-0005-0000-0000-0000DBB10000}"/>
    <cellStyle name="Percent 2 7 2 3" xfId="44846" xr:uid="{00000000-0005-0000-0000-0000DCB10000}"/>
    <cellStyle name="Percent 2 7 2 4" xfId="45552" xr:uid="{00000000-0005-0000-0000-0000DDB10000}"/>
    <cellStyle name="Percent 2 7 3" xfId="29206" xr:uid="{00000000-0005-0000-0000-0000DEB10000}"/>
    <cellStyle name="Percent 2 7 4" xfId="44845" xr:uid="{00000000-0005-0000-0000-0000DFB10000}"/>
    <cellStyle name="Percent 2 7 5" xfId="45551" xr:uid="{00000000-0005-0000-0000-0000E0B10000}"/>
    <cellStyle name="Percent 2 8" xfId="28114" xr:uid="{00000000-0005-0000-0000-0000E1B10000}"/>
    <cellStyle name="Percent 2 8 2" xfId="29208" xr:uid="{00000000-0005-0000-0000-0000E2B10000}"/>
    <cellStyle name="Percent 2 8 3" xfId="44847" xr:uid="{00000000-0005-0000-0000-0000E3B10000}"/>
    <cellStyle name="Percent 2 8 4" xfId="45553" xr:uid="{00000000-0005-0000-0000-0000E4B10000}"/>
    <cellStyle name="Percent 2 9" xfId="29197" xr:uid="{00000000-0005-0000-0000-0000E5B10000}"/>
    <cellStyle name="Percent 3" xfId="28115" xr:uid="{00000000-0005-0000-0000-0000E6B10000}"/>
    <cellStyle name="Percent 3 2" xfId="28116" xr:uid="{00000000-0005-0000-0000-0000E7B10000}"/>
    <cellStyle name="Percent 3 2 2" xfId="28484" xr:uid="{00000000-0005-0000-0000-0000E8B10000}"/>
    <cellStyle name="Percent 3 3" xfId="28404" xr:uid="{00000000-0005-0000-0000-0000E9B10000}"/>
    <cellStyle name="Percent 4" xfId="28117" xr:uid="{00000000-0005-0000-0000-0000EAB10000}"/>
    <cellStyle name="Percent 4 2" xfId="28483" xr:uid="{00000000-0005-0000-0000-0000EBB10000}"/>
    <cellStyle name="Percent 5" xfId="28500" xr:uid="{00000000-0005-0000-0000-0000ECB10000}"/>
    <cellStyle name="Percent 5 2" xfId="29212" xr:uid="{00000000-0005-0000-0000-0000EDB10000}"/>
    <cellStyle name="Percent 5 3" xfId="44849" xr:uid="{00000000-0005-0000-0000-0000EEB10000}"/>
    <cellStyle name="Percent 5 4" xfId="45555" xr:uid="{00000000-0005-0000-0000-0000EFB10000}"/>
    <cellStyle name="Title" xfId="26792" builtinId="15" customBuiltin="1"/>
    <cellStyle name="Title 2" xfId="28118" xr:uid="{00000000-0005-0000-0000-0000F1B10000}"/>
    <cellStyle name="Title 3" xfId="44063" xr:uid="{00000000-0005-0000-0000-0000F2B10000}"/>
    <cellStyle name="Total" xfId="26807" builtinId="25" customBuiltin="1"/>
    <cellStyle name="Total 2" xfId="28119" xr:uid="{00000000-0005-0000-0000-0000F4B10000}"/>
    <cellStyle name="Warning Text" xfId="26805" builtinId="11" customBuiltin="1"/>
    <cellStyle name="Warning Text 2" xfId="28120" xr:uid="{00000000-0005-0000-0000-0000F6B10000}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DFFCD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2" name="Picture 1" descr="B+W Logo Crop.bmp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104775</xdr:rowOff>
    </xdr:from>
    <xdr:to>
      <xdr:col>0</xdr:col>
      <xdr:colOff>676275</xdr:colOff>
      <xdr:row>2</xdr:row>
      <xdr:rowOff>136965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6D80B70A-08B8-4D86-A2EB-70685078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3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95250</xdr:rowOff>
    </xdr:from>
    <xdr:to>
      <xdr:col>0</xdr:col>
      <xdr:colOff>666750</xdr:colOff>
      <xdr:row>2</xdr:row>
      <xdr:rowOff>127440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609D2B09-FF43-44A9-B4B2-6E1FB5C14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4775" y="95250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104775</xdr:rowOff>
    </xdr:from>
    <xdr:to>
      <xdr:col>0</xdr:col>
      <xdr:colOff>647700</xdr:colOff>
      <xdr:row>2</xdr:row>
      <xdr:rowOff>136965</xdr:rowOff>
    </xdr:to>
    <xdr:pic>
      <xdr:nvPicPr>
        <xdr:cNvPr id="7" name="Picture 6" descr="B+W Logo Crop.bmp">
          <a:extLst>
            <a:ext uri="{FF2B5EF4-FFF2-40B4-BE49-F238E27FC236}">
              <a16:creationId xmlns:a16="http://schemas.microsoft.com/office/drawing/2014/main" id="{36D81088-4DBF-43FF-8A53-510ACBF0E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CE878F1E-16AA-4723-B5BF-49AFD8857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4" name="Picture 3" descr="B+W Logo Crop.bmp">
          <a:extLst>
            <a:ext uri="{FF2B5EF4-FFF2-40B4-BE49-F238E27FC236}">
              <a16:creationId xmlns:a16="http://schemas.microsoft.com/office/drawing/2014/main" id="{2A5C2897-48D9-471F-B53E-F3198F50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5" name="Picture 4" descr="B+W Logo Crop.bmp">
          <a:extLst>
            <a:ext uri="{FF2B5EF4-FFF2-40B4-BE49-F238E27FC236}">
              <a16:creationId xmlns:a16="http://schemas.microsoft.com/office/drawing/2014/main" id="{B4DBDF89-F844-464B-A0DB-87E827F54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939354EE-F056-4CFA-972C-2DE156340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A855D20D-0921-4B0B-94F7-7596CDB71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EB87E30B-8BB9-4761-A0CF-7A02646A4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CB8C3655-788C-4312-82D8-90A53D156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2465696A-DDE5-41B8-8EC4-86574887B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D3F9B4A1-DC42-4F42-B7B1-11AE203CF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7953B403-954D-4743-AB9A-3F1090F75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9E7B0177-66C0-443C-A513-CB91986B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0</xdr:col>
      <xdr:colOff>714375</xdr:colOff>
      <xdr:row>2</xdr:row>
      <xdr:rowOff>136965</xdr:rowOff>
    </xdr:to>
    <xdr:pic>
      <xdr:nvPicPr>
        <xdr:cNvPr id="3" name="Picture 2" descr="B+W Logo Crop.bmp">
          <a:extLst>
            <a:ext uri="{FF2B5EF4-FFF2-40B4-BE49-F238E27FC236}">
              <a16:creationId xmlns:a16="http://schemas.microsoft.com/office/drawing/2014/main" id="{041110A6-4D14-4508-97B3-6DBF56C4C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04775"/>
          <a:ext cx="561975" cy="556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ramer365-my.sharepoint.com/personal/jjohnson_kramerav_com/Documents/PRICE%20LISTS/11%20NOV%202021/NOV%202021%20BULLETINS/KUS%20PARTS%20CATALOG%2028%20NOV%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 t="str">
            <v>60-900400</v>
          </cell>
          <cell r="D2">
            <v>70</v>
          </cell>
          <cell r="E2">
            <v>70</v>
          </cell>
          <cell r="F2" t="str">
            <v>CO/BO/IR</v>
          </cell>
          <cell r="G2" t="str">
            <v>Not to order</v>
          </cell>
          <cell r="H2" t="str">
            <v>Rack Kit</v>
          </cell>
          <cell r="I2" t="str">
            <v>19-Inch Rack Adapter</v>
          </cell>
        </row>
        <row r="3">
          <cell r="C3" t="str">
            <v>89-01100050</v>
          </cell>
          <cell r="D3">
            <v>99</v>
          </cell>
          <cell r="E3">
            <v>99</v>
          </cell>
          <cell r="F3" t="str">
            <v>CO/BO/IR</v>
          </cell>
          <cell r="G3" t="str">
            <v>Not to prod.</v>
          </cell>
          <cell r="H3" t="str">
            <v>Special</v>
          </cell>
          <cell r="I3" t="str">
            <v>RapidRun Runner Digital Cable 50ft</v>
          </cell>
        </row>
        <row r="4">
          <cell r="C4" t="str">
            <v>89-00100035</v>
          </cell>
          <cell r="D4">
            <v>50</v>
          </cell>
          <cell r="E4">
            <v>50</v>
          </cell>
          <cell r="F4" t="str">
            <v>CO/BO/IR</v>
          </cell>
          <cell r="G4" t="str">
            <v>Not to prod.</v>
          </cell>
          <cell r="H4" t="str">
            <v>Special</v>
          </cell>
          <cell r="I4" t="str">
            <v>RapidRun Runner Analog Cable 35ft</v>
          </cell>
        </row>
        <row r="5">
          <cell r="C5" t="str">
            <v>94-0401150</v>
          </cell>
          <cell r="D5">
            <v>315</v>
          </cell>
          <cell r="E5">
            <v>313</v>
          </cell>
          <cell r="F5" t="str">
            <v>CO/BO/IR</v>
          </cell>
          <cell r="G5" t="str">
            <v>Active</v>
          </cell>
          <cell r="H5" t="str">
            <v>Special</v>
          </cell>
          <cell r="I5" t="str">
            <v>4 LC Fiber Optic Breakout Cable (150")</v>
          </cell>
        </row>
        <row r="6">
          <cell r="C6" t="str">
            <v>85-758699</v>
          </cell>
          <cell r="D6">
            <v>60</v>
          </cell>
          <cell r="E6">
            <v>60</v>
          </cell>
          <cell r="F6" t="str">
            <v>CO/BO/IR</v>
          </cell>
          <cell r="G6" t="str">
            <v>Not to order</v>
          </cell>
          <cell r="H6" t="str">
            <v>WP &amp; Cables</v>
          </cell>
          <cell r="I6" t="str">
            <v>Passive Wall Plate - RCA, s-Video &amp; Dual 3.5mm Stereo Audio</v>
          </cell>
        </row>
        <row r="7">
          <cell r="C7" t="str">
            <v>85-7248095</v>
          </cell>
          <cell r="D7">
            <v>270</v>
          </cell>
          <cell r="E7">
            <v>270</v>
          </cell>
          <cell r="F7" t="str">
            <v>CO/BO/IR</v>
          </cell>
          <cell r="G7" t="str">
            <v>Not to order</v>
          </cell>
          <cell r="H7" t="str">
            <v>WP-US/1G</v>
          </cell>
          <cell r="I7" t="str">
            <v>Active Wall Plate - 15-pin HD, 3.5mm Stereo Audio Line Ampl</v>
          </cell>
        </row>
        <row r="8">
          <cell r="C8" t="str">
            <v>95-0202050</v>
          </cell>
          <cell r="D8">
            <v>22</v>
          </cell>
          <cell r="E8">
            <v>21</v>
          </cell>
          <cell r="F8" t="str">
            <v>CO/BO/IR</v>
          </cell>
          <cell r="G8" t="str">
            <v>Active</v>
          </cell>
          <cell r="H8" t="str">
            <v>WP &amp; Cables</v>
          </cell>
          <cell r="I8" t="str">
            <v>2 RCA Audio (Male - Male) Cable (50')</v>
          </cell>
        </row>
        <row r="9">
          <cell r="C9" t="str">
            <v>85-0410799</v>
          </cell>
          <cell r="D9">
            <v>195</v>
          </cell>
          <cell r="E9">
            <v>195</v>
          </cell>
          <cell r="F9" t="str">
            <v>CO/BO/IR</v>
          </cell>
          <cell r="G9" t="str">
            <v>Not to prod.</v>
          </cell>
          <cell r="H9" t="str">
            <v>Special</v>
          </cell>
          <cell r="I9" t="str">
            <v>Cable Retractor, DisplayPort-4.9'</v>
          </cell>
        </row>
        <row r="10">
          <cell r="C10" t="str">
            <v>85-0410599</v>
          </cell>
          <cell r="D10">
            <v>195</v>
          </cell>
          <cell r="E10">
            <v>195</v>
          </cell>
          <cell r="F10" t="str">
            <v>CO/BO/IR</v>
          </cell>
          <cell r="G10" t="str">
            <v>Not to prod.</v>
          </cell>
          <cell r="H10" t="str">
            <v>Special</v>
          </cell>
          <cell r="I10" t="str">
            <v>Cable Retractor, USB-4.9'</v>
          </cell>
        </row>
        <row r="11">
          <cell r="C11" t="str">
            <v>85-0400399</v>
          </cell>
          <cell r="D11">
            <v>240</v>
          </cell>
          <cell r="E11">
            <v>241</v>
          </cell>
          <cell r="F11" t="str">
            <v>CO/BO/IR</v>
          </cell>
          <cell r="G11" t="str">
            <v>Not to order</v>
          </cell>
          <cell r="H11" t="str">
            <v>Special</v>
          </cell>
          <cell r="I11" t="str">
            <v>Retractable CAT 6 (RJ-45) Cable Reel-3'</v>
          </cell>
        </row>
        <row r="12">
          <cell r="C12" t="str">
            <v>85-0100199</v>
          </cell>
          <cell r="D12">
            <v>70</v>
          </cell>
          <cell r="E12">
            <v>70</v>
          </cell>
          <cell r="F12" t="str">
            <v>CO/BO/IR</v>
          </cell>
          <cell r="G12" t="str">
            <v>Not to order</v>
          </cell>
          <cell r="H12" t="str">
            <v>WP &amp; Cables</v>
          </cell>
          <cell r="I12" t="str">
            <v>Wall Plate Insert - 15-Pin HD Breakout</v>
          </cell>
        </row>
        <row r="13">
          <cell r="C13" t="str">
            <v>70-00043790</v>
          </cell>
          <cell r="D13">
            <v>750</v>
          </cell>
          <cell r="E13">
            <v>750</v>
          </cell>
          <cell r="F13" t="str">
            <v>CO/BO/IR</v>
          </cell>
          <cell r="G13" t="str">
            <v>Not to order</v>
          </cell>
          <cell r="H13" t="str">
            <v>Mega Tool</v>
          </cell>
          <cell r="I13" t="str">
            <v>HDBaseT to HDMI Scaler Tool</v>
          </cell>
        </row>
        <row r="14">
          <cell r="C14" t="str">
            <v>70-00690110</v>
          </cell>
          <cell r="D14">
            <v>1995</v>
          </cell>
          <cell r="E14">
            <v>1995</v>
          </cell>
          <cell r="F14" t="str">
            <v>CO/BO/IR</v>
          </cell>
          <cell r="G14" t="str">
            <v>Not to order</v>
          </cell>
          <cell r="H14" t="str">
            <v>19" 1U</v>
          </cell>
          <cell r="I14" t="str">
            <v>Presentation Switcher/Scaler</v>
          </cell>
        </row>
        <row r="15">
          <cell r="C15" t="str">
            <v>70-030090</v>
          </cell>
          <cell r="D15">
            <v>225</v>
          </cell>
          <cell r="E15">
            <v>225</v>
          </cell>
          <cell r="F15" t="str">
            <v>CO/BO/IR</v>
          </cell>
          <cell r="G15" t="str">
            <v>Not to order</v>
          </cell>
          <cell r="H15" t="str">
            <v>Tool</v>
          </cell>
          <cell r="I15" t="str">
            <v>FireWire over Twisted Pair Transmitter / Receiver &amp; Range Ex</v>
          </cell>
        </row>
        <row r="16">
          <cell r="C16" t="str">
            <v>85-0094099</v>
          </cell>
          <cell r="D16">
            <v>29</v>
          </cell>
          <cell r="E16">
            <v>29</v>
          </cell>
          <cell r="F16" t="str">
            <v>CO/BO/IR</v>
          </cell>
          <cell r="G16" t="str">
            <v>Not to order</v>
          </cell>
          <cell r="H16" t="str">
            <v>WP &amp; Cables</v>
          </cell>
          <cell r="I16" t="str">
            <v>Wall Plate Insert - RCA &amp; RJ-45</v>
          </cell>
        </row>
        <row r="17">
          <cell r="C17" t="str">
            <v>85-0026099</v>
          </cell>
          <cell r="D17">
            <v>95</v>
          </cell>
          <cell r="E17">
            <v>95</v>
          </cell>
          <cell r="F17" t="str">
            <v>CO/BO/IR</v>
          </cell>
          <cell r="G17" t="str">
            <v>Not to order</v>
          </cell>
          <cell r="H17" t="str">
            <v>WP-US/1G</v>
          </cell>
          <cell r="I17" t="str">
            <v>Passive Wall Plate - 15-pin HD, 3.5mm, USB &amp; 3 RCA</v>
          </cell>
        </row>
        <row r="18">
          <cell r="C18" t="str">
            <v>70-7043610</v>
          </cell>
          <cell r="D18">
            <v>1215</v>
          </cell>
          <cell r="E18">
            <v>1215</v>
          </cell>
          <cell r="F18" t="str">
            <v>CO/BO/IR</v>
          </cell>
          <cell r="G18" t="str">
            <v>Not to order</v>
          </cell>
          <cell r="H18" t="str">
            <v>19" 1U</v>
          </cell>
          <cell r="I18" t="str">
            <v>7−Input Analog &amp; HDMI ProScale™ Presentation Digital Scaler/</v>
          </cell>
        </row>
        <row r="19">
          <cell r="C19" t="str">
            <v>70-70438110</v>
          </cell>
          <cell r="D19">
            <v>995</v>
          </cell>
          <cell r="E19">
            <v>1435</v>
          </cell>
          <cell r="F19" t="str">
            <v>CO/BO/IR</v>
          </cell>
          <cell r="G19" t="str">
            <v>Not to prod.</v>
          </cell>
          <cell r="H19" t="str">
            <v>19" 1U</v>
          </cell>
          <cell r="I19" t="str">
            <v>Presentation Switcher / Scaler</v>
          </cell>
        </row>
        <row r="20">
          <cell r="C20" t="str">
            <v>85-0007099</v>
          </cell>
          <cell r="D20">
            <v>30</v>
          </cell>
          <cell r="E20">
            <v>28</v>
          </cell>
          <cell r="F20" t="str">
            <v>CO/BO/IR</v>
          </cell>
          <cell r="G20" t="str">
            <v>Not to order</v>
          </cell>
          <cell r="H20" t="str">
            <v>WP &amp; Cables</v>
          </cell>
          <cell r="I20" t="str">
            <v>Passive Wall Plate - 15-pin HD, 3.5mm, s-Video, Dual RCA</v>
          </cell>
        </row>
        <row r="21">
          <cell r="C21" t="str">
            <v>70-71028010</v>
          </cell>
          <cell r="D21">
            <v>1795</v>
          </cell>
          <cell r="E21">
            <v>1795</v>
          </cell>
          <cell r="F21" t="str">
            <v>CO/BO/IR</v>
          </cell>
          <cell r="G21" t="str">
            <v>Not to order</v>
          </cell>
          <cell r="H21" t="str">
            <v>19" 1U</v>
          </cell>
          <cell r="I21" t="str">
            <v>3G HD−SDI/HD-SDI/SDI Cross Conv-er w/Audio Embedder &amp; DeEmbe</v>
          </cell>
        </row>
        <row r="22">
          <cell r="C22" t="str">
            <v>85-000529918</v>
          </cell>
          <cell r="D22">
            <v>49</v>
          </cell>
          <cell r="E22">
            <v>49</v>
          </cell>
          <cell r="F22" t="str">
            <v>CO/BO/IR</v>
          </cell>
          <cell r="G22" t="str">
            <v>Not to order</v>
          </cell>
          <cell r="H22" t="str">
            <v>WP &amp; Cables</v>
          </cell>
          <cell r="I22" t="str">
            <v>Passive Wall Plate - 15-pin HD, 3.5mm &amp; 3 RCA</v>
          </cell>
        </row>
        <row r="23">
          <cell r="C23" t="str">
            <v>85-0005099</v>
          </cell>
          <cell r="D23">
            <v>120</v>
          </cell>
          <cell r="E23">
            <v>120</v>
          </cell>
          <cell r="F23" t="str">
            <v>CO/BO/IR</v>
          </cell>
          <cell r="G23" t="str">
            <v>Active</v>
          </cell>
          <cell r="H23" t="str">
            <v>WP &amp; Cables</v>
          </cell>
          <cell r="I23" t="str">
            <v>Passive Wall Plate - 15-pin HD, 3.5mm &amp; 3 RCA</v>
          </cell>
        </row>
        <row r="24">
          <cell r="C24" t="str">
            <v>70-7471090</v>
          </cell>
          <cell r="D24">
            <v>1425</v>
          </cell>
          <cell r="E24">
            <v>1425</v>
          </cell>
          <cell r="F24" t="str">
            <v>CO/BO/IR</v>
          </cell>
          <cell r="G24" t="str">
            <v>Not to order</v>
          </cell>
          <cell r="H24" t="str">
            <v>1/2 19" 1U</v>
          </cell>
          <cell r="I24" t="str">
            <v>3G HD−SDI to DVI ProScale™ Digital Scaler</v>
          </cell>
        </row>
        <row r="25">
          <cell r="C25" t="str">
            <v>70-7472090</v>
          </cell>
          <cell r="D25">
            <v>1295</v>
          </cell>
          <cell r="E25">
            <v>1295</v>
          </cell>
          <cell r="F25" t="str">
            <v>CO/BO/IR</v>
          </cell>
          <cell r="G25" t="str">
            <v>Not to order</v>
          </cell>
          <cell r="H25" t="str">
            <v>1/2 19" 1U</v>
          </cell>
          <cell r="I25" t="str">
            <v>3G HD−SDI to HDMI ProScale™ Digital Scaler</v>
          </cell>
        </row>
        <row r="26">
          <cell r="C26" t="str">
            <v>70-80210010</v>
          </cell>
          <cell r="D26">
            <v>3595</v>
          </cell>
          <cell r="E26">
            <v>3595</v>
          </cell>
          <cell r="F26" t="str">
            <v>CO/BO/IR</v>
          </cell>
          <cell r="G26" t="str">
            <v>Not to order</v>
          </cell>
          <cell r="H26" t="str">
            <v>19" 1U Scal</v>
          </cell>
          <cell r="I26" t="str">
            <v>9−Input ProScale™ Presentation Switcher/Scaler</v>
          </cell>
        </row>
        <row r="27">
          <cell r="C27" t="str">
            <v>99-9011009</v>
          </cell>
          <cell r="D27">
            <v>1</v>
          </cell>
          <cell r="E27">
            <v>11</v>
          </cell>
          <cell r="F27" t="str">
            <v>CO/BO/IR</v>
          </cell>
          <cell r="G27" t="str">
            <v>Active</v>
          </cell>
          <cell r="H27" t="str">
            <v>Special</v>
          </cell>
          <cell r="I27" t="str">
            <v>White Color Rings Compress. Connectors</v>
          </cell>
        </row>
        <row r="28">
          <cell r="C28" t="str">
            <v>82-000091</v>
          </cell>
          <cell r="D28">
            <v>60</v>
          </cell>
          <cell r="E28">
            <v>49</v>
          </cell>
          <cell r="F28" t="str">
            <v>CO/BO/IR</v>
          </cell>
          <cell r="G28" t="str">
            <v>Active</v>
          </cell>
          <cell r="H28" t="str">
            <v>Special</v>
          </cell>
          <cell r="I28" t="str">
            <v>Mounting kit (2 ceiling c-rings and 2 pair of rails)</v>
          </cell>
        </row>
        <row r="29">
          <cell r="C29" t="str">
            <v>99-9011000</v>
          </cell>
          <cell r="D29">
            <v>0.2</v>
          </cell>
          <cell r="E29">
            <v>11</v>
          </cell>
          <cell r="F29" t="str">
            <v>CO/BO/IR</v>
          </cell>
          <cell r="G29" t="str">
            <v>Active</v>
          </cell>
          <cell r="H29" t="str">
            <v>Special</v>
          </cell>
          <cell r="I29" t="str">
            <v>Black Color Rings Compress. Connectors</v>
          </cell>
        </row>
        <row r="30">
          <cell r="C30" t="str">
            <v>70-80210110</v>
          </cell>
          <cell r="D30">
            <v>2695</v>
          </cell>
          <cell r="E30">
            <v>2695</v>
          </cell>
          <cell r="F30" t="str">
            <v>CO/BO/IR</v>
          </cell>
          <cell r="G30" t="str">
            <v>Not to order</v>
          </cell>
          <cell r="H30" t="str">
            <v>19" 1U Scal</v>
          </cell>
          <cell r="I30" t="str">
            <v>8−Input ProScale™ Presentation Switcher/Scaler</v>
          </cell>
        </row>
        <row r="31">
          <cell r="C31" t="str">
            <v>71-70755210</v>
          </cell>
          <cell r="D31">
            <v>2395</v>
          </cell>
          <cell r="E31">
            <v>2395</v>
          </cell>
          <cell r="F31" t="str">
            <v>CO/BO/IR</v>
          </cell>
          <cell r="G31" t="str">
            <v>Not to order</v>
          </cell>
          <cell r="H31" t="str">
            <v>19" 3U</v>
          </cell>
          <cell r="I31" t="str">
            <v>21-Input ProScale™ Presentation Digital Scaler/Switcher</v>
          </cell>
        </row>
        <row r="32">
          <cell r="C32" t="str">
            <v>81-0032510</v>
          </cell>
          <cell r="D32">
            <v>2660</v>
          </cell>
          <cell r="E32">
            <v>2660</v>
          </cell>
          <cell r="F32" t="str">
            <v>CO/BO/IR</v>
          </cell>
          <cell r="G32" t="str">
            <v>Not to order</v>
          </cell>
          <cell r="H32" t="str">
            <v>Rack Mount</v>
          </cell>
          <cell r="I32" t="str">
            <v>16-Channel Balanced Stereo Volume Controller</v>
          </cell>
        </row>
        <row r="33">
          <cell r="C33" t="str">
            <v>71-70802090</v>
          </cell>
          <cell r="D33">
            <v>450</v>
          </cell>
          <cell r="E33">
            <v>450</v>
          </cell>
          <cell r="F33" t="str">
            <v>CO/BO/IR</v>
          </cell>
          <cell r="G33" t="str">
            <v>Not to order</v>
          </cell>
          <cell r="H33" t="str">
            <v>Desk Top</v>
          </cell>
          <cell r="I33" t="str">
            <v>1:2 Computer Graphics Video &amp; Stereo Audio Distribution Ampl</v>
          </cell>
        </row>
        <row r="34">
          <cell r="C34" t="str">
            <v>96-02154006</v>
          </cell>
          <cell r="D34">
            <v>5</v>
          </cell>
          <cell r="E34">
            <v>5</v>
          </cell>
          <cell r="F34" t="str">
            <v>CO/BO/IR</v>
          </cell>
          <cell r="G34" t="str">
            <v>Not to prod.</v>
          </cell>
          <cell r="H34" t="str">
            <v>Special</v>
          </cell>
          <cell r="I34" t="str">
            <v>Cable USB2.0 Type A to Min iType B 4-Pin 6ft.</v>
          </cell>
        </row>
        <row r="35">
          <cell r="C35" t="str">
            <v>60-160108480</v>
          </cell>
          <cell r="D35">
            <v>145</v>
          </cell>
          <cell r="E35">
            <v>146</v>
          </cell>
          <cell r="F35" t="str">
            <v>CO/BO/IR</v>
          </cell>
          <cell r="G35" t="str">
            <v>Not to prod.</v>
          </cell>
          <cell r="H35" t="str">
            <v>Special</v>
          </cell>
          <cell r="I35" t="str">
            <v>Complete K-overage ESD® Ceiling Speakers Full tile Mono</v>
          </cell>
        </row>
        <row r="36">
          <cell r="C36" t="str">
            <v>96-02356010</v>
          </cell>
          <cell r="D36">
            <v>12</v>
          </cell>
          <cell r="E36">
            <v>12</v>
          </cell>
          <cell r="F36" t="str">
            <v>CO/BO/IR</v>
          </cell>
          <cell r="G36" t="str">
            <v>Active Proj</v>
          </cell>
          <cell r="H36" t="str">
            <v>Special</v>
          </cell>
          <cell r="I36" t="str">
            <v>Cable USB3.0 Micro B Male to Type A Male 10ft</v>
          </cell>
        </row>
        <row r="37">
          <cell r="C37" t="str">
            <v>96-02356015</v>
          </cell>
          <cell r="D37">
            <v>16</v>
          </cell>
          <cell r="E37">
            <v>16</v>
          </cell>
          <cell r="F37" t="str">
            <v>CO/BO/IR</v>
          </cell>
          <cell r="G37" t="str">
            <v>Active Proj</v>
          </cell>
          <cell r="H37" t="str">
            <v>Special</v>
          </cell>
          <cell r="I37" t="str">
            <v>Cable USB3.0 Micro B Male to Type A Male 15ft</v>
          </cell>
        </row>
        <row r="38">
          <cell r="C38" t="str">
            <v>80-70910090</v>
          </cell>
          <cell r="D38">
            <v>245</v>
          </cell>
          <cell r="E38">
            <v>241</v>
          </cell>
          <cell r="F38" t="str">
            <v>CO/BO/IR</v>
          </cell>
          <cell r="G38" t="str">
            <v>Not to order</v>
          </cell>
          <cell r="H38" t="str">
            <v>WP-Decora/1G</v>
          </cell>
          <cell r="I38" t="str">
            <v>Active Wall Plate - HDMI &amp; IR Wall Plate</v>
          </cell>
        </row>
        <row r="39">
          <cell r="C39" t="str">
            <v>80-707012495</v>
          </cell>
          <cell r="D39">
            <v>595</v>
          </cell>
          <cell r="E39">
            <v>630</v>
          </cell>
          <cell r="F39" t="str">
            <v>CO/BO/IR</v>
          </cell>
          <cell r="G39" t="str">
            <v>Not to order</v>
          </cell>
          <cell r="H39" t="str">
            <v>WP-US/2G</v>
          </cell>
          <cell r="I39" t="str">
            <v>6-Button Universal Room Controller with a Digital Volume Kno</v>
          </cell>
        </row>
        <row r="40">
          <cell r="C40" t="str">
            <v>99-0622010</v>
          </cell>
          <cell r="D40">
            <v>11</v>
          </cell>
          <cell r="E40">
            <v>11</v>
          </cell>
          <cell r="F40" t="str">
            <v>CO/BO/IR</v>
          </cell>
          <cell r="G40" t="str">
            <v>Not to prod.</v>
          </cell>
          <cell r="H40" t="str">
            <v>Special</v>
          </cell>
          <cell r="I40" t="str">
            <v>10ft Shielded Cat6a patch cable (Blue)</v>
          </cell>
        </row>
        <row r="41">
          <cell r="C41" t="str">
            <v>99-0622007</v>
          </cell>
          <cell r="D41">
            <v>9</v>
          </cell>
          <cell r="E41">
            <v>9</v>
          </cell>
          <cell r="F41" t="str">
            <v>CO/BO/IR</v>
          </cell>
          <cell r="G41" t="str">
            <v>Not to prod.</v>
          </cell>
          <cell r="H41" t="str">
            <v>Special</v>
          </cell>
          <cell r="I41" t="str">
            <v>7ft Shielded Cat6a patch cable (Blue)</v>
          </cell>
        </row>
        <row r="42">
          <cell r="C42" t="str">
            <v>99-0622003</v>
          </cell>
          <cell r="D42">
            <v>7</v>
          </cell>
          <cell r="E42">
            <v>7</v>
          </cell>
          <cell r="F42" t="str">
            <v>CO/BO/IR</v>
          </cell>
          <cell r="G42" t="str">
            <v>Not to prod.</v>
          </cell>
          <cell r="H42" t="str">
            <v>Special</v>
          </cell>
          <cell r="I42" t="str">
            <v>3ft Shielded Cat6a patch cable (Blue)</v>
          </cell>
        </row>
        <row r="43">
          <cell r="C43" t="str">
            <v>99-06161000</v>
          </cell>
          <cell r="D43">
            <v>227</v>
          </cell>
          <cell r="E43">
            <v>227</v>
          </cell>
          <cell r="F43" t="str">
            <v>CO/BO/IR</v>
          </cell>
          <cell r="G43" t="str">
            <v>Not to prod.</v>
          </cell>
          <cell r="H43" t="str">
            <v>Special</v>
          </cell>
          <cell r="I43" t="str">
            <v>Bulk Cable Cat6-Stranded UTP 1000ft White</v>
          </cell>
        </row>
        <row r="44">
          <cell r="C44" t="str">
            <v>99-0602014</v>
          </cell>
          <cell r="D44">
            <v>7</v>
          </cell>
          <cell r="E44">
            <v>7</v>
          </cell>
          <cell r="F44" t="str">
            <v>CO/BO/IR</v>
          </cell>
          <cell r="G44" t="str">
            <v>Not to prod.</v>
          </cell>
        </row>
        <row r="45">
          <cell r="C45" t="str">
            <v>99-05151000</v>
          </cell>
          <cell r="D45">
            <v>215</v>
          </cell>
          <cell r="E45">
            <v>215</v>
          </cell>
          <cell r="F45" t="str">
            <v>CO/BO/IR</v>
          </cell>
          <cell r="G45" t="str">
            <v>Not to prod.</v>
          </cell>
          <cell r="H45" t="str">
            <v>Special</v>
          </cell>
          <cell r="I45" t="str">
            <v>Bulk Cable Cat 5E-Stranded UTP 1000ft Yellow</v>
          </cell>
        </row>
        <row r="46">
          <cell r="C46" t="str">
            <v>97-06300328</v>
          </cell>
          <cell r="D46">
            <v>1598</v>
          </cell>
          <cell r="E46">
            <v>1598</v>
          </cell>
          <cell r="F46" t="str">
            <v>CO/BO/IR</v>
          </cell>
          <cell r="G46" t="str">
            <v>Not to prod.</v>
          </cell>
          <cell r="I46" t="str">
            <v>DisplayPort (M) to DisplayPort (M) Hybrid Multi-Mode Fiber C</v>
          </cell>
        </row>
        <row r="47">
          <cell r="C47" t="str">
            <v>80-0000992</v>
          </cell>
          <cell r="D47">
            <v>450</v>
          </cell>
          <cell r="E47">
            <v>450</v>
          </cell>
          <cell r="F47" t="str">
            <v>CO/BO/IR</v>
          </cell>
          <cell r="G47" t="str">
            <v>Not to prod.</v>
          </cell>
          <cell r="H47" t="str">
            <v>Special</v>
          </cell>
          <cell r="I47" t="str">
            <v>TBUS-1A fixed configuration-2</v>
          </cell>
        </row>
        <row r="48">
          <cell r="C48" t="str">
            <v>80-0000993</v>
          </cell>
          <cell r="D48">
            <v>560</v>
          </cell>
          <cell r="E48">
            <v>560</v>
          </cell>
          <cell r="F48" t="str">
            <v>CO/BO/IR</v>
          </cell>
          <cell r="G48" t="str">
            <v>Not to prod.</v>
          </cell>
          <cell r="H48" t="str">
            <v>Special</v>
          </cell>
          <cell r="I48" t="str">
            <v>TBUS-1A fixed configuration-3</v>
          </cell>
        </row>
        <row r="49">
          <cell r="C49" t="str">
            <v>80-0000994</v>
          </cell>
          <cell r="D49">
            <v>560</v>
          </cell>
          <cell r="E49">
            <v>560</v>
          </cell>
          <cell r="F49" t="str">
            <v>CO/BO/IR</v>
          </cell>
          <cell r="G49" t="str">
            <v>Not to prod.</v>
          </cell>
          <cell r="H49" t="str">
            <v>Special</v>
          </cell>
          <cell r="I49" t="str">
            <v>TBUS-1A fixed configuration-4</v>
          </cell>
        </row>
        <row r="50">
          <cell r="C50" t="str">
            <v>80-0000995</v>
          </cell>
          <cell r="D50">
            <v>595</v>
          </cell>
          <cell r="E50">
            <v>595</v>
          </cell>
          <cell r="F50" t="str">
            <v>CO/BO/IR</v>
          </cell>
          <cell r="G50" t="str">
            <v>Active Proj</v>
          </cell>
          <cell r="H50" t="str">
            <v>Special</v>
          </cell>
          <cell r="I50" t="str">
            <v>TBUS-1A fixed configuration-5</v>
          </cell>
        </row>
        <row r="51">
          <cell r="C51" t="str">
            <v>80-0000996</v>
          </cell>
          <cell r="D51">
            <v>595</v>
          </cell>
          <cell r="E51">
            <v>595</v>
          </cell>
          <cell r="F51" t="str">
            <v>CO/BO/IR</v>
          </cell>
          <cell r="G51" t="str">
            <v>Not to prod.</v>
          </cell>
          <cell r="H51" t="str">
            <v>Special</v>
          </cell>
          <cell r="I51" t="str">
            <v>TBUS-1A fixed configuration-5</v>
          </cell>
        </row>
        <row r="52">
          <cell r="C52" t="str">
            <v>99-0102015</v>
          </cell>
          <cell r="D52">
            <v>6</v>
          </cell>
          <cell r="E52">
            <v>6</v>
          </cell>
          <cell r="F52" t="str">
            <v>CO/BO/IR</v>
          </cell>
          <cell r="G52" t="str">
            <v>Not to prod.</v>
          </cell>
          <cell r="H52" t="str">
            <v>WP &amp; Cables</v>
          </cell>
        </row>
        <row r="53">
          <cell r="C53" t="str">
            <v>97-9201025</v>
          </cell>
          <cell r="D53">
            <v>110</v>
          </cell>
          <cell r="E53">
            <v>119</v>
          </cell>
          <cell r="F53" t="str">
            <v>CO/BO/IR</v>
          </cell>
          <cell r="G53" t="str">
            <v>Not to prod.</v>
          </cell>
          <cell r="H53" t="str">
            <v>Special</v>
          </cell>
          <cell r="I53" t="str">
            <v>PLENUM HDMI to DVI (Male - Male) Cable (25')</v>
          </cell>
        </row>
        <row r="54">
          <cell r="C54" t="str">
            <v>98-0201010</v>
          </cell>
          <cell r="D54">
            <v>40</v>
          </cell>
          <cell r="E54">
            <v>22</v>
          </cell>
          <cell r="F54" t="str">
            <v>CO/BO/IR</v>
          </cell>
          <cell r="G54" t="str">
            <v>Active</v>
          </cell>
          <cell r="H54" t="str">
            <v>WP &amp; Cables</v>
          </cell>
          <cell r="I54" t="str">
            <v>3 RCA Component (Male - Male) Mini Coax Cable (10')</v>
          </cell>
        </row>
        <row r="55">
          <cell r="C55" t="str">
            <v>11-0953090</v>
          </cell>
          <cell r="D55">
            <v>465</v>
          </cell>
          <cell r="E55">
            <v>465</v>
          </cell>
          <cell r="F55" t="str">
            <v>CO/BO/IR</v>
          </cell>
          <cell r="G55" t="str">
            <v>Not to order</v>
          </cell>
          <cell r="H55" t="str">
            <v>Tools</v>
          </cell>
          <cell r="I55" t="str">
            <v>DVI &amp; Audio Over Twisted Pair Transmitter</v>
          </cell>
        </row>
        <row r="56">
          <cell r="C56" t="str">
            <v>90-0000199</v>
          </cell>
          <cell r="D56">
            <v>55</v>
          </cell>
          <cell r="E56">
            <v>55</v>
          </cell>
          <cell r="F56" t="str">
            <v>CO/BO/IR</v>
          </cell>
          <cell r="G56" t="str">
            <v>Not to order</v>
          </cell>
          <cell r="H56" t="str">
            <v>Tools</v>
          </cell>
          <cell r="I56" t="str">
            <v>15-pin HD to 5 BNC Bi-directional Format Converter</v>
          </cell>
        </row>
        <row r="57">
          <cell r="C57" t="str">
            <v>90-0012490</v>
          </cell>
          <cell r="D57">
            <v>180</v>
          </cell>
          <cell r="E57">
            <v>180</v>
          </cell>
          <cell r="F57" t="str">
            <v>CO/BO/IR</v>
          </cell>
          <cell r="G57" t="str">
            <v>Not to order</v>
          </cell>
          <cell r="H57" t="str">
            <v>Tool</v>
          </cell>
          <cell r="I57" t="str">
            <v>1:3 Composite Video Differential Line Amplifier</v>
          </cell>
        </row>
        <row r="58">
          <cell r="C58" t="str">
            <v>90-0122090</v>
          </cell>
          <cell r="D58">
            <v>325</v>
          </cell>
          <cell r="E58">
            <v>325</v>
          </cell>
          <cell r="F58" t="str">
            <v>CO/BO/IR</v>
          </cell>
          <cell r="G58" t="str">
            <v>Not to order</v>
          </cell>
          <cell r="H58" t="str">
            <v>Tool</v>
          </cell>
          <cell r="I58" t="str">
            <v>Computer Graphics Video &amp; Stereo Audio over Twisted Pair Rec</v>
          </cell>
        </row>
        <row r="59">
          <cell r="C59" t="str">
            <v>90-040010</v>
          </cell>
          <cell r="D59">
            <v>450</v>
          </cell>
          <cell r="E59">
            <v>450</v>
          </cell>
          <cell r="F59" t="str">
            <v>CO/BO/IR</v>
          </cell>
          <cell r="G59" t="str">
            <v>Not to order</v>
          </cell>
          <cell r="H59" t="str">
            <v>1/2 19" 1U</v>
          </cell>
          <cell r="I59" t="str">
            <v>FireWire over Twisted Pair Transmitter / Receiver &amp; Range Ex</v>
          </cell>
        </row>
        <row r="60">
          <cell r="C60" t="str">
            <v>90-0740890</v>
          </cell>
          <cell r="D60">
            <v>595</v>
          </cell>
          <cell r="E60">
            <v>595</v>
          </cell>
          <cell r="F60" t="str">
            <v>CO/BO/IR</v>
          </cell>
          <cell r="G60" t="str">
            <v>Active</v>
          </cell>
          <cell r="H60" t="str">
            <v>Tools</v>
          </cell>
          <cell r="I60" t="str">
            <v>SDI to Multi-Format Analog Video Format Converter &amp; Processo</v>
          </cell>
        </row>
        <row r="61">
          <cell r="C61" t="str">
            <v>90-0750890</v>
          </cell>
          <cell r="D61">
            <v>595</v>
          </cell>
          <cell r="E61">
            <v>595</v>
          </cell>
          <cell r="F61" t="str">
            <v>CO/BO/IR</v>
          </cell>
          <cell r="G61" t="str">
            <v>Not to order</v>
          </cell>
          <cell r="H61" t="str">
            <v>Tools</v>
          </cell>
          <cell r="I61" t="str">
            <v>Multi-Standard Composite Video &amp; s-Video to SDI Format Conve</v>
          </cell>
        </row>
        <row r="62">
          <cell r="C62" t="str">
            <v>90-080090</v>
          </cell>
          <cell r="D62">
            <v>235</v>
          </cell>
          <cell r="E62">
            <v>235</v>
          </cell>
          <cell r="F62" t="str">
            <v>CO/BO/IR</v>
          </cell>
          <cell r="G62" t="str">
            <v>Not to order</v>
          </cell>
          <cell r="H62" t="str">
            <v>Tools</v>
          </cell>
          <cell r="I62" t="str">
            <v>Computer Graphics Video Color Bar Generator</v>
          </cell>
        </row>
        <row r="63">
          <cell r="C63" t="str">
            <v>90-611090</v>
          </cell>
          <cell r="D63">
            <v>210</v>
          </cell>
          <cell r="E63">
            <v>210</v>
          </cell>
          <cell r="F63" t="str">
            <v>CO/BO/IR</v>
          </cell>
          <cell r="G63" t="str">
            <v>Not to order</v>
          </cell>
          <cell r="H63" t="str">
            <v>Tools</v>
          </cell>
          <cell r="I63" t="str">
            <v>Fiber Optic Video Transmitter</v>
          </cell>
        </row>
        <row r="64">
          <cell r="C64" t="str">
            <v>90-70020090</v>
          </cell>
          <cell r="D64">
            <v>265</v>
          </cell>
          <cell r="E64">
            <v>266</v>
          </cell>
          <cell r="F64" t="str">
            <v>CO/BO/IR</v>
          </cell>
          <cell r="G64" t="str">
            <v>Active</v>
          </cell>
          <cell r="H64" t="str">
            <v>Tool</v>
          </cell>
          <cell r="I64" t="str">
            <v>1:2 HDMI Distribution Amplifier</v>
          </cell>
        </row>
        <row r="65">
          <cell r="C65" t="str">
            <v>90-700390</v>
          </cell>
          <cell r="D65">
            <v>230</v>
          </cell>
          <cell r="E65">
            <v>230</v>
          </cell>
          <cell r="F65" t="str">
            <v>CO/BO/IR</v>
          </cell>
          <cell r="G65" t="str">
            <v>Not to order</v>
          </cell>
          <cell r="H65" t="str">
            <v>Tool</v>
          </cell>
          <cell r="I65" t="str">
            <v>Component Video &amp; S/PDIF Audio Twisted Pair Receiver</v>
          </cell>
        </row>
        <row r="66">
          <cell r="C66" t="str">
            <v>90-70157090</v>
          </cell>
          <cell r="D66">
            <v>465</v>
          </cell>
          <cell r="E66">
            <v>465</v>
          </cell>
          <cell r="F66" t="str">
            <v>CO/BO/IR</v>
          </cell>
          <cell r="G66" t="str">
            <v>Not to order</v>
          </cell>
          <cell r="H66" t="str">
            <v>Tool</v>
          </cell>
          <cell r="I66" t="str">
            <v>Computer Graphics Video, Stereo Audio &amp; Data Over Twisted P</v>
          </cell>
        </row>
        <row r="67">
          <cell r="C67" t="str">
            <v>93-2102006</v>
          </cell>
          <cell r="D67">
            <v>7</v>
          </cell>
          <cell r="E67">
            <v>7</v>
          </cell>
          <cell r="F67" t="str">
            <v>CO/BO/IR</v>
          </cell>
          <cell r="G67" t="str">
            <v>Not to prod.</v>
          </cell>
          <cell r="H67" t="str">
            <v>WP &amp; Cables</v>
          </cell>
          <cell r="I67" t="str">
            <v>Molded 4-Pin to 2 BNC (Male - Female) Breakout Cable (6')</v>
          </cell>
        </row>
        <row r="68">
          <cell r="C68" t="str">
            <v>90-70211390</v>
          </cell>
          <cell r="D68">
            <v>380</v>
          </cell>
          <cell r="E68">
            <v>380</v>
          </cell>
          <cell r="F68" t="str">
            <v>CO/BO/IR</v>
          </cell>
          <cell r="G68" t="str">
            <v>Not to order</v>
          </cell>
          <cell r="H68" t="str">
            <v>WP &amp; Cables</v>
          </cell>
          <cell r="I68" t="str">
            <v>6-Button Universal Room Controller with IR Learning</v>
          </cell>
        </row>
        <row r="69">
          <cell r="C69" t="str">
            <v>90-70498090</v>
          </cell>
          <cell r="D69">
            <v>130</v>
          </cell>
          <cell r="E69">
            <v>131</v>
          </cell>
          <cell r="F69" t="str">
            <v>CO/BO/IR</v>
          </cell>
          <cell r="G69" t="str">
            <v>Not to order</v>
          </cell>
          <cell r="H69" t="str">
            <v>Tool</v>
          </cell>
          <cell r="I69" t="str">
            <v>1:2 Computer Graphics Video Distribution Amplifier with KR-I</v>
          </cell>
        </row>
        <row r="70">
          <cell r="C70" t="str">
            <v>60-80360090</v>
          </cell>
          <cell r="D70">
            <v>450</v>
          </cell>
          <cell r="E70">
            <v>450</v>
          </cell>
          <cell r="F70" t="str">
            <v>CO/BO/IR</v>
          </cell>
          <cell r="G70" t="str">
            <v>Not to prod.</v>
          </cell>
          <cell r="H70" t="str">
            <v>Mega Tool</v>
          </cell>
          <cell r="I70" t="str">
            <v>4 output POE supplier</v>
          </cell>
        </row>
        <row r="71">
          <cell r="C71" t="str">
            <v>90-70568090</v>
          </cell>
          <cell r="D71">
            <v>130</v>
          </cell>
          <cell r="E71">
            <v>162</v>
          </cell>
          <cell r="F71" t="str">
            <v>CO/BO/IR</v>
          </cell>
          <cell r="G71" t="str">
            <v>Not to order</v>
          </cell>
          <cell r="H71" t="str">
            <v>Tool</v>
          </cell>
          <cell r="I71" t="str">
            <v>2x1 s-Video Switcher</v>
          </cell>
        </row>
        <row r="72">
          <cell r="C72" t="str">
            <v>11-0954090</v>
          </cell>
          <cell r="D72">
            <v>465</v>
          </cell>
          <cell r="E72">
            <v>465</v>
          </cell>
          <cell r="F72" t="str">
            <v>CO/BO/IR</v>
          </cell>
          <cell r="G72" t="str">
            <v>Not to order</v>
          </cell>
          <cell r="H72" t="str">
            <v>Tools</v>
          </cell>
          <cell r="I72" t="str">
            <v>DVI &amp; Audio Over Twisted Pair Receiver</v>
          </cell>
        </row>
        <row r="73">
          <cell r="C73" t="str">
            <v>90-70678090</v>
          </cell>
          <cell r="D73">
            <v>175</v>
          </cell>
          <cell r="E73">
            <v>176</v>
          </cell>
          <cell r="F73" t="str">
            <v>CO/BO/IR</v>
          </cell>
          <cell r="G73" t="str">
            <v>Not to order</v>
          </cell>
          <cell r="H73" t="str">
            <v>Tools</v>
          </cell>
          <cell r="I73" t="str">
            <v>Computer Graphics Video EDID Emulator</v>
          </cell>
        </row>
        <row r="74">
          <cell r="C74" t="str">
            <v>90-70721090</v>
          </cell>
          <cell r="D74">
            <v>1165</v>
          </cell>
          <cell r="E74">
            <v>1161</v>
          </cell>
          <cell r="F74" t="str">
            <v>CO/BO/IR</v>
          </cell>
          <cell r="G74" t="str">
            <v>Not to order</v>
          </cell>
          <cell r="H74" t="str">
            <v>Tool</v>
          </cell>
          <cell r="I74" t="str">
            <v>Dual-Mode 1:2 HD-SDI Distribution Amplifier</v>
          </cell>
        </row>
        <row r="75">
          <cell r="C75" t="str">
            <v>90-70770090</v>
          </cell>
          <cell r="D75">
            <v>745</v>
          </cell>
          <cell r="E75">
            <v>745</v>
          </cell>
          <cell r="F75" t="str">
            <v>CO/BO/IR</v>
          </cell>
          <cell r="G75" t="str">
            <v>Not to order</v>
          </cell>
          <cell r="H75" t="str">
            <v>Tool</v>
          </cell>
          <cell r="I75" t="str">
            <v>Portable Computer Graphics Video Test Pattern Generator</v>
          </cell>
        </row>
        <row r="76">
          <cell r="C76" t="str">
            <v>90-70821090</v>
          </cell>
          <cell r="D76">
            <v>90</v>
          </cell>
          <cell r="E76">
            <v>90</v>
          </cell>
          <cell r="F76" t="str">
            <v>CO/BO/IR</v>
          </cell>
          <cell r="G76" t="str">
            <v>Not to order</v>
          </cell>
          <cell r="H76" t="str">
            <v>Tool</v>
          </cell>
          <cell r="I76" t="str">
            <v>1:3 s-Video Distribution Amplifier</v>
          </cell>
        </row>
        <row r="77">
          <cell r="C77" t="str">
            <v>90-70822090</v>
          </cell>
          <cell r="D77">
            <v>155</v>
          </cell>
          <cell r="E77">
            <v>153</v>
          </cell>
          <cell r="F77" t="str">
            <v>CO/BO/IR</v>
          </cell>
          <cell r="G77" t="str">
            <v>Not to order</v>
          </cell>
          <cell r="H77" t="str">
            <v>Tool</v>
          </cell>
          <cell r="I77" t="str">
            <v>1:3 Composite Video Distribution Amplifier</v>
          </cell>
        </row>
        <row r="78">
          <cell r="C78" t="str">
            <v>90-70822190</v>
          </cell>
          <cell r="D78">
            <v>105</v>
          </cell>
          <cell r="E78">
            <v>104</v>
          </cell>
          <cell r="F78" t="str">
            <v>CO/BO/IR</v>
          </cell>
          <cell r="G78" t="str">
            <v>Not to order</v>
          </cell>
          <cell r="H78" t="str">
            <v>Tool</v>
          </cell>
          <cell r="I78" t="str">
            <v>1:2 Composite Video Distribution Amplifier</v>
          </cell>
        </row>
        <row r="79">
          <cell r="C79" t="str">
            <v>90-70828090</v>
          </cell>
          <cell r="D79">
            <v>195</v>
          </cell>
          <cell r="E79">
            <v>195</v>
          </cell>
          <cell r="F79" t="str">
            <v>CO/BO/IR</v>
          </cell>
          <cell r="G79" t="str">
            <v>Not to order</v>
          </cell>
          <cell r="H79" t="str">
            <v>Tool</v>
          </cell>
          <cell r="I79" t="str">
            <v>1:2 Computer Graphics Video Line Driver &amp; Distribution Ampli</v>
          </cell>
        </row>
        <row r="80">
          <cell r="C80" t="str">
            <v>90-70856090</v>
          </cell>
          <cell r="D80">
            <v>165</v>
          </cell>
          <cell r="E80">
            <v>165</v>
          </cell>
          <cell r="F80" t="str">
            <v>CO/BO/IR</v>
          </cell>
          <cell r="G80" t="str">
            <v>Not to order</v>
          </cell>
          <cell r="H80" t="str">
            <v>Tools</v>
          </cell>
          <cell r="I80" t="str">
            <v>2x1 DisplayPort Switcher with IR</v>
          </cell>
        </row>
        <row r="81">
          <cell r="C81" t="str">
            <v>90-70881090</v>
          </cell>
          <cell r="D81">
            <v>450</v>
          </cell>
          <cell r="E81">
            <v>450</v>
          </cell>
          <cell r="F81" t="str">
            <v>CO/BO/IR</v>
          </cell>
          <cell r="G81" t="str">
            <v>Not to order</v>
          </cell>
          <cell r="H81" t="str">
            <v>Tools</v>
          </cell>
          <cell r="I81" t="str">
            <v>DVI Over Coax Receiver</v>
          </cell>
        </row>
        <row r="82">
          <cell r="C82" t="str">
            <v>90-70882090</v>
          </cell>
          <cell r="D82">
            <v>450</v>
          </cell>
          <cell r="E82">
            <v>450</v>
          </cell>
          <cell r="F82" t="str">
            <v>CO/BO/IR</v>
          </cell>
          <cell r="G82" t="str">
            <v>Not to order</v>
          </cell>
          <cell r="H82" t="str">
            <v>Tools</v>
          </cell>
          <cell r="I82" t="str">
            <v>DVI Over Coax Transmitter</v>
          </cell>
        </row>
        <row r="83">
          <cell r="C83" t="str">
            <v>90-70884090</v>
          </cell>
          <cell r="D83">
            <v>275</v>
          </cell>
          <cell r="E83">
            <v>275</v>
          </cell>
          <cell r="F83" t="str">
            <v>CO/BO/IR</v>
          </cell>
          <cell r="G83" t="str">
            <v>Not to order</v>
          </cell>
          <cell r="H83" t="str">
            <v>Tool</v>
          </cell>
          <cell r="I83" t="str">
            <v>Computer Graphics Video &amp; Stereo Audio Over Twisted Pair Tra</v>
          </cell>
        </row>
        <row r="84">
          <cell r="C84" t="str">
            <v>90-70892090</v>
          </cell>
          <cell r="D84">
            <v>265</v>
          </cell>
          <cell r="E84">
            <v>266</v>
          </cell>
          <cell r="F84" t="str">
            <v>CO/BO/IR</v>
          </cell>
          <cell r="G84" t="str">
            <v>Not to order</v>
          </cell>
          <cell r="H84" t="str">
            <v>Tool</v>
          </cell>
          <cell r="I84" t="str">
            <v>1:2 HDMI Distribution Amplifier</v>
          </cell>
        </row>
        <row r="85">
          <cell r="C85" t="str">
            <v>90-70916090</v>
          </cell>
          <cell r="D85">
            <v>265</v>
          </cell>
          <cell r="E85">
            <v>265</v>
          </cell>
          <cell r="F85" t="str">
            <v>CO/BO/IR</v>
          </cell>
          <cell r="G85" t="str">
            <v>Not to order</v>
          </cell>
          <cell r="H85" t="str">
            <v>Tools</v>
          </cell>
          <cell r="I85" t="str">
            <v>2x1 Automatic HDMI Standby Switcher</v>
          </cell>
        </row>
        <row r="86">
          <cell r="C86" t="str">
            <v>90-70928190</v>
          </cell>
          <cell r="D86">
            <v>715</v>
          </cell>
          <cell r="E86">
            <v>716</v>
          </cell>
          <cell r="F86" t="str">
            <v>CO/BO/IR</v>
          </cell>
          <cell r="G86" t="str">
            <v>Not to order</v>
          </cell>
          <cell r="H86" t="str">
            <v>Tool</v>
          </cell>
          <cell r="I86" t="str">
            <v>4x1 HD-SDI Switcher</v>
          </cell>
        </row>
        <row r="87">
          <cell r="C87" t="str">
            <v>92-9222075</v>
          </cell>
          <cell r="D87">
            <v>197</v>
          </cell>
          <cell r="E87">
            <v>197</v>
          </cell>
          <cell r="F87" t="str">
            <v>CO/BO/IR</v>
          </cell>
          <cell r="G87" t="str">
            <v>Not to prod.</v>
          </cell>
          <cell r="H87" t="str">
            <v>WP &amp; Cables</v>
          </cell>
          <cell r="I87" t="str">
            <v>15-pin HD to 15-pin HD &amp; Audio Plenum Cable with a 45° Side-</v>
          </cell>
        </row>
        <row r="88">
          <cell r="C88" t="str">
            <v>90-709510090</v>
          </cell>
          <cell r="D88">
            <v>240</v>
          </cell>
          <cell r="E88">
            <v>240</v>
          </cell>
          <cell r="F88" t="str">
            <v>CO/BO/IR</v>
          </cell>
          <cell r="G88" t="str">
            <v>Not to order</v>
          </cell>
          <cell r="H88" t="str">
            <v>Tool</v>
          </cell>
          <cell r="I88" t="str">
            <v>Computer Graphics Video&amp;Stereo Audio via Twisted Pair Receiv</v>
          </cell>
        </row>
        <row r="89">
          <cell r="C89" t="str">
            <v>90-70951090</v>
          </cell>
          <cell r="D89">
            <v>195</v>
          </cell>
          <cell r="E89">
            <v>189</v>
          </cell>
          <cell r="F89" t="str">
            <v>CO/BO/IR</v>
          </cell>
          <cell r="G89" t="str">
            <v>Not to order</v>
          </cell>
          <cell r="H89" t="str">
            <v>Tool</v>
          </cell>
          <cell r="I89" t="str">
            <v>Video &amp; Stereo Audio over Twisted Pair Receiver with EMP</v>
          </cell>
        </row>
        <row r="90">
          <cell r="C90" t="str">
            <v>90-70972090</v>
          </cell>
          <cell r="D90">
            <v>360</v>
          </cell>
          <cell r="E90">
            <v>360</v>
          </cell>
          <cell r="F90" t="str">
            <v>CO/BO/IR</v>
          </cell>
          <cell r="G90" t="str">
            <v>Not to order</v>
          </cell>
          <cell r="H90" t="str">
            <v>Tool</v>
          </cell>
          <cell r="I90" t="str">
            <v>Firewire® 800 Remote Repeater/HUB</v>
          </cell>
        </row>
        <row r="91">
          <cell r="C91" t="str">
            <v>90-70999090</v>
          </cell>
          <cell r="D91">
            <v>535</v>
          </cell>
          <cell r="E91">
            <v>537</v>
          </cell>
          <cell r="F91" t="str">
            <v>CO/BO/IR</v>
          </cell>
          <cell r="G91" t="str">
            <v>Not to order</v>
          </cell>
          <cell r="H91" t="str">
            <v>Mega Tool</v>
          </cell>
          <cell r="I91" t="str">
            <v>4−Input Multi−Format Video over Twist.Pair TX&amp;Step−In Module</v>
          </cell>
        </row>
        <row r="92">
          <cell r="C92" t="str">
            <v>90-714090</v>
          </cell>
          <cell r="D92">
            <v>220</v>
          </cell>
          <cell r="E92">
            <v>220</v>
          </cell>
          <cell r="F92" t="str">
            <v>CO/BO/IR</v>
          </cell>
          <cell r="G92" t="str">
            <v>Not to order</v>
          </cell>
          <cell r="H92" t="str">
            <v>Pico Tool</v>
          </cell>
          <cell r="I92" t="str">
            <v>Computer Graphics Video over Twisted Pair Receiver</v>
          </cell>
        </row>
        <row r="93">
          <cell r="C93" t="str">
            <v>92-9181075</v>
          </cell>
          <cell r="D93">
            <v>70</v>
          </cell>
          <cell r="E93">
            <v>70</v>
          </cell>
          <cell r="F93" t="str">
            <v>CO/BO/IR</v>
          </cell>
          <cell r="G93" t="str">
            <v>Not to prod.</v>
          </cell>
          <cell r="H93" t="str">
            <v>WP &amp; Cables</v>
          </cell>
          <cell r="I93" t="str">
            <v>15-pin HD to 15-pin HD Plenum Cable with a 45° Side-Angled C</v>
          </cell>
        </row>
        <row r="94">
          <cell r="C94" t="str">
            <v>91-000237</v>
          </cell>
          <cell r="D94">
            <v>710</v>
          </cell>
          <cell r="E94">
            <v>710</v>
          </cell>
          <cell r="F94" t="str">
            <v>CO/BO/IR</v>
          </cell>
          <cell r="G94" t="str">
            <v>Not to prod.</v>
          </cell>
          <cell r="H94" t="str">
            <v>Special</v>
          </cell>
          <cell r="I94" t="str">
            <v>Table Mount Modular Multi Connection Solution</v>
          </cell>
        </row>
        <row r="95">
          <cell r="C95" t="str">
            <v>91-000337</v>
          </cell>
          <cell r="D95">
            <v>710</v>
          </cell>
          <cell r="E95">
            <v>710</v>
          </cell>
          <cell r="F95" t="str">
            <v>CO/BO/IR</v>
          </cell>
          <cell r="G95" t="str">
            <v>Not to prod.</v>
          </cell>
          <cell r="H95" t="str">
            <v>Special</v>
          </cell>
          <cell r="I95" t="str">
            <v>Table Mount Modular Multi Connection Solution</v>
          </cell>
        </row>
        <row r="96">
          <cell r="C96" t="str">
            <v>91-000437</v>
          </cell>
          <cell r="D96">
            <v>710</v>
          </cell>
          <cell r="E96">
            <v>710</v>
          </cell>
          <cell r="F96" t="str">
            <v>CO/BO/IR</v>
          </cell>
          <cell r="G96" t="str">
            <v>Not to prod.</v>
          </cell>
          <cell r="H96" t="str">
            <v>Special</v>
          </cell>
          <cell r="I96" t="str">
            <v>Table Mount Modular Multi Connection Solution</v>
          </cell>
        </row>
        <row r="97">
          <cell r="C97" t="str">
            <v>91-000537</v>
          </cell>
          <cell r="D97">
            <v>685</v>
          </cell>
          <cell r="E97">
            <v>685</v>
          </cell>
          <cell r="F97" t="str">
            <v>CO/BO/IR</v>
          </cell>
          <cell r="G97" t="str">
            <v>Not to prod.</v>
          </cell>
          <cell r="H97" t="str">
            <v>Special</v>
          </cell>
          <cell r="I97" t="str">
            <v>Table Mount Modular Multi Connection Solution</v>
          </cell>
        </row>
        <row r="98">
          <cell r="C98" t="str">
            <v>92-7101125</v>
          </cell>
          <cell r="D98">
            <v>155</v>
          </cell>
          <cell r="E98">
            <v>155</v>
          </cell>
          <cell r="F98" t="str">
            <v>CO/BO/IR</v>
          </cell>
          <cell r="G98" t="str">
            <v>Active</v>
          </cell>
          <cell r="H98" t="str">
            <v>WP &amp; Cables</v>
          </cell>
          <cell r="I98" t="str">
            <v>Molded 15-pin HD (Male - Male) Cable (125')</v>
          </cell>
        </row>
        <row r="99">
          <cell r="C99" t="str">
            <v>60-100000</v>
          </cell>
          <cell r="D99">
            <v>50</v>
          </cell>
          <cell r="E99">
            <v>50</v>
          </cell>
          <cell r="F99" t="str">
            <v>CO/BO/IR</v>
          </cell>
          <cell r="G99" t="str">
            <v>Not to order</v>
          </cell>
          <cell r="H99" t="str">
            <v>Rack Kit</v>
          </cell>
          <cell r="I99" t="str">
            <v>19-Inch Rack Adapter</v>
          </cell>
        </row>
        <row r="100">
          <cell r="C100" t="str">
            <v>60-020090</v>
          </cell>
          <cell r="D100">
            <v>445</v>
          </cell>
          <cell r="E100">
            <v>445</v>
          </cell>
          <cell r="F100" t="str">
            <v>CO/BO/IR</v>
          </cell>
          <cell r="G100" t="str">
            <v>Not to prod.</v>
          </cell>
          <cell r="H100" t="str">
            <v>Tools</v>
          </cell>
          <cell r="I100" t="str">
            <v>HDMI EDID Reader-Emulator</v>
          </cell>
        </row>
        <row r="101">
          <cell r="C101" t="str">
            <v>60-00002690</v>
          </cell>
          <cell r="D101">
            <v>895</v>
          </cell>
          <cell r="E101">
            <v>895</v>
          </cell>
          <cell r="F101" t="str">
            <v>CO/BO/IR</v>
          </cell>
          <cell r="G101" t="str">
            <v>Not for sale</v>
          </cell>
          <cell r="H101" t="str">
            <v>Special</v>
          </cell>
          <cell r="I101" t="str">
            <v>VIDEO DECODER JPEG 2000</v>
          </cell>
        </row>
        <row r="102">
          <cell r="C102" t="str">
            <v>51-70729110</v>
          </cell>
          <cell r="D102">
            <v>1795</v>
          </cell>
          <cell r="E102">
            <v>1795</v>
          </cell>
          <cell r="F102" t="str">
            <v>CO/BO/IR</v>
          </cell>
          <cell r="G102" t="str">
            <v>Not to order</v>
          </cell>
          <cell r="H102" t="str">
            <v>Rack Mount</v>
          </cell>
          <cell r="I102" t="str">
            <v>9-Input ProScale™ Presentation Scaler / Switcher with Ethern</v>
          </cell>
        </row>
        <row r="103">
          <cell r="C103" t="str">
            <v>51-70659210</v>
          </cell>
          <cell r="D103">
            <v>2095</v>
          </cell>
          <cell r="E103">
            <v>2095</v>
          </cell>
          <cell r="F103" t="str">
            <v>CO/BO/IR</v>
          </cell>
          <cell r="G103" t="str">
            <v>Not to order</v>
          </cell>
          <cell r="H103" t="str">
            <v>19" 1U</v>
          </cell>
          <cell r="I103" t="str">
            <v>9-Input ProScale Presentation Scaler with Ethernet Control</v>
          </cell>
        </row>
        <row r="104">
          <cell r="C104" t="str">
            <v>51-70659110</v>
          </cell>
          <cell r="D104">
            <v>1795</v>
          </cell>
          <cell r="E104">
            <v>1795</v>
          </cell>
          <cell r="F104" t="str">
            <v>CO/BO/IR</v>
          </cell>
          <cell r="G104" t="str">
            <v>Not to order</v>
          </cell>
          <cell r="H104" t="str">
            <v>19" 1U</v>
          </cell>
          <cell r="I104" t="str">
            <v>9-Input ProScale Presentation Switcher / Scaler</v>
          </cell>
        </row>
        <row r="105">
          <cell r="C105" t="str">
            <v>51-70434090</v>
          </cell>
          <cell r="D105">
            <v>495</v>
          </cell>
          <cell r="E105">
            <v>495</v>
          </cell>
          <cell r="F105" t="str">
            <v>CO/BO/IR</v>
          </cell>
          <cell r="G105" t="str">
            <v>Not to order</v>
          </cell>
          <cell r="H105" t="str">
            <v>Desktop</v>
          </cell>
          <cell r="I105" t="str">
            <v>Component &amp; Computer Graphics Video to HDMI ProScale™ Digita</v>
          </cell>
        </row>
        <row r="106">
          <cell r="C106" t="str">
            <v>51-7041909013</v>
          </cell>
          <cell r="D106">
            <v>595</v>
          </cell>
          <cell r="E106">
            <v>595</v>
          </cell>
          <cell r="F106" t="str">
            <v>CO/BO/IR</v>
          </cell>
          <cell r="G106" t="str">
            <v>Not to order</v>
          </cell>
          <cell r="H106" t="str">
            <v>Desktop</v>
          </cell>
          <cell r="I106" t="str">
            <v>Video to Computer Graphics Video / HDTV ProScale™ Digital Sc</v>
          </cell>
        </row>
        <row r="107">
          <cell r="C107" t="str">
            <v>51-70419090</v>
          </cell>
          <cell r="D107">
            <v>1095</v>
          </cell>
          <cell r="E107">
            <v>1095</v>
          </cell>
          <cell r="F107" t="str">
            <v>CO/BO/IR</v>
          </cell>
          <cell r="G107" t="str">
            <v>Not to order</v>
          </cell>
          <cell r="H107" t="str">
            <v>1/2 19" 1U</v>
          </cell>
          <cell r="I107" t="str">
            <v>Video to Computer Graphics Video / HDTV ProScale™ Digital Sc</v>
          </cell>
        </row>
        <row r="108">
          <cell r="C108" t="str">
            <v>51-0185010</v>
          </cell>
          <cell r="D108">
            <v>2350</v>
          </cell>
          <cell r="E108">
            <v>2350</v>
          </cell>
          <cell r="F108" t="str">
            <v>CO/BO/IR</v>
          </cell>
          <cell r="G108" t="str">
            <v>Not to order</v>
          </cell>
          <cell r="H108" t="str">
            <v>Rack Mount</v>
          </cell>
          <cell r="I108" t="str">
            <v>8x8 RGBHV &amp; Balanced Stereo Audio Matrix Switcher.</v>
          </cell>
        </row>
        <row r="109">
          <cell r="C109" t="str">
            <v>51-0120110</v>
          </cell>
          <cell r="D109">
            <v>1000</v>
          </cell>
          <cell r="E109">
            <v>1000</v>
          </cell>
          <cell r="F109" t="str">
            <v>CO/BO/IR</v>
          </cell>
          <cell r="G109" t="str">
            <v>Not to order</v>
          </cell>
          <cell r="H109" t="str">
            <v>Rack Mount</v>
          </cell>
          <cell r="I109" t="str">
            <v>12x1 Computer Graphics Video Switcher &amp; Scanner</v>
          </cell>
        </row>
        <row r="110">
          <cell r="C110" t="str">
            <v>51-0075010</v>
          </cell>
          <cell r="D110">
            <v>795</v>
          </cell>
          <cell r="E110">
            <v>795</v>
          </cell>
          <cell r="F110" t="str">
            <v>CO/BO/IR</v>
          </cell>
          <cell r="G110" t="str">
            <v>Not to order</v>
          </cell>
          <cell r="H110" t="str">
            <v>Rack Mount</v>
          </cell>
          <cell r="I110" t="str">
            <v>4x4 VGA/XGA/Audio Matrix Switcher</v>
          </cell>
        </row>
        <row r="111">
          <cell r="C111" t="str">
            <v>51-00423090</v>
          </cell>
          <cell r="D111">
            <v>895</v>
          </cell>
          <cell r="E111">
            <v>895</v>
          </cell>
          <cell r="F111" t="str">
            <v>CO/BO/IR</v>
          </cell>
          <cell r="G111" t="str">
            <v>Not to prod.</v>
          </cell>
          <cell r="H111" t="str">
            <v>Mega Tool</v>
          </cell>
          <cell r="I111" t="str">
            <v>Computer Graphics Video-Wall Scaler</v>
          </cell>
        </row>
        <row r="112">
          <cell r="C112" t="str">
            <v>51-00422090</v>
          </cell>
          <cell r="D112">
            <v>695</v>
          </cell>
          <cell r="E112">
            <v>695</v>
          </cell>
          <cell r="F112" t="str">
            <v>CO/BO/IR</v>
          </cell>
          <cell r="G112" t="str">
            <v>Not to order</v>
          </cell>
          <cell r="H112" t="str">
            <v>Mega Tool</v>
          </cell>
          <cell r="I112" t="str">
            <v>HDMI to Computer Graphics &amp; HDTV Scaler</v>
          </cell>
        </row>
        <row r="113">
          <cell r="C113" t="str">
            <v>51-0008510</v>
          </cell>
          <cell r="D113">
            <v>1265</v>
          </cell>
          <cell r="E113">
            <v>1265</v>
          </cell>
          <cell r="F113" t="str">
            <v>CO/BO/IR</v>
          </cell>
          <cell r="G113" t="str">
            <v>Not to order</v>
          </cell>
          <cell r="H113" t="str">
            <v>Rack Mount</v>
          </cell>
          <cell r="I113" t="str">
            <v>1:15 RGBHV Video Distribution Amplifier</v>
          </cell>
        </row>
        <row r="114">
          <cell r="C114" t="str">
            <v>50-805160295</v>
          </cell>
          <cell r="D114">
            <v>0</v>
          </cell>
          <cell r="E114">
            <v>264</v>
          </cell>
          <cell r="F114" t="str">
            <v>CO/BO/IR</v>
          </cell>
          <cell r="G114" t="str">
            <v>Not to order</v>
          </cell>
          <cell r="H114" t="str">
            <v>WP-Decora/1G</v>
          </cell>
          <cell r="I114" t="str">
            <v>l-plate Transmitter over PoC Long-Reach DGKat (EU, UK, US-D)</v>
          </cell>
        </row>
        <row r="115">
          <cell r="C115" t="str">
            <v>50-801891195</v>
          </cell>
          <cell r="D115">
            <v>810</v>
          </cell>
          <cell r="E115">
            <v>810</v>
          </cell>
          <cell r="F115" t="str">
            <v>CO/BO/IR</v>
          </cell>
          <cell r="G115" t="str">
            <v>Not to order</v>
          </cell>
          <cell r="H115" t="str">
            <v>WP-Decora/2G</v>
          </cell>
          <cell r="I115" t="str">
            <v>HDMI, VGA and audio DGKat Tx WallPlate</v>
          </cell>
        </row>
        <row r="116">
          <cell r="C116" t="str">
            <v>50-80177090</v>
          </cell>
          <cell r="D116">
            <v>465</v>
          </cell>
          <cell r="E116">
            <v>462</v>
          </cell>
          <cell r="F116" t="str">
            <v>CO/BO/IR</v>
          </cell>
          <cell r="G116" t="str">
            <v>Not to prod.</v>
          </cell>
          <cell r="H116" t="str">
            <v>Tool</v>
          </cell>
          <cell r="I116" t="str">
            <v>Computer Graphics Video, Stereo Audio &amp; Bidirectional RS−232</v>
          </cell>
        </row>
        <row r="117">
          <cell r="C117" t="str">
            <v>60-300000</v>
          </cell>
          <cell r="D117">
            <v>50</v>
          </cell>
          <cell r="E117">
            <v>50</v>
          </cell>
          <cell r="F117" t="str">
            <v>CO/BO/IR</v>
          </cell>
          <cell r="G117" t="str">
            <v>Not to order</v>
          </cell>
          <cell r="H117" t="str">
            <v>Rack Kit</v>
          </cell>
          <cell r="I117" t="str">
            <v>19-Inch Rack Adapter</v>
          </cell>
        </row>
        <row r="118">
          <cell r="C118" t="str">
            <v>60-900100</v>
          </cell>
          <cell r="D118">
            <v>99</v>
          </cell>
          <cell r="E118">
            <v>97</v>
          </cell>
          <cell r="F118" t="str">
            <v>CO/BO/IR</v>
          </cell>
          <cell r="G118" t="str">
            <v>Not to prod.</v>
          </cell>
          <cell r="H118" t="str">
            <v>Rack Kit</v>
          </cell>
          <cell r="I118" t="str">
            <v>19-Inch Rack Adapter</v>
          </cell>
        </row>
        <row r="119">
          <cell r="C119" t="str">
            <v>50-801150590</v>
          </cell>
          <cell r="D119">
            <v>450</v>
          </cell>
          <cell r="E119">
            <v>450</v>
          </cell>
          <cell r="F119" t="str">
            <v>CO/BO/IR</v>
          </cell>
          <cell r="G119" t="str">
            <v>Not to order</v>
          </cell>
          <cell r="H119" t="str">
            <v>Tool</v>
          </cell>
          <cell r="I119" t="str">
            <v>Composite Video &amp; Stereo Audio over Twisted Pair Receiver</v>
          </cell>
        </row>
        <row r="120">
          <cell r="C120" t="str">
            <v>20-0841010</v>
          </cell>
          <cell r="D120">
            <v>3295</v>
          </cell>
          <cell r="E120">
            <v>3295</v>
          </cell>
          <cell r="F120" t="str">
            <v>CO/BO/IR</v>
          </cell>
          <cell r="G120" t="str">
            <v>Not to prod.</v>
          </cell>
          <cell r="H120" t="str">
            <v>19" 1U</v>
          </cell>
          <cell r="I120" t="str">
            <v>8x4 HDMI Matrix Switcher</v>
          </cell>
        </row>
        <row r="121">
          <cell r="C121" t="str">
            <v>20-0000859011</v>
          </cell>
          <cell r="D121">
            <v>3540</v>
          </cell>
          <cell r="E121">
            <v>3540</v>
          </cell>
          <cell r="F121" t="str">
            <v>CO/BO/IR</v>
          </cell>
          <cell r="G121" t="str">
            <v>Not to order</v>
          </cell>
          <cell r="H121" t="str">
            <v>Special</v>
          </cell>
          <cell r="I121" t="str">
            <v>4P DVI-D SKVM Combiner with conformal coating</v>
          </cell>
        </row>
        <row r="122">
          <cell r="C122" t="str">
            <v>50-80038090</v>
          </cell>
          <cell r="D122">
            <v>1265</v>
          </cell>
          <cell r="E122">
            <v>1291</v>
          </cell>
          <cell r="F122" t="str">
            <v>CO/BO/IR</v>
          </cell>
          <cell r="G122" t="str">
            <v>Active</v>
          </cell>
          <cell r="H122" t="str">
            <v>Pico Tool</v>
          </cell>
          <cell r="I122" t="str">
            <v>3G HD-SDI Fiber Optic Transmitter</v>
          </cell>
        </row>
        <row r="123">
          <cell r="C123" t="str">
            <v>50-800281095</v>
          </cell>
          <cell r="D123">
            <v>305</v>
          </cell>
          <cell r="E123">
            <v>306</v>
          </cell>
          <cell r="F123" t="str">
            <v>CO/BO/IR</v>
          </cell>
          <cell r="G123" t="str">
            <v>Not to order</v>
          </cell>
          <cell r="H123" t="str">
            <v>WP-US/2G</v>
          </cell>
          <cell r="I123" t="str">
            <v>Active WallPlate - HDMI over HDBaseT transmitter</v>
          </cell>
        </row>
        <row r="124">
          <cell r="C124" t="str">
            <v>50-80026395</v>
          </cell>
          <cell r="D124">
            <v>305</v>
          </cell>
          <cell r="E124">
            <v>306</v>
          </cell>
          <cell r="F124" t="str">
            <v>CO/BO/IR</v>
          </cell>
          <cell r="G124" t="str">
            <v>Not to order</v>
          </cell>
          <cell r="H124" t="str">
            <v>WP-US/2G</v>
          </cell>
          <cell r="I124" t="str">
            <v>Active WallPlate - HDMI over HDBaseT receiver</v>
          </cell>
        </row>
        <row r="125">
          <cell r="C125" t="str">
            <v>50-800263095</v>
          </cell>
          <cell r="D125">
            <v>305</v>
          </cell>
          <cell r="E125">
            <v>306</v>
          </cell>
          <cell r="F125" t="str">
            <v>CO/BO/IR</v>
          </cell>
          <cell r="G125" t="str">
            <v>Not to order</v>
          </cell>
          <cell r="H125" t="str">
            <v>WP-US/2G</v>
          </cell>
          <cell r="I125" t="str">
            <v>Active WallPlate - HDMI over HDBaseT receiver</v>
          </cell>
        </row>
        <row r="126">
          <cell r="C126" t="str">
            <v>50-0000809011</v>
          </cell>
          <cell r="D126">
            <v>870</v>
          </cell>
          <cell r="E126">
            <v>869</v>
          </cell>
          <cell r="F126" t="str">
            <v>CO/BO/IR</v>
          </cell>
          <cell r="G126" t="str">
            <v>Not to order</v>
          </cell>
          <cell r="H126" t="str">
            <v>Special</v>
          </cell>
          <cell r="I126" t="str">
            <v>CAT5 VGA Video Splitter 4 channel (from ComQi)</v>
          </cell>
        </row>
        <row r="127">
          <cell r="C127" t="str">
            <v>50-0000589511</v>
          </cell>
          <cell r="D127">
            <v>225</v>
          </cell>
          <cell r="E127">
            <v>225</v>
          </cell>
          <cell r="F127" t="str">
            <v>CO/BO/IR</v>
          </cell>
          <cell r="G127" t="str">
            <v>Not to order</v>
          </cell>
          <cell r="H127" t="str">
            <v>Special</v>
          </cell>
          <cell r="I127" t="str">
            <v>Minicom DS Vision Digital Receiver</v>
          </cell>
        </row>
        <row r="128">
          <cell r="C128" t="str">
            <v>50-00000090</v>
          </cell>
          <cell r="D128">
            <v>815</v>
          </cell>
          <cell r="E128">
            <v>815</v>
          </cell>
          <cell r="F128" t="str">
            <v>CO/BO/IR</v>
          </cell>
          <cell r="G128" t="str">
            <v>Not to order</v>
          </cell>
          <cell r="H128" t="str">
            <v>Special</v>
          </cell>
          <cell r="I128" t="str">
            <v>wireless HDMI transmitter/receiver pair in WHDI technology</v>
          </cell>
        </row>
        <row r="129">
          <cell r="C129" t="str">
            <v>31-70898090</v>
          </cell>
          <cell r="D129">
            <v>295</v>
          </cell>
          <cell r="E129">
            <v>295</v>
          </cell>
          <cell r="F129" t="str">
            <v>CO/BO/IR</v>
          </cell>
          <cell r="G129" t="str">
            <v>Not to order</v>
          </cell>
          <cell r="H129" t="str">
            <v>Tools</v>
          </cell>
          <cell r="I129" t="str">
            <v>Master Room Controller</v>
          </cell>
        </row>
        <row r="130">
          <cell r="C130" t="str">
            <v>30-80203099</v>
          </cell>
          <cell r="D130">
            <v>110</v>
          </cell>
          <cell r="E130">
            <v>108</v>
          </cell>
          <cell r="F130" t="str">
            <v>CO/BO/IR</v>
          </cell>
          <cell r="G130" t="str">
            <v>Not to prod.</v>
          </cell>
          <cell r="H130" t="str">
            <v>WP-S/INSERT</v>
          </cell>
          <cell r="I130" t="str">
            <v>Wall Plate Insert − 1−Button Contact Closure Switch</v>
          </cell>
        </row>
        <row r="131">
          <cell r="C131" t="str">
            <v>28-70000410</v>
          </cell>
          <cell r="D131">
            <v>5995</v>
          </cell>
          <cell r="E131">
            <v>5995</v>
          </cell>
          <cell r="F131" t="str">
            <v>CO/BO/IR</v>
          </cell>
          <cell r="G131" t="str">
            <v>Not to prod.</v>
          </cell>
          <cell r="H131" t="str">
            <v>19" 4U</v>
          </cell>
          <cell r="I131" t="str">
            <v>4U digital Frame with 16 slots</v>
          </cell>
        </row>
        <row r="132">
          <cell r="C132" t="str">
            <v>2533-100003</v>
          </cell>
          <cell r="D132">
            <v>32</v>
          </cell>
          <cell r="E132">
            <v>32</v>
          </cell>
          <cell r="F132" t="str">
            <v>CO/BO/IR</v>
          </cell>
          <cell r="G132" t="str">
            <v>Active</v>
          </cell>
          <cell r="I132" t="str">
            <v>Minicom Power Supply</v>
          </cell>
        </row>
        <row r="133">
          <cell r="C133" t="str">
            <v>2533-100001</v>
          </cell>
          <cell r="D133">
            <v>22</v>
          </cell>
          <cell r="E133">
            <v>22</v>
          </cell>
          <cell r="F133" t="str">
            <v>CO/BO/IR</v>
          </cell>
          <cell r="G133" t="str">
            <v>Active</v>
          </cell>
          <cell r="I133" t="str">
            <v>Minicom Power Supply 5PS20025</v>
          </cell>
        </row>
        <row r="134">
          <cell r="C134" t="str">
            <v>23-440099</v>
          </cell>
          <cell r="D134">
            <v>510</v>
          </cell>
          <cell r="E134">
            <v>510</v>
          </cell>
          <cell r="F134" t="str">
            <v>CO/BO/IR</v>
          </cell>
          <cell r="G134" t="str">
            <v>Not to order</v>
          </cell>
          <cell r="H134" t="str">
            <v>Rack Mount</v>
          </cell>
          <cell r="I134" t="str">
            <v>4x4 Composite Video &amp; Stereo Audio Mechanical Switcher</v>
          </cell>
        </row>
        <row r="135">
          <cell r="C135" t="str">
            <v>21-716090</v>
          </cell>
          <cell r="D135">
            <v>715</v>
          </cell>
          <cell r="E135">
            <v>716</v>
          </cell>
          <cell r="F135" t="str">
            <v>CO/BO/IR</v>
          </cell>
          <cell r="G135" t="str">
            <v>Not to order</v>
          </cell>
          <cell r="H135" t="str">
            <v>Desktop</v>
          </cell>
          <cell r="I135" t="str">
            <v>2x1 Computer Graphics Video, DVI &amp; Stereo Audio Switcher</v>
          </cell>
        </row>
        <row r="136">
          <cell r="C136" t="str">
            <v>20-80443090</v>
          </cell>
          <cell r="D136">
            <v>1030</v>
          </cell>
          <cell r="E136">
            <v>1030</v>
          </cell>
          <cell r="F136" t="str">
            <v>CO/BO/IR</v>
          </cell>
          <cell r="G136" t="str">
            <v>Not to prod.</v>
          </cell>
          <cell r="H136" t="str">
            <v>Mega Tool</v>
          </cell>
          <cell r="I136" t="str">
            <v>4K UHD HDMI &amp; Computer Graphics Automatic Video Switcher</v>
          </cell>
        </row>
        <row r="137">
          <cell r="C137" t="str">
            <v>20-80358090</v>
          </cell>
          <cell r="D137">
            <v>845</v>
          </cell>
          <cell r="E137">
            <v>845</v>
          </cell>
          <cell r="F137" t="str">
            <v>CO/BO/IR</v>
          </cell>
          <cell r="G137" t="str">
            <v>Active</v>
          </cell>
          <cell r="H137" t="str">
            <v>Mega Tool</v>
          </cell>
          <cell r="I137" t="str">
            <v>HDMI, VGA, RS−232, ETH &amp; Audio over HDBaseT step-in commande</v>
          </cell>
        </row>
        <row r="138">
          <cell r="C138" t="str">
            <v>20-80236090</v>
          </cell>
          <cell r="D138">
            <v>925</v>
          </cell>
          <cell r="E138">
            <v>840</v>
          </cell>
          <cell r="F138" t="str">
            <v>CO/BO/IR</v>
          </cell>
          <cell r="G138" t="str">
            <v>Not to order</v>
          </cell>
          <cell r="H138" t="str">
            <v>Mega Tool</v>
          </cell>
          <cell r="I138" t="str">
            <v>4−Input Multi−Format Video over HDBaseT TX&amp;Step−In Commander</v>
          </cell>
        </row>
        <row r="139">
          <cell r="C139" t="str">
            <v>20-70998010</v>
          </cell>
          <cell r="D139">
            <v>2265</v>
          </cell>
          <cell r="E139">
            <v>2263</v>
          </cell>
          <cell r="F139" t="str">
            <v>CO/BO/IR</v>
          </cell>
          <cell r="G139" t="str">
            <v>Not to order</v>
          </cell>
          <cell r="H139" t="str">
            <v>19" 1U</v>
          </cell>
          <cell r="I139" t="str">
            <v>12−Input Multi−Format Presentation Switcher</v>
          </cell>
        </row>
        <row r="140">
          <cell r="C140" t="str">
            <v>20-70989090</v>
          </cell>
          <cell r="D140">
            <v>595</v>
          </cell>
          <cell r="E140">
            <v>595</v>
          </cell>
          <cell r="F140" t="str">
            <v>CO/BO/IR</v>
          </cell>
          <cell r="G140" t="str">
            <v>Not to order</v>
          </cell>
          <cell r="H140" t="str">
            <v>Tool</v>
          </cell>
          <cell r="I140" t="str">
            <v>Computer Graphics over DGKat Twisted Pair Transmitter</v>
          </cell>
        </row>
        <row r="141">
          <cell r="C141" t="str">
            <v>20-70988090</v>
          </cell>
          <cell r="D141">
            <v>595</v>
          </cell>
          <cell r="E141">
            <v>595</v>
          </cell>
          <cell r="F141" t="str">
            <v>CO/BO/IR</v>
          </cell>
          <cell r="G141" t="str">
            <v>Not to prod.</v>
          </cell>
          <cell r="H141" t="str">
            <v>Tool</v>
          </cell>
          <cell r="I141" t="str">
            <v>Computer Graphics over DGKat Twisted Pair Transmitter</v>
          </cell>
        </row>
        <row r="142">
          <cell r="C142" t="str">
            <v>20-70966010</v>
          </cell>
          <cell r="D142">
            <v>4195</v>
          </cell>
          <cell r="E142">
            <v>4195</v>
          </cell>
          <cell r="F142" t="str">
            <v>CO/BO/IR</v>
          </cell>
          <cell r="G142" t="str">
            <v>Not to order</v>
          </cell>
          <cell r="H142" t="str">
            <v>19" 1U Scal</v>
          </cell>
          <cell r="I142" t="str">
            <v>8x8 DVI Matrix Switcher with DGKat outputs</v>
          </cell>
        </row>
        <row r="143">
          <cell r="C143" t="str">
            <v>20-70006898</v>
          </cell>
          <cell r="D143">
            <v>2595</v>
          </cell>
          <cell r="E143">
            <v>2587</v>
          </cell>
          <cell r="F143" t="str">
            <v>CO/BO/IR</v>
          </cell>
          <cell r="G143" t="str">
            <v>Not to equip</v>
          </cell>
          <cell r="H143" t="str">
            <v>Special</v>
          </cell>
          <cell r="I143" t="str">
            <v>VGA input card with audio breakin for VS-3232DN</v>
          </cell>
        </row>
        <row r="144">
          <cell r="C144" t="str">
            <v>97-01214050</v>
          </cell>
          <cell r="D144">
            <v>0</v>
          </cell>
          <cell r="E144">
            <v>46</v>
          </cell>
          <cell r="F144" t="str">
            <v>D&amp;S</v>
          </cell>
          <cell r="G144" t="str">
            <v>Active Proj</v>
          </cell>
          <cell r="H144" t="str">
            <v>Special</v>
          </cell>
          <cell r="I144" t="str">
            <v>High speed HDMI cable with Ethernet - 50ft</v>
          </cell>
        </row>
        <row r="145">
          <cell r="C145" t="str">
            <v>90-70839090</v>
          </cell>
          <cell r="D145">
            <v>165</v>
          </cell>
          <cell r="E145">
            <v>157</v>
          </cell>
          <cell r="F145" t="str">
            <v>D&amp;S</v>
          </cell>
          <cell r="G145" t="str">
            <v>Active</v>
          </cell>
          <cell r="H145" t="str">
            <v>Pico Tool</v>
          </cell>
          <cell r="I145" t="str">
            <v>DVI EDID Emulator</v>
          </cell>
        </row>
        <row r="146">
          <cell r="C146" t="str">
            <v>80-000081</v>
          </cell>
          <cell r="D146">
            <v>42</v>
          </cell>
          <cell r="E146">
            <v>42</v>
          </cell>
          <cell r="F146" t="str">
            <v>D&amp;S</v>
          </cell>
          <cell r="G146" t="str">
            <v>Active</v>
          </cell>
          <cell r="H146" t="str">
            <v>Special</v>
          </cell>
          <cell r="I146" t="str">
            <v>Adaptor for RC-78 to place in TBUS</v>
          </cell>
        </row>
        <row r="147">
          <cell r="C147" t="str">
            <v>99-0622015</v>
          </cell>
          <cell r="D147">
            <v>14</v>
          </cell>
          <cell r="E147">
            <v>14</v>
          </cell>
          <cell r="F147" t="str">
            <v>D&amp;S</v>
          </cell>
          <cell r="G147" t="str">
            <v>Not to prod.</v>
          </cell>
          <cell r="H147" t="str">
            <v>Special</v>
          </cell>
          <cell r="I147" t="str">
            <v>15ft Shielded Cat6a patch cable (Blue)</v>
          </cell>
        </row>
        <row r="148">
          <cell r="C148" t="str">
            <v>97-01013006</v>
          </cell>
          <cell r="D148">
            <v>0</v>
          </cell>
          <cell r="E148">
            <v>10</v>
          </cell>
          <cell r="F148" t="str">
            <v>D&amp;S</v>
          </cell>
          <cell r="G148" t="str">
            <v>Not to prod.</v>
          </cell>
          <cell r="H148" t="str">
            <v>WP &amp; Cables</v>
          </cell>
          <cell r="I148" t="str">
            <v>FLAT HDMI (Male - Male) Cable (6')</v>
          </cell>
        </row>
        <row r="149">
          <cell r="C149" t="str">
            <v>99-3440015</v>
          </cell>
          <cell r="D149">
            <v>16</v>
          </cell>
          <cell r="E149">
            <v>17</v>
          </cell>
          <cell r="F149" t="str">
            <v>D&amp;S</v>
          </cell>
          <cell r="G149" t="str">
            <v>Not to prod.</v>
          </cell>
          <cell r="H149" t="str">
            <v>Special</v>
          </cell>
          <cell r="I149" t="str">
            <v>Four-Pair STP Terminated Data Cable - 23AWG,Length-15"</v>
          </cell>
        </row>
        <row r="150">
          <cell r="C150" t="str">
            <v>99-3450010</v>
          </cell>
          <cell r="D150">
            <v>0</v>
          </cell>
          <cell r="E150">
            <v>12</v>
          </cell>
          <cell r="F150" t="str">
            <v>D&amp;S</v>
          </cell>
          <cell r="G150" t="str">
            <v>Not to prod.</v>
          </cell>
          <cell r="H150" t="str">
            <v>Special</v>
          </cell>
          <cell r="I150" t="str">
            <v>Four-Pair U/FTP Terminated Data Cable - 23AWG,Length-10"</v>
          </cell>
        </row>
        <row r="151">
          <cell r="C151" t="str">
            <v>99-3450015</v>
          </cell>
          <cell r="D151">
            <v>0</v>
          </cell>
          <cell r="E151">
            <v>14</v>
          </cell>
          <cell r="F151" t="str">
            <v>D&amp;S</v>
          </cell>
          <cell r="G151" t="str">
            <v>Not to prod.</v>
          </cell>
          <cell r="H151" t="str">
            <v>Special</v>
          </cell>
          <cell r="I151" t="str">
            <v>Four-Pair U/FTP Terminated Data Cable - 23AWG,Length-15"</v>
          </cell>
        </row>
        <row r="152">
          <cell r="C152" t="str">
            <v>99-3450035</v>
          </cell>
          <cell r="D152">
            <v>0</v>
          </cell>
          <cell r="E152">
            <v>24</v>
          </cell>
          <cell r="F152" t="str">
            <v>D&amp;S</v>
          </cell>
          <cell r="G152" t="str">
            <v>Not to prod.</v>
          </cell>
          <cell r="H152" t="str">
            <v>Special</v>
          </cell>
          <cell r="I152" t="str">
            <v>Four-Pair U/FTP Terminated Data Cable - 23AWG,Length-35"</v>
          </cell>
        </row>
        <row r="153">
          <cell r="C153" t="str">
            <v>99-3450075</v>
          </cell>
          <cell r="D153">
            <v>0</v>
          </cell>
          <cell r="E153">
            <v>42</v>
          </cell>
          <cell r="F153" t="str">
            <v>D&amp;S</v>
          </cell>
          <cell r="G153" t="str">
            <v>Not to prod.</v>
          </cell>
          <cell r="H153" t="str">
            <v>Special</v>
          </cell>
          <cell r="I153" t="str">
            <v>Four-Pair U/FTP Terminated Data Cable - 23AWG,Length-75"</v>
          </cell>
        </row>
        <row r="154">
          <cell r="C154" t="str">
            <v>82-000002</v>
          </cell>
          <cell r="D154">
            <v>10</v>
          </cell>
          <cell r="E154">
            <v>9</v>
          </cell>
          <cell r="F154" t="str">
            <v>D&amp;S</v>
          </cell>
          <cell r="G154" t="str">
            <v>Not to prod.</v>
          </cell>
        </row>
        <row r="155">
          <cell r="C155" t="str">
            <v>99-3450125</v>
          </cell>
          <cell r="D155">
            <v>0</v>
          </cell>
          <cell r="E155">
            <v>65</v>
          </cell>
          <cell r="F155" t="str">
            <v>D&amp;S</v>
          </cell>
          <cell r="G155" t="str">
            <v>Not to prod.</v>
          </cell>
          <cell r="H155" t="str">
            <v>Special</v>
          </cell>
          <cell r="I155" t="str">
            <v>Four-Pair U/FTP Terminated Data Cable - 23AWG,Length-125"</v>
          </cell>
        </row>
        <row r="156">
          <cell r="C156" t="str">
            <v>99-9011006</v>
          </cell>
          <cell r="D156">
            <v>0.2</v>
          </cell>
          <cell r="E156">
            <v>11</v>
          </cell>
          <cell r="F156" t="str">
            <v>D&amp;S</v>
          </cell>
          <cell r="G156" t="str">
            <v>Active</v>
          </cell>
          <cell r="H156" t="str">
            <v>Special</v>
          </cell>
          <cell r="I156" t="str">
            <v>Blue Color Rings Compress. Connectors</v>
          </cell>
        </row>
        <row r="157">
          <cell r="C157" t="str">
            <v>99-9112200</v>
          </cell>
          <cell r="D157">
            <v>7</v>
          </cell>
          <cell r="E157">
            <v>4</v>
          </cell>
          <cell r="F157" t="str">
            <v>D&amp;S</v>
          </cell>
          <cell r="G157" t="str">
            <v>Active</v>
          </cell>
          <cell r="H157" t="str">
            <v>Special</v>
          </cell>
          <cell r="I157" t="str">
            <v>BNC(M) Compress. Connector 22 AWG Cable</v>
          </cell>
        </row>
        <row r="158">
          <cell r="C158" t="str">
            <v>99-9115901</v>
          </cell>
          <cell r="D158">
            <v>7</v>
          </cell>
          <cell r="E158">
            <v>6</v>
          </cell>
          <cell r="F158" t="str">
            <v>D&amp;S</v>
          </cell>
          <cell r="G158" t="str">
            <v>Not to prod.</v>
          </cell>
          <cell r="H158" t="str">
            <v>Special</v>
          </cell>
          <cell r="I158" t="str">
            <v>BNC(M) RA Compress. Connector RG-59 Coax-Red Coded</v>
          </cell>
        </row>
        <row r="159">
          <cell r="C159" t="str">
            <v>99-9117910</v>
          </cell>
          <cell r="D159">
            <v>6</v>
          </cell>
          <cell r="E159">
            <v>6</v>
          </cell>
          <cell r="F159" t="str">
            <v>D&amp;S</v>
          </cell>
          <cell r="G159" t="str">
            <v>Not to prod.</v>
          </cell>
          <cell r="H159" t="str">
            <v>Special</v>
          </cell>
          <cell r="I159" t="str">
            <v>BNC(M) Compress. Connector 25 AWG Solid Core Cable</v>
          </cell>
        </row>
        <row r="160">
          <cell r="C160" t="str">
            <v>85-0029099</v>
          </cell>
          <cell r="D160">
            <v>0</v>
          </cell>
          <cell r="E160">
            <v>60</v>
          </cell>
          <cell r="F160" t="str">
            <v>D&amp;S</v>
          </cell>
          <cell r="G160" t="str">
            <v>Active</v>
          </cell>
          <cell r="H160" t="str">
            <v>WP &amp; Cables</v>
          </cell>
          <cell r="I160" t="str">
            <v>Wall Plate Insert - 3 RCA</v>
          </cell>
        </row>
        <row r="161">
          <cell r="C161" t="str">
            <v>99-9204500</v>
          </cell>
          <cell r="D161">
            <v>0</v>
          </cell>
          <cell r="E161">
            <v>4</v>
          </cell>
          <cell r="F161" t="str">
            <v>D&amp;S</v>
          </cell>
          <cell r="G161" t="str">
            <v>Not for sale</v>
          </cell>
          <cell r="H161" t="str">
            <v>Special</v>
          </cell>
          <cell r="I161" t="str">
            <v>K-LAN Crimp Style RJ-45 connectors for Category cables</v>
          </cell>
        </row>
        <row r="162">
          <cell r="C162" t="str">
            <v>99-9204503</v>
          </cell>
          <cell r="D162">
            <v>2</v>
          </cell>
          <cell r="E162">
            <v>1</v>
          </cell>
          <cell r="F162" t="str">
            <v>D&amp;S</v>
          </cell>
          <cell r="G162" t="str">
            <v>Active</v>
          </cell>
          <cell r="H162" t="str">
            <v>Special</v>
          </cell>
          <cell r="I162" t="str">
            <v>RJ-45 Strain Relief Boot - Green Colored</v>
          </cell>
        </row>
        <row r="163">
          <cell r="C163" t="str">
            <v>99-9401500</v>
          </cell>
          <cell r="D163">
            <v>1016</v>
          </cell>
          <cell r="E163">
            <v>1016</v>
          </cell>
          <cell r="F163" t="str">
            <v>D&amp;S</v>
          </cell>
          <cell r="G163" t="str">
            <v>Not to prod.</v>
          </cell>
          <cell r="H163" t="str">
            <v>Special</v>
          </cell>
          <cell r="I163" t="str">
            <v>Plenum Bulk Cable 4 Fiber 50Micron 500ft</v>
          </cell>
        </row>
        <row r="164">
          <cell r="C164" t="str">
            <v>91-0102025</v>
          </cell>
          <cell r="D164">
            <v>16</v>
          </cell>
          <cell r="E164">
            <v>17</v>
          </cell>
          <cell r="F164" t="str">
            <v>D&amp;S</v>
          </cell>
          <cell r="G164" t="str">
            <v>Active</v>
          </cell>
          <cell r="H164" t="str">
            <v>WP &amp; Cables</v>
          </cell>
          <cell r="I164" t="str">
            <v>Molded RCA (Male - Male) Coax Cable (25')</v>
          </cell>
        </row>
        <row r="165">
          <cell r="C165" t="str">
            <v>91-012099</v>
          </cell>
          <cell r="D165">
            <v>450</v>
          </cell>
          <cell r="E165">
            <v>405</v>
          </cell>
          <cell r="F165" t="str">
            <v>D&amp;S</v>
          </cell>
          <cell r="G165" t="str">
            <v>Active</v>
          </cell>
          <cell r="H165" t="str">
            <v>Special</v>
          </cell>
          <cell r="I165" t="str">
            <v>TBUS-203XL with removable inserts</v>
          </cell>
        </row>
        <row r="166">
          <cell r="C166" t="str">
            <v>91-0211025</v>
          </cell>
          <cell r="D166">
            <v>0</v>
          </cell>
          <cell r="E166">
            <v>2</v>
          </cell>
          <cell r="F166" t="str">
            <v>D&amp;S</v>
          </cell>
          <cell r="G166" t="str">
            <v>Not to prod.</v>
          </cell>
          <cell r="H166" t="str">
            <v>WP &amp; Cables</v>
          </cell>
          <cell r="I166" t="str">
            <v>Molded RCA (Male - Male) Mini Coax Cable (25')</v>
          </cell>
        </row>
        <row r="167">
          <cell r="C167" t="str">
            <v>91-9102025</v>
          </cell>
          <cell r="D167">
            <v>32</v>
          </cell>
          <cell r="E167">
            <v>32</v>
          </cell>
          <cell r="F167" t="str">
            <v>D&amp;S</v>
          </cell>
          <cell r="G167" t="str">
            <v>Not to prod.</v>
          </cell>
          <cell r="H167" t="str">
            <v>WP &amp; Cables</v>
          </cell>
          <cell r="I167" t="str">
            <v>Plenum Rated Composite Video Cable-25'</v>
          </cell>
        </row>
        <row r="168">
          <cell r="C168" t="str">
            <v>92-0301003</v>
          </cell>
          <cell r="D168">
            <v>21</v>
          </cell>
          <cell r="E168">
            <v>21</v>
          </cell>
          <cell r="F168" t="str">
            <v>D&amp;S</v>
          </cell>
          <cell r="G168" t="str">
            <v>Not to prod.</v>
          </cell>
          <cell r="H168" t="str">
            <v>WP &amp; Cables</v>
          </cell>
          <cell r="I168" t="str">
            <v>Molded 15-pin HD + Audio + 3 RCA (Male - Male) Cable (3')</v>
          </cell>
        </row>
        <row r="169">
          <cell r="C169" t="str">
            <v>92-0301015</v>
          </cell>
          <cell r="D169">
            <v>45</v>
          </cell>
          <cell r="E169">
            <v>45</v>
          </cell>
          <cell r="F169" t="str">
            <v>D&amp;S</v>
          </cell>
          <cell r="G169" t="str">
            <v>Not to prod.</v>
          </cell>
          <cell r="H169" t="str">
            <v>WP &amp; Cables</v>
          </cell>
          <cell r="I169" t="str">
            <v>Molded 15-pin HD + Audio + 3 RCA (Male - Male) Cable (15)</v>
          </cell>
        </row>
        <row r="170">
          <cell r="C170" t="str">
            <v>92-0301050</v>
          </cell>
          <cell r="D170">
            <v>125</v>
          </cell>
          <cell r="E170">
            <v>125</v>
          </cell>
          <cell r="F170" t="str">
            <v>D&amp;S</v>
          </cell>
          <cell r="G170" t="str">
            <v>Not to prod.</v>
          </cell>
          <cell r="H170" t="str">
            <v>WP &amp; Cables</v>
          </cell>
          <cell r="I170" t="str">
            <v>Molded 15-pin HD + Audio + 3 RCA (Male - Male) Cable (50')</v>
          </cell>
        </row>
        <row r="171">
          <cell r="C171" t="str">
            <v>92-1105001</v>
          </cell>
          <cell r="D171">
            <v>22</v>
          </cell>
          <cell r="E171">
            <v>13</v>
          </cell>
          <cell r="F171" t="str">
            <v>D&amp;S</v>
          </cell>
          <cell r="G171" t="str">
            <v>Active</v>
          </cell>
          <cell r="H171" t="str">
            <v>WP &amp; Cables</v>
          </cell>
          <cell r="I171" t="str">
            <v>Molded 15-pin HD to 5 BNC (Female -Male) Breakout Cable (1')</v>
          </cell>
        </row>
        <row r="172">
          <cell r="C172" t="str">
            <v>92-81100150</v>
          </cell>
          <cell r="D172">
            <v>125</v>
          </cell>
          <cell r="E172">
            <v>132</v>
          </cell>
          <cell r="F172" t="str">
            <v>D&amp;S</v>
          </cell>
          <cell r="G172" t="str">
            <v>Active</v>
          </cell>
          <cell r="I172" t="str">
            <v>15−pin HD Installation Cable with EDID 150'</v>
          </cell>
        </row>
        <row r="173">
          <cell r="C173" t="str">
            <v>92-7201025</v>
          </cell>
          <cell r="D173">
            <v>64</v>
          </cell>
          <cell r="E173">
            <v>64</v>
          </cell>
          <cell r="F173" t="str">
            <v>D&amp;S</v>
          </cell>
          <cell r="G173" t="str">
            <v>Active</v>
          </cell>
          <cell r="H173" t="str">
            <v>Special</v>
          </cell>
          <cell r="I173" t="str">
            <v>Molded 15-pin HD (Male - Male) Flexible  Cable (25')</v>
          </cell>
        </row>
        <row r="174">
          <cell r="C174" t="str">
            <v>92-2202075</v>
          </cell>
          <cell r="D174">
            <v>120</v>
          </cell>
          <cell r="E174">
            <v>130</v>
          </cell>
          <cell r="F174" t="str">
            <v>D&amp;S</v>
          </cell>
          <cell r="G174" t="str">
            <v>Active</v>
          </cell>
          <cell r="H174" t="str">
            <v>WP &amp; Cables</v>
          </cell>
          <cell r="I174" t="str">
            <v>Molded 15-pin HD + Audio (Male - Male) Cable (75')</v>
          </cell>
        </row>
        <row r="175">
          <cell r="C175" t="str">
            <v>92-2212010</v>
          </cell>
          <cell r="D175">
            <v>0</v>
          </cell>
          <cell r="E175">
            <v>29</v>
          </cell>
          <cell r="F175" t="str">
            <v>D&amp;S</v>
          </cell>
          <cell r="G175" t="str">
            <v>Not to prod.</v>
          </cell>
          <cell r="H175" t="str">
            <v>WP &amp; Cables</v>
          </cell>
          <cell r="I175" t="str">
            <v>15-pin HD, 3.5mm Audio &amp; RJ-45 (M-M) Cable- 10'</v>
          </cell>
        </row>
        <row r="176">
          <cell r="C176" t="str">
            <v>92-7104006</v>
          </cell>
          <cell r="D176">
            <v>0</v>
          </cell>
          <cell r="E176">
            <v>4</v>
          </cell>
          <cell r="F176" t="str">
            <v>D&amp;S</v>
          </cell>
          <cell r="G176" t="str">
            <v>Not to prod.</v>
          </cell>
          <cell r="I176" t="str">
            <v>Molded 15-pin HD (Male -90 degree UP Male) Cable (6')</v>
          </cell>
        </row>
        <row r="177">
          <cell r="C177" t="str">
            <v>85-0410399</v>
          </cell>
          <cell r="D177">
            <v>195</v>
          </cell>
          <cell r="E177">
            <v>195</v>
          </cell>
          <cell r="F177" t="str">
            <v>D&amp;S</v>
          </cell>
          <cell r="G177" t="str">
            <v>Not to prod.</v>
          </cell>
          <cell r="H177" t="str">
            <v>Special</v>
          </cell>
          <cell r="I177" t="str">
            <v>Cable Retractor, Ethernet-4.9'</v>
          </cell>
        </row>
        <row r="178">
          <cell r="C178" t="str">
            <v>92-5105100</v>
          </cell>
          <cell r="D178">
            <v>160</v>
          </cell>
          <cell r="E178">
            <v>149</v>
          </cell>
          <cell r="F178" t="str">
            <v>D&amp;S</v>
          </cell>
          <cell r="G178" t="str">
            <v>Active</v>
          </cell>
          <cell r="H178" t="str">
            <v>WP &amp; Cables</v>
          </cell>
          <cell r="I178" t="str">
            <v>Molded 15-pin HD to 5 BNC (Male -Male) Breakout Cable (100')</v>
          </cell>
        </row>
        <row r="179">
          <cell r="C179" t="str">
            <v>92-6800015</v>
          </cell>
          <cell r="D179">
            <v>0</v>
          </cell>
          <cell r="E179">
            <v>20</v>
          </cell>
          <cell r="F179" t="str">
            <v>D&amp;S</v>
          </cell>
          <cell r="G179" t="str">
            <v>Not for sale</v>
          </cell>
          <cell r="H179" t="str">
            <v>WP &amp; Cables</v>
          </cell>
          <cell r="I179" t="str">
            <v>9-Pin D-Sub (M) to 9-Pin D-sub (F) Null Modem - 15'</v>
          </cell>
        </row>
        <row r="180">
          <cell r="C180" t="str">
            <v>92-6800006</v>
          </cell>
          <cell r="D180">
            <v>0</v>
          </cell>
          <cell r="E180">
            <v>1</v>
          </cell>
          <cell r="F180" t="str">
            <v>D&amp;S</v>
          </cell>
          <cell r="G180" t="str">
            <v>Not for sale</v>
          </cell>
          <cell r="H180" t="str">
            <v>WP &amp; Cables</v>
          </cell>
          <cell r="I180" t="str">
            <v>9-Pin D-Sub (M) to 9-Pin D-sub (F) Null Modem - 6'</v>
          </cell>
        </row>
        <row r="181">
          <cell r="C181" t="str">
            <v>99-94611000</v>
          </cell>
          <cell r="D181">
            <v>0</v>
          </cell>
          <cell r="E181">
            <v>995</v>
          </cell>
          <cell r="F181" t="str">
            <v>D&amp;S</v>
          </cell>
          <cell r="G181" t="str">
            <v>Not to order</v>
          </cell>
          <cell r="H181" t="str">
            <v>Special</v>
          </cell>
          <cell r="I181" t="str">
            <v>U/FTP Cable for DGKat, HDBaseT and LAN Systems plenum-1000ft</v>
          </cell>
        </row>
        <row r="182">
          <cell r="C182" t="str">
            <v>68-00000699</v>
          </cell>
          <cell r="D182">
            <v>45</v>
          </cell>
          <cell r="E182">
            <v>43</v>
          </cell>
          <cell r="F182" t="str">
            <v>D&amp;S</v>
          </cell>
          <cell r="G182" t="str">
            <v>Not to prod.</v>
          </cell>
          <cell r="H182" t="str">
            <v>Special</v>
          </cell>
          <cell r="I182" t="str">
            <v>Mounting Device for cabinet speakers- White</v>
          </cell>
        </row>
        <row r="183">
          <cell r="C183" t="str">
            <v>60-000068</v>
          </cell>
          <cell r="D183">
            <v>240</v>
          </cell>
          <cell r="E183">
            <v>242</v>
          </cell>
          <cell r="F183" t="str">
            <v>D&amp;S</v>
          </cell>
          <cell r="G183" t="str">
            <v>Not to prod.</v>
          </cell>
          <cell r="H183" t="str">
            <v>Special</v>
          </cell>
          <cell r="I183" t="str">
            <v>6.5" On-Wall 2-Way Speakers</v>
          </cell>
        </row>
        <row r="184">
          <cell r="C184" t="str">
            <v>60-000065</v>
          </cell>
          <cell r="D184">
            <v>300</v>
          </cell>
          <cell r="E184">
            <v>300</v>
          </cell>
          <cell r="F184" t="str">
            <v>D&amp;S</v>
          </cell>
          <cell r="G184" t="str">
            <v>Not to prod.</v>
          </cell>
          <cell r="H184" t="str">
            <v>Special</v>
          </cell>
          <cell r="I184" t="str">
            <v>5.25" On-Wall 2-Way Speakers</v>
          </cell>
        </row>
        <row r="185">
          <cell r="C185" t="str">
            <v>60-000058</v>
          </cell>
          <cell r="D185">
            <v>295</v>
          </cell>
          <cell r="E185">
            <v>294</v>
          </cell>
          <cell r="F185" t="str">
            <v>D&amp;S</v>
          </cell>
          <cell r="G185" t="str">
            <v>Not to prod.</v>
          </cell>
          <cell r="H185" t="str">
            <v>Special</v>
          </cell>
          <cell r="I185" t="str">
            <v>4" Closed-Back 2-Way Ceiling Speakers</v>
          </cell>
        </row>
        <row r="186">
          <cell r="C186" t="str">
            <v>99-9595011</v>
          </cell>
          <cell r="D186">
            <v>17</v>
          </cell>
          <cell r="E186">
            <v>16</v>
          </cell>
          <cell r="F186" t="str">
            <v>D&amp;S</v>
          </cell>
          <cell r="G186" t="str">
            <v>Active</v>
          </cell>
          <cell r="H186" t="str">
            <v>WP &amp; Cables</v>
          </cell>
          <cell r="I186" t="str">
            <v>ADAPTOR DVI FEMALE TO DVI FEMALE 90 degrees</v>
          </cell>
        </row>
        <row r="187">
          <cell r="C187" t="str">
            <v>85-11205099</v>
          </cell>
          <cell r="D187">
            <v>35</v>
          </cell>
          <cell r="E187">
            <v>35</v>
          </cell>
          <cell r="F187" t="str">
            <v>D&amp;S</v>
          </cell>
          <cell r="G187" t="str">
            <v>Active</v>
          </cell>
          <cell r="H187" t="str">
            <v>WP &amp; Cables</v>
          </cell>
          <cell r="I187" t="str">
            <v>Wall Plate Insert - 15-Pin HD (F/M)</v>
          </cell>
        </row>
        <row r="188">
          <cell r="C188" t="str">
            <v>80-005099</v>
          </cell>
          <cell r="D188">
            <v>22</v>
          </cell>
          <cell r="E188">
            <v>13</v>
          </cell>
          <cell r="F188" t="str">
            <v>D&amp;S</v>
          </cell>
          <cell r="G188" t="str">
            <v>Active</v>
          </cell>
          <cell r="H188" t="str">
            <v>Special</v>
          </cell>
          <cell r="I188" t="str">
            <v>TBUS-1A Blank for IF/1XPS/1&amp;3XTOOL(P/N:80-005299&amp;80-005199)</v>
          </cell>
        </row>
        <row r="189">
          <cell r="C189" t="str">
            <v>92-9311015</v>
          </cell>
          <cell r="D189">
            <v>65</v>
          </cell>
          <cell r="E189">
            <v>65</v>
          </cell>
          <cell r="F189" t="str">
            <v>D&amp;S</v>
          </cell>
          <cell r="G189" t="str">
            <v>Not to prod.</v>
          </cell>
          <cell r="H189" t="str">
            <v>WP &amp; Cables</v>
          </cell>
          <cell r="I189" t="str">
            <v>15-pin HD, 3.5mm Stereo Audio &amp; 3 RCA Plenum Cable - 15'</v>
          </cell>
        </row>
        <row r="190">
          <cell r="C190" t="str">
            <v>99-9692030</v>
          </cell>
          <cell r="D190">
            <v>39</v>
          </cell>
          <cell r="E190">
            <v>35</v>
          </cell>
          <cell r="F190" t="str">
            <v>D&amp;S</v>
          </cell>
          <cell r="G190" t="str">
            <v>Active</v>
          </cell>
          <cell r="H190" t="str">
            <v>WP &amp; Cables</v>
          </cell>
          <cell r="I190" t="str">
            <v>Adapter Cable: DisplayPort (M) to 15-pin HD (F) (1')</v>
          </cell>
        </row>
        <row r="191">
          <cell r="C191" t="str">
            <v>20-00008490</v>
          </cell>
          <cell r="D191">
            <v>0</v>
          </cell>
          <cell r="E191">
            <v>2750</v>
          </cell>
          <cell r="F191" t="str">
            <v>D&amp;S</v>
          </cell>
          <cell r="G191" t="str">
            <v>Not to order</v>
          </cell>
          <cell r="H191" t="str">
            <v>Special</v>
          </cell>
          <cell r="I191" t="str">
            <v>Secure 4-port Scaling KVM Switch Combiner</v>
          </cell>
        </row>
        <row r="192">
          <cell r="C192" t="str">
            <v>80-004799</v>
          </cell>
          <cell r="D192">
            <v>54</v>
          </cell>
          <cell r="E192">
            <v>54</v>
          </cell>
          <cell r="F192" t="str">
            <v>D&amp;S</v>
          </cell>
          <cell r="G192" t="str">
            <v>Active Proj</v>
          </cell>
          <cell r="H192" t="str">
            <v>Special</v>
          </cell>
          <cell r="I192" t="str">
            <v>Set of TBUS-3 standard inner frame and US power socket</v>
          </cell>
        </row>
        <row r="193">
          <cell r="C193" t="str">
            <v>99-9695035</v>
          </cell>
          <cell r="D193">
            <v>63</v>
          </cell>
          <cell r="E193">
            <v>63</v>
          </cell>
          <cell r="F193" t="str">
            <v>D&amp;S</v>
          </cell>
          <cell r="G193" t="str">
            <v>Active Proj</v>
          </cell>
          <cell r="H193" t="str">
            <v>Special</v>
          </cell>
          <cell r="I193" t="str">
            <v>DisplayPort  to  to DVI, HDMI or VGA Adapter Cable</v>
          </cell>
        </row>
        <row r="194">
          <cell r="C194" t="str">
            <v>94-0703033</v>
          </cell>
          <cell r="D194">
            <v>42</v>
          </cell>
          <cell r="E194">
            <v>32</v>
          </cell>
          <cell r="F194" t="str">
            <v>D&amp;S</v>
          </cell>
          <cell r="G194" t="str">
            <v>Active</v>
          </cell>
          <cell r="H194" t="str">
            <v>Special</v>
          </cell>
          <cell r="I194" t="str">
            <v>SC-SC OM4 Fiber Optic patch cord blue Cable (33')</v>
          </cell>
        </row>
        <row r="195">
          <cell r="C195" t="str">
            <v>99-9810601</v>
          </cell>
          <cell r="D195">
            <v>5</v>
          </cell>
          <cell r="E195">
            <v>5</v>
          </cell>
          <cell r="F195" t="str">
            <v>D&amp;S</v>
          </cell>
          <cell r="G195" t="str">
            <v>Not to prod.</v>
          </cell>
          <cell r="H195" t="str">
            <v>Special</v>
          </cell>
          <cell r="I195" t="str">
            <v>RCA(M) RA Compress. Connector RG-6 (BC-1X)-Green Coded</v>
          </cell>
        </row>
        <row r="196">
          <cell r="C196" t="str">
            <v>89-00100025</v>
          </cell>
          <cell r="D196">
            <v>40</v>
          </cell>
          <cell r="E196">
            <v>40</v>
          </cell>
          <cell r="F196" t="str">
            <v>D&amp;S</v>
          </cell>
          <cell r="G196" t="str">
            <v>Not to prod.</v>
          </cell>
          <cell r="H196" t="str">
            <v>Special</v>
          </cell>
          <cell r="I196" t="str">
            <v>RapidRun Runner Analog Cable 25ft</v>
          </cell>
        </row>
        <row r="197">
          <cell r="C197" t="str">
            <v>99-9815900</v>
          </cell>
          <cell r="D197">
            <v>0</v>
          </cell>
          <cell r="E197">
            <v>1</v>
          </cell>
          <cell r="F197" t="str">
            <v>D&amp;S</v>
          </cell>
          <cell r="G197" t="str">
            <v>Not to prod.</v>
          </cell>
          <cell r="H197" t="str">
            <v>Special</v>
          </cell>
          <cell r="I197" t="str">
            <v>RCA(M) RG-59 Coax-Red Coded</v>
          </cell>
        </row>
        <row r="198">
          <cell r="C198" t="str">
            <v>89-00100050</v>
          </cell>
          <cell r="D198">
            <v>60</v>
          </cell>
          <cell r="E198">
            <v>60</v>
          </cell>
          <cell r="F198" t="str">
            <v>D&amp;S</v>
          </cell>
          <cell r="G198" t="str">
            <v>Not to prod.</v>
          </cell>
          <cell r="H198" t="str">
            <v>Special</v>
          </cell>
          <cell r="I198" t="str">
            <v>RapidRun Runner Analog Cable 50ft</v>
          </cell>
        </row>
        <row r="199">
          <cell r="C199" t="str">
            <v>89-002000015</v>
          </cell>
          <cell r="D199">
            <v>25</v>
          </cell>
          <cell r="E199">
            <v>25</v>
          </cell>
          <cell r="F199" t="str">
            <v>D&amp;S</v>
          </cell>
          <cell r="G199" t="str">
            <v>Not to prod.</v>
          </cell>
          <cell r="H199" t="str">
            <v>Special</v>
          </cell>
          <cell r="I199" t="str">
            <v>RapidRun Flying Lead Multi Format Cable 1.5 ft</v>
          </cell>
        </row>
        <row r="200">
          <cell r="C200" t="str">
            <v>04-804150-02</v>
          </cell>
          <cell r="D200">
            <v>1395</v>
          </cell>
          <cell r="E200">
            <v>1395</v>
          </cell>
          <cell r="F200" t="str">
            <v>D&amp;S</v>
          </cell>
          <cell r="G200" t="str">
            <v>Not to order</v>
          </cell>
          <cell r="H200" t="str">
            <v>Special</v>
          </cell>
          <cell r="I200" t="str">
            <v>SCP-150 Prog RS-485 Control Panel 1RU</v>
          </cell>
        </row>
        <row r="201">
          <cell r="C201" t="str">
            <v>89-002010015</v>
          </cell>
          <cell r="D201">
            <v>12</v>
          </cell>
          <cell r="E201">
            <v>12</v>
          </cell>
          <cell r="F201" t="str">
            <v>D&amp;S</v>
          </cell>
          <cell r="G201" t="str">
            <v>Not to prod.</v>
          </cell>
          <cell r="H201" t="str">
            <v>Special</v>
          </cell>
          <cell r="I201" t="str">
            <v>RapidRun Flying Lead 15-pin HD (M) Cable 1.5ft</v>
          </cell>
        </row>
        <row r="202">
          <cell r="C202" t="str">
            <v>89-01100035</v>
          </cell>
          <cell r="D202">
            <v>99</v>
          </cell>
          <cell r="E202">
            <v>99</v>
          </cell>
          <cell r="F202" t="str">
            <v>D&amp;S</v>
          </cell>
          <cell r="G202" t="str">
            <v>Not to prod.</v>
          </cell>
          <cell r="H202" t="str">
            <v>Special</v>
          </cell>
          <cell r="I202" t="str">
            <v>RapidRun Runner Digital Cable 35ft</v>
          </cell>
        </row>
        <row r="203">
          <cell r="C203" t="str">
            <v>99-9815901</v>
          </cell>
          <cell r="D203">
            <v>5</v>
          </cell>
          <cell r="E203">
            <v>5</v>
          </cell>
          <cell r="F203" t="str">
            <v>D&amp;S</v>
          </cell>
          <cell r="G203" t="str">
            <v>Not to prod.</v>
          </cell>
          <cell r="H203" t="str">
            <v>Special</v>
          </cell>
          <cell r="I203" t="str">
            <v>RCA(M) RA Compress. Connector RG-59 Coax-Red Coded</v>
          </cell>
        </row>
        <row r="204">
          <cell r="C204" t="str">
            <v>89-012010015</v>
          </cell>
          <cell r="D204">
            <v>20</v>
          </cell>
          <cell r="E204">
            <v>20</v>
          </cell>
          <cell r="F204" t="str">
            <v>D&amp;S</v>
          </cell>
          <cell r="G204" t="str">
            <v>Not to prod.</v>
          </cell>
          <cell r="H204" t="str">
            <v>Special</v>
          </cell>
          <cell r="I204" t="str">
            <v>RapidRun Flying Lead DVI-D Cable 1.5ft</v>
          </cell>
        </row>
        <row r="205">
          <cell r="C205" t="str">
            <v>89-01310099</v>
          </cell>
          <cell r="D205">
            <v>130</v>
          </cell>
          <cell r="E205">
            <v>130</v>
          </cell>
          <cell r="F205" t="str">
            <v>D&amp;S</v>
          </cell>
          <cell r="G205" t="str">
            <v>Not to prod.</v>
          </cell>
          <cell r="H205" t="str">
            <v>WP-US/1G</v>
          </cell>
          <cell r="I205" t="str">
            <v>RapidRun Active Wall Plate - HDMI</v>
          </cell>
        </row>
        <row r="206">
          <cell r="C206" t="str">
            <v>99-9817901</v>
          </cell>
          <cell r="D206">
            <v>6</v>
          </cell>
          <cell r="E206">
            <v>5</v>
          </cell>
          <cell r="F206" t="str">
            <v>D&amp;S</v>
          </cell>
          <cell r="G206" t="str">
            <v>Not to prod.</v>
          </cell>
          <cell r="H206" t="str">
            <v>Special</v>
          </cell>
          <cell r="I206" t="str">
            <v>RCA(M) RA Compress. Connector 26/28 AWG MiniCoax-Orange</v>
          </cell>
        </row>
        <row r="207">
          <cell r="C207" t="str">
            <v>89-90100035</v>
          </cell>
          <cell r="D207">
            <v>150</v>
          </cell>
          <cell r="E207">
            <v>150</v>
          </cell>
          <cell r="F207" t="str">
            <v>D&amp;S</v>
          </cell>
          <cell r="G207" t="str">
            <v>Not to prod.</v>
          </cell>
          <cell r="H207" t="str">
            <v>Special</v>
          </cell>
          <cell r="I207" t="str">
            <v>RapidRun Runner Analog Cable 35ft-Plenum rated</v>
          </cell>
        </row>
        <row r="208">
          <cell r="C208" t="str">
            <v>98-0201015</v>
          </cell>
          <cell r="D208">
            <v>32</v>
          </cell>
          <cell r="E208">
            <v>32</v>
          </cell>
          <cell r="F208" t="str">
            <v>D&amp;S</v>
          </cell>
          <cell r="G208" t="str">
            <v>Not to prod.</v>
          </cell>
          <cell r="H208" t="str">
            <v>WP &amp; Cables</v>
          </cell>
          <cell r="I208" t="str">
            <v>3 RCA Component (Male - Male) Mini Coax Cable (15')</v>
          </cell>
        </row>
        <row r="209">
          <cell r="C209" t="str">
            <v>98-0101100</v>
          </cell>
          <cell r="D209">
            <v>210</v>
          </cell>
          <cell r="E209">
            <v>193</v>
          </cell>
          <cell r="F209" t="str">
            <v>D&amp;S</v>
          </cell>
          <cell r="G209" t="str">
            <v>Active</v>
          </cell>
          <cell r="H209" t="str">
            <v>WP &amp; Cables</v>
          </cell>
          <cell r="I209" t="str">
            <v>3 RCA Component (Male - Male) Coax Cable (100')</v>
          </cell>
        </row>
        <row r="210">
          <cell r="C210" t="str">
            <v>94-0111035</v>
          </cell>
          <cell r="D210">
            <v>115</v>
          </cell>
          <cell r="E210">
            <v>140</v>
          </cell>
          <cell r="F210" t="str">
            <v>D&amp;S</v>
          </cell>
          <cell r="G210" t="str">
            <v>Active</v>
          </cell>
          <cell r="H210" t="str">
            <v>Special</v>
          </cell>
          <cell r="I210" t="str">
            <v>DVI-D Single link (Male - Male) Cable</v>
          </cell>
        </row>
        <row r="211">
          <cell r="C211" t="str">
            <v>94-0111025</v>
          </cell>
          <cell r="D211">
            <v>71</v>
          </cell>
          <cell r="E211">
            <v>76</v>
          </cell>
          <cell r="F211" t="str">
            <v>D&amp;S</v>
          </cell>
          <cell r="G211" t="str">
            <v>Active</v>
          </cell>
          <cell r="H211" t="str">
            <v>Special</v>
          </cell>
          <cell r="I211" t="str">
            <v>DVI-D Single link (Male - Male) Cable</v>
          </cell>
        </row>
        <row r="212">
          <cell r="C212" t="str">
            <v>98-0101050</v>
          </cell>
          <cell r="D212">
            <v>115</v>
          </cell>
          <cell r="E212">
            <v>110</v>
          </cell>
          <cell r="F212" t="str">
            <v>D&amp;S</v>
          </cell>
          <cell r="G212" t="str">
            <v>Active</v>
          </cell>
          <cell r="H212" t="str">
            <v>WP &amp; Cables</v>
          </cell>
          <cell r="I212" t="str">
            <v>3 RCA Component (Male - Male) Coax Cable (50')</v>
          </cell>
        </row>
        <row r="213">
          <cell r="C213" t="str">
            <v>98-0101035</v>
          </cell>
          <cell r="D213">
            <v>90</v>
          </cell>
          <cell r="E213">
            <v>84</v>
          </cell>
          <cell r="F213" t="str">
            <v>D&amp;S</v>
          </cell>
          <cell r="G213" t="str">
            <v>Active</v>
          </cell>
          <cell r="H213" t="str">
            <v>WP &amp; Cables</v>
          </cell>
          <cell r="I213" t="str">
            <v>3 RCA Component (Male - Male) Coax Cable (35')</v>
          </cell>
        </row>
        <row r="214">
          <cell r="C214" t="str">
            <v>98-0101015</v>
          </cell>
          <cell r="D214">
            <v>54</v>
          </cell>
          <cell r="E214">
            <v>55</v>
          </cell>
          <cell r="F214" t="str">
            <v>D&amp;S</v>
          </cell>
          <cell r="G214" t="str">
            <v>Not to prod.</v>
          </cell>
          <cell r="H214" t="str">
            <v>WP &amp; Cables</v>
          </cell>
          <cell r="I214" t="str">
            <v>3 RCA Component (Male - Male) Coax Cable (15')</v>
          </cell>
        </row>
        <row r="215">
          <cell r="C215" t="str">
            <v>30-804150190</v>
          </cell>
          <cell r="D215">
            <v>515</v>
          </cell>
          <cell r="E215">
            <v>586</v>
          </cell>
          <cell r="F215" t="str">
            <v>D&amp;S</v>
          </cell>
          <cell r="G215" t="str">
            <v>Not to prod.</v>
          </cell>
          <cell r="H215" t="str">
            <v>Tool</v>
          </cell>
          <cell r="I215" t="str">
            <v>2-port PoE universal-IO control gateway</v>
          </cell>
        </row>
        <row r="216">
          <cell r="C216" t="str">
            <v>98-0101003</v>
          </cell>
          <cell r="D216">
            <v>35</v>
          </cell>
          <cell r="E216">
            <v>33</v>
          </cell>
          <cell r="F216" t="str">
            <v>D&amp;S</v>
          </cell>
          <cell r="G216" t="str">
            <v>Not to prod.</v>
          </cell>
          <cell r="H216" t="str">
            <v>WP &amp; Cables</v>
          </cell>
          <cell r="I216" t="str">
            <v>3 RCA Component (Male - Male) Coax Cable (3')</v>
          </cell>
        </row>
        <row r="217">
          <cell r="C217" t="str">
            <v>97-9201050</v>
          </cell>
          <cell r="D217">
            <v>220</v>
          </cell>
          <cell r="E217">
            <v>238</v>
          </cell>
          <cell r="F217" t="str">
            <v>D&amp;S</v>
          </cell>
          <cell r="G217" t="str">
            <v>Not to prod.</v>
          </cell>
          <cell r="H217" t="str">
            <v>Special</v>
          </cell>
          <cell r="I217" t="str">
            <v>PLENUM HDMI to DVI (Male - Male) Cable (50')</v>
          </cell>
        </row>
        <row r="218">
          <cell r="C218" t="str">
            <v>97-9201035</v>
          </cell>
          <cell r="D218">
            <v>165</v>
          </cell>
          <cell r="E218">
            <v>178</v>
          </cell>
          <cell r="F218" t="str">
            <v>D&amp;S</v>
          </cell>
          <cell r="G218" t="str">
            <v>Not to prod.</v>
          </cell>
          <cell r="H218" t="str">
            <v>Special</v>
          </cell>
          <cell r="I218" t="str">
            <v>PLENUM HDMI to DVI (Male - Male) Cable (35')</v>
          </cell>
        </row>
        <row r="219">
          <cell r="C219" t="str">
            <v>98-0201035</v>
          </cell>
          <cell r="D219">
            <v>0</v>
          </cell>
          <cell r="E219">
            <v>41</v>
          </cell>
          <cell r="F219" t="str">
            <v>D&amp;S</v>
          </cell>
          <cell r="G219" t="str">
            <v>Not to prod.</v>
          </cell>
          <cell r="H219" t="str">
            <v>WP &amp; Cables</v>
          </cell>
          <cell r="I219" t="str">
            <v>3 RCA Component (Male - Male) Mini Coax Cable (35')</v>
          </cell>
        </row>
        <row r="220">
          <cell r="C220" t="str">
            <v>2518-0104025</v>
          </cell>
          <cell r="D220">
            <v>0</v>
          </cell>
          <cell r="E220">
            <v>42</v>
          </cell>
          <cell r="F220" t="str">
            <v>D&amp;S</v>
          </cell>
          <cell r="G220" t="str">
            <v>Not to order</v>
          </cell>
          <cell r="H220" t="str">
            <v>WP &amp; Cables</v>
          </cell>
        </row>
        <row r="221">
          <cell r="C221" t="str">
            <v>2518-0003050</v>
          </cell>
          <cell r="D221">
            <v>0</v>
          </cell>
          <cell r="E221">
            <v>0</v>
          </cell>
          <cell r="F221" t="str">
            <v>D&amp;S</v>
          </cell>
          <cell r="G221" t="str">
            <v>Not to order</v>
          </cell>
          <cell r="H221" t="str">
            <v>WP &amp; Cables</v>
          </cell>
        </row>
        <row r="222">
          <cell r="C222" t="str">
            <v>97-1818002</v>
          </cell>
          <cell r="D222">
            <v>17</v>
          </cell>
          <cell r="E222">
            <v>18</v>
          </cell>
          <cell r="F222" t="str">
            <v>D&amp;S</v>
          </cell>
          <cell r="G222" t="str">
            <v>Not to prod.</v>
          </cell>
          <cell r="H222" t="str">
            <v>Special</v>
          </cell>
          <cell r="I222" t="str">
            <v>Cable DisplayPort (M)+DC3.5(M) to DisplayPort (M)+DC3.5(M)</v>
          </cell>
        </row>
        <row r="223">
          <cell r="C223" t="str">
            <v>97-1403230</v>
          </cell>
          <cell r="D223">
            <v>880</v>
          </cell>
          <cell r="E223">
            <v>880</v>
          </cell>
          <cell r="F223" t="str">
            <v>D&amp;S</v>
          </cell>
          <cell r="G223" t="str">
            <v>Not to prod.</v>
          </cell>
          <cell r="H223" t="str">
            <v>Special</v>
          </cell>
          <cell r="I223" t="str">
            <v>Rental &amp; staging Active Plugable Optical HDMI Cable-230ft</v>
          </cell>
        </row>
        <row r="224">
          <cell r="C224" t="str">
            <v>97-11112010</v>
          </cell>
          <cell r="D224">
            <v>0</v>
          </cell>
          <cell r="E224">
            <v>29</v>
          </cell>
          <cell r="F224" t="str">
            <v>D&amp;S</v>
          </cell>
          <cell r="G224" t="str">
            <v>Not to prod.</v>
          </cell>
          <cell r="H224" t="str">
            <v>Special</v>
          </cell>
          <cell r="I224" t="str">
            <v>FLAT HDMI (Male - Male) Cable</v>
          </cell>
        </row>
        <row r="225">
          <cell r="C225" t="str">
            <v>93-3101050</v>
          </cell>
          <cell r="D225">
            <v>20</v>
          </cell>
          <cell r="E225">
            <v>20</v>
          </cell>
          <cell r="F225" t="str">
            <v>D&amp;S</v>
          </cell>
          <cell r="G225" t="str">
            <v>Not to prod.</v>
          </cell>
          <cell r="H225" t="str">
            <v>WP &amp; Cables</v>
          </cell>
          <cell r="I225" t="str">
            <v>Molded 4-Pin S-Video (Male - Male) Cable (50')</v>
          </cell>
        </row>
        <row r="226">
          <cell r="C226" t="str">
            <v>80-000699</v>
          </cell>
          <cell r="D226">
            <v>82</v>
          </cell>
          <cell r="E226">
            <v>71</v>
          </cell>
          <cell r="F226" t="str">
            <v>D&amp;S</v>
          </cell>
          <cell r="G226" t="str">
            <v>Active</v>
          </cell>
          <cell r="H226" t="str">
            <v>Special</v>
          </cell>
          <cell r="I226" t="str">
            <v>/ RC-3TB. Includes: 2X cable pass through inserts, 2X blank</v>
          </cell>
        </row>
        <row r="227">
          <cell r="C227" t="str">
            <v>97-0640015</v>
          </cell>
          <cell r="D227">
            <v>44</v>
          </cell>
          <cell r="E227">
            <v>19</v>
          </cell>
          <cell r="F227" t="str">
            <v>D&amp;S</v>
          </cell>
          <cell r="G227" t="str">
            <v>Active</v>
          </cell>
          <cell r="H227" t="str">
            <v>Special</v>
          </cell>
          <cell r="I227" t="str">
            <v>DVI(18+1) (Male - Male) Cable</v>
          </cell>
        </row>
        <row r="228">
          <cell r="C228" t="str">
            <v>98-0501025</v>
          </cell>
          <cell r="D228">
            <v>48</v>
          </cell>
          <cell r="E228">
            <v>59</v>
          </cell>
          <cell r="F228" t="str">
            <v>D&amp;S</v>
          </cell>
          <cell r="G228" t="str">
            <v>Not to prod.</v>
          </cell>
          <cell r="H228" t="str">
            <v>WP &amp; Cables</v>
          </cell>
          <cell r="I228" t="str">
            <v>Molded 5 RCA (Male to Male) Cable (25')</v>
          </cell>
        </row>
        <row r="229">
          <cell r="C229" t="str">
            <v>80-003599</v>
          </cell>
          <cell r="D229">
            <v>82</v>
          </cell>
          <cell r="E229">
            <v>71</v>
          </cell>
          <cell r="F229" t="str">
            <v>D&amp;S</v>
          </cell>
          <cell r="G229" t="str">
            <v>Active</v>
          </cell>
          <cell r="H229" t="str">
            <v>Special</v>
          </cell>
          <cell r="I229" t="str">
            <v>nd connectors that Includes: 2X RJ45, 2XUSB,2X AUDIO, 2X VGA</v>
          </cell>
        </row>
        <row r="230">
          <cell r="C230" t="str">
            <v>80-003999</v>
          </cell>
          <cell r="D230">
            <v>82</v>
          </cell>
          <cell r="E230">
            <v>71</v>
          </cell>
          <cell r="F230" t="str">
            <v>D&amp;S</v>
          </cell>
          <cell r="G230" t="str">
            <v>Active</v>
          </cell>
          <cell r="H230" t="str">
            <v>Special</v>
          </cell>
          <cell r="I230" t="str">
            <v>nner Frame for 1 power socket. Includes:  3 X blank inserts.</v>
          </cell>
        </row>
        <row r="231">
          <cell r="C231" t="str">
            <v>20-7001198</v>
          </cell>
          <cell r="D231">
            <v>1315</v>
          </cell>
          <cell r="E231">
            <v>1204</v>
          </cell>
          <cell r="F231" t="str">
            <v>D&amp;S</v>
          </cell>
          <cell r="G231" t="str">
            <v>Active</v>
          </cell>
          <cell r="H231" t="str">
            <v>Special</v>
          </cell>
          <cell r="I231" t="str">
            <v>4 channels UHDA Output Card for Frame 32</v>
          </cell>
        </row>
        <row r="232">
          <cell r="C232" t="str">
            <v>20-7001098</v>
          </cell>
          <cell r="D232">
            <v>2195</v>
          </cell>
          <cell r="E232">
            <v>2106</v>
          </cell>
          <cell r="F232" t="str">
            <v>D&amp;S</v>
          </cell>
          <cell r="G232" t="str">
            <v>Active</v>
          </cell>
          <cell r="H232" t="str">
            <v>Special</v>
          </cell>
          <cell r="I232" t="str">
            <v>4 channels UHD Input Card for Frame 32</v>
          </cell>
        </row>
        <row r="233">
          <cell r="C233" t="str">
            <v>20-70007398</v>
          </cell>
          <cell r="D233">
            <v>545</v>
          </cell>
          <cell r="E233">
            <v>535</v>
          </cell>
          <cell r="F233" t="str">
            <v>D&amp;S</v>
          </cell>
          <cell r="G233" t="str">
            <v>Not to prod.</v>
          </cell>
          <cell r="H233" t="str">
            <v>Special</v>
          </cell>
          <cell r="I233" t="str">
            <v>2 channels HDMI ouput Card for Frame 16</v>
          </cell>
        </row>
        <row r="234">
          <cell r="C234" t="str">
            <v>80-004399</v>
          </cell>
          <cell r="D234">
            <v>82</v>
          </cell>
          <cell r="E234">
            <v>71</v>
          </cell>
          <cell r="F234" t="str">
            <v>D&amp;S</v>
          </cell>
          <cell r="G234" t="str">
            <v>Active</v>
          </cell>
          <cell r="H234" t="str">
            <v>Special</v>
          </cell>
          <cell r="I234" t="str">
            <v>nd connectors that Includes: 2X RJ45, 2XUSB,2X AUDIO, 2X VGA</v>
          </cell>
        </row>
        <row r="235">
          <cell r="C235" t="str">
            <v>97-0416328</v>
          </cell>
          <cell r="D235">
            <v>1165</v>
          </cell>
          <cell r="E235">
            <v>1460</v>
          </cell>
          <cell r="F235" t="str">
            <v>D&amp;S</v>
          </cell>
          <cell r="G235" t="str">
            <v>Active</v>
          </cell>
          <cell r="H235" t="str">
            <v>Special</v>
          </cell>
          <cell r="I235" t="str">
            <v>Active Plugable Optical HDMI Cable, Plenum rated-328ft</v>
          </cell>
        </row>
        <row r="236">
          <cell r="C236" t="str">
            <v>80-004699</v>
          </cell>
          <cell r="D236">
            <v>54</v>
          </cell>
          <cell r="E236">
            <v>54</v>
          </cell>
          <cell r="F236" t="str">
            <v>D&amp;S</v>
          </cell>
          <cell r="G236" t="str">
            <v>Active Proj</v>
          </cell>
          <cell r="H236" t="str">
            <v>Special</v>
          </cell>
          <cell r="I236" t="str">
            <v>TBUS-5 Inner Frame with single US power socket.</v>
          </cell>
        </row>
        <row r="237">
          <cell r="C237" t="str">
            <v>90-791090</v>
          </cell>
          <cell r="D237">
            <v>0</v>
          </cell>
          <cell r="E237">
            <v>0</v>
          </cell>
          <cell r="F237" t="str">
            <v>DISCONTINUE</v>
          </cell>
          <cell r="G237" t="str">
            <v>Not to order</v>
          </cell>
          <cell r="H237" t="str">
            <v>Tool</v>
          </cell>
          <cell r="I237" t="str">
            <v>1:4 XGA over Twisted Pair Transmitter</v>
          </cell>
        </row>
        <row r="238">
          <cell r="C238" t="str">
            <v>90-791090/B</v>
          </cell>
          <cell r="D238">
            <v>0</v>
          </cell>
          <cell r="E238">
            <v>0</v>
          </cell>
          <cell r="F238" t="str">
            <v>DISCONTINUE</v>
          </cell>
          <cell r="G238" t="str">
            <v>Inactive</v>
          </cell>
          <cell r="H238" t="str">
            <v>Tool</v>
          </cell>
        </row>
        <row r="239">
          <cell r="C239" t="str">
            <v>90-794090</v>
          </cell>
          <cell r="D239">
            <v>0</v>
          </cell>
          <cell r="E239">
            <v>395</v>
          </cell>
          <cell r="F239" t="str">
            <v>DISCONTINUE</v>
          </cell>
          <cell r="G239" t="str">
            <v>Not to order</v>
          </cell>
          <cell r="H239" t="str">
            <v>Tools</v>
          </cell>
          <cell r="I239" t="str">
            <v>RGB Cable Delay Corrector</v>
          </cell>
        </row>
        <row r="240">
          <cell r="C240" t="str">
            <v>92-9202015</v>
          </cell>
          <cell r="D240">
            <v>0</v>
          </cell>
          <cell r="E240">
            <v>0</v>
          </cell>
          <cell r="F240" t="str">
            <v>DISCONTINUE</v>
          </cell>
          <cell r="G240" t="str">
            <v>Not to prod.</v>
          </cell>
          <cell r="H240" t="str">
            <v>WP &amp; Cables</v>
          </cell>
          <cell r="I240" t="str">
            <v>Back Shell: 15-Pin HD (M) to 15-Pin HD (M) + 3.5</v>
          </cell>
        </row>
        <row r="241">
          <cell r="C241" t="str">
            <v>92-9202006</v>
          </cell>
          <cell r="D241">
            <v>0</v>
          </cell>
          <cell r="E241">
            <v>0</v>
          </cell>
          <cell r="F241" t="str">
            <v>DISCONTINUE</v>
          </cell>
          <cell r="G241" t="str">
            <v>Not to prod.</v>
          </cell>
          <cell r="H241" t="str">
            <v>WP &amp; Cables</v>
          </cell>
          <cell r="I241" t="str">
            <v>Back Shell: 15-Pin HD (M) to 15-Pin HD (M) + 3.5</v>
          </cell>
        </row>
        <row r="242">
          <cell r="C242" t="str">
            <v>92-9202003</v>
          </cell>
          <cell r="D242">
            <v>0</v>
          </cell>
          <cell r="E242">
            <v>0</v>
          </cell>
          <cell r="F242" t="str">
            <v>DISCONTINUE</v>
          </cell>
          <cell r="G242" t="str">
            <v>Not to prod.</v>
          </cell>
          <cell r="H242" t="str">
            <v>WP &amp; Cables</v>
          </cell>
          <cell r="I242" t="str">
            <v>15-pin HD to 15-pin HD &amp; Audio Plenum Cables</v>
          </cell>
        </row>
        <row r="243">
          <cell r="C243" t="str">
            <v>92-9191150</v>
          </cell>
          <cell r="D243">
            <v>0</v>
          </cell>
          <cell r="E243">
            <v>0</v>
          </cell>
          <cell r="F243" t="str">
            <v>DISCONTINUE</v>
          </cell>
          <cell r="G243" t="str">
            <v>Not to prod.</v>
          </cell>
          <cell r="H243" t="str">
            <v>WP &amp; Cables</v>
          </cell>
          <cell r="I243" t="str">
            <v>15-pin HD to 15-pin HD RGBHV Construction Plenum Cable with</v>
          </cell>
        </row>
        <row r="244">
          <cell r="C244" t="str">
            <v>92-9191125</v>
          </cell>
          <cell r="D244">
            <v>0</v>
          </cell>
          <cell r="E244">
            <v>0</v>
          </cell>
          <cell r="F244" t="str">
            <v>DISCONTINUE</v>
          </cell>
          <cell r="G244" t="str">
            <v>Not to prod.</v>
          </cell>
          <cell r="H244" t="str">
            <v>WP &amp; Cables</v>
          </cell>
          <cell r="I244" t="str">
            <v>15-pin HD to 15-pin HD RGBHV Construction Plenum Cable with</v>
          </cell>
        </row>
        <row r="245">
          <cell r="C245" t="str">
            <v>92-9191100</v>
          </cell>
          <cell r="D245">
            <v>0</v>
          </cell>
          <cell r="E245">
            <v>0</v>
          </cell>
          <cell r="F245" t="str">
            <v>DISCONTINUE</v>
          </cell>
          <cell r="G245" t="str">
            <v>Not to prod.</v>
          </cell>
          <cell r="H245" t="str">
            <v>WP &amp; Cables</v>
          </cell>
          <cell r="I245" t="str">
            <v>15-pin HD to 15-pin HD RGBHV Construction Plenum Cable with</v>
          </cell>
        </row>
        <row r="246">
          <cell r="C246" t="str">
            <v>92-9191075</v>
          </cell>
          <cell r="D246">
            <v>0</v>
          </cell>
          <cell r="E246">
            <v>0</v>
          </cell>
          <cell r="F246" t="str">
            <v>DISCONTINUE</v>
          </cell>
          <cell r="G246" t="str">
            <v>Not to prod.</v>
          </cell>
          <cell r="H246" t="str">
            <v>WP &amp; Cables</v>
          </cell>
          <cell r="I246" t="str">
            <v>15-pin HD to 15-pin HD RGBHV Construction Plenum Cable with</v>
          </cell>
        </row>
        <row r="247">
          <cell r="C247" t="str">
            <v>92-9191050</v>
          </cell>
          <cell r="D247">
            <v>0</v>
          </cell>
          <cell r="E247">
            <v>0</v>
          </cell>
          <cell r="F247" t="str">
            <v>DISCONTINUE</v>
          </cell>
          <cell r="G247" t="str">
            <v>Not to prod.</v>
          </cell>
          <cell r="H247" t="str">
            <v>WP &amp; Cables</v>
          </cell>
          <cell r="I247" t="str">
            <v>15-pin HD to 15-pin HD RGBHV Construction Plenum Cable with</v>
          </cell>
        </row>
        <row r="248">
          <cell r="C248" t="str">
            <v>92-9191035</v>
          </cell>
          <cell r="D248">
            <v>0</v>
          </cell>
          <cell r="E248">
            <v>0</v>
          </cell>
          <cell r="F248" t="str">
            <v>DISCONTINUE</v>
          </cell>
          <cell r="G248" t="str">
            <v>Not to prod.</v>
          </cell>
          <cell r="H248" t="str">
            <v>WP &amp; Cables</v>
          </cell>
          <cell r="I248" t="str">
            <v>15-pin HD to 15-pin HD RGBHV Construction Plenum Cable with</v>
          </cell>
        </row>
        <row r="249">
          <cell r="C249" t="str">
            <v>92-9191025</v>
          </cell>
          <cell r="D249">
            <v>0</v>
          </cell>
          <cell r="E249">
            <v>0</v>
          </cell>
          <cell r="F249" t="str">
            <v>DISCONTINUE</v>
          </cell>
          <cell r="G249" t="str">
            <v>Not to prod.</v>
          </cell>
          <cell r="H249" t="str">
            <v>WP &amp; Cables</v>
          </cell>
          <cell r="I249" t="str">
            <v>15-pin HD to 15-pin HD RGBHV Construction Plenum Cable with</v>
          </cell>
        </row>
        <row r="250">
          <cell r="C250" t="str">
            <v>92-9191015</v>
          </cell>
          <cell r="D250">
            <v>0</v>
          </cell>
          <cell r="E250">
            <v>0</v>
          </cell>
          <cell r="F250" t="str">
            <v>DISCONTINUE</v>
          </cell>
          <cell r="G250" t="str">
            <v>Not to prod.</v>
          </cell>
          <cell r="H250" t="str">
            <v>WP &amp; Cables</v>
          </cell>
          <cell r="I250" t="str">
            <v>15-pin HD to 15-pin HD RGBHV Construction Plenum Cable with</v>
          </cell>
        </row>
        <row r="251">
          <cell r="C251" t="str">
            <v>92-9191010</v>
          </cell>
          <cell r="D251">
            <v>0</v>
          </cell>
          <cell r="E251">
            <v>0</v>
          </cell>
          <cell r="F251" t="str">
            <v>DISCONTINUE</v>
          </cell>
          <cell r="G251" t="str">
            <v>Not to prod.</v>
          </cell>
          <cell r="H251" t="str">
            <v>WP &amp; Cables</v>
          </cell>
          <cell r="I251" t="str">
            <v>15-pin HD to 15-pin HD RGBHV Construction Plenum Cable with</v>
          </cell>
        </row>
        <row r="252">
          <cell r="C252" t="str">
            <v>92-9191006</v>
          </cell>
          <cell r="D252">
            <v>0</v>
          </cell>
          <cell r="E252">
            <v>0</v>
          </cell>
          <cell r="F252" t="str">
            <v>DISCONTINUE</v>
          </cell>
          <cell r="G252" t="str">
            <v>Not to prod.</v>
          </cell>
          <cell r="H252" t="str">
            <v>WP &amp; Cables</v>
          </cell>
          <cell r="I252" t="str">
            <v>15-pin HD to 15-pin HD RGBHV Construction Plenum Cable with</v>
          </cell>
        </row>
        <row r="253">
          <cell r="C253" t="str">
            <v>92-9181150</v>
          </cell>
          <cell r="D253">
            <v>95</v>
          </cell>
          <cell r="E253">
            <v>95</v>
          </cell>
          <cell r="F253" t="str">
            <v>DISCONTINUE</v>
          </cell>
          <cell r="G253" t="str">
            <v>Not to prod.</v>
          </cell>
          <cell r="H253" t="str">
            <v>WP &amp; Cables</v>
          </cell>
          <cell r="I253" t="str">
            <v>15-pin HD to 15-pin HD Plenum Cable with a 45° Side-Angled C</v>
          </cell>
        </row>
        <row r="254">
          <cell r="C254" t="str">
            <v>92-9181125</v>
          </cell>
          <cell r="D254">
            <v>0</v>
          </cell>
          <cell r="E254">
            <v>95</v>
          </cell>
          <cell r="F254" t="str">
            <v>DISCONTINUE</v>
          </cell>
          <cell r="G254" t="str">
            <v>Not to prod.</v>
          </cell>
          <cell r="H254" t="str">
            <v>WP &amp; Cables</v>
          </cell>
          <cell r="I254" t="str">
            <v>15-pin HD to 15-pin HD Plenum Cable with a 45° Side-Angled C</v>
          </cell>
        </row>
        <row r="255">
          <cell r="C255" t="str">
            <v>92-9181025</v>
          </cell>
          <cell r="D255">
            <v>0</v>
          </cell>
          <cell r="E255">
            <v>50</v>
          </cell>
          <cell r="F255" t="str">
            <v>DISCONTINUE</v>
          </cell>
          <cell r="G255" t="str">
            <v>Not to prod.</v>
          </cell>
          <cell r="H255" t="str">
            <v>WP &amp; Cables</v>
          </cell>
          <cell r="I255" t="str">
            <v>15-pin HD to 15-pin HD Plenum Cable with a 45° Side-Angled C</v>
          </cell>
        </row>
        <row r="256">
          <cell r="C256" t="str">
            <v>92-9181015</v>
          </cell>
          <cell r="D256">
            <v>0</v>
          </cell>
          <cell r="E256">
            <v>0</v>
          </cell>
          <cell r="F256" t="str">
            <v>DISCONTINUE</v>
          </cell>
          <cell r="G256" t="str">
            <v>Not to prod.</v>
          </cell>
          <cell r="H256" t="str">
            <v>WP &amp; Cables</v>
          </cell>
          <cell r="I256" t="str">
            <v>15-pin HD to 15-pin HD Plenum Cable with a 45° Side-Angled C</v>
          </cell>
        </row>
        <row r="257">
          <cell r="C257" t="str">
            <v>92-9181010</v>
          </cell>
          <cell r="D257">
            <v>0</v>
          </cell>
          <cell r="E257">
            <v>0</v>
          </cell>
          <cell r="F257" t="str">
            <v>DISCONTINUE</v>
          </cell>
          <cell r="G257" t="str">
            <v>Not to prod.</v>
          </cell>
          <cell r="H257" t="str">
            <v>WP &amp; Cables</v>
          </cell>
          <cell r="I257" t="str">
            <v>15-pin HD to 15-pin HD Plenum Cable with a 45° Side-Angled C</v>
          </cell>
        </row>
        <row r="258">
          <cell r="C258" t="str">
            <v>92-9181006</v>
          </cell>
          <cell r="D258">
            <v>0</v>
          </cell>
          <cell r="E258">
            <v>20</v>
          </cell>
          <cell r="F258" t="str">
            <v>DISCONTINUE</v>
          </cell>
          <cell r="G258" t="str">
            <v>Not to prod.</v>
          </cell>
          <cell r="H258" t="str">
            <v>WP &amp; Cables</v>
          </cell>
          <cell r="I258" t="str">
            <v>15-pin HD to 15-pin HD Plenum Cable with a 45° Side-Angled C</v>
          </cell>
        </row>
        <row r="259">
          <cell r="C259" t="str">
            <v>92-9181003</v>
          </cell>
          <cell r="D259">
            <v>0</v>
          </cell>
          <cell r="E259">
            <v>0</v>
          </cell>
          <cell r="F259" t="str">
            <v>DISCONTINUE</v>
          </cell>
          <cell r="G259" t="str">
            <v>Inactive</v>
          </cell>
          <cell r="H259" t="str">
            <v>WP &amp; Cables</v>
          </cell>
          <cell r="I259" t="str">
            <v>15-pin HD to 15-pin HD Plenum Cable with a 45° Side-Angled C</v>
          </cell>
        </row>
        <row r="260">
          <cell r="C260" t="str">
            <v>92-9171125</v>
          </cell>
          <cell r="D260">
            <v>0</v>
          </cell>
          <cell r="E260">
            <v>0</v>
          </cell>
          <cell r="F260" t="str">
            <v>DISCONTINUE</v>
          </cell>
          <cell r="G260" t="str">
            <v>Not to prod.</v>
          </cell>
          <cell r="H260" t="str">
            <v>WP &amp; Cables</v>
          </cell>
          <cell r="I260" t="str">
            <v>15-pin HD to 15-pin HD Plenum Cables</v>
          </cell>
        </row>
        <row r="261">
          <cell r="C261" t="str">
            <v>92-9171003</v>
          </cell>
          <cell r="D261">
            <v>0</v>
          </cell>
          <cell r="E261">
            <v>0</v>
          </cell>
          <cell r="F261" t="str">
            <v>DISCONTINUE</v>
          </cell>
          <cell r="G261" t="str">
            <v>Inactive</v>
          </cell>
          <cell r="H261" t="str">
            <v>WP &amp; Cables</v>
          </cell>
          <cell r="I261" t="str">
            <v>15-pin HD to 15-pin HD Plenum Cables</v>
          </cell>
        </row>
        <row r="262">
          <cell r="C262" t="str">
            <v>92-9161050</v>
          </cell>
          <cell r="D262">
            <v>0</v>
          </cell>
          <cell r="E262">
            <v>0</v>
          </cell>
          <cell r="F262" t="str">
            <v>DISCONTINUE</v>
          </cell>
          <cell r="G262" t="str">
            <v>Not to prod.</v>
          </cell>
          <cell r="H262" t="str">
            <v>WP &amp; Cables</v>
          </cell>
          <cell r="I262" t="str">
            <v>15-pin HD to 15-pin HD Plenum Cables</v>
          </cell>
        </row>
        <row r="263">
          <cell r="C263" t="str">
            <v>92-9161015</v>
          </cell>
          <cell r="D263">
            <v>0</v>
          </cell>
          <cell r="E263">
            <v>0</v>
          </cell>
          <cell r="F263" t="str">
            <v>DISCONTINUE</v>
          </cell>
          <cell r="G263" t="str">
            <v>Not to prod.</v>
          </cell>
          <cell r="H263" t="str">
            <v>WP &amp; Cables</v>
          </cell>
          <cell r="I263" t="str">
            <v>15-Pin HD (M) to 15-Pin (F) Cable - 15'</v>
          </cell>
        </row>
        <row r="264">
          <cell r="C264" t="str">
            <v>92-9151050</v>
          </cell>
          <cell r="D264">
            <v>0</v>
          </cell>
          <cell r="E264">
            <v>0</v>
          </cell>
          <cell r="F264" t="str">
            <v>DISCONTINUE</v>
          </cell>
          <cell r="G264" t="str">
            <v>Inactive</v>
          </cell>
          <cell r="H264" t="str">
            <v>WP &amp; Cables</v>
          </cell>
          <cell r="I264" t="str">
            <v>Molded: 15-Pin HD(M) to 15-Pin HD(F) RGBHV Style</v>
          </cell>
        </row>
        <row r="265">
          <cell r="C265" t="str">
            <v>92-9151025</v>
          </cell>
          <cell r="D265">
            <v>0</v>
          </cell>
          <cell r="E265">
            <v>0</v>
          </cell>
          <cell r="F265" t="str">
            <v>DISCONTINUE</v>
          </cell>
          <cell r="G265" t="str">
            <v>Not to prod.</v>
          </cell>
          <cell r="H265" t="str">
            <v>WP &amp; Cables</v>
          </cell>
          <cell r="I265" t="str">
            <v>Molded: 15-Pin HD(M) to 15-Pin HD(F) RGBHV Style</v>
          </cell>
        </row>
        <row r="266">
          <cell r="C266" t="str">
            <v>92-9141150</v>
          </cell>
          <cell r="D266">
            <v>0</v>
          </cell>
          <cell r="E266">
            <v>0</v>
          </cell>
          <cell r="F266" t="str">
            <v>DISCONTINUE</v>
          </cell>
          <cell r="G266" t="str">
            <v>Not to prod.</v>
          </cell>
          <cell r="H266" t="str">
            <v>WP &amp; Cables</v>
          </cell>
          <cell r="I266" t="str">
            <v>Back Shell: 15-Pin HD (M) to 15-Pin HD (F) Plenu</v>
          </cell>
        </row>
        <row r="267">
          <cell r="C267" t="str">
            <v>92-9141100</v>
          </cell>
          <cell r="D267">
            <v>0</v>
          </cell>
          <cell r="E267">
            <v>0</v>
          </cell>
          <cell r="F267" t="str">
            <v>DISCONTINUE</v>
          </cell>
          <cell r="G267" t="str">
            <v>Not to prod.</v>
          </cell>
          <cell r="H267" t="str">
            <v>WP &amp; Cables</v>
          </cell>
          <cell r="I267" t="str">
            <v>Back Shell: 15-Pin HD (M) to 15-Pin HD (F) Plenu</v>
          </cell>
        </row>
        <row r="268">
          <cell r="C268" t="str">
            <v>92-9141050</v>
          </cell>
          <cell r="D268">
            <v>0</v>
          </cell>
          <cell r="E268">
            <v>0</v>
          </cell>
          <cell r="F268" t="str">
            <v>DISCONTINUE</v>
          </cell>
          <cell r="G268" t="str">
            <v>Not to prod.</v>
          </cell>
          <cell r="H268" t="str">
            <v>WP &amp; Cables</v>
          </cell>
          <cell r="I268" t="str">
            <v>Back Shell: 15-Pin HD (M) to 15-Pin HD (F) Plenu</v>
          </cell>
        </row>
        <row r="269">
          <cell r="C269" t="str">
            <v>92-9141025</v>
          </cell>
          <cell r="D269">
            <v>0</v>
          </cell>
          <cell r="E269">
            <v>0</v>
          </cell>
          <cell r="F269" t="str">
            <v>DISCONTINUE</v>
          </cell>
          <cell r="G269" t="str">
            <v>Inactive</v>
          </cell>
          <cell r="H269" t="str">
            <v>WP &amp; Cables</v>
          </cell>
          <cell r="I269" t="str">
            <v>Back Shell: 15-Pin HD (M) to 15-Pin HD (F) Plen</v>
          </cell>
        </row>
        <row r="270">
          <cell r="C270" t="str">
            <v>92-9141015</v>
          </cell>
          <cell r="D270">
            <v>0</v>
          </cell>
          <cell r="E270">
            <v>0</v>
          </cell>
          <cell r="F270" t="str">
            <v>DISCONTINUE</v>
          </cell>
          <cell r="G270" t="str">
            <v>Not to prod.</v>
          </cell>
          <cell r="H270" t="str">
            <v>WP &amp; Cables</v>
          </cell>
          <cell r="I270" t="str">
            <v>Molded: 15-Pin HD (M) to 15-Pin HD (F) "RGBHV" S</v>
          </cell>
        </row>
        <row r="271">
          <cell r="C271" t="str">
            <v>92-9141006</v>
          </cell>
          <cell r="D271">
            <v>0</v>
          </cell>
          <cell r="E271">
            <v>0</v>
          </cell>
          <cell r="F271" t="str">
            <v>DISCONTINUE</v>
          </cell>
          <cell r="G271" t="str">
            <v>Not to prod.</v>
          </cell>
          <cell r="H271" t="str">
            <v>WP &amp; Cables</v>
          </cell>
          <cell r="I271" t="str">
            <v>Back Shell: 15-Pin HD (M) to 15-Pin HD (F) Plenu</v>
          </cell>
        </row>
        <row r="272">
          <cell r="C272" t="str">
            <v>92-9131150</v>
          </cell>
          <cell r="D272">
            <v>0</v>
          </cell>
          <cell r="E272">
            <v>0</v>
          </cell>
          <cell r="F272" t="str">
            <v>DISCONTINUE</v>
          </cell>
          <cell r="G272" t="str">
            <v>Not to prod.</v>
          </cell>
          <cell r="H272" t="str">
            <v>WP &amp; Cables</v>
          </cell>
          <cell r="I272" t="str">
            <v>15-pin HD to 15-pin HD Plenum Cables</v>
          </cell>
        </row>
        <row r="273">
          <cell r="C273" t="str">
            <v>92-9125100</v>
          </cell>
          <cell r="D273">
            <v>0</v>
          </cell>
          <cell r="E273">
            <v>0</v>
          </cell>
          <cell r="F273" t="str">
            <v>DISCONTINUE</v>
          </cell>
          <cell r="G273" t="str">
            <v>Not to prod.</v>
          </cell>
          <cell r="H273" t="str">
            <v>WP &amp; Cables</v>
          </cell>
          <cell r="I273" t="str">
            <v>Plenum VGA (M) to 5 BNC (M) Molded Breakout</v>
          </cell>
        </row>
        <row r="274">
          <cell r="C274" t="str">
            <v>92-9125075</v>
          </cell>
          <cell r="D274">
            <v>0</v>
          </cell>
          <cell r="E274">
            <v>0</v>
          </cell>
          <cell r="F274" t="str">
            <v>DISCONTINUE</v>
          </cell>
          <cell r="G274" t="str">
            <v>Inactive</v>
          </cell>
          <cell r="H274" t="str">
            <v>WP &amp; Cables</v>
          </cell>
          <cell r="I274" t="str">
            <v>Plenum VGA (M) to 5 BNC (M) Molded Breakout</v>
          </cell>
        </row>
        <row r="275">
          <cell r="C275" t="str">
            <v>92-9125050</v>
          </cell>
          <cell r="D275">
            <v>0</v>
          </cell>
          <cell r="E275">
            <v>0</v>
          </cell>
          <cell r="F275" t="str">
            <v>DISCONTINUE</v>
          </cell>
          <cell r="G275" t="str">
            <v>Not to prod.</v>
          </cell>
          <cell r="H275" t="str">
            <v>WP &amp; Cables</v>
          </cell>
          <cell r="I275" t="str">
            <v>Plenum VGA (M) to 5 BNC (M) Molded Breakout</v>
          </cell>
        </row>
        <row r="276">
          <cell r="C276" t="str">
            <v>92-9125035</v>
          </cell>
          <cell r="D276">
            <v>0</v>
          </cell>
          <cell r="E276">
            <v>0</v>
          </cell>
          <cell r="F276" t="str">
            <v>DISCONTINUE</v>
          </cell>
          <cell r="G276" t="str">
            <v>Inactive</v>
          </cell>
          <cell r="H276" t="str">
            <v>WP &amp; Cables</v>
          </cell>
          <cell r="I276" t="str">
            <v>Plenum VGA (M) to 5 BNC (M) Molded Breakout</v>
          </cell>
        </row>
        <row r="277">
          <cell r="C277" t="str">
            <v>92-9125025</v>
          </cell>
          <cell r="D277">
            <v>0</v>
          </cell>
          <cell r="E277">
            <v>0</v>
          </cell>
          <cell r="F277" t="str">
            <v>DISCONTINUE</v>
          </cell>
          <cell r="G277" t="str">
            <v>Inactive</v>
          </cell>
          <cell r="H277" t="str">
            <v>WP &amp; Cables</v>
          </cell>
          <cell r="I277" t="str">
            <v>Plenum VGA (M) to 5 BNC (M) Molded Breakout</v>
          </cell>
        </row>
        <row r="278">
          <cell r="C278" t="str">
            <v>92-9125015</v>
          </cell>
          <cell r="D278">
            <v>0</v>
          </cell>
          <cell r="E278">
            <v>0</v>
          </cell>
          <cell r="F278" t="str">
            <v>DISCONTINUE</v>
          </cell>
          <cell r="G278" t="str">
            <v>Not to prod.</v>
          </cell>
          <cell r="H278" t="str">
            <v>WP &amp; Cables</v>
          </cell>
          <cell r="I278" t="str">
            <v>Plenum VGA (M) to 5 BNC (M) Molded Breakout</v>
          </cell>
        </row>
        <row r="279">
          <cell r="C279" t="str">
            <v>92-9125010</v>
          </cell>
          <cell r="D279">
            <v>0</v>
          </cell>
          <cell r="E279">
            <v>0</v>
          </cell>
          <cell r="F279" t="str">
            <v>DISCONTINUE</v>
          </cell>
          <cell r="G279" t="str">
            <v>Not to prod.</v>
          </cell>
          <cell r="H279" t="str">
            <v>WP &amp; Cables</v>
          </cell>
          <cell r="I279" t="str">
            <v>Plenum VGA (M) to 5 BNC (M) Molded Breakout</v>
          </cell>
        </row>
        <row r="280">
          <cell r="C280" t="str">
            <v>92-9121150</v>
          </cell>
          <cell r="D280">
            <v>0</v>
          </cell>
          <cell r="E280">
            <v>0</v>
          </cell>
          <cell r="F280" t="str">
            <v>DISCONTINUE</v>
          </cell>
          <cell r="G280" t="str">
            <v>Inactive</v>
          </cell>
          <cell r="H280" t="str">
            <v>WP &amp; Cables</v>
          </cell>
          <cell r="I280" t="str">
            <v>Molded: 15-Pin HD(M) to 15-Pin HD(M) RGBHV Style</v>
          </cell>
        </row>
        <row r="281">
          <cell r="C281" t="str">
            <v>92-9121135</v>
          </cell>
          <cell r="D281">
            <v>0</v>
          </cell>
          <cell r="E281">
            <v>0</v>
          </cell>
          <cell r="F281" t="str">
            <v>DISCONTINUE</v>
          </cell>
          <cell r="G281" t="str">
            <v>Not for sale</v>
          </cell>
          <cell r="H281" t="str">
            <v>WP &amp; Cables</v>
          </cell>
          <cell r="I281" t="str">
            <v>Molded: 15-Pin HD(M) to 15-Pin HD(M) RGBHV Style</v>
          </cell>
        </row>
        <row r="282">
          <cell r="C282" t="str">
            <v>92-9121125</v>
          </cell>
          <cell r="D282">
            <v>0</v>
          </cell>
          <cell r="E282">
            <v>0</v>
          </cell>
          <cell r="F282" t="str">
            <v>DISCONTINUE</v>
          </cell>
          <cell r="G282" t="str">
            <v>Not to prod.</v>
          </cell>
          <cell r="H282" t="str">
            <v>WP &amp; Cables</v>
          </cell>
          <cell r="I282" t="str">
            <v>Plenum VGA (M) to 5 BNC (M) Molded Breakout</v>
          </cell>
        </row>
        <row r="283">
          <cell r="C283" t="str">
            <v>92-9121100</v>
          </cell>
          <cell r="D283">
            <v>0</v>
          </cell>
          <cell r="E283">
            <v>0</v>
          </cell>
          <cell r="F283" t="str">
            <v>DISCONTINUE</v>
          </cell>
          <cell r="G283" t="str">
            <v>Not to prod.</v>
          </cell>
          <cell r="H283" t="str">
            <v>WP &amp; Cables</v>
          </cell>
          <cell r="I283" t="str">
            <v>Molded: 15-Pin HD(M) to 15-Pin HD(M) RGBHV Style</v>
          </cell>
        </row>
        <row r="284">
          <cell r="C284" t="str">
            <v>92-9121075</v>
          </cell>
          <cell r="D284">
            <v>0</v>
          </cell>
          <cell r="E284">
            <v>0</v>
          </cell>
          <cell r="F284" t="str">
            <v>DISCONTINUE</v>
          </cell>
          <cell r="G284" t="str">
            <v>Not to prod.</v>
          </cell>
          <cell r="H284" t="str">
            <v>WP &amp; Cables</v>
          </cell>
          <cell r="I284" t="str">
            <v>Molded: 15-Pin HD(M) to 15-Pin HD(M) RGBHV Style</v>
          </cell>
        </row>
        <row r="285">
          <cell r="C285" t="str">
            <v>92-9121050</v>
          </cell>
          <cell r="D285">
            <v>0</v>
          </cell>
          <cell r="E285">
            <v>0</v>
          </cell>
          <cell r="F285" t="str">
            <v>DISCONTINUE</v>
          </cell>
          <cell r="G285" t="str">
            <v>Not to prod.</v>
          </cell>
          <cell r="H285" t="str">
            <v>WP &amp; Cables</v>
          </cell>
          <cell r="I285" t="str">
            <v>Molded: 15-Pin HD(M) to 15-Pin HD(M) RGBHV Style</v>
          </cell>
        </row>
        <row r="286">
          <cell r="C286" t="str">
            <v>92-9121025</v>
          </cell>
          <cell r="D286">
            <v>0</v>
          </cell>
          <cell r="E286">
            <v>0</v>
          </cell>
          <cell r="F286" t="str">
            <v>DISCONTINUE</v>
          </cell>
          <cell r="G286" t="str">
            <v>Not to prod.</v>
          </cell>
          <cell r="H286" t="str">
            <v>WP &amp; Cables</v>
          </cell>
          <cell r="I286" t="str">
            <v>Molded: 15-Pin HD(M) to 15-Pin HD(M) RGBHV Style</v>
          </cell>
        </row>
        <row r="287">
          <cell r="C287" t="str">
            <v>92-9121015</v>
          </cell>
          <cell r="D287">
            <v>0</v>
          </cell>
          <cell r="E287">
            <v>0</v>
          </cell>
          <cell r="F287" t="str">
            <v>DISCONTINUE</v>
          </cell>
          <cell r="G287" t="str">
            <v>Not to prod.</v>
          </cell>
          <cell r="H287" t="str">
            <v>WP &amp; Cables</v>
          </cell>
          <cell r="I287" t="str">
            <v>Molded: 15-Pin HD(M) to 15-Pin HD(M) RGBHV Style</v>
          </cell>
        </row>
        <row r="288">
          <cell r="C288" t="str">
            <v>92-9121010</v>
          </cell>
          <cell r="D288">
            <v>0</v>
          </cell>
          <cell r="E288">
            <v>0</v>
          </cell>
          <cell r="F288" t="str">
            <v>DISCONTINUE</v>
          </cell>
          <cell r="G288" t="str">
            <v>Not to prod.</v>
          </cell>
          <cell r="H288" t="str">
            <v>WP &amp; Cables</v>
          </cell>
          <cell r="I288" t="str">
            <v>Molded: 15-Pin HD(M) to 15-Pin HD(M) RGBHV Style</v>
          </cell>
        </row>
        <row r="289">
          <cell r="C289" t="str">
            <v>92-9121006</v>
          </cell>
          <cell r="D289">
            <v>0</v>
          </cell>
          <cell r="E289">
            <v>0</v>
          </cell>
          <cell r="F289" t="str">
            <v>DISCONTINUE</v>
          </cell>
          <cell r="G289" t="str">
            <v>Not to prod.</v>
          </cell>
          <cell r="H289" t="str">
            <v>WP &amp; Cables</v>
          </cell>
          <cell r="I289" t="str">
            <v>Molded: 15-Pin HD(M) to 15-Pin HD(M) RGBHV Style</v>
          </cell>
        </row>
        <row r="290">
          <cell r="C290" t="str">
            <v>92-9121003</v>
          </cell>
          <cell r="D290">
            <v>0</v>
          </cell>
          <cell r="E290">
            <v>0</v>
          </cell>
          <cell r="F290" t="str">
            <v>DISCONTINUE</v>
          </cell>
          <cell r="G290" t="str">
            <v>Inactive</v>
          </cell>
          <cell r="H290" t="str">
            <v>WP &amp; Cables</v>
          </cell>
          <cell r="I290" t="str">
            <v>Molded: 15-Pin HD (M) to 15-Pin HD (M) Plen.</v>
          </cell>
        </row>
        <row r="291">
          <cell r="C291" t="str">
            <v>92-9116150</v>
          </cell>
          <cell r="D291">
            <v>0</v>
          </cell>
          <cell r="E291">
            <v>0</v>
          </cell>
          <cell r="F291" t="str">
            <v>DISCONTINUE</v>
          </cell>
          <cell r="G291" t="str">
            <v>Not to prod.</v>
          </cell>
          <cell r="H291" t="str">
            <v>WP &amp; Cables</v>
          </cell>
        </row>
        <row r="292">
          <cell r="C292" t="str">
            <v>92-9116125</v>
          </cell>
          <cell r="D292">
            <v>0</v>
          </cell>
          <cell r="E292">
            <v>0</v>
          </cell>
          <cell r="F292" t="str">
            <v>DISCONTINUE</v>
          </cell>
          <cell r="G292" t="str">
            <v>Not to prod.</v>
          </cell>
          <cell r="H292" t="str">
            <v>WP &amp; Cables</v>
          </cell>
        </row>
        <row r="293">
          <cell r="C293" t="str">
            <v>92-9116100</v>
          </cell>
          <cell r="D293">
            <v>0</v>
          </cell>
          <cell r="E293">
            <v>0</v>
          </cell>
          <cell r="F293" t="str">
            <v>DISCONTINUE</v>
          </cell>
          <cell r="G293" t="str">
            <v>Not to prod.</v>
          </cell>
          <cell r="H293" t="str">
            <v>WP &amp; Cables</v>
          </cell>
        </row>
        <row r="294">
          <cell r="C294" t="str">
            <v>92-9116075</v>
          </cell>
          <cell r="D294">
            <v>0</v>
          </cell>
          <cell r="E294">
            <v>0</v>
          </cell>
          <cell r="F294" t="str">
            <v>DISCONTINUE</v>
          </cell>
          <cell r="G294" t="str">
            <v>Not to prod.</v>
          </cell>
          <cell r="H294" t="str">
            <v>WP &amp; Cables</v>
          </cell>
        </row>
        <row r="295">
          <cell r="C295" t="str">
            <v>92-9116050</v>
          </cell>
          <cell r="D295">
            <v>0</v>
          </cell>
          <cell r="E295">
            <v>0</v>
          </cell>
          <cell r="F295" t="str">
            <v>DISCONTINUE</v>
          </cell>
          <cell r="G295" t="str">
            <v>Not to prod.</v>
          </cell>
          <cell r="H295" t="str">
            <v>WP &amp; Cables</v>
          </cell>
        </row>
        <row r="296">
          <cell r="C296" t="str">
            <v>92-9116035</v>
          </cell>
          <cell r="D296">
            <v>0</v>
          </cell>
          <cell r="E296">
            <v>0</v>
          </cell>
          <cell r="F296" t="str">
            <v>DISCONTINUE</v>
          </cell>
          <cell r="G296" t="str">
            <v>Not to prod.</v>
          </cell>
          <cell r="H296" t="str">
            <v>WP &amp; Cables</v>
          </cell>
        </row>
        <row r="297">
          <cell r="C297" t="str">
            <v>92-9116025</v>
          </cell>
          <cell r="D297">
            <v>0</v>
          </cell>
          <cell r="E297">
            <v>0</v>
          </cell>
          <cell r="F297" t="str">
            <v>DISCONTINUE</v>
          </cell>
          <cell r="G297" t="str">
            <v>Not to prod.</v>
          </cell>
          <cell r="H297" t="str">
            <v>WP &amp; Cables</v>
          </cell>
        </row>
        <row r="298">
          <cell r="C298" t="str">
            <v>92-9116015</v>
          </cell>
          <cell r="D298">
            <v>0</v>
          </cell>
          <cell r="E298">
            <v>0</v>
          </cell>
          <cell r="F298" t="str">
            <v>DISCONTINUE</v>
          </cell>
          <cell r="G298" t="str">
            <v>Not to prod.</v>
          </cell>
          <cell r="H298" t="str">
            <v>WP &amp; Cables</v>
          </cell>
        </row>
        <row r="299">
          <cell r="C299" t="str">
            <v>92-9116010</v>
          </cell>
          <cell r="D299">
            <v>0</v>
          </cell>
          <cell r="E299">
            <v>0</v>
          </cell>
          <cell r="F299" t="str">
            <v>DISCONTINUE</v>
          </cell>
          <cell r="G299" t="str">
            <v>Not to prod.</v>
          </cell>
          <cell r="H299" t="str">
            <v>WP &amp; Cables</v>
          </cell>
        </row>
        <row r="300">
          <cell r="C300" t="str">
            <v>92-9115075</v>
          </cell>
          <cell r="D300">
            <v>0</v>
          </cell>
          <cell r="E300">
            <v>0</v>
          </cell>
          <cell r="F300" t="str">
            <v>DISCONTINUE</v>
          </cell>
          <cell r="G300" t="str">
            <v>Not to prod.</v>
          </cell>
          <cell r="H300" t="str">
            <v>WP &amp; Cables</v>
          </cell>
          <cell r="I300" t="str">
            <v>15-pin HD to 15-pin HD Plenum Cables</v>
          </cell>
        </row>
        <row r="301">
          <cell r="C301" t="str">
            <v>92-9115050</v>
          </cell>
          <cell r="D301">
            <v>0</v>
          </cell>
          <cell r="E301">
            <v>0</v>
          </cell>
          <cell r="F301" t="str">
            <v>DISCONTINUE</v>
          </cell>
          <cell r="G301" t="str">
            <v>Inactive</v>
          </cell>
          <cell r="H301" t="str">
            <v>WP &amp; Cables</v>
          </cell>
          <cell r="I301" t="str">
            <v>VGA Installation Molded 15-pin HD to Bare End</v>
          </cell>
        </row>
        <row r="302">
          <cell r="C302" t="str">
            <v>04-912102-00</v>
          </cell>
          <cell r="D302">
            <v>0</v>
          </cell>
          <cell r="E302">
            <v>52130</v>
          </cell>
          <cell r="F302" t="str">
            <v>DISCONTINUE</v>
          </cell>
          <cell r="G302" t="str">
            <v>Not to order</v>
          </cell>
          <cell r="H302" t="str">
            <v>Special</v>
          </cell>
          <cell r="I302" t="str">
            <v>Yosemite 64x128 CV Master Rtr Red PS 14RU</v>
          </cell>
        </row>
        <row r="303">
          <cell r="C303" t="str">
            <v>91-0102012</v>
          </cell>
          <cell r="D303">
            <v>0</v>
          </cell>
          <cell r="E303">
            <v>2</v>
          </cell>
          <cell r="F303" t="str">
            <v>DISCONTINUE</v>
          </cell>
          <cell r="G303" t="str">
            <v>Not to prod.</v>
          </cell>
          <cell r="H303" t="str">
            <v>WP &amp; Cables</v>
          </cell>
          <cell r="I303" t="str">
            <v>Composite Video Cable</v>
          </cell>
        </row>
        <row r="304">
          <cell r="C304" t="str">
            <v>92-9115035</v>
          </cell>
          <cell r="D304">
            <v>0</v>
          </cell>
          <cell r="E304">
            <v>0</v>
          </cell>
          <cell r="F304" t="str">
            <v>DISCONTINUE</v>
          </cell>
          <cell r="G304" t="str">
            <v>Not to prod.</v>
          </cell>
          <cell r="H304" t="str">
            <v>WP &amp; Cables</v>
          </cell>
          <cell r="I304" t="str">
            <v>VGA Installation Molded 15-pin HD to Bare End</v>
          </cell>
        </row>
        <row r="305">
          <cell r="C305" t="str">
            <v>92-9115025</v>
          </cell>
          <cell r="D305">
            <v>0</v>
          </cell>
          <cell r="E305">
            <v>0</v>
          </cell>
          <cell r="F305" t="str">
            <v>DISCONTINUE</v>
          </cell>
          <cell r="G305" t="str">
            <v>Not to prod.</v>
          </cell>
          <cell r="H305" t="str">
            <v>WP &amp; Cables</v>
          </cell>
          <cell r="I305" t="str">
            <v>15-pin HD to 15-pin HD Plenum Cables</v>
          </cell>
        </row>
        <row r="306">
          <cell r="C306" t="str">
            <v>92-9115015</v>
          </cell>
          <cell r="D306">
            <v>0</v>
          </cell>
          <cell r="E306">
            <v>0</v>
          </cell>
          <cell r="F306" t="str">
            <v>DISCONTINUE</v>
          </cell>
          <cell r="G306" t="str">
            <v>Not to prod.</v>
          </cell>
          <cell r="H306" t="str">
            <v>WP &amp; Cables</v>
          </cell>
          <cell r="I306" t="str">
            <v>Plenum VGA (M) to 5 BNC (M) Molded Breakout</v>
          </cell>
        </row>
        <row r="307">
          <cell r="C307" t="str">
            <v>92-9115006</v>
          </cell>
          <cell r="D307">
            <v>0</v>
          </cell>
          <cell r="E307">
            <v>0</v>
          </cell>
          <cell r="F307" t="str">
            <v>DISCONTINUE</v>
          </cell>
          <cell r="G307" t="str">
            <v>Not to prod.</v>
          </cell>
          <cell r="H307" t="str">
            <v>WP &amp; Cables</v>
          </cell>
          <cell r="I307" t="str">
            <v>Plenum VGA (F) to 5 BNC (F) Molded Breakout</v>
          </cell>
        </row>
        <row r="308">
          <cell r="C308" t="str">
            <v>92-9111150</v>
          </cell>
          <cell r="D308">
            <v>0</v>
          </cell>
          <cell r="E308">
            <v>0</v>
          </cell>
          <cell r="F308" t="str">
            <v>DISCONTINUE</v>
          </cell>
          <cell r="G308" t="str">
            <v>Not to prod.</v>
          </cell>
          <cell r="H308" t="str">
            <v>WP &amp; Cables</v>
          </cell>
          <cell r="I308" t="str">
            <v>Molded: 15-Pin HD (M) to 15-Pin HD (M) Plen.</v>
          </cell>
        </row>
        <row r="309">
          <cell r="C309" t="str">
            <v>04-912113-00</v>
          </cell>
          <cell r="D309">
            <v>0</v>
          </cell>
          <cell r="E309">
            <v>54605</v>
          </cell>
          <cell r="F309" t="str">
            <v>DISCONTINUE</v>
          </cell>
          <cell r="G309" t="str">
            <v>Not to order</v>
          </cell>
          <cell r="H309" t="str">
            <v>Special</v>
          </cell>
          <cell r="I309" t="str">
            <v>Yosemite 96x96 CV Master Rtr Red PS+CPU 14RU</v>
          </cell>
        </row>
        <row r="310">
          <cell r="C310" t="str">
            <v>92-9111100</v>
          </cell>
          <cell r="D310">
            <v>0</v>
          </cell>
          <cell r="E310">
            <v>0</v>
          </cell>
          <cell r="F310" t="str">
            <v>DISCONTINUE</v>
          </cell>
          <cell r="G310" t="str">
            <v>Not to prod.</v>
          </cell>
          <cell r="H310" t="str">
            <v>WP &amp; Cables</v>
          </cell>
          <cell r="I310" t="str">
            <v>Molded: 15-Pin HD (M) to 15-Pin HD (M) Plen.</v>
          </cell>
        </row>
        <row r="311">
          <cell r="C311" t="str">
            <v>04-912116-00</v>
          </cell>
          <cell r="D311">
            <v>0</v>
          </cell>
          <cell r="E311">
            <v>51875</v>
          </cell>
          <cell r="F311" t="str">
            <v>DISCONTINUE</v>
          </cell>
          <cell r="G311" t="str">
            <v>Not to order</v>
          </cell>
          <cell r="H311" t="str">
            <v>Special</v>
          </cell>
          <cell r="I311" t="str">
            <v>Yosemite 96x96 CV Master Rtr 14RU</v>
          </cell>
        </row>
        <row r="312">
          <cell r="C312" t="str">
            <v>04-912117-00</v>
          </cell>
          <cell r="D312">
            <v>0</v>
          </cell>
          <cell r="E312">
            <v>62640</v>
          </cell>
          <cell r="F312" t="str">
            <v>DISCONTINUE</v>
          </cell>
          <cell r="G312" t="str">
            <v>Not to order</v>
          </cell>
          <cell r="H312" t="str">
            <v>Special</v>
          </cell>
          <cell r="I312" t="str">
            <v>Yosemite 128x96 CV Master Rtr Red PS 14RU</v>
          </cell>
        </row>
        <row r="313">
          <cell r="C313" t="str">
            <v>04-912118-00</v>
          </cell>
          <cell r="D313">
            <v>0</v>
          </cell>
          <cell r="E313">
            <v>53240</v>
          </cell>
          <cell r="F313" t="str">
            <v>DISCONTINUE</v>
          </cell>
          <cell r="G313" t="str">
            <v>Not to order</v>
          </cell>
          <cell r="H313" t="str">
            <v>Special</v>
          </cell>
          <cell r="I313" t="str">
            <v>Yosemite 96x96 CV Master Rtr Red PS 14RU</v>
          </cell>
        </row>
        <row r="314">
          <cell r="C314" t="str">
            <v>91-0102125</v>
          </cell>
          <cell r="D314">
            <v>0</v>
          </cell>
          <cell r="E314">
            <v>0</v>
          </cell>
          <cell r="F314" t="str">
            <v>DISCONTINUE</v>
          </cell>
          <cell r="G314" t="str">
            <v>Not to prod.</v>
          </cell>
          <cell r="H314" t="str">
            <v>WP &amp; Cables</v>
          </cell>
          <cell r="I314" t="str">
            <v>Composite Video Cable</v>
          </cell>
        </row>
        <row r="315">
          <cell r="C315" t="str">
            <v>91-0102150</v>
          </cell>
          <cell r="D315">
            <v>0</v>
          </cell>
          <cell r="E315">
            <v>0</v>
          </cell>
          <cell r="F315" t="str">
            <v>DISCONTINUE</v>
          </cell>
          <cell r="G315" t="str">
            <v>Not to prod.</v>
          </cell>
          <cell r="H315" t="str">
            <v>WP &amp; Cables</v>
          </cell>
          <cell r="I315" t="str">
            <v>Composite Video Cable</v>
          </cell>
        </row>
        <row r="316">
          <cell r="C316" t="str">
            <v>04-912123-00</v>
          </cell>
          <cell r="D316">
            <v>0</v>
          </cell>
          <cell r="E316">
            <v>76025</v>
          </cell>
          <cell r="F316" t="str">
            <v>DISCONTINUE</v>
          </cell>
          <cell r="G316" t="str">
            <v>Not to order</v>
          </cell>
          <cell r="H316" t="str">
            <v>Special</v>
          </cell>
          <cell r="I316" t="str">
            <v>Yosemite 128x128 CV Master Rtr Red PS 14RU</v>
          </cell>
        </row>
        <row r="317">
          <cell r="C317" t="str">
            <v>91-0103006</v>
          </cell>
          <cell r="D317">
            <v>0</v>
          </cell>
          <cell r="E317">
            <v>0</v>
          </cell>
          <cell r="F317" t="str">
            <v>DISCONTINUE</v>
          </cell>
          <cell r="G317" t="str">
            <v>Not to prod.</v>
          </cell>
          <cell r="H317" t="str">
            <v>WP &amp; Cables</v>
          </cell>
        </row>
        <row r="318">
          <cell r="C318" t="str">
            <v>04-912126-00</v>
          </cell>
          <cell r="D318">
            <v>0</v>
          </cell>
          <cell r="E318">
            <v>74660</v>
          </cell>
          <cell r="F318" t="str">
            <v>DISCONTINUE</v>
          </cell>
          <cell r="G318" t="str">
            <v>Not to order</v>
          </cell>
          <cell r="H318" t="str">
            <v>Special</v>
          </cell>
          <cell r="I318" t="str">
            <v>Yosemite 128x128 CV Master Rtr 14RU</v>
          </cell>
        </row>
        <row r="319">
          <cell r="C319" t="str">
            <v>04-912127-00</v>
          </cell>
          <cell r="D319">
            <v>0</v>
          </cell>
          <cell r="E319">
            <v>64080</v>
          </cell>
          <cell r="F319" t="str">
            <v>DISCONTINUE</v>
          </cell>
          <cell r="G319" t="str">
            <v>Not to order</v>
          </cell>
          <cell r="H319" t="str">
            <v>Special</v>
          </cell>
          <cell r="I319" t="str">
            <v>Yosemite 96x128 CV Master Rtr Red PS 14RU</v>
          </cell>
        </row>
        <row r="320">
          <cell r="C320" t="str">
            <v>91-0103050</v>
          </cell>
          <cell r="D320">
            <v>0</v>
          </cell>
          <cell r="E320">
            <v>0</v>
          </cell>
          <cell r="F320" t="str">
            <v>DISCONTINUE</v>
          </cell>
          <cell r="G320" t="str">
            <v>Not to prod.</v>
          </cell>
          <cell r="H320" t="str">
            <v>WP &amp; Cables</v>
          </cell>
        </row>
        <row r="321">
          <cell r="C321" t="str">
            <v>04-912129-00</v>
          </cell>
          <cell r="D321">
            <v>0</v>
          </cell>
          <cell r="E321">
            <v>53495</v>
          </cell>
          <cell r="F321" t="str">
            <v>DISCONTINUE</v>
          </cell>
          <cell r="G321" t="str">
            <v>Not to order</v>
          </cell>
          <cell r="H321" t="str">
            <v>Special</v>
          </cell>
          <cell r="I321" t="str">
            <v>Yosemite 64x128 CV Master Rtr Red PS+CPU 14RU</v>
          </cell>
        </row>
        <row r="322">
          <cell r="C322" t="str">
            <v>04-912130-00</v>
          </cell>
          <cell r="D322">
            <v>0</v>
          </cell>
          <cell r="E322">
            <v>47885</v>
          </cell>
          <cell r="F322" t="str">
            <v>DISCONTINUE</v>
          </cell>
          <cell r="G322" t="str">
            <v>Not to order</v>
          </cell>
          <cell r="H322" t="str">
            <v>Special</v>
          </cell>
          <cell r="I322" t="str">
            <v>Yosemite 128x64 CV Master Rtr 14RU</v>
          </cell>
        </row>
        <row r="323">
          <cell r="C323" t="str">
            <v>04-912131-00</v>
          </cell>
          <cell r="D323">
            <v>0</v>
          </cell>
          <cell r="E323">
            <v>49250</v>
          </cell>
          <cell r="F323" t="str">
            <v>DISCONTINUE</v>
          </cell>
          <cell r="G323" t="str">
            <v>Not to order</v>
          </cell>
          <cell r="H323" t="str">
            <v>Special</v>
          </cell>
          <cell r="I323" t="str">
            <v>Yosemite 128x64 CV Master Rtr Red PS 14RU</v>
          </cell>
        </row>
        <row r="324">
          <cell r="C324" t="str">
            <v>04-912132-00</v>
          </cell>
          <cell r="D324">
            <v>0</v>
          </cell>
          <cell r="E324">
            <v>50615</v>
          </cell>
          <cell r="F324" t="str">
            <v>DISCONTINUE</v>
          </cell>
          <cell r="G324" t="str">
            <v>Not to order</v>
          </cell>
          <cell r="H324" t="str">
            <v>Special</v>
          </cell>
          <cell r="I324" t="str">
            <v>Yosemite 128x64 CV Master Rtr Red PS+CPU 14RU</v>
          </cell>
        </row>
        <row r="325">
          <cell r="C325" t="str">
            <v>04-912133-00</v>
          </cell>
          <cell r="D325">
            <v>0</v>
          </cell>
          <cell r="E325">
            <v>36920</v>
          </cell>
          <cell r="F325" t="str">
            <v>DISCONTINUE</v>
          </cell>
          <cell r="G325" t="str">
            <v>Not to order</v>
          </cell>
          <cell r="H325" t="str">
            <v>Special</v>
          </cell>
          <cell r="I325" t="str">
            <v>Yosemite 64x64 CV Master Rtr Red PS+CPU 14RU</v>
          </cell>
        </row>
        <row r="326">
          <cell r="C326" t="str">
            <v>04-912134-00</v>
          </cell>
          <cell r="D326">
            <v>0</v>
          </cell>
          <cell r="E326">
            <v>77390</v>
          </cell>
          <cell r="F326" t="str">
            <v>DISCONTINUE</v>
          </cell>
          <cell r="G326" t="str">
            <v>Not to order</v>
          </cell>
          <cell r="H326" t="str">
            <v>Special</v>
          </cell>
          <cell r="I326" t="str">
            <v>Yosemite 128x128 CV Master Rtr Red PS+CPU 14RU</v>
          </cell>
        </row>
        <row r="327">
          <cell r="C327" t="str">
            <v>04-912135-00</v>
          </cell>
          <cell r="D327">
            <v>0</v>
          </cell>
          <cell r="E327">
            <v>34190</v>
          </cell>
          <cell r="F327" t="str">
            <v>DISCONTINUE</v>
          </cell>
          <cell r="G327" t="str">
            <v>Not to order</v>
          </cell>
          <cell r="H327" t="str">
            <v>Special</v>
          </cell>
          <cell r="I327" t="str">
            <v>Yosemite 64x64 CV Master Rtr 14RU</v>
          </cell>
        </row>
        <row r="328">
          <cell r="C328" t="str">
            <v>04-912136-00</v>
          </cell>
          <cell r="D328">
            <v>0</v>
          </cell>
          <cell r="E328">
            <v>50765</v>
          </cell>
          <cell r="F328" t="str">
            <v>DISCONTINUE</v>
          </cell>
          <cell r="G328" t="str">
            <v>Not to order</v>
          </cell>
          <cell r="H328" t="str">
            <v>Special</v>
          </cell>
          <cell r="I328" t="str">
            <v>Yosemite 64x128 CV Master Rtr 14RU</v>
          </cell>
        </row>
        <row r="329">
          <cell r="C329" t="str">
            <v>91-0111001</v>
          </cell>
          <cell r="D329">
            <v>0</v>
          </cell>
          <cell r="E329">
            <v>0</v>
          </cell>
          <cell r="F329" t="str">
            <v>DISCONTINUE</v>
          </cell>
          <cell r="G329" t="str">
            <v>Not to prod.</v>
          </cell>
          <cell r="H329" t="str">
            <v>WP &amp; Cables</v>
          </cell>
          <cell r="I329" t="str">
            <v>Molded BNC (Male - Male) Mini Coax Cable (1')</v>
          </cell>
        </row>
        <row r="330">
          <cell r="C330" t="str">
            <v>91-0111002</v>
          </cell>
          <cell r="D330">
            <v>0</v>
          </cell>
          <cell r="E330">
            <v>0</v>
          </cell>
          <cell r="F330" t="str">
            <v>DISCONTINUE</v>
          </cell>
          <cell r="G330" t="str">
            <v>Not to prod.</v>
          </cell>
          <cell r="H330" t="str">
            <v>WP &amp; Cables</v>
          </cell>
          <cell r="I330" t="str">
            <v>Molded BNC (Male - Male) Mini Coax Cable (2')</v>
          </cell>
        </row>
        <row r="331">
          <cell r="C331" t="str">
            <v>04-912233-00</v>
          </cell>
          <cell r="D331">
            <v>0</v>
          </cell>
          <cell r="E331">
            <v>13315</v>
          </cell>
          <cell r="F331" t="str">
            <v>DISCONTINUE</v>
          </cell>
          <cell r="G331" t="str">
            <v>Not to order</v>
          </cell>
          <cell r="H331" t="str">
            <v>Special</v>
          </cell>
          <cell r="I331" t="str">
            <v>Yosemite 32x64 St.Aud  Slave Rtr Red PS 5RU</v>
          </cell>
        </row>
        <row r="332">
          <cell r="C332" t="str">
            <v>04-912235-00</v>
          </cell>
          <cell r="D332">
            <v>0</v>
          </cell>
          <cell r="E332">
            <v>13819</v>
          </cell>
          <cell r="F332" t="str">
            <v>DISCONTINUE</v>
          </cell>
          <cell r="G332" t="str">
            <v>Not to order</v>
          </cell>
          <cell r="H332" t="str">
            <v>Special</v>
          </cell>
          <cell r="I332" t="str">
            <v>Yosemite 48x64 St.Aud  Slave Rtr Red PS 5RU</v>
          </cell>
        </row>
        <row r="333">
          <cell r="C333" t="str">
            <v>04-912240-00</v>
          </cell>
          <cell r="D333">
            <v>0</v>
          </cell>
          <cell r="E333">
            <v>8900</v>
          </cell>
          <cell r="F333" t="str">
            <v>DISCONTINUE</v>
          </cell>
          <cell r="G333" t="str">
            <v>Not to order</v>
          </cell>
          <cell r="H333" t="str">
            <v>Special</v>
          </cell>
          <cell r="I333" t="str">
            <v>Yosemite 64x64 Mono.Aud Slave Rtr Red PS 3RU</v>
          </cell>
        </row>
        <row r="334">
          <cell r="C334" t="str">
            <v>04-912242-00</v>
          </cell>
          <cell r="D334">
            <v>0</v>
          </cell>
          <cell r="E334">
            <v>7030</v>
          </cell>
          <cell r="F334" t="str">
            <v>DISCONTINUE</v>
          </cell>
          <cell r="G334" t="str">
            <v>Not to order</v>
          </cell>
          <cell r="H334" t="str">
            <v>Special</v>
          </cell>
          <cell r="I334" t="str">
            <v>Yosemite 64x32 Mono.Aud Master Rtr Red PS 3RU</v>
          </cell>
        </row>
        <row r="335">
          <cell r="C335" t="str">
            <v>04-912243-00</v>
          </cell>
          <cell r="D335">
            <v>0</v>
          </cell>
          <cell r="E335">
            <v>6350</v>
          </cell>
          <cell r="F335" t="str">
            <v>DISCONTINUE</v>
          </cell>
          <cell r="G335" t="str">
            <v>Not to order</v>
          </cell>
          <cell r="H335" t="str">
            <v>Special</v>
          </cell>
          <cell r="I335" t="str">
            <v>Yosemite 64x32 Mono.Aud Slave Rtr Red PS 3RU</v>
          </cell>
        </row>
        <row r="336">
          <cell r="C336" t="str">
            <v>04-912252-00</v>
          </cell>
          <cell r="D336">
            <v>0</v>
          </cell>
          <cell r="E336">
            <v>14995</v>
          </cell>
          <cell r="F336" t="str">
            <v>DISCONTINUE</v>
          </cell>
          <cell r="G336" t="str">
            <v>Not to order</v>
          </cell>
          <cell r="H336" t="str">
            <v>Special</v>
          </cell>
          <cell r="I336" t="str">
            <v>Yosemite 128x128 Mono.Aud Master Rtr Red PS 5RU</v>
          </cell>
        </row>
        <row r="337">
          <cell r="C337" t="str">
            <v>04-912253-00</v>
          </cell>
          <cell r="D337">
            <v>0</v>
          </cell>
          <cell r="E337">
            <v>14315</v>
          </cell>
          <cell r="F337" t="str">
            <v>DISCONTINUE</v>
          </cell>
          <cell r="G337" t="str">
            <v>Not to order</v>
          </cell>
          <cell r="H337" t="str">
            <v>Special</v>
          </cell>
          <cell r="I337" t="str">
            <v>Yosemite 128x128 Mono.Aud Slave Rtr Red PS 5RU</v>
          </cell>
        </row>
        <row r="338">
          <cell r="C338" t="str">
            <v>04-912254-00</v>
          </cell>
          <cell r="D338">
            <v>0</v>
          </cell>
          <cell r="E338">
            <v>9345</v>
          </cell>
          <cell r="F338" t="str">
            <v>DISCONTINUE</v>
          </cell>
          <cell r="G338" t="str">
            <v>Not to order</v>
          </cell>
          <cell r="H338" t="str">
            <v>Special</v>
          </cell>
          <cell r="I338" t="str">
            <v>Yosemite 96x32 Mono.Aud Master Rtr Red PS 5RU</v>
          </cell>
        </row>
        <row r="339">
          <cell r="C339" t="str">
            <v>04-912255-00</v>
          </cell>
          <cell r="D339">
            <v>0</v>
          </cell>
          <cell r="E339">
            <v>13657</v>
          </cell>
          <cell r="F339" t="str">
            <v>DISCONTINUE</v>
          </cell>
          <cell r="G339" t="str">
            <v>Not to order</v>
          </cell>
          <cell r="H339" t="str">
            <v>Special</v>
          </cell>
          <cell r="I339" t="str">
            <v>Yosemite 96x96 Mono.Aud Master Rtr Red PS 5RU</v>
          </cell>
        </row>
        <row r="340">
          <cell r="C340" t="str">
            <v>04-912256-00</v>
          </cell>
          <cell r="D340">
            <v>0</v>
          </cell>
          <cell r="E340">
            <v>12977</v>
          </cell>
          <cell r="F340" t="str">
            <v>DISCONTINUE</v>
          </cell>
          <cell r="G340" t="str">
            <v>Not to order</v>
          </cell>
          <cell r="H340" t="str">
            <v>Special</v>
          </cell>
          <cell r="I340" t="str">
            <v>Yosemite 96x96 Mono.Aud Slave Rtr Red PS 5RU</v>
          </cell>
        </row>
        <row r="341">
          <cell r="C341" t="str">
            <v>91-0111003</v>
          </cell>
          <cell r="D341">
            <v>0</v>
          </cell>
          <cell r="E341">
            <v>0</v>
          </cell>
          <cell r="F341" t="str">
            <v>DISCONTINUE</v>
          </cell>
          <cell r="G341" t="str">
            <v>Not to prod.</v>
          </cell>
          <cell r="H341" t="str">
            <v>WP &amp; Cables</v>
          </cell>
          <cell r="I341" t="str">
            <v>Molded BNC (Male - Male) Mini Coax Cable (3')</v>
          </cell>
        </row>
        <row r="342">
          <cell r="C342" t="str">
            <v>04-912258-00</v>
          </cell>
          <cell r="D342">
            <v>0</v>
          </cell>
          <cell r="E342">
            <v>35555</v>
          </cell>
          <cell r="F342" t="str">
            <v>DISCONTINUE</v>
          </cell>
          <cell r="G342" t="str">
            <v>Not to order</v>
          </cell>
          <cell r="H342" t="str">
            <v>Special</v>
          </cell>
          <cell r="I342" t="str">
            <v>Yosemite 64x64 CV Master Rtr Red PS 14RU</v>
          </cell>
        </row>
        <row r="343">
          <cell r="C343" t="str">
            <v>04-912260-00</v>
          </cell>
          <cell r="D343">
            <v>0</v>
          </cell>
          <cell r="E343">
            <v>12695</v>
          </cell>
          <cell r="F343" t="str">
            <v>DISCONTINUE</v>
          </cell>
          <cell r="G343" t="str">
            <v>Not to order</v>
          </cell>
          <cell r="H343" t="str">
            <v>Special</v>
          </cell>
          <cell r="I343" t="str">
            <v>Yosemite 128x64 Mono.Aud Master Rtr Red PS 5RU</v>
          </cell>
        </row>
        <row r="344">
          <cell r="C344" t="str">
            <v>04-912331-00</v>
          </cell>
          <cell r="D344">
            <v>0</v>
          </cell>
          <cell r="E344">
            <v>9580</v>
          </cell>
          <cell r="F344" t="str">
            <v>DISCONTINUE</v>
          </cell>
          <cell r="G344" t="str">
            <v>Not to order</v>
          </cell>
          <cell r="H344" t="str">
            <v>Special</v>
          </cell>
          <cell r="I344" t="str">
            <v>Yosemite 64x64 Mono.Aud Master Rtr Red PS 3RU</v>
          </cell>
        </row>
        <row r="345">
          <cell r="C345" t="str">
            <v>04-912332-00</v>
          </cell>
          <cell r="D345">
            <v>0</v>
          </cell>
          <cell r="E345">
            <v>9765</v>
          </cell>
          <cell r="F345" t="str">
            <v>DISCONTINUE</v>
          </cell>
          <cell r="G345" t="str">
            <v>Not to order</v>
          </cell>
          <cell r="H345" t="str">
            <v>Special</v>
          </cell>
          <cell r="I345" t="str">
            <v>Yosemite 64x64 Mono.Aud Slave Rtr Red PS 5RU</v>
          </cell>
        </row>
        <row r="346">
          <cell r="C346" t="str">
            <v>04-912333-00</v>
          </cell>
          <cell r="D346">
            <v>0</v>
          </cell>
          <cell r="E346">
            <v>7630</v>
          </cell>
          <cell r="F346" t="str">
            <v>DISCONTINUE</v>
          </cell>
          <cell r="G346" t="str">
            <v>Not to order</v>
          </cell>
          <cell r="H346" t="str">
            <v>Special</v>
          </cell>
          <cell r="I346" t="str">
            <v>Yosemite 32x64 Mono.Aud Slave Rtr Red PS 3RU</v>
          </cell>
        </row>
        <row r="347">
          <cell r="C347" t="str">
            <v>04-912334-00</v>
          </cell>
          <cell r="D347">
            <v>0</v>
          </cell>
          <cell r="E347">
            <v>5080</v>
          </cell>
          <cell r="F347" t="str">
            <v>DISCONTINUE</v>
          </cell>
          <cell r="G347" t="str">
            <v>Not to order</v>
          </cell>
          <cell r="H347" t="str">
            <v>Special</v>
          </cell>
          <cell r="I347" t="str">
            <v>Yosemite 32x32 Mono.Aud Slave Rtr Red PS 3RU</v>
          </cell>
        </row>
        <row r="348">
          <cell r="C348" t="str">
            <v>04-912335-00</v>
          </cell>
          <cell r="D348">
            <v>0</v>
          </cell>
          <cell r="E348">
            <v>8310</v>
          </cell>
          <cell r="F348" t="str">
            <v>DISCONTINUE</v>
          </cell>
          <cell r="G348" t="str">
            <v>Not to order</v>
          </cell>
          <cell r="H348" t="str">
            <v>Special</v>
          </cell>
          <cell r="I348" t="str">
            <v>Yosemite 32x64 Mono.Aud Master Rtr Red PS 3RU</v>
          </cell>
        </row>
        <row r="349">
          <cell r="C349" t="str">
            <v>04-912337-00</v>
          </cell>
          <cell r="D349">
            <v>0</v>
          </cell>
          <cell r="E349">
            <v>8900</v>
          </cell>
          <cell r="F349" t="str">
            <v>DISCONTINUE</v>
          </cell>
          <cell r="G349" t="str">
            <v>Not to order</v>
          </cell>
          <cell r="H349" t="str">
            <v>Special</v>
          </cell>
          <cell r="I349" t="str">
            <v>Yosemite 32x32 St.Aud  Slave Rtr Red PS 3RU</v>
          </cell>
        </row>
        <row r="350">
          <cell r="C350" t="str">
            <v>04-912338-00</v>
          </cell>
          <cell r="D350">
            <v>0</v>
          </cell>
          <cell r="E350">
            <v>5760</v>
          </cell>
          <cell r="F350" t="str">
            <v>DISCONTINUE</v>
          </cell>
          <cell r="G350" t="str">
            <v>Not to order</v>
          </cell>
          <cell r="H350" t="str">
            <v>Special</v>
          </cell>
          <cell r="I350" t="str">
            <v>Yosemite 32x32 Mono.Aud Master Rtr Red PS 3RU</v>
          </cell>
        </row>
        <row r="351">
          <cell r="C351" t="str">
            <v>04-912351-00</v>
          </cell>
          <cell r="D351">
            <v>14315</v>
          </cell>
          <cell r="E351">
            <v>14315</v>
          </cell>
          <cell r="F351" t="str">
            <v>DISCONTINUE</v>
          </cell>
          <cell r="G351" t="str">
            <v>Not to order</v>
          </cell>
          <cell r="H351" t="str">
            <v>Special</v>
          </cell>
          <cell r="I351" t="str">
            <v>Yosemite 64x64 St.Aud  Slave Rtr Red PS 5RU</v>
          </cell>
        </row>
        <row r="352">
          <cell r="C352" t="str">
            <v>04-912352-00</v>
          </cell>
          <cell r="D352">
            <v>0</v>
          </cell>
          <cell r="E352">
            <v>12919</v>
          </cell>
          <cell r="F352" t="str">
            <v>DISCONTINUE</v>
          </cell>
          <cell r="G352" t="str">
            <v>Not to order</v>
          </cell>
          <cell r="H352" t="str">
            <v>Special</v>
          </cell>
          <cell r="I352" t="str">
            <v>Yosemite 64x48 St.Aud  Slave Rtr Red PS 5RU</v>
          </cell>
        </row>
        <row r="353">
          <cell r="C353" t="str">
            <v>04-912353-00</v>
          </cell>
          <cell r="D353">
            <v>0</v>
          </cell>
          <cell r="E353">
            <v>12015</v>
          </cell>
          <cell r="F353" t="str">
            <v>DISCONTINUE</v>
          </cell>
          <cell r="G353" t="str">
            <v>Not to order</v>
          </cell>
          <cell r="H353" t="str">
            <v>Special</v>
          </cell>
          <cell r="I353" t="str">
            <v>Yosemite 64x32 St.Aud  Slave Rtr Red PS 5RU</v>
          </cell>
        </row>
        <row r="354">
          <cell r="C354" t="str">
            <v>91-0111006</v>
          </cell>
          <cell r="D354">
            <v>11</v>
          </cell>
          <cell r="E354">
            <v>11</v>
          </cell>
          <cell r="F354" t="str">
            <v>DISCONTINUE</v>
          </cell>
          <cell r="G354" t="str">
            <v>Not to prod.</v>
          </cell>
          <cell r="H354" t="str">
            <v>WP &amp; Cables</v>
          </cell>
          <cell r="I354" t="str">
            <v>Molded BNC (Male - Male) Mini Coax Cable (6')</v>
          </cell>
        </row>
        <row r="355">
          <cell r="C355" t="str">
            <v>91-0111010</v>
          </cell>
          <cell r="D355">
            <v>0</v>
          </cell>
          <cell r="E355">
            <v>0</v>
          </cell>
          <cell r="F355" t="str">
            <v>DISCONTINUE</v>
          </cell>
          <cell r="G355" t="str">
            <v>Not to prod.</v>
          </cell>
          <cell r="H355" t="str">
            <v>WP &amp; Cables</v>
          </cell>
          <cell r="I355" t="str">
            <v>Molded BNC (Male - Male) Mini Coax Cable (10')</v>
          </cell>
        </row>
        <row r="356">
          <cell r="C356" t="str">
            <v>04-912356-00</v>
          </cell>
          <cell r="D356">
            <v>0</v>
          </cell>
          <cell r="E356">
            <v>11305</v>
          </cell>
          <cell r="F356" t="str">
            <v>DISCONTINUE</v>
          </cell>
          <cell r="G356" t="str">
            <v>Not to order</v>
          </cell>
          <cell r="H356" t="str">
            <v>Special</v>
          </cell>
          <cell r="I356" t="str">
            <v>Yosemite 48x32  St.Aud  Slave Rtr Red PS 5RU</v>
          </cell>
        </row>
        <row r="357">
          <cell r="C357" t="str">
            <v>04-912358-00</v>
          </cell>
          <cell r="D357">
            <v>0</v>
          </cell>
          <cell r="E357">
            <v>11965</v>
          </cell>
          <cell r="F357" t="str">
            <v>DISCONTINUE</v>
          </cell>
          <cell r="G357" t="str">
            <v>Not to order</v>
          </cell>
          <cell r="H357" t="str">
            <v>Special</v>
          </cell>
          <cell r="I357" t="str">
            <v>Yosemite 32x48 St.Aud  Slave Rtr Red PS 5RU</v>
          </cell>
        </row>
        <row r="358">
          <cell r="C358" t="str">
            <v>04-912359-00</v>
          </cell>
          <cell r="D358">
            <v>0</v>
          </cell>
          <cell r="E358">
            <v>12977</v>
          </cell>
          <cell r="F358" t="str">
            <v>DISCONTINUE</v>
          </cell>
          <cell r="G358" t="str">
            <v>Not to order</v>
          </cell>
          <cell r="H358" t="str">
            <v>Special</v>
          </cell>
          <cell r="I358" t="str">
            <v>Yosemite 48x48 St.Aud  Slave Rtr Red PS 5RU</v>
          </cell>
        </row>
        <row r="359">
          <cell r="C359" t="str">
            <v>04-912360-00</v>
          </cell>
          <cell r="D359">
            <v>0</v>
          </cell>
          <cell r="E359">
            <v>12695</v>
          </cell>
          <cell r="F359" t="str">
            <v>DISCONTINUE</v>
          </cell>
          <cell r="G359" t="str">
            <v>Not to order</v>
          </cell>
          <cell r="H359" t="str">
            <v>Special</v>
          </cell>
          <cell r="I359" t="str">
            <v>Yosemite 64x32 St.Aud  Master Rtr Red PS 5RU</v>
          </cell>
        </row>
        <row r="360">
          <cell r="C360" t="str">
            <v>04-912361-00</v>
          </cell>
          <cell r="D360">
            <v>0</v>
          </cell>
          <cell r="E360">
            <v>11985</v>
          </cell>
          <cell r="F360" t="str">
            <v>DISCONTINUE</v>
          </cell>
          <cell r="G360" t="str">
            <v>Not to order</v>
          </cell>
          <cell r="H360" t="str">
            <v>Special</v>
          </cell>
          <cell r="I360" t="str">
            <v>Yosemite 48x32  St.Aud  Master Rtr Red PS 5RU</v>
          </cell>
        </row>
        <row r="361">
          <cell r="C361" t="str">
            <v>04-912362-00</v>
          </cell>
          <cell r="D361">
            <v>0</v>
          </cell>
          <cell r="E361">
            <v>14995</v>
          </cell>
          <cell r="F361" t="str">
            <v>DISCONTINUE</v>
          </cell>
          <cell r="G361" t="str">
            <v>Not to order</v>
          </cell>
          <cell r="H361" t="str">
            <v>Special</v>
          </cell>
          <cell r="I361" t="str">
            <v>Yosemite 64x64 St.Aud  Master Rtr Red PS 5RU</v>
          </cell>
        </row>
        <row r="362">
          <cell r="C362" t="str">
            <v>04-912363-00</v>
          </cell>
          <cell r="D362">
            <v>0</v>
          </cell>
          <cell r="E362">
            <v>12919</v>
          </cell>
          <cell r="F362" t="str">
            <v>DISCONTINUE</v>
          </cell>
          <cell r="G362" t="str">
            <v>Not to order</v>
          </cell>
          <cell r="H362" t="str">
            <v>Special</v>
          </cell>
          <cell r="I362" t="str">
            <v>Yosemite 128x96 Mono.Aud Slave Rtr Red PS 5RU</v>
          </cell>
        </row>
        <row r="363">
          <cell r="C363" t="str">
            <v>04-912364-00</v>
          </cell>
          <cell r="D363">
            <v>0</v>
          </cell>
          <cell r="E363">
            <v>13599</v>
          </cell>
          <cell r="F363" t="str">
            <v>DISCONTINUE</v>
          </cell>
          <cell r="G363" t="str">
            <v>Not to order</v>
          </cell>
          <cell r="H363" t="str">
            <v>Special</v>
          </cell>
          <cell r="I363" t="str">
            <v>Yosemite 128x96 Mono.Aud Master Rtr Red PS 5RU</v>
          </cell>
        </row>
        <row r="364">
          <cell r="C364" t="str">
            <v>04-912371-00</v>
          </cell>
          <cell r="D364">
            <v>0</v>
          </cell>
          <cell r="E364">
            <v>10445</v>
          </cell>
          <cell r="F364" t="str">
            <v>DISCONTINUE</v>
          </cell>
          <cell r="G364" t="str">
            <v>Not to order</v>
          </cell>
          <cell r="H364" t="str">
            <v>Special</v>
          </cell>
          <cell r="I364" t="str">
            <v>Yosemite 64x64 Mono.Aud Master Rtr Red PS 5RU</v>
          </cell>
        </row>
        <row r="365">
          <cell r="C365" t="str">
            <v>04-912377-00</v>
          </cell>
          <cell r="D365">
            <v>0</v>
          </cell>
          <cell r="E365">
            <v>13995</v>
          </cell>
          <cell r="F365" t="str">
            <v>DISCONTINUE</v>
          </cell>
          <cell r="G365" t="str">
            <v>Not to order</v>
          </cell>
          <cell r="H365" t="str">
            <v>Special</v>
          </cell>
          <cell r="I365" t="str">
            <v>Yosemite 64x128 Mono.Aud Master Rtr Red PS 5RU</v>
          </cell>
        </row>
        <row r="366">
          <cell r="C366" t="str">
            <v>04-912378-00</v>
          </cell>
          <cell r="D366">
            <v>0</v>
          </cell>
          <cell r="E366">
            <v>13315</v>
          </cell>
          <cell r="F366" t="str">
            <v>DISCONTINUE</v>
          </cell>
          <cell r="G366" t="str">
            <v>Not to order</v>
          </cell>
          <cell r="H366" t="str">
            <v>Special</v>
          </cell>
          <cell r="I366" t="str">
            <v>Yosemite 64x128 Mono.Aud Slave Rtr Red PS 5RU</v>
          </cell>
        </row>
        <row r="367">
          <cell r="C367" t="str">
            <v>04-912380-00</v>
          </cell>
          <cell r="D367">
            <v>0</v>
          </cell>
          <cell r="E367">
            <v>12015</v>
          </cell>
          <cell r="F367" t="str">
            <v>DISCONTINUE</v>
          </cell>
          <cell r="G367" t="str">
            <v>Not to order</v>
          </cell>
          <cell r="H367" t="str">
            <v>Special</v>
          </cell>
          <cell r="I367" t="str">
            <v>Yosemite 128x64 Mono.Aud Slave Rtr Red PS 5RU</v>
          </cell>
        </row>
        <row r="368">
          <cell r="C368" t="str">
            <v>04-912385-00</v>
          </cell>
          <cell r="D368">
            <v>0</v>
          </cell>
          <cell r="E368">
            <v>12645</v>
          </cell>
          <cell r="F368" t="str">
            <v>DISCONTINUE</v>
          </cell>
          <cell r="G368" t="str">
            <v>Not to order</v>
          </cell>
          <cell r="H368" t="str">
            <v>Special</v>
          </cell>
          <cell r="I368" t="str">
            <v>Yosemite 32x48 St.Aud  Master Rtr Red PS 5RU</v>
          </cell>
        </row>
        <row r="369">
          <cell r="C369" t="str">
            <v>04-912386-00</v>
          </cell>
          <cell r="D369">
            <v>0</v>
          </cell>
          <cell r="E369">
            <v>9765</v>
          </cell>
          <cell r="F369" t="str">
            <v>DISCONTINUE</v>
          </cell>
          <cell r="G369" t="str">
            <v>Not to order</v>
          </cell>
          <cell r="H369" t="str">
            <v>Special</v>
          </cell>
          <cell r="I369" t="str">
            <v>Yosemite 32x32 St.Aud  Slave Rtr Red PS 5RU</v>
          </cell>
        </row>
        <row r="370">
          <cell r="C370" t="str">
            <v>04-912388-00</v>
          </cell>
          <cell r="D370">
            <v>0</v>
          </cell>
          <cell r="E370">
            <v>10445</v>
          </cell>
          <cell r="F370" t="str">
            <v>DISCONTINUE</v>
          </cell>
          <cell r="G370" t="str">
            <v>Not to order</v>
          </cell>
          <cell r="H370" t="str">
            <v>Special</v>
          </cell>
          <cell r="I370" t="str">
            <v>Yosemite 32x32 St.Aud  Master Rtr Red PS 5RU</v>
          </cell>
        </row>
        <row r="371">
          <cell r="C371" t="str">
            <v>04-912389-00</v>
          </cell>
          <cell r="D371">
            <v>0</v>
          </cell>
          <cell r="E371">
            <v>9580</v>
          </cell>
          <cell r="F371" t="str">
            <v>DISCONTINUE</v>
          </cell>
          <cell r="G371" t="str">
            <v>Not to order</v>
          </cell>
          <cell r="H371" t="str">
            <v>Special</v>
          </cell>
          <cell r="I371" t="str">
            <v>Yosemite 32x32 St.Aud  Master Rtr Red PS 3RU</v>
          </cell>
        </row>
        <row r="372">
          <cell r="C372" t="str">
            <v>04-912390-00</v>
          </cell>
          <cell r="D372">
            <v>0</v>
          </cell>
          <cell r="E372">
            <v>13657</v>
          </cell>
          <cell r="F372" t="str">
            <v>DISCONTINUE</v>
          </cell>
          <cell r="G372" t="str">
            <v>Not to order</v>
          </cell>
          <cell r="H372" t="str">
            <v>Special</v>
          </cell>
          <cell r="I372" t="str">
            <v>Yosemite 48x48 St.Aud  Master Rtr Red PS 5RU</v>
          </cell>
        </row>
        <row r="373">
          <cell r="C373" t="str">
            <v>04-912391-00</v>
          </cell>
          <cell r="D373">
            <v>0</v>
          </cell>
          <cell r="E373">
            <v>13995</v>
          </cell>
          <cell r="F373" t="str">
            <v>DISCONTINUE</v>
          </cell>
          <cell r="G373" t="str">
            <v>Not to order</v>
          </cell>
          <cell r="H373" t="str">
            <v>Special</v>
          </cell>
          <cell r="I373" t="str">
            <v>Yosemite 32x64 St.Aud  Master Rtr Red PS 5RU</v>
          </cell>
        </row>
        <row r="374">
          <cell r="C374" t="str">
            <v>91-0111015</v>
          </cell>
          <cell r="D374">
            <v>0</v>
          </cell>
          <cell r="E374">
            <v>0</v>
          </cell>
          <cell r="F374" t="str">
            <v>DISCONTINUE</v>
          </cell>
          <cell r="G374" t="str">
            <v>Not to prod.</v>
          </cell>
          <cell r="H374" t="str">
            <v>WP &amp; Cables</v>
          </cell>
          <cell r="I374" t="str">
            <v>Molded BNC (Male - Male) Mini Coax Cable (15')</v>
          </cell>
        </row>
        <row r="375">
          <cell r="C375" t="str">
            <v>91-0111025</v>
          </cell>
          <cell r="D375">
            <v>46</v>
          </cell>
          <cell r="E375">
            <v>0</v>
          </cell>
          <cell r="F375" t="str">
            <v>DISCONTINUE</v>
          </cell>
          <cell r="G375" t="str">
            <v>Not to prod.</v>
          </cell>
          <cell r="H375" t="str">
            <v>WP &amp; Cables</v>
          </cell>
          <cell r="I375" t="str">
            <v>Molded BNC (Male - Male) Mini Coax Cable (25')</v>
          </cell>
        </row>
        <row r="376">
          <cell r="C376" t="str">
            <v>92-9111075</v>
          </cell>
          <cell r="D376">
            <v>0</v>
          </cell>
          <cell r="E376">
            <v>0</v>
          </cell>
          <cell r="F376" t="str">
            <v>DISCONTINUE</v>
          </cell>
          <cell r="G376" t="str">
            <v>Inactive</v>
          </cell>
          <cell r="H376" t="str">
            <v>WP &amp; Cables</v>
          </cell>
          <cell r="I376" t="str">
            <v>Molded: 15-Pin HD (M) to 15-Pin HD (M) Plen.</v>
          </cell>
        </row>
        <row r="377">
          <cell r="C377" t="str">
            <v>92-9111050</v>
          </cell>
          <cell r="D377">
            <v>0</v>
          </cell>
          <cell r="E377">
            <v>0</v>
          </cell>
          <cell r="F377" t="str">
            <v>DISCONTINUE</v>
          </cell>
          <cell r="G377" t="str">
            <v>Inactive</v>
          </cell>
          <cell r="H377" t="str">
            <v>WP &amp; Cables</v>
          </cell>
          <cell r="I377" t="str">
            <v>Molded: 15-Pin HD (M) to 15-Pin HD (M) Plen.</v>
          </cell>
        </row>
        <row r="378">
          <cell r="C378" t="str">
            <v>92-9111035</v>
          </cell>
          <cell r="D378">
            <v>0</v>
          </cell>
          <cell r="E378">
            <v>0</v>
          </cell>
          <cell r="F378" t="str">
            <v>DISCONTINUE</v>
          </cell>
          <cell r="G378" t="str">
            <v>Inactive</v>
          </cell>
          <cell r="H378" t="str">
            <v>WP &amp; Cables</v>
          </cell>
          <cell r="I378" t="str">
            <v>Molded: 15-Pin HD (M) to 15-Pin HD (M) Plen.</v>
          </cell>
        </row>
        <row r="379">
          <cell r="C379" t="str">
            <v>92-9111025</v>
          </cell>
          <cell r="D379">
            <v>0</v>
          </cell>
          <cell r="E379">
            <v>0</v>
          </cell>
          <cell r="F379" t="str">
            <v>DISCONTINUE</v>
          </cell>
          <cell r="G379" t="str">
            <v>Inactive</v>
          </cell>
          <cell r="H379" t="str">
            <v>WP &amp; Cables</v>
          </cell>
          <cell r="I379" t="str">
            <v>Molded: 15-Pin HD (M) to 15-Pin HD (M) Plen.</v>
          </cell>
        </row>
        <row r="380">
          <cell r="C380" t="str">
            <v>92-9111015</v>
          </cell>
          <cell r="D380">
            <v>0</v>
          </cell>
          <cell r="E380">
            <v>0</v>
          </cell>
          <cell r="F380" t="str">
            <v>DISCONTINUE</v>
          </cell>
          <cell r="G380" t="str">
            <v>Not to prod.</v>
          </cell>
          <cell r="H380" t="str">
            <v>WP &amp; Cables</v>
          </cell>
          <cell r="I380" t="str">
            <v>Molded: 15-Pin HD (M) to 15-Pin HD (M) Plen.</v>
          </cell>
        </row>
        <row r="381">
          <cell r="C381" t="str">
            <v>92-9111006</v>
          </cell>
          <cell r="D381">
            <v>0</v>
          </cell>
          <cell r="E381">
            <v>0</v>
          </cell>
          <cell r="F381" t="str">
            <v>DISCONTINUE</v>
          </cell>
          <cell r="G381" t="str">
            <v>Not to prod.</v>
          </cell>
          <cell r="H381" t="str">
            <v>WP &amp; Cables</v>
          </cell>
          <cell r="I381" t="str">
            <v>Molded: 15-Pin HD (M) to 15-Pin HD (M) Plen.</v>
          </cell>
        </row>
        <row r="382">
          <cell r="C382" t="str">
            <v>92-9110035</v>
          </cell>
          <cell r="D382">
            <v>0</v>
          </cell>
          <cell r="E382">
            <v>0</v>
          </cell>
          <cell r="F382" t="str">
            <v>DISCONTINUE</v>
          </cell>
          <cell r="G382" t="str">
            <v>Not to prod.</v>
          </cell>
          <cell r="H382" t="str">
            <v>WP &amp; Cables</v>
          </cell>
          <cell r="I382" t="str">
            <v>Back Shell: 15-Pin HD (M) to Bare End Plenum Ins</v>
          </cell>
        </row>
        <row r="383">
          <cell r="C383" t="str">
            <v>92-9110015</v>
          </cell>
          <cell r="D383">
            <v>0</v>
          </cell>
          <cell r="E383">
            <v>0</v>
          </cell>
          <cell r="F383" t="str">
            <v>DISCONTINUE</v>
          </cell>
          <cell r="G383" t="str">
            <v>Not to prod.</v>
          </cell>
          <cell r="H383" t="str">
            <v>WP &amp; Cables</v>
          </cell>
          <cell r="I383" t="str">
            <v>15-Pin HD(M) to Bare End Installation Cable-15</v>
          </cell>
        </row>
        <row r="384">
          <cell r="C384" t="str">
            <v>92-9109999</v>
          </cell>
          <cell r="D384">
            <v>0</v>
          </cell>
          <cell r="E384">
            <v>0</v>
          </cell>
          <cell r="F384" t="str">
            <v>DISCONTINUE</v>
          </cell>
          <cell r="G384" t="str">
            <v>Not to prod.</v>
          </cell>
          <cell r="H384" t="str">
            <v>WP &amp; Cables</v>
          </cell>
        </row>
        <row r="385">
          <cell r="C385" t="str">
            <v>92-9105025</v>
          </cell>
          <cell r="D385">
            <v>0</v>
          </cell>
          <cell r="E385">
            <v>0</v>
          </cell>
          <cell r="F385" t="str">
            <v>DISCONTINUE</v>
          </cell>
          <cell r="G385" t="str">
            <v>Not to prod.</v>
          </cell>
          <cell r="H385" t="str">
            <v>WP &amp; Cables</v>
          </cell>
          <cell r="I385" t="str">
            <v>Plenum VGA (M) to 5 BNC (M) Molded Breakout</v>
          </cell>
        </row>
        <row r="386">
          <cell r="C386" t="str">
            <v>92-9105015</v>
          </cell>
          <cell r="D386">
            <v>0</v>
          </cell>
          <cell r="E386">
            <v>0</v>
          </cell>
          <cell r="F386" t="str">
            <v>DISCONTINUE</v>
          </cell>
          <cell r="G386" t="str">
            <v>Not to prod.</v>
          </cell>
          <cell r="H386" t="str">
            <v>WP &amp; Cables</v>
          </cell>
          <cell r="I386" t="str">
            <v>Plenum VGA (M) to 5 BNC (M) Molded Breakout</v>
          </cell>
        </row>
        <row r="387">
          <cell r="C387" t="str">
            <v>92-9105006</v>
          </cell>
          <cell r="D387">
            <v>0</v>
          </cell>
          <cell r="E387">
            <v>0</v>
          </cell>
          <cell r="F387" t="str">
            <v>DISCONTINUE</v>
          </cell>
          <cell r="G387" t="str">
            <v>Not to prod.</v>
          </cell>
          <cell r="H387" t="str">
            <v>WP &amp; Cables</v>
          </cell>
          <cell r="I387" t="str">
            <v>Plenum VGA (M) to 5 BNC (M) Molded Breakout</v>
          </cell>
        </row>
        <row r="388">
          <cell r="C388" t="str">
            <v>92-9102125</v>
          </cell>
          <cell r="D388">
            <v>0</v>
          </cell>
          <cell r="E388">
            <v>0</v>
          </cell>
          <cell r="F388" t="str">
            <v>DISCONTINUE</v>
          </cell>
          <cell r="G388" t="str">
            <v>Not to prod.</v>
          </cell>
          <cell r="H388" t="str">
            <v>WP &amp; Cables</v>
          </cell>
          <cell r="I388" t="str">
            <v>15-pin HD to RGBHV Style Bare End Installation Molded Plenum</v>
          </cell>
        </row>
        <row r="389">
          <cell r="C389" t="str">
            <v>92-9102100</v>
          </cell>
          <cell r="D389">
            <v>0</v>
          </cell>
          <cell r="E389">
            <v>0</v>
          </cell>
          <cell r="F389" t="str">
            <v>DISCONTINUE</v>
          </cell>
          <cell r="G389" t="str">
            <v>Not to prod.</v>
          </cell>
          <cell r="H389" t="str">
            <v>WP &amp; Cables</v>
          </cell>
          <cell r="I389" t="str">
            <v>15-Pin HD(M) to Bare End Cable-100</v>
          </cell>
        </row>
        <row r="390">
          <cell r="C390" t="str">
            <v>92-9102075</v>
          </cell>
          <cell r="D390">
            <v>0</v>
          </cell>
          <cell r="E390">
            <v>0</v>
          </cell>
          <cell r="F390" t="str">
            <v>DISCONTINUE</v>
          </cell>
          <cell r="G390" t="str">
            <v>Not to prod.</v>
          </cell>
          <cell r="H390" t="str">
            <v>WP &amp; Cables</v>
          </cell>
          <cell r="I390" t="str">
            <v>15-pin HD to RGBHV Style Bare End Installation Molded Plenum</v>
          </cell>
        </row>
        <row r="391">
          <cell r="C391" t="str">
            <v>92-9102050</v>
          </cell>
          <cell r="D391">
            <v>0</v>
          </cell>
          <cell r="E391">
            <v>0</v>
          </cell>
          <cell r="F391" t="str">
            <v>DISCONTINUE</v>
          </cell>
          <cell r="G391" t="str">
            <v>Inactive</v>
          </cell>
          <cell r="H391" t="str">
            <v>WP &amp; Cables</v>
          </cell>
          <cell r="I391" t="str">
            <v>15-pin HD to RGBHV Style Bare End Installation Molded Plenum</v>
          </cell>
        </row>
        <row r="392">
          <cell r="C392" t="str">
            <v>91-0211001</v>
          </cell>
          <cell r="D392">
            <v>0</v>
          </cell>
          <cell r="E392">
            <v>0</v>
          </cell>
          <cell r="F392" t="str">
            <v>DISCONTINUE</v>
          </cell>
          <cell r="G392" t="str">
            <v>Not to prod.</v>
          </cell>
          <cell r="H392" t="str">
            <v>WP &amp; Cables</v>
          </cell>
          <cell r="I392" t="str">
            <v>Molded RCA (Male - Male) Mini Coax Cable (1')</v>
          </cell>
        </row>
        <row r="393">
          <cell r="C393" t="str">
            <v>91-0211002</v>
          </cell>
          <cell r="D393">
            <v>0</v>
          </cell>
          <cell r="E393">
            <v>0</v>
          </cell>
          <cell r="F393" t="str">
            <v>DISCONTINUE</v>
          </cell>
          <cell r="G393" t="str">
            <v>Not to prod.</v>
          </cell>
          <cell r="H393" t="str">
            <v>WP &amp; Cables</v>
          </cell>
          <cell r="I393" t="str">
            <v>Molded RCA (Male - Male) Mini Coax Cable (2')</v>
          </cell>
        </row>
        <row r="394">
          <cell r="C394" t="str">
            <v>91-0211003</v>
          </cell>
          <cell r="D394">
            <v>0</v>
          </cell>
          <cell r="E394">
            <v>0</v>
          </cell>
          <cell r="F394" t="str">
            <v>DISCONTINUE</v>
          </cell>
          <cell r="G394" t="str">
            <v>Not to prod.</v>
          </cell>
          <cell r="H394" t="str">
            <v>WP &amp; Cables</v>
          </cell>
          <cell r="I394" t="str">
            <v>Molded RCA (Male - Male) Mini Coax Cable (3')</v>
          </cell>
        </row>
        <row r="395">
          <cell r="C395" t="str">
            <v>91-0211006</v>
          </cell>
          <cell r="D395">
            <v>13</v>
          </cell>
          <cell r="E395">
            <v>4</v>
          </cell>
          <cell r="F395" t="str">
            <v>DISCONTINUE</v>
          </cell>
          <cell r="G395" t="str">
            <v>Not for sale</v>
          </cell>
          <cell r="H395" t="str">
            <v>WP &amp; Cables</v>
          </cell>
          <cell r="I395" t="str">
            <v>Molded RCA (Male - Male) Mini Coax Cable (6')</v>
          </cell>
        </row>
        <row r="396">
          <cell r="C396" t="str">
            <v>5000-PROMO</v>
          </cell>
          <cell r="D396">
            <v>0</v>
          </cell>
          <cell r="E396">
            <v>0</v>
          </cell>
          <cell r="F396" t="str">
            <v>DISCONTINUE</v>
          </cell>
          <cell r="G396" t="str">
            <v>Not for sale</v>
          </cell>
          <cell r="H396" t="str">
            <v>N/A</v>
          </cell>
        </row>
        <row r="397">
          <cell r="C397" t="str">
            <v>5000-RE</v>
          </cell>
          <cell r="D397">
            <v>0</v>
          </cell>
          <cell r="E397">
            <v>0</v>
          </cell>
          <cell r="F397" t="str">
            <v>DISCONTINUE</v>
          </cell>
          <cell r="G397" t="str">
            <v>Inactive</v>
          </cell>
          <cell r="H397" t="str">
            <v>N/A</v>
          </cell>
          <cell r="I397" t="str">
            <v>CUSTOMER EXPENSE REIMBURSEMENT</v>
          </cell>
        </row>
        <row r="398">
          <cell r="C398" t="str">
            <v>91-0211010</v>
          </cell>
          <cell r="D398">
            <v>0</v>
          </cell>
          <cell r="E398">
            <v>0</v>
          </cell>
          <cell r="F398" t="str">
            <v>DISCONTINUE</v>
          </cell>
          <cell r="G398" t="str">
            <v>Not to prod.</v>
          </cell>
          <cell r="H398" t="str">
            <v>WP &amp; Cables</v>
          </cell>
          <cell r="I398" t="str">
            <v>Molded RCA (Male - Male) Mini Coax Cable (10')</v>
          </cell>
        </row>
        <row r="399">
          <cell r="C399" t="str">
            <v>91-0211015</v>
          </cell>
          <cell r="D399">
            <v>0</v>
          </cell>
          <cell r="E399">
            <v>0</v>
          </cell>
          <cell r="F399" t="str">
            <v>DISCONTINUE</v>
          </cell>
          <cell r="G399" t="str">
            <v>Not to prod.</v>
          </cell>
          <cell r="H399" t="str">
            <v>WP &amp; Cables</v>
          </cell>
          <cell r="I399" t="str">
            <v>Molded RCA (Male - Male) Mini Coax Cable (15')</v>
          </cell>
        </row>
        <row r="400">
          <cell r="C400" t="str">
            <v>92-9102025</v>
          </cell>
          <cell r="D400">
            <v>0</v>
          </cell>
          <cell r="E400">
            <v>0</v>
          </cell>
          <cell r="F400" t="str">
            <v>DISCONTINUE</v>
          </cell>
          <cell r="G400" t="str">
            <v>Not to prod.</v>
          </cell>
          <cell r="H400" t="str">
            <v>WP &amp; Cables</v>
          </cell>
          <cell r="I400" t="str">
            <v>15-pin HD to RGBHV Style Bare End Installation Molded Plenum</v>
          </cell>
        </row>
        <row r="401">
          <cell r="C401" t="str">
            <v>51-0002590</v>
          </cell>
          <cell r="D401">
            <v>0</v>
          </cell>
          <cell r="E401">
            <v>0</v>
          </cell>
          <cell r="F401" t="str">
            <v>DISCONTINUE</v>
          </cell>
          <cell r="G401" t="str">
            <v>Not to order</v>
          </cell>
          <cell r="H401" t="str">
            <v>Desktop</v>
          </cell>
          <cell r="I401" t="str">
            <v>Computer Graphics Video to RGBHV Format Converter</v>
          </cell>
        </row>
        <row r="402">
          <cell r="C402" t="str">
            <v>91-0404006</v>
          </cell>
          <cell r="D402">
            <v>0</v>
          </cell>
          <cell r="E402">
            <v>0</v>
          </cell>
          <cell r="F402" t="str">
            <v>DISCONTINUE</v>
          </cell>
          <cell r="G402" t="str">
            <v>Inactive</v>
          </cell>
          <cell r="H402" t="str">
            <v>WP &amp; Cables</v>
          </cell>
          <cell r="I402" t="str">
            <v>4 BNC (M) to 4 BNC (M) Cable - 6'</v>
          </cell>
        </row>
        <row r="403">
          <cell r="C403" t="str">
            <v>51-0007210</v>
          </cell>
          <cell r="D403">
            <v>0</v>
          </cell>
          <cell r="E403">
            <v>0</v>
          </cell>
          <cell r="F403" t="str">
            <v>DISCONTINUE</v>
          </cell>
          <cell r="G403" t="str">
            <v>Not to order</v>
          </cell>
          <cell r="H403" t="str">
            <v>Rack Mount</v>
          </cell>
          <cell r="I403" t="str">
            <v>1:2 Multi-Format Video &amp; Computer Graphics Video Distributio</v>
          </cell>
        </row>
        <row r="404">
          <cell r="C404" t="str">
            <v>51-0007590</v>
          </cell>
          <cell r="D404">
            <v>0</v>
          </cell>
          <cell r="E404">
            <v>380</v>
          </cell>
          <cell r="F404" t="str">
            <v>DISCONTINUE</v>
          </cell>
          <cell r="G404" t="str">
            <v>Not to order</v>
          </cell>
          <cell r="H404" t="str">
            <v>Desktop</v>
          </cell>
          <cell r="I404" t="str">
            <v>Computer Graphincs Video Line Amplifier &amp; Format Converter</v>
          </cell>
        </row>
        <row r="405">
          <cell r="C405" t="str">
            <v>51-0007610</v>
          </cell>
          <cell r="D405">
            <v>0</v>
          </cell>
          <cell r="E405">
            <v>805</v>
          </cell>
          <cell r="F405" t="str">
            <v>DISCONTINUE</v>
          </cell>
          <cell r="G405" t="str">
            <v>Not to order</v>
          </cell>
          <cell r="H405" t="str">
            <v>19" 1U</v>
          </cell>
          <cell r="I405" t="str">
            <v>1:8 Computer Graphics Video &amp; Balanced Stereo Audio Distribu</v>
          </cell>
        </row>
        <row r="406">
          <cell r="C406" t="str">
            <v>51-000761012</v>
          </cell>
          <cell r="D406">
            <v>0</v>
          </cell>
          <cell r="E406">
            <v>0</v>
          </cell>
          <cell r="F406" t="str">
            <v>DISCONTINUE</v>
          </cell>
          <cell r="G406" t="str">
            <v>Not to order</v>
          </cell>
          <cell r="H406" t="str">
            <v>Rack Mount</v>
          </cell>
          <cell r="I406" t="str">
            <v>1:8 Computer Graphics Video &amp; Balanced Stereo Audio Distribu</v>
          </cell>
        </row>
        <row r="407">
          <cell r="C407" t="str">
            <v>51-0007710</v>
          </cell>
          <cell r="D407">
            <v>0</v>
          </cell>
          <cell r="E407">
            <v>0</v>
          </cell>
          <cell r="F407" t="str">
            <v>DISCONTINUE</v>
          </cell>
          <cell r="G407" t="str">
            <v>Not to order</v>
          </cell>
          <cell r="H407" t="str">
            <v>Rack Mount</v>
          </cell>
          <cell r="I407" t="str">
            <v>1:3 Computer Graphics Video Processor</v>
          </cell>
        </row>
        <row r="408">
          <cell r="C408" t="str">
            <v>51-0007810</v>
          </cell>
          <cell r="D408">
            <v>615</v>
          </cell>
          <cell r="E408">
            <v>616</v>
          </cell>
          <cell r="F408" t="str">
            <v>DISCONTINUE</v>
          </cell>
          <cell r="G408" t="str">
            <v>Not to prod.</v>
          </cell>
          <cell r="H408" t="str">
            <v>Rack Mount</v>
          </cell>
          <cell r="I408" t="str">
            <v>1:3 RGBHV Computer Graphics Video Distribution Amplifier</v>
          </cell>
        </row>
        <row r="409">
          <cell r="C409" t="str">
            <v>04-914001-33</v>
          </cell>
          <cell r="D409">
            <v>0</v>
          </cell>
          <cell r="E409">
            <v>4608</v>
          </cell>
          <cell r="F409" t="str">
            <v>DISCONTINUE</v>
          </cell>
          <cell r="G409" t="str">
            <v>Not to order</v>
          </cell>
          <cell r="H409" t="str">
            <v>Special</v>
          </cell>
          <cell r="I409" t="str">
            <v>Pro XL 16x16 RGB(YUV) Rtr 6RU</v>
          </cell>
        </row>
        <row r="410">
          <cell r="C410" t="str">
            <v>51-000781015</v>
          </cell>
          <cell r="D410">
            <v>0</v>
          </cell>
          <cell r="E410">
            <v>0</v>
          </cell>
          <cell r="F410" t="str">
            <v>DISCONTINUE</v>
          </cell>
          <cell r="G410" t="str">
            <v>Inactive</v>
          </cell>
          <cell r="H410" t="str">
            <v>Rack Mount</v>
          </cell>
          <cell r="I410" t="str">
            <v>1:3 RGBHV Computer Graphics Video Distribution Amplifier</v>
          </cell>
        </row>
        <row r="411">
          <cell r="C411" t="str">
            <v>51-0007910</v>
          </cell>
          <cell r="D411">
            <v>0</v>
          </cell>
          <cell r="E411">
            <v>0</v>
          </cell>
          <cell r="F411" t="str">
            <v>DISCONTINUE</v>
          </cell>
          <cell r="G411" t="str">
            <v>Not to order</v>
          </cell>
          <cell r="H411" t="str">
            <v>19" 1U</v>
          </cell>
          <cell r="I411" t="str">
            <v>1:3 RGBHV Computer Graphics Video Distribution Amplifier</v>
          </cell>
        </row>
        <row r="412">
          <cell r="C412" t="str">
            <v>04-914001-73</v>
          </cell>
          <cell r="D412">
            <v>0</v>
          </cell>
          <cell r="E412">
            <v>10096</v>
          </cell>
          <cell r="F412" t="str">
            <v>DISCONTINUE</v>
          </cell>
          <cell r="G412" t="str">
            <v>Not to order</v>
          </cell>
          <cell r="H412" t="str">
            <v>Special</v>
          </cell>
          <cell r="I412" t="str">
            <v>Pro XL 16x16 5 Vid Brds Rtr 6RU</v>
          </cell>
        </row>
        <row r="413">
          <cell r="C413" t="str">
            <v>51-0008010</v>
          </cell>
          <cell r="D413">
            <v>0</v>
          </cell>
          <cell r="E413">
            <v>0</v>
          </cell>
          <cell r="F413" t="str">
            <v>DISCONTINUE</v>
          </cell>
          <cell r="G413" t="str">
            <v>Not to order</v>
          </cell>
          <cell r="H413" t="str">
            <v>Rack Mount</v>
          </cell>
          <cell r="I413" t="str">
            <v>1:10 RGBHV Video Distribution Amplifier</v>
          </cell>
        </row>
        <row r="414">
          <cell r="C414" t="str">
            <v>04-914001-R33</v>
          </cell>
          <cell r="D414">
            <v>0</v>
          </cell>
          <cell r="E414">
            <v>5001</v>
          </cell>
          <cell r="F414" t="str">
            <v>DISCONTINUE</v>
          </cell>
          <cell r="G414" t="str">
            <v>Not to order</v>
          </cell>
          <cell r="H414" t="str">
            <v>Special</v>
          </cell>
          <cell r="I414" t="str">
            <v>Pro XL 16x16 RGB(YUV) Rtr Red PS 6RU</v>
          </cell>
        </row>
        <row r="415">
          <cell r="C415" t="str">
            <v>91-0404010</v>
          </cell>
          <cell r="D415">
            <v>0</v>
          </cell>
          <cell r="E415">
            <v>0</v>
          </cell>
          <cell r="F415" t="str">
            <v>DISCONTINUE</v>
          </cell>
          <cell r="G415" t="str">
            <v>Inactive</v>
          </cell>
          <cell r="H415" t="str">
            <v>WP &amp; Cables</v>
          </cell>
          <cell r="I415" t="str">
            <v>4 BNC (M) to 4 BNC (M) Cable - 10'</v>
          </cell>
        </row>
        <row r="416">
          <cell r="C416" t="str">
            <v>04-914001-R54</v>
          </cell>
          <cell r="D416">
            <v>9450</v>
          </cell>
          <cell r="E416">
            <v>9452</v>
          </cell>
          <cell r="F416" t="str">
            <v>DISCONTINUE</v>
          </cell>
          <cell r="G416" t="str">
            <v>Active Proj</v>
          </cell>
          <cell r="H416" t="str">
            <v>Special</v>
          </cell>
          <cell r="I416" t="str">
            <v>Pro XL 16x16 RGBHV Rtr Red PS 6RU</v>
          </cell>
        </row>
        <row r="417">
          <cell r="C417" t="str">
            <v>04-914001-R73</v>
          </cell>
          <cell r="D417">
            <v>0</v>
          </cell>
          <cell r="E417">
            <v>10489</v>
          </cell>
          <cell r="F417" t="str">
            <v>DISCONTINUE</v>
          </cell>
          <cell r="G417" t="str">
            <v>Not to order</v>
          </cell>
          <cell r="H417" t="str">
            <v>Special</v>
          </cell>
          <cell r="I417" t="str">
            <v>Pro XL 16x16 5 Vid Brds Rtr Red PS 6RU</v>
          </cell>
        </row>
        <row r="418">
          <cell r="C418" t="str">
            <v>51-0008710</v>
          </cell>
          <cell r="D418">
            <v>0</v>
          </cell>
          <cell r="E418">
            <v>0</v>
          </cell>
          <cell r="F418" t="str">
            <v>DISCONTINUE</v>
          </cell>
          <cell r="G418" t="str">
            <v>Inactive</v>
          </cell>
          <cell r="H418" t="str">
            <v>19" 2U</v>
          </cell>
          <cell r="I418" t="str">
            <v>16x1 XGA &amp; (B) Audio Switcher</v>
          </cell>
        </row>
        <row r="419">
          <cell r="C419" t="str">
            <v>04-914002-33</v>
          </cell>
          <cell r="D419">
            <v>0</v>
          </cell>
          <cell r="E419">
            <v>6643</v>
          </cell>
          <cell r="F419" t="str">
            <v>DISCONTINUE</v>
          </cell>
          <cell r="G419" t="str">
            <v>Not to order</v>
          </cell>
          <cell r="H419" t="str">
            <v>Special</v>
          </cell>
          <cell r="I419" t="str">
            <v>Pro XL 16x16 RGB(YUV)+St.Aud Rtr 6RU</v>
          </cell>
        </row>
        <row r="420">
          <cell r="C420" t="str">
            <v>51-0009010</v>
          </cell>
          <cell r="D420">
            <v>0</v>
          </cell>
          <cell r="E420">
            <v>0</v>
          </cell>
          <cell r="F420" t="str">
            <v>DISCONTINUE</v>
          </cell>
          <cell r="G420" t="str">
            <v>Not to order</v>
          </cell>
          <cell r="H420" t="str">
            <v>Rack Mount</v>
          </cell>
          <cell r="I420" t="str">
            <v>1:18 RGBHV Video Distribution Amplifier</v>
          </cell>
        </row>
        <row r="421">
          <cell r="C421" t="str">
            <v>51-0010010</v>
          </cell>
          <cell r="D421">
            <v>0</v>
          </cell>
          <cell r="E421">
            <v>0</v>
          </cell>
          <cell r="F421" t="str">
            <v>DISCONTINUE</v>
          </cell>
          <cell r="G421" t="str">
            <v>Inactive</v>
          </cell>
          <cell r="H421" t="str">
            <v>N/A</v>
          </cell>
          <cell r="I421" t="str">
            <v>1:12 VGA Distribution Amplifier</v>
          </cell>
        </row>
        <row r="422">
          <cell r="C422" t="str">
            <v>51-001001012</v>
          </cell>
          <cell r="D422">
            <v>0</v>
          </cell>
          <cell r="E422">
            <v>0</v>
          </cell>
          <cell r="F422" t="str">
            <v>DISCONTINUE</v>
          </cell>
          <cell r="G422" t="str">
            <v>Inactive</v>
          </cell>
          <cell r="H422" t="str">
            <v>N/A</v>
          </cell>
          <cell r="I422" t="str">
            <v>1:12 VGA Distribution Amplifier</v>
          </cell>
        </row>
        <row r="423">
          <cell r="C423" t="str">
            <v>91-0404015</v>
          </cell>
          <cell r="D423">
            <v>0</v>
          </cell>
          <cell r="E423">
            <v>0</v>
          </cell>
          <cell r="F423" t="str">
            <v>DISCONTINUE</v>
          </cell>
          <cell r="G423" t="str">
            <v>Inactive</v>
          </cell>
          <cell r="H423" t="str">
            <v>WP &amp; Cables</v>
          </cell>
          <cell r="I423" t="str">
            <v>4 BNC (M) to 4 BNC (M) Cable - 15'</v>
          </cell>
        </row>
        <row r="424">
          <cell r="C424" t="str">
            <v>04-914002-73</v>
          </cell>
          <cell r="D424">
            <v>0</v>
          </cell>
          <cell r="E424">
            <v>12736</v>
          </cell>
          <cell r="F424" t="str">
            <v>DISCONTINUE</v>
          </cell>
          <cell r="G424" t="str">
            <v>Not to order</v>
          </cell>
          <cell r="H424" t="str">
            <v>Special</v>
          </cell>
          <cell r="I424" t="str">
            <v>Pro XL 16x16 5 Vid Brds+St.Aud Rtr 6RU</v>
          </cell>
        </row>
        <row r="425">
          <cell r="C425" t="str">
            <v>51-0017260/B</v>
          </cell>
          <cell r="D425">
            <v>0</v>
          </cell>
          <cell r="E425">
            <v>0</v>
          </cell>
          <cell r="F425" t="str">
            <v>DISCONTINUE</v>
          </cell>
          <cell r="G425" t="str">
            <v>Inactive</v>
          </cell>
          <cell r="H425" t="str">
            <v>"19"" 3U"</v>
          </cell>
          <cell r="I425" t="str">
            <v>16x8 RGBHV &amp; Balanced Stereo Audio Matrix Switcher</v>
          </cell>
        </row>
        <row r="426">
          <cell r="C426" t="str">
            <v>04-914002-R33</v>
          </cell>
          <cell r="D426">
            <v>0</v>
          </cell>
          <cell r="E426">
            <v>7036</v>
          </cell>
          <cell r="F426" t="str">
            <v>DISCONTINUE</v>
          </cell>
          <cell r="G426" t="str">
            <v>Not to order</v>
          </cell>
          <cell r="H426" t="str">
            <v>Special</v>
          </cell>
          <cell r="I426" t="str">
            <v>Pro XL 16x16 RGB(YUV)+St.Aud Rtr Red PS 6RU</v>
          </cell>
        </row>
        <row r="427">
          <cell r="C427" t="str">
            <v>91-0404025</v>
          </cell>
          <cell r="D427">
            <v>0</v>
          </cell>
          <cell r="E427">
            <v>0</v>
          </cell>
          <cell r="F427" t="str">
            <v>DISCONTINUE</v>
          </cell>
          <cell r="G427" t="str">
            <v>Inactive</v>
          </cell>
          <cell r="H427" t="str">
            <v>WP &amp; Cables</v>
          </cell>
          <cell r="I427" t="str">
            <v>4 BNC (M) to 4 BNC (M) Cable - 25'</v>
          </cell>
        </row>
        <row r="428">
          <cell r="C428" t="str">
            <v>04-914002-R54</v>
          </cell>
          <cell r="D428">
            <v>0</v>
          </cell>
          <cell r="E428">
            <v>11959</v>
          </cell>
          <cell r="F428" t="str">
            <v>DISCONTINUE</v>
          </cell>
          <cell r="G428" t="str">
            <v>Active Proj</v>
          </cell>
          <cell r="H428" t="str">
            <v>Special</v>
          </cell>
          <cell r="I428" t="str">
            <v>Pro XL 16x16 RGBHV+St.Aud Rtr Red PS 6RU</v>
          </cell>
        </row>
        <row r="429">
          <cell r="C429" t="str">
            <v>51-001809012</v>
          </cell>
          <cell r="D429">
            <v>0</v>
          </cell>
          <cell r="E429">
            <v>0</v>
          </cell>
          <cell r="F429" t="str">
            <v>DISCONTINUE</v>
          </cell>
          <cell r="G429" t="str">
            <v>Not to order</v>
          </cell>
          <cell r="H429" t="str">
            <v>1/2 19" 1U</v>
          </cell>
          <cell r="I429" t="str">
            <v>2x2 Computer Graphics Video &amp; Balanced Stereo Audio Matrix S</v>
          </cell>
        </row>
        <row r="430">
          <cell r="C430" t="str">
            <v>04-914002-R73</v>
          </cell>
          <cell r="D430">
            <v>0</v>
          </cell>
          <cell r="E430">
            <v>13129</v>
          </cell>
          <cell r="F430" t="str">
            <v>DISCONTINUE</v>
          </cell>
          <cell r="G430" t="str">
            <v>Not to order</v>
          </cell>
          <cell r="H430" t="str">
            <v>Special</v>
          </cell>
          <cell r="I430" t="str">
            <v>Pro XL 16x16 5 Vid Brds+St.Aud Rtr Red PS 6RU</v>
          </cell>
        </row>
        <row r="431">
          <cell r="C431" t="str">
            <v>04-914003-33</v>
          </cell>
          <cell r="D431">
            <v>0</v>
          </cell>
          <cell r="E431">
            <v>3846</v>
          </cell>
          <cell r="F431" t="str">
            <v>DISCONTINUE</v>
          </cell>
          <cell r="G431" t="str">
            <v>Not to order</v>
          </cell>
          <cell r="H431" t="str">
            <v>Special</v>
          </cell>
          <cell r="I431" t="str">
            <v>Pro XL 16x8 RGB(YUV) Rtr 6RU</v>
          </cell>
        </row>
        <row r="432">
          <cell r="C432" t="str">
            <v>51-0018095</v>
          </cell>
          <cell r="D432">
            <v>0</v>
          </cell>
          <cell r="E432">
            <v>0</v>
          </cell>
          <cell r="F432" t="str">
            <v>DISCONTINUE</v>
          </cell>
          <cell r="G432" t="str">
            <v>Not active</v>
          </cell>
          <cell r="H432" t="str">
            <v>Desktop</v>
          </cell>
          <cell r="I432" t="str">
            <v>2x2 Computer Graphics Video &amp; Balanced Stereo Audio Matrix S</v>
          </cell>
        </row>
        <row r="433">
          <cell r="C433" t="str">
            <v>04-914003-54</v>
          </cell>
          <cell r="D433">
            <v>0</v>
          </cell>
          <cell r="E433">
            <v>7107</v>
          </cell>
          <cell r="F433" t="str">
            <v>DISCONTINUE</v>
          </cell>
          <cell r="G433" t="str">
            <v>Not to order</v>
          </cell>
          <cell r="H433" t="str">
            <v>Special</v>
          </cell>
          <cell r="I433" t="str">
            <v>Pro XL 16x8 RGBHV Rtr 6RU</v>
          </cell>
        </row>
        <row r="434">
          <cell r="C434" t="str">
            <v>04-914003-73</v>
          </cell>
          <cell r="D434">
            <v>0</v>
          </cell>
          <cell r="E434">
            <v>7669</v>
          </cell>
          <cell r="F434" t="str">
            <v>DISCONTINUE</v>
          </cell>
          <cell r="G434" t="str">
            <v>Not to order</v>
          </cell>
          <cell r="H434" t="str">
            <v>Special</v>
          </cell>
          <cell r="I434" t="str">
            <v>Pro XL 16x8 5 Vid Brds Rtr 6RU</v>
          </cell>
        </row>
        <row r="435">
          <cell r="C435" t="str">
            <v>04-914003-R33</v>
          </cell>
          <cell r="D435">
            <v>0</v>
          </cell>
          <cell r="E435">
            <v>4239</v>
          </cell>
          <cell r="F435" t="str">
            <v>DISCONTINUE</v>
          </cell>
          <cell r="G435" t="str">
            <v>Not to order</v>
          </cell>
          <cell r="H435" t="str">
            <v>Special</v>
          </cell>
          <cell r="I435" t="str">
            <v>Pro XL 16x8 RGB(YUV) Rtr Red PS 6RU</v>
          </cell>
        </row>
        <row r="436">
          <cell r="C436" t="str">
            <v>51-001809513</v>
          </cell>
          <cell r="D436">
            <v>0</v>
          </cell>
          <cell r="E436">
            <v>0</v>
          </cell>
          <cell r="F436" t="str">
            <v>DISCONTINUE</v>
          </cell>
          <cell r="G436" t="str">
            <v>Not to order</v>
          </cell>
          <cell r="H436" t="str">
            <v>1/2 19" 1U</v>
          </cell>
          <cell r="I436" t="str">
            <v>2x2 Computer Graphics Video &amp; Balanced Stereo Audio Matrix S</v>
          </cell>
        </row>
        <row r="437">
          <cell r="C437" t="str">
            <v>04-914003-R54</v>
          </cell>
          <cell r="D437">
            <v>0</v>
          </cell>
          <cell r="E437">
            <v>7500</v>
          </cell>
          <cell r="F437" t="str">
            <v>DISCONTINUE</v>
          </cell>
          <cell r="G437" t="str">
            <v>Not to order</v>
          </cell>
          <cell r="H437" t="str">
            <v>Special</v>
          </cell>
          <cell r="I437" t="str">
            <v>Pro XL 16x8 RGBHV Rtr Red PS 6RU</v>
          </cell>
        </row>
        <row r="438">
          <cell r="C438" t="str">
            <v>04-914003-R73</v>
          </cell>
          <cell r="D438">
            <v>0</v>
          </cell>
          <cell r="E438">
            <v>8061</v>
          </cell>
          <cell r="F438" t="str">
            <v>DISCONTINUE</v>
          </cell>
          <cell r="G438" t="str">
            <v>Not to order</v>
          </cell>
          <cell r="H438" t="str">
            <v>Special</v>
          </cell>
          <cell r="I438" t="str">
            <v>Pro XL 16x8 5 Vid Brds Rtr Red PS 6RU</v>
          </cell>
        </row>
        <row r="439">
          <cell r="C439" t="str">
            <v>04-914004-33</v>
          </cell>
          <cell r="D439">
            <v>0</v>
          </cell>
          <cell r="E439">
            <v>5150</v>
          </cell>
          <cell r="F439" t="str">
            <v>DISCONTINUE</v>
          </cell>
          <cell r="G439" t="str">
            <v>Not to order</v>
          </cell>
          <cell r="H439" t="str">
            <v>Special</v>
          </cell>
          <cell r="I439" t="str">
            <v>Pro XL 16x8 RGB(YUV)+St.Aud Rtr 6RU</v>
          </cell>
        </row>
        <row r="440">
          <cell r="C440" t="str">
            <v>51-0020090</v>
          </cell>
          <cell r="D440">
            <v>0</v>
          </cell>
          <cell r="E440">
            <v>0</v>
          </cell>
          <cell r="F440" t="str">
            <v>DISCONTINUE</v>
          </cell>
          <cell r="G440" t="str">
            <v>Inactive</v>
          </cell>
          <cell r="H440" t="str">
            <v>Desktop</v>
          </cell>
          <cell r="I440" t="str">
            <v>1:2 XGA &amp; (U) Audio DA</v>
          </cell>
        </row>
        <row r="441">
          <cell r="C441" t="str">
            <v>51-002009012</v>
          </cell>
          <cell r="D441">
            <v>0</v>
          </cell>
          <cell r="E441">
            <v>0</v>
          </cell>
          <cell r="F441" t="str">
            <v>DISCONTINUE</v>
          </cell>
          <cell r="G441" t="str">
            <v>Inactive</v>
          </cell>
          <cell r="H441" t="str">
            <v>Desktop</v>
          </cell>
          <cell r="I441" t="str">
            <v>1:2 VGA and Audio Distribution Amplifier</v>
          </cell>
        </row>
        <row r="442">
          <cell r="C442" t="str">
            <v>04-914004-54</v>
          </cell>
          <cell r="D442">
            <v>0</v>
          </cell>
          <cell r="E442">
            <v>8466</v>
          </cell>
          <cell r="F442" t="str">
            <v>DISCONTINUE</v>
          </cell>
          <cell r="G442" t="str">
            <v>Not to order</v>
          </cell>
          <cell r="H442" t="str">
            <v>Special</v>
          </cell>
          <cell r="I442" t="str">
            <v>Pro XL 16x8 RGBHV+St.Aud Rtr 6RU</v>
          </cell>
        </row>
        <row r="443">
          <cell r="C443" t="str">
            <v>04-914004-73</v>
          </cell>
          <cell r="D443">
            <v>0</v>
          </cell>
          <cell r="E443">
            <v>9028</v>
          </cell>
          <cell r="F443" t="str">
            <v>DISCONTINUE</v>
          </cell>
          <cell r="G443" t="str">
            <v>Not to order</v>
          </cell>
          <cell r="H443" t="str">
            <v>Special</v>
          </cell>
          <cell r="I443" t="str">
            <v>Pro XL 16x8 5 Vid Brds+St.Aud Rtr 6RU</v>
          </cell>
        </row>
        <row r="444">
          <cell r="C444" t="str">
            <v>04-914004-R33</v>
          </cell>
          <cell r="D444">
            <v>0</v>
          </cell>
          <cell r="E444">
            <v>5543</v>
          </cell>
          <cell r="F444" t="str">
            <v>DISCONTINUE</v>
          </cell>
          <cell r="G444" t="str">
            <v>Not to order</v>
          </cell>
          <cell r="H444" t="str">
            <v>Special</v>
          </cell>
          <cell r="I444" t="str">
            <v>Pro XL 16x8 RGB(YUV)+St.Aud Rtr Red PS 6RU</v>
          </cell>
        </row>
        <row r="445">
          <cell r="C445" t="str">
            <v>51-002009013</v>
          </cell>
          <cell r="D445">
            <v>0</v>
          </cell>
          <cell r="E445">
            <v>0</v>
          </cell>
          <cell r="F445" t="str">
            <v>DISCONTINUE</v>
          </cell>
          <cell r="G445" t="str">
            <v>Inactive</v>
          </cell>
          <cell r="H445" t="str">
            <v>Desktop</v>
          </cell>
          <cell r="I445" t="str">
            <v>1:2 VGA and Audio Distribution Amplifier</v>
          </cell>
        </row>
        <row r="446">
          <cell r="C446" t="str">
            <v>04-914004-R54</v>
          </cell>
          <cell r="D446">
            <v>0</v>
          </cell>
          <cell r="E446">
            <v>8859</v>
          </cell>
          <cell r="F446" t="str">
            <v>DISCONTINUE</v>
          </cell>
          <cell r="G446" t="str">
            <v>Not to order</v>
          </cell>
          <cell r="H446" t="str">
            <v>Special</v>
          </cell>
          <cell r="I446" t="str">
            <v>Pro XL 16x8 RGBHV+St.Aud Rtr Red PS 6RU</v>
          </cell>
        </row>
        <row r="447">
          <cell r="C447" t="str">
            <v>04-914004-R73</v>
          </cell>
          <cell r="D447">
            <v>0</v>
          </cell>
          <cell r="E447">
            <v>9421</v>
          </cell>
          <cell r="F447" t="str">
            <v>DISCONTINUE</v>
          </cell>
          <cell r="G447" t="str">
            <v>Not to order</v>
          </cell>
          <cell r="H447" t="str">
            <v>Special</v>
          </cell>
          <cell r="I447" t="str">
            <v>Pro XL 16x8 5 Vid Brds+St.Aud Rtr Red PS 6RU</v>
          </cell>
        </row>
        <row r="448">
          <cell r="C448" t="str">
            <v>51-0020097</v>
          </cell>
          <cell r="D448">
            <v>0</v>
          </cell>
          <cell r="E448">
            <v>0</v>
          </cell>
          <cell r="F448" t="str">
            <v>DISCONTINUE</v>
          </cell>
          <cell r="G448" t="str">
            <v>Inactive</v>
          </cell>
          <cell r="H448" t="str">
            <v>Desktop</v>
          </cell>
          <cell r="I448" t="str">
            <v>1:2 VGA and Audio Distribution Amplifier</v>
          </cell>
        </row>
        <row r="449">
          <cell r="C449" t="str">
            <v>51-002009715</v>
          </cell>
          <cell r="D449">
            <v>0</v>
          </cell>
          <cell r="E449">
            <v>0</v>
          </cell>
          <cell r="F449" t="str">
            <v>DISCONTINUE</v>
          </cell>
          <cell r="G449" t="str">
            <v>Inactive</v>
          </cell>
          <cell r="H449" t="str">
            <v>Desktop</v>
          </cell>
          <cell r="I449" t="str">
            <v>1:2 VGA and Audio Distribution Amplifier</v>
          </cell>
        </row>
        <row r="450">
          <cell r="C450" t="str">
            <v>91-0404050</v>
          </cell>
          <cell r="D450">
            <v>0</v>
          </cell>
          <cell r="E450">
            <v>0</v>
          </cell>
          <cell r="F450" t="str">
            <v>DISCONTINUE</v>
          </cell>
          <cell r="G450" t="str">
            <v>Inactive</v>
          </cell>
          <cell r="H450" t="str">
            <v>WP &amp; Cables</v>
          </cell>
          <cell r="I450" t="str">
            <v>4 BNC (M) to 4 BNC (M) Cable - 50'</v>
          </cell>
        </row>
        <row r="451">
          <cell r="C451" t="str">
            <v>51-0032110</v>
          </cell>
          <cell r="D451">
            <v>0</v>
          </cell>
          <cell r="E451">
            <v>0</v>
          </cell>
          <cell r="F451" t="str">
            <v>DISCONTINUE</v>
          </cell>
          <cell r="G451" t="str">
            <v>Inactive</v>
          </cell>
          <cell r="H451" t="str">
            <v>N/A</v>
          </cell>
          <cell r="I451" t="str">
            <v>32x1 VGA/XGA &amp; (B) Audio</v>
          </cell>
        </row>
        <row r="452">
          <cell r="C452" t="str">
            <v>51-0032590</v>
          </cell>
          <cell r="D452">
            <v>0</v>
          </cell>
          <cell r="E452">
            <v>0</v>
          </cell>
          <cell r="F452" t="str">
            <v>DISCONTINUE</v>
          </cell>
          <cell r="G452" t="str">
            <v>Inactive</v>
          </cell>
          <cell r="H452" t="str">
            <v>Tools</v>
          </cell>
          <cell r="I452" t="str">
            <v>2x1:2 Computer Graphics Video Switcher</v>
          </cell>
        </row>
        <row r="453">
          <cell r="C453" t="str">
            <v>51-0032590/B</v>
          </cell>
          <cell r="D453">
            <v>0</v>
          </cell>
          <cell r="E453">
            <v>0</v>
          </cell>
          <cell r="F453" t="str">
            <v>DISCONTINUE</v>
          </cell>
          <cell r="G453" t="str">
            <v>Inactive</v>
          </cell>
          <cell r="H453" t="str">
            <v>Tool</v>
          </cell>
          <cell r="I453" t="str">
            <v>2x1:2 Computer Graphics Video Switcher</v>
          </cell>
        </row>
        <row r="454">
          <cell r="C454" t="str">
            <v>51-003259013</v>
          </cell>
          <cell r="D454">
            <v>0</v>
          </cell>
          <cell r="E454">
            <v>0</v>
          </cell>
          <cell r="F454" t="str">
            <v>DISCONTINUE</v>
          </cell>
          <cell r="G454" t="str">
            <v>Inactive</v>
          </cell>
          <cell r="H454" t="str">
            <v>Tools</v>
          </cell>
          <cell r="I454" t="str">
            <v>2x1:2 Computer Graphics Video Switcher</v>
          </cell>
        </row>
        <row r="455">
          <cell r="C455" t="str">
            <v>51-0032595</v>
          </cell>
          <cell r="D455">
            <v>0</v>
          </cell>
          <cell r="E455">
            <v>0</v>
          </cell>
          <cell r="F455" t="str">
            <v>DISCONTINUE</v>
          </cell>
          <cell r="G455" t="str">
            <v>Not active</v>
          </cell>
          <cell r="H455" t="str">
            <v>Tools</v>
          </cell>
          <cell r="I455" t="str">
            <v>2x1:2 Computer Graphics Video Switcher</v>
          </cell>
        </row>
        <row r="456">
          <cell r="C456" t="str">
            <v>51-0035010</v>
          </cell>
          <cell r="D456">
            <v>0</v>
          </cell>
          <cell r="E456">
            <v>0</v>
          </cell>
          <cell r="F456" t="str">
            <v>DISCONTINUE</v>
          </cell>
          <cell r="G456" t="str">
            <v>Inactive</v>
          </cell>
          <cell r="H456" t="str">
            <v>19" 2U</v>
          </cell>
          <cell r="I456" t="str">
            <v>Presentation Switcher</v>
          </cell>
        </row>
        <row r="457">
          <cell r="C457" t="str">
            <v>51-003501012</v>
          </cell>
          <cell r="D457">
            <v>0</v>
          </cell>
          <cell r="E457">
            <v>0</v>
          </cell>
          <cell r="F457" t="str">
            <v>DISCONTINUE</v>
          </cell>
          <cell r="G457" t="str">
            <v>Inactive</v>
          </cell>
          <cell r="H457" t="str">
            <v>N/A</v>
          </cell>
          <cell r="I457" t="str">
            <v>Presentation Switcher</v>
          </cell>
        </row>
        <row r="458">
          <cell r="C458" t="str">
            <v>51-003501013</v>
          </cell>
          <cell r="D458">
            <v>0</v>
          </cell>
          <cell r="E458">
            <v>0</v>
          </cell>
          <cell r="F458" t="str">
            <v>DISCONTINUE</v>
          </cell>
          <cell r="G458" t="str">
            <v>Inactive</v>
          </cell>
          <cell r="H458" t="str">
            <v>N/A</v>
          </cell>
          <cell r="I458" t="str">
            <v>Presentation Switcher</v>
          </cell>
        </row>
        <row r="459">
          <cell r="C459" t="str">
            <v>51-003501015</v>
          </cell>
          <cell r="D459">
            <v>0</v>
          </cell>
          <cell r="E459">
            <v>0</v>
          </cell>
          <cell r="F459" t="str">
            <v>DISCONTINUE</v>
          </cell>
          <cell r="G459" t="str">
            <v>Inactive</v>
          </cell>
          <cell r="H459" t="str">
            <v>N/A</v>
          </cell>
          <cell r="I459" t="str">
            <v>Presentation Switcher</v>
          </cell>
        </row>
        <row r="460">
          <cell r="C460" t="str">
            <v>51-003501017</v>
          </cell>
          <cell r="D460">
            <v>0</v>
          </cell>
          <cell r="E460">
            <v>0</v>
          </cell>
          <cell r="F460" t="str">
            <v>DISCONTINUE</v>
          </cell>
          <cell r="G460" t="str">
            <v>Inactive</v>
          </cell>
          <cell r="H460" t="str">
            <v>N/A</v>
          </cell>
          <cell r="I460" t="str">
            <v>Presentation Switcher</v>
          </cell>
        </row>
        <row r="461">
          <cell r="C461" t="str">
            <v>51-0035060/B</v>
          </cell>
          <cell r="D461">
            <v>0</v>
          </cell>
          <cell r="E461">
            <v>0</v>
          </cell>
          <cell r="F461" t="str">
            <v>DISCONTINUE</v>
          </cell>
          <cell r="G461" t="str">
            <v>Inactive</v>
          </cell>
          <cell r="H461" t="str">
            <v>"19"" 2U"</v>
          </cell>
          <cell r="I461" t="str">
            <v>Presentation Switcher</v>
          </cell>
        </row>
        <row r="462">
          <cell r="C462" t="str">
            <v>51-0035310</v>
          </cell>
          <cell r="D462">
            <v>0</v>
          </cell>
          <cell r="E462">
            <v>0</v>
          </cell>
          <cell r="F462" t="str">
            <v>DISCONTINUE</v>
          </cell>
          <cell r="G462" t="str">
            <v>Not active</v>
          </cell>
          <cell r="H462" t="str">
            <v>N/A</v>
          </cell>
          <cell r="I462" t="str">
            <v>Presentation Switcher</v>
          </cell>
        </row>
        <row r="463">
          <cell r="C463" t="str">
            <v>51-0035360/B</v>
          </cell>
          <cell r="D463">
            <v>0</v>
          </cell>
          <cell r="E463">
            <v>0</v>
          </cell>
          <cell r="F463" t="str">
            <v>DISCONTINUE</v>
          </cell>
          <cell r="G463" t="str">
            <v>Inactive</v>
          </cell>
        </row>
        <row r="464">
          <cell r="C464" t="str">
            <v>51-0037010</v>
          </cell>
          <cell r="D464">
            <v>0</v>
          </cell>
          <cell r="E464">
            <v>0</v>
          </cell>
          <cell r="F464" t="str">
            <v>DISCONTINUE</v>
          </cell>
          <cell r="G464" t="str">
            <v>Not to order</v>
          </cell>
          <cell r="H464" t="str">
            <v>N/A</v>
          </cell>
          <cell r="I464" t="str">
            <v>VP-24/110V</v>
          </cell>
        </row>
        <row r="465">
          <cell r="C465" t="str">
            <v>51-0038610</v>
          </cell>
          <cell r="D465">
            <v>0</v>
          </cell>
          <cell r="E465">
            <v>0</v>
          </cell>
          <cell r="F465" t="str">
            <v>DISCONTINUE</v>
          </cell>
          <cell r="G465" t="str">
            <v>Not active</v>
          </cell>
          <cell r="H465" t="str">
            <v>N/A</v>
          </cell>
          <cell r="I465" t="str">
            <v>Presentation Switcher / Scaler</v>
          </cell>
        </row>
        <row r="466">
          <cell r="C466" t="str">
            <v>51-0038660/B</v>
          </cell>
          <cell r="D466">
            <v>0</v>
          </cell>
          <cell r="E466">
            <v>0</v>
          </cell>
          <cell r="F466" t="str">
            <v>DISCONTINUE</v>
          </cell>
          <cell r="G466" t="str">
            <v>Inactive</v>
          </cell>
        </row>
        <row r="467">
          <cell r="C467" t="str">
            <v>51-0040010</v>
          </cell>
          <cell r="D467">
            <v>0</v>
          </cell>
          <cell r="E467">
            <v>0</v>
          </cell>
          <cell r="F467" t="str">
            <v>DISCONTINUE</v>
          </cell>
          <cell r="G467" t="str">
            <v>Not to order</v>
          </cell>
          <cell r="H467" t="str">
            <v>1/2 19" 1U</v>
          </cell>
          <cell r="I467" t="str">
            <v>1:3 VGA Distribution Amplifier</v>
          </cell>
        </row>
        <row r="468">
          <cell r="C468" t="str">
            <v>51-004001015</v>
          </cell>
          <cell r="D468">
            <v>0</v>
          </cell>
          <cell r="E468">
            <v>0</v>
          </cell>
          <cell r="F468" t="str">
            <v>DISCONTINUE</v>
          </cell>
          <cell r="G468" t="str">
            <v>Not to order</v>
          </cell>
          <cell r="H468" t="str">
            <v>N/A</v>
          </cell>
          <cell r="I468" t="str">
            <v>1:3 VGA Distribution Amplifier</v>
          </cell>
        </row>
        <row r="469">
          <cell r="C469" t="str">
            <v>51-0041295</v>
          </cell>
          <cell r="D469">
            <v>0</v>
          </cell>
          <cell r="E469">
            <v>0</v>
          </cell>
          <cell r="F469" t="str">
            <v>DISCONTINUE</v>
          </cell>
          <cell r="G469" t="str">
            <v>Not to order</v>
          </cell>
          <cell r="H469" t="str">
            <v>N/A</v>
          </cell>
          <cell r="I469" t="str">
            <v>Composite / YC to VGA/SVGA Converter</v>
          </cell>
        </row>
        <row r="470">
          <cell r="C470" t="str">
            <v>51-00418090</v>
          </cell>
          <cell r="D470">
            <v>0</v>
          </cell>
          <cell r="E470">
            <v>0</v>
          </cell>
          <cell r="F470" t="str">
            <v>DISCONTINUE</v>
          </cell>
          <cell r="G470" t="str">
            <v>Not to order</v>
          </cell>
          <cell r="H470" t="str">
            <v>Desktop</v>
          </cell>
          <cell r="I470" t="str">
            <v>Composite &amp; s-Video to HDMI ProScale™ Digital Scaler</v>
          </cell>
        </row>
        <row r="471">
          <cell r="C471" t="str">
            <v>04-914201-33</v>
          </cell>
          <cell r="D471">
            <v>0</v>
          </cell>
          <cell r="E471">
            <v>3654</v>
          </cell>
          <cell r="F471" t="str">
            <v>DISCONTINUE</v>
          </cell>
          <cell r="G471" t="str">
            <v>Not to order</v>
          </cell>
          <cell r="H471" t="str">
            <v>Special</v>
          </cell>
          <cell r="I471" t="str">
            <v>Pro XL 8x16 RGB(YUV) Rtr 6RU</v>
          </cell>
        </row>
        <row r="472">
          <cell r="C472" t="str">
            <v>91-0404100</v>
          </cell>
          <cell r="D472">
            <v>0</v>
          </cell>
          <cell r="E472">
            <v>0</v>
          </cell>
          <cell r="F472" t="str">
            <v>DISCONTINUE</v>
          </cell>
          <cell r="G472" t="str">
            <v>Inactive</v>
          </cell>
          <cell r="H472" t="str">
            <v>WP &amp; Cables</v>
          </cell>
          <cell r="I472" t="str">
            <v>4 BNC (M) to 4 BNC (M) Cable - 100'</v>
          </cell>
        </row>
        <row r="473">
          <cell r="C473" t="str">
            <v>04-914201-54</v>
          </cell>
          <cell r="D473">
            <v>0</v>
          </cell>
          <cell r="E473">
            <v>6423</v>
          </cell>
          <cell r="F473" t="str">
            <v>DISCONTINUE</v>
          </cell>
          <cell r="G473" t="str">
            <v>Not to order</v>
          </cell>
          <cell r="H473" t="str">
            <v>Special</v>
          </cell>
          <cell r="I473" t="str">
            <v>Pro XL 8x16 RGBHV Rtr 6RU</v>
          </cell>
        </row>
        <row r="474">
          <cell r="C474" t="str">
            <v>04-914201-R33</v>
          </cell>
          <cell r="D474">
            <v>0</v>
          </cell>
          <cell r="E474">
            <v>4046</v>
          </cell>
          <cell r="F474" t="str">
            <v>DISCONTINUE</v>
          </cell>
          <cell r="G474" t="str">
            <v>Not to order</v>
          </cell>
          <cell r="H474" t="str">
            <v>Special</v>
          </cell>
          <cell r="I474" t="str">
            <v>Pro XL 8x16 RGB(YUV) Rtr Red PS 6RU</v>
          </cell>
        </row>
        <row r="475">
          <cell r="C475" t="str">
            <v>92-9102015</v>
          </cell>
          <cell r="D475">
            <v>0</v>
          </cell>
          <cell r="E475">
            <v>0</v>
          </cell>
          <cell r="F475" t="str">
            <v>DISCONTINUE</v>
          </cell>
          <cell r="G475" t="str">
            <v>Inactive</v>
          </cell>
          <cell r="H475" t="str">
            <v>WP &amp; Cables</v>
          </cell>
        </row>
        <row r="476">
          <cell r="C476" t="str">
            <v>04-914201-R54</v>
          </cell>
          <cell r="D476">
            <v>0</v>
          </cell>
          <cell r="E476">
            <v>6816</v>
          </cell>
          <cell r="F476" t="str">
            <v>DISCONTINUE</v>
          </cell>
          <cell r="G476" t="str">
            <v>Not to order</v>
          </cell>
          <cell r="H476" t="str">
            <v>Special</v>
          </cell>
          <cell r="I476" t="str">
            <v>Pro XL 8x16 RGBHV Rtr Red PS 6RU</v>
          </cell>
        </row>
        <row r="477">
          <cell r="C477" t="str">
            <v>04-914202-33</v>
          </cell>
          <cell r="D477">
            <v>0</v>
          </cell>
          <cell r="E477">
            <v>4868</v>
          </cell>
          <cell r="F477" t="str">
            <v>DISCONTINUE</v>
          </cell>
          <cell r="G477" t="str">
            <v>Not to order</v>
          </cell>
          <cell r="H477" t="str">
            <v>Special</v>
          </cell>
          <cell r="I477" t="str">
            <v>Pro XL 8x16 RGB(YUV)+St.Aud Rtr 6RU</v>
          </cell>
        </row>
        <row r="478">
          <cell r="C478" t="str">
            <v>91-0505006</v>
          </cell>
          <cell r="D478">
            <v>0</v>
          </cell>
          <cell r="E478">
            <v>0</v>
          </cell>
          <cell r="F478" t="str">
            <v>DISCONTINUE</v>
          </cell>
          <cell r="G478" t="str">
            <v>Not to prod.</v>
          </cell>
          <cell r="H478" t="str">
            <v>WP &amp; Cables</v>
          </cell>
          <cell r="I478" t="str">
            <v>Molded 5 BNC (Male - Male) Cable (6')</v>
          </cell>
        </row>
        <row r="479">
          <cell r="C479" t="str">
            <v>04-914202-54</v>
          </cell>
          <cell r="D479">
            <v>0</v>
          </cell>
          <cell r="E479">
            <v>7641</v>
          </cell>
          <cell r="F479" t="str">
            <v>DISCONTINUE</v>
          </cell>
          <cell r="G479" t="str">
            <v>Not to order</v>
          </cell>
          <cell r="H479" t="str">
            <v>Special</v>
          </cell>
          <cell r="I479" t="str">
            <v>Pro XL 8x16 RGBHV+St.Aud Rtr 6RU</v>
          </cell>
        </row>
        <row r="480">
          <cell r="C480" t="str">
            <v>04-914202-R33</v>
          </cell>
          <cell r="D480">
            <v>0</v>
          </cell>
          <cell r="E480">
            <v>5260</v>
          </cell>
          <cell r="F480" t="str">
            <v>DISCONTINUE</v>
          </cell>
          <cell r="G480" t="str">
            <v>Not active</v>
          </cell>
          <cell r="H480" t="str">
            <v>Special</v>
          </cell>
          <cell r="I480" t="str">
            <v>Pro XL 8x16 RGB(YUV)+St.Aud Rtr Red PS 6RU</v>
          </cell>
        </row>
        <row r="481">
          <cell r="C481" t="str">
            <v>04-914202-R54</v>
          </cell>
          <cell r="D481">
            <v>0</v>
          </cell>
          <cell r="E481">
            <v>8034</v>
          </cell>
          <cell r="F481" t="str">
            <v>DISCONTINUE</v>
          </cell>
          <cell r="G481" t="str">
            <v>Not to order</v>
          </cell>
          <cell r="H481" t="str">
            <v>Special</v>
          </cell>
          <cell r="I481" t="str">
            <v>Pro XL 8x16 RGBHV+St.Aud Rtr Red PS 6RU</v>
          </cell>
        </row>
        <row r="482">
          <cell r="C482" t="str">
            <v>51-005001012</v>
          </cell>
          <cell r="D482">
            <v>0</v>
          </cell>
          <cell r="E482">
            <v>0</v>
          </cell>
          <cell r="F482" t="str">
            <v>DISCONTINUE</v>
          </cell>
          <cell r="G482" t="str">
            <v>Not to order</v>
          </cell>
          <cell r="H482" t="str">
            <v>Desktop</v>
          </cell>
          <cell r="I482" t="str">
            <v>3x1 Computer Graphics Video Switcher</v>
          </cell>
        </row>
        <row r="483">
          <cell r="C483" t="str">
            <v>51-005001015</v>
          </cell>
          <cell r="D483">
            <v>0</v>
          </cell>
          <cell r="E483">
            <v>0</v>
          </cell>
          <cell r="F483" t="str">
            <v>DISCONTINUE</v>
          </cell>
          <cell r="G483" t="str">
            <v>Not to order</v>
          </cell>
          <cell r="H483" t="str">
            <v>Desktop</v>
          </cell>
          <cell r="I483" t="str">
            <v>3x1 Computer Graphics Video Switcher</v>
          </cell>
        </row>
        <row r="484">
          <cell r="C484" t="str">
            <v>51-0060090/B</v>
          </cell>
          <cell r="D484">
            <v>0</v>
          </cell>
          <cell r="E484">
            <v>0</v>
          </cell>
          <cell r="F484" t="str">
            <v>DISCONTINUE</v>
          </cell>
          <cell r="G484" t="str">
            <v>Inactive</v>
          </cell>
          <cell r="H484" t="str">
            <v>"1/2 19"" 1U"</v>
          </cell>
        </row>
        <row r="485">
          <cell r="C485" t="str">
            <v>51-0060097</v>
          </cell>
          <cell r="D485">
            <v>0</v>
          </cell>
          <cell r="E485">
            <v>0</v>
          </cell>
          <cell r="F485" t="str">
            <v>DISCONTINUE</v>
          </cell>
          <cell r="G485" t="str">
            <v>Not active</v>
          </cell>
          <cell r="H485" t="str">
            <v>Rack Mount</v>
          </cell>
        </row>
        <row r="486">
          <cell r="C486" t="str">
            <v>51-006009715</v>
          </cell>
          <cell r="D486">
            <v>0</v>
          </cell>
          <cell r="E486">
            <v>0</v>
          </cell>
          <cell r="F486" t="str">
            <v>DISCONTINUE</v>
          </cell>
          <cell r="G486" t="str">
            <v>Not active</v>
          </cell>
          <cell r="H486" t="str">
            <v>1/2 19" 1U</v>
          </cell>
          <cell r="I486" t="str">
            <v>3x1 VGA/Audio Switcher-Distribution Amplifier</v>
          </cell>
        </row>
        <row r="487">
          <cell r="C487" t="str">
            <v>51-0067010</v>
          </cell>
          <cell r="D487">
            <v>0</v>
          </cell>
          <cell r="E487">
            <v>0</v>
          </cell>
          <cell r="F487" t="str">
            <v>DISCONTINUE</v>
          </cell>
          <cell r="G487" t="str">
            <v>Not active</v>
          </cell>
          <cell r="H487" t="str">
            <v>N/A</v>
          </cell>
          <cell r="I487" t="str">
            <v>VP-3232RGBHVA/110V</v>
          </cell>
        </row>
        <row r="488">
          <cell r="C488" t="str">
            <v>92-9101150</v>
          </cell>
          <cell r="D488">
            <v>0</v>
          </cell>
          <cell r="E488">
            <v>0</v>
          </cell>
          <cell r="F488" t="str">
            <v>DISCONTINUE</v>
          </cell>
          <cell r="G488" t="str">
            <v>Not to prod.</v>
          </cell>
          <cell r="H488" t="str">
            <v>WP &amp; Cables</v>
          </cell>
          <cell r="I488" t="str">
            <v>Molded: 15-Pin HD (M) to 15-Pin HD (M) Plen.</v>
          </cell>
        </row>
        <row r="489">
          <cell r="C489" t="str">
            <v>51-007501012</v>
          </cell>
          <cell r="D489">
            <v>0</v>
          </cell>
          <cell r="E489">
            <v>0</v>
          </cell>
          <cell r="F489" t="str">
            <v>DISCONTINUE</v>
          </cell>
          <cell r="G489" t="str">
            <v>Inactive</v>
          </cell>
          <cell r="H489" t="str">
            <v>Rack Mount</v>
          </cell>
          <cell r="I489" t="str">
            <v>4x4 VGA/XGA/Audio Matrix Switcher</v>
          </cell>
        </row>
        <row r="490">
          <cell r="C490" t="str">
            <v>51-007501015</v>
          </cell>
          <cell r="D490">
            <v>0</v>
          </cell>
          <cell r="E490">
            <v>0</v>
          </cell>
          <cell r="F490" t="str">
            <v>DISCONTINUE</v>
          </cell>
          <cell r="G490" t="str">
            <v>Inactive</v>
          </cell>
          <cell r="H490" t="str">
            <v>Rack Mount</v>
          </cell>
          <cell r="I490" t="str">
            <v>OMX-VG4X4</v>
          </cell>
        </row>
        <row r="491">
          <cell r="C491" t="str">
            <v>51-007501017</v>
          </cell>
          <cell r="D491">
            <v>0</v>
          </cell>
          <cell r="E491">
            <v>0</v>
          </cell>
          <cell r="F491" t="str">
            <v>DISCONTINUE</v>
          </cell>
          <cell r="G491" t="str">
            <v>Inactive</v>
          </cell>
          <cell r="H491" t="str">
            <v>Rack Mount</v>
          </cell>
          <cell r="I491" t="str">
            <v>4x4 VGA/XGA/Audio Matrix Switcher</v>
          </cell>
        </row>
        <row r="492">
          <cell r="C492" t="str">
            <v>04-916003-R34</v>
          </cell>
          <cell r="D492">
            <v>0</v>
          </cell>
          <cell r="E492">
            <v>20381</v>
          </cell>
          <cell r="F492" t="str">
            <v>DISCONTINUE</v>
          </cell>
          <cell r="G492" t="str">
            <v>Active Proj</v>
          </cell>
          <cell r="H492" t="str">
            <v>Special</v>
          </cell>
          <cell r="I492" t="str">
            <v>Pro XL 32x32 RGB(YUV) Rtr Red PS 9RU</v>
          </cell>
        </row>
        <row r="493">
          <cell r="C493" t="str">
            <v>92-91011150</v>
          </cell>
          <cell r="D493">
            <v>0</v>
          </cell>
          <cell r="E493">
            <v>0</v>
          </cell>
          <cell r="F493" t="str">
            <v>DISCONTINUE</v>
          </cell>
          <cell r="G493" t="str">
            <v>Not to prod.</v>
          </cell>
          <cell r="H493" t="str">
            <v>WP &amp; Cables</v>
          </cell>
          <cell r="I493" t="str">
            <v>Back Shell: 15-Pin HD (M) to 15-Pin HD (M) Plen.</v>
          </cell>
        </row>
        <row r="494">
          <cell r="C494" t="str">
            <v>04-916003-R74</v>
          </cell>
          <cell r="D494">
            <v>0</v>
          </cell>
          <cell r="E494">
            <v>23646</v>
          </cell>
          <cell r="F494" t="str">
            <v>DISCONTINUE</v>
          </cell>
          <cell r="G494" t="str">
            <v>Not to order</v>
          </cell>
          <cell r="H494" t="str">
            <v>Special</v>
          </cell>
          <cell r="I494" t="str">
            <v>Pro XL 32x32 5 Vid Brds Rtr Red PS 9RU</v>
          </cell>
        </row>
        <row r="495">
          <cell r="C495" t="str">
            <v>51-0075020</v>
          </cell>
          <cell r="D495">
            <v>795</v>
          </cell>
          <cell r="E495">
            <v>795</v>
          </cell>
          <cell r="F495" t="str">
            <v>DISCONTINUE</v>
          </cell>
          <cell r="G495" t="str">
            <v>Not to order</v>
          </cell>
          <cell r="H495" t="str">
            <v>Rack Mount</v>
          </cell>
          <cell r="I495" t="str">
            <v>4x4 VGA/XGA/Audio Matrix Switcher</v>
          </cell>
        </row>
        <row r="496">
          <cell r="C496" t="str">
            <v>51-0075060/B</v>
          </cell>
          <cell r="D496">
            <v>0</v>
          </cell>
          <cell r="E496">
            <v>0</v>
          </cell>
          <cell r="F496" t="str">
            <v>DISCONTINUE</v>
          </cell>
          <cell r="G496" t="str">
            <v>Inactive</v>
          </cell>
          <cell r="H496" t="str">
            <v>19" 1U</v>
          </cell>
          <cell r="I496" t="str">
            <v>4x4 VGA/XGA/Audio Matrix Switcher</v>
          </cell>
        </row>
        <row r="497">
          <cell r="C497" t="str">
            <v>91-0505020</v>
          </cell>
          <cell r="D497">
            <v>0</v>
          </cell>
          <cell r="E497">
            <v>0</v>
          </cell>
          <cell r="F497" t="str">
            <v>DISCONTINUE</v>
          </cell>
          <cell r="G497" t="str">
            <v>Not to prod.</v>
          </cell>
          <cell r="H497" t="str">
            <v>WP &amp; Cables</v>
          </cell>
          <cell r="I497" t="str">
            <v>Molded 5 BNC (Male - Male) Cable</v>
          </cell>
        </row>
        <row r="498">
          <cell r="C498" t="str">
            <v>51-007509913</v>
          </cell>
          <cell r="D498">
            <v>0</v>
          </cell>
          <cell r="E498">
            <v>0</v>
          </cell>
          <cell r="F498" t="str">
            <v>DISCONTINUE</v>
          </cell>
          <cell r="G498" t="str">
            <v>Not to prod.</v>
          </cell>
          <cell r="H498" t="str">
            <v>Desktop</v>
          </cell>
          <cell r="I498" t="str">
            <v>4x1 Computer Graphics Video Mechanical Switcher</v>
          </cell>
        </row>
        <row r="499">
          <cell r="C499" t="str">
            <v>04-916007-R155</v>
          </cell>
          <cell r="D499">
            <v>0</v>
          </cell>
          <cell r="E499">
            <v>19266</v>
          </cell>
          <cell r="F499" t="str">
            <v>DISCONTINUE</v>
          </cell>
          <cell r="G499" t="str">
            <v>Not to order</v>
          </cell>
          <cell r="H499" t="str">
            <v>Special</v>
          </cell>
          <cell r="I499" t="str">
            <v>Pro XL 32x16 RGBHV Rtr Red PS 9RU</v>
          </cell>
        </row>
        <row r="500">
          <cell r="C500" t="str">
            <v>51-007509915</v>
          </cell>
          <cell r="D500">
            <v>0</v>
          </cell>
          <cell r="E500">
            <v>0</v>
          </cell>
          <cell r="F500" t="str">
            <v>DISCONTINUE</v>
          </cell>
          <cell r="G500" t="str">
            <v>Not to prod.</v>
          </cell>
          <cell r="H500" t="str">
            <v>Desktop</v>
          </cell>
          <cell r="I500" t="str">
            <v>4x1 Computer Graphics Video Mechanical Switcher</v>
          </cell>
        </row>
        <row r="501">
          <cell r="C501" t="str">
            <v>51-007509917</v>
          </cell>
          <cell r="D501">
            <v>0</v>
          </cell>
          <cell r="E501">
            <v>0</v>
          </cell>
          <cell r="F501" t="str">
            <v>DISCONTINUE</v>
          </cell>
          <cell r="G501" t="str">
            <v>Not to prod.</v>
          </cell>
          <cell r="H501" t="str">
            <v>Desktop</v>
          </cell>
          <cell r="I501" t="str">
            <v>4x1 Computer Graphics Video Mechanical Switcher</v>
          </cell>
        </row>
        <row r="502">
          <cell r="C502" t="str">
            <v>04-916007-R34</v>
          </cell>
          <cell r="D502">
            <v>0</v>
          </cell>
          <cell r="E502">
            <v>17125</v>
          </cell>
          <cell r="F502" t="str">
            <v>DISCONTINUE</v>
          </cell>
          <cell r="G502" t="str">
            <v>Not to order</v>
          </cell>
          <cell r="H502" t="str">
            <v>Special</v>
          </cell>
          <cell r="I502" t="str">
            <v>Pro XL 32x16 RGB(YUV) Rtr Red PS 9RU</v>
          </cell>
        </row>
        <row r="503">
          <cell r="C503" t="str">
            <v>51-0080000</v>
          </cell>
          <cell r="D503">
            <v>0</v>
          </cell>
          <cell r="E503">
            <v>0</v>
          </cell>
          <cell r="F503" t="str">
            <v>DISCONTINUE</v>
          </cell>
          <cell r="G503" t="str">
            <v>Inactive</v>
          </cell>
          <cell r="H503" t="str">
            <v>N/A</v>
          </cell>
          <cell r="I503" t="str">
            <v>1:6 VGA Distribution Amplifier</v>
          </cell>
        </row>
        <row r="504">
          <cell r="C504" t="str">
            <v>04-916007-R74</v>
          </cell>
          <cell r="D504">
            <v>0</v>
          </cell>
          <cell r="E504">
            <v>20389</v>
          </cell>
          <cell r="F504" t="str">
            <v>DISCONTINUE</v>
          </cell>
          <cell r="G504" t="str">
            <v>Not to order</v>
          </cell>
          <cell r="H504" t="str">
            <v>Special</v>
          </cell>
          <cell r="I504" t="str">
            <v>Pro XL 32x16 5 Vid Brds Rtr Red PS 9RU</v>
          </cell>
        </row>
        <row r="505">
          <cell r="C505" t="str">
            <v>51-0080010</v>
          </cell>
          <cell r="D505">
            <v>0</v>
          </cell>
          <cell r="E505">
            <v>0</v>
          </cell>
          <cell r="F505" t="str">
            <v>DISCONTINUE</v>
          </cell>
          <cell r="G505" t="str">
            <v>Inactive</v>
          </cell>
          <cell r="H505" t="str">
            <v>19" 1U</v>
          </cell>
          <cell r="I505" t="str">
            <v>1:6 VGA Distribution Amplifier</v>
          </cell>
        </row>
        <row r="506">
          <cell r="C506" t="str">
            <v>51-008001013</v>
          </cell>
          <cell r="D506">
            <v>0</v>
          </cell>
          <cell r="E506">
            <v>0</v>
          </cell>
          <cell r="F506" t="str">
            <v>DISCONTINUE</v>
          </cell>
          <cell r="G506" t="str">
            <v>Inactive</v>
          </cell>
          <cell r="H506" t="str">
            <v>19" 1U</v>
          </cell>
          <cell r="I506" t="str">
            <v>1:6 VGA Distribution Amplifier</v>
          </cell>
        </row>
        <row r="507">
          <cell r="C507" t="str">
            <v>51-008001015</v>
          </cell>
          <cell r="D507">
            <v>0</v>
          </cell>
          <cell r="E507">
            <v>0</v>
          </cell>
          <cell r="F507" t="str">
            <v>DISCONTINUE</v>
          </cell>
          <cell r="G507" t="str">
            <v>Inactive</v>
          </cell>
          <cell r="H507" t="str">
            <v>19" 1U</v>
          </cell>
          <cell r="I507" t="str">
            <v>1:6 VGA Distribution Amplifier</v>
          </cell>
        </row>
        <row r="508">
          <cell r="C508" t="str">
            <v>04-916053-R155</v>
          </cell>
          <cell r="D508">
            <v>0</v>
          </cell>
          <cell r="E508">
            <v>29303</v>
          </cell>
          <cell r="F508" t="str">
            <v>DISCONTINUE</v>
          </cell>
          <cell r="G508" t="str">
            <v>Not to order</v>
          </cell>
          <cell r="H508" t="str">
            <v>Special</v>
          </cell>
          <cell r="I508" t="str">
            <v>Pro XL 32x32 RGBHV+St.Aud Rtr Red PS 12RU</v>
          </cell>
        </row>
        <row r="509">
          <cell r="C509" t="str">
            <v>04-916053-R34</v>
          </cell>
          <cell r="D509">
            <v>0</v>
          </cell>
          <cell r="E509">
            <v>27162</v>
          </cell>
          <cell r="F509" t="str">
            <v>DISCONTINUE</v>
          </cell>
          <cell r="G509" t="str">
            <v>Not to order</v>
          </cell>
          <cell r="H509" t="str">
            <v>Special</v>
          </cell>
          <cell r="I509" t="str">
            <v>Pro XL 32x32 RGB(YUV)+St.Aud Rtr Red PS 12RU</v>
          </cell>
        </row>
        <row r="510">
          <cell r="C510" t="str">
            <v>04-916053-R74</v>
          </cell>
          <cell r="D510">
            <v>0</v>
          </cell>
          <cell r="E510">
            <v>30427</v>
          </cell>
          <cell r="F510" t="str">
            <v>DISCONTINUE</v>
          </cell>
          <cell r="G510" t="str">
            <v>Not to order</v>
          </cell>
          <cell r="H510" t="str">
            <v>Special</v>
          </cell>
          <cell r="I510" t="str">
            <v>Pro XL 32x32 5 Vid Brds+St.Aud Rtr Red PS 12RU</v>
          </cell>
        </row>
        <row r="511">
          <cell r="C511" t="str">
            <v>04-916057-R155</v>
          </cell>
          <cell r="D511">
            <v>0</v>
          </cell>
          <cell r="E511">
            <v>24966</v>
          </cell>
          <cell r="F511" t="str">
            <v>DISCONTINUE</v>
          </cell>
          <cell r="G511" t="str">
            <v>Not to order</v>
          </cell>
          <cell r="H511" t="str">
            <v>Special</v>
          </cell>
          <cell r="I511" t="str">
            <v>Pro XL 32x16 RGBHV+St.Aud Rtr Red PS 12RU</v>
          </cell>
        </row>
        <row r="512">
          <cell r="C512" t="str">
            <v>04-916057-R34</v>
          </cell>
          <cell r="D512">
            <v>0</v>
          </cell>
          <cell r="E512">
            <v>22825</v>
          </cell>
          <cell r="F512" t="str">
            <v>DISCONTINUE</v>
          </cell>
          <cell r="G512" t="str">
            <v>Not to order</v>
          </cell>
          <cell r="H512" t="str">
            <v>Special</v>
          </cell>
          <cell r="I512" t="str">
            <v>Pro XL 32x16 RGB(YUV)+St.Aud Rtr Red PS 12RU</v>
          </cell>
        </row>
        <row r="513">
          <cell r="C513" t="str">
            <v>04-916057-R74</v>
          </cell>
          <cell r="D513">
            <v>0</v>
          </cell>
          <cell r="E513">
            <v>26090</v>
          </cell>
          <cell r="F513" t="str">
            <v>DISCONTINUE</v>
          </cell>
          <cell r="G513" t="str">
            <v>Not to order</v>
          </cell>
          <cell r="H513" t="str">
            <v>Special</v>
          </cell>
          <cell r="I513" t="str">
            <v>Pro XL 32x16 5 Vid Brds+St.Aud Rtr Red PS 12RU</v>
          </cell>
        </row>
        <row r="514">
          <cell r="C514" t="str">
            <v>51-0080060/B</v>
          </cell>
          <cell r="D514">
            <v>0</v>
          </cell>
          <cell r="E514">
            <v>0</v>
          </cell>
          <cell r="F514" t="str">
            <v>DISCONTINUE</v>
          </cell>
          <cell r="G514" t="str">
            <v>Inactive</v>
          </cell>
          <cell r="H514" t="str">
            <v>"19"" 1U"</v>
          </cell>
        </row>
        <row r="515">
          <cell r="C515" t="str">
            <v>51-0081010</v>
          </cell>
          <cell r="D515">
            <v>0</v>
          </cell>
          <cell r="E515">
            <v>0</v>
          </cell>
          <cell r="F515" t="str">
            <v>DISCONTINUE</v>
          </cell>
          <cell r="G515" t="str">
            <v>Inactive</v>
          </cell>
          <cell r="H515" t="str">
            <v>Rack Mount</v>
          </cell>
          <cell r="I515" t="str">
            <v>8x1 Computer Graphics Video &amp; Balanced Stereo Audio Switcher</v>
          </cell>
        </row>
        <row r="516">
          <cell r="C516" t="str">
            <v>51-0095010</v>
          </cell>
          <cell r="D516">
            <v>0</v>
          </cell>
          <cell r="E516">
            <v>0</v>
          </cell>
          <cell r="F516" t="str">
            <v>DISCONTINUE</v>
          </cell>
          <cell r="G516" t="str">
            <v>Not to order</v>
          </cell>
          <cell r="H516" t="str">
            <v>Rack Mount</v>
          </cell>
          <cell r="I516" t="str">
            <v>6x1 Computer Graphics Video Switcher</v>
          </cell>
        </row>
        <row r="517">
          <cell r="C517" t="str">
            <v>92-9101100A</v>
          </cell>
          <cell r="D517">
            <v>0</v>
          </cell>
          <cell r="E517">
            <v>0</v>
          </cell>
          <cell r="F517" t="str">
            <v>DISCONTINUE</v>
          </cell>
          <cell r="G517" t="str">
            <v>Inactive</v>
          </cell>
          <cell r="H517" t="str">
            <v>WP &amp; Cables</v>
          </cell>
          <cell r="I517" t="str">
            <v>Back Shell: 15-Pin HD (M) to 15-Pin HD (M) Plen.</v>
          </cell>
        </row>
        <row r="518">
          <cell r="C518" t="str">
            <v>91-0505030</v>
          </cell>
          <cell r="D518">
            <v>0</v>
          </cell>
          <cell r="E518">
            <v>0</v>
          </cell>
          <cell r="F518" t="str">
            <v>DISCONTINUE</v>
          </cell>
          <cell r="G518" t="str">
            <v>Not to prod.</v>
          </cell>
          <cell r="H518" t="str">
            <v>WP &amp; Cables</v>
          </cell>
          <cell r="I518" t="str">
            <v>Molded 5 BNC (Male - Male) Cable</v>
          </cell>
        </row>
        <row r="519">
          <cell r="C519" t="str">
            <v>51-0120210</v>
          </cell>
          <cell r="D519">
            <v>0</v>
          </cell>
          <cell r="E519">
            <v>0</v>
          </cell>
          <cell r="F519" t="str">
            <v>DISCONTINUE</v>
          </cell>
          <cell r="G519" t="str">
            <v>Inactive</v>
          </cell>
          <cell r="H519" t="str">
            <v>19" 1U</v>
          </cell>
          <cell r="I519" t="str">
            <v>1:12 XGA Switcher</v>
          </cell>
        </row>
        <row r="520">
          <cell r="C520" t="str">
            <v>51-0120260/B</v>
          </cell>
          <cell r="D520">
            <v>0</v>
          </cell>
          <cell r="E520">
            <v>0</v>
          </cell>
          <cell r="F520" t="str">
            <v>DISCONTINUE</v>
          </cell>
          <cell r="G520" t="str">
            <v>Inactive</v>
          </cell>
          <cell r="H520" t="str">
            <v>"19"" 1U"</v>
          </cell>
        </row>
        <row r="521">
          <cell r="C521" t="str">
            <v>51-0121010</v>
          </cell>
          <cell r="D521">
            <v>0</v>
          </cell>
          <cell r="E521">
            <v>0</v>
          </cell>
          <cell r="F521" t="str">
            <v>DISCONTINUE</v>
          </cell>
          <cell r="G521" t="str">
            <v>Not to order</v>
          </cell>
          <cell r="H521" t="str">
            <v>Rack Mount</v>
          </cell>
          <cell r="I521" t="str">
            <v>MultiCoder® Universal Analog Video Format Transcoder</v>
          </cell>
        </row>
        <row r="522">
          <cell r="C522" t="str">
            <v>92-9101100</v>
          </cell>
          <cell r="D522">
            <v>0</v>
          </cell>
          <cell r="E522">
            <v>0</v>
          </cell>
          <cell r="F522" t="str">
            <v>DISCONTINUE</v>
          </cell>
          <cell r="G522" t="str">
            <v>Not to prod.</v>
          </cell>
          <cell r="H522" t="str">
            <v>WP &amp; Cables</v>
          </cell>
          <cell r="I522" t="str">
            <v>Back Shell: 15-Pin HD (M) to 15-Pin HD (M) Plen.</v>
          </cell>
        </row>
        <row r="523">
          <cell r="C523" t="str">
            <v>51-0130095</v>
          </cell>
          <cell r="D523">
            <v>0</v>
          </cell>
          <cell r="E523">
            <v>0</v>
          </cell>
          <cell r="F523" t="str">
            <v>DISCONTINUE</v>
          </cell>
          <cell r="G523" t="str">
            <v>Not to order</v>
          </cell>
          <cell r="H523" t="str">
            <v>N/A</v>
          </cell>
          <cell r="I523" t="str">
            <v>VGA/SVGA/XGA Scan Converter</v>
          </cell>
        </row>
        <row r="524">
          <cell r="C524" t="str">
            <v>04-916201-R34</v>
          </cell>
          <cell r="D524">
            <v>0</v>
          </cell>
          <cell r="E524">
            <v>17125</v>
          </cell>
          <cell r="F524" t="str">
            <v>DISCONTINUE</v>
          </cell>
          <cell r="G524" t="str">
            <v>Not to order</v>
          </cell>
          <cell r="H524" t="str">
            <v>Special</v>
          </cell>
          <cell r="I524" t="str">
            <v>Pro XL 16x32 RGB(YUV) Rtr Red PS 9RU</v>
          </cell>
        </row>
        <row r="525">
          <cell r="C525" t="str">
            <v>51-0131090</v>
          </cell>
          <cell r="D525">
            <v>0</v>
          </cell>
          <cell r="E525">
            <v>0</v>
          </cell>
          <cell r="F525" t="str">
            <v>DISCONTINUE</v>
          </cell>
          <cell r="G525" t="str">
            <v>Inactive</v>
          </cell>
          <cell r="H525" t="str">
            <v>Desktop</v>
          </cell>
          <cell r="I525" t="str">
            <v>Computer Graphics Video &amp; HDTV Scan Converter</v>
          </cell>
        </row>
        <row r="526">
          <cell r="C526" t="str">
            <v>04-916202-R155</v>
          </cell>
          <cell r="D526">
            <v>0</v>
          </cell>
          <cell r="E526">
            <v>18523</v>
          </cell>
          <cell r="F526" t="str">
            <v>DISCONTINUE</v>
          </cell>
          <cell r="G526" t="str">
            <v>Not to order</v>
          </cell>
          <cell r="H526" t="str">
            <v>Special</v>
          </cell>
          <cell r="I526" t="str">
            <v>Pro XL 16x32 RGBHV Rtr Red PS 9RU</v>
          </cell>
        </row>
        <row r="527">
          <cell r="C527" t="str">
            <v>51-0131095</v>
          </cell>
          <cell r="D527">
            <v>1285</v>
          </cell>
          <cell r="E527">
            <v>1285</v>
          </cell>
          <cell r="F527" t="str">
            <v>DISCONTINUE</v>
          </cell>
          <cell r="G527" t="str">
            <v>Not to order</v>
          </cell>
          <cell r="H527" t="str">
            <v>Desktop</v>
          </cell>
          <cell r="I527" t="str">
            <v>Computer Graphics Video &amp; HDTV Scan Converter</v>
          </cell>
        </row>
        <row r="528">
          <cell r="C528" t="str">
            <v>51-0132010</v>
          </cell>
          <cell r="D528">
            <v>0</v>
          </cell>
          <cell r="E528">
            <v>0</v>
          </cell>
          <cell r="F528" t="str">
            <v>DISCONTINUE</v>
          </cell>
          <cell r="G528" t="str">
            <v>Not active</v>
          </cell>
          <cell r="H528" t="str">
            <v>19" 1U</v>
          </cell>
          <cell r="I528" t="str">
            <v>VGA/SVGA/XGA/SXGA Scan Converter with RS 232</v>
          </cell>
        </row>
        <row r="529">
          <cell r="C529" t="str">
            <v>04-916251-R34</v>
          </cell>
          <cell r="D529">
            <v>0</v>
          </cell>
          <cell r="E529">
            <v>22825</v>
          </cell>
          <cell r="F529" t="str">
            <v>DISCONTINUE</v>
          </cell>
          <cell r="G529" t="str">
            <v>Not to order</v>
          </cell>
          <cell r="H529" t="str">
            <v>Special</v>
          </cell>
          <cell r="I529" t="str">
            <v>Pro XL 16x32 RGB(YUV)+St.Aud Rtr Red PS 12RU</v>
          </cell>
        </row>
        <row r="530">
          <cell r="C530" t="str">
            <v>04-916252-R155</v>
          </cell>
          <cell r="D530">
            <v>0</v>
          </cell>
          <cell r="E530">
            <v>24224</v>
          </cell>
          <cell r="F530" t="str">
            <v>DISCONTINUE</v>
          </cell>
          <cell r="G530" t="str">
            <v>Not to order</v>
          </cell>
          <cell r="H530" t="str">
            <v>Special</v>
          </cell>
          <cell r="I530" t="str">
            <v>Pro XL 16x32 RGBHV+St.Aud Rtr Red PS 12RU</v>
          </cell>
        </row>
        <row r="531">
          <cell r="C531" t="str">
            <v>51-0132060/B</v>
          </cell>
          <cell r="D531">
            <v>0</v>
          </cell>
          <cell r="E531">
            <v>0</v>
          </cell>
          <cell r="F531" t="str">
            <v>DISCONTINUE</v>
          </cell>
          <cell r="G531" t="str">
            <v>Not to equip</v>
          </cell>
          <cell r="H531" t="str">
            <v>"19"" 1U"</v>
          </cell>
        </row>
        <row r="532">
          <cell r="C532" t="str">
            <v>51-0133010</v>
          </cell>
          <cell r="D532">
            <v>0</v>
          </cell>
          <cell r="E532">
            <v>0</v>
          </cell>
          <cell r="F532" t="str">
            <v>DISCONTINUE</v>
          </cell>
          <cell r="G532" t="str">
            <v>Not to order</v>
          </cell>
          <cell r="H532" t="str">
            <v>N/A</v>
          </cell>
          <cell r="I532" t="str">
            <v>VGA/SVGA/XGA/SXGA/UXGA Scan Converter with RS 23</v>
          </cell>
        </row>
        <row r="533">
          <cell r="C533" t="str">
            <v>51-0133060/B</v>
          </cell>
          <cell r="D533">
            <v>0</v>
          </cell>
          <cell r="E533">
            <v>0</v>
          </cell>
          <cell r="F533" t="str">
            <v>DISCONTINUE</v>
          </cell>
          <cell r="G533" t="str">
            <v>Not to equip</v>
          </cell>
          <cell r="H533" t="str">
            <v>"19"" 1U"</v>
          </cell>
        </row>
        <row r="534">
          <cell r="C534" t="str">
            <v>51-0133110</v>
          </cell>
          <cell r="D534">
            <v>0</v>
          </cell>
          <cell r="E534">
            <v>2295</v>
          </cell>
          <cell r="F534" t="str">
            <v>DISCONTINUE</v>
          </cell>
          <cell r="G534" t="str">
            <v>Not to order</v>
          </cell>
          <cell r="H534" t="str">
            <v>Rack Mount</v>
          </cell>
          <cell r="I534" t="str">
            <v>Computer Graphics Video &amp; HDTV Scan Converter With Video Ove</v>
          </cell>
        </row>
        <row r="535">
          <cell r="C535" t="str">
            <v>51-0133160/B</v>
          </cell>
          <cell r="D535">
            <v>0</v>
          </cell>
          <cell r="E535">
            <v>0</v>
          </cell>
          <cell r="F535" t="str">
            <v>DISCONTINUE</v>
          </cell>
          <cell r="G535" t="str">
            <v>Not to equip</v>
          </cell>
          <cell r="I535" t="str">
            <v>Computer Graphics Video &amp; HDTV Scan Converter With Video Ove</v>
          </cell>
        </row>
        <row r="536">
          <cell r="C536" t="str">
            <v>51-0134010</v>
          </cell>
          <cell r="D536">
            <v>0</v>
          </cell>
          <cell r="E536">
            <v>0</v>
          </cell>
          <cell r="F536" t="str">
            <v>DISCONTINUE</v>
          </cell>
          <cell r="G536" t="str">
            <v>Not to order</v>
          </cell>
          <cell r="H536" t="str">
            <v>N/A</v>
          </cell>
          <cell r="I536" t="str">
            <v>VP-705SC/110V</v>
          </cell>
        </row>
        <row r="537">
          <cell r="C537" t="str">
            <v>51-0135010</v>
          </cell>
          <cell r="D537">
            <v>0</v>
          </cell>
          <cell r="E537">
            <v>0</v>
          </cell>
          <cell r="F537" t="str">
            <v>DISCONTINUE</v>
          </cell>
          <cell r="G537" t="str">
            <v>Not to order</v>
          </cell>
          <cell r="H537" t="str">
            <v>Rack Mount</v>
          </cell>
          <cell r="I537" t="str">
            <v>VGA/SVGA/XGA/SXGA/UXGA Scan Converter with RS 23</v>
          </cell>
        </row>
        <row r="538">
          <cell r="C538" t="str">
            <v>51-0135060/B</v>
          </cell>
          <cell r="D538">
            <v>0</v>
          </cell>
          <cell r="E538">
            <v>0</v>
          </cell>
          <cell r="F538" t="str">
            <v>DISCONTINUE</v>
          </cell>
          <cell r="G538" t="str">
            <v>Not to equip</v>
          </cell>
          <cell r="H538" t="str">
            <v>"19"" 1U"</v>
          </cell>
        </row>
        <row r="539">
          <cell r="C539" t="str">
            <v>51-0135810</v>
          </cell>
          <cell r="D539">
            <v>0</v>
          </cell>
          <cell r="E539">
            <v>0</v>
          </cell>
          <cell r="F539" t="str">
            <v>DISCONTINUE</v>
          </cell>
          <cell r="G539" t="str">
            <v>Not active</v>
          </cell>
          <cell r="H539" t="str">
            <v>N/A</v>
          </cell>
          <cell r="I539" t="str">
            <v>ProScale 7 - Seamless Switchers/Scaler</v>
          </cell>
        </row>
        <row r="540">
          <cell r="C540" t="str">
            <v>51-013581012</v>
          </cell>
          <cell r="D540">
            <v>0</v>
          </cell>
          <cell r="E540">
            <v>0</v>
          </cell>
          <cell r="F540" t="str">
            <v>DISCONTINUE</v>
          </cell>
          <cell r="G540" t="str">
            <v>Not active</v>
          </cell>
          <cell r="H540" t="str">
            <v>N/A</v>
          </cell>
          <cell r="I540" t="str">
            <v>ProScale 7 - Seamless Switchers/Scaler</v>
          </cell>
        </row>
        <row r="541">
          <cell r="C541" t="str">
            <v>51-0135860/B</v>
          </cell>
          <cell r="D541">
            <v>0</v>
          </cell>
          <cell r="E541">
            <v>0</v>
          </cell>
          <cell r="F541" t="str">
            <v>DISCONTINUE</v>
          </cell>
          <cell r="G541" t="str">
            <v>Not to equip</v>
          </cell>
        </row>
        <row r="542">
          <cell r="C542" t="str">
            <v>51-0135910</v>
          </cell>
          <cell r="D542">
            <v>0</v>
          </cell>
          <cell r="E542">
            <v>0</v>
          </cell>
          <cell r="F542" t="str">
            <v>DISCONTINUE</v>
          </cell>
          <cell r="G542" t="str">
            <v>Not to order</v>
          </cell>
          <cell r="H542" t="str">
            <v>19" 1U</v>
          </cell>
          <cell r="I542" t="str">
            <v>ProScale 7 - Seamless Switcher / Scaler</v>
          </cell>
        </row>
        <row r="543">
          <cell r="C543" t="str">
            <v>51-013591015</v>
          </cell>
          <cell r="D543">
            <v>0</v>
          </cell>
          <cell r="E543">
            <v>0</v>
          </cell>
          <cell r="F543" t="str">
            <v>DISCONTINUE</v>
          </cell>
          <cell r="G543" t="str">
            <v>Not to order</v>
          </cell>
          <cell r="H543" t="str">
            <v>N/A</v>
          </cell>
          <cell r="I543" t="str">
            <v>ProScale 7 - Seamless Switcher / Scaler</v>
          </cell>
        </row>
        <row r="544">
          <cell r="C544" t="str">
            <v>51-0135960/B</v>
          </cell>
          <cell r="D544">
            <v>0</v>
          </cell>
          <cell r="E544">
            <v>0</v>
          </cell>
          <cell r="F544" t="str">
            <v>DISCONTINUE</v>
          </cell>
          <cell r="G544" t="str">
            <v>Not to equip</v>
          </cell>
          <cell r="H544" t="str">
            <v>"19"" 1U"</v>
          </cell>
        </row>
        <row r="545">
          <cell r="C545" t="str">
            <v>51-0136010</v>
          </cell>
          <cell r="D545">
            <v>0</v>
          </cell>
          <cell r="E545">
            <v>0</v>
          </cell>
          <cell r="F545" t="str">
            <v>DISCONTINUE</v>
          </cell>
          <cell r="G545" t="str">
            <v>Not active</v>
          </cell>
          <cell r="H545" t="str">
            <v>N/A</v>
          </cell>
          <cell r="I545" t="str">
            <v>Video and s-Video Scaler</v>
          </cell>
        </row>
        <row r="546">
          <cell r="C546" t="str">
            <v>51-0137010</v>
          </cell>
          <cell r="D546">
            <v>0</v>
          </cell>
          <cell r="E546">
            <v>0</v>
          </cell>
          <cell r="F546" t="str">
            <v>DISCONTINUE</v>
          </cell>
          <cell r="G546" t="str">
            <v>Not active</v>
          </cell>
          <cell r="H546" t="str">
            <v>N/A</v>
          </cell>
          <cell r="I546" t="str">
            <v>VP-722DS/110V</v>
          </cell>
        </row>
        <row r="547">
          <cell r="C547" t="str">
            <v>51-0137310</v>
          </cell>
          <cell r="D547">
            <v>0</v>
          </cell>
          <cell r="E547">
            <v>0</v>
          </cell>
          <cell r="F547" t="str">
            <v>DISCONTINUE</v>
          </cell>
          <cell r="G547" t="str">
            <v>Not active</v>
          </cell>
          <cell r="H547" t="str">
            <v>N/A</v>
          </cell>
          <cell r="I547" t="str">
            <v>ProScale PHD 7 - Seamless Switchers / Scalers</v>
          </cell>
        </row>
        <row r="548">
          <cell r="C548" t="str">
            <v>51-013731015</v>
          </cell>
          <cell r="D548">
            <v>0</v>
          </cell>
          <cell r="E548">
            <v>0</v>
          </cell>
          <cell r="F548" t="str">
            <v>DISCONTINUE</v>
          </cell>
          <cell r="G548" t="str">
            <v>Not active</v>
          </cell>
          <cell r="H548" t="str">
            <v>19" 1U</v>
          </cell>
          <cell r="I548" t="str">
            <v>ProScale PHD 7 - Seamless Switchers / Scalers</v>
          </cell>
        </row>
        <row r="549">
          <cell r="C549" t="str">
            <v>51-0137410</v>
          </cell>
          <cell r="D549">
            <v>0</v>
          </cell>
          <cell r="E549">
            <v>0</v>
          </cell>
          <cell r="F549" t="str">
            <v>DISCONTINUE</v>
          </cell>
          <cell r="G549" t="str">
            <v>Not active</v>
          </cell>
          <cell r="H549" t="str">
            <v>19" 1U</v>
          </cell>
          <cell r="I549" t="str">
            <v>ProScale PHD 8 - Seamless Switchers / Scalers</v>
          </cell>
        </row>
        <row r="550">
          <cell r="C550" t="str">
            <v>51-013741012</v>
          </cell>
          <cell r="D550">
            <v>0</v>
          </cell>
          <cell r="E550">
            <v>0</v>
          </cell>
          <cell r="F550" t="str">
            <v>DISCONTINUE</v>
          </cell>
          <cell r="G550" t="str">
            <v>Not active</v>
          </cell>
          <cell r="H550" t="str">
            <v>N/A</v>
          </cell>
          <cell r="I550" t="str">
            <v>ProScale PHD 8 - Seamless Switchers / Scalers</v>
          </cell>
        </row>
        <row r="551">
          <cell r="C551" t="str">
            <v>51-0137510</v>
          </cell>
          <cell r="D551">
            <v>0</v>
          </cell>
          <cell r="E551">
            <v>0</v>
          </cell>
          <cell r="F551" t="str">
            <v>DISCONTINUE</v>
          </cell>
          <cell r="G551" t="str">
            <v>Not to order</v>
          </cell>
          <cell r="H551" t="str">
            <v>Rack Mount</v>
          </cell>
          <cell r="I551" t="str">
            <v>Presentation Switcher/Scaler</v>
          </cell>
        </row>
        <row r="552">
          <cell r="C552" t="str">
            <v>51-013751011</v>
          </cell>
          <cell r="D552">
            <v>0</v>
          </cell>
          <cell r="E552">
            <v>0</v>
          </cell>
          <cell r="F552" t="str">
            <v>DISCONTINUE</v>
          </cell>
          <cell r="G552" t="str">
            <v>Not to order</v>
          </cell>
          <cell r="H552" t="str">
            <v>Rack Mount</v>
          </cell>
          <cell r="I552" t="str">
            <v>18-Input ProScale™ Presentation  Digital Scaler / Switcher</v>
          </cell>
        </row>
        <row r="553">
          <cell r="C553" t="str">
            <v>04-918009-13</v>
          </cell>
          <cell r="D553">
            <v>0</v>
          </cell>
          <cell r="E553">
            <v>8650</v>
          </cell>
          <cell r="F553" t="str">
            <v>DISCONTINUE</v>
          </cell>
          <cell r="G553" t="str">
            <v>Not to order</v>
          </cell>
          <cell r="H553" t="str">
            <v>Special</v>
          </cell>
          <cell r="I553" t="str">
            <v>Lassen 32x32 2 Ch AES Rtr 3RU</v>
          </cell>
        </row>
        <row r="554">
          <cell r="C554" t="str">
            <v>51-0137560/B</v>
          </cell>
          <cell r="D554">
            <v>0</v>
          </cell>
          <cell r="E554">
            <v>0</v>
          </cell>
          <cell r="F554" t="str">
            <v>DISCONTINUE</v>
          </cell>
          <cell r="G554" t="str">
            <v>Not to equip</v>
          </cell>
          <cell r="I554" t="str">
            <v>Presentation Switcher/Scaler</v>
          </cell>
        </row>
        <row r="555">
          <cell r="C555" t="str">
            <v>51-0137610</v>
          </cell>
          <cell r="D555">
            <v>0</v>
          </cell>
          <cell r="E555">
            <v>0</v>
          </cell>
          <cell r="F555" t="str">
            <v>DISCONTINUE</v>
          </cell>
          <cell r="G555" t="str">
            <v>Not to order</v>
          </cell>
          <cell r="H555" t="str">
            <v>Rack Mount</v>
          </cell>
          <cell r="I555" t="str">
            <v>Presentation Switcher/Scaler</v>
          </cell>
        </row>
        <row r="556">
          <cell r="C556" t="str">
            <v>51-013761012</v>
          </cell>
          <cell r="D556">
            <v>0</v>
          </cell>
          <cell r="E556">
            <v>0</v>
          </cell>
          <cell r="F556" t="str">
            <v>DISCONTINUE</v>
          </cell>
          <cell r="G556" t="str">
            <v>Not to order</v>
          </cell>
          <cell r="H556" t="str">
            <v>Rack Mount</v>
          </cell>
          <cell r="I556" t="str">
            <v>Presentation Switcher/Scaler</v>
          </cell>
        </row>
        <row r="557">
          <cell r="C557" t="str">
            <v>51-0138410</v>
          </cell>
          <cell r="D557">
            <v>0</v>
          </cell>
          <cell r="E557">
            <v>0</v>
          </cell>
          <cell r="F557" t="str">
            <v>DISCONTINUE</v>
          </cell>
          <cell r="G557" t="str">
            <v>Not active</v>
          </cell>
          <cell r="H557" t="str">
            <v>Rack Mount</v>
          </cell>
          <cell r="I557" t="str">
            <v>Presentation Scaler / Switcher</v>
          </cell>
        </row>
        <row r="558">
          <cell r="C558" t="str">
            <v>51-0138460/B</v>
          </cell>
          <cell r="D558">
            <v>0</v>
          </cell>
          <cell r="E558">
            <v>0</v>
          </cell>
          <cell r="F558" t="str">
            <v>DISCONTINUE</v>
          </cell>
          <cell r="G558" t="str">
            <v>Not to equip</v>
          </cell>
          <cell r="H558" t="str">
            <v>Rack Mount</v>
          </cell>
          <cell r="I558" t="str">
            <v>Presentation Scaler / Switcher</v>
          </cell>
        </row>
        <row r="559">
          <cell r="C559" t="str">
            <v>51-0140010</v>
          </cell>
          <cell r="D559">
            <v>0</v>
          </cell>
          <cell r="E559">
            <v>0</v>
          </cell>
          <cell r="F559" t="str">
            <v>DISCONTINUE</v>
          </cell>
          <cell r="G559" t="str">
            <v>Not active</v>
          </cell>
          <cell r="H559" t="str">
            <v>19" 3U</v>
          </cell>
          <cell r="I559" t="str">
            <v>6x4 RGBHV/Balanced Audio Matrix Switcher</v>
          </cell>
        </row>
        <row r="560">
          <cell r="C560" t="str">
            <v>51-0140060/B</v>
          </cell>
          <cell r="D560">
            <v>0</v>
          </cell>
          <cell r="E560">
            <v>0</v>
          </cell>
          <cell r="F560" t="str">
            <v>DISCONTINUE</v>
          </cell>
          <cell r="G560" t="str">
            <v>Inactive</v>
          </cell>
          <cell r="H560" t="str">
            <v>"19"" 3U"</v>
          </cell>
        </row>
        <row r="561">
          <cell r="C561" t="str">
            <v>04-918016-03</v>
          </cell>
          <cell r="D561">
            <v>0</v>
          </cell>
          <cell r="E561">
            <v>12845</v>
          </cell>
          <cell r="F561" t="str">
            <v>DISCONTINUE</v>
          </cell>
          <cell r="G561" t="str">
            <v>Active</v>
          </cell>
          <cell r="H561" t="str">
            <v>Special</v>
          </cell>
          <cell r="I561" t="str">
            <v>Lassen 32x32 1.5G HD-SDI+St.Aud Rtr Red PS 4RU</v>
          </cell>
        </row>
        <row r="562">
          <cell r="C562" t="str">
            <v>04-918016-13</v>
          </cell>
          <cell r="D562">
            <v>0</v>
          </cell>
          <cell r="E562">
            <v>11935</v>
          </cell>
          <cell r="F562" t="str">
            <v>DISCONTINUE</v>
          </cell>
          <cell r="G562" t="str">
            <v>Not to order</v>
          </cell>
          <cell r="H562" t="str">
            <v>Special</v>
          </cell>
          <cell r="I562" t="str">
            <v>Lassen 32x32 1.5G HD-SDI Rtr Red PS 4RU</v>
          </cell>
        </row>
        <row r="563">
          <cell r="C563" t="str">
            <v>51-0145010</v>
          </cell>
          <cell r="D563">
            <v>0</v>
          </cell>
          <cell r="E563">
            <v>0</v>
          </cell>
          <cell r="F563" t="str">
            <v>DISCONTINUE</v>
          </cell>
          <cell r="G563" t="str">
            <v>Not to order</v>
          </cell>
          <cell r="H563" t="str">
            <v>19" 3U</v>
          </cell>
          <cell r="I563" t="str">
            <v>6x4 RGBHV &amp; Balanced Stereo Audio Matrix Switcher</v>
          </cell>
        </row>
        <row r="564">
          <cell r="C564" t="str">
            <v>51-0145060/B</v>
          </cell>
          <cell r="D564">
            <v>0</v>
          </cell>
          <cell r="E564">
            <v>0</v>
          </cell>
          <cell r="F564" t="str">
            <v>DISCONTINUE</v>
          </cell>
          <cell r="G564" t="str">
            <v>Inactive</v>
          </cell>
          <cell r="H564" t="str">
            <v>"19"" 3U"</v>
          </cell>
          <cell r="I564" t="str">
            <v>6x4 RGBHV &amp; Balanced Stereo Audio Matrix Switcher</v>
          </cell>
        </row>
        <row r="565">
          <cell r="C565" t="str">
            <v>04-918020-03</v>
          </cell>
          <cell r="D565">
            <v>0</v>
          </cell>
          <cell r="E565">
            <v>11890</v>
          </cell>
          <cell r="F565" t="str">
            <v>DISCONTINUE</v>
          </cell>
          <cell r="G565" t="str">
            <v>Not to order</v>
          </cell>
          <cell r="H565" t="str">
            <v>Special</v>
          </cell>
          <cell r="I565" t="str">
            <v>Lassen 32x32 1.5G HD-SDI+2 Ch AES Rtr 3RU</v>
          </cell>
        </row>
        <row r="566">
          <cell r="C566" t="str">
            <v>04-918022-03</v>
          </cell>
          <cell r="D566">
            <v>0</v>
          </cell>
          <cell r="E566">
            <v>12215</v>
          </cell>
          <cell r="F566" t="str">
            <v>DISCONTINUE</v>
          </cell>
          <cell r="G566" t="str">
            <v>Not to order</v>
          </cell>
          <cell r="H566" t="str">
            <v>Special</v>
          </cell>
          <cell r="I566" t="str">
            <v>Lassen 32x32 1.5G HD-SDI+2 Ch AES Rtr Red PS 4RU</v>
          </cell>
        </row>
        <row r="567">
          <cell r="C567" t="str">
            <v>51-0148460/B</v>
          </cell>
          <cell r="D567">
            <v>0</v>
          </cell>
          <cell r="E567">
            <v>0</v>
          </cell>
          <cell r="F567" t="str">
            <v>DISCONTINUE</v>
          </cell>
          <cell r="G567" t="str">
            <v>Not to equip</v>
          </cell>
          <cell r="H567" t="str">
            <v>19inch</v>
          </cell>
        </row>
        <row r="568">
          <cell r="C568" t="str">
            <v>51-0148520/B</v>
          </cell>
          <cell r="D568">
            <v>0</v>
          </cell>
          <cell r="E568">
            <v>0</v>
          </cell>
          <cell r="F568" t="str">
            <v>DISCONTINUE</v>
          </cell>
          <cell r="G568" t="str">
            <v>Not to equip</v>
          </cell>
          <cell r="H568" t="str">
            <v>19" 2U</v>
          </cell>
          <cell r="I568" t="str">
            <v>Presentation Scaler / Switcher</v>
          </cell>
        </row>
        <row r="569">
          <cell r="C569" t="str">
            <v>51-0150010</v>
          </cell>
          <cell r="D569">
            <v>0</v>
          </cell>
          <cell r="E569">
            <v>0</v>
          </cell>
          <cell r="F569" t="str">
            <v>DISCONTINUE</v>
          </cell>
          <cell r="G569" t="str">
            <v>Not active</v>
          </cell>
          <cell r="H569" t="str">
            <v>N/A</v>
          </cell>
          <cell r="I569" t="str">
            <v>VP-66/110V</v>
          </cell>
        </row>
        <row r="570">
          <cell r="C570" t="str">
            <v>51-0153010</v>
          </cell>
          <cell r="D570">
            <v>0</v>
          </cell>
          <cell r="E570">
            <v>0</v>
          </cell>
          <cell r="F570" t="str">
            <v>DISCONTINUE</v>
          </cell>
          <cell r="G570" t="str">
            <v>Not to order</v>
          </cell>
          <cell r="H570" t="str">
            <v>19" 3U</v>
          </cell>
          <cell r="I570" t="str">
            <v>6x6 RGBHV &amp; Balanced Stereo Audio Matrix Switcher</v>
          </cell>
        </row>
        <row r="571">
          <cell r="C571" t="str">
            <v>51-0153060/B</v>
          </cell>
          <cell r="D571">
            <v>0</v>
          </cell>
          <cell r="E571">
            <v>0</v>
          </cell>
          <cell r="F571" t="str">
            <v>DISCONTINUE</v>
          </cell>
          <cell r="G571" t="str">
            <v>Inactive</v>
          </cell>
          <cell r="H571" t="str">
            <v>"19"" 3U"</v>
          </cell>
          <cell r="I571" t="str">
            <v>6x6 RGBHV &amp; Balanced Stereo Audio Matrix Switcher</v>
          </cell>
        </row>
        <row r="572">
          <cell r="C572" t="str">
            <v>51-0155010</v>
          </cell>
          <cell r="D572">
            <v>0</v>
          </cell>
          <cell r="E572">
            <v>0</v>
          </cell>
          <cell r="F572" t="str">
            <v>DISCONTINUE</v>
          </cell>
          <cell r="G572" t="str">
            <v>Inactive</v>
          </cell>
          <cell r="H572" t="str">
            <v>N/A</v>
          </cell>
          <cell r="I572" t="str">
            <v>8x1 VGA/XGA/Audio Switcher</v>
          </cell>
        </row>
        <row r="573">
          <cell r="C573" t="str">
            <v>51-0155010/B</v>
          </cell>
          <cell r="D573">
            <v>0</v>
          </cell>
          <cell r="E573">
            <v>0</v>
          </cell>
          <cell r="F573" t="str">
            <v>DISCONTINUE</v>
          </cell>
          <cell r="G573" t="str">
            <v>Inactive</v>
          </cell>
          <cell r="I573" t="str">
            <v>8x1 VGA/XGA/Audio Switcher</v>
          </cell>
        </row>
        <row r="574">
          <cell r="C574" t="str">
            <v>51-0155040/B</v>
          </cell>
          <cell r="D574">
            <v>0</v>
          </cell>
          <cell r="E574">
            <v>0</v>
          </cell>
          <cell r="F574" t="str">
            <v>DISCONTINUE</v>
          </cell>
          <cell r="G574" t="str">
            <v>Inactive</v>
          </cell>
        </row>
        <row r="575">
          <cell r="C575" t="str">
            <v>51-0155060/B</v>
          </cell>
          <cell r="D575">
            <v>0</v>
          </cell>
          <cell r="E575">
            <v>0</v>
          </cell>
          <cell r="F575" t="str">
            <v>DISCONTINUE</v>
          </cell>
          <cell r="G575" t="str">
            <v>Inactive</v>
          </cell>
        </row>
        <row r="576">
          <cell r="C576" t="str">
            <v>51-0160010</v>
          </cell>
          <cell r="D576">
            <v>0</v>
          </cell>
          <cell r="E576">
            <v>0</v>
          </cell>
          <cell r="F576" t="str">
            <v>DISCONTINUE</v>
          </cell>
          <cell r="G576" t="str">
            <v>Inactive</v>
          </cell>
          <cell r="H576" t="str">
            <v>N/A</v>
          </cell>
          <cell r="I576" t="str">
            <v>8x2 RGBHV/Balanced Audio Matrix Switcher</v>
          </cell>
        </row>
        <row r="577">
          <cell r="C577" t="str">
            <v>51-0160060/B</v>
          </cell>
          <cell r="D577">
            <v>0</v>
          </cell>
          <cell r="E577">
            <v>0</v>
          </cell>
          <cell r="F577" t="str">
            <v>DISCONTINUE</v>
          </cell>
          <cell r="G577" t="str">
            <v>Inactive</v>
          </cell>
          <cell r="H577" t="str">
            <v>"19"" 3U"</v>
          </cell>
        </row>
        <row r="578">
          <cell r="C578" t="str">
            <v>51-0161010</v>
          </cell>
          <cell r="D578">
            <v>0</v>
          </cell>
          <cell r="E578">
            <v>1725</v>
          </cell>
          <cell r="F578" t="str">
            <v>DISCONTINUE</v>
          </cell>
          <cell r="G578" t="str">
            <v>Not to order</v>
          </cell>
          <cell r="H578" t="str">
            <v>Rack Mount</v>
          </cell>
          <cell r="I578" t="str">
            <v>16x1 Computer Graphics Video &amp; Balanced Stereo Audio Switche</v>
          </cell>
        </row>
        <row r="579">
          <cell r="C579" t="str">
            <v>04-918221-13</v>
          </cell>
          <cell r="D579">
            <v>0</v>
          </cell>
          <cell r="E579">
            <v>3490</v>
          </cell>
          <cell r="F579" t="str">
            <v>DISCONTINUE</v>
          </cell>
          <cell r="G579" t="str">
            <v>Not to order</v>
          </cell>
          <cell r="H579" t="str">
            <v>Special</v>
          </cell>
          <cell r="I579" t="str">
            <v>Lassen 16x16 2 Ch AES Rtr 2RU</v>
          </cell>
        </row>
        <row r="580">
          <cell r="C580" t="str">
            <v>51-0165010</v>
          </cell>
          <cell r="D580">
            <v>0</v>
          </cell>
          <cell r="E580">
            <v>0</v>
          </cell>
          <cell r="F580" t="str">
            <v>DISCONTINUE</v>
          </cell>
          <cell r="G580" t="str">
            <v>Not to order</v>
          </cell>
          <cell r="H580" t="str">
            <v>Rack Mount</v>
          </cell>
          <cell r="I580" t="str">
            <v>8x2 RGBHV &amp; Balanced Stereo Audio Matrix Switcher</v>
          </cell>
        </row>
        <row r="581">
          <cell r="C581" t="str">
            <v>51-0165060/B</v>
          </cell>
          <cell r="D581">
            <v>0</v>
          </cell>
          <cell r="E581">
            <v>0</v>
          </cell>
          <cell r="F581" t="str">
            <v>DISCONTINUE</v>
          </cell>
          <cell r="G581" t="str">
            <v>Inactive</v>
          </cell>
          <cell r="H581" t="str">
            <v>"19"" 3U"</v>
          </cell>
          <cell r="I581" t="str">
            <v>8x2 RGBHV &amp; Balanced Stereo Audio Matrix Switcher</v>
          </cell>
        </row>
        <row r="582">
          <cell r="C582" t="str">
            <v>51-0170010</v>
          </cell>
          <cell r="D582">
            <v>0</v>
          </cell>
          <cell r="E582">
            <v>0</v>
          </cell>
          <cell r="F582" t="str">
            <v>DISCONTINUE</v>
          </cell>
          <cell r="G582" t="str">
            <v>Not active</v>
          </cell>
          <cell r="H582" t="str">
            <v>N/A</v>
          </cell>
          <cell r="I582" t="str">
            <v>8x8 RGBHV/Balanced Audio Matrix Switcher</v>
          </cell>
        </row>
        <row r="583">
          <cell r="C583" t="str">
            <v>51-0175010</v>
          </cell>
          <cell r="D583">
            <v>0</v>
          </cell>
          <cell r="E583">
            <v>0</v>
          </cell>
          <cell r="F583" t="str">
            <v>DISCONTINUE</v>
          </cell>
          <cell r="G583" t="str">
            <v>Not to order</v>
          </cell>
          <cell r="H583" t="str">
            <v>19" 3U</v>
          </cell>
          <cell r="I583" t="str">
            <v>8x4 RGBHV &amp; Balanced Stereo Audio Matrix Switcher</v>
          </cell>
        </row>
        <row r="584">
          <cell r="C584" t="str">
            <v>51-0175060/B</v>
          </cell>
          <cell r="D584">
            <v>0</v>
          </cell>
          <cell r="E584">
            <v>0</v>
          </cell>
          <cell r="F584" t="str">
            <v>DISCONTINUE</v>
          </cell>
          <cell r="G584" t="str">
            <v>Inactive</v>
          </cell>
          <cell r="H584" t="str">
            <v>"19"" 3U"</v>
          </cell>
          <cell r="I584" t="str">
            <v>8x4 RGBHV &amp; Balanced Stereo Audio Matrix Switcher</v>
          </cell>
        </row>
        <row r="585">
          <cell r="C585" t="str">
            <v>51-0180010</v>
          </cell>
          <cell r="D585">
            <v>0</v>
          </cell>
          <cell r="E585">
            <v>0</v>
          </cell>
          <cell r="F585" t="str">
            <v>DISCONTINUE</v>
          </cell>
          <cell r="G585" t="str">
            <v>Not active</v>
          </cell>
          <cell r="H585" t="str">
            <v>Rack Mount</v>
          </cell>
          <cell r="I585" t="str">
            <v>8x8 RGBHV/Balanced Audio Matrix Switcher</v>
          </cell>
        </row>
        <row r="586">
          <cell r="C586" t="str">
            <v>51-0180060/B</v>
          </cell>
          <cell r="D586">
            <v>0</v>
          </cell>
          <cell r="E586">
            <v>0</v>
          </cell>
          <cell r="F586" t="str">
            <v>DISCONTINUE</v>
          </cell>
          <cell r="G586" t="str">
            <v>Inactive</v>
          </cell>
          <cell r="H586" t="str">
            <v>"19"" 3U"</v>
          </cell>
        </row>
        <row r="587">
          <cell r="C587" t="str">
            <v>04-918241-03</v>
          </cell>
          <cell r="D587">
            <v>0</v>
          </cell>
          <cell r="E587">
            <v>5325</v>
          </cell>
          <cell r="F587" t="str">
            <v>DISCONTINUE</v>
          </cell>
          <cell r="G587" t="str">
            <v>Not to order</v>
          </cell>
          <cell r="H587" t="str">
            <v>Special</v>
          </cell>
          <cell r="I587" t="str">
            <v>Lassen 16x16 1.5G HD-SDI+2 Ch AES Rtr 2RU</v>
          </cell>
        </row>
        <row r="588">
          <cell r="C588" t="str">
            <v>92-9101075</v>
          </cell>
          <cell r="D588">
            <v>0</v>
          </cell>
          <cell r="E588">
            <v>0</v>
          </cell>
          <cell r="F588" t="str">
            <v>DISCONTINUE</v>
          </cell>
          <cell r="G588" t="str">
            <v>Not to prod.</v>
          </cell>
          <cell r="H588" t="str">
            <v>WP &amp; Cables</v>
          </cell>
          <cell r="I588" t="str">
            <v>Back Shell: 15-Pin HD (M) to 15-Pin HD (M) Plen.</v>
          </cell>
        </row>
        <row r="589">
          <cell r="C589" t="str">
            <v>51-0185060/B</v>
          </cell>
          <cell r="D589">
            <v>0</v>
          </cell>
          <cell r="E589">
            <v>0</v>
          </cell>
          <cell r="F589" t="str">
            <v>DISCONTINUE</v>
          </cell>
          <cell r="G589" t="str">
            <v>Inactive</v>
          </cell>
          <cell r="H589" t="str">
            <v>19" 3U</v>
          </cell>
          <cell r="I589" t="str">
            <v>8x8 RGBHV &amp; Balanced Stereo Audio Matrix Switcher</v>
          </cell>
        </row>
        <row r="590">
          <cell r="C590" t="str">
            <v>51-0255010</v>
          </cell>
          <cell r="D590">
            <v>0</v>
          </cell>
          <cell r="E590">
            <v>0</v>
          </cell>
          <cell r="F590" t="str">
            <v>DISCONTINUE</v>
          </cell>
          <cell r="G590" t="str">
            <v>Not active</v>
          </cell>
          <cell r="H590" t="str">
            <v>19inch</v>
          </cell>
          <cell r="I590" t="str">
            <v>8x1 VGA/XGA/Audio Switcher</v>
          </cell>
        </row>
        <row r="591">
          <cell r="C591" t="str">
            <v>51-0320090</v>
          </cell>
          <cell r="D591">
            <v>0</v>
          </cell>
          <cell r="E591">
            <v>0</v>
          </cell>
          <cell r="F591" t="str">
            <v>DISCONTINUE</v>
          </cell>
          <cell r="G591" t="str">
            <v>Inactive</v>
          </cell>
          <cell r="H591" t="str">
            <v>Desktop</v>
          </cell>
          <cell r="I591" t="str">
            <v>3x1:2 Computer Graphics Video &amp; Balanced Stereo Audio Switch</v>
          </cell>
        </row>
        <row r="592">
          <cell r="C592" t="str">
            <v>51-032009012</v>
          </cell>
          <cell r="D592">
            <v>0</v>
          </cell>
          <cell r="E592">
            <v>0</v>
          </cell>
          <cell r="F592" t="str">
            <v>DISCONTINUE</v>
          </cell>
          <cell r="G592" t="str">
            <v>Inactive</v>
          </cell>
          <cell r="H592" t="str">
            <v>Desktop</v>
          </cell>
          <cell r="I592" t="str">
            <v>3x1:2 Computer Graphics Video &amp; Balanced Stereo Audio Switch</v>
          </cell>
        </row>
        <row r="593">
          <cell r="C593" t="str">
            <v>51-032009015</v>
          </cell>
          <cell r="D593">
            <v>0</v>
          </cell>
          <cell r="E593">
            <v>0</v>
          </cell>
          <cell r="F593" t="str">
            <v>DISCONTINUE</v>
          </cell>
          <cell r="G593" t="str">
            <v>Inactive</v>
          </cell>
          <cell r="H593" t="str">
            <v>Desktop</v>
          </cell>
          <cell r="I593" t="str">
            <v>3x1:2 Computer Graphics Video &amp; Balanced Stereo Audio Switch</v>
          </cell>
        </row>
        <row r="594">
          <cell r="C594" t="str">
            <v>51-0320095</v>
          </cell>
          <cell r="D594">
            <v>0</v>
          </cell>
          <cell r="E594">
            <v>0</v>
          </cell>
          <cell r="F594" t="str">
            <v>DISCONTINUE</v>
          </cell>
          <cell r="G594" t="str">
            <v>Not active</v>
          </cell>
          <cell r="H594" t="str">
            <v>Desktop</v>
          </cell>
          <cell r="I594" t="str">
            <v>3x1:2 Computer Graphics Video &amp; Balanced Stereo Audio Switch</v>
          </cell>
        </row>
        <row r="595">
          <cell r="C595" t="str">
            <v>51-0321010</v>
          </cell>
          <cell r="D595">
            <v>0</v>
          </cell>
          <cell r="E595">
            <v>0</v>
          </cell>
          <cell r="F595" t="str">
            <v>DISCONTINUE</v>
          </cell>
          <cell r="G595" t="str">
            <v>Not to order</v>
          </cell>
          <cell r="H595" t="str">
            <v>Rack Mount</v>
          </cell>
          <cell r="I595" t="str">
            <v>32x1 Computer Graphics Video &amp; Balanced Stereo Audio Switche</v>
          </cell>
        </row>
        <row r="596">
          <cell r="C596" t="str">
            <v>51-0347090</v>
          </cell>
          <cell r="D596">
            <v>0</v>
          </cell>
          <cell r="E596">
            <v>130</v>
          </cell>
          <cell r="F596" t="str">
            <v>DISCONTINUE</v>
          </cell>
          <cell r="G596" t="str">
            <v>Not to order</v>
          </cell>
          <cell r="H596" t="str">
            <v>"1/2 19"" 1U"</v>
          </cell>
          <cell r="I596" t="str">
            <v>Video to SXGA / HD Scaler</v>
          </cell>
        </row>
        <row r="597">
          <cell r="C597" t="str">
            <v>51-0348090</v>
          </cell>
          <cell r="D597">
            <v>0</v>
          </cell>
          <cell r="E597">
            <v>0</v>
          </cell>
          <cell r="F597" t="str">
            <v>DISCONTINUE</v>
          </cell>
          <cell r="G597" t="str">
            <v>Not to order</v>
          </cell>
          <cell r="H597" t="str">
            <v>1/2 19" 1U</v>
          </cell>
          <cell r="I597" t="str">
            <v>Video to SXGA / DVI / HD Scaler</v>
          </cell>
        </row>
        <row r="598">
          <cell r="C598" t="str">
            <v>51-045010</v>
          </cell>
          <cell r="D598">
            <v>0</v>
          </cell>
          <cell r="E598">
            <v>350</v>
          </cell>
          <cell r="F598" t="str">
            <v>DISCONTINUE</v>
          </cell>
          <cell r="G598" t="str">
            <v>Not to order</v>
          </cell>
          <cell r="H598" t="str">
            <v>Desktop</v>
          </cell>
          <cell r="I598" t="str">
            <v>1:3 Computer Graphics Video Distribution Amplifier</v>
          </cell>
        </row>
        <row r="599">
          <cell r="C599" t="str">
            <v>51-04501012</v>
          </cell>
          <cell r="D599">
            <v>0</v>
          </cell>
          <cell r="E599">
            <v>0</v>
          </cell>
          <cell r="F599" t="str">
            <v>DISCONTINUE</v>
          </cell>
          <cell r="G599" t="str">
            <v>Not to order</v>
          </cell>
          <cell r="H599" t="str">
            <v>Desktop</v>
          </cell>
          <cell r="I599" t="str">
            <v>1:3 Computer Graphics Video Distribution Amplifier</v>
          </cell>
        </row>
        <row r="600">
          <cell r="C600" t="str">
            <v>51-04501013</v>
          </cell>
          <cell r="D600">
            <v>0</v>
          </cell>
          <cell r="E600">
            <v>0</v>
          </cell>
          <cell r="F600" t="str">
            <v>DISCONTINUE</v>
          </cell>
          <cell r="G600" t="str">
            <v>Not to order</v>
          </cell>
          <cell r="H600" t="str">
            <v>Desktop</v>
          </cell>
          <cell r="I600" t="str">
            <v>1:3 Computer Graphics Video Distribution Amplifier</v>
          </cell>
        </row>
        <row r="601">
          <cell r="C601" t="str">
            <v>51-04501015</v>
          </cell>
          <cell r="D601">
            <v>0</v>
          </cell>
          <cell r="E601">
            <v>0</v>
          </cell>
          <cell r="F601" t="str">
            <v>DISCONTINUE</v>
          </cell>
          <cell r="G601" t="str">
            <v>Not to order</v>
          </cell>
          <cell r="H601" t="str">
            <v>Desktop</v>
          </cell>
          <cell r="I601" t="str">
            <v>1:3 Computer Graphics Video Distribution Amplifier</v>
          </cell>
        </row>
        <row r="602">
          <cell r="C602" t="str">
            <v>91-0505065</v>
          </cell>
          <cell r="D602">
            <v>0</v>
          </cell>
          <cell r="E602">
            <v>0</v>
          </cell>
          <cell r="F602" t="str">
            <v>DISCONTINUE</v>
          </cell>
          <cell r="G602" t="str">
            <v>Not to prod.</v>
          </cell>
          <cell r="H602" t="str">
            <v>WP &amp; Cables</v>
          </cell>
          <cell r="I602" t="str">
            <v>Molded 5 BNC (Male - Male) Cable</v>
          </cell>
        </row>
        <row r="603">
          <cell r="C603" t="str">
            <v>51-04601012</v>
          </cell>
          <cell r="D603">
            <v>0</v>
          </cell>
          <cell r="E603">
            <v>0</v>
          </cell>
          <cell r="F603" t="str">
            <v>DISCONTINUE</v>
          </cell>
          <cell r="G603" t="str">
            <v>Not to order</v>
          </cell>
          <cell r="H603" t="str">
            <v>Desktop</v>
          </cell>
          <cell r="I603" t="str">
            <v>1:4 Computer Graphics Video Distribution Amplifier</v>
          </cell>
        </row>
        <row r="604">
          <cell r="C604" t="str">
            <v>51-04601013</v>
          </cell>
          <cell r="D604">
            <v>0</v>
          </cell>
          <cell r="E604">
            <v>0</v>
          </cell>
          <cell r="F604" t="str">
            <v>DISCONTINUE</v>
          </cell>
          <cell r="G604" t="str">
            <v>Not to order</v>
          </cell>
          <cell r="H604" t="str">
            <v>Rack Mount</v>
          </cell>
          <cell r="I604" t="str">
            <v>1:4 Computer Graphics Video Distribution Amplifier</v>
          </cell>
        </row>
        <row r="605">
          <cell r="C605" t="str">
            <v>51-04601015</v>
          </cell>
          <cell r="D605">
            <v>0</v>
          </cell>
          <cell r="E605">
            <v>0</v>
          </cell>
          <cell r="F605" t="str">
            <v>DISCONTINUE</v>
          </cell>
          <cell r="G605" t="str">
            <v>Not to order</v>
          </cell>
          <cell r="H605" t="str">
            <v>Desktop</v>
          </cell>
          <cell r="I605" t="str">
            <v>1:4 Computer Graphics Video Distribution Amplifier</v>
          </cell>
        </row>
        <row r="606">
          <cell r="C606" t="str">
            <v>51-046060/B</v>
          </cell>
          <cell r="D606">
            <v>0</v>
          </cell>
          <cell r="E606">
            <v>0</v>
          </cell>
          <cell r="F606" t="str">
            <v>DISCONTINUE</v>
          </cell>
          <cell r="G606" t="str">
            <v>Inactive</v>
          </cell>
          <cell r="H606" t="str">
            <v>"1/2 19"" 1U"</v>
          </cell>
          <cell r="I606" t="str">
            <v>1:4 Computer Graphics Video Distribution Amplifier</v>
          </cell>
        </row>
        <row r="607">
          <cell r="C607" t="str">
            <v>51-047010</v>
          </cell>
          <cell r="D607">
            <v>0</v>
          </cell>
          <cell r="E607">
            <v>460</v>
          </cell>
          <cell r="F607" t="str">
            <v>DISCONTINUE</v>
          </cell>
          <cell r="G607" t="str">
            <v>Not to order</v>
          </cell>
          <cell r="H607" t="str">
            <v>Desktop</v>
          </cell>
          <cell r="I607" t="str">
            <v>1:5 Computer Graphics Video Distribution Amplifier</v>
          </cell>
        </row>
        <row r="608">
          <cell r="C608" t="str">
            <v>51-071910</v>
          </cell>
          <cell r="D608">
            <v>0</v>
          </cell>
          <cell r="E608">
            <v>0</v>
          </cell>
          <cell r="F608" t="str">
            <v>DISCONTINUE</v>
          </cell>
          <cell r="G608" t="str">
            <v>Not to order</v>
          </cell>
          <cell r="H608" t="str">
            <v>Rack Mount</v>
          </cell>
          <cell r="I608" t="str">
            <v>7-Input ProScale™ Presentation Digital Scaler / Switcher</v>
          </cell>
        </row>
        <row r="609">
          <cell r="C609" t="str">
            <v>51-07191013</v>
          </cell>
          <cell r="D609">
            <v>0</v>
          </cell>
          <cell r="E609">
            <v>0</v>
          </cell>
          <cell r="F609" t="str">
            <v>DISCONTINUE</v>
          </cell>
          <cell r="G609" t="str">
            <v>Not to equip</v>
          </cell>
          <cell r="H609" t="str">
            <v>Rack Mount</v>
          </cell>
          <cell r="I609" t="str">
            <v>7-Input ProScale™ Presentation Digital Scaler / Switcher</v>
          </cell>
        </row>
        <row r="610">
          <cell r="C610" t="str">
            <v>51-07191014</v>
          </cell>
          <cell r="D610">
            <v>0</v>
          </cell>
          <cell r="E610">
            <v>0</v>
          </cell>
          <cell r="F610" t="str">
            <v>DISCONTINUE</v>
          </cell>
          <cell r="G610" t="str">
            <v>Not to equip</v>
          </cell>
          <cell r="H610" t="str">
            <v>Rack Mount</v>
          </cell>
          <cell r="I610" t="str">
            <v>7-Input ProScale™ Presentation Digital Scaler / Switcher</v>
          </cell>
        </row>
        <row r="611">
          <cell r="C611" t="str">
            <v>51-07191015</v>
          </cell>
          <cell r="D611">
            <v>0</v>
          </cell>
          <cell r="E611">
            <v>0</v>
          </cell>
          <cell r="F611" t="str">
            <v>DISCONTINUE</v>
          </cell>
          <cell r="G611" t="str">
            <v>Not to equip</v>
          </cell>
          <cell r="H611" t="str">
            <v>Rack Mount</v>
          </cell>
          <cell r="I611" t="str">
            <v>7-Input ProScale™ Presentation Digital Scaler / Switcher</v>
          </cell>
        </row>
        <row r="612">
          <cell r="C612" t="str">
            <v>51-07191017</v>
          </cell>
          <cell r="D612">
            <v>0</v>
          </cell>
          <cell r="E612">
            <v>0</v>
          </cell>
          <cell r="F612" t="str">
            <v>DISCONTINUE</v>
          </cell>
          <cell r="G612" t="str">
            <v>Not to equip</v>
          </cell>
          <cell r="H612" t="str">
            <v>Rack Mount</v>
          </cell>
          <cell r="I612" t="str">
            <v>7-Input ProScale™ Presentation Digital Scaler / Switcher</v>
          </cell>
        </row>
        <row r="613">
          <cell r="C613" t="str">
            <v>51-071960/B</v>
          </cell>
          <cell r="D613">
            <v>0</v>
          </cell>
          <cell r="E613">
            <v>0</v>
          </cell>
          <cell r="F613" t="str">
            <v>DISCONTINUE</v>
          </cell>
          <cell r="G613" t="str">
            <v>Not to equip</v>
          </cell>
          <cell r="H613" t="str">
            <v>"19"" 1U"</v>
          </cell>
        </row>
        <row r="614">
          <cell r="C614" t="str">
            <v>51-072010</v>
          </cell>
          <cell r="D614">
            <v>0</v>
          </cell>
          <cell r="E614">
            <v>0</v>
          </cell>
          <cell r="F614" t="str">
            <v>DISCONTINUE</v>
          </cell>
          <cell r="G614" t="str">
            <v>Not to order</v>
          </cell>
          <cell r="H614" t="str">
            <v>Rack Mount</v>
          </cell>
          <cell r="I614" t="str">
            <v>7-Input ProScale™ Presentation Digital Scaler / Switcher Wit</v>
          </cell>
        </row>
        <row r="615">
          <cell r="C615" t="str">
            <v>51-07201013</v>
          </cell>
          <cell r="D615">
            <v>0</v>
          </cell>
          <cell r="E615">
            <v>0</v>
          </cell>
          <cell r="F615" t="str">
            <v>DISCONTINUE</v>
          </cell>
          <cell r="G615" t="str">
            <v>Not to order</v>
          </cell>
          <cell r="H615" t="str">
            <v>Rack Mount</v>
          </cell>
          <cell r="I615" t="str">
            <v>7-Input ProScale™ Presentation Digital Scaler / Switcher Wit</v>
          </cell>
        </row>
        <row r="616">
          <cell r="C616" t="str">
            <v>51-07201015</v>
          </cell>
          <cell r="D616">
            <v>0</v>
          </cell>
          <cell r="E616">
            <v>0</v>
          </cell>
          <cell r="F616" t="str">
            <v>DISCONTINUE</v>
          </cell>
          <cell r="G616" t="str">
            <v>Not to order</v>
          </cell>
          <cell r="H616" t="str">
            <v>Rack Mount</v>
          </cell>
          <cell r="I616" t="str">
            <v>7-Input ProScale™ Presentation Digital Scaler / Switcher Wit</v>
          </cell>
        </row>
        <row r="617">
          <cell r="C617" t="str">
            <v>51-072310</v>
          </cell>
          <cell r="D617">
            <v>0</v>
          </cell>
          <cell r="E617">
            <v>0</v>
          </cell>
          <cell r="F617" t="str">
            <v>DISCONTINUE</v>
          </cell>
          <cell r="G617" t="str">
            <v>Not to order</v>
          </cell>
          <cell r="H617" t="str">
            <v>N/A</v>
          </cell>
          <cell r="I617" t="str">
            <v>ProScale™ Digital Scaler/Switcher</v>
          </cell>
        </row>
        <row r="618">
          <cell r="C618" t="str">
            <v>51-07231015</v>
          </cell>
          <cell r="D618">
            <v>0</v>
          </cell>
          <cell r="E618">
            <v>0</v>
          </cell>
          <cell r="F618" t="str">
            <v>DISCONTINUE</v>
          </cell>
          <cell r="G618" t="str">
            <v>Not active</v>
          </cell>
          <cell r="H618" t="str">
            <v>N/A</v>
          </cell>
          <cell r="I618" t="str">
            <v>ProScale™ Digital Scaler/Switcher</v>
          </cell>
        </row>
        <row r="619">
          <cell r="C619" t="str">
            <v>51-072410</v>
          </cell>
          <cell r="D619">
            <v>0</v>
          </cell>
          <cell r="E619">
            <v>0</v>
          </cell>
          <cell r="F619" t="str">
            <v>DISCONTINUE</v>
          </cell>
          <cell r="G619" t="str">
            <v>Not to order</v>
          </cell>
          <cell r="H619" t="str">
            <v>Rack Mount</v>
          </cell>
          <cell r="I619" t="str">
            <v>ProScale™ Presentation Scaler / Switcher</v>
          </cell>
        </row>
        <row r="620">
          <cell r="C620" t="str">
            <v>51-07241012</v>
          </cell>
          <cell r="D620">
            <v>0</v>
          </cell>
          <cell r="E620">
            <v>0</v>
          </cell>
          <cell r="F620" t="str">
            <v>DISCONTINUE</v>
          </cell>
          <cell r="G620" t="str">
            <v>Not to order</v>
          </cell>
          <cell r="H620" t="str">
            <v>Rack Mount</v>
          </cell>
          <cell r="I620" t="str">
            <v>ProScale™ Presentation Scaler / Switcher</v>
          </cell>
        </row>
        <row r="621">
          <cell r="C621" t="str">
            <v>51-07241013</v>
          </cell>
          <cell r="D621">
            <v>0</v>
          </cell>
          <cell r="E621">
            <v>0</v>
          </cell>
          <cell r="F621" t="str">
            <v>DISCONTINUE</v>
          </cell>
          <cell r="G621" t="str">
            <v>Not to order</v>
          </cell>
          <cell r="H621" t="str">
            <v>Rack Mount</v>
          </cell>
          <cell r="I621" t="str">
            <v>ProScale™ Presentation Scaler / Switcher</v>
          </cell>
        </row>
        <row r="622">
          <cell r="C622" t="str">
            <v>51-07241014</v>
          </cell>
          <cell r="D622">
            <v>0</v>
          </cell>
          <cell r="E622">
            <v>0</v>
          </cell>
          <cell r="F622" t="str">
            <v>DISCONTINUE</v>
          </cell>
          <cell r="G622" t="str">
            <v>Not to order</v>
          </cell>
          <cell r="H622" t="str">
            <v>Rack Mount</v>
          </cell>
          <cell r="I622" t="str">
            <v>ProScale™ Presentation Scaler / Switcher</v>
          </cell>
        </row>
        <row r="623">
          <cell r="C623" t="str">
            <v>51-07241015</v>
          </cell>
          <cell r="D623">
            <v>0</v>
          </cell>
          <cell r="E623">
            <v>0</v>
          </cell>
          <cell r="F623" t="str">
            <v>DISCONTINUE</v>
          </cell>
          <cell r="G623" t="str">
            <v>Not to order</v>
          </cell>
          <cell r="H623" t="str">
            <v>Rack Mount</v>
          </cell>
          <cell r="I623" t="str">
            <v>ProScale™ Presentation Scaler / Switcher</v>
          </cell>
        </row>
        <row r="624">
          <cell r="C624" t="str">
            <v>51-07241017</v>
          </cell>
          <cell r="D624">
            <v>0</v>
          </cell>
          <cell r="E624">
            <v>0</v>
          </cell>
          <cell r="F624" t="str">
            <v>DISCONTINUE</v>
          </cell>
          <cell r="G624" t="str">
            <v>Not to order</v>
          </cell>
          <cell r="H624" t="str">
            <v>Rack Mount</v>
          </cell>
          <cell r="I624" t="str">
            <v>ProScale™ Presentation Scaler / Switcher</v>
          </cell>
        </row>
        <row r="625">
          <cell r="C625" t="str">
            <v>51-072460/B</v>
          </cell>
          <cell r="D625">
            <v>0</v>
          </cell>
          <cell r="E625">
            <v>0</v>
          </cell>
          <cell r="F625" t="str">
            <v>DISCONTINUE</v>
          </cell>
          <cell r="G625" t="str">
            <v>Not to equip</v>
          </cell>
          <cell r="I625" t="str">
            <v>ProScale™ Presentation Scaler / Switcher</v>
          </cell>
        </row>
        <row r="626">
          <cell r="C626" t="str">
            <v>04-922001-R31</v>
          </cell>
          <cell r="D626">
            <v>0</v>
          </cell>
          <cell r="E626">
            <v>47175</v>
          </cell>
          <cell r="F626" t="str">
            <v>DISCONTINUE</v>
          </cell>
          <cell r="G626" t="str">
            <v>Not to order</v>
          </cell>
          <cell r="H626" t="str">
            <v>Special</v>
          </cell>
          <cell r="I626" t="str">
            <v>Pro 64 XL 64x64 RGB(YUV) Rtr Red PS 12RU</v>
          </cell>
        </row>
        <row r="627">
          <cell r="C627" t="str">
            <v>51-07270090</v>
          </cell>
          <cell r="D627">
            <v>0</v>
          </cell>
          <cell r="E627">
            <v>0</v>
          </cell>
          <cell r="F627" t="str">
            <v>DISCONTINUE</v>
          </cell>
          <cell r="G627" t="str">
            <v>Not to order</v>
          </cell>
          <cell r="H627" t="str">
            <v>Rack Mount</v>
          </cell>
          <cell r="I627" t="str">
            <v>In-CTRL™ Remote Control Console with “T” Bar</v>
          </cell>
        </row>
        <row r="628">
          <cell r="C628" t="str">
            <v>04-922001-R51</v>
          </cell>
          <cell r="D628">
            <v>0</v>
          </cell>
          <cell r="E628">
            <v>55500</v>
          </cell>
          <cell r="F628" t="str">
            <v>DISCONTINUE</v>
          </cell>
          <cell r="G628" t="str">
            <v>Not to order</v>
          </cell>
          <cell r="H628" t="str">
            <v>Special</v>
          </cell>
          <cell r="I628" t="str">
            <v>Pro 64 XL 64x64 RGBHV Rtr Red PS 20RU</v>
          </cell>
        </row>
        <row r="629">
          <cell r="C629" t="str">
            <v>04-922002-R31</v>
          </cell>
          <cell r="D629">
            <v>0</v>
          </cell>
          <cell r="E629">
            <v>42525</v>
          </cell>
          <cell r="F629" t="str">
            <v>DISCONTINUE</v>
          </cell>
          <cell r="G629" t="str">
            <v>Not to order</v>
          </cell>
          <cell r="H629" t="str">
            <v>Special</v>
          </cell>
          <cell r="I629" t="str">
            <v>Pro 64 XL 64x48 RGB(YUV) Rtr Red PS 12RU</v>
          </cell>
        </row>
        <row r="630">
          <cell r="C630" t="str">
            <v>51-0727010</v>
          </cell>
          <cell r="D630">
            <v>0</v>
          </cell>
          <cell r="E630">
            <v>0</v>
          </cell>
          <cell r="F630" t="str">
            <v>DISCONTINUE</v>
          </cell>
          <cell r="G630" t="str">
            <v>Not to order</v>
          </cell>
          <cell r="H630" t="str">
            <v>Rack Mount</v>
          </cell>
          <cell r="I630" t="str">
            <v>8x2:3 In-CTRL™ Dual Scaler Seamless Switcher</v>
          </cell>
        </row>
        <row r="631">
          <cell r="C631" t="str">
            <v>04-922002-R51</v>
          </cell>
          <cell r="D631">
            <v>0</v>
          </cell>
          <cell r="E631">
            <v>50030</v>
          </cell>
          <cell r="F631" t="str">
            <v>DISCONTINUE</v>
          </cell>
          <cell r="G631" t="str">
            <v>Not to order</v>
          </cell>
          <cell r="H631" t="str">
            <v>Special</v>
          </cell>
          <cell r="I631" t="str">
            <v>Pro 64 XL 64x48 RGBHV Rtr Red PS 20RU</v>
          </cell>
        </row>
        <row r="632">
          <cell r="C632" t="str">
            <v>04-922003-R31</v>
          </cell>
          <cell r="D632">
            <v>0</v>
          </cell>
          <cell r="E632">
            <v>37900</v>
          </cell>
          <cell r="F632" t="str">
            <v>DISCONTINUE</v>
          </cell>
          <cell r="G632" t="str">
            <v>Not to order</v>
          </cell>
          <cell r="H632" t="str">
            <v>Special</v>
          </cell>
          <cell r="I632" t="str">
            <v>Pro 64 XL 64x32 RGB(YUV) Rtr Red PS 12RU</v>
          </cell>
        </row>
        <row r="633">
          <cell r="C633" t="str">
            <v>51-0727060/B</v>
          </cell>
          <cell r="D633">
            <v>0</v>
          </cell>
          <cell r="E633">
            <v>0</v>
          </cell>
          <cell r="F633" t="str">
            <v>DISCONTINUE</v>
          </cell>
          <cell r="G633" t="str">
            <v>Not to equip</v>
          </cell>
        </row>
        <row r="634">
          <cell r="C634" t="str">
            <v>04-922003-R51</v>
          </cell>
          <cell r="D634">
            <v>0</v>
          </cell>
          <cell r="E634">
            <v>44590</v>
          </cell>
          <cell r="F634" t="str">
            <v>DISCONTINUE</v>
          </cell>
          <cell r="G634" t="str">
            <v>Not to order</v>
          </cell>
          <cell r="H634" t="str">
            <v>Special</v>
          </cell>
          <cell r="I634" t="str">
            <v>Pro 64 XL 64x32 RGBHV Rtr Red PS 20RU</v>
          </cell>
        </row>
        <row r="635">
          <cell r="C635" t="str">
            <v>51-0727140</v>
          </cell>
          <cell r="D635">
            <v>0</v>
          </cell>
          <cell r="E635">
            <v>0</v>
          </cell>
          <cell r="F635" t="str">
            <v>DISCONTINUE</v>
          </cell>
          <cell r="G635" t="str">
            <v>Active</v>
          </cell>
          <cell r="H635" t="str">
            <v>N/A</v>
          </cell>
        </row>
        <row r="636">
          <cell r="C636" t="str">
            <v>04-922004-R31</v>
          </cell>
          <cell r="D636">
            <v>0</v>
          </cell>
          <cell r="E636">
            <v>43500</v>
          </cell>
          <cell r="F636" t="str">
            <v>DISCONTINUE</v>
          </cell>
          <cell r="G636" t="str">
            <v>Not to order</v>
          </cell>
          <cell r="H636" t="str">
            <v>Special</v>
          </cell>
          <cell r="I636" t="str">
            <v>Pro 64 XL 48x64 RGB(YUV) Rtr Red PS 12RU</v>
          </cell>
        </row>
        <row r="637">
          <cell r="C637" t="str">
            <v>51-07471090</v>
          </cell>
          <cell r="D637">
            <v>1755</v>
          </cell>
          <cell r="E637">
            <v>1755</v>
          </cell>
          <cell r="F637" t="str">
            <v>DISCONTINUE</v>
          </cell>
          <cell r="G637" t="str">
            <v>Not to order</v>
          </cell>
          <cell r="H637" t="str">
            <v>Special</v>
          </cell>
          <cell r="I637" t="str">
            <v>In-CTRL™ Remote Control Console with “T” Bar</v>
          </cell>
        </row>
        <row r="638">
          <cell r="C638" t="str">
            <v>04-922004-R51</v>
          </cell>
          <cell r="D638">
            <v>0</v>
          </cell>
          <cell r="E638">
            <v>51180</v>
          </cell>
          <cell r="F638" t="str">
            <v>DISCONTINUE</v>
          </cell>
          <cell r="G638" t="str">
            <v>Not to order</v>
          </cell>
          <cell r="H638" t="str">
            <v>Special</v>
          </cell>
          <cell r="I638" t="str">
            <v>Pro 64 XL 48x64 RGBHV Rtr Red PS 20RU</v>
          </cell>
        </row>
        <row r="639">
          <cell r="C639" t="str">
            <v>04-922005-R31</v>
          </cell>
          <cell r="D639">
            <v>0</v>
          </cell>
          <cell r="E639">
            <v>38870</v>
          </cell>
          <cell r="F639" t="str">
            <v>DISCONTINUE</v>
          </cell>
          <cell r="G639" t="str">
            <v>Not to order</v>
          </cell>
          <cell r="H639" t="str">
            <v>Special</v>
          </cell>
          <cell r="I639" t="str">
            <v>Pro 64 XL 48x48 RGB(YUV) Rtr Red PS 12RU</v>
          </cell>
        </row>
        <row r="640">
          <cell r="C640" t="str">
            <v>92-9101035</v>
          </cell>
          <cell r="D640">
            <v>0</v>
          </cell>
          <cell r="E640">
            <v>0</v>
          </cell>
          <cell r="F640" t="str">
            <v>DISCONTINUE</v>
          </cell>
          <cell r="G640" t="str">
            <v>Not for sale</v>
          </cell>
          <cell r="H640" t="str">
            <v>WP &amp; Cables</v>
          </cell>
          <cell r="I640" t="str">
            <v>Back Shell: 15-Pin HD (M) to 15-Pin HD (M) Plen.</v>
          </cell>
        </row>
        <row r="641">
          <cell r="C641" t="str">
            <v>04-922005-R51</v>
          </cell>
          <cell r="D641">
            <v>0</v>
          </cell>
          <cell r="E641">
            <v>45730</v>
          </cell>
          <cell r="F641" t="str">
            <v>DISCONTINUE</v>
          </cell>
          <cell r="G641" t="str">
            <v>Not to order</v>
          </cell>
          <cell r="H641" t="str">
            <v>Special</v>
          </cell>
          <cell r="I641" t="str">
            <v>Pro 64 XL 48x48 RGBHV Rtr Red PS 20RU</v>
          </cell>
        </row>
        <row r="642">
          <cell r="C642" t="str">
            <v>51-088060/B</v>
          </cell>
          <cell r="D642">
            <v>0</v>
          </cell>
          <cell r="E642">
            <v>0</v>
          </cell>
          <cell r="F642" t="str">
            <v>DISCONTINUE</v>
          </cell>
          <cell r="G642" t="str">
            <v>Inactive</v>
          </cell>
          <cell r="H642" t="str">
            <v>19" 1U</v>
          </cell>
          <cell r="I642" t="str">
            <v>8x8 Computer Graphics Video Matrix Switcher</v>
          </cell>
        </row>
        <row r="643">
          <cell r="C643" t="str">
            <v>04-922006-R31</v>
          </cell>
          <cell r="D643">
            <v>0</v>
          </cell>
          <cell r="E643">
            <v>34225</v>
          </cell>
          <cell r="F643" t="str">
            <v>DISCONTINUE</v>
          </cell>
          <cell r="G643" t="str">
            <v>Not to order</v>
          </cell>
          <cell r="H643" t="str">
            <v>Special</v>
          </cell>
          <cell r="I643" t="str">
            <v>Pro 64 XL 48x32 RGB(YUV) Rtr Red PS 12RU</v>
          </cell>
        </row>
        <row r="644">
          <cell r="C644" t="str">
            <v>51-1132010</v>
          </cell>
          <cell r="D644">
            <v>0</v>
          </cell>
          <cell r="E644">
            <v>0</v>
          </cell>
          <cell r="F644" t="str">
            <v>DISCONTINUE</v>
          </cell>
          <cell r="G644" t="str">
            <v>Not to order</v>
          </cell>
          <cell r="H644" t="str">
            <v>Rack Mount</v>
          </cell>
          <cell r="I644" t="str">
            <v>Computer Graphics Video &amp; HDTV Scan Converter</v>
          </cell>
        </row>
        <row r="645">
          <cell r="C645" t="str">
            <v>04-922006-R51</v>
          </cell>
          <cell r="D645">
            <v>0</v>
          </cell>
          <cell r="E645">
            <v>40265</v>
          </cell>
          <cell r="F645" t="str">
            <v>DISCONTINUE</v>
          </cell>
          <cell r="G645" t="str">
            <v>Not to order</v>
          </cell>
          <cell r="H645" t="str">
            <v>Special</v>
          </cell>
          <cell r="I645" t="str">
            <v>Pro 64 XL 48x32 RGBHV Rtr Red PS 20RU</v>
          </cell>
        </row>
        <row r="646">
          <cell r="C646" t="str">
            <v>51-1280010</v>
          </cell>
          <cell r="D646">
            <v>0</v>
          </cell>
          <cell r="E646">
            <v>0</v>
          </cell>
          <cell r="F646" t="str">
            <v>DISCONTINUE</v>
          </cell>
          <cell r="G646" t="str">
            <v>Inactive</v>
          </cell>
          <cell r="H646" t="str">
            <v>19" 1U</v>
          </cell>
          <cell r="I646" t="str">
            <v>12x8 Computer Graphics Video Matrix Switcher</v>
          </cell>
        </row>
        <row r="647">
          <cell r="C647" t="str">
            <v>51-1280060/B</v>
          </cell>
          <cell r="D647">
            <v>0</v>
          </cell>
          <cell r="E647">
            <v>0</v>
          </cell>
          <cell r="F647" t="str">
            <v>DISCONTINUE</v>
          </cell>
          <cell r="G647" t="str">
            <v>Inactive</v>
          </cell>
          <cell r="H647" t="str">
            <v>"19"" 1U"</v>
          </cell>
          <cell r="I647" t="str">
            <v>12x8 Computer Graphics Video Matrix Switcher</v>
          </cell>
        </row>
        <row r="648">
          <cell r="C648" t="str">
            <v>51-152090</v>
          </cell>
          <cell r="D648">
            <v>0</v>
          </cell>
          <cell r="E648">
            <v>595</v>
          </cell>
          <cell r="F648" t="str">
            <v>DISCONTINUE</v>
          </cell>
          <cell r="G648" t="str">
            <v>Not to order</v>
          </cell>
          <cell r="H648" t="str">
            <v>1/2 19" 1U</v>
          </cell>
          <cell r="I648" t="str">
            <v>3x1 DVI, Stereo &amp; S/PDIF Audio Standby Switcher</v>
          </cell>
        </row>
        <row r="649">
          <cell r="C649" t="str">
            <v>04-922007-R51</v>
          </cell>
          <cell r="D649">
            <v>0</v>
          </cell>
          <cell r="E649">
            <v>46863</v>
          </cell>
          <cell r="F649" t="str">
            <v>DISCONTINUE</v>
          </cell>
          <cell r="G649" t="str">
            <v>Not to order</v>
          </cell>
          <cell r="H649" t="str">
            <v>Special</v>
          </cell>
          <cell r="I649" t="str">
            <v>Pro 64 XL 32x64 RGBHV Rtr Red PS 20RU</v>
          </cell>
        </row>
        <row r="650">
          <cell r="C650" t="str">
            <v>51-379010</v>
          </cell>
          <cell r="D650">
            <v>0</v>
          </cell>
          <cell r="E650">
            <v>0</v>
          </cell>
          <cell r="F650" t="str">
            <v>DISCONTINUE</v>
          </cell>
          <cell r="G650" t="str">
            <v>Not to order</v>
          </cell>
          <cell r="H650" t="str">
            <v>Rack Mount</v>
          </cell>
          <cell r="I650" t="str">
            <v>14-Input Multi-Format Presentation Matrix Switcher with Bala</v>
          </cell>
        </row>
        <row r="651">
          <cell r="C651" t="str">
            <v>51-70145010</v>
          </cell>
          <cell r="D651">
            <v>0</v>
          </cell>
          <cell r="E651">
            <v>0</v>
          </cell>
          <cell r="F651" t="str">
            <v>DISCONTINUE</v>
          </cell>
          <cell r="G651" t="str">
            <v>Not to order</v>
          </cell>
          <cell r="H651" t="str">
            <v>Rack Mount</v>
          </cell>
          <cell r="I651" t="str">
            <v>8x8 Computer Graphics Video &amp; Balanced/Unbalanced Stereo Aud</v>
          </cell>
        </row>
        <row r="652">
          <cell r="C652" t="str">
            <v>51-70193010</v>
          </cell>
          <cell r="D652">
            <v>0</v>
          </cell>
          <cell r="E652">
            <v>0</v>
          </cell>
          <cell r="F652" t="str">
            <v>DISCONTINUE</v>
          </cell>
          <cell r="G652" t="str">
            <v>Not to order</v>
          </cell>
          <cell r="H652" t="str">
            <v>1/2 19" 1U</v>
          </cell>
          <cell r="I652" t="str">
            <v>1:4 Computer Graphics Video &amp; HDTV Distribution Amplifier wi</v>
          </cell>
        </row>
        <row r="653">
          <cell r="C653" t="str">
            <v>04-922008-R51</v>
          </cell>
          <cell r="D653">
            <v>0</v>
          </cell>
          <cell r="E653">
            <v>41410</v>
          </cell>
          <cell r="F653" t="str">
            <v>DISCONTINUE</v>
          </cell>
          <cell r="G653" t="str">
            <v>Not to order</v>
          </cell>
          <cell r="H653" t="str">
            <v>Special</v>
          </cell>
          <cell r="I653" t="str">
            <v>Pro 64 XL 32x48 RGBHV Rtr Red PS 20RU</v>
          </cell>
        </row>
        <row r="654">
          <cell r="C654" t="str">
            <v>91-0505085</v>
          </cell>
          <cell r="D654">
            <v>0</v>
          </cell>
          <cell r="E654">
            <v>0</v>
          </cell>
          <cell r="F654" t="str">
            <v>DISCONTINUE</v>
          </cell>
          <cell r="G654" t="str">
            <v>Not to prod.</v>
          </cell>
          <cell r="H654" t="str">
            <v>WP &amp; Cables</v>
          </cell>
          <cell r="I654" t="str">
            <v>Molded 5 BNC (Male - Male) Cable</v>
          </cell>
        </row>
        <row r="655">
          <cell r="C655" t="str">
            <v>04-922501-01</v>
          </cell>
          <cell r="D655">
            <v>0</v>
          </cell>
          <cell r="E655">
            <v>45180</v>
          </cell>
          <cell r="F655" t="str">
            <v>DISCONTINUE</v>
          </cell>
          <cell r="G655" t="str">
            <v>Not to order</v>
          </cell>
          <cell r="H655" t="str">
            <v>Special</v>
          </cell>
          <cell r="I655" t="str">
            <v>Pro 64 XL 32x48 RGB(YUV)+St.Aud Rtr Red PS 17RU</v>
          </cell>
        </row>
        <row r="656">
          <cell r="C656" t="str">
            <v>04-922502-01</v>
          </cell>
          <cell r="D656">
            <v>0</v>
          </cell>
          <cell r="E656">
            <v>50692</v>
          </cell>
          <cell r="F656" t="str">
            <v>DISCONTINUE</v>
          </cell>
          <cell r="G656" t="str">
            <v>Not to order</v>
          </cell>
          <cell r="H656" t="str">
            <v>Special</v>
          </cell>
          <cell r="I656" t="str">
            <v>Pro 64 XL 32x64 RGB(YUV)+St.Aud Rtr Red PS 17RU</v>
          </cell>
        </row>
        <row r="657">
          <cell r="C657" t="str">
            <v>04-922503-01</v>
          </cell>
          <cell r="D657">
            <v>0</v>
          </cell>
          <cell r="E657">
            <v>44106</v>
          </cell>
          <cell r="F657" t="str">
            <v>DISCONTINUE</v>
          </cell>
          <cell r="G657" t="str">
            <v>Not to order</v>
          </cell>
          <cell r="H657" t="str">
            <v>Special</v>
          </cell>
          <cell r="I657" t="str">
            <v>Pro 64 XL 48x32 RGB(YUV)+St.Aud Rtr Red PS 17RU</v>
          </cell>
        </row>
        <row r="658">
          <cell r="C658" t="str">
            <v>04-922504-01</v>
          </cell>
          <cell r="D658">
            <v>0</v>
          </cell>
          <cell r="E658">
            <v>49610</v>
          </cell>
          <cell r="F658" t="str">
            <v>DISCONTINUE</v>
          </cell>
          <cell r="G658" t="str">
            <v>Not to order</v>
          </cell>
          <cell r="H658" t="str">
            <v>Special</v>
          </cell>
          <cell r="I658" t="str">
            <v>Pro 64 XL 48x48 RGB(YUV)+St.Aud Rtr Red PS 17RU</v>
          </cell>
        </row>
        <row r="659">
          <cell r="C659" t="str">
            <v>04-922505-01</v>
          </cell>
          <cell r="D659">
            <v>0</v>
          </cell>
          <cell r="E659">
            <v>55120</v>
          </cell>
          <cell r="F659" t="str">
            <v>DISCONTINUE</v>
          </cell>
          <cell r="G659" t="str">
            <v>Not to order</v>
          </cell>
          <cell r="H659" t="str">
            <v>Special</v>
          </cell>
          <cell r="I659" t="str">
            <v>Pro 64 XL 48x64 RGB(YUV)+St.Aud Rtr Red PS 17RU</v>
          </cell>
        </row>
        <row r="660">
          <cell r="C660" t="str">
            <v>04-922506-01</v>
          </cell>
          <cell r="D660">
            <v>0</v>
          </cell>
          <cell r="E660">
            <v>48530</v>
          </cell>
          <cell r="F660" t="str">
            <v>DISCONTINUE</v>
          </cell>
          <cell r="G660" t="str">
            <v>Not to order</v>
          </cell>
          <cell r="H660" t="str">
            <v>Special</v>
          </cell>
          <cell r="I660" t="str">
            <v>Pro 64 XL 64x32 RGB(YUV)+St.Aud Rtr Red PS 17RU</v>
          </cell>
        </row>
        <row r="661">
          <cell r="C661" t="str">
            <v>04-922507-01</v>
          </cell>
          <cell r="D661">
            <v>0</v>
          </cell>
          <cell r="E661">
            <v>54035</v>
          </cell>
          <cell r="F661" t="str">
            <v>DISCONTINUE</v>
          </cell>
          <cell r="G661" t="str">
            <v>Not to order</v>
          </cell>
          <cell r="H661" t="str">
            <v>Special</v>
          </cell>
          <cell r="I661" t="str">
            <v>Pro 64 XL 64x48 RGB(YUV)+St.Aud Rtr Red PS 17RU</v>
          </cell>
        </row>
        <row r="662">
          <cell r="C662" t="str">
            <v>04-922508-01</v>
          </cell>
          <cell r="D662">
            <v>0</v>
          </cell>
          <cell r="E662">
            <v>59545</v>
          </cell>
          <cell r="F662" t="str">
            <v>DISCONTINUE</v>
          </cell>
          <cell r="G662" t="str">
            <v>Not to order</v>
          </cell>
          <cell r="H662" t="str">
            <v>Special</v>
          </cell>
          <cell r="I662" t="str">
            <v>Pro 64 XL 64x64 RGB(YUV)+St.Aud Rtr Red PS 17RU</v>
          </cell>
        </row>
        <row r="663">
          <cell r="C663" t="str">
            <v>04-922509-01</v>
          </cell>
          <cell r="D663">
            <v>0</v>
          </cell>
          <cell r="E663">
            <v>51390</v>
          </cell>
          <cell r="F663" t="str">
            <v>DISCONTINUE</v>
          </cell>
          <cell r="G663" t="str">
            <v>Not to order</v>
          </cell>
          <cell r="H663" t="str">
            <v>Special</v>
          </cell>
          <cell r="I663" t="str">
            <v>Pro 64 XL 32x48 RGBHV+St.Aud Rtr Red PS 25RU</v>
          </cell>
        </row>
        <row r="664">
          <cell r="C664" t="str">
            <v>04-922510-01</v>
          </cell>
          <cell r="D664">
            <v>0</v>
          </cell>
          <cell r="E664">
            <v>57720</v>
          </cell>
          <cell r="F664" t="str">
            <v>DISCONTINUE</v>
          </cell>
          <cell r="G664" t="str">
            <v>Not to order</v>
          </cell>
          <cell r="H664" t="str">
            <v>Special</v>
          </cell>
          <cell r="I664" t="str">
            <v>Pro 64 XL 32x64 RGBHV+St.Aud Rtr Red PS 25RU</v>
          </cell>
        </row>
        <row r="665">
          <cell r="C665" t="str">
            <v>04-922511-01</v>
          </cell>
          <cell r="D665">
            <v>0</v>
          </cell>
          <cell r="E665">
            <v>50146</v>
          </cell>
          <cell r="F665" t="str">
            <v>DISCONTINUE</v>
          </cell>
          <cell r="G665" t="str">
            <v>Not to order</v>
          </cell>
          <cell r="H665" t="str">
            <v>Special</v>
          </cell>
          <cell r="I665" t="str">
            <v>Pro 64 XL 48x32 RGBHV+St.Aud Rtr Red PS 25RU</v>
          </cell>
        </row>
        <row r="666">
          <cell r="C666" t="str">
            <v>04-922512-01</v>
          </cell>
          <cell r="D666">
            <v>0</v>
          </cell>
          <cell r="E666">
            <v>56470</v>
          </cell>
          <cell r="F666" t="str">
            <v>DISCONTINUE</v>
          </cell>
          <cell r="G666" t="str">
            <v>Not to order</v>
          </cell>
          <cell r="H666" t="str">
            <v>Special</v>
          </cell>
          <cell r="I666" t="str">
            <v>Pro 64 XL 48x48 RGBHV+St.Aud Rtr Red PS 25RU</v>
          </cell>
        </row>
        <row r="667">
          <cell r="C667" t="str">
            <v>04-922513-01</v>
          </cell>
          <cell r="D667">
            <v>0</v>
          </cell>
          <cell r="E667">
            <v>62800</v>
          </cell>
          <cell r="F667" t="str">
            <v>DISCONTINUE</v>
          </cell>
          <cell r="G667" t="str">
            <v>Not to order</v>
          </cell>
          <cell r="H667" t="str">
            <v>Special</v>
          </cell>
          <cell r="I667" t="str">
            <v>Pro 64 XL 48x64 RGBHV+St.Aud Rtr Red PS 25RU</v>
          </cell>
        </row>
        <row r="668">
          <cell r="C668" t="str">
            <v>04-922515-01</v>
          </cell>
          <cell r="D668">
            <v>0</v>
          </cell>
          <cell r="E668">
            <v>55220</v>
          </cell>
          <cell r="F668" t="str">
            <v>DISCONTINUE</v>
          </cell>
          <cell r="G668" t="str">
            <v>Not to order</v>
          </cell>
          <cell r="H668" t="str">
            <v>Special</v>
          </cell>
          <cell r="I668" t="str">
            <v>Pro 64 XL 64x32 RGBHV+St.Aud Rtr Red PS 25RU</v>
          </cell>
        </row>
        <row r="669">
          <cell r="C669" t="str">
            <v>04-922516-01</v>
          </cell>
          <cell r="D669">
            <v>0</v>
          </cell>
          <cell r="E669">
            <v>61540</v>
          </cell>
          <cell r="F669" t="str">
            <v>DISCONTINUE</v>
          </cell>
          <cell r="G669" t="str">
            <v>Not to order</v>
          </cell>
          <cell r="H669" t="str">
            <v>Special</v>
          </cell>
          <cell r="I669" t="str">
            <v>Pro 64 XL 64x48 RGBHV+St.Aud Rtr Red PS 25RU</v>
          </cell>
        </row>
        <row r="670">
          <cell r="C670" t="str">
            <v>04-922517-01</v>
          </cell>
          <cell r="D670">
            <v>0</v>
          </cell>
          <cell r="E670">
            <v>67870</v>
          </cell>
          <cell r="F670" t="str">
            <v>DISCONTINUE</v>
          </cell>
          <cell r="G670" t="str">
            <v>Not to order</v>
          </cell>
          <cell r="H670" t="str">
            <v>Special</v>
          </cell>
          <cell r="I670" t="str">
            <v>Pro 64 XL 64x64 RGBHV+St.Aud Rtr Red PS 25RU</v>
          </cell>
        </row>
        <row r="671">
          <cell r="C671" t="str">
            <v>51-70298090</v>
          </cell>
          <cell r="D671">
            <v>0</v>
          </cell>
          <cell r="E671">
            <v>0</v>
          </cell>
          <cell r="F671" t="str">
            <v>DISCONTINUE</v>
          </cell>
          <cell r="G671" t="str">
            <v>Inactive</v>
          </cell>
          <cell r="H671" t="str">
            <v>Desktop</v>
          </cell>
          <cell r="I671" t="str">
            <v>1:2 XGA &amp; (U) Audio Distribution Amplifier with KR-ISP™ Sync</v>
          </cell>
        </row>
        <row r="672">
          <cell r="C672" t="str">
            <v>51-7029809015</v>
          </cell>
          <cell r="D672">
            <v>0</v>
          </cell>
          <cell r="E672">
            <v>0</v>
          </cell>
          <cell r="F672" t="str">
            <v>DISCONTINUE</v>
          </cell>
          <cell r="G672" t="str">
            <v>Inactive</v>
          </cell>
          <cell r="H672" t="str">
            <v>Desktop</v>
          </cell>
        </row>
        <row r="673">
          <cell r="C673" t="str">
            <v>51-70403090</v>
          </cell>
          <cell r="D673">
            <v>0</v>
          </cell>
          <cell r="E673">
            <v>0</v>
          </cell>
          <cell r="F673" t="str">
            <v>DISCONTINUE</v>
          </cell>
          <cell r="G673" t="str">
            <v>Not to order</v>
          </cell>
          <cell r="H673" t="str">
            <v>Tool</v>
          </cell>
          <cell r="I673" t="str">
            <v>Computer Graphics Video to RGBHV &amp; Audio Format Converter</v>
          </cell>
        </row>
        <row r="674">
          <cell r="C674" t="str">
            <v>51-70418090</v>
          </cell>
          <cell r="D674">
            <v>0</v>
          </cell>
          <cell r="E674">
            <v>0</v>
          </cell>
          <cell r="F674" t="str">
            <v>DISCONTINUE</v>
          </cell>
          <cell r="G674" t="str">
            <v>Not to order</v>
          </cell>
          <cell r="H674" t="str">
            <v>Desktop</v>
          </cell>
          <cell r="I674" t="str">
            <v>Video to HDMI ProScale™ Digital Scaler</v>
          </cell>
        </row>
        <row r="675">
          <cell r="C675" t="str">
            <v>92-9101025</v>
          </cell>
          <cell r="D675">
            <v>0</v>
          </cell>
          <cell r="E675">
            <v>0</v>
          </cell>
          <cell r="F675" t="str">
            <v>DISCONTINUE</v>
          </cell>
          <cell r="G675" t="str">
            <v>Not to prod.</v>
          </cell>
          <cell r="H675" t="str">
            <v>WP &amp; Cables</v>
          </cell>
          <cell r="I675" t="str">
            <v>Back Shell: 15-Pin HD (M) to 15-Pin HD (M) Plen.</v>
          </cell>
        </row>
        <row r="676">
          <cell r="C676" t="str">
            <v>51-70419090/B</v>
          </cell>
          <cell r="D676">
            <v>0</v>
          </cell>
          <cell r="E676">
            <v>0</v>
          </cell>
          <cell r="F676" t="str">
            <v>DISCONTINUE</v>
          </cell>
          <cell r="G676" t="str">
            <v>Not to equip</v>
          </cell>
          <cell r="H676" t="str">
            <v>1/2 19" 1U</v>
          </cell>
          <cell r="I676" t="str">
            <v>Video to Computer Graphics Video / HDTV ProScale™ Digital Sc</v>
          </cell>
        </row>
        <row r="677">
          <cell r="C677" t="str">
            <v>91-0505150</v>
          </cell>
          <cell r="D677">
            <v>0</v>
          </cell>
          <cell r="E677">
            <v>0</v>
          </cell>
          <cell r="F677" t="str">
            <v>DISCONTINUE</v>
          </cell>
          <cell r="G677" t="str">
            <v>Inactive</v>
          </cell>
          <cell r="H677" t="str">
            <v>WP &amp; Cables</v>
          </cell>
          <cell r="I677" t="str">
            <v>5 BNC RGBHV Mini Coax Cable</v>
          </cell>
        </row>
        <row r="678">
          <cell r="C678" t="str">
            <v>91-0606010</v>
          </cell>
          <cell r="D678">
            <v>0</v>
          </cell>
          <cell r="E678">
            <v>0</v>
          </cell>
          <cell r="F678" t="str">
            <v>DISCONTINUE</v>
          </cell>
          <cell r="G678" t="str">
            <v>Inactive</v>
          </cell>
          <cell r="H678" t="str">
            <v>WP &amp; Cables</v>
          </cell>
          <cell r="I678" t="str">
            <v>C-6BM/6BM-10</v>
          </cell>
        </row>
        <row r="679">
          <cell r="C679" t="str">
            <v>51-70434095</v>
          </cell>
          <cell r="D679">
            <v>0</v>
          </cell>
          <cell r="E679">
            <v>0</v>
          </cell>
          <cell r="F679" t="str">
            <v>DISCONTINUE</v>
          </cell>
          <cell r="G679" t="str">
            <v>Not to order</v>
          </cell>
          <cell r="H679" t="str">
            <v>Desktop</v>
          </cell>
          <cell r="I679" t="str">
            <v>Component &amp; Computer Graphics Video to HDMI ProScale™ Digita</v>
          </cell>
        </row>
        <row r="680">
          <cell r="C680" t="str">
            <v>51-70435090</v>
          </cell>
          <cell r="D680">
            <v>0</v>
          </cell>
          <cell r="E680">
            <v>895</v>
          </cell>
          <cell r="F680" t="str">
            <v>DISCONTINUE</v>
          </cell>
          <cell r="G680" t="str">
            <v>Not to prod.</v>
          </cell>
          <cell r="H680" t="str">
            <v>Desktop</v>
          </cell>
          <cell r="I680" t="str">
            <v>HDMI, Component &amp; Computer Graphics Video to HDMI ProScale™</v>
          </cell>
        </row>
        <row r="681">
          <cell r="C681" t="str">
            <v>51-70435095</v>
          </cell>
          <cell r="D681">
            <v>0</v>
          </cell>
          <cell r="E681">
            <v>0</v>
          </cell>
          <cell r="F681" t="str">
            <v>DISCONTINUE</v>
          </cell>
          <cell r="G681" t="str">
            <v>Not to order</v>
          </cell>
          <cell r="H681" t="str">
            <v>Desktop</v>
          </cell>
          <cell r="I681" t="str">
            <v>HDMI, Component &amp; Computer Graphics Video to HDMI ProScale™</v>
          </cell>
        </row>
        <row r="682">
          <cell r="C682" t="str">
            <v>51-7043509513</v>
          </cell>
          <cell r="D682">
            <v>0</v>
          </cell>
          <cell r="E682">
            <v>0</v>
          </cell>
          <cell r="F682" t="str">
            <v>DISCONTINUE</v>
          </cell>
          <cell r="G682" t="str">
            <v>Not to prod.</v>
          </cell>
          <cell r="H682" t="str">
            <v>Desktop</v>
          </cell>
          <cell r="I682" t="str">
            <v>HDMI, Component &amp; Computer Graphics Video to HDMI ProScale™</v>
          </cell>
        </row>
        <row r="683">
          <cell r="C683" t="str">
            <v>51-70436110</v>
          </cell>
          <cell r="D683">
            <v>0</v>
          </cell>
          <cell r="E683">
            <v>0</v>
          </cell>
          <cell r="F683" t="str">
            <v>DISCONTINUE</v>
          </cell>
          <cell r="G683" t="str">
            <v>Not to order</v>
          </cell>
          <cell r="H683" t="str">
            <v>19" 1U</v>
          </cell>
          <cell r="I683" t="str">
            <v>7-Input Analog &amp; HDMI ProScale?„¢ Presentation Digital Scale</v>
          </cell>
        </row>
        <row r="684">
          <cell r="C684" t="str">
            <v>51-70437010</v>
          </cell>
          <cell r="D684">
            <v>0</v>
          </cell>
          <cell r="E684">
            <v>0</v>
          </cell>
          <cell r="F684" t="str">
            <v>DISCONTINUE</v>
          </cell>
          <cell r="G684" t="str">
            <v>Not to order</v>
          </cell>
          <cell r="H684" t="str">
            <v>Rack Mount</v>
          </cell>
          <cell r="I684" t="str">
            <v>CV, Y/C, Component Video, XGA &amp; HDMI Digital Scaler &amp; Audio</v>
          </cell>
        </row>
        <row r="685">
          <cell r="C685" t="str">
            <v>51-70437110</v>
          </cell>
          <cell r="D685">
            <v>0</v>
          </cell>
          <cell r="E685">
            <v>0</v>
          </cell>
          <cell r="F685" t="str">
            <v>DISCONTINUE</v>
          </cell>
          <cell r="G685" t="str">
            <v>Not to order</v>
          </cell>
          <cell r="H685" t="str">
            <v>19" 1U</v>
          </cell>
          <cell r="I685" t="str">
            <v>7-Input Analog &amp; HDMI ProScale™ Presentation Digital Scaler</v>
          </cell>
        </row>
        <row r="686">
          <cell r="C686" t="str">
            <v>51-7043711013</v>
          </cell>
          <cell r="D686">
            <v>0</v>
          </cell>
          <cell r="E686">
            <v>0</v>
          </cell>
          <cell r="F686" t="str">
            <v>DISCONTINUE</v>
          </cell>
          <cell r="G686" t="str">
            <v>Not to order</v>
          </cell>
          <cell r="H686" t="str">
            <v>Rack Mount</v>
          </cell>
          <cell r="I686" t="str">
            <v>7-Input Analog &amp; HDMI ProScale™ Presentation Digital Scaler</v>
          </cell>
        </row>
        <row r="687">
          <cell r="C687" t="str">
            <v>51-7043711015</v>
          </cell>
          <cell r="D687">
            <v>0</v>
          </cell>
          <cell r="E687">
            <v>0</v>
          </cell>
          <cell r="F687" t="str">
            <v>DISCONTINUE</v>
          </cell>
          <cell r="G687" t="str">
            <v>Not to order</v>
          </cell>
          <cell r="H687" t="str">
            <v>Rack Mount</v>
          </cell>
          <cell r="I687" t="str">
            <v>7-Input Analog &amp; HDMI ProScale™ Presentation Digital Scaler</v>
          </cell>
        </row>
        <row r="688">
          <cell r="C688" t="str">
            <v>51-70446090</v>
          </cell>
          <cell r="D688">
            <v>0</v>
          </cell>
          <cell r="E688">
            <v>595</v>
          </cell>
          <cell r="F688" t="str">
            <v>DISCONTINUE</v>
          </cell>
          <cell r="G688" t="str">
            <v>Not to order</v>
          </cell>
          <cell r="H688" t="str">
            <v>"1/2 19"" 1U"</v>
          </cell>
          <cell r="I688" t="str">
            <v>3x1 HDMI, Stereo &amp; S/PDIF Audio Standby Switcher</v>
          </cell>
        </row>
        <row r="689">
          <cell r="C689" t="str">
            <v>51-70494010</v>
          </cell>
          <cell r="D689">
            <v>0</v>
          </cell>
          <cell r="E689">
            <v>0</v>
          </cell>
          <cell r="F689" t="str">
            <v>DISCONTINUE</v>
          </cell>
          <cell r="G689" t="str">
            <v>Inactive</v>
          </cell>
          <cell r="H689" t="str">
            <v>19" 1U</v>
          </cell>
          <cell r="I689" t="str">
            <v>8x2:3 In-CTRL™ Stereo Audio Matrix Switcher</v>
          </cell>
        </row>
        <row r="690">
          <cell r="C690" t="str">
            <v>51-70551090</v>
          </cell>
          <cell r="D690">
            <v>225</v>
          </cell>
          <cell r="E690">
            <v>225</v>
          </cell>
          <cell r="F690" t="str">
            <v>DISCONTINUE</v>
          </cell>
          <cell r="G690" t="str">
            <v>Active</v>
          </cell>
          <cell r="H690" t="str">
            <v>Tools</v>
          </cell>
          <cell r="I690" t="str">
            <v>HDMI over Twisted Pair Transmitter</v>
          </cell>
        </row>
        <row r="691">
          <cell r="C691" t="str">
            <v>51-70551090/R</v>
          </cell>
          <cell r="D691">
            <v>0</v>
          </cell>
          <cell r="E691">
            <v>0</v>
          </cell>
          <cell r="F691" t="str">
            <v>DISCONTINUE</v>
          </cell>
          <cell r="G691" t="str">
            <v>Inactive</v>
          </cell>
        </row>
        <row r="692">
          <cell r="C692" t="str">
            <v>51-70552090</v>
          </cell>
          <cell r="D692">
            <v>0</v>
          </cell>
          <cell r="E692">
            <v>0</v>
          </cell>
          <cell r="F692" t="str">
            <v>DISCONTINUE</v>
          </cell>
          <cell r="G692" t="str">
            <v>Not to order</v>
          </cell>
          <cell r="H692" t="str">
            <v>Tools</v>
          </cell>
          <cell r="I692" t="str">
            <v>HDMI over Twisted Pair Receiver</v>
          </cell>
        </row>
        <row r="693">
          <cell r="C693" t="str">
            <v>04-923302-01</v>
          </cell>
          <cell r="D693">
            <v>0</v>
          </cell>
          <cell r="E693">
            <v>23140</v>
          </cell>
          <cell r="F693" t="str">
            <v>DISCONTINUE</v>
          </cell>
          <cell r="G693" t="str">
            <v>Not to order</v>
          </cell>
          <cell r="H693" t="str">
            <v>Special</v>
          </cell>
          <cell r="I693" t="str">
            <v>Viper CV 64x64 CV Rtr Red PS 4RU</v>
          </cell>
        </row>
        <row r="694">
          <cell r="C694" t="str">
            <v>04-923303-01</v>
          </cell>
          <cell r="D694">
            <v>0</v>
          </cell>
          <cell r="E694">
            <v>16820</v>
          </cell>
          <cell r="F694" t="str">
            <v>DISCONTINUE</v>
          </cell>
          <cell r="G694" t="str">
            <v>Not to order</v>
          </cell>
          <cell r="H694" t="str">
            <v>Special</v>
          </cell>
          <cell r="I694" t="str">
            <v>Viper CV 16x48 CV Rtr Red PS 4RU</v>
          </cell>
        </row>
        <row r="695">
          <cell r="C695" t="str">
            <v>04-923304-01</v>
          </cell>
          <cell r="D695">
            <v>0</v>
          </cell>
          <cell r="E695">
            <v>18400</v>
          </cell>
          <cell r="F695" t="str">
            <v>DISCONTINUE</v>
          </cell>
          <cell r="G695" t="str">
            <v>Not to order</v>
          </cell>
          <cell r="H695" t="str">
            <v>Special</v>
          </cell>
          <cell r="I695" t="str">
            <v>Viper CV 32x48 CV Rtr Red PS 4RU</v>
          </cell>
        </row>
        <row r="696">
          <cell r="C696" t="str">
            <v>04-923305-01</v>
          </cell>
          <cell r="D696">
            <v>0</v>
          </cell>
          <cell r="E696">
            <v>16820</v>
          </cell>
          <cell r="F696" t="str">
            <v>DISCONTINUE</v>
          </cell>
          <cell r="G696" t="str">
            <v>Not to order</v>
          </cell>
          <cell r="H696" t="str">
            <v>Special</v>
          </cell>
          <cell r="I696" t="str">
            <v>Viper CV 32x32 CV Rtr Red PS 4RU</v>
          </cell>
        </row>
        <row r="697">
          <cell r="C697" t="str">
            <v>04-923308-01</v>
          </cell>
          <cell r="D697">
            <v>0</v>
          </cell>
          <cell r="E697">
            <v>19980</v>
          </cell>
          <cell r="F697" t="str">
            <v>DISCONTINUE</v>
          </cell>
          <cell r="G697" t="str">
            <v>Not to order</v>
          </cell>
          <cell r="H697" t="str">
            <v>Special</v>
          </cell>
          <cell r="I697" t="str">
            <v>Viper CV 48x48 CV Rtr Red PS 4RU</v>
          </cell>
        </row>
        <row r="698">
          <cell r="C698" t="str">
            <v>04-923311-01</v>
          </cell>
          <cell r="D698">
            <v>0</v>
          </cell>
          <cell r="E698">
            <v>19980</v>
          </cell>
          <cell r="F698" t="str">
            <v>DISCONTINUE</v>
          </cell>
          <cell r="G698" t="str">
            <v>Not to order</v>
          </cell>
          <cell r="H698" t="str">
            <v>Special</v>
          </cell>
          <cell r="I698" t="str">
            <v>Viper CV 32x64 CV Rtr Red PS 4RU</v>
          </cell>
        </row>
        <row r="699">
          <cell r="C699" t="str">
            <v>51-70611010</v>
          </cell>
          <cell r="D699">
            <v>0</v>
          </cell>
          <cell r="E699">
            <v>0</v>
          </cell>
          <cell r="F699" t="str">
            <v>DISCONTINUE</v>
          </cell>
          <cell r="G699" t="str">
            <v>Not to order</v>
          </cell>
          <cell r="H699" t="str">
            <v>Rack Mount</v>
          </cell>
          <cell r="I699" t="str">
            <v>8-Input Multi-format Presentation Switcher / Scaler with Ste</v>
          </cell>
        </row>
        <row r="700">
          <cell r="C700" t="str">
            <v>04-923314-01</v>
          </cell>
          <cell r="D700">
            <v>0</v>
          </cell>
          <cell r="E700">
            <v>19980</v>
          </cell>
          <cell r="F700" t="str">
            <v>DISCONTINUE</v>
          </cell>
          <cell r="G700" t="str">
            <v>Not to order</v>
          </cell>
          <cell r="H700" t="str">
            <v>Special</v>
          </cell>
          <cell r="I700" t="str">
            <v>Viper CV 64x32 CV Rtr Red PS 4RU</v>
          </cell>
        </row>
        <row r="701">
          <cell r="C701" t="str">
            <v>51-70636090</v>
          </cell>
          <cell r="D701">
            <v>210</v>
          </cell>
          <cell r="E701">
            <v>211</v>
          </cell>
          <cell r="F701" t="str">
            <v>DISCONTINUE</v>
          </cell>
          <cell r="G701" t="str">
            <v>Not to prod.</v>
          </cell>
          <cell r="H701" t="str">
            <v>1/8 19" 1U</v>
          </cell>
          <cell r="I701" t="str">
            <v>RS-232 Range Extender</v>
          </cell>
        </row>
        <row r="702">
          <cell r="C702" t="str">
            <v>91-0808003</v>
          </cell>
          <cell r="D702">
            <v>0</v>
          </cell>
          <cell r="E702">
            <v>0</v>
          </cell>
          <cell r="F702" t="str">
            <v>DISCONTINUE</v>
          </cell>
          <cell r="G702" t="str">
            <v>Inactive</v>
          </cell>
          <cell r="H702" t="str">
            <v>WP &amp; Cables</v>
          </cell>
          <cell r="I702" t="str">
            <v>C-8BM/8BM-3</v>
          </cell>
        </row>
        <row r="703">
          <cell r="C703" t="str">
            <v>04-923404-01</v>
          </cell>
          <cell r="D703">
            <v>0</v>
          </cell>
          <cell r="E703">
            <v>43900</v>
          </cell>
          <cell r="F703" t="str">
            <v>DISCONTINUE</v>
          </cell>
          <cell r="G703" t="str">
            <v>Not to order</v>
          </cell>
          <cell r="H703" t="str">
            <v>Special</v>
          </cell>
          <cell r="I703" t="str">
            <v>Ponderosa 32x64 3G HD-SDI Rtr Red PS 4RU</v>
          </cell>
        </row>
        <row r="704">
          <cell r="C704" t="str">
            <v>91-0808010</v>
          </cell>
          <cell r="D704">
            <v>0</v>
          </cell>
          <cell r="E704">
            <v>0</v>
          </cell>
          <cell r="F704" t="str">
            <v>DISCONTINUE</v>
          </cell>
          <cell r="G704" t="str">
            <v>Inactive</v>
          </cell>
          <cell r="H704" t="str">
            <v>WP &amp; Cables</v>
          </cell>
          <cell r="I704" t="str">
            <v>C-8BM/8BM-10</v>
          </cell>
        </row>
        <row r="705">
          <cell r="C705" t="str">
            <v>91-0808030</v>
          </cell>
          <cell r="D705">
            <v>0</v>
          </cell>
          <cell r="E705">
            <v>0</v>
          </cell>
          <cell r="F705" t="str">
            <v>DISCONTINUE</v>
          </cell>
          <cell r="G705" t="str">
            <v>Inactive</v>
          </cell>
          <cell r="H705" t="str">
            <v>WP &amp; Cables</v>
          </cell>
          <cell r="I705" t="str">
            <v>C-8BM/8BM-30</v>
          </cell>
        </row>
        <row r="706">
          <cell r="C706" t="str">
            <v>51-70670010</v>
          </cell>
          <cell r="D706">
            <v>0</v>
          </cell>
          <cell r="E706">
            <v>1725</v>
          </cell>
          <cell r="F706" t="str">
            <v>DISCONTINUE</v>
          </cell>
          <cell r="G706" t="str">
            <v>Not to order</v>
          </cell>
          <cell r="H706" t="str">
            <v>19" 1U</v>
          </cell>
          <cell r="I706" t="str">
            <v>4x8 Computer Graphics Video Matrix Switcher</v>
          </cell>
        </row>
        <row r="707">
          <cell r="C707" t="str">
            <v>51-70670060/B</v>
          </cell>
          <cell r="D707">
            <v>0</v>
          </cell>
          <cell r="E707">
            <v>0</v>
          </cell>
          <cell r="F707" t="str">
            <v>DISCONTINUE</v>
          </cell>
          <cell r="G707" t="str">
            <v>Inactive</v>
          </cell>
          <cell r="H707" t="str">
            <v>"19"" 1U"</v>
          </cell>
          <cell r="I707" t="str">
            <v>4x8 Computer Graphics Video Matrix Switcher</v>
          </cell>
        </row>
        <row r="708">
          <cell r="C708" t="str">
            <v>04-923407-01</v>
          </cell>
          <cell r="D708">
            <v>0</v>
          </cell>
          <cell r="E708">
            <v>32500</v>
          </cell>
          <cell r="F708" t="str">
            <v>DISCONTINUE</v>
          </cell>
          <cell r="G708" t="str">
            <v>Not to order</v>
          </cell>
          <cell r="H708" t="str">
            <v>Special</v>
          </cell>
          <cell r="I708" t="str">
            <v>Ponderosa 32x32 3G HD-SDI Rtr Red PS 4RU</v>
          </cell>
        </row>
        <row r="709">
          <cell r="C709" t="str">
            <v>51-70727110</v>
          </cell>
          <cell r="D709">
            <v>0</v>
          </cell>
          <cell r="E709">
            <v>0</v>
          </cell>
          <cell r="F709" t="str">
            <v>DISCONTINUE</v>
          </cell>
          <cell r="G709" t="str">
            <v>Not for sale</v>
          </cell>
          <cell r="H709" t="str">
            <v>Rack Mount</v>
          </cell>
          <cell r="I709" t="str">
            <v>8x2:3 Dual Scaler Seamless Switcher - 2 HDMI Inputs</v>
          </cell>
        </row>
        <row r="710">
          <cell r="C710" t="str">
            <v>04-923408-01</v>
          </cell>
          <cell r="D710">
            <v>0</v>
          </cell>
          <cell r="E710">
            <v>43500</v>
          </cell>
          <cell r="F710" t="str">
            <v>DISCONTINUE</v>
          </cell>
          <cell r="G710" t="str">
            <v>Not to order</v>
          </cell>
          <cell r="H710" t="str">
            <v>Special</v>
          </cell>
          <cell r="I710" t="str">
            <v>Ponderosa 48x48 3G HD-SDI Rtr Red PS 4RU</v>
          </cell>
        </row>
        <row r="711">
          <cell r="C711" t="str">
            <v>51-70728010</v>
          </cell>
          <cell r="D711">
            <v>1695</v>
          </cell>
          <cell r="E711">
            <v>1695</v>
          </cell>
          <cell r="F711" t="str">
            <v>DISCONTINUE</v>
          </cell>
          <cell r="G711" t="str">
            <v>Not to order</v>
          </cell>
          <cell r="H711" t="str">
            <v>Rack Mount</v>
          </cell>
          <cell r="I711" t="str">
            <v>9-Input ProScale Presentation Scaler/Switcher</v>
          </cell>
        </row>
        <row r="712">
          <cell r="C712" t="str">
            <v>51-7072801011</v>
          </cell>
          <cell r="D712">
            <v>0</v>
          </cell>
          <cell r="E712">
            <v>0</v>
          </cell>
          <cell r="F712" t="str">
            <v>DISCONTINUE</v>
          </cell>
          <cell r="G712" t="str">
            <v>Not to order</v>
          </cell>
          <cell r="H712" t="str">
            <v>Rack Mount</v>
          </cell>
          <cell r="I712" t="str">
            <v>9-Input ProScale Presentation Scaler/Switcher</v>
          </cell>
        </row>
        <row r="713">
          <cell r="C713" t="str">
            <v>04-923411-01</v>
          </cell>
          <cell r="D713">
            <v>0</v>
          </cell>
          <cell r="E713">
            <v>43100</v>
          </cell>
          <cell r="F713" t="str">
            <v>DISCONTINUE</v>
          </cell>
          <cell r="G713" t="str">
            <v>Not to order</v>
          </cell>
          <cell r="H713" t="str">
            <v>Special</v>
          </cell>
          <cell r="I713" t="str">
            <v>Ponderosa 64x32 3G HD-SDI Rtr Red PS 4RU</v>
          </cell>
        </row>
        <row r="714">
          <cell r="C714" t="str">
            <v>51-7072801013</v>
          </cell>
          <cell r="D714">
            <v>0</v>
          </cell>
          <cell r="E714">
            <v>0</v>
          </cell>
          <cell r="F714" t="str">
            <v>DISCONTINUE</v>
          </cell>
          <cell r="G714" t="str">
            <v>Not to order</v>
          </cell>
          <cell r="H714" t="str">
            <v>Rack Mount</v>
          </cell>
          <cell r="I714" t="str">
            <v>9-Input ProScale Presentation Scaler/Switcher</v>
          </cell>
        </row>
        <row r="715">
          <cell r="C715" t="str">
            <v>51-7072801015</v>
          </cell>
          <cell r="D715">
            <v>0</v>
          </cell>
          <cell r="E715">
            <v>0</v>
          </cell>
          <cell r="F715" t="str">
            <v>DISCONTINUE</v>
          </cell>
          <cell r="G715" t="str">
            <v>Not to order</v>
          </cell>
          <cell r="H715" t="str">
            <v>Rack Mount</v>
          </cell>
          <cell r="I715" t="str">
            <v>9-Input ProScale Presentation Scaler/Switcher</v>
          </cell>
        </row>
        <row r="716">
          <cell r="C716" t="str">
            <v>91-0808085</v>
          </cell>
          <cell r="D716">
            <v>0</v>
          </cell>
          <cell r="E716">
            <v>0</v>
          </cell>
          <cell r="F716" t="str">
            <v>DISCONTINUE</v>
          </cell>
          <cell r="G716" t="str">
            <v>Inactive</v>
          </cell>
          <cell r="H716" t="str">
            <v>WP &amp; Cables</v>
          </cell>
          <cell r="I716" t="str">
            <v>C-8BM/8BM-85</v>
          </cell>
        </row>
        <row r="717">
          <cell r="C717" t="str">
            <v>91-1010003</v>
          </cell>
          <cell r="D717">
            <v>0</v>
          </cell>
          <cell r="E717">
            <v>0</v>
          </cell>
          <cell r="F717" t="str">
            <v>DISCONTINUE</v>
          </cell>
          <cell r="G717" t="str">
            <v>Inactive</v>
          </cell>
          <cell r="H717" t="str">
            <v>WP &amp; Cables</v>
          </cell>
          <cell r="I717" t="str">
            <v>C-10BM/10BM-3</v>
          </cell>
        </row>
        <row r="718">
          <cell r="C718" t="str">
            <v>91-1010006</v>
          </cell>
          <cell r="D718">
            <v>0</v>
          </cell>
          <cell r="E718">
            <v>0</v>
          </cell>
          <cell r="F718" t="str">
            <v>DISCONTINUE</v>
          </cell>
          <cell r="G718" t="str">
            <v>Inactive</v>
          </cell>
          <cell r="H718" t="str">
            <v>WP &amp; Cables</v>
          </cell>
          <cell r="I718" t="str">
            <v>C-10BM/10BM-6</v>
          </cell>
        </row>
        <row r="719">
          <cell r="C719" t="str">
            <v>51-70742010</v>
          </cell>
          <cell r="D719">
            <v>0</v>
          </cell>
          <cell r="E719">
            <v>0</v>
          </cell>
          <cell r="F719" t="str">
            <v>DISCONTINUE</v>
          </cell>
          <cell r="G719" t="str">
            <v>Not to order</v>
          </cell>
          <cell r="H719" t="str">
            <v>19" 1U</v>
          </cell>
          <cell r="I719" t="str">
            <v>8x1:2 Computer Graphics Video &amp; Stereo Audio Switcher</v>
          </cell>
        </row>
        <row r="720">
          <cell r="C720" t="str">
            <v>51-70747010</v>
          </cell>
          <cell r="D720">
            <v>0</v>
          </cell>
          <cell r="E720">
            <v>3895</v>
          </cell>
          <cell r="F720" t="str">
            <v>DISCONTINUE</v>
          </cell>
          <cell r="G720" t="str">
            <v>Not to order</v>
          </cell>
          <cell r="H720" t="str">
            <v>19" 3U</v>
          </cell>
          <cell r="I720" t="str">
            <v>8x2:3 ProScale™ In-CTRL™ Dual Scaler Seamless Switcher</v>
          </cell>
        </row>
        <row r="721">
          <cell r="C721" t="str">
            <v>51-70747020</v>
          </cell>
          <cell r="D721">
            <v>0</v>
          </cell>
          <cell r="E721">
            <v>0</v>
          </cell>
          <cell r="F721" t="str">
            <v>DISCONTINUE</v>
          </cell>
          <cell r="G721" t="str">
            <v>Not to order</v>
          </cell>
          <cell r="H721" t="str">
            <v>19" 3U</v>
          </cell>
          <cell r="I721" t="str">
            <v>8x2:3 ProScale™ In-CTRL™ Dual Scaler Seamless Switcher</v>
          </cell>
        </row>
        <row r="722">
          <cell r="C722" t="str">
            <v>51-708010</v>
          </cell>
          <cell r="D722">
            <v>0</v>
          </cell>
          <cell r="E722">
            <v>0</v>
          </cell>
          <cell r="F722" t="str">
            <v>DISCONTINUE</v>
          </cell>
          <cell r="G722" t="str">
            <v>Not to order</v>
          </cell>
          <cell r="H722" t="str">
            <v>1/2 19" 1U</v>
          </cell>
          <cell r="I722" t="str">
            <v>1:4 Computer Graphics Video DA</v>
          </cell>
        </row>
        <row r="723">
          <cell r="C723" t="str">
            <v>51-70804090</v>
          </cell>
          <cell r="D723">
            <v>690</v>
          </cell>
          <cell r="E723">
            <v>690</v>
          </cell>
          <cell r="F723" t="str">
            <v>DISCONTINUE</v>
          </cell>
          <cell r="G723" t="str">
            <v>Not to order</v>
          </cell>
          <cell r="H723" t="str">
            <v>Desktop</v>
          </cell>
          <cell r="I723" t="str">
            <v>3x1:2 Computer Graphics Video &amp; Stereo Audio Switcher</v>
          </cell>
        </row>
        <row r="724">
          <cell r="C724" t="str">
            <v>51-708060/B</v>
          </cell>
          <cell r="D724">
            <v>0</v>
          </cell>
          <cell r="E724">
            <v>0</v>
          </cell>
          <cell r="F724" t="str">
            <v>DISCONTINUE</v>
          </cell>
          <cell r="G724" t="str">
            <v>Inactive</v>
          </cell>
          <cell r="H724" t="str">
            <v>"1/2 19"" 1U"</v>
          </cell>
        </row>
        <row r="725">
          <cell r="C725" t="str">
            <v>91-1010010</v>
          </cell>
          <cell r="D725">
            <v>0</v>
          </cell>
          <cell r="E725">
            <v>0</v>
          </cell>
          <cell r="F725" t="str">
            <v>DISCONTINUE</v>
          </cell>
          <cell r="G725" t="str">
            <v>Inactive</v>
          </cell>
          <cell r="H725" t="str">
            <v>WP &amp; Cables</v>
          </cell>
          <cell r="I725" t="str">
            <v>C-10BM/10BM-10</v>
          </cell>
        </row>
        <row r="726">
          <cell r="C726" t="str">
            <v>04-924302-01</v>
          </cell>
          <cell r="D726">
            <v>0</v>
          </cell>
          <cell r="E726">
            <v>61500</v>
          </cell>
          <cell r="F726" t="str">
            <v>DISCONTINUE</v>
          </cell>
          <cell r="G726" t="str">
            <v>Not to order</v>
          </cell>
          <cell r="H726" t="str">
            <v>Special</v>
          </cell>
          <cell r="I726" t="str">
            <v>Ponderosa 64x64 3G HD-SDI Rtr Red PS 8RU</v>
          </cell>
        </row>
        <row r="727">
          <cell r="C727" t="str">
            <v>51-70880010</v>
          </cell>
          <cell r="D727">
            <v>2070</v>
          </cell>
          <cell r="E727">
            <v>2070</v>
          </cell>
          <cell r="F727" t="str">
            <v>DISCONTINUE</v>
          </cell>
          <cell r="G727" t="str">
            <v>Not to order</v>
          </cell>
          <cell r="H727" t="str">
            <v>Rack Mount</v>
          </cell>
          <cell r="I727" t="str">
            <v>4x8 Computer Graphics Video &amp; Stereo Audio Matrix Switcher</v>
          </cell>
        </row>
        <row r="728">
          <cell r="C728" t="str">
            <v>51-70880110</v>
          </cell>
          <cell r="D728">
            <v>4095</v>
          </cell>
          <cell r="E728">
            <v>4131</v>
          </cell>
          <cell r="F728" t="str">
            <v>DISCONTINUE</v>
          </cell>
          <cell r="G728" t="str">
            <v>Not to prod.</v>
          </cell>
          <cell r="H728" t="str">
            <v>Rack Mount</v>
          </cell>
          <cell r="I728" t="str">
            <v>8x8 Computer Graphics Video &amp; Stereo Audio Matrix Switcher</v>
          </cell>
        </row>
        <row r="729">
          <cell r="C729" t="str">
            <v>04-924306-01</v>
          </cell>
          <cell r="D729">
            <v>0</v>
          </cell>
          <cell r="E729">
            <v>39500</v>
          </cell>
          <cell r="F729" t="str">
            <v>DISCONTINUE</v>
          </cell>
          <cell r="G729" t="str">
            <v>Not to order</v>
          </cell>
          <cell r="H729" t="str">
            <v>Special</v>
          </cell>
          <cell r="I729" t="str">
            <v>Ponderosa 32x32 3G HD-SDI Rtr Red PS 8RU</v>
          </cell>
        </row>
        <row r="730">
          <cell r="C730" t="str">
            <v>04-924307-01</v>
          </cell>
          <cell r="D730">
            <v>0</v>
          </cell>
          <cell r="E730">
            <v>72900</v>
          </cell>
          <cell r="F730" t="str">
            <v>DISCONTINUE</v>
          </cell>
          <cell r="G730" t="str">
            <v>Not to order</v>
          </cell>
          <cell r="H730" t="str">
            <v>Special</v>
          </cell>
          <cell r="I730" t="str">
            <v>Ponderosa 64x96 3G HD-SDI Rtr Red PS 8RU</v>
          </cell>
        </row>
        <row r="731">
          <cell r="C731" t="str">
            <v>91-1010015</v>
          </cell>
          <cell r="D731">
            <v>0</v>
          </cell>
          <cell r="E731">
            <v>0</v>
          </cell>
          <cell r="F731" t="str">
            <v>DISCONTINUE</v>
          </cell>
          <cell r="G731" t="str">
            <v>Inactive</v>
          </cell>
          <cell r="H731" t="str">
            <v>WP &amp; Cables</v>
          </cell>
          <cell r="I731" t="str">
            <v>C-10BM/10BM-15</v>
          </cell>
        </row>
        <row r="732">
          <cell r="C732" t="str">
            <v>04-924308-01</v>
          </cell>
          <cell r="D732">
            <v>0</v>
          </cell>
          <cell r="E732">
            <v>83500</v>
          </cell>
          <cell r="F732" t="str">
            <v>DISCONTINUE</v>
          </cell>
          <cell r="G732" t="str">
            <v>Not to order</v>
          </cell>
          <cell r="H732" t="str">
            <v>Special</v>
          </cell>
          <cell r="I732" t="str">
            <v>Ponderosa 96x96 3G HD-SDI Rtr Red PS 8RU</v>
          </cell>
        </row>
        <row r="733">
          <cell r="C733" t="str">
            <v>04-924322-01</v>
          </cell>
          <cell r="D733">
            <v>0</v>
          </cell>
          <cell r="E733">
            <v>105500</v>
          </cell>
          <cell r="F733" t="str">
            <v>DISCONTINUE</v>
          </cell>
          <cell r="G733" t="str">
            <v>Not to order</v>
          </cell>
          <cell r="H733" t="str">
            <v>Special</v>
          </cell>
          <cell r="I733" t="str">
            <v>Ponderosa 128x128 3G HD-SDI Rtr Red PS 8RU</v>
          </cell>
        </row>
        <row r="734">
          <cell r="C734" t="str">
            <v>51-709010</v>
          </cell>
          <cell r="D734">
            <v>0</v>
          </cell>
          <cell r="E734">
            <v>520</v>
          </cell>
          <cell r="F734" t="str">
            <v>DISCONTINUE</v>
          </cell>
          <cell r="G734" t="str">
            <v>Not to order</v>
          </cell>
          <cell r="H734" t="str">
            <v>1/2 19" 1U</v>
          </cell>
          <cell r="I734" t="str">
            <v>1:5 Computer Graphics Video Twisted Pair Receiver &amp; Distribu</v>
          </cell>
        </row>
        <row r="735">
          <cell r="C735" t="str">
            <v>51-709040</v>
          </cell>
          <cell r="D735">
            <v>0</v>
          </cell>
          <cell r="E735">
            <v>0</v>
          </cell>
          <cell r="F735" t="str">
            <v>DISCONTINUE</v>
          </cell>
          <cell r="G735" t="str">
            <v>Not to order</v>
          </cell>
          <cell r="H735" t="str">
            <v>"1/2 19"" 1U"</v>
          </cell>
          <cell r="I735" t="str">
            <v>1:5 Computer Graphics Video Twisted Pair Receiver &amp; Distribu</v>
          </cell>
        </row>
        <row r="736">
          <cell r="C736" t="str">
            <v>51-709060/B</v>
          </cell>
          <cell r="D736">
            <v>0</v>
          </cell>
          <cell r="E736">
            <v>0</v>
          </cell>
          <cell r="F736" t="str">
            <v>DISCONTINUE</v>
          </cell>
          <cell r="G736" t="str">
            <v>Inactive</v>
          </cell>
          <cell r="H736" t="str">
            <v>"1/2 19"" 1U"</v>
          </cell>
        </row>
        <row r="737">
          <cell r="C737" t="str">
            <v>51-70970010</v>
          </cell>
          <cell r="D737">
            <v>0</v>
          </cell>
          <cell r="E737">
            <v>1275</v>
          </cell>
          <cell r="F737" t="str">
            <v>DISCONTINUE</v>
          </cell>
          <cell r="G737" t="str">
            <v>Not to prod.</v>
          </cell>
          <cell r="H737" t="str">
            <v>19" 1U</v>
          </cell>
          <cell r="I737" t="str">
            <v>8x1 Computer Graphics Video &amp; Stereo Audio Step-In Switcher</v>
          </cell>
        </row>
        <row r="738">
          <cell r="C738" t="str">
            <v>51-713410</v>
          </cell>
          <cell r="D738">
            <v>0</v>
          </cell>
          <cell r="E738">
            <v>0</v>
          </cell>
          <cell r="F738" t="str">
            <v>DISCONTINUE</v>
          </cell>
          <cell r="G738" t="str">
            <v>Not to order</v>
          </cell>
          <cell r="H738" t="str">
            <v>Rack Mount</v>
          </cell>
          <cell r="I738" t="str">
            <v>12-Input Multi-Format Presentation Switcher with Balanced St</v>
          </cell>
        </row>
        <row r="739">
          <cell r="C739" t="str">
            <v>51-713710</v>
          </cell>
          <cell r="D739">
            <v>0</v>
          </cell>
          <cell r="E739">
            <v>0</v>
          </cell>
          <cell r="F739" t="str">
            <v>DISCONTINUE</v>
          </cell>
          <cell r="G739" t="str">
            <v>Not to order</v>
          </cell>
          <cell r="H739" t="str">
            <v>Desktop</v>
          </cell>
          <cell r="I739" t="str">
            <v>Computer Graphics Video to RGBHV &amp; Audio Format Converter</v>
          </cell>
        </row>
        <row r="740">
          <cell r="C740" t="str">
            <v>51-714110</v>
          </cell>
          <cell r="D740">
            <v>0</v>
          </cell>
          <cell r="E740">
            <v>0</v>
          </cell>
          <cell r="F740" t="str">
            <v>DISCONTINUE</v>
          </cell>
          <cell r="G740" t="str">
            <v>Not to order</v>
          </cell>
          <cell r="H740" t="str">
            <v>Rack Mount</v>
          </cell>
          <cell r="I740" t="str">
            <v>1:6 Computer Graphics Video &amp; Audio Distribution Amplifier w</v>
          </cell>
        </row>
        <row r="741">
          <cell r="C741" t="str">
            <v>91-1010020</v>
          </cell>
          <cell r="D741">
            <v>0</v>
          </cell>
          <cell r="E741">
            <v>0</v>
          </cell>
          <cell r="F741" t="str">
            <v>DISCONTINUE</v>
          </cell>
          <cell r="G741" t="str">
            <v>Inactive</v>
          </cell>
          <cell r="H741" t="str">
            <v>WP &amp; Cables</v>
          </cell>
          <cell r="I741" t="str">
            <v>C-10BM/10BM-20</v>
          </cell>
        </row>
        <row r="742">
          <cell r="C742" t="str">
            <v>51-714111013</v>
          </cell>
          <cell r="D742">
            <v>0</v>
          </cell>
          <cell r="E742">
            <v>0</v>
          </cell>
          <cell r="F742" t="str">
            <v>DISCONTINUE</v>
          </cell>
          <cell r="G742" t="str">
            <v>Inactive</v>
          </cell>
          <cell r="H742" t="str">
            <v>Rack Mount</v>
          </cell>
          <cell r="I742" t="str">
            <v>1:6 Computer Graphics Video Distribution Amplifier</v>
          </cell>
        </row>
        <row r="743">
          <cell r="C743" t="str">
            <v>51-714111015</v>
          </cell>
          <cell r="D743">
            <v>0</v>
          </cell>
          <cell r="E743">
            <v>0</v>
          </cell>
          <cell r="F743" t="str">
            <v>DISCONTINUE</v>
          </cell>
          <cell r="G743" t="str">
            <v>Inactive</v>
          </cell>
          <cell r="H743" t="str">
            <v>Rack Mount</v>
          </cell>
          <cell r="I743" t="str">
            <v>1:6 Computer Graphics Video Distribution Amplifier</v>
          </cell>
        </row>
        <row r="744">
          <cell r="C744" t="str">
            <v>04-926503-00</v>
          </cell>
          <cell r="D744">
            <v>2980</v>
          </cell>
          <cell r="E744">
            <v>2980</v>
          </cell>
          <cell r="F744" t="str">
            <v>DISCONTINUE</v>
          </cell>
          <cell r="G744" t="str">
            <v>Not to order</v>
          </cell>
          <cell r="H744" t="str">
            <v>Special</v>
          </cell>
          <cell r="I744" t="str">
            <v>Aspen 16x16 3G HD-SDI Rtr 1RU</v>
          </cell>
        </row>
        <row r="745">
          <cell r="C745" t="str">
            <v>51-719910</v>
          </cell>
          <cell r="D745">
            <v>0</v>
          </cell>
          <cell r="E745">
            <v>0</v>
          </cell>
          <cell r="F745" t="str">
            <v>DISCONTINUE</v>
          </cell>
          <cell r="G745" t="str">
            <v>Not to order</v>
          </cell>
          <cell r="H745" t="str">
            <v>Rack Mount</v>
          </cell>
          <cell r="I745" t="str">
            <v>10-Input Multi-Format Presentation Switcher with Stereo Audi</v>
          </cell>
        </row>
        <row r="746">
          <cell r="C746" t="str">
            <v>51-719960/B</v>
          </cell>
          <cell r="D746">
            <v>0</v>
          </cell>
          <cell r="E746">
            <v>0</v>
          </cell>
          <cell r="F746" t="str">
            <v>DISCONTINUE</v>
          </cell>
          <cell r="G746" t="str">
            <v>Inactive</v>
          </cell>
          <cell r="H746" t="str">
            <v>"19"" 1U"</v>
          </cell>
          <cell r="I746" t="str">
            <v>10-Input Multi-Format Presentation Switcher with Stereo Audi</v>
          </cell>
        </row>
        <row r="747">
          <cell r="C747" t="str">
            <v>51-7333090</v>
          </cell>
          <cell r="D747">
            <v>0</v>
          </cell>
          <cell r="E747">
            <v>0</v>
          </cell>
          <cell r="F747" t="str">
            <v>DISCONTINUE</v>
          </cell>
          <cell r="G747" t="str">
            <v>Not to order</v>
          </cell>
          <cell r="H747" t="str">
            <v>Tools</v>
          </cell>
          <cell r="I747" t="str">
            <v>Component &amp; XGA over Coax Transmitter</v>
          </cell>
        </row>
        <row r="748">
          <cell r="C748" t="str">
            <v>51-7334099</v>
          </cell>
          <cell r="D748">
            <v>0</v>
          </cell>
          <cell r="E748">
            <v>0</v>
          </cell>
          <cell r="F748" t="str">
            <v>DISCONTINUE</v>
          </cell>
          <cell r="G748" t="str">
            <v>Not to order</v>
          </cell>
          <cell r="H748" t="str">
            <v>Tools</v>
          </cell>
          <cell r="I748" t="str">
            <v>Component &amp; XGA over Coax Receiver</v>
          </cell>
        </row>
        <row r="749">
          <cell r="C749" t="str">
            <v>51-737110</v>
          </cell>
          <cell r="D749">
            <v>0</v>
          </cell>
          <cell r="E749">
            <v>0</v>
          </cell>
          <cell r="F749" t="str">
            <v>DISCONTINUE</v>
          </cell>
          <cell r="G749" t="str">
            <v>Not to order</v>
          </cell>
          <cell r="H749" t="str">
            <v>Rack Mount</v>
          </cell>
          <cell r="I749" t="str">
            <v>12-Input Presentation Switcher &amp; Universal Room Controller w</v>
          </cell>
        </row>
        <row r="750">
          <cell r="C750" t="str">
            <v>51-738610</v>
          </cell>
          <cell r="D750">
            <v>0</v>
          </cell>
          <cell r="E750">
            <v>0</v>
          </cell>
          <cell r="F750" t="str">
            <v>DISCONTINUE</v>
          </cell>
          <cell r="G750" t="str">
            <v>Not to order</v>
          </cell>
          <cell r="H750" t="str">
            <v>19" 3U</v>
          </cell>
          <cell r="I750" t="str">
            <v>8x8 Universal Matrix Switcher</v>
          </cell>
        </row>
        <row r="751">
          <cell r="C751" t="str">
            <v>91-2101008</v>
          </cell>
          <cell r="D751">
            <v>0</v>
          </cell>
          <cell r="E751">
            <v>0</v>
          </cell>
          <cell r="F751" t="str">
            <v>DISCONTINUE</v>
          </cell>
          <cell r="G751" t="str">
            <v>Not to prod.</v>
          </cell>
          <cell r="H751" t="str">
            <v>WP &amp; Cables</v>
          </cell>
        </row>
        <row r="752">
          <cell r="C752" t="str">
            <v>51-759210</v>
          </cell>
          <cell r="D752">
            <v>0</v>
          </cell>
          <cell r="E752">
            <v>0</v>
          </cell>
          <cell r="F752" t="str">
            <v>DISCONTINUE</v>
          </cell>
          <cell r="G752" t="str">
            <v>Inactive</v>
          </cell>
          <cell r="H752" t="str">
            <v>Rack Mount</v>
          </cell>
          <cell r="I752" t="str">
            <v>4X4 XGA &amp; (B) AUDIO MATRIX SWITCHER W/DELAYED SWITCHING</v>
          </cell>
        </row>
        <row r="753">
          <cell r="C753" t="str">
            <v>91-2101010</v>
          </cell>
          <cell r="D753">
            <v>0</v>
          </cell>
          <cell r="E753">
            <v>0</v>
          </cell>
          <cell r="F753" t="str">
            <v>DISCONTINUE</v>
          </cell>
          <cell r="G753" t="str">
            <v>Not to prod.</v>
          </cell>
          <cell r="H753" t="str">
            <v>WP &amp; Cables</v>
          </cell>
        </row>
        <row r="754">
          <cell r="C754" t="str">
            <v>51-77351015</v>
          </cell>
          <cell r="D754">
            <v>0</v>
          </cell>
          <cell r="E754">
            <v>0</v>
          </cell>
          <cell r="F754" t="str">
            <v>DISCONTINUE</v>
          </cell>
          <cell r="G754" t="str">
            <v>Not for sale</v>
          </cell>
          <cell r="H754" t="str">
            <v>Rack Mount</v>
          </cell>
          <cell r="I754" t="str">
            <v>4x4 Computer Graphics Video &amp; Balanced Stereo Audio Matrix S</v>
          </cell>
        </row>
        <row r="755">
          <cell r="C755" t="str">
            <v>51-793090</v>
          </cell>
          <cell r="D755">
            <v>0</v>
          </cell>
          <cell r="E755">
            <v>0</v>
          </cell>
          <cell r="F755" t="str">
            <v>DISCONTINUE</v>
          </cell>
          <cell r="G755" t="str">
            <v>Inactive</v>
          </cell>
          <cell r="H755" t="str">
            <v>Desktop</v>
          </cell>
          <cell r="I755" t="str">
            <v>1:8 Computer Graphincs Video Distribution Amplifier</v>
          </cell>
        </row>
        <row r="756">
          <cell r="C756" t="str">
            <v>51-797010</v>
          </cell>
          <cell r="D756">
            <v>0</v>
          </cell>
          <cell r="E756">
            <v>0</v>
          </cell>
          <cell r="F756" t="str">
            <v>DISCONTINUE</v>
          </cell>
          <cell r="G756" t="str">
            <v>Not to order</v>
          </cell>
          <cell r="H756" t="str">
            <v>Rack Mount</v>
          </cell>
          <cell r="I756" t="str">
            <v>4 Independent 2x1 Computer Graphics Standby Switcher</v>
          </cell>
        </row>
        <row r="757">
          <cell r="C757" t="str">
            <v>53-002210</v>
          </cell>
          <cell r="D757">
            <v>0</v>
          </cell>
          <cell r="E757">
            <v>620</v>
          </cell>
          <cell r="F757" t="str">
            <v>DISCONTINUE</v>
          </cell>
          <cell r="G757" t="str">
            <v>Not to order</v>
          </cell>
          <cell r="H757" t="str">
            <v>Rack Mount</v>
          </cell>
          <cell r="I757" t="str">
            <v>1:2 Computer Graphics Video Line Amplifier &amp; Processor</v>
          </cell>
        </row>
        <row r="758">
          <cell r="C758" t="str">
            <v>53-002260/B</v>
          </cell>
          <cell r="D758">
            <v>0</v>
          </cell>
          <cell r="E758">
            <v>0</v>
          </cell>
          <cell r="F758" t="str">
            <v>DISCONTINUE</v>
          </cell>
          <cell r="G758" t="str">
            <v>Inactive</v>
          </cell>
          <cell r="H758" t="str">
            <v>"19"" 1U"</v>
          </cell>
        </row>
        <row r="759">
          <cell r="C759" t="str">
            <v>91-2101012</v>
          </cell>
          <cell r="D759">
            <v>0</v>
          </cell>
          <cell r="E759">
            <v>0</v>
          </cell>
          <cell r="F759" t="str">
            <v>DISCONTINUE</v>
          </cell>
          <cell r="G759" t="str">
            <v>Not to prod.</v>
          </cell>
          <cell r="H759" t="str">
            <v>WP &amp; Cables</v>
          </cell>
        </row>
        <row r="760">
          <cell r="C760" t="str">
            <v>91-2101018</v>
          </cell>
          <cell r="D760">
            <v>0</v>
          </cell>
          <cell r="E760">
            <v>0</v>
          </cell>
          <cell r="F760" t="str">
            <v>DISCONTINUE</v>
          </cell>
          <cell r="G760" t="str">
            <v>Not to prod.</v>
          </cell>
          <cell r="H760" t="str">
            <v>WP &amp; Cables</v>
          </cell>
        </row>
        <row r="761">
          <cell r="C761" t="str">
            <v>58-000004890</v>
          </cell>
          <cell r="D761">
            <v>0</v>
          </cell>
          <cell r="E761">
            <v>315</v>
          </cell>
          <cell r="F761" t="str">
            <v>DISCONTINUE</v>
          </cell>
          <cell r="G761" t="str">
            <v>Not to order</v>
          </cell>
          <cell r="H761" t="str">
            <v>Special</v>
          </cell>
          <cell r="I761" t="str">
            <v>HDMI &amp; Stereo over HDBaseT Receiver for Screens With OPS</v>
          </cell>
        </row>
        <row r="762">
          <cell r="C762" t="str">
            <v>04-934001-00</v>
          </cell>
          <cell r="D762">
            <v>0</v>
          </cell>
          <cell r="E762">
            <v>0</v>
          </cell>
          <cell r="F762" t="str">
            <v>DISCONTINUE</v>
          </cell>
          <cell r="G762" t="str">
            <v>Not to order</v>
          </cell>
          <cell r="H762" t="str">
            <v>Special</v>
          </cell>
          <cell r="I762" t="str">
            <v>Compact External Control Unit (ECU) W/ MediaNAV software</v>
          </cell>
        </row>
        <row r="763">
          <cell r="C763" t="str">
            <v>04-ADC-1023/BNC</v>
          </cell>
          <cell r="D763">
            <v>0</v>
          </cell>
          <cell r="E763">
            <v>48</v>
          </cell>
          <cell r="F763" t="str">
            <v>DISCONTINUE</v>
          </cell>
          <cell r="G763" t="str">
            <v>Not to equip</v>
          </cell>
          <cell r="H763" t="str">
            <v>Special</v>
          </cell>
          <cell r="I763" t="str">
            <v>Adaptor cable DIN 1.0/2.3 Male to BNC Female</v>
          </cell>
        </row>
        <row r="764">
          <cell r="C764" t="str">
            <v>04-ADC-MBNC/BNC</v>
          </cell>
          <cell r="D764">
            <v>0</v>
          </cell>
          <cell r="E764">
            <v>48</v>
          </cell>
          <cell r="F764" t="str">
            <v>DISCONTINUE</v>
          </cell>
          <cell r="G764" t="str">
            <v>Not to equip</v>
          </cell>
          <cell r="H764" t="str">
            <v>Special</v>
          </cell>
          <cell r="I764" t="str">
            <v>Adaptor cable Micro BNC Male to BNC Female</v>
          </cell>
        </row>
        <row r="765">
          <cell r="C765" t="str">
            <v>04-AIP32A</v>
          </cell>
          <cell r="D765">
            <v>0</v>
          </cell>
          <cell r="E765">
            <v>1520</v>
          </cell>
          <cell r="F765" t="str">
            <v>DISCONTINUE</v>
          </cell>
          <cell r="G765" t="str">
            <v>Not to equip</v>
          </cell>
          <cell r="H765" t="str">
            <v>Special</v>
          </cell>
          <cell r="I765" t="str">
            <v>SierraView 32 Channel Analog Aud Input Card</v>
          </cell>
        </row>
        <row r="766">
          <cell r="C766" t="str">
            <v>04-AIP32AD</v>
          </cell>
          <cell r="D766">
            <v>0</v>
          </cell>
          <cell r="E766">
            <v>3220</v>
          </cell>
          <cell r="F766" t="str">
            <v>DISCONTINUE</v>
          </cell>
          <cell r="G766" t="str">
            <v>Not to equip</v>
          </cell>
          <cell r="H766" t="str">
            <v>Special</v>
          </cell>
          <cell r="I766" t="str">
            <v>SierraView 32 Digital +32 Analog Aud Channel Input Card</v>
          </cell>
        </row>
        <row r="767">
          <cell r="C767" t="str">
            <v>04-AIP32D</v>
          </cell>
          <cell r="D767">
            <v>0</v>
          </cell>
          <cell r="E767">
            <v>2680</v>
          </cell>
          <cell r="F767" t="str">
            <v>DISCONTINUE</v>
          </cell>
          <cell r="G767" t="str">
            <v>Not to equip</v>
          </cell>
          <cell r="H767" t="str">
            <v>Special</v>
          </cell>
          <cell r="I767" t="str">
            <v>SierraView 32 Channel Digital Aud Input Card</v>
          </cell>
        </row>
        <row r="768">
          <cell r="C768" t="str">
            <v>04-AOP32D</v>
          </cell>
          <cell r="D768">
            <v>0</v>
          </cell>
          <cell r="E768">
            <v>2500</v>
          </cell>
          <cell r="F768" t="str">
            <v>DISCONTINUE</v>
          </cell>
          <cell r="G768" t="str">
            <v>Not to equip</v>
          </cell>
          <cell r="H768" t="str">
            <v>Special</v>
          </cell>
          <cell r="I768" t="str">
            <v>SierraView 32 Channel Digital Aud Output Card</v>
          </cell>
        </row>
        <row r="769">
          <cell r="C769" t="str">
            <v>91-2101020</v>
          </cell>
          <cell r="D769">
            <v>0</v>
          </cell>
          <cell r="E769">
            <v>0</v>
          </cell>
          <cell r="F769" t="str">
            <v>DISCONTINUE</v>
          </cell>
          <cell r="G769" t="str">
            <v>Not to prod.</v>
          </cell>
          <cell r="H769" t="str">
            <v>WP &amp; Cables</v>
          </cell>
        </row>
        <row r="770">
          <cell r="C770" t="str">
            <v>58-80402010</v>
          </cell>
          <cell r="D770">
            <v>0</v>
          </cell>
          <cell r="E770">
            <v>1885</v>
          </cell>
          <cell r="F770" t="str">
            <v>DISCONTINUE</v>
          </cell>
          <cell r="G770" t="str">
            <v>Active Proj</v>
          </cell>
          <cell r="H770" t="str">
            <v>19" 1U</v>
          </cell>
          <cell r="I770" t="str">
            <v>8−Port HDMI Video Content Overlay</v>
          </cell>
        </row>
        <row r="771">
          <cell r="C771" t="str">
            <v>58-80404090</v>
          </cell>
          <cell r="D771">
            <v>645</v>
          </cell>
          <cell r="E771">
            <v>643</v>
          </cell>
          <cell r="F771" t="str">
            <v>DISCONTINUE</v>
          </cell>
          <cell r="G771" t="str">
            <v>Not to order</v>
          </cell>
          <cell r="H771" t="str">
            <v>Tool</v>
          </cell>
          <cell r="I771" t="str">
            <v>Single Port HDMI Video Content Overlay</v>
          </cell>
        </row>
        <row r="772">
          <cell r="C772" t="str">
            <v>91-2101022</v>
          </cell>
          <cell r="D772">
            <v>0</v>
          </cell>
          <cell r="E772">
            <v>0</v>
          </cell>
          <cell r="F772" t="str">
            <v>DISCONTINUE</v>
          </cell>
          <cell r="G772" t="str">
            <v>Not to prod.</v>
          </cell>
          <cell r="H772" t="str">
            <v>WP &amp; Cables</v>
          </cell>
        </row>
        <row r="773">
          <cell r="C773" t="str">
            <v>91-2101026</v>
          </cell>
          <cell r="D773">
            <v>0</v>
          </cell>
          <cell r="E773">
            <v>0</v>
          </cell>
          <cell r="F773" t="str">
            <v>DISCONTINUE</v>
          </cell>
          <cell r="G773" t="str">
            <v>Not to prod.</v>
          </cell>
          <cell r="H773" t="str">
            <v>WP &amp; Cables</v>
          </cell>
        </row>
        <row r="774">
          <cell r="C774" t="str">
            <v>04-MPX-MVC</v>
          </cell>
          <cell r="D774">
            <v>0</v>
          </cell>
          <cell r="E774">
            <v>0</v>
          </cell>
          <cell r="F774" t="str">
            <v>DISCONTINUE</v>
          </cell>
          <cell r="G774" t="str">
            <v>Not to equip</v>
          </cell>
          <cell r="H774" t="str">
            <v>Special</v>
          </cell>
          <cell r="I774" t="str">
            <v>SierraView MultiViewer Controller card for SMP/MP-xx units</v>
          </cell>
        </row>
        <row r="775">
          <cell r="C775" t="str">
            <v>91-9101035</v>
          </cell>
          <cell r="D775">
            <v>0</v>
          </cell>
          <cell r="E775">
            <v>0</v>
          </cell>
          <cell r="F775" t="str">
            <v>DISCONTINUE</v>
          </cell>
          <cell r="G775" t="str">
            <v>Not to prod.</v>
          </cell>
          <cell r="H775" t="str">
            <v>WP &amp; Cables</v>
          </cell>
        </row>
        <row r="776">
          <cell r="C776" t="str">
            <v>91-9101050</v>
          </cell>
          <cell r="D776">
            <v>0</v>
          </cell>
          <cell r="E776">
            <v>0</v>
          </cell>
          <cell r="F776" t="str">
            <v>DISCONTINUE</v>
          </cell>
          <cell r="G776" t="str">
            <v>Not to prod.</v>
          </cell>
          <cell r="H776" t="str">
            <v>WP &amp; Cables</v>
          </cell>
        </row>
        <row r="777">
          <cell r="C777" t="str">
            <v>91-9101075</v>
          </cell>
          <cell r="D777">
            <v>0</v>
          </cell>
          <cell r="E777">
            <v>0</v>
          </cell>
          <cell r="F777" t="str">
            <v>DISCONTINUE</v>
          </cell>
          <cell r="G777" t="str">
            <v>Not to prod.</v>
          </cell>
          <cell r="H777" t="str">
            <v>WP &amp; Cables</v>
          </cell>
        </row>
        <row r="778">
          <cell r="C778" t="str">
            <v>91-9101100</v>
          </cell>
          <cell r="D778">
            <v>0</v>
          </cell>
          <cell r="E778">
            <v>0</v>
          </cell>
          <cell r="F778" t="str">
            <v>DISCONTINUE</v>
          </cell>
          <cell r="G778" t="str">
            <v>Not to prod.</v>
          </cell>
          <cell r="H778" t="str">
            <v>WP &amp; Cables</v>
          </cell>
        </row>
        <row r="779">
          <cell r="C779" t="str">
            <v>92-9101015</v>
          </cell>
          <cell r="D779">
            <v>0</v>
          </cell>
          <cell r="E779">
            <v>0</v>
          </cell>
          <cell r="F779" t="str">
            <v>DISCONTINUE</v>
          </cell>
          <cell r="G779" t="str">
            <v>Prototype</v>
          </cell>
          <cell r="H779" t="str">
            <v>WP &amp; Cables</v>
          </cell>
          <cell r="I779" t="str">
            <v>Back Shell: 15-Pin HD (M) to 15-Pin HD (M) Plen.</v>
          </cell>
        </row>
        <row r="780">
          <cell r="C780" t="str">
            <v>91-9102015</v>
          </cell>
          <cell r="D780">
            <v>0</v>
          </cell>
          <cell r="E780">
            <v>0</v>
          </cell>
          <cell r="F780" t="str">
            <v>DISCONTINUE</v>
          </cell>
          <cell r="G780" t="str">
            <v>Not to prod.</v>
          </cell>
          <cell r="H780" t="str">
            <v>WP &amp; Cables</v>
          </cell>
        </row>
        <row r="781">
          <cell r="C781" t="str">
            <v>92-9101006</v>
          </cell>
          <cell r="D781">
            <v>0</v>
          </cell>
          <cell r="E781">
            <v>0</v>
          </cell>
          <cell r="F781" t="str">
            <v>DISCONTINUE</v>
          </cell>
          <cell r="G781" t="str">
            <v>Not to prod.</v>
          </cell>
          <cell r="H781" t="str">
            <v>WP &amp; Cables</v>
          </cell>
          <cell r="I781" t="str">
            <v>Back Shell: 15-Pin HD (M) to 15-Pin HD (M) Plen.</v>
          </cell>
        </row>
        <row r="782">
          <cell r="C782" t="str">
            <v>92-9100150</v>
          </cell>
          <cell r="D782">
            <v>0</v>
          </cell>
          <cell r="E782">
            <v>0</v>
          </cell>
          <cell r="F782" t="str">
            <v>DISCONTINUE</v>
          </cell>
          <cell r="G782" t="str">
            <v>Not to prod.</v>
          </cell>
          <cell r="H782" t="str">
            <v>WP &amp; Cables</v>
          </cell>
          <cell r="I782" t="str">
            <v>15-pin HD to Bare End Installation Plenum Cable</v>
          </cell>
        </row>
        <row r="783">
          <cell r="C783" t="str">
            <v>91-9102035</v>
          </cell>
          <cell r="D783">
            <v>0</v>
          </cell>
          <cell r="E783">
            <v>0</v>
          </cell>
          <cell r="F783" t="str">
            <v>DISCONTINUE</v>
          </cell>
          <cell r="G783" t="str">
            <v>Not to prod.</v>
          </cell>
          <cell r="H783" t="str">
            <v>WP &amp; Cables</v>
          </cell>
          <cell r="I783" t="str">
            <v>1 RCA (M) to 1 RCA (M) - Plenum - 35ft</v>
          </cell>
        </row>
        <row r="784">
          <cell r="C784" t="str">
            <v>91-9102050</v>
          </cell>
          <cell r="D784">
            <v>0</v>
          </cell>
          <cell r="E784">
            <v>0</v>
          </cell>
          <cell r="F784" t="str">
            <v>DISCONTINUE</v>
          </cell>
          <cell r="G784" t="str">
            <v>Not to prod.</v>
          </cell>
          <cell r="H784" t="str">
            <v>WP &amp; Cables</v>
          </cell>
        </row>
        <row r="785">
          <cell r="C785" t="str">
            <v>91-9102075</v>
          </cell>
          <cell r="D785">
            <v>0</v>
          </cell>
          <cell r="E785">
            <v>0</v>
          </cell>
          <cell r="F785" t="str">
            <v>DISCONTINUE</v>
          </cell>
          <cell r="G785" t="str">
            <v>Not to prod.</v>
          </cell>
          <cell r="H785" t="str">
            <v>WP &amp; Cables</v>
          </cell>
        </row>
        <row r="786">
          <cell r="C786" t="str">
            <v>91-9102100</v>
          </cell>
          <cell r="D786">
            <v>0</v>
          </cell>
          <cell r="E786">
            <v>0</v>
          </cell>
          <cell r="F786" t="str">
            <v>DISCONTINUE</v>
          </cell>
          <cell r="G786" t="str">
            <v>Not to prod.</v>
          </cell>
          <cell r="H786" t="str">
            <v>WP &amp; Cables</v>
          </cell>
        </row>
        <row r="787">
          <cell r="C787" t="str">
            <v>91-9505006</v>
          </cell>
          <cell r="D787">
            <v>0</v>
          </cell>
          <cell r="E787">
            <v>0</v>
          </cell>
          <cell r="F787" t="str">
            <v>DISCONTINUE</v>
          </cell>
          <cell r="G787" t="str">
            <v>Not to prod.</v>
          </cell>
          <cell r="H787" t="str">
            <v>WP &amp; Cables</v>
          </cell>
          <cell r="I787" t="str">
            <v>5 BNC (M) to 5 BNC (M) Plenum Cable - 6'</v>
          </cell>
        </row>
        <row r="788">
          <cell r="C788" t="str">
            <v>91-9505015</v>
          </cell>
          <cell r="D788">
            <v>0</v>
          </cell>
          <cell r="E788">
            <v>0</v>
          </cell>
          <cell r="F788" t="str">
            <v>DISCONTINUE</v>
          </cell>
          <cell r="G788" t="str">
            <v>Not to prod.</v>
          </cell>
          <cell r="H788" t="str">
            <v>WP &amp; Cables</v>
          </cell>
          <cell r="I788" t="str">
            <v>5 BNC (M) to 5 BNC (M) Plenum Cable - 15'</v>
          </cell>
        </row>
        <row r="789">
          <cell r="C789" t="str">
            <v>91-9505025</v>
          </cell>
          <cell r="D789">
            <v>0</v>
          </cell>
          <cell r="E789">
            <v>0</v>
          </cell>
          <cell r="F789" t="str">
            <v>DISCONTINUE</v>
          </cell>
          <cell r="G789" t="str">
            <v>Not to order</v>
          </cell>
          <cell r="H789" t="str">
            <v>WP &amp; Cables</v>
          </cell>
          <cell r="I789" t="str">
            <v>5 BNC (M) to 5 BNC (M) Plenum Cable - 25'</v>
          </cell>
        </row>
        <row r="790">
          <cell r="C790" t="str">
            <v>91-9505035</v>
          </cell>
          <cell r="D790">
            <v>0</v>
          </cell>
          <cell r="E790">
            <v>0</v>
          </cell>
          <cell r="F790" t="str">
            <v>DISCONTINUE</v>
          </cell>
          <cell r="G790" t="str">
            <v>Not to prod.</v>
          </cell>
          <cell r="H790" t="str">
            <v>WP &amp; Cables</v>
          </cell>
          <cell r="I790" t="str">
            <v>5 BNC (M) to 5 BNC (M) Plenum Cable - 35'</v>
          </cell>
        </row>
        <row r="791">
          <cell r="C791" t="str">
            <v>91-9505050</v>
          </cell>
          <cell r="D791">
            <v>0</v>
          </cell>
          <cell r="E791">
            <v>0</v>
          </cell>
          <cell r="F791" t="str">
            <v>DISCONTINUE</v>
          </cell>
          <cell r="G791" t="str">
            <v>Not to prod.</v>
          </cell>
          <cell r="H791" t="str">
            <v>WP &amp; Cables</v>
          </cell>
          <cell r="I791" t="str">
            <v>5 BNC (M) to 5 BNC (M) Plenum Cable - 50'</v>
          </cell>
        </row>
        <row r="792">
          <cell r="C792" t="str">
            <v>91-9505075</v>
          </cell>
          <cell r="D792">
            <v>0</v>
          </cell>
          <cell r="E792">
            <v>0</v>
          </cell>
          <cell r="F792" t="str">
            <v>DISCONTINUE</v>
          </cell>
          <cell r="G792" t="str">
            <v>Not to prod.</v>
          </cell>
          <cell r="H792" t="str">
            <v>WP &amp; Cables</v>
          </cell>
          <cell r="I792" t="str">
            <v>5 BNC (M) to 5 BNC (M) Plenum Cable - 75'</v>
          </cell>
        </row>
        <row r="793">
          <cell r="C793" t="str">
            <v>91-9505100</v>
          </cell>
          <cell r="D793">
            <v>0</v>
          </cell>
          <cell r="E793">
            <v>0</v>
          </cell>
          <cell r="F793" t="str">
            <v>DISCONTINUE</v>
          </cell>
          <cell r="G793" t="str">
            <v>Not to prod.</v>
          </cell>
          <cell r="H793" t="str">
            <v>WP &amp; Cables</v>
          </cell>
          <cell r="I793" t="str">
            <v>5 BNC (M) to 5 BNC (M) Plenum Cable - 100'</v>
          </cell>
        </row>
        <row r="794">
          <cell r="C794" t="str">
            <v>91-9505125</v>
          </cell>
          <cell r="D794">
            <v>0</v>
          </cell>
          <cell r="E794">
            <v>0</v>
          </cell>
          <cell r="F794" t="str">
            <v>DISCONTINUE</v>
          </cell>
          <cell r="G794" t="str">
            <v>Not to prod.</v>
          </cell>
          <cell r="H794" t="str">
            <v>WP &amp; Cables</v>
          </cell>
          <cell r="I794" t="str">
            <v>5 BNC to 5 BNC Plenum Cable</v>
          </cell>
        </row>
        <row r="795">
          <cell r="C795" t="str">
            <v>91-9505150</v>
          </cell>
          <cell r="D795">
            <v>0</v>
          </cell>
          <cell r="E795">
            <v>0</v>
          </cell>
          <cell r="F795" t="str">
            <v>DISCONTINUE</v>
          </cell>
          <cell r="G795" t="str">
            <v>Not to prod.</v>
          </cell>
          <cell r="H795" t="str">
            <v>WP &amp; Cables</v>
          </cell>
          <cell r="I795" t="str">
            <v>5 BNC (M) to 5 BNC (M) Plenum Cable - 150'</v>
          </cell>
        </row>
        <row r="796">
          <cell r="C796" t="str">
            <v>92-9100125</v>
          </cell>
          <cell r="D796">
            <v>0</v>
          </cell>
          <cell r="E796">
            <v>0</v>
          </cell>
          <cell r="F796" t="str">
            <v>DISCONTINUE</v>
          </cell>
          <cell r="G796" t="str">
            <v>Not to prod.</v>
          </cell>
          <cell r="H796" t="str">
            <v>WP &amp; Cables</v>
          </cell>
          <cell r="I796" t="str">
            <v>15-Pin HD(M) to Bare End Installation Cable-125</v>
          </cell>
        </row>
        <row r="797">
          <cell r="C797" t="str">
            <v>92-0301006</v>
          </cell>
          <cell r="D797">
            <v>24</v>
          </cell>
          <cell r="E797">
            <v>24</v>
          </cell>
          <cell r="F797" t="str">
            <v>DISCONTINUE</v>
          </cell>
          <cell r="G797" t="str">
            <v>Not to prod.</v>
          </cell>
          <cell r="H797" t="str">
            <v>WP &amp; Cables</v>
          </cell>
          <cell r="I797" t="str">
            <v>Molded 15-pin HD + Audio + 3 RCA (Male - Male) Cable (6')</v>
          </cell>
        </row>
        <row r="798">
          <cell r="C798" t="str">
            <v>92-9100100</v>
          </cell>
          <cell r="D798">
            <v>0</v>
          </cell>
          <cell r="E798">
            <v>0</v>
          </cell>
          <cell r="F798" t="str">
            <v>DISCONTINUE</v>
          </cell>
          <cell r="G798" t="str">
            <v>Prototype</v>
          </cell>
          <cell r="H798" t="str">
            <v>WP &amp; Cables</v>
          </cell>
          <cell r="I798" t="str">
            <v>Back Shell: 15-Pin HD (M) to Bare End Plenum Ins</v>
          </cell>
        </row>
        <row r="799">
          <cell r="C799" t="str">
            <v>92-9100075</v>
          </cell>
          <cell r="D799">
            <v>0</v>
          </cell>
          <cell r="E799">
            <v>0</v>
          </cell>
          <cell r="F799" t="str">
            <v>DISCONTINUE</v>
          </cell>
          <cell r="G799" t="str">
            <v>Not to prod.</v>
          </cell>
          <cell r="H799" t="str">
            <v>WP &amp; Cables</v>
          </cell>
          <cell r="I799" t="str">
            <v>Back Shell: 15-Pin HD (M) to Bare End Plenum Ins</v>
          </cell>
        </row>
        <row r="800">
          <cell r="C800" t="str">
            <v>92-9100050</v>
          </cell>
          <cell r="D800">
            <v>0</v>
          </cell>
          <cell r="E800">
            <v>0</v>
          </cell>
          <cell r="F800" t="str">
            <v>DISCONTINUE</v>
          </cell>
          <cell r="G800" t="str">
            <v>Prototype</v>
          </cell>
          <cell r="H800" t="str">
            <v>WP &amp; Cables</v>
          </cell>
          <cell r="I800" t="str">
            <v>Back Shell: 15-Pin HD (M) to Bare End Plenum Ins</v>
          </cell>
        </row>
        <row r="801">
          <cell r="C801" t="str">
            <v>92-0301035</v>
          </cell>
          <cell r="D801">
            <v>85</v>
          </cell>
          <cell r="E801">
            <v>85</v>
          </cell>
          <cell r="F801" t="str">
            <v>DISCONTINUE</v>
          </cell>
          <cell r="G801" t="str">
            <v>Not to prod.</v>
          </cell>
          <cell r="H801" t="str">
            <v>WP &amp; Cables</v>
          </cell>
          <cell r="I801" t="str">
            <v>Molded 15-pin HD + Audio + 3 RCA (Male - Male) Cable (35')</v>
          </cell>
        </row>
        <row r="802">
          <cell r="C802" t="str">
            <v>92-9100035</v>
          </cell>
          <cell r="D802">
            <v>0</v>
          </cell>
          <cell r="E802">
            <v>0</v>
          </cell>
          <cell r="F802" t="str">
            <v>DISCONTINUE</v>
          </cell>
          <cell r="G802" t="str">
            <v>Inactive</v>
          </cell>
          <cell r="H802" t="str">
            <v>WP &amp; Cables</v>
          </cell>
          <cell r="I802" t="str">
            <v>15-pin HD to RGBHV Style Bare End Installation Molded Plenum</v>
          </cell>
        </row>
        <row r="803">
          <cell r="C803" t="str">
            <v>92-0301075</v>
          </cell>
          <cell r="D803">
            <v>183</v>
          </cell>
          <cell r="E803">
            <v>183</v>
          </cell>
          <cell r="F803" t="str">
            <v>DISCONTINUE</v>
          </cell>
          <cell r="G803" t="str">
            <v>Not to prod.</v>
          </cell>
          <cell r="H803" t="str">
            <v>WP &amp; Cables</v>
          </cell>
          <cell r="I803" t="str">
            <v>Molded 15-pin HD + Audio + 3 RCA (Male - Male) Cable (75')</v>
          </cell>
        </row>
        <row r="804">
          <cell r="C804" t="str">
            <v>92-0301100</v>
          </cell>
          <cell r="D804">
            <v>0</v>
          </cell>
          <cell r="E804">
            <v>245</v>
          </cell>
          <cell r="F804" t="str">
            <v>DISCONTINUE</v>
          </cell>
          <cell r="G804" t="str">
            <v>Not to prod.</v>
          </cell>
          <cell r="H804" t="str">
            <v>WP &amp; Cables</v>
          </cell>
          <cell r="I804" t="str">
            <v>Molded 15-pin HD + Audio + 3 RCA (Male - Male) Cable (100')</v>
          </cell>
        </row>
        <row r="805">
          <cell r="C805" t="str">
            <v>92-0301125</v>
          </cell>
          <cell r="D805">
            <v>302</v>
          </cell>
          <cell r="E805">
            <v>302</v>
          </cell>
          <cell r="F805" t="str">
            <v>DISCONTINUE</v>
          </cell>
          <cell r="G805" t="str">
            <v>Not to prod.</v>
          </cell>
          <cell r="H805" t="str">
            <v>WP &amp; Cables</v>
          </cell>
          <cell r="I805" t="str">
            <v>Molded 15-pin HD + Audio + 3 RCA (Male - Male) Cable (125')</v>
          </cell>
        </row>
        <row r="806">
          <cell r="C806" t="str">
            <v>92-0301150</v>
          </cell>
          <cell r="D806">
            <v>0</v>
          </cell>
          <cell r="E806">
            <v>359</v>
          </cell>
          <cell r="F806" t="str">
            <v>DISCONTINUE</v>
          </cell>
          <cell r="G806" t="str">
            <v>Not to prod.</v>
          </cell>
          <cell r="H806" t="str">
            <v>WP &amp; Cables</v>
          </cell>
          <cell r="I806" t="str">
            <v>Molded 15-pin HD + Audio + 3 RCA (Male - Male) Cable (150')</v>
          </cell>
        </row>
        <row r="807">
          <cell r="C807" t="str">
            <v>92-0302025</v>
          </cell>
          <cell r="D807">
            <v>0</v>
          </cell>
          <cell r="E807">
            <v>0</v>
          </cell>
          <cell r="F807" t="str">
            <v>DISCONTINUE</v>
          </cell>
          <cell r="G807" t="str">
            <v>Not to prod.</v>
          </cell>
          <cell r="H807" t="str">
            <v>WP &amp; Cables</v>
          </cell>
          <cell r="I807" t="str">
            <v>15-pin HD + 3.5mm Stereo Audio &amp; 3 RCA Hydra™ Multi-Head Cab</v>
          </cell>
        </row>
        <row r="808">
          <cell r="C808" t="str">
            <v>92-0302035</v>
          </cell>
          <cell r="D808">
            <v>0</v>
          </cell>
          <cell r="E808">
            <v>0</v>
          </cell>
          <cell r="F808" t="str">
            <v>DISCONTINUE</v>
          </cell>
          <cell r="G808" t="str">
            <v>Not to prod.</v>
          </cell>
          <cell r="H808" t="str">
            <v>WP &amp; Cables</v>
          </cell>
          <cell r="I808" t="str">
            <v>15-pin HD + 3.5mm Stereo Audio &amp; 3 RCA Hydra™ Multi-Head Cab</v>
          </cell>
        </row>
        <row r="809">
          <cell r="C809" t="str">
            <v>92-0303035</v>
          </cell>
          <cell r="D809">
            <v>0</v>
          </cell>
          <cell r="E809">
            <v>150</v>
          </cell>
          <cell r="F809" t="str">
            <v>DISCONTINUE</v>
          </cell>
          <cell r="G809" t="str">
            <v>Not to prod.</v>
          </cell>
          <cell r="I809" t="str">
            <v>Multi Head Cable for WP-500</v>
          </cell>
        </row>
        <row r="810">
          <cell r="C810" t="str">
            <v>92-0303050</v>
          </cell>
          <cell r="D810">
            <v>0</v>
          </cell>
          <cell r="E810">
            <v>210</v>
          </cell>
          <cell r="F810" t="str">
            <v>DISCONTINUE</v>
          </cell>
          <cell r="G810" t="str">
            <v>Not to prod.</v>
          </cell>
          <cell r="I810" t="str">
            <v>Multi Head Cable for WP-501</v>
          </cell>
        </row>
        <row r="811">
          <cell r="C811" t="str">
            <v>92-0404025</v>
          </cell>
          <cell r="D811">
            <v>0</v>
          </cell>
          <cell r="E811">
            <v>0</v>
          </cell>
          <cell r="F811" t="str">
            <v>DISCONTINUE</v>
          </cell>
          <cell r="G811" t="str">
            <v>Active Proj</v>
          </cell>
          <cell r="H811" t="str">
            <v>WP &amp; Cables</v>
          </cell>
          <cell r="I811" t="str">
            <v>C-MH2/MH2-25</v>
          </cell>
        </row>
        <row r="812">
          <cell r="C812" t="str">
            <v>92-0404050</v>
          </cell>
          <cell r="D812">
            <v>0</v>
          </cell>
          <cell r="E812">
            <v>0</v>
          </cell>
          <cell r="F812" t="str">
            <v>DISCONTINUE</v>
          </cell>
          <cell r="G812" t="str">
            <v>Active Proj</v>
          </cell>
          <cell r="H812" t="str">
            <v>WP &amp; Cables</v>
          </cell>
          <cell r="I812" t="str">
            <v>C-MH2/MH2-50</v>
          </cell>
        </row>
        <row r="813">
          <cell r="C813" t="str">
            <v>92-0404075</v>
          </cell>
          <cell r="D813">
            <v>0</v>
          </cell>
          <cell r="E813">
            <v>0</v>
          </cell>
          <cell r="F813" t="str">
            <v>DISCONTINUE</v>
          </cell>
          <cell r="G813" t="str">
            <v>Active Proj</v>
          </cell>
          <cell r="H813" t="str">
            <v>WP &amp; Cables</v>
          </cell>
          <cell r="I813" t="str">
            <v>C-MH2/MH2-75</v>
          </cell>
        </row>
        <row r="814">
          <cell r="C814" t="str">
            <v>92-0404100</v>
          </cell>
          <cell r="D814">
            <v>0</v>
          </cell>
          <cell r="E814">
            <v>0</v>
          </cell>
          <cell r="F814" t="str">
            <v>DISCONTINUE</v>
          </cell>
          <cell r="G814" t="str">
            <v>Active Proj</v>
          </cell>
          <cell r="H814" t="str">
            <v>WP &amp; Cables</v>
          </cell>
          <cell r="I814" t="str">
            <v>C-MH2/MH2-100</v>
          </cell>
        </row>
        <row r="815">
          <cell r="C815" t="str">
            <v>92-0404125</v>
          </cell>
          <cell r="D815">
            <v>0</v>
          </cell>
          <cell r="E815">
            <v>0</v>
          </cell>
          <cell r="F815" t="str">
            <v>DISCONTINUE</v>
          </cell>
          <cell r="G815" t="str">
            <v>Inactive</v>
          </cell>
          <cell r="H815" t="str">
            <v>WP &amp; Cables</v>
          </cell>
          <cell r="I815" t="str">
            <v>C-MH2/MH2-125</v>
          </cell>
        </row>
        <row r="816">
          <cell r="C816" t="str">
            <v>92-0404150</v>
          </cell>
          <cell r="D816">
            <v>0</v>
          </cell>
          <cell r="E816">
            <v>0</v>
          </cell>
          <cell r="F816" t="str">
            <v>DISCONTINUE</v>
          </cell>
          <cell r="G816" t="str">
            <v>Active Proj</v>
          </cell>
          <cell r="H816" t="str">
            <v>WP &amp; Cables</v>
          </cell>
          <cell r="I816" t="str">
            <v>C-MH2/MH2-150</v>
          </cell>
        </row>
        <row r="817">
          <cell r="C817" t="str">
            <v>92-9100025</v>
          </cell>
          <cell r="D817">
            <v>0</v>
          </cell>
          <cell r="E817">
            <v>0</v>
          </cell>
          <cell r="F817" t="str">
            <v>DISCONTINUE</v>
          </cell>
          <cell r="G817" t="str">
            <v>Not to prod.</v>
          </cell>
          <cell r="H817" t="str">
            <v>WP &amp; Cables</v>
          </cell>
          <cell r="I817" t="str">
            <v>15-Pin HD(M) to Bare End Installation Cable-25</v>
          </cell>
        </row>
        <row r="818">
          <cell r="C818" t="str">
            <v>92-9100015</v>
          </cell>
          <cell r="D818">
            <v>0</v>
          </cell>
          <cell r="E818">
            <v>0</v>
          </cell>
          <cell r="F818" t="str">
            <v>DISCONTINUE</v>
          </cell>
          <cell r="G818" t="str">
            <v>Not to prod.</v>
          </cell>
          <cell r="H818" t="str">
            <v>WP &amp; Cables</v>
          </cell>
          <cell r="I818" t="str">
            <v>15-pin HD to RGBHV Style Bare End Installation Molded Plenum</v>
          </cell>
        </row>
        <row r="819">
          <cell r="C819" t="str">
            <v>92-1105006</v>
          </cell>
          <cell r="D819">
            <v>29</v>
          </cell>
          <cell r="E819">
            <v>20</v>
          </cell>
          <cell r="F819" t="str">
            <v>DISCONTINUE</v>
          </cell>
          <cell r="G819" t="str">
            <v>Active</v>
          </cell>
          <cell r="H819" t="str">
            <v>WP &amp; Cables</v>
          </cell>
          <cell r="I819" t="str">
            <v>Molded 15-pin HD to 5 BNC (Female -Male) Breakout Cable (6')</v>
          </cell>
        </row>
        <row r="820">
          <cell r="C820" t="str">
            <v>92-1105010</v>
          </cell>
          <cell r="D820">
            <v>31</v>
          </cell>
          <cell r="E820">
            <v>29</v>
          </cell>
          <cell r="F820" t="str">
            <v>DISCONTINUE</v>
          </cell>
          <cell r="G820" t="str">
            <v>Active</v>
          </cell>
          <cell r="H820" t="str">
            <v>WP &amp; Cables</v>
          </cell>
          <cell r="I820" t="str">
            <v>Molded 15-pin HD to 5 BNC (Female-Male) Breakout Cable (10')</v>
          </cell>
        </row>
        <row r="821">
          <cell r="C821" t="str">
            <v>92-1105015</v>
          </cell>
          <cell r="D821">
            <v>0</v>
          </cell>
          <cell r="E821">
            <v>0</v>
          </cell>
          <cell r="F821" t="str">
            <v>DISCONTINUE</v>
          </cell>
          <cell r="G821" t="str">
            <v>Not to prod.</v>
          </cell>
          <cell r="H821" t="str">
            <v>WP &amp; Cables</v>
          </cell>
          <cell r="I821" t="str">
            <v>Molded 15-pin HD to 5 BNC (Female -Male) Breakout Cable (15)</v>
          </cell>
        </row>
        <row r="822">
          <cell r="C822" t="str">
            <v>92-1105025</v>
          </cell>
          <cell r="D822">
            <v>52</v>
          </cell>
          <cell r="E822">
            <v>0</v>
          </cell>
          <cell r="F822" t="str">
            <v>DISCONTINUE</v>
          </cell>
          <cell r="G822" t="str">
            <v>Active</v>
          </cell>
          <cell r="H822" t="str">
            <v>WP &amp; Cables</v>
          </cell>
          <cell r="I822" t="str">
            <v>Molded 15-pin HD to 5 BNC (Female-Male) Breakout Cable (25')</v>
          </cell>
        </row>
        <row r="823">
          <cell r="C823" t="str">
            <v>92-12050005</v>
          </cell>
          <cell r="D823">
            <v>20</v>
          </cell>
          <cell r="E823">
            <v>12</v>
          </cell>
          <cell r="F823" t="str">
            <v>DISCONTINUE</v>
          </cell>
          <cell r="G823" t="str">
            <v>Active</v>
          </cell>
          <cell r="H823" t="str">
            <v>WP &amp; Cables</v>
          </cell>
          <cell r="I823" t="str">
            <v>Molded 15-pin HD to 5 BNC (Fem-Fem) Breakout Cable (0.5')</v>
          </cell>
        </row>
        <row r="824">
          <cell r="C824" t="str">
            <v>92-1205003</v>
          </cell>
          <cell r="D824">
            <v>0</v>
          </cell>
          <cell r="E824">
            <v>0</v>
          </cell>
          <cell r="F824" t="str">
            <v>DISCONTINUE</v>
          </cell>
          <cell r="G824" t="str">
            <v>Not to prod.</v>
          </cell>
          <cell r="H824" t="str">
            <v>WP &amp; Cables</v>
          </cell>
          <cell r="I824" t="str">
            <v>Molded 15-pin HD to 5 BNC (Female-Female) Breakout Cable(3')</v>
          </cell>
        </row>
        <row r="825">
          <cell r="C825" t="str">
            <v>92-1205006</v>
          </cell>
          <cell r="D825">
            <v>31</v>
          </cell>
          <cell r="E825">
            <v>0</v>
          </cell>
          <cell r="F825" t="str">
            <v>DISCONTINUE</v>
          </cell>
          <cell r="G825" t="str">
            <v>Active</v>
          </cell>
          <cell r="H825" t="str">
            <v>WP &amp; Cables</v>
          </cell>
          <cell r="I825" t="str">
            <v>Molded 15-pin HD to 5 BNC (Female-Female) Breakout Cable(6')</v>
          </cell>
        </row>
        <row r="826">
          <cell r="C826" t="str">
            <v>92-1205010</v>
          </cell>
          <cell r="D826">
            <v>0</v>
          </cell>
          <cell r="E826">
            <v>0</v>
          </cell>
          <cell r="F826" t="str">
            <v>DISCONTINUE</v>
          </cell>
          <cell r="G826" t="str">
            <v>Not to prod.</v>
          </cell>
          <cell r="H826" t="str">
            <v>WP &amp; Cables</v>
          </cell>
          <cell r="I826" t="str">
            <v>Molded 15-pin HD to 5 BNC (Fem-Fem) Breakout Cable (10')</v>
          </cell>
        </row>
        <row r="827">
          <cell r="C827" t="str">
            <v>92-1205015</v>
          </cell>
          <cell r="D827">
            <v>0</v>
          </cell>
          <cell r="E827">
            <v>0</v>
          </cell>
          <cell r="F827" t="str">
            <v>DISCONTINUE</v>
          </cell>
          <cell r="G827" t="str">
            <v>Not to prod.</v>
          </cell>
          <cell r="H827" t="str">
            <v>WP &amp; Cables</v>
          </cell>
          <cell r="I827" t="str">
            <v>Molded 15-pin HD to 5 BNC (Female-Female) Breakout Cable(15)</v>
          </cell>
        </row>
        <row r="828">
          <cell r="C828" t="str">
            <v>92-1205025</v>
          </cell>
          <cell r="D828">
            <v>0</v>
          </cell>
          <cell r="E828">
            <v>0</v>
          </cell>
          <cell r="F828" t="str">
            <v>DISCONTINUE</v>
          </cell>
          <cell r="G828" t="str">
            <v>Not to prod.</v>
          </cell>
          <cell r="H828" t="str">
            <v>WP &amp; Cables</v>
          </cell>
          <cell r="I828" t="str">
            <v>Molded 15-pin HD to 5 BNC (Fem-Fem) Breakout Cable (25')</v>
          </cell>
        </row>
        <row r="829">
          <cell r="C829" t="str">
            <v>92-1205035</v>
          </cell>
          <cell r="D829">
            <v>0</v>
          </cell>
          <cell r="E829">
            <v>0</v>
          </cell>
          <cell r="F829" t="str">
            <v>DISCONTINUE</v>
          </cell>
          <cell r="G829" t="str">
            <v>Not to prod.</v>
          </cell>
          <cell r="H829" t="str">
            <v>WP &amp; Cables</v>
          </cell>
          <cell r="I829" t="str">
            <v>Molded 15-pin HD to 5 BNC (Fem-Fem) Breakout Cable (35')</v>
          </cell>
        </row>
        <row r="830">
          <cell r="C830" t="str">
            <v>92-1205050</v>
          </cell>
          <cell r="D830">
            <v>0</v>
          </cell>
          <cell r="E830">
            <v>0</v>
          </cell>
          <cell r="F830" t="str">
            <v>DISCONTINUE</v>
          </cell>
          <cell r="G830" t="str">
            <v>Not to prod.</v>
          </cell>
          <cell r="H830" t="str">
            <v>WP &amp; Cables</v>
          </cell>
          <cell r="I830" t="str">
            <v>Molded 15-pin HD to 5 BNC (Fem-Fem) Breakout Cable (50')</v>
          </cell>
        </row>
        <row r="831">
          <cell r="C831" t="str">
            <v>92-12150005</v>
          </cell>
          <cell r="D831">
            <v>0</v>
          </cell>
          <cell r="E831">
            <v>0</v>
          </cell>
          <cell r="F831" t="str">
            <v>DISCONTINUE</v>
          </cell>
          <cell r="G831" t="str">
            <v>Inactive</v>
          </cell>
          <cell r="H831" t="str">
            <v>WP &amp; Cables</v>
          </cell>
          <cell r="I831" t="str">
            <v>15-pin HD to 5 BNC Breakout Cables</v>
          </cell>
        </row>
        <row r="832">
          <cell r="C832" t="str">
            <v>92-8100150</v>
          </cell>
          <cell r="D832">
            <v>0</v>
          </cell>
          <cell r="E832">
            <v>0</v>
          </cell>
          <cell r="F832" t="str">
            <v>DISCONTINUE</v>
          </cell>
          <cell r="G832" t="str">
            <v>Not for sale</v>
          </cell>
          <cell r="H832" t="str">
            <v>WP &amp; Cables</v>
          </cell>
          <cell r="I832" t="str">
            <v>Molded 15-pin HD to 5 BNC (Male - Open End) (150')</v>
          </cell>
        </row>
        <row r="833">
          <cell r="C833" t="str">
            <v>60-00000010</v>
          </cell>
          <cell r="D833">
            <v>0</v>
          </cell>
          <cell r="E833">
            <v>0</v>
          </cell>
          <cell r="F833" t="str">
            <v>DISCONTINUE</v>
          </cell>
          <cell r="G833" t="str">
            <v>Not to order</v>
          </cell>
          <cell r="H833" t="str">
            <v>Rack Kit</v>
          </cell>
          <cell r="I833" t="str">
            <v>Cobra Mounting Bracket</v>
          </cell>
        </row>
        <row r="834">
          <cell r="C834" t="str">
            <v>60-00000020</v>
          </cell>
          <cell r="D834">
            <v>0</v>
          </cell>
          <cell r="E834">
            <v>0</v>
          </cell>
          <cell r="F834" t="str">
            <v>DISCONTINUE</v>
          </cell>
          <cell r="G834" t="str">
            <v>Not to order</v>
          </cell>
          <cell r="H834" t="str">
            <v>Rack Kit</v>
          </cell>
          <cell r="I834" t="str">
            <v>19-Inch Rack Adapter</v>
          </cell>
        </row>
        <row r="835">
          <cell r="C835" t="str">
            <v>60-00000030</v>
          </cell>
          <cell r="D835">
            <v>0</v>
          </cell>
          <cell r="E835">
            <v>0</v>
          </cell>
          <cell r="F835" t="str">
            <v>DISCONTINUE</v>
          </cell>
          <cell r="G835" t="str">
            <v>Not to order</v>
          </cell>
          <cell r="H835" t="str">
            <v>Rack Kit</v>
          </cell>
          <cell r="I835" t="str">
            <v>Blank Slot Cover for Cobra TM-4 Rack Mount</v>
          </cell>
        </row>
        <row r="836">
          <cell r="C836" t="str">
            <v>60-00000040</v>
          </cell>
          <cell r="D836">
            <v>0</v>
          </cell>
          <cell r="E836">
            <v>0</v>
          </cell>
          <cell r="F836" t="str">
            <v>DISCONTINUE</v>
          </cell>
          <cell r="G836" t="str">
            <v>Not to order</v>
          </cell>
          <cell r="H836" t="str">
            <v>Rack Kit</v>
          </cell>
          <cell r="I836" t="str">
            <v>Cobra Mounting Bracket</v>
          </cell>
        </row>
        <row r="837">
          <cell r="C837" t="str">
            <v>60-00000050</v>
          </cell>
          <cell r="D837">
            <v>0</v>
          </cell>
          <cell r="E837">
            <v>0</v>
          </cell>
          <cell r="F837" t="str">
            <v>DISCONTINUE</v>
          </cell>
          <cell r="G837" t="str">
            <v>Not to order</v>
          </cell>
          <cell r="H837" t="str">
            <v>N/A</v>
          </cell>
          <cell r="I837" t="str">
            <v>Skew Adjustment Board for Cobra R1300 Series Receivers</v>
          </cell>
        </row>
        <row r="838">
          <cell r="C838" t="str">
            <v>60-00000060</v>
          </cell>
          <cell r="D838">
            <v>0</v>
          </cell>
          <cell r="E838">
            <v>0</v>
          </cell>
          <cell r="F838" t="str">
            <v>DISCONTINUE</v>
          </cell>
          <cell r="G838" t="str">
            <v>Not to order</v>
          </cell>
          <cell r="I838" t="str">
            <v>19-Inch Rack Adapter</v>
          </cell>
        </row>
        <row r="839">
          <cell r="C839" t="str">
            <v>60-0000090</v>
          </cell>
          <cell r="D839">
            <v>1405</v>
          </cell>
          <cell r="E839">
            <v>1325</v>
          </cell>
          <cell r="F839" t="str">
            <v>DISCONTINUE</v>
          </cell>
          <cell r="G839" t="str">
            <v>Active</v>
          </cell>
          <cell r="H839" t="str">
            <v>Special</v>
          </cell>
          <cell r="I839" t="str">
            <v>Wireless High Definition Transmitter/Receiver</v>
          </cell>
        </row>
        <row r="840">
          <cell r="C840" t="str">
            <v>92-8100100</v>
          </cell>
          <cell r="D840">
            <v>0</v>
          </cell>
          <cell r="E840">
            <v>0</v>
          </cell>
          <cell r="F840" t="str">
            <v>DISCONTINUE</v>
          </cell>
          <cell r="G840" t="str">
            <v>Not for sale</v>
          </cell>
          <cell r="H840" t="str">
            <v>WP &amp; Cables</v>
          </cell>
          <cell r="I840" t="str">
            <v>Molded 15-pin HD to 5 BNC (Male - Open End) (100')</v>
          </cell>
        </row>
        <row r="841">
          <cell r="C841" t="str">
            <v>60-000010</v>
          </cell>
          <cell r="D841">
            <v>0</v>
          </cell>
          <cell r="E841">
            <v>0</v>
          </cell>
          <cell r="F841" t="str">
            <v>DISCONTINUE</v>
          </cell>
          <cell r="G841" t="str">
            <v>Not to order</v>
          </cell>
          <cell r="H841" t="str">
            <v>WP &amp; Cables</v>
          </cell>
          <cell r="I841" t="str">
            <v>(Table Mount Modular Multi-Connection Solution - Tilt-Up Lid</v>
          </cell>
        </row>
        <row r="842">
          <cell r="C842" t="str">
            <v>60-0000161</v>
          </cell>
          <cell r="D842">
            <v>0</v>
          </cell>
          <cell r="E842">
            <v>270</v>
          </cell>
          <cell r="F842" t="str">
            <v>DISCONTINUE</v>
          </cell>
          <cell r="G842" t="str">
            <v>Not to order</v>
          </cell>
          <cell r="H842" t="str">
            <v>19" 2U</v>
          </cell>
          <cell r="I842" t="str">
            <v>Rack Adaptor 19" 2U for VIA Collage</v>
          </cell>
        </row>
        <row r="843">
          <cell r="C843" t="str">
            <v>92-8100075</v>
          </cell>
          <cell r="D843">
            <v>0</v>
          </cell>
          <cell r="E843">
            <v>0</v>
          </cell>
          <cell r="F843" t="str">
            <v>DISCONTINUE</v>
          </cell>
          <cell r="G843" t="str">
            <v>Not to prod.</v>
          </cell>
          <cell r="H843" t="str">
            <v>WP &amp; Cables</v>
          </cell>
          <cell r="I843" t="str">
            <v>Molded 15-pin HD to 5 BNC (Male - Open End) (75')</v>
          </cell>
        </row>
        <row r="844">
          <cell r="C844" t="str">
            <v>92-8100050</v>
          </cell>
          <cell r="D844">
            <v>0</v>
          </cell>
          <cell r="E844">
            <v>0</v>
          </cell>
          <cell r="F844" t="str">
            <v>DISCONTINUE</v>
          </cell>
          <cell r="G844" t="str">
            <v>Not to prod.</v>
          </cell>
          <cell r="H844" t="str">
            <v>WP &amp; Cables</v>
          </cell>
          <cell r="I844" t="str">
            <v>Molded 15-pin HD to 5 BNC (Male - Open End) (50')</v>
          </cell>
        </row>
        <row r="845">
          <cell r="C845" t="str">
            <v>92-8100035</v>
          </cell>
          <cell r="D845">
            <v>0</v>
          </cell>
          <cell r="E845">
            <v>0</v>
          </cell>
          <cell r="F845" t="str">
            <v>DISCONTINUE</v>
          </cell>
          <cell r="G845" t="str">
            <v>Not to prod.</v>
          </cell>
          <cell r="H845" t="str">
            <v>WP &amp; Cables</v>
          </cell>
          <cell r="I845" t="str">
            <v>Molded 15-pin HD to 5 BNC (Male - Open End) (35')</v>
          </cell>
        </row>
        <row r="846">
          <cell r="C846" t="str">
            <v>92-8100025</v>
          </cell>
          <cell r="D846">
            <v>0</v>
          </cell>
          <cell r="E846">
            <v>0</v>
          </cell>
          <cell r="F846" t="str">
            <v>DISCONTINUE</v>
          </cell>
          <cell r="G846" t="str">
            <v>Not to prod.</v>
          </cell>
          <cell r="H846" t="str">
            <v>WP &amp; Cables</v>
          </cell>
          <cell r="I846" t="str">
            <v>Molded 15-pin HD to 5 BNC (Male - Open End) (25')</v>
          </cell>
        </row>
        <row r="847">
          <cell r="C847" t="str">
            <v>60-00002490</v>
          </cell>
          <cell r="D847">
            <v>895</v>
          </cell>
          <cell r="E847">
            <v>895</v>
          </cell>
          <cell r="F847" t="str">
            <v>DISCONTINUE</v>
          </cell>
          <cell r="G847" t="str">
            <v>Not for sale</v>
          </cell>
          <cell r="H847" t="str">
            <v>Special</v>
          </cell>
          <cell r="I847" t="str">
            <v>MEDIA PLAYER</v>
          </cell>
        </row>
        <row r="848">
          <cell r="C848" t="str">
            <v>92-8100015</v>
          </cell>
          <cell r="D848">
            <v>0</v>
          </cell>
          <cell r="E848">
            <v>0</v>
          </cell>
          <cell r="F848" t="str">
            <v>DISCONTINUE</v>
          </cell>
          <cell r="G848" t="str">
            <v>Not for sale</v>
          </cell>
          <cell r="H848" t="str">
            <v>WP &amp; Cables</v>
          </cell>
          <cell r="I848" t="str">
            <v>Molded 15-pin HD to 5 BNC (Male - Open End) (15')</v>
          </cell>
        </row>
        <row r="849">
          <cell r="C849" t="str">
            <v>92-7800006</v>
          </cell>
          <cell r="D849">
            <v>0</v>
          </cell>
          <cell r="E849">
            <v>4</v>
          </cell>
          <cell r="F849" t="str">
            <v>DISCONTINUE</v>
          </cell>
          <cell r="G849" t="str">
            <v>Not to prod.</v>
          </cell>
          <cell r="H849" t="str">
            <v>WP &amp; Cables</v>
          </cell>
          <cell r="I849" t="str">
            <v>C-D9F/D9F-NULL-6</v>
          </cell>
        </row>
        <row r="850">
          <cell r="C850" t="str">
            <v>92-17101003</v>
          </cell>
          <cell r="D850">
            <v>0</v>
          </cell>
          <cell r="E850">
            <v>0</v>
          </cell>
          <cell r="F850" t="str">
            <v>DISCONTINUE</v>
          </cell>
          <cell r="G850" t="str">
            <v>Not to prod.</v>
          </cell>
          <cell r="H850" t="str">
            <v>Special</v>
          </cell>
          <cell r="I850" t="str">
            <v>15−pin HD to 15−pin HD Low Smoke Cable (Male/Male) 3'</v>
          </cell>
        </row>
        <row r="851">
          <cell r="C851" t="str">
            <v>92-7301012</v>
          </cell>
          <cell r="D851">
            <v>50</v>
          </cell>
          <cell r="E851">
            <v>0</v>
          </cell>
          <cell r="F851" t="str">
            <v>DISCONTINUE</v>
          </cell>
          <cell r="G851" t="str">
            <v>Active</v>
          </cell>
          <cell r="H851" t="str">
            <v>Special</v>
          </cell>
          <cell r="I851" t="str">
            <v>Molded 15-pin HD(Male-Male) Flexible  Cable with Audio (12')</v>
          </cell>
        </row>
        <row r="852">
          <cell r="C852" t="str">
            <v>92-7301004</v>
          </cell>
          <cell r="D852">
            <v>0</v>
          </cell>
          <cell r="E852">
            <v>0</v>
          </cell>
          <cell r="F852" t="str">
            <v>DISCONTINUE</v>
          </cell>
          <cell r="G852" t="str">
            <v>Not to prod.</v>
          </cell>
          <cell r="I852" t="str">
            <v>Molded 15-pin HD(Male-Male) Flexible Cable with Audio (4')</v>
          </cell>
        </row>
        <row r="853">
          <cell r="C853" t="str">
            <v>92-17101015</v>
          </cell>
          <cell r="D853">
            <v>0</v>
          </cell>
          <cell r="E853">
            <v>20</v>
          </cell>
          <cell r="F853" t="str">
            <v>DISCONTINUE</v>
          </cell>
          <cell r="G853" t="str">
            <v>Not to prod.</v>
          </cell>
          <cell r="H853" t="str">
            <v>Special</v>
          </cell>
          <cell r="I853" t="str">
            <v>15−pin HD to 15−pin HD Low Smoke Cable (Male/Male) 15'</v>
          </cell>
        </row>
        <row r="854">
          <cell r="C854" t="str">
            <v>92-17101025</v>
          </cell>
          <cell r="D854">
            <v>0</v>
          </cell>
          <cell r="E854">
            <v>31</v>
          </cell>
          <cell r="F854" t="str">
            <v>DISCONTINUE</v>
          </cell>
          <cell r="G854" t="str">
            <v>Not to prod.</v>
          </cell>
          <cell r="H854" t="str">
            <v>Special</v>
          </cell>
          <cell r="I854" t="str">
            <v>15−pin HD to 15−pin HD Low Smoke Cable (Male/Male) 25'</v>
          </cell>
        </row>
        <row r="855">
          <cell r="C855" t="str">
            <v>92-17101035</v>
          </cell>
          <cell r="D855">
            <v>0</v>
          </cell>
          <cell r="E855">
            <v>36</v>
          </cell>
          <cell r="F855" t="str">
            <v>DISCONTINUE</v>
          </cell>
          <cell r="G855" t="str">
            <v>Not to prod.</v>
          </cell>
          <cell r="H855" t="str">
            <v>Special</v>
          </cell>
          <cell r="I855" t="str">
            <v>15−pin HD to 15−pin HD Low Smoke Cable (Male/Male) 35'</v>
          </cell>
        </row>
        <row r="856">
          <cell r="C856" t="str">
            <v>92-17101050</v>
          </cell>
          <cell r="D856">
            <v>0</v>
          </cell>
          <cell r="E856">
            <v>51</v>
          </cell>
          <cell r="F856" t="str">
            <v>DISCONTINUE</v>
          </cell>
          <cell r="G856" t="str">
            <v>Not to prod.</v>
          </cell>
          <cell r="H856" t="str">
            <v>Special</v>
          </cell>
          <cell r="I856" t="str">
            <v>15−pin HD to 15−pin HD Low Smoke Cable (Male/Male) 50'</v>
          </cell>
        </row>
        <row r="857">
          <cell r="C857" t="str">
            <v>92-17111003</v>
          </cell>
          <cell r="D857">
            <v>0</v>
          </cell>
          <cell r="E857">
            <v>0</v>
          </cell>
          <cell r="F857" t="str">
            <v>DISCONTINUE</v>
          </cell>
          <cell r="G857" t="str">
            <v>Not to prod.</v>
          </cell>
          <cell r="I857" t="str">
            <v>Molded 15-pin HD (Male - Male) Cable in Blister Pack</v>
          </cell>
        </row>
        <row r="858">
          <cell r="C858" t="str">
            <v>92-17111006</v>
          </cell>
          <cell r="D858">
            <v>0</v>
          </cell>
          <cell r="E858">
            <v>0</v>
          </cell>
          <cell r="F858" t="str">
            <v>DISCONTINUE</v>
          </cell>
          <cell r="G858" t="str">
            <v>Not to prod.</v>
          </cell>
          <cell r="I858" t="str">
            <v>Molded 15-pin HD (Male - Male) Cable in Blister Pack</v>
          </cell>
        </row>
        <row r="859">
          <cell r="C859" t="str">
            <v>92-17111010</v>
          </cell>
          <cell r="D859">
            <v>0</v>
          </cell>
          <cell r="E859">
            <v>0</v>
          </cell>
          <cell r="F859" t="str">
            <v>DISCONTINUE</v>
          </cell>
          <cell r="G859" t="str">
            <v>Not to prod.</v>
          </cell>
          <cell r="I859" t="str">
            <v>Molded 15-pin HD (Male - Male) Cable in Blister Pack</v>
          </cell>
        </row>
        <row r="860">
          <cell r="C860" t="str">
            <v>92-21202003</v>
          </cell>
          <cell r="D860">
            <v>0</v>
          </cell>
          <cell r="E860">
            <v>0</v>
          </cell>
          <cell r="F860" t="str">
            <v>DISCONTINUE</v>
          </cell>
          <cell r="G860" t="str">
            <v>Not to order</v>
          </cell>
          <cell r="I860" t="str">
            <v>15-pin HD + 3.5mm Stereo Audio Cable</v>
          </cell>
        </row>
        <row r="861">
          <cell r="C861" t="str">
            <v>92-21202006</v>
          </cell>
          <cell r="D861">
            <v>0</v>
          </cell>
          <cell r="E861">
            <v>0</v>
          </cell>
          <cell r="F861" t="str">
            <v>DISCONTINUE</v>
          </cell>
          <cell r="G861" t="str">
            <v>Not for sale</v>
          </cell>
          <cell r="I861" t="str">
            <v>15-pin HD + 3.5mm Stereo Audio Cable</v>
          </cell>
        </row>
        <row r="862">
          <cell r="C862" t="str">
            <v>92-21202010</v>
          </cell>
          <cell r="D862">
            <v>0</v>
          </cell>
          <cell r="E862">
            <v>0</v>
          </cell>
          <cell r="F862" t="str">
            <v>DISCONTINUE</v>
          </cell>
          <cell r="G862" t="str">
            <v>Not for sale</v>
          </cell>
          <cell r="I862" t="str">
            <v>15-pin HD + 3.5mm Stereo Audio Cable</v>
          </cell>
        </row>
        <row r="863">
          <cell r="C863" t="str">
            <v>92-21202015</v>
          </cell>
          <cell r="D863">
            <v>0</v>
          </cell>
          <cell r="E863">
            <v>0</v>
          </cell>
          <cell r="F863" t="str">
            <v>DISCONTINUE</v>
          </cell>
          <cell r="G863" t="str">
            <v>Not for sale</v>
          </cell>
          <cell r="I863" t="str">
            <v>15-pin HD + 3.5mm Stereo Audio Cable</v>
          </cell>
        </row>
        <row r="864">
          <cell r="C864" t="str">
            <v>92-21202025</v>
          </cell>
          <cell r="D864">
            <v>0</v>
          </cell>
          <cell r="E864">
            <v>35</v>
          </cell>
          <cell r="F864" t="str">
            <v>DISCONTINUE</v>
          </cell>
          <cell r="G864" t="str">
            <v>Not for sale</v>
          </cell>
          <cell r="I864" t="str">
            <v>15-pin HD + 3.5mm Stereo Audio Cable</v>
          </cell>
        </row>
        <row r="865">
          <cell r="C865" t="str">
            <v>92-21202035</v>
          </cell>
          <cell r="D865">
            <v>0</v>
          </cell>
          <cell r="E865">
            <v>0</v>
          </cell>
          <cell r="F865" t="str">
            <v>DISCONTINUE</v>
          </cell>
          <cell r="G865" t="str">
            <v>Not for sale</v>
          </cell>
          <cell r="I865" t="str">
            <v>15-pin HD + 3.5mm Stereo Audio Cable</v>
          </cell>
        </row>
        <row r="866">
          <cell r="C866" t="str">
            <v>92-21202050</v>
          </cell>
          <cell r="D866">
            <v>0</v>
          </cell>
          <cell r="E866">
            <v>0</v>
          </cell>
          <cell r="F866" t="str">
            <v>DISCONTINUE</v>
          </cell>
          <cell r="G866" t="str">
            <v>Not for sale</v>
          </cell>
          <cell r="I866" t="str">
            <v>15-pin HD + 3.5mm Stereo Audio Cable</v>
          </cell>
        </row>
        <row r="867">
          <cell r="C867" t="str">
            <v>92-21202075</v>
          </cell>
          <cell r="D867">
            <v>0</v>
          </cell>
          <cell r="E867">
            <v>0</v>
          </cell>
          <cell r="F867" t="str">
            <v>DISCONTINUE</v>
          </cell>
          <cell r="G867" t="str">
            <v>Not for sale</v>
          </cell>
          <cell r="I867" t="str">
            <v>15-pin HD + 3.5mm Stereo Audio Cable</v>
          </cell>
        </row>
        <row r="868">
          <cell r="C868" t="str">
            <v>60-000043</v>
          </cell>
          <cell r="D868">
            <v>0</v>
          </cell>
          <cell r="E868">
            <v>0</v>
          </cell>
          <cell r="F868" t="str">
            <v>DISCONTINUE</v>
          </cell>
          <cell r="G868" t="str">
            <v>Inactive</v>
          </cell>
          <cell r="H868" t="str">
            <v>Special</v>
          </cell>
          <cell r="I868" t="str">
            <v>Two way On-Wall/ Out-Door speaker 30W</v>
          </cell>
        </row>
        <row r="869">
          <cell r="C869" t="str">
            <v>92-7201006P</v>
          </cell>
          <cell r="D869">
            <v>0</v>
          </cell>
          <cell r="E869">
            <v>0</v>
          </cell>
          <cell r="F869" t="str">
            <v>DISCONTINUE</v>
          </cell>
          <cell r="G869" t="str">
            <v>Inactive</v>
          </cell>
          <cell r="H869" t="str">
            <v>WP &amp; Cables</v>
          </cell>
          <cell r="I869" t="str">
            <v>C-MGM/MGM-6 Promotion</v>
          </cell>
        </row>
        <row r="870">
          <cell r="C870" t="str">
            <v>92-71101150</v>
          </cell>
          <cell r="D870">
            <v>0</v>
          </cell>
          <cell r="E870">
            <v>0</v>
          </cell>
          <cell r="F870" t="str">
            <v>DISCONTINUE</v>
          </cell>
          <cell r="G870" t="str">
            <v>Not for sale</v>
          </cell>
          <cell r="I870" t="str">
            <v>15-pin HD to 15-pin HD Cables</v>
          </cell>
        </row>
        <row r="871">
          <cell r="C871" t="str">
            <v>60-000046</v>
          </cell>
          <cell r="D871">
            <v>0</v>
          </cell>
          <cell r="E871">
            <v>0</v>
          </cell>
          <cell r="F871" t="str">
            <v>DISCONTINUE</v>
          </cell>
          <cell r="G871" t="str">
            <v>Not active</v>
          </cell>
          <cell r="H871" t="str">
            <v>Special</v>
          </cell>
          <cell r="I871" t="str">
            <v>5" Two−Way On−Wall Speakers with 70V/100V transformer</v>
          </cell>
        </row>
        <row r="872">
          <cell r="C872" t="str">
            <v>92-71101125</v>
          </cell>
          <cell r="D872">
            <v>0</v>
          </cell>
          <cell r="E872">
            <v>0</v>
          </cell>
          <cell r="F872" t="str">
            <v>DISCONTINUE</v>
          </cell>
          <cell r="G872" t="str">
            <v>Not for sale</v>
          </cell>
          <cell r="I872" t="str">
            <v>15-pin HD to 15-pin HD Cables</v>
          </cell>
        </row>
        <row r="873">
          <cell r="C873" t="str">
            <v>92-71101100</v>
          </cell>
          <cell r="D873">
            <v>0</v>
          </cell>
          <cell r="E873">
            <v>0</v>
          </cell>
          <cell r="F873" t="str">
            <v>DISCONTINUE</v>
          </cell>
          <cell r="G873" t="str">
            <v>Not for sale</v>
          </cell>
          <cell r="I873" t="str">
            <v>15-pin HD to 15-pin HD Cables</v>
          </cell>
        </row>
        <row r="874">
          <cell r="C874" t="str">
            <v>92-71101075</v>
          </cell>
          <cell r="D874">
            <v>0</v>
          </cell>
          <cell r="E874">
            <v>0</v>
          </cell>
          <cell r="F874" t="str">
            <v>DISCONTINUE</v>
          </cell>
          <cell r="G874" t="str">
            <v>Not for sale</v>
          </cell>
          <cell r="I874" t="str">
            <v>15-pin HD to 15-pin HD Cables</v>
          </cell>
        </row>
        <row r="875">
          <cell r="C875" t="str">
            <v>92-71101050</v>
          </cell>
          <cell r="D875">
            <v>0</v>
          </cell>
          <cell r="E875">
            <v>0</v>
          </cell>
          <cell r="F875" t="str">
            <v>DISCONTINUE</v>
          </cell>
          <cell r="G875" t="str">
            <v>Not for sale</v>
          </cell>
          <cell r="I875" t="str">
            <v>15-pin HD to 15-pin HD Cables</v>
          </cell>
        </row>
        <row r="876">
          <cell r="C876" t="str">
            <v>92-71101035</v>
          </cell>
          <cell r="D876">
            <v>0</v>
          </cell>
          <cell r="E876">
            <v>0</v>
          </cell>
          <cell r="F876" t="str">
            <v>DISCONTINUE</v>
          </cell>
          <cell r="G876" t="str">
            <v>Not for sale</v>
          </cell>
          <cell r="I876" t="str">
            <v>15-pin HD to 15-pin HD Cables</v>
          </cell>
        </row>
        <row r="877">
          <cell r="C877" t="str">
            <v>92-71101025</v>
          </cell>
          <cell r="D877">
            <v>0</v>
          </cell>
          <cell r="E877">
            <v>0</v>
          </cell>
          <cell r="F877" t="str">
            <v>DISCONTINUE</v>
          </cell>
          <cell r="G877" t="str">
            <v>Not for sale</v>
          </cell>
          <cell r="I877" t="str">
            <v>15-pin HD to 15-pin HD Cables</v>
          </cell>
        </row>
        <row r="878">
          <cell r="C878" t="str">
            <v>92-2203003</v>
          </cell>
          <cell r="D878">
            <v>0</v>
          </cell>
          <cell r="E878">
            <v>6</v>
          </cell>
          <cell r="F878" t="str">
            <v>DISCONTINUE</v>
          </cell>
          <cell r="G878" t="str">
            <v>Not to prod.</v>
          </cell>
          <cell r="I878" t="str">
            <v>Molded 15-pin HD + Audio (Male -45 degree Male) Cable (3')</v>
          </cell>
        </row>
        <row r="879">
          <cell r="C879" t="str">
            <v>04-RMP-A32</v>
          </cell>
          <cell r="D879">
            <v>0</v>
          </cell>
          <cell r="E879">
            <v>225</v>
          </cell>
          <cell r="F879" t="str">
            <v>DISCONTINUE</v>
          </cell>
          <cell r="G879" t="str">
            <v>Not to equip</v>
          </cell>
          <cell r="H879" t="str">
            <v>Special</v>
          </cell>
          <cell r="I879" t="str">
            <v>SierraView 32 x Analog/Digital Aud I/O Rear</v>
          </cell>
        </row>
        <row r="880">
          <cell r="C880" t="str">
            <v>04-RMP-AN4-1023</v>
          </cell>
          <cell r="D880">
            <v>0</v>
          </cell>
          <cell r="E880">
            <v>660</v>
          </cell>
          <cell r="F880" t="str">
            <v>DISCONTINUE</v>
          </cell>
          <cell r="G880" t="str">
            <v>Active</v>
          </cell>
          <cell r="H880" t="str">
            <v>Special</v>
          </cell>
          <cell r="I880" t="str">
            <v>SMP-xx Analog rear module (12 x DIN 1.0/2.3)</v>
          </cell>
        </row>
        <row r="881">
          <cell r="C881" t="str">
            <v>04-RMP-AN4-MBNC</v>
          </cell>
          <cell r="D881">
            <v>0</v>
          </cell>
          <cell r="E881">
            <v>660</v>
          </cell>
          <cell r="F881" t="str">
            <v>DISCONTINUE</v>
          </cell>
          <cell r="G881" t="str">
            <v>Active</v>
          </cell>
          <cell r="H881" t="str">
            <v>Special</v>
          </cell>
          <cell r="I881" t="str">
            <v>SMP-xx Analog rear module (12 x Micro BNC)</v>
          </cell>
        </row>
        <row r="882">
          <cell r="C882" t="str">
            <v>04-RMP-CV4</v>
          </cell>
          <cell r="D882">
            <v>960</v>
          </cell>
          <cell r="E882">
            <v>625</v>
          </cell>
          <cell r="F882" t="str">
            <v>DISCONTINUE</v>
          </cell>
          <cell r="G882" t="str">
            <v>Active</v>
          </cell>
          <cell r="H882" t="str">
            <v>Special</v>
          </cell>
          <cell r="I882" t="str">
            <v>SMP-xx Composite/HD-SDI rear module (4 x BNC) + GPI/O</v>
          </cell>
        </row>
        <row r="883">
          <cell r="C883" t="str">
            <v>92-2203006</v>
          </cell>
          <cell r="D883">
            <v>0</v>
          </cell>
          <cell r="E883">
            <v>0</v>
          </cell>
          <cell r="F883" t="str">
            <v>DISCONTINUE</v>
          </cell>
          <cell r="G883" t="str">
            <v>Not to prod.</v>
          </cell>
          <cell r="I883" t="str">
            <v>Molded 15-pin HD + Audio (Male -45 degree Male) Cable (6')</v>
          </cell>
        </row>
        <row r="884">
          <cell r="C884" t="str">
            <v>04-RMP-HM2</v>
          </cell>
          <cell r="D884">
            <v>0</v>
          </cell>
          <cell r="E884">
            <v>450</v>
          </cell>
          <cell r="F884" t="str">
            <v>DISCONTINUE</v>
          </cell>
          <cell r="G884" t="str">
            <v>Not to order</v>
          </cell>
          <cell r="H884" t="str">
            <v>Special</v>
          </cell>
          <cell r="I884" t="str">
            <v>SMP-xx 2 x HDMI and 2 x BNC input rear module + GPI/O</v>
          </cell>
        </row>
        <row r="885">
          <cell r="C885" t="str">
            <v>92-2203010</v>
          </cell>
          <cell r="D885">
            <v>0</v>
          </cell>
          <cell r="E885">
            <v>0</v>
          </cell>
          <cell r="F885" t="str">
            <v>DISCONTINUE</v>
          </cell>
          <cell r="G885" t="str">
            <v>Not to prod.</v>
          </cell>
          <cell r="I885" t="str">
            <v>Molded 15-pin HD + Audio (Male -45 degree Male) Cable (10')</v>
          </cell>
        </row>
        <row r="886">
          <cell r="C886" t="str">
            <v>04-RMP-MVC</v>
          </cell>
          <cell r="D886">
            <v>0</v>
          </cell>
          <cell r="E886">
            <v>0</v>
          </cell>
          <cell r="F886" t="str">
            <v>DISCONTINUE</v>
          </cell>
          <cell r="G886" t="str">
            <v>Not to equip</v>
          </cell>
          <cell r="H886" t="str">
            <v>Special</v>
          </cell>
          <cell r="I886" t="str">
            <v>MultiViewer Controller card rear for SMP/MP-xx</v>
          </cell>
        </row>
        <row r="887">
          <cell r="C887" t="str">
            <v>92-2203015</v>
          </cell>
          <cell r="D887">
            <v>0</v>
          </cell>
          <cell r="E887">
            <v>0</v>
          </cell>
          <cell r="F887" t="str">
            <v>DISCONTINUE</v>
          </cell>
          <cell r="G887" t="str">
            <v>Not to prod.</v>
          </cell>
          <cell r="I887" t="str">
            <v>Molded 15-pin HD + Audio (Male -45 degree Male) Cable (15')</v>
          </cell>
        </row>
        <row r="888">
          <cell r="C888" t="str">
            <v>60-000060</v>
          </cell>
          <cell r="D888">
            <v>0</v>
          </cell>
          <cell r="E888">
            <v>473</v>
          </cell>
          <cell r="F888" t="str">
            <v>DISCONTINUE</v>
          </cell>
          <cell r="G888" t="str">
            <v>Not to prod.</v>
          </cell>
          <cell r="H888" t="str">
            <v>Special</v>
          </cell>
          <cell r="I888" t="str">
            <v>8" Closed-Back 2-Way Ceiling Speakers</v>
          </cell>
        </row>
        <row r="889">
          <cell r="C889" t="str">
            <v>04-RMP-MVC-DVI-3G</v>
          </cell>
          <cell r="D889">
            <v>0</v>
          </cell>
          <cell r="E889">
            <v>580</v>
          </cell>
          <cell r="F889" t="str">
            <v>DISCONTINUE</v>
          </cell>
          <cell r="G889" t="str">
            <v>Active</v>
          </cell>
          <cell r="H889" t="str">
            <v>Special</v>
          </cell>
          <cell r="I889" t="str">
            <v>SierraView XL 4K/30Hz DVI MultiViewer Control output rear</v>
          </cell>
        </row>
        <row r="890">
          <cell r="C890" t="str">
            <v>04-RMP-NET</v>
          </cell>
          <cell r="D890">
            <v>0</v>
          </cell>
          <cell r="E890">
            <v>280</v>
          </cell>
          <cell r="F890" t="str">
            <v>DISCONTINUE</v>
          </cell>
          <cell r="G890" t="str">
            <v>Active</v>
          </cell>
          <cell r="H890" t="str">
            <v>Special</v>
          </cell>
          <cell r="I890" t="str">
            <v>SierraView Network card rear for SMP/MP-xx units</v>
          </cell>
        </row>
        <row r="891">
          <cell r="C891" t="str">
            <v>92-2204003</v>
          </cell>
          <cell r="D891">
            <v>0</v>
          </cell>
          <cell r="E891">
            <v>0</v>
          </cell>
          <cell r="F891" t="str">
            <v>DISCONTINUE</v>
          </cell>
          <cell r="G891" t="str">
            <v>Not to prod.</v>
          </cell>
          <cell r="I891" t="str">
            <v>Molded 15-pin HD + Audio (Male -90 degree Male) Cable (3')</v>
          </cell>
        </row>
        <row r="892">
          <cell r="C892" t="str">
            <v>92-2204006</v>
          </cell>
          <cell r="D892">
            <v>0</v>
          </cell>
          <cell r="E892">
            <v>7</v>
          </cell>
          <cell r="F892" t="str">
            <v>DISCONTINUE</v>
          </cell>
          <cell r="G892" t="str">
            <v>Not to prod.</v>
          </cell>
          <cell r="I892" t="str">
            <v>Molded 15-pin HD + Audio (Male -90 degree Male) Cable (6')</v>
          </cell>
        </row>
        <row r="893">
          <cell r="C893" t="str">
            <v>04-RMP-SL4-1023</v>
          </cell>
          <cell r="D893">
            <v>0</v>
          </cell>
          <cell r="E893">
            <v>630</v>
          </cell>
          <cell r="F893" t="str">
            <v>DISCONTINUE</v>
          </cell>
          <cell r="G893" t="str">
            <v>Active</v>
          </cell>
          <cell r="H893" t="str">
            <v>Special</v>
          </cell>
          <cell r="I893" t="str">
            <v>SMP-xx Looping HD-SDI rear module (8 x DIN 1.0/2.3) + GPI/O</v>
          </cell>
        </row>
        <row r="894">
          <cell r="C894" t="str">
            <v>04-RMP-SL4-MBNC</v>
          </cell>
          <cell r="D894">
            <v>0</v>
          </cell>
          <cell r="E894">
            <v>630</v>
          </cell>
          <cell r="F894" t="str">
            <v>DISCONTINUE</v>
          </cell>
          <cell r="G894" t="str">
            <v>Active</v>
          </cell>
          <cell r="H894" t="str">
            <v>Special</v>
          </cell>
          <cell r="I894" t="str">
            <v>SMP-xx Looping HD-SDI rear module (8 x Micro BNC) + GPI/O</v>
          </cell>
        </row>
        <row r="895">
          <cell r="C895" t="str">
            <v>04-RMP-SR4</v>
          </cell>
          <cell r="D895">
            <v>0</v>
          </cell>
          <cell r="E895">
            <v>0</v>
          </cell>
          <cell r="F895" t="str">
            <v>DISCONTINUE</v>
          </cell>
          <cell r="G895" t="str">
            <v>Not to order</v>
          </cell>
          <cell r="H895" t="str">
            <v>Special</v>
          </cell>
          <cell r="I895" t="str">
            <v>SMP HD-SDI RTR REAR MODULE (8 X DIN 1.2/2.3)</v>
          </cell>
        </row>
        <row r="896">
          <cell r="C896" t="str">
            <v>04-RMP-SR4-1023</v>
          </cell>
          <cell r="D896">
            <v>0</v>
          </cell>
          <cell r="E896">
            <v>810</v>
          </cell>
          <cell r="F896" t="str">
            <v>DISCONTINUE</v>
          </cell>
          <cell r="G896" t="str">
            <v>Active</v>
          </cell>
          <cell r="H896" t="str">
            <v>Special</v>
          </cell>
          <cell r="I896" t="str">
            <v>SMP-xx HD-SDI Router rear module (8 x DIN 1.0/2.3) + GPI/O</v>
          </cell>
        </row>
        <row r="897">
          <cell r="C897" t="str">
            <v>04-RMP-SR4-MBNC</v>
          </cell>
          <cell r="D897">
            <v>0</v>
          </cell>
          <cell r="E897">
            <v>810</v>
          </cell>
          <cell r="F897" t="str">
            <v>DISCONTINUE</v>
          </cell>
          <cell r="G897" t="str">
            <v>Active</v>
          </cell>
          <cell r="H897" t="str">
            <v>Special</v>
          </cell>
          <cell r="I897" t="str">
            <v>SMP-xx HD-SDI Router rear module (8 x Micro BNC) + GPI/O</v>
          </cell>
        </row>
        <row r="898">
          <cell r="C898" t="str">
            <v>92-2204010</v>
          </cell>
          <cell r="D898">
            <v>0</v>
          </cell>
          <cell r="E898">
            <v>0</v>
          </cell>
          <cell r="F898" t="str">
            <v>DISCONTINUE</v>
          </cell>
          <cell r="G898" t="str">
            <v>Inactive</v>
          </cell>
          <cell r="I898" t="str">
            <v>Molded 15-pin HD + Audio (Male -90 degree Male) Cable (10')</v>
          </cell>
        </row>
        <row r="899">
          <cell r="C899" t="str">
            <v>04-SMP-R-FRAME</v>
          </cell>
          <cell r="D899">
            <v>0</v>
          </cell>
          <cell r="E899">
            <v>0</v>
          </cell>
          <cell r="F899" t="str">
            <v>DISCONTINUE</v>
          </cell>
          <cell r="G899" t="str">
            <v>Not to order</v>
          </cell>
          <cell r="H899" t="str">
            <v>Special</v>
          </cell>
          <cell r="I899" t="str">
            <v>SMP-xx 1RU frame inc MV and Network cards (With router)</v>
          </cell>
        </row>
        <row r="900">
          <cell r="C900" t="str">
            <v>04-SMP-R12HD</v>
          </cell>
          <cell r="D900">
            <v>0</v>
          </cell>
          <cell r="E900">
            <v>15750</v>
          </cell>
          <cell r="F900" t="str">
            <v>DISCONTINUE</v>
          </cell>
          <cell r="G900" t="str">
            <v>Not to order</v>
          </cell>
          <cell r="H900" t="str">
            <v>Special</v>
          </cell>
          <cell r="I900" t="str">
            <v>SMP-xx 12xHD-SDI(3G) in, 2 out Multiviewer 1RU (wi router)</v>
          </cell>
        </row>
        <row r="901">
          <cell r="C901" t="str">
            <v>04-SMP-R16HD</v>
          </cell>
          <cell r="D901">
            <v>0</v>
          </cell>
          <cell r="E901">
            <v>18950</v>
          </cell>
          <cell r="F901" t="str">
            <v>DISCONTINUE</v>
          </cell>
          <cell r="G901" t="str">
            <v>Not to order</v>
          </cell>
          <cell r="H901" t="str">
            <v>Special</v>
          </cell>
          <cell r="I901" t="str">
            <v>SMP-xx 16xHD-SDI(3G) in, 2 out Multiviewer 1RU (wi router)</v>
          </cell>
        </row>
        <row r="902">
          <cell r="C902" t="str">
            <v>04-SMP-R4HD</v>
          </cell>
          <cell r="D902">
            <v>0</v>
          </cell>
          <cell r="E902">
            <v>8500</v>
          </cell>
          <cell r="F902" t="str">
            <v>DISCONTINUE</v>
          </cell>
          <cell r="G902" t="str">
            <v>Not to order</v>
          </cell>
          <cell r="H902" t="str">
            <v>Special</v>
          </cell>
          <cell r="I902" t="str">
            <v>SMP-xx 4xHD-SDI(3G) in, 2 out Multiviewer 1RU (wi router)</v>
          </cell>
        </row>
        <row r="903">
          <cell r="C903" t="str">
            <v>04-SMP-R8HD</v>
          </cell>
          <cell r="D903">
            <v>0</v>
          </cell>
          <cell r="E903">
            <v>11750</v>
          </cell>
          <cell r="F903" t="str">
            <v>DISCONTINUE</v>
          </cell>
          <cell r="G903" t="str">
            <v>Not to order</v>
          </cell>
          <cell r="H903" t="str">
            <v>Special</v>
          </cell>
          <cell r="I903" t="str">
            <v>SMP-xx 8xHD-SDI(3G) in, 2 out Multiviewer 1RU (wi router)</v>
          </cell>
        </row>
        <row r="904">
          <cell r="C904" t="str">
            <v>92-2204015</v>
          </cell>
          <cell r="D904">
            <v>0</v>
          </cell>
          <cell r="E904">
            <v>0</v>
          </cell>
          <cell r="F904" t="str">
            <v>DISCONTINUE</v>
          </cell>
          <cell r="G904" t="str">
            <v>Not to prod.</v>
          </cell>
          <cell r="I904" t="str">
            <v>Molded 15-pin HD + Audio (Male -90 degree Male) Cable (15')</v>
          </cell>
        </row>
        <row r="905">
          <cell r="C905" t="str">
            <v>92-2205003</v>
          </cell>
          <cell r="D905">
            <v>0</v>
          </cell>
          <cell r="E905">
            <v>5</v>
          </cell>
          <cell r="F905" t="str">
            <v>DISCONTINUE</v>
          </cell>
          <cell r="G905" t="str">
            <v>Not to prod.</v>
          </cell>
          <cell r="I905" t="str">
            <v>Molded 15-pin HD + Audio (M -90 degree UP Male) Cable (3')</v>
          </cell>
        </row>
        <row r="906">
          <cell r="C906" t="str">
            <v>04-SMP-S-FRAME</v>
          </cell>
          <cell r="D906">
            <v>0</v>
          </cell>
          <cell r="E906">
            <v>0</v>
          </cell>
          <cell r="F906" t="str">
            <v>DISCONTINUE</v>
          </cell>
          <cell r="G906" t="str">
            <v>Not to order</v>
          </cell>
          <cell r="H906" t="str">
            <v>Special</v>
          </cell>
          <cell r="I906" t="str">
            <v>SMP-xx 1RU frame inc MV and Network cards (No router)</v>
          </cell>
        </row>
        <row r="907">
          <cell r="C907" t="str">
            <v>60-000066</v>
          </cell>
          <cell r="D907">
            <v>0</v>
          </cell>
          <cell r="E907">
            <v>0</v>
          </cell>
          <cell r="F907" t="str">
            <v>DISCONTINUE</v>
          </cell>
          <cell r="G907" t="str">
            <v>Inactive</v>
          </cell>
          <cell r="H907" t="str">
            <v>Special</v>
          </cell>
          <cell r="I907" t="str">
            <v>6.5" On-Wall 2-Way Speakers</v>
          </cell>
        </row>
        <row r="908">
          <cell r="C908" t="str">
            <v>92-2205006</v>
          </cell>
          <cell r="D908">
            <v>0</v>
          </cell>
          <cell r="E908">
            <v>6</v>
          </cell>
          <cell r="F908" t="str">
            <v>DISCONTINUE</v>
          </cell>
          <cell r="G908" t="str">
            <v>Not to prod.</v>
          </cell>
          <cell r="I908" t="str">
            <v>Molded 15-pin HD + Audio (M -90 degree UP Male) Cable (6')</v>
          </cell>
        </row>
        <row r="909">
          <cell r="C909" t="str">
            <v>92-2205010</v>
          </cell>
          <cell r="D909">
            <v>0</v>
          </cell>
          <cell r="E909">
            <v>0</v>
          </cell>
          <cell r="F909" t="str">
            <v>DISCONTINUE</v>
          </cell>
          <cell r="G909" t="str">
            <v>Not to prod.</v>
          </cell>
          <cell r="I909" t="str">
            <v>Molded 15-pin HD + Audio (M -90 degree UP Male) Cable (10')</v>
          </cell>
        </row>
        <row r="910">
          <cell r="C910" t="str">
            <v>92-2205015</v>
          </cell>
          <cell r="D910">
            <v>0</v>
          </cell>
          <cell r="E910">
            <v>0</v>
          </cell>
          <cell r="F910" t="str">
            <v>DISCONTINUE</v>
          </cell>
          <cell r="G910" t="str">
            <v>Not to prod.</v>
          </cell>
          <cell r="I910" t="str">
            <v>Molded 15-pin HD + Audio (M -90 degree UP Male) Cable (15')</v>
          </cell>
        </row>
        <row r="911">
          <cell r="C911" t="str">
            <v>92-71101015</v>
          </cell>
          <cell r="D911">
            <v>0</v>
          </cell>
          <cell r="E911">
            <v>0</v>
          </cell>
          <cell r="F911" t="str">
            <v>DISCONTINUE</v>
          </cell>
          <cell r="G911" t="str">
            <v>Not to order</v>
          </cell>
          <cell r="I911" t="str">
            <v>15-pin HD to 15-pin HD Cables</v>
          </cell>
        </row>
        <row r="912">
          <cell r="C912" t="str">
            <v>04-SMP-S4HD</v>
          </cell>
          <cell r="D912">
            <v>0</v>
          </cell>
          <cell r="E912">
            <v>7750</v>
          </cell>
          <cell r="F912" t="str">
            <v>DISCONTINUE</v>
          </cell>
          <cell r="G912" t="str">
            <v>Not to order</v>
          </cell>
          <cell r="H912" t="str">
            <v>Special</v>
          </cell>
          <cell r="I912" t="str">
            <v>SMP-xx 4xHD-SDI(3G) in 2 out Multiviewer 1RU</v>
          </cell>
        </row>
        <row r="913">
          <cell r="C913" t="str">
            <v>92-71101010</v>
          </cell>
          <cell r="D913">
            <v>0</v>
          </cell>
          <cell r="E913">
            <v>0</v>
          </cell>
          <cell r="F913" t="str">
            <v>DISCONTINUE</v>
          </cell>
          <cell r="G913" t="str">
            <v>Not for sale</v>
          </cell>
          <cell r="I913" t="str">
            <v>15-pin HD to 15-pin HD Cables</v>
          </cell>
        </row>
        <row r="914">
          <cell r="C914" t="str">
            <v>92-71101006</v>
          </cell>
          <cell r="D914">
            <v>0</v>
          </cell>
          <cell r="E914">
            <v>0</v>
          </cell>
          <cell r="F914" t="str">
            <v>DISCONTINUE</v>
          </cell>
          <cell r="G914" t="str">
            <v>Not to order</v>
          </cell>
          <cell r="I914" t="str">
            <v>15-pin HD to 15-pin HD Cables</v>
          </cell>
        </row>
        <row r="915">
          <cell r="C915" t="str">
            <v>04-SMP-S8HD</v>
          </cell>
          <cell r="D915">
            <v>0</v>
          </cell>
          <cell r="E915">
            <v>11000</v>
          </cell>
          <cell r="F915" t="str">
            <v>DISCONTINUE</v>
          </cell>
          <cell r="G915" t="str">
            <v>Active Proj</v>
          </cell>
          <cell r="H915" t="str">
            <v>Special</v>
          </cell>
          <cell r="I915" t="str">
            <v>SMP-xx 8xHD-SDI(3G) in, 2 out Multiviewer 1RU</v>
          </cell>
        </row>
        <row r="916">
          <cell r="C916" t="str">
            <v>92-2212015</v>
          </cell>
          <cell r="D916">
            <v>40</v>
          </cell>
          <cell r="E916">
            <v>40</v>
          </cell>
          <cell r="F916" t="str">
            <v>DISCONTINUE</v>
          </cell>
          <cell r="G916" t="str">
            <v>Not to prod.</v>
          </cell>
          <cell r="H916" t="str">
            <v>WP &amp; Cables</v>
          </cell>
          <cell r="I916" t="str">
            <v>15-pin HD, 3.5mm Audio &amp; RJ-45 (M-M) Cable- 15'</v>
          </cell>
        </row>
        <row r="917">
          <cell r="C917" t="str">
            <v>92-2212025</v>
          </cell>
          <cell r="D917">
            <v>61</v>
          </cell>
          <cell r="E917">
            <v>61</v>
          </cell>
          <cell r="F917" t="str">
            <v>DISCONTINUE</v>
          </cell>
          <cell r="G917" t="str">
            <v>Not to prod.</v>
          </cell>
          <cell r="H917" t="str">
            <v>WP &amp; Cables</v>
          </cell>
          <cell r="I917" t="str">
            <v>15-pin HD, 3.5mm Audio &amp; RJ-45 (M-M) Cable- 25'</v>
          </cell>
        </row>
        <row r="918">
          <cell r="C918" t="str">
            <v>92-2222003</v>
          </cell>
          <cell r="D918">
            <v>0</v>
          </cell>
          <cell r="E918">
            <v>0</v>
          </cell>
          <cell r="F918" t="str">
            <v>DISCONTINUE</v>
          </cell>
          <cell r="G918" t="str">
            <v>Not to prod.</v>
          </cell>
          <cell r="I918" t="str">
            <v>15-pin HD + 3.5mm Stereo Audio Cable</v>
          </cell>
        </row>
        <row r="919">
          <cell r="C919" t="str">
            <v>92-2222006</v>
          </cell>
          <cell r="D919">
            <v>0</v>
          </cell>
          <cell r="E919">
            <v>0</v>
          </cell>
          <cell r="F919" t="str">
            <v>DISCONTINUE</v>
          </cell>
          <cell r="G919" t="str">
            <v>Not to prod.</v>
          </cell>
          <cell r="I919" t="str">
            <v>15-pin HD + 3.5mm Stereo Audio Cable</v>
          </cell>
        </row>
        <row r="920">
          <cell r="C920" t="str">
            <v>92-2222010</v>
          </cell>
          <cell r="D920">
            <v>0</v>
          </cell>
          <cell r="E920">
            <v>0</v>
          </cell>
          <cell r="F920" t="str">
            <v>DISCONTINUE</v>
          </cell>
          <cell r="G920" t="str">
            <v>Not to prod.</v>
          </cell>
          <cell r="I920" t="str">
            <v>15-pin HD + 3.5mm Stereo Audio Cable</v>
          </cell>
        </row>
        <row r="921">
          <cell r="C921" t="str">
            <v>92-2222015</v>
          </cell>
          <cell r="D921">
            <v>0</v>
          </cell>
          <cell r="E921">
            <v>0</v>
          </cell>
          <cell r="F921" t="str">
            <v>DISCONTINUE</v>
          </cell>
          <cell r="G921" t="str">
            <v>Not to prod.</v>
          </cell>
          <cell r="I921" t="str">
            <v>15-pin HD + 3.5mm Stereo Audio Cable</v>
          </cell>
        </row>
        <row r="922">
          <cell r="C922" t="str">
            <v>92-2222025</v>
          </cell>
          <cell r="D922">
            <v>0</v>
          </cell>
          <cell r="E922">
            <v>0</v>
          </cell>
          <cell r="F922" t="str">
            <v>DISCONTINUE</v>
          </cell>
          <cell r="G922" t="str">
            <v>Not to prod.</v>
          </cell>
          <cell r="I922" t="str">
            <v>15-pin HD + 3.5mm Stereo Audio Cable</v>
          </cell>
        </row>
        <row r="923">
          <cell r="C923" t="str">
            <v>92-3102001</v>
          </cell>
          <cell r="D923">
            <v>7</v>
          </cell>
          <cell r="E923">
            <v>7</v>
          </cell>
          <cell r="F923" t="str">
            <v>DISCONTINUE</v>
          </cell>
          <cell r="G923" t="str">
            <v>Not to prod.</v>
          </cell>
          <cell r="H923" t="str">
            <v>WP &amp; Cables</v>
          </cell>
          <cell r="I923" t="str">
            <v>Molded 15-pin HD to 3 RCA (Male- Female) (0.8')</v>
          </cell>
        </row>
        <row r="924">
          <cell r="C924" t="str">
            <v>92-71101003</v>
          </cell>
          <cell r="D924">
            <v>0</v>
          </cell>
          <cell r="E924">
            <v>0</v>
          </cell>
          <cell r="F924" t="str">
            <v>DISCONTINUE</v>
          </cell>
          <cell r="G924" t="str">
            <v>Not for sale</v>
          </cell>
          <cell r="I924" t="str">
            <v>15-pin HD to 15-pin HD Cables</v>
          </cell>
        </row>
        <row r="925">
          <cell r="C925" t="str">
            <v>92-71101001</v>
          </cell>
          <cell r="D925">
            <v>0</v>
          </cell>
          <cell r="E925">
            <v>0</v>
          </cell>
          <cell r="F925" t="str">
            <v>DISCONTINUE</v>
          </cell>
          <cell r="G925" t="str">
            <v>Not for sale</v>
          </cell>
          <cell r="I925" t="str">
            <v>15-pin HD to 15-pin HD Cables</v>
          </cell>
        </row>
        <row r="926">
          <cell r="C926" t="str">
            <v>92-3103010</v>
          </cell>
          <cell r="D926">
            <v>0</v>
          </cell>
          <cell r="E926">
            <v>0</v>
          </cell>
          <cell r="F926" t="str">
            <v>DISCONTINUE</v>
          </cell>
          <cell r="G926" t="str">
            <v>Inactive</v>
          </cell>
          <cell r="I926" t="str">
            <v>15-pin HD to 3 RCA Breakout Cable</v>
          </cell>
        </row>
        <row r="927">
          <cell r="C927" t="str">
            <v>60-000110</v>
          </cell>
          <cell r="D927">
            <v>0</v>
          </cell>
          <cell r="E927">
            <v>0</v>
          </cell>
          <cell r="F927" t="str">
            <v>DISCONTINUE</v>
          </cell>
          <cell r="G927" t="str">
            <v>Inactive</v>
          </cell>
          <cell r="H927" t="str">
            <v>WP &amp; Cables</v>
          </cell>
          <cell r="I927" t="str">
            <v>Cable Management System: Dual 110V AC + 6 Wall Plate Insert</v>
          </cell>
        </row>
        <row r="928">
          <cell r="C928" t="str">
            <v>60-00011290</v>
          </cell>
          <cell r="D928">
            <v>338</v>
          </cell>
          <cell r="E928">
            <v>338</v>
          </cell>
          <cell r="F928" t="str">
            <v>DISCONTINUE</v>
          </cell>
          <cell r="G928" t="str">
            <v>Not to order</v>
          </cell>
          <cell r="H928" t="str">
            <v>Special</v>
          </cell>
          <cell r="I928" t="str">
            <v>Secure Multi-Domain Smart Card Reader, 2-Port, USB</v>
          </cell>
        </row>
        <row r="929">
          <cell r="C929" t="str">
            <v>60-00011390</v>
          </cell>
          <cell r="D929">
            <v>413</v>
          </cell>
          <cell r="E929">
            <v>413</v>
          </cell>
          <cell r="F929" t="str">
            <v>DISCONTINUE</v>
          </cell>
          <cell r="G929" t="str">
            <v>Not to order</v>
          </cell>
          <cell r="H929" t="str">
            <v>Special</v>
          </cell>
          <cell r="I929" t="str">
            <v>Secure Multi-Domain Smart Card Reader, 4-Port, USB</v>
          </cell>
        </row>
        <row r="930">
          <cell r="C930" t="str">
            <v>92-7104015</v>
          </cell>
          <cell r="D930">
            <v>0</v>
          </cell>
          <cell r="E930">
            <v>0</v>
          </cell>
          <cell r="F930" t="str">
            <v>DISCONTINUE</v>
          </cell>
          <cell r="G930" t="str">
            <v>Not to prod.</v>
          </cell>
          <cell r="I930" t="str">
            <v>Molded 15-pin HD (Male -90 degree UP Male) Cable (15')</v>
          </cell>
        </row>
        <row r="931">
          <cell r="C931" t="str">
            <v>04-SV-MV-REMOTE</v>
          </cell>
          <cell r="D931">
            <v>0</v>
          </cell>
          <cell r="E931">
            <v>0</v>
          </cell>
          <cell r="F931" t="str">
            <v>DISCONTINUE</v>
          </cell>
          <cell r="G931" t="str">
            <v>Not active</v>
          </cell>
          <cell r="H931" t="str">
            <v>Special</v>
          </cell>
          <cell r="I931" t="str">
            <v>Remote Control Panel</v>
          </cell>
        </row>
        <row r="932">
          <cell r="C932" t="str">
            <v>92-7104010</v>
          </cell>
          <cell r="D932">
            <v>0</v>
          </cell>
          <cell r="E932">
            <v>6</v>
          </cell>
          <cell r="F932" t="str">
            <v>DISCONTINUE</v>
          </cell>
          <cell r="G932" t="str">
            <v>Not to prod.</v>
          </cell>
          <cell r="I932" t="str">
            <v>Molded 15-pin HD (Male -90 degree UP Male) Cable (10')</v>
          </cell>
        </row>
        <row r="933">
          <cell r="C933" t="str">
            <v>92-7104003</v>
          </cell>
          <cell r="D933">
            <v>0</v>
          </cell>
          <cell r="E933">
            <v>0</v>
          </cell>
          <cell r="F933" t="str">
            <v>DISCONTINUE</v>
          </cell>
          <cell r="G933" t="str">
            <v>Not to prod.</v>
          </cell>
          <cell r="I933" t="str">
            <v>Molded 15-pin HD (Male -90 degree UP Male) Cable (3')</v>
          </cell>
        </row>
        <row r="934">
          <cell r="C934" t="str">
            <v>92-7103015</v>
          </cell>
          <cell r="D934">
            <v>0</v>
          </cell>
          <cell r="E934">
            <v>0</v>
          </cell>
          <cell r="F934" t="str">
            <v>DISCONTINUE</v>
          </cell>
          <cell r="G934" t="str">
            <v>Not to prod.</v>
          </cell>
          <cell r="I934" t="str">
            <v>Molded 15-pin HD (Male -90 degree Male) Cable (15')</v>
          </cell>
        </row>
        <row r="935">
          <cell r="C935" t="str">
            <v>04-SV-POWER-XX</v>
          </cell>
          <cell r="D935">
            <v>2500</v>
          </cell>
          <cell r="E935">
            <v>2500</v>
          </cell>
          <cell r="F935" t="str">
            <v>DISCONTINUE</v>
          </cell>
          <cell r="G935" t="str">
            <v>Active</v>
          </cell>
          <cell r="H935" t="str">
            <v>Special</v>
          </cell>
          <cell r="I935" t="str">
            <v>SierraView External Backup PSU 1RU</v>
          </cell>
        </row>
        <row r="936">
          <cell r="C936" t="str">
            <v>04-SV-RM-MV10</v>
          </cell>
          <cell r="D936">
            <v>0</v>
          </cell>
          <cell r="E936">
            <v>0</v>
          </cell>
          <cell r="F936" t="str">
            <v>DISCONTINUE</v>
          </cell>
          <cell r="G936" t="str">
            <v>Not active</v>
          </cell>
          <cell r="H936" t="str">
            <v>Special</v>
          </cell>
          <cell r="I936" t="str">
            <v>3 * YUV/RGB Video Inputs Plus 1 * SD/HD-SDI/Composite Input</v>
          </cell>
        </row>
        <row r="937">
          <cell r="C937" t="str">
            <v>04-SV-RM-MV100</v>
          </cell>
          <cell r="D937">
            <v>0</v>
          </cell>
          <cell r="E937">
            <v>0</v>
          </cell>
          <cell r="F937" t="str">
            <v>DISCONTINUE</v>
          </cell>
          <cell r="G937" t="str">
            <v>Not active</v>
          </cell>
          <cell r="H937" t="str">
            <v>Special</v>
          </cell>
          <cell r="I937" t="str">
            <v>4 * SD/HD-SDI with with loop through''s plus 1 *  GPI Input</v>
          </cell>
        </row>
        <row r="938">
          <cell r="C938" t="str">
            <v>04-SV-RM-MV20</v>
          </cell>
          <cell r="D938">
            <v>0</v>
          </cell>
          <cell r="E938">
            <v>0</v>
          </cell>
          <cell r="F938" t="str">
            <v>DISCONTINUE</v>
          </cell>
          <cell r="G938" t="str">
            <v>Not to order</v>
          </cell>
          <cell r="H938" t="str">
            <v>Special</v>
          </cell>
          <cell r="I938" t="str">
            <v>4 * SD/HD-SDI/Composite Inputs with 1 *  GPI Input Connector</v>
          </cell>
        </row>
        <row r="939">
          <cell r="C939" t="str">
            <v>92-7103010</v>
          </cell>
          <cell r="D939">
            <v>0</v>
          </cell>
          <cell r="E939">
            <v>0</v>
          </cell>
          <cell r="F939" t="str">
            <v>DISCONTINUE</v>
          </cell>
          <cell r="G939" t="str">
            <v>Not to prod.</v>
          </cell>
          <cell r="I939" t="str">
            <v>Molded 15-pin HD (Male -90 degree Male) Cable (10')</v>
          </cell>
        </row>
        <row r="940">
          <cell r="C940" t="str">
            <v>92-7103006</v>
          </cell>
          <cell r="D940">
            <v>0</v>
          </cell>
          <cell r="E940">
            <v>0</v>
          </cell>
          <cell r="F940" t="str">
            <v>DISCONTINUE</v>
          </cell>
          <cell r="G940" t="str">
            <v>Not to prod.</v>
          </cell>
          <cell r="I940" t="str">
            <v>Molded 15-pin HD (Male -90 degree Male) Cable (6')</v>
          </cell>
        </row>
        <row r="941">
          <cell r="C941" t="str">
            <v>92-7103003</v>
          </cell>
          <cell r="D941">
            <v>0</v>
          </cell>
          <cell r="E941">
            <v>0</v>
          </cell>
          <cell r="F941" t="str">
            <v>DISCONTINUE</v>
          </cell>
          <cell r="G941" t="str">
            <v>Not to prod.</v>
          </cell>
          <cell r="I941" t="str">
            <v>Molded 15-pin HD (Male -90 degree Male) Cable (3')</v>
          </cell>
        </row>
        <row r="942">
          <cell r="C942" t="str">
            <v>04-SV-RM-MV40</v>
          </cell>
          <cell r="D942">
            <v>0</v>
          </cell>
          <cell r="E942">
            <v>0</v>
          </cell>
          <cell r="F942" t="str">
            <v>DISCONTINUE</v>
          </cell>
          <cell r="G942" t="str">
            <v>Not to order</v>
          </cell>
          <cell r="H942" t="str">
            <v>Special</v>
          </cell>
          <cell r="I942" t="str">
            <v>2 * DVI-I plus 2 * SD/HD-SDI/Composite Inputs, Please note t</v>
          </cell>
        </row>
        <row r="943">
          <cell r="C943" t="str">
            <v>92-51050003</v>
          </cell>
          <cell r="D943">
            <v>0</v>
          </cell>
          <cell r="E943">
            <v>0</v>
          </cell>
          <cell r="F943" t="str">
            <v>DISCONTINUE</v>
          </cell>
          <cell r="G943" t="str">
            <v>Inactive</v>
          </cell>
          <cell r="H943" t="str">
            <v>WP &amp; Cables</v>
          </cell>
          <cell r="I943" t="str">
            <v>C-GM/5BM-1/3</v>
          </cell>
        </row>
        <row r="944">
          <cell r="C944" t="str">
            <v>04-SV-RM-MV42</v>
          </cell>
          <cell r="D944">
            <v>0</v>
          </cell>
          <cell r="E944">
            <v>0</v>
          </cell>
          <cell r="F944" t="str">
            <v>DISCONTINUE</v>
          </cell>
          <cell r="G944" t="str">
            <v>Not active</v>
          </cell>
          <cell r="H944" t="str">
            <v>Special</v>
          </cell>
          <cell r="I944" t="str">
            <v>4 * DVI-I Inputs, plus GPI Input Connector (8 GPI Inputs)</v>
          </cell>
        </row>
        <row r="945">
          <cell r="C945" t="str">
            <v>92-7102015</v>
          </cell>
          <cell r="D945">
            <v>0</v>
          </cell>
          <cell r="E945">
            <v>7</v>
          </cell>
          <cell r="F945" t="str">
            <v>DISCONTINUE</v>
          </cell>
          <cell r="G945" t="str">
            <v>Not to prod.</v>
          </cell>
          <cell r="I945" t="str">
            <v>Molded 15-pin HD (Male -45 degree Male) Cable (15')</v>
          </cell>
        </row>
        <row r="946">
          <cell r="C946" t="str">
            <v>92-7102010</v>
          </cell>
          <cell r="D946">
            <v>0</v>
          </cell>
          <cell r="E946">
            <v>6</v>
          </cell>
          <cell r="F946" t="str">
            <v>DISCONTINUE</v>
          </cell>
          <cell r="G946" t="str">
            <v>Not to prod.</v>
          </cell>
          <cell r="I946" t="str">
            <v>Molded 15-pin HD (Male -45 degree Male) Cable (10')</v>
          </cell>
        </row>
        <row r="947">
          <cell r="C947" t="str">
            <v>92-7102006</v>
          </cell>
          <cell r="D947">
            <v>0</v>
          </cell>
          <cell r="E947">
            <v>5</v>
          </cell>
          <cell r="F947" t="str">
            <v>DISCONTINUE</v>
          </cell>
          <cell r="G947" t="str">
            <v>Not to prod.</v>
          </cell>
          <cell r="I947" t="str">
            <v>Molded 15-pin HD (Male -45 degree Male) Cable (6')</v>
          </cell>
        </row>
        <row r="948">
          <cell r="C948" t="str">
            <v>92-7102003</v>
          </cell>
          <cell r="D948">
            <v>0</v>
          </cell>
          <cell r="E948">
            <v>3</v>
          </cell>
          <cell r="F948" t="str">
            <v>DISCONTINUE</v>
          </cell>
          <cell r="G948" t="str">
            <v>Not to prod.</v>
          </cell>
          <cell r="I948" t="str">
            <v>Molded 15-pin HD (Male -45 degree Male) Cable (3')</v>
          </cell>
        </row>
        <row r="949">
          <cell r="C949" t="str">
            <v>92-7101085</v>
          </cell>
          <cell r="D949">
            <v>0</v>
          </cell>
          <cell r="E949">
            <v>0</v>
          </cell>
          <cell r="F949" t="str">
            <v>DISCONTINUE</v>
          </cell>
          <cell r="G949" t="str">
            <v>Not for sale</v>
          </cell>
          <cell r="I949" t="str">
            <v>15-pin HD to 15-pin HD Cables</v>
          </cell>
        </row>
        <row r="950">
          <cell r="C950" t="str">
            <v>92-7101065</v>
          </cell>
          <cell r="D950">
            <v>0</v>
          </cell>
          <cell r="E950">
            <v>0</v>
          </cell>
          <cell r="F950" t="str">
            <v>DISCONTINUE</v>
          </cell>
          <cell r="G950" t="str">
            <v>Not to order</v>
          </cell>
          <cell r="I950" t="str">
            <v>15-pin HD to 15-pin HD Cables</v>
          </cell>
        </row>
        <row r="951">
          <cell r="C951" t="str">
            <v>04-SV-VIDLOOP</v>
          </cell>
          <cell r="D951">
            <v>0</v>
          </cell>
          <cell r="E951">
            <v>0</v>
          </cell>
          <cell r="F951" t="str">
            <v>DISCONTINUE</v>
          </cell>
          <cell r="G951" t="str">
            <v>Not active</v>
          </cell>
          <cell r="H951" t="str">
            <v>Special</v>
          </cell>
          <cell r="I951" t="str">
            <v>Video Loop Through Card</v>
          </cell>
        </row>
        <row r="952">
          <cell r="C952" t="str">
            <v>60-000140</v>
          </cell>
          <cell r="D952">
            <v>0</v>
          </cell>
          <cell r="E952">
            <v>0</v>
          </cell>
          <cell r="F952" t="str">
            <v>DISCONTINUE</v>
          </cell>
          <cell r="G952" t="str">
            <v>Inactive</v>
          </cell>
          <cell r="H952" t="str">
            <v>WP &amp; Cables</v>
          </cell>
          <cell r="I952" t="str">
            <v>Table Mount Modular Multi-Connection Solution - Tilt-Up Lid</v>
          </cell>
        </row>
        <row r="953">
          <cell r="C953" t="str">
            <v>04-SV-VIP2</v>
          </cell>
          <cell r="D953">
            <v>0</v>
          </cell>
          <cell r="E953">
            <v>0</v>
          </cell>
          <cell r="F953" t="str">
            <v>DISCONTINUE</v>
          </cell>
          <cell r="G953" t="str">
            <v>Not to order</v>
          </cell>
          <cell r="H953" t="str">
            <v>Special</v>
          </cell>
          <cell r="I953" t="str">
            <v>Video Input Card Composite, SDI, HD-SDI, DVI-I, S-Video, RGB</v>
          </cell>
        </row>
        <row r="954">
          <cell r="C954" t="str">
            <v>92-5105050</v>
          </cell>
          <cell r="D954">
            <v>83</v>
          </cell>
          <cell r="E954">
            <v>70</v>
          </cell>
          <cell r="F954" t="str">
            <v>DISCONTINUE</v>
          </cell>
          <cell r="G954" t="str">
            <v>Active</v>
          </cell>
          <cell r="H954" t="str">
            <v>WP &amp; Cables</v>
          </cell>
          <cell r="I954" t="str">
            <v>Molded 15-pin HD to 5 BNC (Male - Male) Breakout Cable (50')</v>
          </cell>
        </row>
        <row r="955">
          <cell r="C955" t="str">
            <v>92-7101060</v>
          </cell>
          <cell r="D955">
            <v>0</v>
          </cell>
          <cell r="E955">
            <v>0</v>
          </cell>
          <cell r="F955" t="str">
            <v>DISCONTINUE</v>
          </cell>
          <cell r="G955" t="str">
            <v>Inactive</v>
          </cell>
          <cell r="I955" t="str">
            <v>15-pin HD to 15-pin HD Cables</v>
          </cell>
        </row>
        <row r="956">
          <cell r="C956" t="str">
            <v>60-000160</v>
          </cell>
          <cell r="D956">
            <v>0</v>
          </cell>
          <cell r="E956">
            <v>180</v>
          </cell>
          <cell r="F956" t="str">
            <v>DISCONTINUE</v>
          </cell>
          <cell r="G956" t="str">
            <v>Not to order</v>
          </cell>
          <cell r="H956" t="str">
            <v>19" 1U</v>
          </cell>
          <cell r="I956" t="str">
            <v>19−Inch Rack Adapter for Power Supplies</v>
          </cell>
        </row>
        <row r="957">
          <cell r="C957" t="str">
            <v>92-7101040</v>
          </cell>
          <cell r="D957">
            <v>0</v>
          </cell>
          <cell r="E957">
            <v>0</v>
          </cell>
          <cell r="F957" t="str">
            <v>DISCONTINUE</v>
          </cell>
          <cell r="G957" t="str">
            <v>Not for sale</v>
          </cell>
          <cell r="I957" t="str">
            <v>15-pin HD to 15-pin HD Cables</v>
          </cell>
        </row>
        <row r="958">
          <cell r="C958" t="str">
            <v>60-000170</v>
          </cell>
          <cell r="D958">
            <v>0</v>
          </cell>
          <cell r="E958">
            <v>0</v>
          </cell>
          <cell r="F958" t="str">
            <v>DISCONTINUE</v>
          </cell>
          <cell r="G958" t="str">
            <v>Not to order</v>
          </cell>
          <cell r="H958" t="str">
            <v>Special</v>
          </cell>
          <cell r="I958" t="str">
            <v>RK FOR PS 5V &amp; 12V DESKTOP</v>
          </cell>
        </row>
        <row r="959">
          <cell r="C959" t="str">
            <v>92-7101030</v>
          </cell>
          <cell r="D959">
            <v>0</v>
          </cell>
          <cell r="E959">
            <v>0</v>
          </cell>
          <cell r="F959" t="str">
            <v>DISCONTINUE</v>
          </cell>
          <cell r="G959" t="str">
            <v>Not for sale</v>
          </cell>
          <cell r="I959" t="str">
            <v>15-pin HD to 15-pin HD Cables</v>
          </cell>
        </row>
        <row r="960">
          <cell r="C960" t="str">
            <v>60-000172</v>
          </cell>
          <cell r="D960">
            <v>55</v>
          </cell>
          <cell r="E960">
            <v>55</v>
          </cell>
          <cell r="F960" t="str">
            <v>DISCONTINUE</v>
          </cell>
          <cell r="G960" t="str">
            <v>Not to order</v>
          </cell>
          <cell r="H960" t="str">
            <v>Special</v>
          </cell>
          <cell r="I960" t="str">
            <v>Desk top Power supply  19v 3.4A NOT ISOLATED</v>
          </cell>
        </row>
        <row r="961">
          <cell r="C961" t="str">
            <v>92-7101020</v>
          </cell>
          <cell r="D961">
            <v>0</v>
          </cell>
          <cell r="E961">
            <v>0</v>
          </cell>
          <cell r="F961" t="str">
            <v>DISCONTINUE</v>
          </cell>
          <cell r="G961" t="str">
            <v>Inactive</v>
          </cell>
          <cell r="I961" t="str">
            <v>15-pin HD to 15-pin HD Cables</v>
          </cell>
        </row>
        <row r="962">
          <cell r="C962" t="str">
            <v>92-7101012</v>
          </cell>
          <cell r="D962">
            <v>0</v>
          </cell>
          <cell r="E962">
            <v>30</v>
          </cell>
          <cell r="F962" t="str">
            <v>DISCONTINUE</v>
          </cell>
          <cell r="G962" t="str">
            <v>Not for sale</v>
          </cell>
          <cell r="H962" t="str">
            <v>WP &amp; Cables</v>
          </cell>
          <cell r="I962" t="str">
            <v>15-Pin HD (M) to 15-Pin (M) Cable - 12'</v>
          </cell>
        </row>
        <row r="963">
          <cell r="C963" t="str">
            <v>92-6801003</v>
          </cell>
          <cell r="D963">
            <v>0</v>
          </cell>
          <cell r="E963">
            <v>0</v>
          </cell>
          <cell r="F963" t="str">
            <v>DISCONTINUE</v>
          </cell>
          <cell r="G963" t="str">
            <v>Not to prod.</v>
          </cell>
        </row>
        <row r="964">
          <cell r="C964" t="str">
            <v>10-010210</v>
          </cell>
          <cell r="D964">
            <v>0</v>
          </cell>
          <cell r="E964">
            <v>295</v>
          </cell>
          <cell r="F964" t="str">
            <v>DISCONTINUE</v>
          </cell>
          <cell r="G964" t="str">
            <v>Not to order</v>
          </cell>
          <cell r="H964" t="str">
            <v>Desktop</v>
          </cell>
          <cell r="I964" t="str">
            <v>1:2 Composite Video &amp; Stereo Audio Distribution Amplifier</v>
          </cell>
        </row>
        <row r="965">
          <cell r="C965" t="str">
            <v>10-01021015</v>
          </cell>
          <cell r="D965">
            <v>0</v>
          </cell>
          <cell r="E965">
            <v>0</v>
          </cell>
          <cell r="F965" t="str">
            <v>DISCONTINUE</v>
          </cell>
          <cell r="G965" t="str">
            <v>Not to order</v>
          </cell>
          <cell r="H965" t="str">
            <v>Desktop</v>
          </cell>
          <cell r="I965" t="str">
            <v>1:2 Composite Video &amp; Stereo Audio Distribution Amplifier</v>
          </cell>
        </row>
        <row r="966">
          <cell r="C966" t="str">
            <v>10-010510</v>
          </cell>
          <cell r="D966">
            <v>0</v>
          </cell>
          <cell r="E966">
            <v>365</v>
          </cell>
          <cell r="F966" t="str">
            <v>DISCONTINUE</v>
          </cell>
          <cell r="G966" t="str">
            <v>Not to order</v>
          </cell>
          <cell r="H966" t="str">
            <v>Desktop</v>
          </cell>
          <cell r="I966" t="str">
            <v>1:5 Composite Video &amp; Stereo Audio Distribution Amplifier</v>
          </cell>
        </row>
        <row r="967">
          <cell r="C967" t="str">
            <v>10-01051015</v>
          </cell>
          <cell r="D967">
            <v>0</v>
          </cell>
          <cell r="E967">
            <v>0</v>
          </cell>
          <cell r="F967" t="str">
            <v>DISCONTINUE</v>
          </cell>
          <cell r="G967" t="str">
            <v>Not to order</v>
          </cell>
          <cell r="H967" t="str">
            <v>Desktop</v>
          </cell>
          <cell r="I967" t="str">
            <v>1:5 Composite Video &amp; Stereo Audio Distribution Amplifier</v>
          </cell>
        </row>
        <row r="968">
          <cell r="C968" t="str">
            <v>10-010560/B</v>
          </cell>
          <cell r="D968">
            <v>0</v>
          </cell>
          <cell r="E968">
            <v>0</v>
          </cell>
          <cell r="F968" t="str">
            <v>DISCONTINUE</v>
          </cell>
          <cell r="G968" t="str">
            <v>Inactive</v>
          </cell>
          <cell r="H968" t="str">
            <v>"1/2 19"" 1U"</v>
          </cell>
        </row>
        <row r="969">
          <cell r="C969" t="str">
            <v>10-011010</v>
          </cell>
          <cell r="D969">
            <v>0</v>
          </cell>
          <cell r="E969">
            <v>0</v>
          </cell>
          <cell r="F969" t="str">
            <v>DISCONTINUE</v>
          </cell>
          <cell r="G969" t="str">
            <v>Not to order</v>
          </cell>
          <cell r="H969" t="str">
            <v>Desktop</v>
          </cell>
          <cell r="I969" t="str">
            <v>1:10 Composite Video &amp; Stereo Audio Distribution Amplifier</v>
          </cell>
        </row>
        <row r="970">
          <cell r="C970" t="str">
            <v>10-01101013</v>
          </cell>
          <cell r="D970">
            <v>0</v>
          </cell>
          <cell r="E970">
            <v>0</v>
          </cell>
          <cell r="F970" t="str">
            <v>DISCONTINUE</v>
          </cell>
          <cell r="G970" t="str">
            <v>Not to order</v>
          </cell>
          <cell r="H970" t="str">
            <v>Desktop</v>
          </cell>
          <cell r="I970" t="str">
            <v>1:10 Composite Video &amp; Stereo Audio Distribution Amplifier</v>
          </cell>
        </row>
        <row r="971">
          <cell r="C971" t="str">
            <v>10-01101015</v>
          </cell>
          <cell r="D971">
            <v>0</v>
          </cell>
          <cell r="E971">
            <v>0</v>
          </cell>
          <cell r="F971" t="str">
            <v>DISCONTINUE</v>
          </cell>
          <cell r="G971" t="str">
            <v>Not to order</v>
          </cell>
          <cell r="H971" t="str">
            <v>Desktop</v>
          </cell>
          <cell r="I971" t="str">
            <v>1:10 Composite Video &amp; Stereo Audio Distribution Amplifier</v>
          </cell>
        </row>
        <row r="972">
          <cell r="C972" t="str">
            <v>10-012210</v>
          </cell>
          <cell r="D972">
            <v>0</v>
          </cell>
          <cell r="E972">
            <v>0</v>
          </cell>
          <cell r="F972" t="str">
            <v>DISCONTINUE</v>
          </cell>
          <cell r="G972" t="str">
            <v>Not to order</v>
          </cell>
          <cell r="H972" t="str">
            <v>Desktop</v>
          </cell>
          <cell r="I972" t="str">
            <v>1:2 s-Video Distribution &amp; Line Amplifier</v>
          </cell>
        </row>
        <row r="973">
          <cell r="C973" t="str">
            <v>10-020210</v>
          </cell>
          <cell r="D973">
            <v>0</v>
          </cell>
          <cell r="E973">
            <v>395</v>
          </cell>
          <cell r="F973" t="str">
            <v>DISCONTINUE</v>
          </cell>
          <cell r="G973" t="str">
            <v>Not to order</v>
          </cell>
          <cell r="H973" t="str">
            <v>Desktop</v>
          </cell>
          <cell r="I973" t="str">
            <v>1:2 Composite Video &amp; Stereo Audio Distribution &amp; Line Ampli</v>
          </cell>
        </row>
        <row r="974">
          <cell r="C974" t="str">
            <v>10-02021015</v>
          </cell>
          <cell r="D974">
            <v>0</v>
          </cell>
          <cell r="E974">
            <v>0</v>
          </cell>
          <cell r="F974" t="str">
            <v>DISCONTINUE</v>
          </cell>
          <cell r="G974" t="str">
            <v>Not to order</v>
          </cell>
          <cell r="H974" t="str">
            <v>Desktop</v>
          </cell>
          <cell r="I974" t="str">
            <v>1:2 Composite Video &amp; Stereo Audio Distribution &amp; Line Ampli</v>
          </cell>
        </row>
        <row r="975">
          <cell r="C975" t="str">
            <v>10-042010</v>
          </cell>
          <cell r="D975">
            <v>0</v>
          </cell>
          <cell r="E975">
            <v>0</v>
          </cell>
          <cell r="F975" t="str">
            <v>DISCONTINUE</v>
          </cell>
          <cell r="G975" t="str">
            <v>Not to order</v>
          </cell>
          <cell r="H975" t="str">
            <v>Desktop</v>
          </cell>
          <cell r="I975" t="str">
            <v>1:8 Composite Video Distribution Amplifier &amp; 4x1 Switcher</v>
          </cell>
        </row>
        <row r="976">
          <cell r="C976" t="str">
            <v>10-04201015</v>
          </cell>
          <cell r="D976">
            <v>0</v>
          </cell>
          <cell r="E976">
            <v>0</v>
          </cell>
          <cell r="F976" t="str">
            <v>DISCONTINUE</v>
          </cell>
          <cell r="G976" t="str">
            <v>Not to order</v>
          </cell>
          <cell r="H976" t="str">
            <v>Desktop</v>
          </cell>
          <cell r="I976" t="str">
            <v>1:8 Composite Video Distribution Amplifier &amp; 4x1 Switcher</v>
          </cell>
        </row>
        <row r="977">
          <cell r="C977" t="str">
            <v>92-6616050</v>
          </cell>
          <cell r="D977">
            <v>0</v>
          </cell>
          <cell r="E977">
            <v>0</v>
          </cell>
          <cell r="F977" t="str">
            <v>DISCONTINUE</v>
          </cell>
          <cell r="G977" t="str">
            <v>Not to prod.</v>
          </cell>
        </row>
        <row r="978">
          <cell r="C978" t="str">
            <v>60-000210</v>
          </cell>
          <cell r="D978">
            <v>0</v>
          </cell>
          <cell r="E978">
            <v>0</v>
          </cell>
          <cell r="F978" t="str">
            <v>DISCONTINUE</v>
          </cell>
          <cell r="G978" t="str">
            <v>Inactive</v>
          </cell>
          <cell r="H978" t="str">
            <v>WP &amp; Cables</v>
          </cell>
          <cell r="I978" t="str">
            <v>Table Mount Modular Multi-Connection Solution - Tilt-Up Lid</v>
          </cell>
        </row>
        <row r="979">
          <cell r="C979" t="str">
            <v>10-7075311011</v>
          </cell>
          <cell r="D979">
            <v>0</v>
          </cell>
          <cell r="E979">
            <v>0</v>
          </cell>
          <cell r="F979" t="str">
            <v>DISCONTINUE</v>
          </cell>
          <cell r="G979" t="str">
            <v>Not for sale</v>
          </cell>
          <cell r="H979" t="str">
            <v>19" 1U</v>
          </cell>
          <cell r="I979" t="str">
            <v>1:8 HDMI Distribution Amplifier</v>
          </cell>
        </row>
        <row r="980">
          <cell r="C980" t="str">
            <v>60-000215040</v>
          </cell>
          <cell r="D980">
            <v>0</v>
          </cell>
          <cell r="E980">
            <v>198</v>
          </cell>
          <cell r="F980" t="str">
            <v>DISCONTINUE</v>
          </cell>
          <cell r="G980" t="str">
            <v>Inactive</v>
          </cell>
          <cell r="H980" t="str">
            <v>Special</v>
          </cell>
          <cell r="I980" t="str">
            <v>5.25" On-Wall 2-Way Powered Speakers</v>
          </cell>
        </row>
        <row r="981">
          <cell r="C981" t="str">
            <v>60-000215041</v>
          </cell>
          <cell r="D981">
            <v>270</v>
          </cell>
          <cell r="E981">
            <v>198</v>
          </cell>
          <cell r="F981" t="str">
            <v>DISCONTINUE</v>
          </cell>
          <cell r="G981" t="str">
            <v>Not for sale</v>
          </cell>
          <cell r="H981" t="str">
            <v>Special</v>
          </cell>
          <cell r="I981" t="str">
            <v>5.25" On-Wall 2-Way Powered Speakers</v>
          </cell>
        </row>
        <row r="982">
          <cell r="C982" t="str">
            <v>92-6612150</v>
          </cell>
          <cell r="D982">
            <v>0</v>
          </cell>
          <cell r="E982">
            <v>0</v>
          </cell>
          <cell r="F982" t="str">
            <v>DISCONTINUE</v>
          </cell>
          <cell r="G982" t="str">
            <v>Not to prod.</v>
          </cell>
        </row>
        <row r="983">
          <cell r="C983" t="str">
            <v>10-70826090</v>
          </cell>
          <cell r="D983">
            <v>0</v>
          </cell>
          <cell r="E983">
            <v>0</v>
          </cell>
          <cell r="F983" t="str">
            <v>DISCONTINUE</v>
          </cell>
          <cell r="G983" t="str">
            <v>Not to order</v>
          </cell>
          <cell r="H983" t="str">
            <v>Tool</v>
          </cell>
          <cell r="I983" t="str">
            <v>1:2 Composite Video Line Driver &amp; Distribution Amplifier</v>
          </cell>
        </row>
        <row r="984">
          <cell r="C984" t="str">
            <v>10-71000090</v>
          </cell>
          <cell r="D984">
            <v>0</v>
          </cell>
          <cell r="E984">
            <v>0</v>
          </cell>
          <cell r="F984" t="str">
            <v>DISCONTINUE</v>
          </cell>
          <cell r="G984" t="str">
            <v>Not to order</v>
          </cell>
          <cell r="H984" t="str">
            <v>Tool</v>
          </cell>
          <cell r="I984" t="str">
            <v>VM-2DP</v>
          </cell>
        </row>
        <row r="985">
          <cell r="C985" t="str">
            <v>92-6612100</v>
          </cell>
          <cell r="D985">
            <v>0</v>
          </cell>
          <cell r="E985">
            <v>0</v>
          </cell>
          <cell r="F985" t="str">
            <v>DISCONTINUE</v>
          </cell>
          <cell r="G985" t="str">
            <v>Not to prod.</v>
          </cell>
        </row>
        <row r="986">
          <cell r="C986" t="str">
            <v>10-71007190</v>
          </cell>
          <cell r="D986">
            <v>535</v>
          </cell>
          <cell r="E986">
            <v>535</v>
          </cell>
          <cell r="F986" t="str">
            <v>DISCONTINUE</v>
          </cell>
          <cell r="G986" t="str">
            <v>Active</v>
          </cell>
          <cell r="H986" t="str">
            <v>1/2 19" 1U</v>
          </cell>
          <cell r="I986" t="str">
            <v>1:4 HDMI Distribution Amplifier</v>
          </cell>
        </row>
        <row r="987">
          <cell r="C987" t="str">
            <v>10-71032090</v>
          </cell>
          <cell r="D987">
            <v>0</v>
          </cell>
          <cell r="E987">
            <v>0</v>
          </cell>
          <cell r="F987" t="str">
            <v>DISCONTINUE</v>
          </cell>
          <cell r="G987" t="str">
            <v>Inactive</v>
          </cell>
          <cell r="H987" t="str">
            <v>Tool</v>
          </cell>
          <cell r="I987" t="str">
            <v>1:5 3G HD−SDI Distribution Amplifier</v>
          </cell>
        </row>
        <row r="988">
          <cell r="C988" t="str">
            <v>10-80045090</v>
          </cell>
          <cell r="D988">
            <v>0</v>
          </cell>
          <cell r="E988">
            <v>435</v>
          </cell>
          <cell r="F988" t="str">
            <v>DISCONTINUE</v>
          </cell>
          <cell r="G988" t="str">
            <v>Inactive</v>
          </cell>
          <cell r="H988" t="str">
            <v>Mega Tool</v>
          </cell>
          <cell r="I988" t="str">
            <v>1:4 HDCP Compliant DVI Distribution Amplifier</v>
          </cell>
        </row>
        <row r="989">
          <cell r="C989" t="str">
            <v>10-80045190</v>
          </cell>
          <cell r="D989">
            <v>0</v>
          </cell>
          <cell r="E989">
            <v>0</v>
          </cell>
          <cell r="F989" t="str">
            <v>DISCONTINUE</v>
          </cell>
          <cell r="G989" t="str">
            <v>Not to order</v>
          </cell>
          <cell r="H989" t="str">
            <v>Mega Tool</v>
          </cell>
          <cell r="I989" t="str">
            <v>1:2 HDCP Compliant DVI Distribution Amplifier</v>
          </cell>
        </row>
        <row r="990">
          <cell r="C990" t="str">
            <v>10-80045290</v>
          </cell>
          <cell r="D990">
            <v>0</v>
          </cell>
          <cell r="E990">
            <v>0</v>
          </cell>
          <cell r="F990" t="str">
            <v>DISCONTINUE</v>
          </cell>
          <cell r="G990" t="str">
            <v>Inactive</v>
          </cell>
          <cell r="H990" t="str">
            <v>Mega Tool</v>
          </cell>
          <cell r="I990" t="str">
            <v>1:3 HDCP Compliant DVI Distribution Amplifier</v>
          </cell>
        </row>
        <row r="991">
          <cell r="C991" t="str">
            <v>10-80062090</v>
          </cell>
          <cell r="D991">
            <v>0</v>
          </cell>
          <cell r="E991">
            <v>495</v>
          </cell>
          <cell r="F991" t="str">
            <v>DISCONTINUE</v>
          </cell>
          <cell r="G991" t="str">
            <v>Not to order</v>
          </cell>
          <cell r="H991" t="str">
            <v>Tool</v>
          </cell>
          <cell r="I991" t="str">
            <v>1:4 HDMI Distribution Amplifier</v>
          </cell>
        </row>
        <row r="992">
          <cell r="C992" t="str">
            <v>92-6101075</v>
          </cell>
          <cell r="D992">
            <v>93</v>
          </cell>
          <cell r="E992">
            <v>0</v>
          </cell>
          <cell r="F992" t="str">
            <v>DISCONTINUE</v>
          </cell>
          <cell r="G992" t="str">
            <v>Active</v>
          </cell>
          <cell r="H992" t="str">
            <v>WP &amp; Cables</v>
          </cell>
          <cell r="I992" t="str">
            <v>Molded 15-pin HD (Male - Female) Cable (75')</v>
          </cell>
        </row>
        <row r="993">
          <cell r="C993" t="str">
            <v>10-80062190</v>
          </cell>
          <cell r="D993">
            <v>0</v>
          </cell>
          <cell r="E993">
            <v>435</v>
          </cell>
          <cell r="F993" t="str">
            <v>DISCONTINUE</v>
          </cell>
          <cell r="G993" t="str">
            <v>Inactive</v>
          </cell>
          <cell r="H993" t="str">
            <v>Tool</v>
          </cell>
          <cell r="I993" t="str">
            <v>1:3 4K HDMI Distribution Amplifier</v>
          </cell>
        </row>
        <row r="994">
          <cell r="C994" t="str">
            <v>10-80062290</v>
          </cell>
          <cell r="D994">
            <v>0</v>
          </cell>
          <cell r="E994">
            <v>360</v>
          </cell>
          <cell r="F994" t="str">
            <v>DISCONTINUE</v>
          </cell>
          <cell r="G994" t="str">
            <v>Not to order</v>
          </cell>
          <cell r="H994" t="str">
            <v>Tool</v>
          </cell>
          <cell r="I994" t="str">
            <v>1:2 4K HDMI Distribution Amplifier</v>
          </cell>
        </row>
        <row r="995">
          <cell r="C995" t="str">
            <v>60-000299</v>
          </cell>
          <cell r="D995">
            <v>0</v>
          </cell>
          <cell r="E995">
            <v>0</v>
          </cell>
          <cell r="F995" t="str">
            <v>DISCONTINUE</v>
          </cell>
          <cell r="G995" t="str">
            <v>Not to order</v>
          </cell>
          <cell r="H995" t="str">
            <v>Special</v>
          </cell>
          <cell r="I995" t="str">
            <v>Projector Column Mounting Bracket for Kramer TOOLS/PicoTOOLS</v>
          </cell>
        </row>
        <row r="996">
          <cell r="C996" t="str">
            <v>60-000310</v>
          </cell>
          <cell r="D996">
            <v>0</v>
          </cell>
          <cell r="E996">
            <v>0</v>
          </cell>
          <cell r="F996" t="str">
            <v>DISCONTINUE</v>
          </cell>
          <cell r="G996" t="str">
            <v>Inactive</v>
          </cell>
          <cell r="I996" t="str">
            <v>TBUS-1 Power Supply Modules</v>
          </cell>
        </row>
        <row r="997">
          <cell r="C997" t="str">
            <v>10-801281590</v>
          </cell>
          <cell r="D997">
            <v>775</v>
          </cell>
          <cell r="E997">
            <v>778</v>
          </cell>
          <cell r="F997" t="str">
            <v>DISCONTINUE</v>
          </cell>
          <cell r="G997" t="str">
            <v>Not to order</v>
          </cell>
          <cell r="H997" t="str">
            <v>Tool</v>
          </cell>
          <cell r="I997" t="str">
            <v>1:5 3G HD-SDI Video Distribution Amplifier</v>
          </cell>
        </row>
        <row r="998">
          <cell r="C998" t="str">
            <v>92-6612075</v>
          </cell>
          <cell r="D998">
            <v>0</v>
          </cell>
          <cell r="E998">
            <v>0</v>
          </cell>
          <cell r="F998" t="str">
            <v>DISCONTINUE</v>
          </cell>
          <cell r="G998" t="str">
            <v>Not to prod.</v>
          </cell>
        </row>
        <row r="999">
          <cell r="C999" t="str">
            <v>10-80304110</v>
          </cell>
          <cell r="D999">
            <v>1814</v>
          </cell>
          <cell r="E999">
            <v>1814</v>
          </cell>
          <cell r="F999" t="str">
            <v>DISCONTINUE</v>
          </cell>
          <cell r="G999" t="str">
            <v>Not to order</v>
          </cell>
          <cell r="H999" t="str">
            <v>19" 1U</v>
          </cell>
          <cell r="I999" t="str">
            <v>2x1:2 HDMI/ HDBaseT Switcher &amp; Distribution Amplifier.</v>
          </cell>
        </row>
        <row r="1000">
          <cell r="C1000" t="str">
            <v>92-6601006</v>
          </cell>
          <cell r="D1000">
            <v>0</v>
          </cell>
          <cell r="E1000">
            <v>0</v>
          </cell>
          <cell r="F1000" t="str">
            <v>DISCONTINUE</v>
          </cell>
          <cell r="G1000" t="str">
            <v>Not to prod.</v>
          </cell>
        </row>
        <row r="1001">
          <cell r="C1001" t="str">
            <v>10-80328010</v>
          </cell>
          <cell r="D1001">
            <v>0</v>
          </cell>
          <cell r="E1001">
            <v>1134</v>
          </cell>
          <cell r="F1001" t="str">
            <v>DISCONTINUE</v>
          </cell>
          <cell r="G1001" t="str">
            <v>Not to order</v>
          </cell>
          <cell r="H1001" t="str">
            <v>19" 1U</v>
          </cell>
          <cell r="I1001" t="str">
            <v>1:8 4K DA</v>
          </cell>
        </row>
        <row r="1002">
          <cell r="C1002" t="str">
            <v>60-000410</v>
          </cell>
          <cell r="D1002">
            <v>0</v>
          </cell>
          <cell r="E1002">
            <v>0</v>
          </cell>
          <cell r="F1002" t="str">
            <v>DISCONTINUE</v>
          </cell>
          <cell r="G1002" t="str">
            <v>Inactive</v>
          </cell>
        </row>
        <row r="1003">
          <cell r="C1003" t="str">
            <v>60-000420</v>
          </cell>
          <cell r="D1003">
            <v>0</v>
          </cell>
          <cell r="E1003">
            <v>0</v>
          </cell>
          <cell r="F1003" t="str">
            <v>DISCONTINUE</v>
          </cell>
          <cell r="G1003" t="str">
            <v>Inactive</v>
          </cell>
          <cell r="H1003" t="str">
            <v>Special</v>
          </cell>
          <cell r="I1003" t="str">
            <v>Cable Management System: Dual 220V AC + 6 Wall Plate Insert</v>
          </cell>
        </row>
        <row r="1004">
          <cell r="C1004" t="str">
            <v>92-6601010</v>
          </cell>
          <cell r="D1004">
            <v>0</v>
          </cell>
          <cell r="E1004">
            <v>0</v>
          </cell>
          <cell r="F1004" t="str">
            <v>DISCONTINUE</v>
          </cell>
          <cell r="G1004" t="str">
            <v>Not to prod.</v>
          </cell>
        </row>
        <row r="1005">
          <cell r="C1005" t="str">
            <v>60-000499</v>
          </cell>
          <cell r="D1005">
            <v>0</v>
          </cell>
          <cell r="E1005">
            <v>80</v>
          </cell>
          <cell r="F1005" t="str">
            <v>DISCONTINUE</v>
          </cell>
          <cell r="G1005" t="str">
            <v>Not to order</v>
          </cell>
          <cell r="H1005" t="str">
            <v>Special</v>
          </cell>
          <cell r="I1005" t="str">
            <v>Projector Column Mounting Bracket for Kramer TOOLS/PicoTOOLS</v>
          </cell>
        </row>
        <row r="1006">
          <cell r="C1006" t="str">
            <v>60-000520</v>
          </cell>
          <cell r="D1006">
            <v>0</v>
          </cell>
          <cell r="E1006">
            <v>0</v>
          </cell>
          <cell r="F1006" t="str">
            <v>DISCONTINUE</v>
          </cell>
          <cell r="G1006" t="str">
            <v>Not to order</v>
          </cell>
          <cell r="I1006" t="str">
            <v>Table Mount Modular Multi-Connection Solution - Tilt-Up Lid</v>
          </cell>
        </row>
        <row r="1007">
          <cell r="C1007" t="str">
            <v>92-6601015</v>
          </cell>
          <cell r="D1007">
            <v>0</v>
          </cell>
          <cell r="E1007">
            <v>0</v>
          </cell>
          <cell r="F1007" t="str">
            <v>DISCONTINUE</v>
          </cell>
          <cell r="G1007" t="str">
            <v>Not to prod.</v>
          </cell>
        </row>
        <row r="1008">
          <cell r="C1008" t="str">
            <v>10-80349190</v>
          </cell>
          <cell r="D1008">
            <v>430</v>
          </cell>
          <cell r="E1008">
            <v>435</v>
          </cell>
          <cell r="F1008" t="str">
            <v>DISCONTINUE</v>
          </cell>
          <cell r="G1008" t="str">
            <v>Not to prod.</v>
          </cell>
          <cell r="H1008" t="str">
            <v>Tool</v>
          </cell>
          <cell r="I1008" t="str">
            <v>1:2 4K HDMI Distribution Amplifier</v>
          </cell>
        </row>
        <row r="1009">
          <cell r="C1009" t="str">
            <v>92-6601025</v>
          </cell>
          <cell r="D1009">
            <v>0</v>
          </cell>
          <cell r="E1009">
            <v>0</v>
          </cell>
          <cell r="F1009" t="str">
            <v>DISCONTINUE</v>
          </cell>
          <cell r="G1009" t="str">
            <v>Not to prod.</v>
          </cell>
        </row>
        <row r="1010">
          <cell r="C1010" t="str">
            <v>92-6601035</v>
          </cell>
          <cell r="D1010">
            <v>0</v>
          </cell>
          <cell r="E1010">
            <v>0</v>
          </cell>
          <cell r="F1010" t="str">
            <v>DISCONTINUE</v>
          </cell>
          <cell r="G1010" t="str">
            <v>Not to prod.</v>
          </cell>
        </row>
        <row r="1011">
          <cell r="C1011" t="str">
            <v>92-6601050</v>
          </cell>
          <cell r="D1011">
            <v>0</v>
          </cell>
          <cell r="E1011">
            <v>0</v>
          </cell>
          <cell r="F1011" t="str">
            <v>DISCONTINUE</v>
          </cell>
          <cell r="G1011" t="str">
            <v>Not to prod.</v>
          </cell>
        </row>
        <row r="1012">
          <cell r="C1012" t="str">
            <v>92-6601075</v>
          </cell>
          <cell r="D1012">
            <v>0</v>
          </cell>
          <cell r="E1012">
            <v>0</v>
          </cell>
          <cell r="F1012" t="str">
            <v>DISCONTINUE</v>
          </cell>
          <cell r="G1012" t="str">
            <v>Not to prod.</v>
          </cell>
        </row>
        <row r="1013">
          <cell r="C1013" t="str">
            <v>10-80362090</v>
          </cell>
          <cell r="D1013">
            <v>475</v>
          </cell>
          <cell r="E1013">
            <v>500</v>
          </cell>
          <cell r="F1013" t="str">
            <v>DISCONTINUE</v>
          </cell>
          <cell r="G1013" t="str">
            <v>Not to order</v>
          </cell>
          <cell r="H1013" t="str">
            <v>Mega Tool</v>
          </cell>
          <cell r="I1013" t="str">
            <v>4-port UHD HDMI DA with all I/O on same side</v>
          </cell>
        </row>
        <row r="1014">
          <cell r="C1014" t="str">
            <v>60-000920</v>
          </cell>
          <cell r="D1014">
            <v>0</v>
          </cell>
          <cell r="E1014">
            <v>0</v>
          </cell>
          <cell r="F1014" t="str">
            <v>DISCONTINUE</v>
          </cell>
          <cell r="G1014" t="str">
            <v>Not to order</v>
          </cell>
          <cell r="I1014" t="str">
            <v>Kramer Dual UK AC Socket Unit Inc Modular Connection Frame</v>
          </cell>
        </row>
        <row r="1015">
          <cell r="C1015" t="str">
            <v>92-6601100</v>
          </cell>
          <cell r="D1015">
            <v>0</v>
          </cell>
          <cell r="E1015">
            <v>0</v>
          </cell>
          <cell r="F1015" t="str">
            <v>DISCONTINUE</v>
          </cell>
          <cell r="G1015" t="str">
            <v>Not to prod.</v>
          </cell>
        </row>
        <row r="1016">
          <cell r="C1016" t="str">
            <v>92-6601125</v>
          </cell>
          <cell r="D1016">
            <v>0</v>
          </cell>
          <cell r="E1016">
            <v>0</v>
          </cell>
          <cell r="F1016" t="str">
            <v>DISCONTINUE</v>
          </cell>
          <cell r="G1016" t="str">
            <v>Not to prod.</v>
          </cell>
        </row>
        <row r="1017">
          <cell r="C1017" t="str">
            <v>60-0009490</v>
          </cell>
          <cell r="D1017">
            <v>195</v>
          </cell>
          <cell r="E1017">
            <v>189</v>
          </cell>
          <cell r="F1017" t="str">
            <v>DISCONTINUE</v>
          </cell>
          <cell r="G1017" t="str">
            <v>Not to prod.</v>
          </cell>
          <cell r="H1017" t="str">
            <v>Special</v>
          </cell>
          <cell r="I1017" t="str">
            <v>48V/1.31A Medical Desktop power supply</v>
          </cell>
        </row>
        <row r="1018">
          <cell r="C1018" t="str">
            <v>60-0009499</v>
          </cell>
          <cell r="D1018">
            <v>195</v>
          </cell>
          <cell r="E1018">
            <v>189</v>
          </cell>
          <cell r="F1018" t="str">
            <v>DISCONTINUE</v>
          </cell>
          <cell r="G1018" t="str">
            <v>Not to prod.</v>
          </cell>
          <cell r="H1018" t="str">
            <v>Special</v>
          </cell>
          <cell r="I1018" t="str">
            <v>48V/1.31A Medical Desktop power supply</v>
          </cell>
        </row>
        <row r="1019">
          <cell r="C1019" t="str">
            <v>92-6602006</v>
          </cell>
          <cell r="D1019">
            <v>0</v>
          </cell>
          <cell r="E1019">
            <v>0</v>
          </cell>
          <cell r="F1019" t="str">
            <v>DISCONTINUE</v>
          </cell>
          <cell r="G1019" t="str">
            <v>Not to prod.</v>
          </cell>
        </row>
        <row r="1020">
          <cell r="C1020" t="str">
            <v>60-001020</v>
          </cell>
          <cell r="D1020">
            <v>0</v>
          </cell>
          <cell r="E1020">
            <v>0</v>
          </cell>
          <cell r="F1020" t="str">
            <v>DISCONTINUE</v>
          </cell>
          <cell r="G1020" t="str">
            <v>Not to order</v>
          </cell>
          <cell r="I1020" t="str">
            <v>4 Universal AC Sockets</v>
          </cell>
        </row>
        <row r="1021">
          <cell r="C1021" t="str">
            <v>92-6602010</v>
          </cell>
          <cell r="D1021">
            <v>0</v>
          </cell>
          <cell r="E1021">
            <v>0</v>
          </cell>
          <cell r="F1021" t="str">
            <v>DISCONTINUE</v>
          </cell>
          <cell r="G1021" t="str">
            <v>Not to prod.</v>
          </cell>
        </row>
        <row r="1022">
          <cell r="C1022" t="str">
            <v>60-001290</v>
          </cell>
          <cell r="D1022">
            <v>1535</v>
          </cell>
          <cell r="E1022">
            <v>1506</v>
          </cell>
          <cell r="F1022" t="str">
            <v>DISCONTINUE</v>
          </cell>
          <cell r="G1022" t="str">
            <v>Active</v>
          </cell>
          <cell r="H1022" t="str">
            <v>Special</v>
          </cell>
          <cell r="I1022" t="str">
            <v>H.264 4K Video and Audio Encoder</v>
          </cell>
        </row>
        <row r="1023">
          <cell r="C1023" t="str">
            <v>60-001390</v>
          </cell>
          <cell r="D1023">
            <v>1535</v>
          </cell>
          <cell r="E1023">
            <v>1506</v>
          </cell>
          <cell r="F1023" t="str">
            <v>DISCONTINUE</v>
          </cell>
          <cell r="G1023" t="str">
            <v>Active</v>
          </cell>
          <cell r="H1023" t="str">
            <v>Special</v>
          </cell>
          <cell r="I1023" t="str">
            <v>H.264 4K Video and Audio Decoder</v>
          </cell>
        </row>
        <row r="1024">
          <cell r="C1024" t="str">
            <v>92-6602015</v>
          </cell>
          <cell r="D1024">
            <v>0</v>
          </cell>
          <cell r="E1024">
            <v>0</v>
          </cell>
          <cell r="F1024" t="str">
            <v>DISCONTINUE</v>
          </cell>
          <cell r="G1024" t="str">
            <v>Not to prod.</v>
          </cell>
        </row>
        <row r="1025">
          <cell r="C1025" t="str">
            <v>60-00150090</v>
          </cell>
          <cell r="D1025">
            <v>0</v>
          </cell>
          <cell r="E1025">
            <v>450</v>
          </cell>
          <cell r="F1025" t="str">
            <v>DISCONTINUE</v>
          </cell>
          <cell r="G1025" t="str">
            <v>Not to order</v>
          </cell>
          <cell r="H1025" t="str">
            <v>Special</v>
          </cell>
          <cell r="I1025" t="str">
            <v>Power Amplifier (50W into 70V/100V)</v>
          </cell>
        </row>
        <row r="1026">
          <cell r="C1026" t="str">
            <v>60-00150091</v>
          </cell>
          <cell r="D1026">
            <v>0</v>
          </cell>
          <cell r="E1026">
            <v>450</v>
          </cell>
          <cell r="F1026" t="str">
            <v>DISCONTINUE</v>
          </cell>
          <cell r="G1026" t="str">
            <v>Inactive</v>
          </cell>
          <cell r="H1026" t="str">
            <v>Special</v>
          </cell>
          <cell r="I1026" t="str">
            <v>Power Amplifier (50W into 70V/100V)</v>
          </cell>
        </row>
        <row r="1027">
          <cell r="C1027" t="str">
            <v>60-00151090</v>
          </cell>
          <cell r="D1027">
            <v>780</v>
          </cell>
          <cell r="E1027">
            <v>780</v>
          </cell>
          <cell r="F1027" t="str">
            <v>DISCONTINUE</v>
          </cell>
          <cell r="G1027" t="str">
            <v>Not to order</v>
          </cell>
          <cell r="H1027" t="str">
            <v>Special</v>
          </cell>
          <cell r="I1027" t="str">
            <v>Networked Power Amplifier (50W into 70V/100V)</v>
          </cell>
        </row>
        <row r="1028">
          <cell r="C1028" t="str">
            <v>60-00151091</v>
          </cell>
          <cell r="D1028">
            <v>0</v>
          </cell>
          <cell r="E1028">
            <v>895</v>
          </cell>
          <cell r="F1028" t="str">
            <v>DISCONTINUE</v>
          </cell>
          <cell r="G1028" t="str">
            <v>Not for sale</v>
          </cell>
          <cell r="H1028" t="str">
            <v>Special</v>
          </cell>
          <cell r="I1028" t="str">
            <v>Networked Power Amplifier (50W into 70V/100V)</v>
          </cell>
        </row>
        <row r="1029">
          <cell r="C1029" t="str">
            <v>92-6602025</v>
          </cell>
          <cell r="D1029">
            <v>0</v>
          </cell>
          <cell r="E1029">
            <v>0</v>
          </cell>
          <cell r="F1029" t="str">
            <v>DISCONTINUE</v>
          </cell>
          <cell r="G1029" t="str">
            <v>Not to prod.</v>
          </cell>
        </row>
        <row r="1030">
          <cell r="C1030" t="str">
            <v>92-6602035</v>
          </cell>
          <cell r="D1030">
            <v>0</v>
          </cell>
          <cell r="E1030">
            <v>0</v>
          </cell>
          <cell r="F1030" t="str">
            <v>DISCONTINUE</v>
          </cell>
          <cell r="G1030" t="str">
            <v>Not to prod.</v>
          </cell>
        </row>
        <row r="1031">
          <cell r="C1031" t="str">
            <v>60-00225090</v>
          </cell>
          <cell r="D1031">
            <v>0</v>
          </cell>
          <cell r="E1031">
            <v>895</v>
          </cell>
          <cell r="F1031" t="str">
            <v>DISCONTINUE</v>
          </cell>
          <cell r="G1031" t="str">
            <v>Not to order</v>
          </cell>
          <cell r="H1031" t="str">
            <v>Special</v>
          </cell>
          <cell r="I1031" t="str">
            <v>Networked Power Amplifier (2 x 25W)</v>
          </cell>
        </row>
        <row r="1032">
          <cell r="C1032" t="str">
            <v>60-00225091</v>
          </cell>
          <cell r="D1032">
            <v>0</v>
          </cell>
          <cell r="E1032">
            <v>895</v>
          </cell>
          <cell r="F1032" t="str">
            <v>DISCONTINUE</v>
          </cell>
          <cell r="G1032" t="str">
            <v>Not for sale</v>
          </cell>
          <cell r="H1032" t="str">
            <v>Special</v>
          </cell>
          <cell r="I1032" t="str">
            <v>Networked Power Amplifier (2 x 25W)</v>
          </cell>
        </row>
        <row r="1033">
          <cell r="C1033" t="str">
            <v>11-00001010</v>
          </cell>
          <cell r="D1033">
            <v>0</v>
          </cell>
          <cell r="E1033">
            <v>0</v>
          </cell>
          <cell r="F1033" t="str">
            <v>DISCONTINUE</v>
          </cell>
          <cell r="G1033" t="str">
            <v>Inactive</v>
          </cell>
          <cell r="H1033" t="str">
            <v>Desk Top</v>
          </cell>
          <cell r="I1033" t="str">
            <v>1:9 Twisted Pair Distribution Amplifier</v>
          </cell>
        </row>
        <row r="1034">
          <cell r="C1034" t="str">
            <v>11-0020090</v>
          </cell>
          <cell r="D1034">
            <v>0</v>
          </cell>
          <cell r="E1034">
            <v>0</v>
          </cell>
          <cell r="F1034" t="str">
            <v>DISCONTINUE</v>
          </cell>
          <cell r="G1034" t="str">
            <v>Not to order</v>
          </cell>
          <cell r="H1034" t="str">
            <v>Desktop</v>
          </cell>
          <cell r="I1034" t="str">
            <v>1:3 Balanced Stereo Audio Distribution Amplifier</v>
          </cell>
        </row>
        <row r="1035">
          <cell r="C1035" t="str">
            <v>11-002009012</v>
          </cell>
          <cell r="D1035">
            <v>0</v>
          </cell>
          <cell r="E1035">
            <v>0</v>
          </cell>
          <cell r="F1035" t="str">
            <v>DISCONTINUE</v>
          </cell>
          <cell r="G1035" t="str">
            <v>Not to order</v>
          </cell>
          <cell r="H1035" t="str">
            <v>Desktop</v>
          </cell>
          <cell r="I1035" t="str">
            <v>1:3 Balanced Stereo Audio Distribution Amplifier</v>
          </cell>
        </row>
        <row r="1036">
          <cell r="C1036" t="str">
            <v>11-002009015</v>
          </cell>
          <cell r="D1036">
            <v>0</v>
          </cell>
          <cell r="E1036">
            <v>0</v>
          </cell>
          <cell r="F1036" t="str">
            <v>DISCONTINUE</v>
          </cell>
          <cell r="G1036" t="str">
            <v>Not to order</v>
          </cell>
          <cell r="H1036" t="str">
            <v>Desktop</v>
          </cell>
          <cell r="I1036" t="str">
            <v>1:3 Balanced Stereo Audio Distribution Amplifier</v>
          </cell>
        </row>
        <row r="1037">
          <cell r="C1037" t="str">
            <v>11-0020095</v>
          </cell>
          <cell r="D1037">
            <v>0</v>
          </cell>
          <cell r="E1037">
            <v>0</v>
          </cell>
          <cell r="F1037" t="str">
            <v>DISCONTINUE</v>
          </cell>
          <cell r="G1037" t="str">
            <v>Inactive</v>
          </cell>
          <cell r="H1037" t="str">
            <v>Desktop</v>
          </cell>
          <cell r="I1037" t="str">
            <v>1:3 Balanced Stereo Audio Distribution Amplifier</v>
          </cell>
        </row>
        <row r="1038">
          <cell r="C1038" t="str">
            <v>11-0040110</v>
          </cell>
          <cell r="D1038">
            <v>0</v>
          </cell>
          <cell r="E1038">
            <v>0</v>
          </cell>
          <cell r="F1038" t="str">
            <v>DISCONTINUE</v>
          </cell>
          <cell r="G1038" t="str">
            <v>Inactive</v>
          </cell>
          <cell r="H1038" t="str">
            <v>Rack Mount</v>
          </cell>
          <cell r="I1038" t="str">
            <v>1:4 HDMI Distribution Amplifier</v>
          </cell>
        </row>
        <row r="1039">
          <cell r="C1039" t="str">
            <v>11-0040160/B</v>
          </cell>
          <cell r="D1039">
            <v>0</v>
          </cell>
          <cell r="E1039">
            <v>0</v>
          </cell>
          <cell r="F1039" t="str">
            <v>DISCONTINUE</v>
          </cell>
          <cell r="G1039" t="str">
            <v>Inactive</v>
          </cell>
          <cell r="H1039" t="str">
            <v>19" 1U</v>
          </cell>
          <cell r="I1039" t="str">
            <v>1:4 HDMI Distribution Amplifier</v>
          </cell>
        </row>
        <row r="1040">
          <cell r="C1040" t="str">
            <v>11-0040210</v>
          </cell>
          <cell r="D1040">
            <v>0</v>
          </cell>
          <cell r="E1040">
            <v>0</v>
          </cell>
          <cell r="F1040" t="str">
            <v>DISCONTINUE</v>
          </cell>
          <cell r="G1040" t="str">
            <v>Inactive</v>
          </cell>
          <cell r="H1040" t="str">
            <v>19" 1U</v>
          </cell>
          <cell r="I1040" t="str">
            <v>1:4 HDMI/DisplayPort Distribution Amplifier</v>
          </cell>
        </row>
        <row r="1041">
          <cell r="C1041" t="str">
            <v>11-0060090</v>
          </cell>
          <cell r="D1041">
            <v>0</v>
          </cell>
          <cell r="E1041">
            <v>0</v>
          </cell>
          <cell r="F1041" t="str">
            <v>DISCONTINUE</v>
          </cell>
          <cell r="G1041" t="str">
            <v>Not to order</v>
          </cell>
          <cell r="H1041" t="str">
            <v>Desktop</v>
          </cell>
          <cell r="I1041" t="str">
            <v>1:3 s-Video Distribution Amplifier</v>
          </cell>
        </row>
        <row r="1042">
          <cell r="C1042" t="str">
            <v>11-006009012</v>
          </cell>
          <cell r="D1042">
            <v>0</v>
          </cell>
          <cell r="E1042">
            <v>0</v>
          </cell>
          <cell r="F1042" t="str">
            <v>DISCONTINUE</v>
          </cell>
          <cell r="G1042" t="str">
            <v>Not to order</v>
          </cell>
          <cell r="H1042" t="str">
            <v>Desktop</v>
          </cell>
          <cell r="I1042" t="str">
            <v>1:3 s-Video Distribution Amplifier</v>
          </cell>
        </row>
        <row r="1043">
          <cell r="C1043" t="str">
            <v>11-0060095</v>
          </cell>
          <cell r="D1043">
            <v>0</v>
          </cell>
          <cell r="E1043">
            <v>0</v>
          </cell>
          <cell r="F1043" t="str">
            <v>DISCONTINUE</v>
          </cell>
          <cell r="G1043" t="str">
            <v>Inactive</v>
          </cell>
          <cell r="H1043" t="str">
            <v>Desktop</v>
          </cell>
          <cell r="I1043" t="str">
            <v>1:3 s-Video Distribution Amplifier</v>
          </cell>
        </row>
        <row r="1044">
          <cell r="C1044" t="str">
            <v>11-006009513</v>
          </cell>
          <cell r="D1044">
            <v>0</v>
          </cell>
          <cell r="E1044">
            <v>0</v>
          </cell>
          <cell r="F1044" t="str">
            <v>DISCONTINUE</v>
          </cell>
          <cell r="G1044" t="str">
            <v>Not to order</v>
          </cell>
          <cell r="H1044" t="str">
            <v>Desktop</v>
          </cell>
          <cell r="I1044" t="str">
            <v>1:3 s-Video Distribution Amplifier</v>
          </cell>
        </row>
        <row r="1045">
          <cell r="C1045" t="str">
            <v>11-006009515</v>
          </cell>
          <cell r="D1045">
            <v>0</v>
          </cell>
          <cell r="E1045">
            <v>0</v>
          </cell>
          <cell r="F1045" t="str">
            <v>DISCONTINUE</v>
          </cell>
          <cell r="G1045" t="str">
            <v>Not to order</v>
          </cell>
          <cell r="H1045" t="str">
            <v>Desktop</v>
          </cell>
          <cell r="I1045" t="str">
            <v>1:3 s-Video Distribution Amplifier</v>
          </cell>
        </row>
        <row r="1046">
          <cell r="C1046" t="str">
            <v>11-0070090</v>
          </cell>
          <cell r="D1046">
            <v>0</v>
          </cell>
          <cell r="E1046">
            <v>0</v>
          </cell>
          <cell r="F1046" t="str">
            <v>DISCONTINUE</v>
          </cell>
          <cell r="G1046" t="str">
            <v>Inactive</v>
          </cell>
          <cell r="H1046" t="str">
            <v>Desktop</v>
          </cell>
          <cell r="I1046" t="str">
            <v>1:3 Composite DA</v>
          </cell>
        </row>
        <row r="1047">
          <cell r="C1047" t="str">
            <v>11-007009012</v>
          </cell>
          <cell r="D1047">
            <v>0</v>
          </cell>
          <cell r="E1047">
            <v>0</v>
          </cell>
          <cell r="F1047" t="str">
            <v>DISCONTINUE</v>
          </cell>
          <cell r="G1047" t="str">
            <v>Inactive</v>
          </cell>
          <cell r="H1047" t="str">
            <v>Desktop</v>
          </cell>
          <cell r="I1047" t="str">
            <v>1:3 Video Distribution Amplifier</v>
          </cell>
        </row>
        <row r="1048">
          <cell r="C1048" t="str">
            <v>11-0070095</v>
          </cell>
          <cell r="D1048">
            <v>0</v>
          </cell>
          <cell r="E1048">
            <v>0</v>
          </cell>
          <cell r="F1048" t="str">
            <v>DISCONTINUE</v>
          </cell>
          <cell r="G1048" t="str">
            <v>Inactive</v>
          </cell>
          <cell r="H1048" t="str">
            <v>Desktop</v>
          </cell>
          <cell r="I1048" t="str">
            <v>1:3 Video Distribution Amplifier</v>
          </cell>
        </row>
        <row r="1049">
          <cell r="C1049" t="str">
            <v>11-007009513</v>
          </cell>
          <cell r="D1049">
            <v>0</v>
          </cell>
          <cell r="E1049">
            <v>0</v>
          </cell>
          <cell r="F1049" t="str">
            <v>DISCONTINUE</v>
          </cell>
          <cell r="G1049" t="str">
            <v>Inactive</v>
          </cell>
          <cell r="H1049" t="str">
            <v>Desktop</v>
          </cell>
          <cell r="I1049" t="str">
            <v>1:3 Video Distribution Amplifier</v>
          </cell>
        </row>
        <row r="1050">
          <cell r="C1050" t="str">
            <v>11-007009515</v>
          </cell>
          <cell r="D1050">
            <v>0</v>
          </cell>
          <cell r="E1050">
            <v>0</v>
          </cell>
          <cell r="F1050" t="str">
            <v>DISCONTINUE</v>
          </cell>
          <cell r="G1050" t="str">
            <v>Inactive</v>
          </cell>
          <cell r="H1050" t="str">
            <v>Desktop</v>
          </cell>
          <cell r="I1050" t="str">
            <v>1:3 Video Distribution Amplifier</v>
          </cell>
        </row>
        <row r="1051">
          <cell r="C1051" t="str">
            <v>11-0072090</v>
          </cell>
          <cell r="D1051">
            <v>0</v>
          </cell>
          <cell r="E1051">
            <v>275</v>
          </cell>
          <cell r="F1051" t="str">
            <v>DISCONTINUE</v>
          </cell>
          <cell r="G1051" t="str">
            <v>Not to order</v>
          </cell>
          <cell r="H1051" t="str">
            <v>Desktop</v>
          </cell>
          <cell r="I1051" t="str">
            <v>1:3 Composite Video &amp; Stereo Audio Distribution Amplifier</v>
          </cell>
        </row>
        <row r="1052">
          <cell r="C1052" t="str">
            <v>11-007209012</v>
          </cell>
          <cell r="D1052">
            <v>0</v>
          </cell>
          <cell r="E1052">
            <v>0</v>
          </cell>
          <cell r="F1052" t="str">
            <v>DISCONTINUE</v>
          </cell>
          <cell r="G1052" t="str">
            <v>Not to order</v>
          </cell>
          <cell r="H1052" t="str">
            <v>Desktop</v>
          </cell>
          <cell r="I1052" t="str">
            <v>1:3 Composite Video &amp; Stereo Audio Distribution Amplifier</v>
          </cell>
        </row>
        <row r="1053">
          <cell r="C1053" t="str">
            <v>11-0072095</v>
          </cell>
          <cell r="D1053">
            <v>0</v>
          </cell>
          <cell r="E1053">
            <v>0</v>
          </cell>
          <cell r="F1053" t="str">
            <v>DISCONTINUE</v>
          </cell>
          <cell r="G1053" t="str">
            <v>Inactive</v>
          </cell>
          <cell r="H1053" t="str">
            <v>Desktop</v>
          </cell>
          <cell r="I1053" t="str">
            <v>1:3 Composite Video &amp; Stereo Audio Distribution Amplifier</v>
          </cell>
        </row>
        <row r="1054">
          <cell r="C1054" t="str">
            <v>11-007209513</v>
          </cell>
          <cell r="D1054">
            <v>0</v>
          </cell>
          <cell r="E1054">
            <v>0</v>
          </cell>
          <cell r="F1054" t="str">
            <v>DISCONTINUE</v>
          </cell>
          <cell r="G1054" t="str">
            <v>Not to order</v>
          </cell>
          <cell r="H1054" t="str">
            <v>Desktop</v>
          </cell>
          <cell r="I1054" t="str">
            <v>1:3 Composite Video &amp; Stereo Audio Distribution Amplifier</v>
          </cell>
        </row>
        <row r="1055">
          <cell r="C1055" t="str">
            <v>11-0073090</v>
          </cell>
          <cell r="D1055">
            <v>255</v>
          </cell>
          <cell r="E1055">
            <v>259</v>
          </cell>
          <cell r="F1055" t="str">
            <v>DISCONTINUE</v>
          </cell>
          <cell r="G1055" t="str">
            <v>Not to order</v>
          </cell>
          <cell r="H1055" t="str">
            <v>Desktop</v>
          </cell>
          <cell r="I1055" t="str">
            <v>1:3 Composite Video &amp; Stereo Audio Distribution Amplifier</v>
          </cell>
        </row>
        <row r="1056">
          <cell r="C1056" t="str">
            <v>11-0073095</v>
          </cell>
          <cell r="D1056">
            <v>0</v>
          </cell>
          <cell r="E1056">
            <v>0</v>
          </cell>
          <cell r="F1056" t="str">
            <v>DISCONTINUE</v>
          </cell>
          <cell r="G1056" t="str">
            <v>Inactive</v>
          </cell>
          <cell r="H1056" t="str">
            <v>Desktop</v>
          </cell>
          <cell r="I1056" t="str">
            <v>1:3 Composite Video &amp; Stereo Audio Distribution Amplifier</v>
          </cell>
        </row>
        <row r="1057">
          <cell r="C1057" t="str">
            <v>11-007309513</v>
          </cell>
          <cell r="D1057">
            <v>0</v>
          </cell>
          <cell r="E1057">
            <v>0</v>
          </cell>
          <cell r="F1057" t="str">
            <v>DISCONTINUE</v>
          </cell>
          <cell r="G1057" t="str">
            <v>Not to order</v>
          </cell>
          <cell r="H1057" t="str">
            <v>Desktop</v>
          </cell>
          <cell r="I1057" t="str">
            <v>1:3 Composite Video &amp; Stereo Audio Distribution Amplifier</v>
          </cell>
        </row>
        <row r="1058">
          <cell r="C1058" t="str">
            <v>11-0074090</v>
          </cell>
          <cell r="D1058">
            <v>0</v>
          </cell>
          <cell r="E1058">
            <v>0</v>
          </cell>
          <cell r="F1058" t="str">
            <v>DISCONTINUE</v>
          </cell>
          <cell r="G1058" t="str">
            <v>Not to order</v>
          </cell>
          <cell r="H1058" t="str">
            <v>Tools</v>
          </cell>
          <cell r="I1058" t="str">
            <v>3 Channel Composite, s-Video &amp; RGB Video Clamper</v>
          </cell>
        </row>
        <row r="1059">
          <cell r="C1059" t="str">
            <v>11-0076095</v>
          </cell>
          <cell r="D1059">
            <v>0</v>
          </cell>
          <cell r="E1059">
            <v>0</v>
          </cell>
          <cell r="F1059" t="str">
            <v>DISCONTINUE</v>
          </cell>
          <cell r="G1059" t="str">
            <v>Not to order</v>
          </cell>
          <cell r="H1059" t="str">
            <v>1/2 19" 1U</v>
          </cell>
          <cell r="I1059" t="str">
            <v>6 Channel Video Clampers</v>
          </cell>
        </row>
        <row r="1060">
          <cell r="C1060" t="str">
            <v>11-0077010</v>
          </cell>
          <cell r="D1060">
            <v>0</v>
          </cell>
          <cell r="E1060">
            <v>0</v>
          </cell>
          <cell r="F1060" t="str">
            <v>DISCONTINUE</v>
          </cell>
          <cell r="G1060" t="str">
            <v>Not to order</v>
          </cell>
          <cell r="H1060" t="str">
            <v>19" 1U</v>
          </cell>
          <cell r="I1060" t="str">
            <v>12 Channel Video Clampers</v>
          </cell>
        </row>
        <row r="1061">
          <cell r="C1061" t="str">
            <v>11-0080010</v>
          </cell>
          <cell r="D1061">
            <v>0</v>
          </cell>
          <cell r="E1061">
            <v>0</v>
          </cell>
          <cell r="F1061" t="str">
            <v>DISCONTINUE</v>
          </cell>
          <cell r="G1061" t="str">
            <v>Inactive</v>
          </cell>
          <cell r="H1061" t="str">
            <v>Desktop</v>
          </cell>
          <cell r="I1061" t="str">
            <v>1:5 Balanced Audio Distribution Amplifier</v>
          </cell>
        </row>
        <row r="1062">
          <cell r="C1062" t="str">
            <v>11-0100010</v>
          </cell>
          <cell r="D1062">
            <v>0</v>
          </cell>
          <cell r="E1062">
            <v>0</v>
          </cell>
          <cell r="F1062" t="str">
            <v>DISCONTINUE</v>
          </cell>
          <cell r="G1062" t="str">
            <v>Not to order</v>
          </cell>
          <cell r="H1062" t="str">
            <v>Rack Mount</v>
          </cell>
          <cell r="I1062" t="str">
            <v>1:5 Composite Video &amp; Stereo Audio Distribution Amplifier</v>
          </cell>
        </row>
        <row r="1063">
          <cell r="C1063" t="str">
            <v>11-010001013</v>
          </cell>
          <cell r="D1063">
            <v>0</v>
          </cell>
          <cell r="E1063">
            <v>0</v>
          </cell>
          <cell r="F1063" t="str">
            <v>DISCONTINUE</v>
          </cell>
          <cell r="G1063" t="str">
            <v>Not to order</v>
          </cell>
          <cell r="H1063" t="str">
            <v>Rack Mount</v>
          </cell>
          <cell r="I1063" t="str">
            <v>1:5 Composite Video &amp; Stereo Audio Distribution Amplifier</v>
          </cell>
        </row>
        <row r="1064">
          <cell r="C1064" t="str">
            <v>11-010001015</v>
          </cell>
          <cell r="D1064">
            <v>0</v>
          </cell>
          <cell r="E1064">
            <v>0</v>
          </cell>
          <cell r="F1064" t="str">
            <v>DISCONTINUE</v>
          </cell>
          <cell r="G1064" t="str">
            <v>Not to order</v>
          </cell>
          <cell r="H1064" t="str">
            <v>Rack Mount</v>
          </cell>
          <cell r="I1064" t="str">
            <v>1:5 Composite Video &amp; Stereo Audio Distribution Amplifier</v>
          </cell>
        </row>
        <row r="1065">
          <cell r="C1065" t="str">
            <v>11-0115510</v>
          </cell>
          <cell r="D1065">
            <v>0</v>
          </cell>
          <cell r="E1065">
            <v>0</v>
          </cell>
          <cell r="F1065" t="str">
            <v>DISCONTINUE</v>
          </cell>
          <cell r="G1065" t="str">
            <v>Not to order</v>
          </cell>
          <cell r="H1065" t="str">
            <v>Rack Mount</v>
          </cell>
          <cell r="I1065" t="str">
            <v>1:5 Composite Video &amp; s-Video with Stereo Audio Distribution</v>
          </cell>
        </row>
        <row r="1066">
          <cell r="C1066" t="str">
            <v>11-011551013</v>
          </cell>
          <cell r="D1066">
            <v>0</v>
          </cell>
          <cell r="E1066">
            <v>0</v>
          </cell>
          <cell r="F1066" t="str">
            <v>DISCONTINUE</v>
          </cell>
          <cell r="G1066" t="str">
            <v>Not to order</v>
          </cell>
          <cell r="H1066" t="str">
            <v>Rack Mount</v>
          </cell>
          <cell r="I1066" t="str">
            <v>1:5 Composite Video &amp; s-Video with Stereo Audio Distribution</v>
          </cell>
        </row>
        <row r="1067">
          <cell r="C1067" t="str">
            <v>11-011551015</v>
          </cell>
          <cell r="D1067">
            <v>0</v>
          </cell>
          <cell r="E1067">
            <v>0</v>
          </cell>
          <cell r="F1067" t="str">
            <v>DISCONTINUE</v>
          </cell>
          <cell r="G1067" t="str">
            <v>Not to order</v>
          </cell>
          <cell r="H1067" t="str">
            <v>Rack Mount</v>
          </cell>
          <cell r="I1067" t="str">
            <v>1:5 Composite Video &amp; s-Video with Stereo Audio Distribution</v>
          </cell>
        </row>
        <row r="1068">
          <cell r="C1068" t="str">
            <v>11-0180010</v>
          </cell>
          <cell r="D1068">
            <v>0</v>
          </cell>
          <cell r="E1068">
            <v>0</v>
          </cell>
          <cell r="F1068" t="str">
            <v>DISCONTINUE</v>
          </cell>
          <cell r="G1068" t="str">
            <v>Inactive</v>
          </cell>
          <cell r="H1068" t="str">
            <v>N/A</v>
          </cell>
          <cell r="I1068" t="str">
            <v>1:10 Composite &amp; (U) Audio DA</v>
          </cell>
        </row>
        <row r="1069">
          <cell r="C1069" t="str">
            <v>11-018001013</v>
          </cell>
          <cell r="D1069">
            <v>0</v>
          </cell>
          <cell r="E1069">
            <v>0</v>
          </cell>
          <cell r="F1069" t="str">
            <v>DISCONTINUE</v>
          </cell>
          <cell r="G1069" t="str">
            <v>Not active</v>
          </cell>
          <cell r="H1069" t="str">
            <v>N/A</v>
          </cell>
          <cell r="I1069" t="str">
            <v>1:10 Composite &amp; (U) Audio DA</v>
          </cell>
        </row>
        <row r="1070">
          <cell r="C1070" t="str">
            <v>11-0181010</v>
          </cell>
          <cell r="D1070">
            <v>655</v>
          </cell>
          <cell r="E1070">
            <v>659</v>
          </cell>
          <cell r="F1070" t="str">
            <v>DISCONTINUE</v>
          </cell>
          <cell r="G1070" t="str">
            <v>Not to order</v>
          </cell>
          <cell r="H1070" t="str">
            <v>Rack Mount</v>
          </cell>
          <cell r="I1070" t="str">
            <v>1:10 Composite Video &amp; Stereo Audio Distribution Amplifier</v>
          </cell>
        </row>
        <row r="1071">
          <cell r="C1071" t="str">
            <v>11-018101012</v>
          </cell>
          <cell r="D1071">
            <v>0</v>
          </cell>
          <cell r="E1071">
            <v>0</v>
          </cell>
          <cell r="F1071" t="str">
            <v>DISCONTINUE</v>
          </cell>
          <cell r="G1071" t="str">
            <v>Not to order</v>
          </cell>
          <cell r="H1071" t="str">
            <v>Rack Mount</v>
          </cell>
          <cell r="I1071" t="str">
            <v>1:10 Composite Video &amp; Stereo Audio Distribution Amplifier</v>
          </cell>
        </row>
        <row r="1072">
          <cell r="C1072" t="str">
            <v>11-018101013</v>
          </cell>
          <cell r="D1072">
            <v>0</v>
          </cell>
          <cell r="E1072">
            <v>0</v>
          </cell>
          <cell r="F1072" t="str">
            <v>DISCONTINUE</v>
          </cell>
          <cell r="G1072" t="str">
            <v>Not to order</v>
          </cell>
          <cell r="H1072" t="str">
            <v>Rack Mount</v>
          </cell>
          <cell r="I1072" t="str">
            <v>1:10 Composite Video &amp; Stereo Audio Distribution Amplifier</v>
          </cell>
        </row>
        <row r="1073">
          <cell r="C1073" t="str">
            <v>11-018101014</v>
          </cell>
          <cell r="D1073">
            <v>0</v>
          </cell>
          <cell r="E1073">
            <v>0</v>
          </cell>
          <cell r="F1073" t="str">
            <v>DISCONTINUE</v>
          </cell>
          <cell r="G1073" t="str">
            <v>Not to order</v>
          </cell>
          <cell r="H1073" t="str">
            <v>Rack Mount</v>
          </cell>
          <cell r="I1073" t="str">
            <v>1:10 Composite Video &amp; Stereo Audio Distribution Amplifier</v>
          </cell>
        </row>
        <row r="1074">
          <cell r="C1074" t="str">
            <v>11-018101015</v>
          </cell>
          <cell r="D1074">
            <v>0</v>
          </cell>
          <cell r="E1074">
            <v>0</v>
          </cell>
          <cell r="F1074" t="str">
            <v>DISCONTINUE</v>
          </cell>
          <cell r="G1074" t="str">
            <v>Not to order</v>
          </cell>
          <cell r="H1074" t="str">
            <v>Rack Mount</v>
          </cell>
          <cell r="I1074" t="str">
            <v>1:10 Composite Video &amp; Stereo Audio Distribution Amplifier</v>
          </cell>
        </row>
        <row r="1075">
          <cell r="C1075" t="str">
            <v>11-0195010</v>
          </cell>
          <cell r="D1075">
            <v>0</v>
          </cell>
          <cell r="E1075">
            <v>0</v>
          </cell>
          <cell r="F1075" t="str">
            <v>DISCONTINUE</v>
          </cell>
          <cell r="G1075" t="str">
            <v>Not to order</v>
          </cell>
          <cell r="H1075" t="str">
            <v>Rack Mount</v>
          </cell>
          <cell r="I1075" t="str">
            <v>1:10 Composite &amp; s-Video with Stereo Audio Distribution Ampl</v>
          </cell>
        </row>
        <row r="1076">
          <cell r="C1076" t="str">
            <v>11-019501013</v>
          </cell>
          <cell r="D1076">
            <v>0</v>
          </cell>
          <cell r="E1076">
            <v>0</v>
          </cell>
          <cell r="F1076" t="str">
            <v>DISCONTINUE</v>
          </cell>
          <cell r="G1076" t="str">
            <v>Not to order</v>
          </cell>
          <cell r="H1076" t="str">
            <v>Rack Mount</v>
          </cell>
          <cell r="I1076" t="str">
            <v>1:10 Composite &amp; s-Video with Stereo Audio Distribution Ampl</v>
          </cell>
        </row>
        <row r="1077">
          <cell r="C1077" t="str">
            <v>11-019501015</v>
          </cell>
          <cell r="D1077">
            <v>0</v>
          </cell>
          <cell r="E1077">
            <v>0</v>
          </cell>
          <cell r="F1077" t="str">
            <v>DISCONTINUE</v>
          </cell>
          <cell r="G1077" t="str">
            <v>Not to order</v>
          </cell>
          <cell r="H1077" t="str">
            <v>Rack Mount</v>
          </cell>
          <cell r="I1077" t="str">
            <v>1:10 Composite &amp; s-Video with Stereo Audio Distribution Ampl</v>
          </cell>
        </row>
        <row r="1078">
          <cell r="C1078" t="str">
            <v>11-019502016</v>
          </cell>
          <cell r="D1078">
            <v>0</v>
          </cell>
          <cell r="E1078">
            <v>0</v>
          </cell>
          <cell r="F1078" t="str">
            <v>DISCONTINUE</v>
          </cell>
          <cell r="G1078" t="str">
            <v>Not to order</v>
          </cell>
          <cell r="H1078" t="str">
            <v>Rack Mount</v>
          </cell>
          <cell r="I1078" t="str">
            <v>1:10 Composite &amp; s-Video with Stereo Audio Distribution Ampl</v>
          </cell>
        </row>
        <row r="1079">
          <cell r="C1079" t="str">
            <v>11-0200010</v>
          </cell>
          <cell r="D1079">
            <v>0</v>
          </cell>
          <cell r="E1079">
            <v>0</v>
          </cell>
          <cell r="F1079" t="str">
            <v>DISCONTINUE</v>
          </cell>
          <cell r="G1079" t="str">
            <v>Not to order</v>
          </cell>
          <cell r="H1079" t="str">
            <v>19" 2U</v>
          </cell>
          <cell r="I1079" t="str">
            <v>1:20 Composite Video &amp; Stereo Audio Distribution Amplifier</v>
          </cell>
        </row>
        <row r="1080">
          <cell r="C1080" t="str">
            <v>11-020001013</v>
          </cell>
          <cell r="D1080">
            <v>0</v>
          </cell>
          <cell r="E1080">
            <v>0</v>
          </cell>
          <cell r="F1080" t="str">
            <v>DISCONTINUE</v>
          </cell>
          <cell r="G1080" t="str">
            <v>Not to order</v>
          </cell>
          <cell r="H1080" t="str">
            <v>19" 2U</v>
          </cell>
          <cell r="I1080" t="str">
            <v>1:20 Composite Video &amp; Stereo Audio Distribution Amplifier</v>
          </cell>
        </row>
        <row r="1081">
          <cell r="C1081" t="str">
            <v>11-020001015</v>
          </cell>
          <cell r="D1081">
            <v>0</v>
          </cell>
          <cell r="E1081">
            <v>0</v>
          </cell>
          <cell r="F1081" t="str">
            <v>DISCONTINUE</v>
          </cell>
          <cell r="G1081" t="str">
            <v>Not to order</v>
          </cell>
          <cell r="H1081" t="str">
            <v>19" 2U</v>
          </cell>
          <cell r="I1081" t="str">
            <v>1:20 Composite Video &amp; Stereo Audio Distribution Amplifier</v>
          </cell>
        </row>
        <row r="1082">
          <cell r="C1082" t="str">
            <v>11-0200060/B</v>
          </cell>
          <cell r="D1082">
            <v>0</v>
          </cell>
          <cell r="E1082">
            <v>0</v>
          </cell>
          <cell r="F1082" t="str">
            <v>DISCONTINUE</v>
          </cell>
          <cell r="G1082" t="str">
            <v>Inactive</v>
          </cell>
          <cell r="H1082" t="str">
            <v>"19"" 2U"</v>
          </cell>
          <cell r="I1082" t="str">
            <v>1:20 Composite Video &amp; Stereo Audio Distribution Amplifier</v>
          </cell>
        </row>
        <row r="1083">
          <cell r="C1083" t="str">
            <v>11-022009713</v>
          </cell>
          <cell r="D1083">
            <v>0</v>
          </cell>
          <cell r="E1083">
            <v>0</v>
          </cell>
          <cell r="F1083" t="str">
            <v>DISCONTINUE</v>
          </cell>
          <cell r="G1083" t="str">
            <v>Inactive</v>
          </cell>
          <cell r="H1083" t="str">
            <v>Desk Top</v>
          </cell>
          <cell r="I1083" t="str">
            <v>1:5 Audio Distribution Amplifier</v>
          </cell>
        </row>
        <row r="1084">
          <cell r="C1084" t="str">
            <v>11-0230090</v>
          </cell>
          <cell r="D1084">
            <v>0</v>
          </cell>
          <cell r="E1084">
            <v>0</v>
          </cell>
          <cell r="F1084" t="str">
            <v>DISCONTINUE</v>
          </cell>
          <cell r="G1084" t="str">
            <v>Inactive</v>
          </cell>
          <cell r="H1084" t="str">
            <v>Desktop</v>
          </cell>
          <cell r="I1084" t="str">
            <v>1:5 Stereo Headphone Distribution Amplifier</v>
          </cell>
        </row>
        <row r="1085">
          <cell r="C1085" t="str">
            <v>11-0230097</v>
          </cell>
          <cell r="D1085">
            <v>0</v>
          </cell>
          <cell r="E1085">
            <v>0</v>
          </cell>
          <cell r="F1085" t="str">
            <v>DISCONTINUE</v>
          </cell>
          <cell r="G1085" t="str">
            <v>Inactive</v>
          </cell>
          <cell r="H1085" t="str">
            <v>Desktop</v>
          </cell>
          <cell r="I1085" t="str">
            <v>1:5 Stereo Headphone Distribution Amplifier</v>
          </cell>
        </row>
        <row r="1086">
          <cell r="C1086" t="str">
            <v>11-0250090</v>
          </cell>
          <cell r="D1086">
            <v>0</v>
          </cell>
          <cell r="E1086">
            <v>0</v>
          </cell>
          <cell r="F1086" t="str">
            <v>DISCONTINUE</v>
          </cell>
          <cell r="G1086" t="str">
            <v>Not to order</v>
          </cell>
          <cell r="H1086" t="str">
            <v>Desktop</v>
          </cell>
          <cell r="I1086" t="str">
            <v>1:5 s-Video Distribution Amplifier</v>
          </cell>
        </row>
        <row r="1087">
          <cell r="C1087" t="str">
            <v>11-025009012</v>
          </cell>
          <cell r="D1087">
            <v>0</v>
          </cell>
          <cell r="E1087">
            <v>0</v>
          </cell>
          <cell r="F1087" t="str">
            <v>DISCONTINUE</v>
          </cell>
          <cell r="G1087" t="str">
            <v>Not to order</v>
          </cell>
          <cell r="H1087" t="str">
            <v>Desktop</v>
          </cell>
          <cell r="I1087" t="str">
            <v>1:5 s-Video Distribution Amplifier</v>
          </cell>
        </row>
        <row r="1088">
          <cell r="C1088" t="str">
            <v>11-0250097</v>
          </cell>
          <cell r="D1088">
            <v>0</v>
          </cell>
          <cell r="E1088">
            <v>0</v>
          </cell>
          <cell r="F1088" t="str">
            <v>DISCONTINUE</v>
          </cell>
          <cell r="G1088" t="str">
            <v>Inactive</v>
          </cell>
          <cell r="H1088" t="str">
            <v>Desktop</v>
          </cell>
          <cell r="I1088" t="str">
            <v>1:5 s-Video Distribution Amplifier</v>
          </cell>
        </row>
        <row r="1089">
          <cell r="C1089" t="str">
            <v>11-025009715</v>
          </cell>
          <cell r="D1089">
            <v>0</v>
          </cell>
          <cell r="E1089">
            <v>0</v>
          </cell>
          <cell r="F1089" t="str">
            <v>DISCONTINUE</v>
          </cell>
          <cell r="G1089" t="str">
            <v>Not to order</v>
          </cell>
          <cell r="H1089" t="str">
            <v>Desktop</v>
          </cell>
          <cell r="I1089" t="str">
            <v>1:5 s-Video Distribution Amplifier</v>
          </cell>
        </row>
        <row r="1090">
          <cell r="C1090" t="str">
            <v>11-0255090</v>
          </cell>
          <cell r="D1090">
            <v>345</v>
          </cell>
          <cell r="E1090">
            <v>340</v>
          </cell>
          <cell r="F1090" t="str">
            <v>DISCONTINUE</v>
          </cell>
          <cell r="G1090" t="str">
            <v>Not to order</v>
          </cell>
          <cell r="H1090" t="str">
            <v>Tools</v>
          </cell>
          <cell r="I1090" t="str">
            <v>1:5 Composite Video Distribution Amplifier</v>
          </cell>
        </row>
        <row r="1091">
          <cell r="C1091" t="str">
            <v>11-0260090</v>
          </cell>
          <cell r="D1091">
            <v>0</v>
          </cell>
          <cell r="E1091">
            <v>295</v>
          </cell>
          <cell r="F1091" t="str">
            <v>DISCONTINUE</v>
          </cell>
          <cell r="G1091" t="str">
            <v>Not to order</v>
          </cell>
          <cell r="H1091" t="str">
            <v>Desktop</v>
          </cell>
          <cell r="I1091" t="str">
            <v>1:5 Composite Video Distribution Amplifier</v>
          </cell>
        </row>
        <row r="1092">
          <cell r="C1092" t="str">
            <v>11-026009012</v>
          </cell>
          <cell r="D1092">
            <v>0</v>
          </cell>
          <cell r="E1092">
            <v>0</v>
          </cell>
          <cell r="F1092" t="str">
            <v>DISCONTINUE</v>
          </cell>
          <cell r="G1092" t="str">
            <v>Not to order</v>
          </cell>
          <cell r="H1092" t="str">
            <v>Desktop</v>
          </cell>
          <cell r="I1092" t="str">
            <v>1:5 Composite Video Distribution Amplifier</v>
          </cell>
        </row>
        <row r="1093">
          <cell r="C1093" t="str">
            <v>11-0260097</v>
          </cell>
          <cell r="D1093">
            <v>0</v>
          </cell>
          <cell r="E1093">
            <v>0</v>
          </cell>
          <cell r="F1093" t="str">
            <v>DISCONTINUE</v>
          </cell>
          <cell r="G1093" t="str">
            <v>Inactive</v>
          </cell>
          <cell r="H1093" t="str">
            <v>Desktop</v>
          </cell>
          <cell r="I1093" t="str">
            <v>1:5 Composite Video Distribution Amplifier</v>
          </cell>
        </row>
        <row r="1094">
          <cell r="C1094" t="str">
            <v>11-026009713</v>
          </cell>
          <cell r="D1094">
            <v>0</v>
          </cell>
          <cell r="E1094">
            <v>0</v>
          </cell>
          <cell r="F1094" t="str">
            <v>DISCONTINUE</v>
          </cell>
          <cell r="G1094" t="str">
            <v>Not to order</v>
          </cell>
          <cell r="H1094" t="str">
            <v>Desktop</v>
          </cell>
          <cell r="I1094" t="str">
            <v>1:5 Composite Video Distribution Amplifier</v>
          </cell>
        </row>
        <row r="1095">
          <cell r="C1095" t="str">
            <v>11-026009715</v>
          </cell>
          <cell r="D1095">
            <v>0</v>
          </cell>
          <cell r="E1095">
            <v>0</v>
          </cell>
          <cell r="F1095" t="str">
            <v>DISCONTINUE</v>
          </cell>
          <cell r="G1095" t="str">
            <v>Not to order</v>
          </cell>
          <cell r="H1095" t="str">
            <v>Desktop</v>
          </cell>
          <cell r="I1095" t="str">
            <v>1:5 Composite Video Distribution Amplifier</v>
          </cell>
        </row>
        <row r="1096">
          <cell r="C1096" t="str">
            <v>11-0265010</v>
          </cell>
          <cell r="D1096">
            <v>0</v>
          </cell>
          <cell r="E1096">
            <v>0</v>
          </cell>
          <cell r="F1096" t="str">
            <v>DISCONTINUE</v>
          </cell>
          <cell r="G1096" t="str">
            <v>Not to order</v>
          </cell>
          <cell r="H1096" t="str">
            <v>Rack Mount</v>
          </cell>
          <cell r="I1096" t="str">
            <v>1:54 Composite Video Distribution Amplifier</v>
          </cell>
        </row>
        <row r="1097">
          <cell r="C1097" t="str">
            <v>11-026501012</v>
          </cell>
          <cell r="D1097">
            <v>0</v>
          </cell>
          <cell r="E1097">
            <v>0</v>
          </cell>
          <cell r="F1097" t="str">
            <v>DISCONTINUE</v>
          </cell>
          <cell r="G1097" t="str">
            <v>Not to order</v>
          </cell>
          <cell r="H1097" t="str">
            <v>Rack Mount</v>
          </cell>
          <cell r="I1097" t="str">
            <v>1:54 Composite Video Distribution Amplifier</v>
          </cell>
        </row>
        <row r="1098">
          <cell r="C1098" t="str">
            <v>11-026501015</v>
          </cell>
          <cell r="D1098">
            <v>0</v>
          </cell>
          <cell r="E1098">
            <v>0</v>
          </cell>
          <cell r="F1098" t="str">
            <v>DISCONTINUE</v>
          </cell>
          <cell r="G1098" t="str">
            <v>Inactive</v>
          </cell>
          <cell r="H1098" t="str">
            <v>Rack Mount</v>
          </cell>
          <cell r="I1098" t="str">
            <v>1:54 Composite Video Distribution Amplifier</v>
          </cell>
        </row>
        <row r="1099">
          <cell r="C1099" t="str">
            <v>11-0265110</v>
          </cell>
          <cell r="D1099">
            <v>0</v>
          </cell>
          <cell r="E1099">
            <v>0</v>
          </cell>
          <cell r="F1099" t="str">
            <v>DISCONTINUE</v>
          </cell>
          <cell r="G1099" t="str">
            <v>Not to order</v>
          </cell>
          <cell r="H1099" t="str">
            <v>Rack Mount</v>
          </cell>
          <cell r="I1099" t="str">
            <v>1:54 Balanced Stereo Audio Distribution Amplifier</v>
          </cell>
        </row>
        <row r="1100">
          <cell r="C1100" t="str">
            <v>60-003010</v>
          </cell>
          <cell r="D1100">
            <v>0</v>
          </cell>
          <cell r="E1100">
            <v>0</v>
          </cell>
          <cell r="F1100" t="str">
            <v>DISCONTINUE</v>
          </cell>
          <cell r="G1100" t="str">
            <v>Not to order</v>
          </cell>
          <cell r="H1100" t="str">
            <v>WP &amp; Cables</v>
          </cell>
          <cell r="I1100" t="str">
            <v>Cable Management System: 110V AC, USB, RJ-45, 3.5mm &amp; 15-pi</v>
          </cell>
        </row>
        <row r="1101">
          <cell r="C1101" t="str">
            <v>11-0270010</v>
          </cell>
          <cell r="D1101">
            <v>0</v>
          </cell>
          <cell r="E1101">
            <v>0</v>
          </cell>
          <cell r="F1101" t="str">
            <v>DISCONTINUE</v>
          </cell>
          <cell r="G1101" t="str">
            <v>Inactive</v>
          </cell>
          <cell r="H1101" t="str">
            <v>Desktop</v>
          </cell>
          <cell r="I1101" t="str">
            <v>1:8 Balanced Stereo Audio Distribution Amplifier</v>
          </cell>
        </row>
        <row r="1102">
          <cell r="C1102" t="str">
            <v>11-027001015</v>
          </cell>
          <cell r="D1102">
            <v>0</v>
          </cell>
          <cell r="E1102">
            <v>0</v>
          </cell>
          <cell r="F1102" t="str">
            <v>DISCONTINUE</v>
          </cell>
          <cell r="G1102" t="str">
            <v>Inactive</v>
          </cell>
          <cell r="H1102" t="str">
            <v>Desktop</v>
          </cell>
          <cell r="I1102" t="str">
            <v>1:8 Balanced Stereo Audio Distribution Amplifier</v>
          </cell>
        </row>
        <row r="1103">
          <cell r="C1103" t="str">
            <v>11-0280010</v>
          </cell>
          <cell r="D1103">
            <v>0</v>
          </cell>
          <cell r="E1103">
            <v>455</v>
          </cell>
          <cell r="F1103" t="str">
            <v>DISCONTINUE</v>
          </cell>
          <cell r="G1103" t="str">
            <v>Not to order</v>
          </cell>
          <cell r="H1103" t="str">
            <v>Desktop</v>
          </cell>
          <cell r="I1103" t="str">
            <v>1:8 Composite Video Distribution Amplifier</v>
          </cell>
        </row>
        <row r="1104">
          <cell r="C1104" t="str">
            <v>11-028001015</v>
          </cell>
          <cell r="D1104">
            <v>0</v>
          </cell>
          <cell r="E1104">
            <v>0</v>
          </cell>
          <cell r="F1104" t="str">
            <v>DISCONTINUE</v>
          </cell>
          <cell r="G1104" t="str">
            <v>Not to order</v>
          </cell>
          <cell r="H1104" t="str">
            <v>Desktop</v>
          </cell>
          <cell r="I1104" t="str">
            <v>1:8 Composite Video Distribution Amplifier</v>
          </cell>
        </row>
        <row r="1105">
          <cell r="C1105" t="str">
            <v>11-0280060/B</v>
          </cell>
          <cell r="D1105">
            <v>0</v>
          </cell>
          <cell r="E1105">
            <v>0</v>
          </cell>
          <cell r="F1105" t="str">
            <v>DISCONTINUE</v>
          </cell>
          <cell r="G1105" t="str">
            <v>Inactive</v>
          </cell>
          <cell r="H1105" t="str">
            <v>"1/2 19"" 1U"</v>
          </cell>
          <cell r="I1105" t="str">
            <v>1:8 Composite Video Distribution Amplifier</v>
          </cell>
        </row>
        <row r="1106">
          <cell r="C1106" t="str">
            <v>11-0287090</v>
          </cell>
          <cell r="D1106">
            <v>0</v>
          </cell>
          <cell r="E1106">
            <v>0</v>
          </cell>
          <cell r="F1106" t="str">
            <v>DISCONTINUE</v>
          </cell>
          <cell r="G1106" t="str">
            <v>Inactive</v>
          </cell>
          <cell r="H1106" t="str">
            <v>Desktop</v>
          </cell>
          <cell r="I1106" t="str">
            <v>1:10 s-Video Distribution Amplifier</v>
          </cell>
        </row>
        <row r="1107">
          <cell r="C1107" t="str">
            <v>11-0287095</v>
          </cell>
          <cell r="D1107">
            <v>0</v>
          </cell>
          <cell r="E1107">
            <v>0</v>
          </cell>
          <cell r="F1107" t="str">
            <v>DISCONTINUE</v>
          </cell>
          <cell r="G1107" t="str">
            <v>Inactive</v>
          </cell>
          <cell r="H1107" t="str">
            <v>Desktop</v>
          </cell>
          <cell r="I1107" t="str">
            <v>1:10 s-Video Distribution Amplifier</v>
          </cell>
        </row>
        <row r="1108">
          <cell r="C1108" t="str">
            <v>11-0320010</v>
          </cell>
          <cell r="D1108">
            <v>0</v>
          </cell>
          <cell r="E1108">
            <v>0</v>
          </cell>
          <cell r="F1108" t="str">
            <v>DISCONTINUE</v>
          </cell>
          <cell r="G1108" t="str">
            <v>Not to order</v>
          </cell>
          <cell r="H1108" t="str">
            <v>19" 1U</v>
          </cell>
          <cell r="I1108" t="str">
            <v>1:10 Composite Video Distribution Amplifier</v>
          </cell>
        </row>
        <row r="1109">
          <cell r="C1109" t="str">
            <v>11-0330010</v>
          </cell>
          <cell r="D1109">
            <v>0</v>
          </cell>
          <cell r="E1109">
            <v>0</v>
          </cell>
          <cell r="F1109" t="str">
            <v>DISCONTINUE</v>
          </cell>
          <cell r="G1109" t="str">
            <v>Not to order</v>
          </cell>
          <cell r="H1109" t="str">
            <v>Rack Mount</v>
          </cell>
          <cell r="I1109" t="str">
            <v>1:5 Composite Video Distribution Amplifier</v>
          </cell>
        </row>
        <row r="1110">
          <cell r="C1110" t="str">
            <v>11-0350010</v>
          </cell>
          <cell r="D1110">
            <v>0</v>
          </cell>
          <cell r="E1110">
            <v>0</v>
          </cell>
          <cell r="F1110" t="str">
            <v>DISCONTINUE</v>
          </cell>
          <cell r="G1110" t="str">
            <v>Not to order</v>
          </cell>
          <cell r="H1110" t="str">
            <v>Rack Mount</v>
          </cell>
          <cell r="I1110" t="str">
            <v>1:20 Composite Video Distribution Amplifier</v>
          </cell>
        </row>
        <row r="1111">
          <cell r="C1111" t="str">
            <v>11-0350060/B</v>
          </cell>
          <cell r="D1111">
            <v>0</v>
          </cell>
          <cell r="E1111">
            <v>0</v>
          </cell>
          <cell r="F1111" t="str">
            <v>DISCONTINUE</v>
          </cell>
          <cell r="G1111" t="str">
            <v>Inactive</v>
          </cell>
          <cell r="H1111" t="str">
            <v>"19"" 1U"</v>
          </cell>
          <cell r="I1111" t="str">
            <v>1:20 Composite Video Distribution Amplifier</v>
          </cell>
        </row>
        <row r="1112">
          <cell r="C1112" t="str">
            <v>11-0360010</v>
          </cell>
          <cell r="D1112">
            <v>0</v>
          </cell>
          <cell r="E1112">
            <v>0</v>
          </cell>
          <cell r="F1112" t="str">
            <v>DISCONTINUE</v>
          </cell>
          <cell r="G1112" t="str">
            <v>Not to order</v>
          </cell>
          <cell r="H1112" t="str">
            <v>Rack Mount</v>
          </cell>
          <cell r="I1112" t="str">
            <v>1:2 RGBS/Component Video Distribution Amplifier</v>
          </cell>
        </row>
        <row r="1113">
          <cell r="C1113" t="str">
            <v>11-036001015</v>
          </cell>
          <cell r="D1113">
            <v>0</v>
          </cell>
          <cell r="E1113">
            <v>0</v>
          </cell>
          <cell r="F1113" t="str">
            <v>DISCONTINUE</v>
          </cell>
          <cell r="G1113" t="str">
            <v>Not to order</v>
          </cell>
          <cell r="H1113" t="str">
            <v>Rack Mount</v>
          </cell>
          <cell r="I1113" t="str">
            <v>1:2 RGBS/Component Video Distribution Amplifier</v>
          </cell>
        </row>
        <row r="1114">
          <cell r="C1114" t="str">
            <v>11-0360060/B</v>
          </cell>
          <cell r="D1114">
            <v>0</v>
          </cell>
          <cell r="E1114">
            <v>0</v>
          </cell>
          <cell r="F1114" t="str">
            <v>DISCONTINUE</v>
          </cell>
          <cell r="G1114" t="str">
            <v>Inactive</v>
          </cell>
          <cell r="H1114" t="str">
            <v>"19"" 1U"</v>
          </cell>
          <cell r="I1114" t="str">
            <v>1:2 RGBS/Component Video Distribution Amplifier</v>
          </cell>
        </row>
        <row r="1115">
          <cell r="C1115" t="str">
            <v>11-0380010</v>
          </cell>
          <cell r="D1115">
            <v>0</v>
          </cell>
          <cell r="E1115">
            <v>0</v>
          </cell>
          <cell r="F1115" t="str">
            <v>DISCONTINUE</v>
          </cell>
          <cell r="G1115" t="str">
            <v>Inactive</v>
          </cell>
          <cell r="H1115" t="str">
            <v>Rack Mount</v>
          </cell>
          <cell r="I1115" t="str">
            <v>1:4 RGBS/Component Video Distribution Amplifier</v>
          </cell>
        </row>
        <row r="1116">
          <cell r="C1116" t="str">
            <v>11-038001015</v>
          </cell>
          <cell r="D1116">
            <v>0</v>
          </cell>
          <cell r="E1116">
            <v>0</v>
          </cell>
          <cell r="F1116" t="str">
            <v>DISCONTINUE</v>
          </cell>
          <cell r="G1116" t="str">
            <v>Inactive</v>
          </cell>
          <cell r="H1116" t="str">
            <v>Rack Mount</v>
          </cell>
          <cell r="I1116" t="str">
            <v>1:4 RGBS/Component Video Distribution Amplifier</v>
          </cell>
        </row>
        <row r="1117">
          <cell r="C1117" t="str">
            <v>11-0400010</v>
          </cell>
          <cell r="D1117">
            <v>0</v>
          </cell>
          <cell r="E1117">
            <v>0</v>
          </cell>
          <cell r="F1117" t="str">
            <v>DISCONTINUE</v>
          </cell>
          <cell r="G1117" t="str">
            <v>Inactive</v>
          </cell>
          <cell r="H1117" t="str">
            <v>N/A</v>
          </cell>
          <cell r="I1117" t="str">
            <v>VM-4DVI/110V (UKR- Cancelled)</v>
          </cell>
        </row>
        <row r="1118">
          <cell r="C1118" t="str">
            <v>11-04000110</v>
          </cell>
          <cell r="D1118">
            <v>0</v>
          </cell>
          <cell r="E1118">
            <v>0</v>
          </cell>
          <cell r="F1118" t="str">
            <v>DISCONTINUE</v>
          </cell>
          <cell r="G1118" t="str">
            <v>Inactive</v>
          </cell>
          <cell r="H1118" t="str">
            <v>19" 1U</v>
          </cell>
          <cell r="I1118" t="str">
            <v>1:4 HDCP Compliant DVI Distribution Amplifier</v>
          </cell>
        </row>
        <row r="1119">
          <cell r="C1119" t="str">
            <v>11-04000160/B</v>
          </cell>
          <cell r="D1119">
            <v>0</v>
          </cell>
          <cell r="E1119">
            <v>0</v>
          </cell>
          <cell r="F1119" t="str">
            <v>DISCONTINUE</v>
          </cell>
          <cell r="G1119" t="str">
            <v>Inactive</v>
          </cell>
          <cell r="H1119" t="str">
            <v>"19"" 1U"</v>
          </cell>
          <cell r="I1119" t="str">
            <v>1:4 HDCP Compliant DVI Distribution Amplifier</v>
          </cell>
        </row>
        <row r="1120">
          <cell r="C1120" t="str">
            <v>11-0400110</v>
          </cell>
          <cell r="D1120">
            <v>0</v>
          </cell>
          <cell r="E1120">
            <v>0</v>
          </cell>
          <cell r="F1120" t="str">
            <v>DISCONTINUE</v>
          </cell>
          <cell r="G1120" t="str">
            <v>Inactive</v>
          </cell>
          <cell r="H1120" t="str">
            <v>19" 1U</v>
          </cell>
          <cell r="I1120" t="str">
            <v>1:4 DVI Distribution Amplifier</v>
          </cell>
        </row>
        <row r="1121">
          <cell r="C1121" t="str">
            <v>11-0400160/B</v>
          </cell>
          <cell r="D1121">
            <v>0</v>
          </cell>
          <cell r="E1121">
            <v>0</v>
          </cell>
          <cell r="F1121" t="str">
            <v>DISCONTINUE</v>
          </cell>
          <cell r="G1121" t="str">
            <v>Inactive</v>
          </cell>
          <cell r="H1121" t="str">
            <v>"19"" 1U"</v>
          </cell>
        </row>
        <row r="1122">
          <cell r="C1122" t="str">
            <v>11-0402010</v>
          </cell>
          <cell r="D1122">
            <v>0</v>
          </cell>
          <cell r="E1122">
            <v>0</v>
          </cell>
          <cell r="F1122" t="str">
            <v>DISCONTINUE</v>
          </cell>
          <cell r="G1122" t="str">
            <v>Not to order</v>
          </cell>
          <cell r="H1122" t="str">
            <v>19" 1U</v>
          </cell>
          <cell r="I1122" t="str">
            <v>1:20 Firewire Distribution Amplifier / Hub</v>
          </cell>
        </row>
        <row r="1123">
          <cell r="C1123" t="str">
            <v>11-0410010</v>
          </cell>
          <cell r="D1123">
            <v>0</v>
          </cell>
          <cell r="E1123">
            <v>950</v>
          </cell>
          <cell r="F1123" t="str">
            <v>DISCONTINUE</v>
          </cell>
          <cell r="G1123" t="str">
            <v>Not to order</v>
          </cell>
          <cell r="H1123" t="str">
            <v>19" 1U</v>
          </cell>
          <cell r="I1123" t="str">
            <v>1:5 RGBHV Video Distribution Amplifier</v>
          </cell>
        </row>
        <row r="1124">
          <cell r="C1124" t="str">
            <v>11-041001015</v>
          </cell>
          <cell r="D1124">
            <v>0</v>
          </cell>
          <cell r="E1124">
            <v>0</v>
          </cell>
          <cell r="F1124" t="str">
            <v>DISCONTINUE</v>
          </cell>
          <cell r="G1124" t="str">
            <v>Not to order</v>
          </cell>
          <cell r="H1124" t="str">
            <v>19" 1U</v>
          </cell>
          <cell r="I1124" t="str">
            <v>1:5 RGBHV Video Distribution Amplifier</v>
          </cell>
        </row>
        <row r="1125">
          <cell r="C1125" t="str">
            <v>11-0410020</v>
          </cell>
          <cell r="D1125">
            <v>0</v>
          </cell>
          <cell r="E1125">
            <v>0</v>
          </cell>
          <cell r="F1125" t="str">
            <v>DISCONTINUE</v>
          </cell>
          <cell r="G1125" t="str">
            <v>Not to order</v>
          </cell>
          <cell r="H1125" t="str">
            <v>Rack Mount</v>
          </cell>
          <cell r="I1125" t="str">
            <v>1:5 RGBHV Video Distribution Amplifier</v>
          </cell>
        </row>
        <row r="1126">
          <cell r="C1126" t="str">
            <v>11-0410060/B</v>
          </cell>
          <cell r="D1126">
            <v>0</v>
          </cell>
          <cell r="E1126">
            <v>0</v>
          </cell>
          <cell r="F1126" t="str">
            <v>DISCONTINUE</v>
          </cell>
          <cell r="G1126" t="str">
            <v>Inactive</v>
          </cell>
          <cell r="H1126" t="str">
            <v>"19"" 1U"</v>
          </cell>
          <cell r="I1126" t="str">
            <v>1:5 RGBHV Video Distribution Amplifier</v>
          </cell>
        </row>
        <row r="1127">
          <cell r="C1127" t="str">
            <v>60-003020</v>
          </cell>
          <cell r="D1127">
            <v>0</v>
          </cell>
          <cell r="E1127">
            <v>0</v>
          </cell>
          <cell r="F1127" t="str">
            <v>DISCONTINUE</v>
          </cell>
          <cell r="G1127" t="str">
            <v>Not to order</v>
          </cell>
          <cell r="H1127" t="str">
            <v>Special</v>
          </cell>
          <cell r="I1127" t="str">
            <v>Table Mount Multi-Connection Compact Solution - Tilt-Up Lid</v>
          </cell>
        </row>
        <row r="1128">
          <cell r="C1128" t="str">
            <v>11-041551013</v>
          </cell>
          <cell r="D1128">
            <v>0</v>
          </cell>
          <cell r="E1128">
            <v>0</v>
          </cell>
          <cell r="F1128" t="str">
            <v>DISCONTINUE</v>
          </cell>
          <cell r="G1128" t="str">
            <v>Inactive</v>
          </cell>
          <cell r="H1128" t="str">
            <v>Rack Mount</v>
          </cell>
          <cell r="I1128" t="str">
            <v>1:10 Balanced Mono Audio Distribution Amplifier</v>
          </cell>
        </row>
        <row r="1129">
          <cell r="C1129" t="str">
            <v>11-041551015</v>
          </cell>
          <cell r="D1129">
            <v>0</v>
          </cell>
          <cell r="E1129">
            <v>0</v>
          </cell>
          <cell r="F1129" t="str">
            <v>DISCONTINUE</v>
          </cell>
          <cell r="G1129" t="str">
            <v>Inactive</v>
          </cell>
          <cell r="H1129" t="str">
            <v>Rack Mount</v>
          </cell>
          <cell r="I1129" t="str">
            <v>1:10 Balanced Mono Audio Distribution Amplifier</v>
          </cell>
        </row>
        <row r="1130">
          <cell r="C1130" t="str">
            <v>11-0416010</v>
          </cell>
          <cell r="D1130">
            <v>1175</v>
          </cell>
          <cell r="E1130">
            <v>1177</v>
          </cell>
          <cell r="F1130" t="str">
            <v>DISCONTINUE</v>
          </cell>
          <cell r="G1130" t="str">
            <v>Not to order</v>
          </cell>
          <cell r="H1130" t="str">
            <v>Rack Mount</v>
          </cell>
          <cell r="I1130" t="str">
            <v>1:10 Balanced Stereo Audio Distribution Amplifier</v>
          </cell>
        </row>
        <row r="1131">
          <cell r="C1131" t="str">
            <v>11-0440010</v>
          </cell>
          <cell r="D1131">
            <v>0</v>
          </cell>
          <cell r="E1131">
            <v>0</v>
          </cell>
          <cell r="F1131" t="str">
            <v>DISCONTINUE</v>
          </cell>
          <cell r="G1131" t="str">
            <v>Not to order</v>
          </cell>
          <cell r="H1131" t="str">
            <v>Rack Mount</v>
          </cell>
          <cell r="I1131" t="str">
            <v>1:10 Composite Video &amp; Balanced Stereo Audio Distribution Am</v>
          </cell>
        </row>
        <row r="1132">
          <cell r="C1132" t="str">
            <v>11-0440060/B</v>
          </cell>
          <cell r="D1132">
            <v>0</v>
          </cell>
          <cell r="E1132">
            <v>0</v>
          </cell>
          <cell r="F1132" t="str">
            <v>DISCONTINUE</v>
          </cell>
          <cell r="G1132" t="str">
            <v>Inactive</v>
          </cell>
          <cell r="H1132" t="str">
            <v>19" 1U</v>
          </cell>
        </row>
        <row r="1133">
          <cell r="C1133" t="str">
            <v>60-003040</v>
          </cell>
          <cell r="D1133">
            <v>0</v>
          </cell>
          <cell r="E1133">
            <v>0</v>
          </cell>
          <cell r="F1133" t="str">
            <v>DISCONTINUE</v>
          </cell>
          <cell r="G1133" t="str">
            <v>Not to order</v>
          </cell>
          <cell r="H1133" t="str">
            <v>WP &amp; Cables</v>
          </cell>
          <cell r="I1133" t="str">
            <v>Cable Management System: 240V AC, USB, RJ-45, 3.5mm &amp; 15-pi</v>
          </cell>
        </row>
        <row r="1134">
          <cell r="C1134" t="str">
            <v>11-0800010</v>
          </cell>
          <cell r="D1134">
            <v>0</v>
          </cell>
          <cell r="E1134">
            <v>0</v>
          </cell>
          <cell r="F1134" t="str">
            <v>DISCONTINUE</v>
          </cell>
          <cell r="G1134" t="str">
            <v>Inactive</v>
          </cell>
          <cell r="H1134" t="str">
            <v>N/A</v>
          </cell>
          <cell r="I1134" t="str">
            <v>1:8 Reclocking DVI Video Distribution Amplifier</v>
          </cell>
        </row>
        <row r="1135">
          <cell r="C1135" t="str">
            <v>11-081110</v>
          </cell>
          <cell r="D1135">
            <v>0</v>
          </cell>
          <cell r="E1135">
            <v>0</v>
          </cell>
          <cell r="F1135" t="str">
            <v>DISCONTINUE</v>
          </cell>
          <cell r="G1135" t="str">
            <v>Not active</v>
          </cell>
          <cell r="H1135" t="str">
            <v>Rack Mount</v>
          </cell>
          <cell r="I1135" t="str">
            <v>8x1 DVI Switcher</v>
          </cell>
        </row>
        <row r="1136">
          <cell r="C1136" t="str">
            <v>11-090410</v>
          </cell>
          <cell r="D1136">
            <v>0</v>
          </cell>
          <cell r="E1136">
            <v>0</v>
          </cell>
          <cell r="F1136" t="str">
            <v>DISCONTINUE</v>
          </cell>
          <cell r="G1136" t="str">
            <v>Inactive</v>
          </cell>
          <cell r="H1136" t="str">
            <v>Rack Mount</v>
          </cell>
          <cell r="I1136" t="str">
            <v>Stereo Audio Power Amplifier</v>
          </cell>
        </row>
        <row r="1137">
          <cell r="C1137" t="str">
            <v>11-092090</v>
          </cell>
          <cell r="D1137">
            <v>0</v>
          </cell>
          <cell r="E1137">
            <v>0</v>
          </cell>
          <cell r="F1137" t="str">
            <v>DISCONTINUE</v>
          </cell>
          <cell r="G1137" t="str">
            <v>Not to order</v>
          </cell>
          <cell r="H1137" t="str">
            <v>Rack Mount</v>
          </cell>
          <cell r="I1137" t="str">
            <v>1:25 Composite Video Distribution Amplifier</v>
          </cell>
        </row>
        <row r="1138">
          <cell r="C1138" t="str">
            <v>60-003099</v>
          </cell>
          <cell r="D1138">
            <v>0</v>
          </cell>
          <cell r="E1138">
            <v>0</v>
          </cell>
          <cell r="F1138" t="str">
            <v>DISCONTINUE</v>
          </cell>
          <cell r="G1138" t="str">
            <v>Inactive</v>
          </cell>
          <cell r="H1138" t="str">
            <v>Special</v>
          </cell>
          <cell r="I1138" t="str">
            <v>TBUS-3 Insert Plate</v>
          </cell>
        </row>
        <row r="1139">
          <cell r="C1139" t="str">
            <v>60-004010</v>
          </cell>
          <cell r="D1139">
            <v>0</v>
          </cell>
          <cell r="E1139">
            <v>0</v>
          </cell>
          <cell r="F1139" t="str">
            <v>DISCONTINUE</v>
          </cell>
          <cell r="G1139" t="str">
            <v>Not to prod.</v>
          </cell>
          <cell r="H1139" t="str">
            <v>WP &amp; Cables</v>
          </cell>
          <cell r="I1139" t="str">
            <v>Cable Management System: 2 Each - 110V AC, USB, RJ-45, 3.5m</v>
          </cell>
        </row>
        <row r="1140">
          <cell r="C1140" t="str">
            <v>11-100110</v>
          </cell>
          <cell r="D1140">
            <v>0</v>
          </cell>
          <cell r="E1140">
            <v>575</v>
          </cell>
          <cell r="F1140" t="str">
            <v>DISCONTINUE</v>
          </cell>
          <cell r="G1140" t="str">
            <v>Not to order</v>
          </cell>
          <cell r="H1140" t="str">
            <v>Rack Mount</v>
          </cell>
          <cell r="I1140" t="str">
            <v>1:10 Component Video Distribution Amplifier</v>
          </cell>
        </row>
        <row r="1141">
          <cell r="C1141" t="str">
            <v>60-004020</v>
          </cell>
          <cell r="D1141">
            <v>0</v>
          </cell>
          <cell r="E1141">
            <v>0</v>
          </cell>
          <cell r="F1141" t="str">
            <v>DISCONTINUE</v>
          </cell>
          <cell r="G1141" t="str">
            <v>Not to prod.</v>
          </cell>
          <cell r="I1141" t="str">
            <v>Table Mount Modular Multi-Connection Solution - Tilt-Up Lid</v>
          </cell>
        </row>
        <row r="1142">
          <cell r="C1142" t="str">
            <v>11-12209012</v>
          </cell>
          <cell r="D1142">
            <v>0</v>
          </cell>
          <cell r="E1142">
            <v>0</v>
          </cell>
          <cell r="F1142" t="str">
            <v>DISCONTINUE</v>
          </cell>
          <cell r="G1142" t="str">
            <v>Inactive</v>
          </cell>
          <cell r="H1142" t="str">
            <v>Desktop</v>
          </cell>
          <cell r="I1142" t="str">
            <v>1:5 Balanced &amp; Unbalanced Stereo Audio Distribution Amplifie</v>
          </cell>
        </row>
        <row r="1143">
          <cell r="C1143" t="str">
            <v>11-12209015</v>
          </cell>
          <cell r="D1143">
            <v>0</v>
          </cell>
          <cell r="E1143">
            <v>0</v>
          </cell>
          <cell r="F1143" t="str">
            <v>DISCONTINUE</v>
          </cell>
          <cell r="G1143" t="str">
            <v>Inactive</v>
          </cell>
          <cell r="H1143" t="str">
            <v>Desktop</v>
          </cell>
          <cell r="I1143" t="str">
            <v>1:5 Balanced &amp; Unbalanced Stereo Audio Distribution Amplifie</v>
          </cell>
        </row>
        <row r="1144">
          <cell r="C1144" t="str">
            <v>11-122095</v>
          </cell>
          <cell r="D1144">
            <v>0</v>
          </cell>
          <cell r="E1144">
            <v>0</v>
          </cell>
          <cell r="F1144" t="str">
            <v>DISCONTINUE</v>
          </cell>
          <cell r="G1144" t="str">
            <v>Inactive</v>
          </cell>
          <cell r="H1144" t="str">
            <v>Desktop</v>
          </cell>
          <cell r="I1144" t="str">
            <v>1:5 Balanced &amp; Unbalanced Stereo Audio Distribution Amplifie</v>
          </cell>
        </row>
        <row r="1145">
          <cell r="C1145" t="str">
            <v>11-1400010</v>
          </cell>
          <cell r="D1145">
            <v>0</v>
          </cell>
          <cell r="E1145">
            <v>0</v>
          </cell>
          <cell r="F1145" t="str">
            <v>DISCONTINUE</v>
          </cell>
          <cell r="G1145" t="str">
            <v>Inactive</v>
          </cell>
          <cell r="H1145" t="str">
            <v>Rack Mount</v>
          </cell>
          <cell r="I1145" t="str">
            <v>Electronic - 4x1 DVI Reclocking Switcher</v>
          </cell>
        </row>
        <row r="1146">
          <cell r="C1146" t="str">
            <v>11-70012010</v>
          </cell>
          <cell r="D1146">
            <v>1295</v>
          </cell>
          <cell r="E1146">
            <v>1291</v>
          </cell>
          <cell r="F1146" t="str">
            <v>DISCONTINUE</v>
          </cell>
          <cell r="G1146" t="str">
            <v>Not to prod.</v>
          </cell>
          <cell r="H1146" t="str">
            <v>Rack Mount</v>
          </cell>
          <cell r="I1146" t="str">
            <v>1:12 HDCP Compliant DVI Distribution Amplifier</v>
          </cell>
        </row>
        <row r="1147">
          <cell r="C1147" t="str">
            <v>11-70016110</v>
          </cell>
          <cell r="D1147">
            <v>0</v>
          </cell>
          <cell r="E1147">
            <v>0</v>
          </cell>
          <cell r="F1147" t="str">
            <v>DISCONTINUE</v>
          </cell>
          <cell r="G1147" t="str">
            <v>Not to order</v>
          </cell>
          <cell r="H1147" t="str">
            <v>19" 1U</v>
          </cell>
          <cell r="I1147" t="str">
            <v>1:16 HDMI Distribution Amplifier</v>
          </cell>
        </row>
        <row r="1148">
          <cell r="C1148" t="str">
            <v>11-70080110</v>
          </cell>
          <cell r="D1148">
            <v>0</v>
          </cell>
          <cell r="E1148">
            <v>0</v>
          </cell>
          <cell r="F1148" t="str">
            <v>DISCONTINUE</v>
          </cell>
          <cell r="G1148" t="str">
            <v>Inactive</v>
          </cell>
          <cell r="H1148" t="str">
            <v>19" 1U</v>
          </cell>
          <cell r="I1148" t="str">
            <v>1:8 HDMI Distribution Amplifier</v>
          </cell>
        </row>
        <row r="1149">
          <cell r="C1149" t="str">
            <v>11-70080160/B</v>
          </cell>
          <cell r="D1149">
            <v>0</v>
          </cell>
          <cell r="E1149">
            <v>0</v>
          </cell>
          <cell r="F1149" t="str">
            <v>DISCONTINUE</v>
          </cell>
          <cell r="G1149" t="str">
            <v>Inactive</v>
          </cell>
          <cell r="H1149" t="str">
            <v>"19"" 1U"</v>
          </cell>
          <cell r="I1149" t="str">
            <v>1:8 HDMI Distribution Amplifier</v>
          </cell>
        </row>
        <row r="1150">
          <cell r="C1150" t="str">
            <v>11-70212010</v>
          </cell>
          <cell r="D1150">
            <v>0</v>
          </cell>
          <cell r="E1150">
            <v>0</v>
          </cell>
          <cell r="F1150" t="str">
            <v>DISCONTINUE</v>
          </cell>
          <cell r="G1150" t="str">
            <v>Inactive</v>
          </cell>
          <cell r="H1150" t="str">
            <v>N/A</v>
          </cell>
          <cell r="I1150" t="str">
            <v>VM-212HDMI/110V</v>
          </cell>
        </row>
        <row r="1151">
          <cell r="C1151" t="str">
            <v>11-70216110</v>
          </cell>
          <cell r="D1151">
            <v>0</v>
          </cell>
          <cell r="E1151">
            <v>0</v>
          </cell>
          <cell r="F1151" t="str">
            <v>DISCONTINUE</v>
          </cell>
          <cell r="G1151" t="str">
            <v>Inactive</v>
          </cell>
          <cell r="H1151" t="str">
            <v>19" 1U</v>
          </cell>
          <cell r="I1151" t="str">
            <v>2x1:16 HDMI Distribution Amplifier</v>
          </cell>
        </row>
        <row r="1152">
          <cell r="C1152" t="str">
            <v>60-004099</v>
          </cell>
          <cell r="D1152">
            <v>0</v>
          </cell>
          <cell r="E1152">
            <v>0</v>
          </cell>
          <cell r="F1152" t="str">
            <v>DISCONTINUE</v>
          </cell>
          <cell r="G1152" t="str">
            <v>Inactive</v>
          </cell>
          <cell r="H1152" t="str">
            <v>Special</v>
          </cell>
          <cell r="I1152" t="str">
            <v>TBUS-4 Insert Plate</v>
          </cell>
        </row>
        <row r="1153">
          <cell r="C1153" t="str">
            <v>11-70280110</v>
          </cell>
          <cell r="D1153">
            <v>0</v>
          </cell>
          <cell r="E1153">
            <v>0</v>
          </cell>
          <cell r="F1153" t="str">
            <v>DISCONTINUE</v>
          </cell>
          <cell r="G1153" t="str">
            <v>Inactive</v>
          </cell>
          <cell r="H1153" t="str">
            <v>19" 1U</v>
          </cell>
          <cell r="I1153" t="str">
            <v>2x1:8 HDMI Distribution Amplifier</v>
          </cell>
        </row>
        <row r="1154">
          <cell r="C1154" t="str">
            <v>11-70280160/B</v>
          </cell>
          <cell r="D1154">
            <v>0</v>
          </cell>
          <cell r="E1154">
            <v>0</v>
          </cell>
          <cell r="F1154" t="str">
            <v>DISCONTINUE</v>
          </cell>
          <cell r="G1154" t="str">
            <v>Inactive</v>
          </cell>
          <cell r="I1154" t="str">
            <v>2x1:8 HDMI Distribution Amplifier</v>
          </cell>
        </row>
        <row r="1155">
          <cell r="C1155" t="str">
            <v>11-70290090</v>
          </cell>
          <cell r="D1155">
            <v>0</v>
          </cell>
          <cell r="E1155">
            <v>0</v>
          </cell>
          <cell r="F1155" t="str">
            <v>DISCONTINUE</v>
          </cell>
          <cell r="G1155" t="str">
            <v>Inactive</v>
          </cell>
          <cell r="H1155" t="str">
            <v>Desktop</v>
          </cell>
          <cell r="I1155" t="str">
            <v>1:8 Headphone Distribution Amplifier</v>
          </cell>
        </row>
        <row r="1156">
          <cell r="C1156" t="str">
            <v>11-70290095</v>
          </cell>
          <cell r="D1156">
            <v>0</v>
          </cell>
          <cell r="E1156">
            <v>0</v>
          </cell>
          <cell r="F1156" t="str">
            <v>DISCONTINUE</v>
          </cell>
          <cell r="G1156" t="str">
            <v>Inactive</v>
          </cell>
          <cell r="H1156" t="str">
            <v>1/2 19" 1U</v>
          </cell>
          <cell r="I1156" t="str">
            <v>1:8 Headphone Distribution Amplifier</v>
          </cell>
        </row>
        <row r="1157">
          <cell r="C1157" t="str">
            <v>11-70310010</v>
          </cell>
          <cell r="D1157">
            <v>0</v>
          </cell>
          <cell r="E1157">
            <v>0</v>
          </cell>
          <cell r="F1157" t="str">
            <v>DISCONTINUE</v>
          </cell>
          <cell r="G1157" t="str">
            <v>Not to order</v>
          </cell>
          <cell r="H1157" t="str">
            <v>Rack Mount</v>
          </cell>
          <cell r="I1157" t="str">
            <v>1:5 Component Video, S/PDIF &amp; Stereo Audio Distribution Amp</v>
          </cell>
        </row>
        <row r="1158">
          <cell r="C1158" t="str">
            <v>11-70320090</v>
          </cell>
          <cell r="D1158">
            <v>0</v>
          </cell>
          <cell r="E1158">
            <v>0</v>
          </cell>
          <cell r="F1158" t="str">
            <v>DISCONTINUE</v>
          </cell>
          <cell r="G1158" t="str">
            <v>Not to order</v>
          </cell>
          <cell r="H1158" t="str">
            <v>Desktop</v>
          </cell>
          <cell r="I1158" t="str">
            <v>1:3 Component Video, S/PDIF &amp; Stereo Audio Distribution Amp</v>
          </cell>
        </row>
        <row r="1159">
          <cell r="C1159" t="str">
            <v>11-70329090</v>
          </cell>
          <cell r="D1159">
            <v>0</v>
          </cell>
          <cell r="E1159">
            <v>0</v>
          </cell>
          <cell r="F1159" t="str">
            <v>DISCONTINUE</v>
          </cell>
          <cell r="G1159" t="str">
            <v>Not to order</v>
          </cell>
          <cell r="H1159" t="str">
            <v>Desktop</v>
          </cell>
          <cell r="I1159" t="str">
            <v>1:2 Multi-Format Video Distribution Amplifier with Stereo Au</v>
          </cell>
        </row>
        <row r="1160">
          <cell r="C1160" t="str">
            <v>60-004206060</v>
          </cell>
          <cell r="D1160">
            <v>170</v>
          </cell>
          <cell r="E1160">
            <v>170</v>
          </cell>
          <cell r="F1160" t="str">
            <v>DISCONTINUE</v>
          </cell>
          <cell r="G1160" t="str">
            <v>Not to order</v>
          </cell>
          <cell r="H1160" t="str">
            <v>Special</v>
          </cell>
          <cell r="I1160" t="str">
            <v>Two Way On Wall Speakers (Pair)</v>
          </cell>
        </row>
        <row r="1161">
          <cell r="C1161" t="str">
            <v>60-004206061</v>
          </cell>
          <cell r="D1161">
            <v>0</v>
          </cell>
          <cell r="E1161">
            <v>0</v>
          </cell>
          <cell r="F1161" t="str">
            <v>DISCONTINUE</v>
          </cell>
          <cell r="G1161" t="str">
            <v>Not to order</v>
          </cell>
          <cell r="H1161" t="str">
            <v>Special</v>
          </cell>
          <cell r="I1161" t="str">
            <v>Two−Way On−Wall Speakers (Pair)</v>
          </cell>
        </row>
        <row r="1162">
          <cell r="C1162" t="str">
            <v>60-005010</v>
          </cell>
          <cell r="D1162">
            <v>0</v>
          </cell>
          <cell r="E1162">
            <v>0</v>
          </cell>
          <cell r="F1162" t="str">
            <v>DISCONTINUE</v>
          </cell>
          <cell r="G1162" t="str">
            <v>Not to order</v>
          </cell>
          <cell r="H1162" t="str">
            <v>WP &amp; Cables</v>
          </cell>
          <cell r="I1162" t="str">
            <v>Rectangular - Advanced Table Mount Management System</v>
          </cell>
        </row>
        <row r="1163">
          <cell r="C1163" t="str">
            <v>11-70452010</v>
          </cell>
          <cell r="D1163">
            <v>0</v>
          </cell>
          <cell r="E1163">
            <v>0</v>
          </cell>
          <cell r="F1163" t="str">
            <v>DISCONTINUE</v>
          </cell>
          <cell r="G1163" t="str">
            <v>Inactive</v>
          </cell>
          <cell r="H1163" t="str">
            <v>Rack Mount</v>
          </cell>
          <cell r="I1163" t="str">
            <v>1:10 HD-SDI Video Distribution Amplifier</v>
          </cell>
        </row>
        <row r="1164">
          <cell r="C1164" t="str">
            <v>11-70452110</v>
          </cell>
          <cell r="D1164">
            <v>0</v>
          </cell>
          <cell r="E1164">
            <v>0</v>
          </cell>
          <cell r="F1164" t="str">
            <v>DISCONTINUE</v>
          </cell>
          <cell r="G1164" t="str">
            <v>Not to order</v>
          </cell>
          <cell r="H1164" t="str">
            <v>Rack Mount</v>
          </cell>
          <cell r="I1164" t="str">
            <v>1:10 Dual Link HD-SDI Distribution Amplifier</v>
          </cell>
        </row>
        <row r="1165">
          <cell r="C1165" t="str">
            <v>11-70483010</v>
          </cell>
          <cell r="D1165">
            <v>0</v>
          </cell>
          <cell r="E1165">
            <v>1035</v>
          </cell>
          <cell r="F1165" t="str">
            <v>DISCONTINUE</v>
          </cell>
          <cell r="G1165" t="str">
            <v>Inactive</v>
          </cell>
          <cell r="H1165" t="str">
            <v>Rack Mount</v>
          </cell>
          <cell r="I1165" t="str">
            <v>9 Channel Multi-Mode Video Distribution Amplifier</v>
          </cell>
        </row>
        <row r="1166">
          <cell r="C1166" t="str">
            <v>60-005020</v>
          </cell>
          <cell r="D1166">
            <v>0</v>
          </cell>
          <cell r="E1166">
            <v>0</v>
          </cell>
          <cell r="F1166" t="str">
            <v>DISCONTINUE</v>
          </cell>
          <cell r="G1166" t="str">
            <v>Not to order</v>
          </cell>
          <cell r="H1166" t="str">
            <v>Special</v>
          </cell>
          <cell r="I1166" t="str">
            <v>Rectangular - Advanced Table Mount Management System</v>
          </cell>
        </row>
        <row r="1167">
          <cell r="C1167" t="str">
            <v>11-706110</v>
          </cell>
          <cell r="D1167">
            <v>0</v>
          </cell>
          <cell r="E1167">
            <v>0</v>
          </cell>
          <cell r="F1167" t="str">
            <v>DISCONTINUE</v>
          </cell>
          <cell r="G1167" t="str">
            <v>Not to order</v>
          </cell>
          <cell r="H1167" t="str">
            <v>19" 2U</v>
          </cell>
          <cell r="I1167" t="str">
            <v>1:10 Component and Stereo or S/PDIF Audio Distribution Ampli</v>
          </cell>
        </row>
        <row r="1168">
          <cell r="C1168" t="str">
            <v>11-70632090</v>
          </cell>
          <cell r="D1168">
            <v>0</v>
          </cell>
          <cell r="E1168">
            <v>490</v>
          </cell>
          <cell r="F1168" t="str">
            <v>DISCONTINUE</v>
          </cell>
          <cell r="G1168" t="str">
            <v>Active</v>
          </cell>
          <cell r="H1168" t="str">
            <v>Tools</v>
          </cell>
          <cell r="I1168" t="str">
            <v>1:2 3G HD-SDI Distribution Amplifier</v>
          </cell>
        </row>
        <row r="1169">
          <cell r="C1169" t="str">
            <v>11-70642010</v>
          </cell>
          <cell r="D1169">
            <v>0</v>
          </cell>
          <cell r="E1169">
            <v>0</v>
          </cell>
          <cell r="F1169" t="str">
            <v>DISCONTINUE</v>
          </cell>
          <cell r="G1169" t="str">
            <v>Not to order</v>
          </cell>
          <cell r="H1169" t="str">
            <v>19" 1U</v>
          </cell>
          <cell r="I1169" t="str">
            <v>8-Channel High-Voltage Power Controller</v>
          </cell>
        </row>
        <row r="1170">
          <cell r="C1170" t="str">
            <v>11-70747010</v>
          </cell>
          <cell r="D1170">
            <v>0</v>
          </cell>
          <cell r="E1170">
            <v>495</v>
          </cell>
          <cell r="F1170" t="str">
            <v>DISCONTINUE</v>
          </cell>
          <cell r="G1170" t="str">
            <v>Active</v>
          </cell>
          <cell r="H1170" t="str">
            <v>19" 1U</v>
          </cell>
          <cell r="I1170" t="str">
            <v>1:4 HDMI Distribution Amplifier</v>
          </cell>
        </row>
        <row r="1171">
          <cell r="C1171" t="str">
            <v>60-005099</v>
          </cell>
          <cell r="D1171">
            <v>0</v>
          </cell>
          <cell r="E1171">
            <v>0</v>
          </cell>
          <cell r="F1171" t="str">
            <v>DISCONTINUE</v>
          </cell>
          <cell r="G1171" t="str">
            <v>Not to prod.</v>
          </cell>
          <cell r="H1171" t="str">
            <v>Special</v>
          </cell>
          <cell r="I1171" t="str">
            <v>TBUS-5 Insert Plate</v>
          </cell>
        </row>
        <row r="1172">
          <cell r="C1172" t="str">
            <v>60-005120</v>
          </cell>
          <cell r="D1172">
            <v>0</v>
          </cell>
          <cell r="E1172">
            <v>0</v>
          </cell>
          <cell r="F1172" t="str">
            <v>DISCONTINUE</v>
          </cell>
          <cell r="G1172" t="str">
            <v>Not to order</v>
          </cell>
          <cell r="H1172" t="str">
            <v>WP &amp; Cables</v>
          </cell>
          <cell r="I1172" t="str">
            <v>Rectangular - Advanced Table Mount Management System</v>
          </cell>
        </row>
        <row r="1173">
          <cell r="C1173" t="str">
            <v>60-006010</v>
          </cell>
          <cell r="D1173">
            <v>0</v>
          </cell>
          <cell r="E1173">
            <v>0</v>
          </cell>
          <cell r="F1173" t="str">
            <v>DISCONTINUE</v>
          </cell>
          <cell r="G1173" t="str">
            <v>Inactive</v>
          </cell>
          <cell r="H1173" t="str">
            <v>WP &amp; Cables</v>
          </cell>
          <cell r="I1173" t="str">
            <v>Cable Mgmnt: 2 Each (110V AC, USB, RJ-45, 3.5mm &amp; 15-pin HD</v>
          </cell>
        </row>
        <row r="1174">
          <cell r="C1174" t="str">
            <v>11-7076909013</v>
          </cell>
          <cell r="D1174">
            <v>0</v>
          </cell>
          <cell r="E1174">
            <v>0</v>
          </cell>
          <cell r="F1174" t="str">
            <v>DISCONTINUE</v>
          </cell>
          <cell r="G1174" t="str">
            <v>Inactive</v>
          </cell>
          <cell r="H1174" t="str">
            <v>Tools</v>
          </cell>
          <cell r="I1174" t="str">
            <v>1:4 Computer Graphics Video Distribution Amplifier</v>
          </cell>
        </row>
        <row r="1175">
          <cell r="C1175" t="str">
            <v>60-006020</v>
          </cell>
          <cell r="D1175">
            <v>0</v>
          </cell>
          <cell r="E1175">
            <v>0</v>
          </cell>
          <cell r="F1175" t="str">
            <v>DISCONTINUE</v>
          </cell>
          <cell r="G1175" t="str">
            <v>Not to prod.</v>
          </cell>
          <cell r="H1175" t="str">
            <v>Special</v>
          </cell>
          <cell r="I1175" t="str">
            <v>Table Mount Multi-Connection Solution - Manually Retracting</v>
          </cell>
        </row>
        <row r="1176">
          <cell r="C1176" t="str">
            <v>11-7076919013</v>
          </cell>
          <cell r="D1176">
            <v>0</v>
          </cell>
          <cell r="E1176">
            <v>0</v>
          </cell>
          <cell r="F1176" t="str">
            <v>DISCONTINUE</v>
          </cell>
          <cell r="G1176" t="str">
            <v>Inactive</v>
          </cell>
          <cell r="H1176" t="str">
            <v>Tools</v>
          </cell>
          <cell r="I1176" t="str">
            <v>1:2 VGA DA Sold in Boxes of 10</v>
          </cell>
        </row>
        <row r="1177">
          <cell r="C1177" t="str">
            <v>60-006099</v>
          </cell>
          <cell r="D1177">
            <v>0</v>
          </cell>
          <cell r="E1177">
            <v>0</v>
          </cell>
          <cell r="F1177" t="str">
            <v>DISCONTINUE</v>
          </cell>
          <cell r="G1177" t="str">
            <v>Not to prod.</v>
          </cell>
          <cell r="H1177" t="str">
            <v>Special</v>
          </cell>
          <cell r="I1177" t="str">
            <v>TBUS-6 Insert Plate</v>
          </cell>
        </row>
        <row r="1178">
          <cell r="C1178" t="str">
            <v>11-7076929013</v>
          </cell>
          <cell r="D1178">
            <v>0</v>
          </cell>
          <cell r="E1178">
            <v>0</v>
          </cell>
          <cell r="F1178" t="str">
            <v>DISCONTINUE</v>
          </cell>
          <cell r="G1178" t="str">
            <v>Inactive</v>
          </cell>
          <cell r="H1178" t="str">
            <v>Tools</v>
          </cell>
          <cell r="I1178" t="str">
            <v>1:3 Computer Graphics Video Distribution Amplifier</v>
          </cell>
        </row>
        <row r="1179">
          <cell r="C1179" t="str">
            <v>11-70786010</v>
          </cell>
          <cell r="D1179">
            <v>0</v>
          </cell>
          <cell r="E1179">
            <v>0</v>
          </cell>
          <cell r="F1179" t="str">
            <v>DISCONTINUE</v>
          </cell>
          <cell r="G1179" t="str">
            <v>Inactive</v>
          </cell>
          <cell r="I1179" t="str">
            <v>Digital Audio Preamplifier &amp; Mixer</v>
          </cell>
        </row>
        <row r="1180">
          <cell r="C1180" t="str">
            <v>60-007410</v>
          </cell>
          <cell r="D1180">
            <v>0</v>
          </cell>
          <cell r="E1180">
            <v>0</v>
          </cell>
          <cell r="F1180" t="str">
            <v>DISCONTINUE</v>
          </cell>
          <cell r="G1180" t="str">
            <v>Inactive</v>
          </cell>
          <cell r="H1180" t="str">
            <v>WP &amp; Cables</v>
          </cell>
          <cell r="I1180" t="str">
            <v>Hydraulic Lift Cable Management System. 2 110V AC plus 5 Ins</v>
          </cell>
        </row>
        <row r="1181">
          <cell r="C1181" t="str">
            <v>11-70798090</v>
          </cell>
          <cell r="D1181">
            <v>0</v>
          </cell>
          <cell r="E1181">
            <v>0</v>
          </cell>
          <cell r="F1181" t="str">
            <v>DISCONTINUE</v>
          </cell>
          <cell r="G1181" t="str">
            <v>Not to order</v>
          </cell>
          <cell r="H1181" t="str">
            <v>Tool</v>
          </cell>
          <cell r="I1181" t="str">
            <v>1:3 s-Video Distribution Amplifier</v>
          </cell>
        </row>
        <row r="1182">
          <cell r="C1182" t="str">
            <v>60-007520</v>
          </cell>
          <cell r="D1182">
            <v>0</v>
          </cell>
          <cell r="E1182">
            <v>0</v>
          </cell>
          <cell r="F1182" t="str">
            <v>DISCONTINUE</v>
          </cell>
          <cell r="G1182" t="str">
            <v>Inactive</v>
          </cell>
          <cell r="H1182" t="str">
            <v>WP &amp; Cables</v>
          </cell>
          <cell r="I1182" t="str">
            <v>Table Mount Multi-Connection Solution - Pneumatic Tilt-Up Pa</v>
          </cell>
        </row>
        <row r="1183">
          <cell r="C1183" t="str">
            <v>11-7079909015</v>
          </cell>
          <cell r="D1183">
            <v>0</v>
          </cell>
          <cell r="E1183">
            <v>0</v>
          </cell>
          <cell r="F1183" t="str">
            <v>DISCONTINUE</v>
          </cell>
          <cell r="G1183" t="str">
            <v>Inactive</v>
          </cell>
          <cell r="H1183" t="str">
            <v>Tools</v>
          </cell>
          <cell r="I1183" t="str">
            <v>1:3 Composite Video Distribution Amplifier</v>
          </cell>
        </row>
        <row r="1184">
          <cell r="C1184" t="str">
            <v>11-70809010</v>
          </cell>
          <cell r="D1184">
            <v>0</v>
          </cell>
          <cell r="E1184">
            <v>0</v>
          </cell>
          <cell r="F1184" t="str">
            <v>DISCONTINUE</v>
          </cell>
          <cell r="G1184" t="str">
            <v>Inactive</v>
          </cell>
          <cell r="I1184" t="str">
            <v>Stereo Audio Power Amplifier (80 Watts per Channel)</v>
          </cell>
        </row>
        <row r="1185">
          <cell r="C1185" t="str">
            <v>60-007920</v>
          </cell>
          <cell r="D1185">
            <v>0</v>
          </cell>
          <cell r="E1185">
            <v>0</v>
          </cell>
          <cell r="F1185" t="str">
            <v>DISCONTINUE</v>
          </cell>
          <cell r="G1185" t="str">
            <v>Inactive</v>
          </cell>
          <cell r="I1185" t="str">
            <v>Table Mount Multi-Connection Solution - Pneumatic Tilt-Up Pa</v>
          </cell>
        </row>
        <row r="1186">
          <cell r="C1186" t="str">
            <v>92-6602050</v>
          </cell>
          <cell r="D1186">
            <v>0</v>
          </cell>
          <cell r="E1186">
            <v>0</v>
          </cell>
          <cell r="F1186" t="str">
            <v>DISCONTINUE</v>
          </cell>
          <cell r="G1186" t="str">
            <v>Not to prod.</v>
          </cell>
        </row>
        <row r="1187">
          <cell r="C1187" t="str">
            <v>60-010110</v>
          </cell>
          <cell r="D1187">
            <v>0</v>
          </cell>
          <cell r="E1187">
            <v>415</v>
          </cell>
          <cell r="F1187" t="str">
            <v>DISCONTINUE</v>
          </cell>
          <cell r="G1187" t="str">
            <v>Not to order</v>
          </cell>
          <cell r="H1187" t="str">
            <v>Desktop</v>
          </cell>
          <cell r="I1187" t="str">
            <v>Single Channel Video / Sync Optical Isolator</v>
          </cell>
        </row>
        <row r="1188">
          <cell r="C1188" t="str">
            <v>92-6602075</v>
          </cell>
          <cell r="D1188">
            <v>0</v>
          </cell>
          <cell r="E1188">
            <v>0</v>
          </cell>
          <cell r="F1188" t="str">
            <v>DISCONTINUE</v>
          </cell>
          <cell r="G1188" t="str">
            <v>Not to prod.</v>
          </cell>
        </row>
        <row r="1189">
          <cell r="C1189" t="str">
            <v>11-7082009017</v>
          </cell>
          <cell r="D1189">
            <v>0</v>
          </cell>
          <cell r="E1189">
            <v>0</v>
          </cell>
          <cell r="F1189" t="str">
            <v>DISCONTINUE</v>
          </cell>
          <cell r="G1189" t="str">
            <v>Inactive</v>
          </cell>
          <cell r="H1189" t="str">
            <v>Tool</v>
          </cell>
          <cell r="I1189" t="str">
            <v>1:2 UXGA Distributor</v>
          </cell>
        </row>
        <row r="1190">
          <cell r="C1190" t="str">
            <v>11-7082009018</v>
          </cell>
          <cell r="D1190">
            <v>0</v>
          </cell>
          <cell r="E1190">
            <v>0</v>
          </cell>
          <cell r="F1190" t="str">
            <v>DISCONTINUE</v>
          </cell>
          <cell r="G1190" t="str">
            <v>Not to order</v>
          </cell>
          <cell r="H1190" t="str">
            <v>Tools</v>
          </cell>
          <cell r="I1190" t="str">
            <v>1:2 Computer Graphics Video Distribution Amplifier</v>
          </cell>
        </row>
        <row r="1191">
          <cell r="C1191" t="str">
            <v>11-7082009019</v>
          </cell>
          <cell r="D1191">
            <v>0</v>
          </cell>
          <cell r="E1191">
            <v>0</v>
          </cell>
          <cell r="F1191" t="str">
            <v>DISCONTINUE</v>
          </cell>
          <cell r="G1191" t="str">
            <v>Not to order</v>
          </cell>
          <cell r="H1191" t="str">
            <v>Tool</v>
          </cell>
          <cell r="I1191" t="str">
            <v>1:2 Computer Graphics Video Distribution Amplifier</v>
          </cell>
        </row>
        <row r="1192">
          <cell r="C1192" t="str">
            <v>92-6602100</v>
          </cell>
          <cell r="D1192">
            <v>0</v>
          </cell>
          <cell r="E1192">
            <v>0</v>
          </cell>
          <cell r="F1192" t="str">
            <v>DISCONTINUE</v>
          </cell>
          <cell r="G1192" t="str">
            <v>Not to prod.</v>
          </cell>
        </row>
        <row r="1193">
          <cell r="C1193" t="str">
            <v>11-70846010</v>
          </cell>
          <cell r="D1193">
            <v>805</v>
          </cell>
          <cell r="E1193">
            <v>805</v>
          </cell>
          <cell r="F1193" t="str">
            <v>DISCONTINUE</v>
          </cell>
          <cell r="G1193" t="str">
            <v>Not to order</v>
          </cell>
          <cell r="H1193" t="str">
            <v>Rack Mount</v>
          </cell>
          <cell r="I1193" t="str">
            <v>2:4 DVI Distribution Amplifier</v>
          </cell>
        </row>
        <row r="1194">
          <cell r="C1194" t="str">
            <v>92-6602125</v>
          </cell>
          <cell r="D1194">
            <v>0</v>
          </cell>
          <cell r="E1194">
            <v>0</v>
          </cell>
          <cell r="F1194" t="str">
            <v>DISCONTINUE</v>
          </cell>
          <cell r="G1194" t="str">
            <v>Not to prod.</v>
          </cell>
        </row>
        <row r="1195">
          <cell r="C1195" t="str">
            <v>11-70891090</v>
          </cell>
          <cell r="D1195">
            <v>0</v>
          </cell>
          <cell r="E1195">
            <v>0</v>
          </cell>
          <cell r="F1195" t="str">
            <v>DISCONTINUE</v>
          </cell>
          <cell r="G1195" t="str">
            <v>Inactive</v>
          </cell>
          <cell r="H1195" t="str">
            <v>Tool</v>
          </cell>
          <cell r="I1195" t="str">
            <v>1:3 Audio Distribution Amplifier</v>
          </cell>
        </row>
        <row r="1196">
          <cell r="C1196" t="str">
            <v>11-71022110</v>
          </cell>
          <cell r="D1196">
            <v>0</v>
          </cell>
          <cell r="E1196">
            <v>0</v>
          </cell>
          <cell r="F1196" t="str">
            <v>DISCONTINUE</v>
          </cell>
          <cell r="G1196" t="str">
            <v>Frozen NPI</v>
          </cell>
          <cell r="H1196" t="str">
            <v>1/2 19" 1U</v>
          </cell>
        </row>
        <row r="1197">
          <cell r="C1197" t="str">
            <v>11-716590</v>
          </cell>
          <cell r="D1197">
            <v>0</v>
          </cell>
          <cell r="E1197">
            <v>0</v>
          </cell>
          <cell r="F1197" t="str">
            <v>DISCONTINUE</v>
          </cell>
          <cell r="G1197" t="str">
            <v>Not to order</v>
          </cell>
          <cell r="H1197" t="str">
            <v>Desktop</v>
          </cell>
          <cell r="I1197" t="str">
            <v>1:3 s-Video &amp; Stereo Audio Distribution Amplifier</v>
          </cell>
        </row>
        <row r="1198">
          <cell r="C1198" t="str">
            <v>11-7458110</v>
          </cell>
          <cell r="D1198">
            <v>0</v>
          </cell>
          <cell r="E1198">
            <v>0</v>
          </cell>
          <cell r="F1198" t="str">
            <v>DISCONTINUE</v>
          </cell>
          <cell r="G1198" t="str">
            <v>Not to order</v>
          </cell>
          <cell r="H1198" t="str">
            <v>Rack Mount</v>
          </cell>
          <cell r="I1198" t="str">
            <v>1:5 Composite Video &amp; Stereo Audio Distribution Amplifier &amp;</v>
          </cell>
        </row>
        <row r="1199">
          <cell r="C1199" t="str">
            <v>11-7516010</v>
          </cell>
          <cell r="D1199">
            <v>0</v>
          </cell>
          <cell r="E1199">
            <v>0</v>
          </cell>
          <cell r="F1199" t="str">
            <v>DISCONTINUE</v>
          </cell>
          <cell r="G1199" t="str">
            <v>Not to order</v>
          </cell>
          <cell r="H1199" t="str">
            <v>19" 1U</v>
          </cell>
          <cell r="I1199" t="str">
            <v>1:5 Component Video Distribution Amplifier</v>
          </cell>
        </row>
        <row r="1200">
          <cell r="C1200" t="str">
            <v>11-773010</v>
          </cell>
          <cell r="D1200">
            <v>0</v>
          </cell>
          <cell r="E1200">
            <v>600</v>
          </cell>
          <cell r="F1200" t="str">
            <v>DISCONTINUE</v>
          </cell>
          <cell r="G1200" t="str">
            <v>Not to prod.</v>
          </cell>
          <cell r="H1200" t="str">
            <v>Rack Mount</v>
          </cell>
          <cell r="I1200" t="str">
            <v>1:10 Component Video Distribution Amplifier</v>
          </cell>
        </row>
        <row r="1201">
          <cell r="C1201" t="str">
            <v>60-013120</v>
          </cell>
          <cell r="D1201">
            <v>0</v>
          </cell>
          <cell r="E1201">
            <v>0</v>
          </cell>
          <cell r="F1201" t="str">
            <v>DISCONTINUE</v>
          </cell>
          <cell r="G1201" t="str">
            <v>Not to order</v>
          </cell>
          <cell r="H1201" t="str">
            <v>Special</v>
          </cell>
          <cell r="I1201" t="str">
            <v>BR DOOR - BRUSHED CLEAR ANODIZE</v>
          </cell>
        </row>
        <row r="1202">
          <cell r="C1202" t="str">
            <v>13-80395090</v>
          </cell>
          <cell r="D1202">
            <v>255</v>
          </cell>
          <cell r="E1202">
            <v>259</v>
          </cell>
          <cell r="F1202" t="str">
            <v>DISCONTINUE</v>
          </cell>
          <cell r="G1202" t="str">
            <v>Not to order</v>
          </cell>
          <cell r="H1202" t="str">
            <v>Tool</v>
          </cell>
          <cell r="I1202" t="str">
            <v>3-band parametric EQ</v>
          </cell>
        </row>
        <row r="1203">
          <cell r="C1203" t="str">
            <v>60-015120</v>
          </cell>
          <cell r="D1203">
            <v>0</v>
          </cell>
          <cell r="E1203">
            <v>0</v>
          </cell>
          <cell r="F1203" t="str">
            <v>DISCONTINUE</v>
          </cell>
          <cell r="G1203" t="str">
            <v>Not to order</v>
          </cell>
          <cell r="I1203" t="str">
            <v>Table Mount Multi-Connection Compact Solution - Manually Ret</v>
          </cell>
        </row>
        <row r="1204">
          <cell r="C1204" t="str">
            <v>60-017410</v>
          </cell>
          <cell r="D1204">
            <v>0</v>
          </cell>
          <cell r="E1204">
            <v>0</v>
          </cell>
          <cell r="F1204" t="str">
            <v>DISCONTINUE</v>
          </cell>
          <cell r="G1204" t="str">
            <v>Inactive</v>
          </cell>
          <cell r="I1204" t="str">
            <v>Table Mount Mudular Mullti-Connection Solution - Motorized T</v>
          </cell>
        </row>
        <row r="1205">
          <cell r="C1205" t="str">
            <v>60-017420</v>
          </cell>
          <cell r="D1205">
            <v>0</v>
          </cell>
          <cell r="E1205">
            <v>0</v>
          </cell>
          <cell r="F1205" t="str">
            <v>DISCONTINUE</v>
          </cell>
          <cell r="G1205" t="str">
            <v>Inactive</v>
          </cell>
          <cell r="I1205" t="str">
            <v>Table Mount Mudular Mullti-Connection Solution - Motorized T</v>
          </cell>
        </row>
        <row r="1206">
          <cell r="C1206" t="str">
            <v>60-0200010</v>
          </cell>
          <cell r="D1206">
            <v>0</v>
          </cell>
          <cell r="E1206">
            <v>0</v>
          </cell>
          <cell r="F1206" t="str">
            <v>DISCONTINUE</v>
          </cell>
          <cell r="G1206" t="str">
            <v>Inactive</v>
          </cell>
          <cell r="H1206" t="str">
            <v>Special</v>
          </cell>
          <cell r="I1206" t="str">
            <v>Table Mount Modular Multi-Connection Solution - Tilt-Up Lid</v>
          </cell>
        </row>
        <row r="1207">
          <cell r="C1207" t="str">
            <v>60-0200020</v>
          </cell>
          <cell r="D1207">
            <v>0</v>
          </cell>
          <cell r="E1207">
            <v>0</v>
          </cell>
          <cell r="F1207" t="str">
            <v>DISCONTINUE</v>
          </cell>
          <cell r="G1207" t="str">
            <v>Not to order</v>
          </cell>
          <cell r="H1207" t="str">
            <v>Special</v>
          </cell>
          <cell r="I1207" t="str">
            <v>Table Mount Modular Multi-Connection Solution - Tilt-Up Lid</v>
          </cell>
        </row>
        <row r="1208">
          <cell r="C1208" t="str">
            <v>13-80477090</v>
          </cell>
          <cell r="D1208">
            <v>0</v>
          </cell>
          <cell r="E1208">
            <v>394</v>
          </cell>
          <cell r="F1208" t="str">
            <v>DISCONTINUE</v>
          </cell>
          <cell r="G1208" t="str">
            <v>Not for sale</v>
          </cell>
          <cell r="H1208" t="str">
            <v>1/4 19" 1U</v>
          </cell>
          <cell r="I1208" t="str">
            <v>Power Amplifier (50W@70V/100V)</v>
          </cell>
        </row>
        <row r="1209">
          <cell r="C1209" t="str">
            <v>60-0200110</v>
          </cell>
          <cell r="D1209">
            <v>0</v>
          </cell>
          <cell r="E1209">
            <v>0</v>
          </cell>
          <cell r="F1209" t="str">
            <v>DISCONTINUE</v>
          </cell>
          <cell r="G1209" t="str">
            <v>Not for sale</v>
          </cell>
          <cell r="H1209" t="str">
            <v>Special</v>
          </cell>
          <cell r="I1209" t="str">
            <v>Table Mount Modular Multi-Connection Solution - Tilt-Up Lid</v>
          </cell>
        </row>
        <row r="1210">
          <cell r="C1210" t="str">
            <v>60-0200420</v>
          </cell>
          <cell r="D1210">
            <v>0</v>
          </cell>
          <cell r="E1210">
            <v>0</v>
          </cell>
          <cell r="F1210" t="str">
            <v>DISCONTINUE</v>
          </cell>
          <cell r="G1210" t="str">
            <v>Not to order</v>
          </cell>
          <cell r="H1210" t="str">
            <v>Special</v>
          </cell>
          <cell r="I1210" t="str">
            <v>Table Mount Modular Multi-Connection Solution - Tilt-Up Lid</v>
          </cell>
        </row>
        <row r="1211">
          <cell r="C1211" t="str">
            <v>60-0200520</v>
          </cell>
          <cell r="D1211">
            <v>0</v>
          </cell>
          <cell r="E1211">
            <v>0</v>
          </cell>
          <cell r="F1211" t="str">
            <v>DISCONTINUE</v>
          </cell>
          <cell r="G1211" t="str">
            <v>Not to order</v>
          </cell>
          <cell r="H1211" t="str">
            <v>Special</v>
          </cell>
          <cell r="I1211" t="str">
            <v>Table Mount Modular Multi-Connection Solution - Tilt-Up Lid</v>
          </cell>
        </row>
        <row r="1212">
          <cell r="C1212" t="str">
            <v>92-6602150</v>
          </cell>
          <cell r="D1212">
            <v>0</v>
          </cell>
          <cell r="E1212">
            <v>0</v>
          </cell>
          <cell r="F1212" t="str">
            <v>DISCONTINUE</v>
          </cell>
          <cell r="G1212" t="str">
            <v>Not to prod.</v>
          </cell>
        </row>
        <row r="1213">
          <cell r="C1213" t="str">
            <v>60-055100</v>
          </cell>
          <cell r="D1213">
            <v>0</v>
          </cell>
          <cell r="E1213">
            <v>0</v>
          </cell>
          <cell r="F1213" t="str">
            <v>DISCONTINUE</v>
          </cell>
          <cell r="G1213" t="str">
            <v>Not to order</v>
          </cell>
          <cell r="H1213" t="str">
            <v>Special</v>
          </cell>
          <cell r="I1213" t="str">
            <v>19-Inch Rack Adapter for the SV-551</v>
          </cell>
        </row>
        <row r="1214">
          <cell r="C1214" t="str">
            <v>60-060090</v>
          </cell>
          <cell r="D1214">
            <v>0</v>
          </cell>
          <cell r="E1214">
            <v>0</v>
          </cell>
          <cell r="F1214" t="str">
            <v>DISCONTINUE</v>
          </cell>
          <cell r="G1214" t="str">
            <v>Not active</v>
          </cell>
          <cell r="H1214" t="str">
            <v>N/A</v>
          </cell>
          <cell r="I1214" t="str">
            <v>TP-6/E</v>
          </cell>
        </row>
        <row r="1215">
          <cell r="C1215" t="str">
            <v>60-0910099</v>
          </cell>
          <cell r="D1215">
            <v>0</v>
          </cell>
          <cell r="E1215">
            <v>0</v>
          </cell>
          <cell r="F1215" t="str">
            <v>DISCONTINUE</v>
          </cell>
          <cell r="G1215" t="str">
            <v>Inactive</v>
          </cell>
          <cell r="H1215" t="str">
            <v>1/2 19" 1U</v>
          </cell>
          <cell r="I1215" t="str">
            <v>Mono Audio 70V/100V Transformer.</v>
          </cell>
        </row>
        <row r="1216">
          <cell r="C1216" t="str">
            <v>60-0920099</v>
          </cell>
          <cell r="D1216">
            <v>0</v>
          </cell>
          <cell r="E1216">
            <v>0</v>
          </cell>
          <cell r="F1216" t="str">
            <v>DISCONTINUE</v>
          </cell>
          <cell r="G1216" t="str">
            <v>Inactive</v>
          </cell>
          <cell r="H1216" t="str">
            <v>1/2 19" 1U</v>
          </cell>
          <cell r="I1216" t="str">
            <v>Stereo Audio 70V/100V Transformer.</v>
          </cell>
        </row>
        <row r="1217">
          <cell r="C1217" t="str">
            <v>20-000010</v>
          </cell>
          <cell r="D1217">
            <v>0</v>
          </cell>
          <cell r="E1217">
            <v>1495</v>
          </cell>
          <cell r="F1217" t="str">
            <v>DISCONTINUE</v>
          </cell>
          <cell r="G1217" t="str">
            <v>Not for sale</v>
          </cell>
          <cell r="H1217" t="str">
            <v>19" 1U</v>
          </cell>
          <cell r="I1217" t="str">
            <v>8 x 8 Twisted Pair, Matrix Switcher with auto-EQ and auto-sk</v>
          </cell>
        </row>
        <row r="1218">
          <cell r="C1218" t="str">
            <v>20-00005710</v>
          </cell>
          <cell r="D1218">
            <v>0</v>
          </cell>
          <cell r="E1218">
            <v>0</v>
          </cell>
          <cell r="F1218" t="str">
            <v>DISCONTINUE</v>
          </cell>
          <cell r="G1218" t="str">
            <v>Not to order</v>
          </cell>
          <cell r="H1218" t="str">
            <v>19" 4U</v>
          </cell>
          <cell r="I1218" t="str">
            <v>Matrix Switcher 32 Input/16 Output 1 Frame 4U</v>
          </cell>
        </row>
        <row r="1219">
          <cell r="C1219" t="str">
            <v>20-00008090</v>
          </cell>
          <cell r="D1219">
            <v>0</v>
          </cell>
          <cell r="E1219">
            <v>0</v>
          </cell>
          <cell r="F1219" t="str">
            <v>DISCONTINUE</v>
          </cell>
          <cell r="G1219" t="str">
            <v>Not to order</v>
          </cell>
          <cell r="H1219" t="str">
            <v>Special</v>
          </cell>
          <cell r="I1219" t="str">
            <v>Secure 2-port DVI-I KVM Switch w/audio</v>
          </cell>
        </row>
        <row r="1220">
          <cell r="C1220" t="str">
            <v>92-6612006</v>
          </cell>
          <cell r="D1220">
            <v>0</v>
          </cell>
          <cell r="E1220">
            <v>0</v>
          </cell>
          <cell r="F1220" t="str">
            <v>DISCONTINUE</v>
          </cell>
          <cell r="G1220" t="str">
            <v>Not to prod.</v>
          </cell>
        </row>
        <row r="1221">
          <cell r="C1221" t="str">
            <v>20-00008190</v>
          </cell>
          <cell r="D1221">
            <v>0</v>
          </cell>
          <cell r="E1221">
            <v>0</v>
          </cell>
          <cell r="F1221" t="str">
            <v>DISCONTINUE</v>
          </cell>
          <cell r="G1221" t="str">
            <v>Not to order</v>
          </cell>
          <cell r="H1221" t="str">
            <v>Special</v>
          </cell>
          <cell r="I1221" t="str">
            <v>Secure 4-port DVI-I KVM Switch</v>
          </cell>
        </row>
        <row r="1222">
          <cell r="C1222" t="str">
            <v>60-10000199</v>
          </cell>
          <cell r="D1222">
            <v>0</v>
          </cell>
          <cell r="E1222">
            <v>68</v>
          </cell>
          <cell r="F1222" t="str">
            <v>DISCONTINUE</v>
          </cell>
          <cell r="G1222" t="str">
            <v>Not to order</v>
          </cell>
          <cell r="H1222" t="str">
            <v>Special</v>
          </cell>
          <cell r="I1222" t="str">
            <v>Rack Mount Kit 1U for K208 &amp; K308</v>
          </cell>
        </row>
        <row r="1223">
          <cell r="C1223" t="str">
            <v>20-00008290</v>
          </cell>
          <cell r="D1223">
            <v>0</v>
          </cell>
          <cell r="E1223">
            <v>0</v>
          </cell>
          <cell r="F1223" t="str">
            <v>DISCONTINUE</v>
          </cell>
          <cell r="G1223" t="str">
            <v>Not to order</v>
          </cell>
          <cell r="H1223" t="str">
            <v>Special</v>
          </cell>
          <cell r="I1223" t="str">
            <v>Secure 4-port KM Switch w/audio</v>
          </cell>
        </row>
        <row r="1224">
          <cell r="C1224" t="str">
            <v>20-00008310</v>
          </cell>
          <cell r="D1224">
            <v>0</v>
          </cell>
          <cell r="E1224">
            <v>0</v>
          </cell>
          <cell r="F1224" t="str">
            <v>DISCONTINUE</v>
          </cell>
          <cell r="G1224" t="str">
            <v>Not to order</v>
          </cell>
          <cell r="H1224" t="str">
            <v>Special</v>
          </cell>
          <cell r="I1224" t="str">
            <v>Secure 8-port KM Switch w/audio</v>
          </cell>
        </row>
        <row r="1225">
          <cell r="C1225" t="str">
            <v>60-10000299</v>
          </cell>
          <cell r="D1225">
            <v>62</v>
          </cell>
          <cell r="E1225">
            <v>62</v>
          </cell>
          <cell r="F1225" t="str">
            <v>DISCONTINUE</v>
          </cell>
          <cell r="G1225" t="str">
            <v>Not to order</v>
          </cell>
          <cell r="H1225" t="str">
            <v>Special</v>
          </cell>
          <cell r="I1225" t="str">
            <v>Rack Mount Kit 2U for K248 &amp; K2016</v>
          </cell>
        </row>
        <row r="1226">
          <cell r="C1226" t="str">
            <v>60-10000399</v>
          </cell>
          <cell r="D1226">
            <v>53</v>
          </cell>
          <cell r="E1226">
            <v>53</v>
          </cell>
          <cell r="F1226" t="str">
            <v>DISCONTINUE</v>
          </cell>
          <cell r="G1226" t="str">
            <v>Not to order</v>
          </cell>
          <cell r="H1226" t="str">
            <v>Special</v>
          </cell>
          <cell r="I1226" t="str">
            <v>1U RackMount Flange for HSL 4-Port KVM/KM/Combiner</v>
          </cell>
        </row>
        <row r="1227">
          <cell r="C1227" t="str">
            <v>20-00008590</v>
          </cell>
          <cell r="D1227">
            <v>0</v>
          </cell>
          <cell r="E1227">
            <v>0</v>
          </cell>
          <cell r="F1227" t="str">
            <v>DISCONTINUE</v>
          </cell>
          <cell r="G1227" t="str">
            <v>Not to order</v>
          </cell>
          <cell r="H1227" t="str">
            <v>Special</v>
          </cell>
          <cell r="I1227" t="str">
            <v>Secure 4-port Dual-display Scaling KVM Combiner</v>
          </cell>
        </row>
        <row r="1228">
          <cell r="C1228" t="str">
            <v>92-6612010</v>
          </cell>
          <cell r="D1228">
            <v>0</v>
          </cell>
          <cell r="E1228">
            <v>0</v>
          </cell>
          <cell r="F1228" t="str">
            <v>DISCONTINUE</v>
          </cell>
          <cell r="G1228" t="str">
            <v>Not to prod.</v>
          </cell>
        </row>
        <row r="1229">
          <cell r="C1229" t="str">
            <v>92-6612015</v>
          </cell>
          <cell r="D1229">
            <v>0</v>
          </cell>
          <cell r="E1229">
            <v>0</v>
          </cell>
          <cell r="F1229" t="str">
            <v>DISCONTINUE</v>
          </cell>
          <cell r="G1229" t="str">
            <v>Not to prod.</v>
          </cell>
        </row>
        <row r="1230">
          <cell r="C1230" t="str">
            <v>92-6612025</v>
          </cell>
          <cell r="D1230">
            <v>0</v>
          </cell>
          <cell r="E1230">
            <v>0</v>
          </cell>
          <cell r="F1230" t="str">
            <v>DISCONTINUE</v>
          </cell>
          <cell r="G1230" t="str">
            <v>Not to prod.</v>
          </cell>
        </row>
        <row r="1231">
          <cell r="C1231" t="str">
            <v>20-0000859019</v>
          </cell>
          <cell r="D1231">
            <v>0</v>
          </cell>
          <cell r="E1231">
            <v>0</v>
          </cell>
          <cell r="F1231" t="str">
            <v>DISCONTINUE</v>
          </cell>
          <cell r="G1231" t="str">
            <v>Not to order</v>
          </cell>
          <cell r="H1231" t="str">
            <v>Special</v>
          </cell>
          <cell r="I1231" t="str">
            <v>Secure 6-port Dual-display Scaling KVM Combiner</v>
          </cell>
        </row>
        <row r="1232">
          <cell r="C1232" t="str">
            <v>92-6612035</v>
          </cell>
          <cell r="D1232">
            <v>0</v>
          </cell>
          <cell r="E1232">
            <v>0</v>
          </cell>
          <cell r="F1232" t="str">
            <v>DISCONTINUE</v>
          </cell>
          <cell r="G1232" t="str">
            <v>Not to prod.</v>
          </cell>
        </row>
        <row r="1233">
          <cell r="C1233" t="str">
            <v>20-00010190</v>
          </cell>
          <cell r="D1233">
            <v>0</v>
          </cell>
          <cell r="E1233">
            <v>0</v>
          </cell>
          <cell r="F1233" t="str">
            <v>DISCONTINUE</v>
          </cell>
          <cell r="G1233" t="str">
            <v>Not to order</v>
          </cell>
          <cell r="H1233" t="str">
            <v>Special</v>
          </cell>
          <cell r="I1233" t="str">
            <v>2 Port High Security KM Switch, USB keyboard and mouse</v>
          </cell>
        </row>
        <row r="1234">
          <cell r="C1234" t="str">
            <v>92-6612050</v>
          </cell>
          <cell r="D1234">
            <v>0</v>
          </cell>
          <cell r="E1234">
            <v>0</v>
          </cell>
          <cell r="F1234" t="str">
            <v>DISCONTINUE</v>
          </cell>
          <cell r="G1234" t="str">
            <v>Not to prod.</v>
          </cell>
        </row>
        <row r="1235">
          <cell r="C1235" t="str">
            <v>20-0001090</v>
          </cell>
          <cell r="D1235">
            <v>0</v>
          </cell>
          <cell r="E1235">
            <v>0</v>
          </cell>
          <cell r="F1235" t="str">
            <v>DISCONTINUE</v>
          </cell>
          <cell r="G1235" t="str">
            <v>Not to order</v>
          </cell>
          <cell r="H1235" t="str">
            <v>Special</v>
          </cell>
          <cell r="I1235" t="str">
            <v>HSL</v>
          </cell>
        </row>
        <row r="1236">
          <cell r="C1236" t="str">
            <v>20-0001110</v>
          </cell>
          <cell r="D1236">
            <v>0</v>
          </cell>
          <cell r="E1236">
            <v>0</v>
          </cell>
          <cell r="F1236" t="str">
            <v>DISCONTINUE</v>
          </cell>
          <cell r="G1236" t="str">
            <v>Not to order</v>
          </cell>
          <cell r="H1236" t="str">
            <v>Special</v>
          </cell>
          <cell r="I1236" t="str">
            <v>HSL</v>
          </cell>
        </row>
        <row r="1237">
          <cell r="C1237" t="str">
            <v>60-100299</v>
          </cell>
          <cell r="D1237">
            <v>0</v>
          </cell>
          <cell r="E1237">
            <v>0</v>
          </cell>
          <cell r="F1237" t="str">
            <v>DISCONTINUE</v>
          </cell>
          <cell r="G1237" t="str">
            <v>Not to order</v>
          </cell>
          <cell r="H1237" t="str">
            <v>Special</v>
          </cell>
          <cell r="I1237" t="str">
            <v>Second Wing for PTH-1 Mounting Bracket</v>
          </cell>
        </row>
        <row r="1238">
          <cell r="C1238" t="str">
            <v>60-100499</v>
          </cell>
          <cell r="D1238">
            <v>0</v>
          </cell>
          <cell r="E1238">
            <v>45</v>
          </cell>
          <cell r="F1238" t="str">
            <v>DISCONTINUE</v>
          </cell>
          <cell r="G1238" t="str">
            <v>Not to order</v>
          </cell>
          <cell r="H1238" t="str">
            <v>Special</v>
          </cell>
          <cell r="I1238" t="str">
            <v>.Second Wing for PTH-1 Mounting Bracket</v>
          </cell>
        </row>
        <row r="1239">
          <cell r="C1239" t="str">
            <v>04-821003-00</v>
          </cell>
          <cell r="D1239">
            <v>2785</v>
          </cell>
          <cell r="E1239">
            <v>2782</v>
          </cell>
          <cell r="F1239" t="str">
            <v>DISCONTINUE</v>
          </cell>
          <cell r="G1239" t="str">
            <v>Not to order</v>
          </cell>
          <cell r="H1239" t="str">
            <v>N/A</v>
          </cell>
        </row>
        <row r="1240">
          <cell r="C1240" t="str">
            <v>60-106020</v>
          </cell>
          <cell r="D1240">
            <v>0</v>
          </cell>
          <cell r="E1240">
            <v>0</v>
          </cell>
          <cell r="F1240" t="str">
            <v>DISCONTINUE</v>
          </cell>
          <cell r="G1240" t="str">
            <v>Not for sale</v>
          </cell>
          <cell r="H1240" t="str">
            <v>Special</v>
          </cell>
          <cell r="I1240" t="str">
            <v>Table Mount Multi-Connection Solution - Tilt-Up Lid</v>
          </cell>
        </row>
        <row r="1241">
          <cell r="C1241" t="str">
            <v>60-110299</v>
          </cell>
          <cell r="D1241">
            <v>0</v>
          </cell>
          <cell r="E1241">
            <v>0</v>
          </cell>
          <cell r="F1241" t="str">
            <v>DISCONTINUE</v>
          </cell>
          <cell r="G1241" t="str">
            <v>Not to order</v>
          </cell>
          <cell r="H1241" t="str">
            <v>Special</v>
          </cell>
          <cell r="I1241" t="str">
            <v>Long Wing for PTH-1 Mounting Bracket</v>
          </cell>
        </row>
        <row r="1242">
          <cell r="C1242" t="str">
            <v>20-0001290</v>
          </cell>
          <cell r="D1242">
            <v>0</v>
          </cell>
          <cell r="E1242">
            <v>0</v>
          </cell>
          <cell r="F1242" t="str">
            <v>DISCONTINUE</v>
          </cell>
          <cell r="G1242" t="str">
            <v>Not to order</v>
          </cell>
          <cell r="H1242" t="str">
            <v>Special</v>
          </cell>
          <cell r="I1242" t="str">
            <v>HSL</v>
          </cell>
        </row>
        <row r="1243">
          <cell r="C1243" t="str">
            <v>60-110499</v>
          </cell>
          <cell r="D1243">
            <v>0</v>
          </cell>
          <cell r="E1243">
            <v>45</v>
          </cell>
          <cell r="F1243" t="str">
            <v>DISCONTINUE</v>
          </cell>
          <cell r="G1243" t="str">
            <v>Not to order</v>
          </cell>
          <cell r="H1243" t="str">
            <v>Special</v>
          </cell>
          <cell r="I1243" t="str">
            <v>Long Wing for PTH-1 Mounting Bracket</v>
          </cell>
        </row>
        <row r="1244">
          <cell r="C1244" t="str">
            <v>20-0001310</v>
          </cell>
          <cell r="D1244">
            <v>0</v>
          </cell>
          <cell r="E1244">
            <v>0</v>
          </cell>
          <cell r="F1244" t="str">
            <v>DISCONTINUE</v>
          </cell>
          <cell r="G1244" t="str">
            <v>Not to order</v>
          </cell>
          <cell r="H1244" t="str">
            <v>Special</v>
          </cell>
          <cell r="I1244" t="str">
            <v>HSL</v>
          </cell>
        </row>
        <row r="1245">
          <cell r="C1245" t="str">
            <v>60-113010</v>
          </cell>
          <cell r="D1245">
            <v>0</v>
          </cell>
          <cell r="E1245">
            <v>0</v>
          </cell>
          <cell r="F1245" t="str">
            <v>DISCONTINUE</v>
          </cell>
          <cell r="G1245" t="str">
            <v>Not for sale</v>
          </cell>
          <cell r="H1245" t="str">
            <v>N/A</v>
          </cell>
          <cell r="I1245" t="str">
            <v>Video-Audio Line Transmitter</v>
          </cell>
        </row>
        <row r="1246">
          <cell r="C1246" t="str">
            <v>20-00013190</v>
          </cell>
          <cell r="D1246">
            <v>0</v>
          </cell>
          <cell r="E1246">
            <v>0</v>
          </cell>
          <cell r="F1246" t="str">
            <v>DISCONTINUE</v>
          </cell>
          <cell r="G1246" t="str">
            <v>Not to order</v>
          </cell>
          <cell r="H1246" t="str">
            <v>Special</v>
          </cell>
          <cell r="I1246" t="str">
            <v>2 Port, Single Head, DVI-I, Non-Secure KVM Switch</v>
          </cell>
        </row>
        <row r="1247">
          <cell r="C1247" t="str">
            <v>60-123010</v>
          </cell>
          <cell r="D1247">
            <v>0</v>
          </cell>
          <cell r="E1247">
            <v>0</v>
          </cell>
          <cell r="F1247" t="str">
            <v>DISCONTINUE</v>
          </cell>
          <cell r="G1247" t="str">
            <v>Inactive</v>
          </cell>
          <cell r="H1247" t="str">
            <v>Desk Top</v>
          </cell>
          <cell r="I1247" t="str">
            <v>Video-Audio Line Receiver</v>
          </cell>
        </row>
        <row r="1248">
          <cell r="C1248" t="str">
            <v>60-130108480</v>
          </cell>
          <cell r="D1248">
            <v>125</v>
          </cell>
          <cell r="E1248">
            <v>124</v>
          </cell>
          <cell r="F1248" t="str">
            <v>DISCONTINUE</v>
          </cell>
          <cell r="G1248" t="str">
            <v>Not to order</v>
          </cell>
          <cell r="H1248" t="str">
            <v>Special</v>
          </cell>
          <cell r="I1248" t="str">
            <v>Complete K-overage ESD® Ceiling Speakers Half tile Mono</v>
          </cell>
        </row>
        <row r="1249">
          <cell r="C1249" t="str">
            <v>20-00013690</v>
          </cell>
          <cell r="D1249">
            <v>0</v>
          </cell>
          <cell r="E1249">
            <v>0</v>
          </cell>
          <cell r="F1249" t="str">
            <v>DISCONTINUE</v>
          </cell>
          <cell r="G1249" t="str">
            <v>Not to order</v>
          </cell>
          <cell r="H1249" t="str">
            <v>Special</v>
          </cell>
          <cell r="I1249" t="str">
            <v>Secure 2-port DVI-I KVM Switch w/audio</v>
          </cell>
        </row>
        <row r="1250">
          <cell r="C1250" t="str">
            <v>20-00013799</v>
          </cell>
          <cell r="D1250">
            <v>0</v>
          </cell>
          <cell r="E1250">
            <v>0</v>
          </cell>
          <cell r="F1250" t="str">
            <v>DISCONTINUE</v>
          </cell>
          <cell r="G1250" t="str">
            <v>Active Proj</v>
          </cell>
          <cell r="H1250" t="str">
            <v>Special</v>
          </cell>
          <cell r="I1250" t="str">
            <v>eLOCK-DEMO-KIT(2 eLock Filters, 10 eLock Plugs&amp;metal plates)</v>
          </cell>
        </row>
        <row r="1251">
          <cell r="C1251" t="str">
            <v>20-0001410</v>
          </cell>
          <cell r="D1251">
            <v>0</v>
          </cell>
          <cell r="E1251">
            <v>0</v>
          </cell>
          <cell r="F1251" t="str">
            <v>DISCONTINUE</v>
          </cell>
          <cell r="G1251" t="str">
            <v>Not to order</v>
          </cell>
          <cell r="H1251" t="str">
            <v>Special</v>
          </cell>
          <cell r="I1251" t="str">
            <v>HSL</v>
          </cell>
        </row>
        <row r="1252">
          <cell r="C1252" t="str">
            <v>04-804148</v>
          </cell>
          <cell r="D1252">
            <v>0</v>
          </cell>
          <cell r="E1252">
            <v>850</v>
          </cell>
          <cell r="F1252" t="str">
            <v>DISCONTINUE</v>
          </cell>
          <cell r="G1252" t="str">
            <v>Active Proj</v>
          </cell>
          <cell r="H1252" t="str">
            <v>Special</v>
          </cell>
          <cell r="I1252" t="str">
            <v>16x16 XY  RS-485 Control Panel 2RU</v>
          </cell>
        </row>
        <row r="1253">
          <cell r="C1253" t="str">
            <v>60-159208480</v>
          </cell>
          <cell r="D1253">
            <v>0</v>
          </cell>
          <cell r="E1253">
            <v>0</v>
          </cell>
          <cell r="F1253" t="str">
            <v>DISCONTINUE</v>
          </cell>
          <cell r="G1253" t="str">
            <v>Not to prod.</v>
          </cell>
          <cell r="H1253" t="str">
            <v>Special</v>
          </cell>
          <cell r="I1253" t="str">
            <v>Complete K-overage ESD® Ceiling Speakers full  tile Stereo</v>
          </cell>
        </row>
        <row r="1254">
          <cell r="C1254" t="str">
            <v>20-0001442011</v>
          </cell>
          <cell r="D1254">
            <v>3564</v>
          </cell>
          <cell r="E1254">
            <v>3564</v>
          </cell>
          <cell r="F1254" t="str">
            <v>DISCONTINUE</v>
          </cell>
          <cell r="G1254" t="str">
            <v>Not to order</v>
          </cell>
          <cell r="H1254" t="str">
            <v>Special</v>
          </cell>
          <cell r="I1254" t="str">
            <v>HighSecLabs Secure 4−Port, Dual−Display, HDMI KVM Combiner</v>
          </cell>
        </row>
        <row r="1255">
          <cell r="C1255" t="str">
            <v>04-804109-51</v>
          </cell>
          <cell r="D1255">
            <v>2000</v>
          </cell>
          <cell r="E1255">
            <v>0</v>
          </cell>
          <cell r="F1255" t="str">
            <v>DISCONTINUE</v>
          </cell>
          <cell r="G1255" t="str">
            <v>Not active</v>
          </cell>
          <cell r="H1255" t="str">
            <v>N/A</v>
          </cell>
          <cell r="I1255" t="str">
            <v>FRAME - YOSEMITE - 6464A/E 115/230V SW PWR SPLY - 3RU - NON-</v>
          </cell>
        </row>
        <row r="1256">
          <cell r="C1256" t="str">
            <v>20-00014710</v>
          </cell>
          <cell r="D1256">
            <v>0</v>
          </cell>
          <cell r="E1256">
            <v>0</v>
          </cell>
          <cell r="F1256" t="str">
            <v>DISCONTINUE</v>
          </cell>
          <cell r="G1256" t="str">
            <v>Not to order</v>
          </cell>
          <cell r="H1256" t="str">
            <v>Special</v>
          </cell>
          <cell r="I1256" t="str">
            <v>Secure 8-port KM, Audio out, RDC Port, Active anti-tampering</v>
          </cell>
        </row>
        <row r="1257">
          <cell r="C1257" t="str">
            <v>04-804048-01</v>
          </cell>
          <cell r="D1257">
            <v>0</v>
          </cell>
          <cell r="E1257">
            <v>750</v>
          </cell>
          <cell r="F1257" t="str">
            <v>DISCONTINUE</v>
          </cell>
          <cell r="G1257" t="str">
            <v>Active</v>
          </cell>
          <cell r="H1257" t="str">
            <v>Special</v>
          </cell>
          <cell r="I1257" t="str">
            <v>16x16 XY  RS-485 Control Panel 1RU</v>
          </cell>
        </row>
        <row r="1258">
          <cell r="C1258" t="str">
            <v>60-200050</v>
          </cell>
          <cell r="D1258">
            <v>0</v>
          </cell>
          <cell r="E1258">
            <v>50</v>
          </cell>
          <cell r="F1258" t="str">
            <v>DISCONTINUE</v>
          </cell>
          <cell r="G1258" t="str">
            <v>Not to order</v>
          </cell>
          <cell r="H1258" t="str">
            <v>Rack Kit</v>
          </cell>
          <cell r="I1258" t="str">
            <v>19-Inch Rack Adapter</v>
          </cell>
        </row>
        <row r="1259">
          <cell r="C1259" t="str">
            <v>60-200100</v>
          </cell>
          <cell r="D1259">
            <v>146</v>
          </cell>
          <cell r="E1259">
            <v>146</v>
          </cell>
          <cell r="F1259" t="str">
            <v>DISCONTINUE</v>
          </cell>
          <cell r="G1259" t="str">
            <v>Not to prod.</v>
          </cell>
          <cell r="H1259" t="str">
            <v>N/A</v>
          </cell>
          <cell r="I1259" t="str">
            <v>19-Inch Rack Adapter</v>
          </cell>
        </row>
        <row r="1260">
          <cell r="C1260" t="str">
            <v>04-804047-01</v>
          </cell>
          <cell r="D1260">
            <v>0</v>
          </cell>
          <cell r="E1260">
            <v>595</v>
          </cell>
          <cell r="F1260" t="str">
            <v>DISCONTINUE</v>
          </cell>
          <cell r="G1260" t="str">
            <v>Not to order</v>
          </cell>
          <cell r="H1260" t="str">
            <v>Special</v>
          </cell>
          <cell r="I1260" t="str">
            <v>16x1 Single Bus RS-485 Control Panel 1RU</v>
          </cell>
        </row>
        <row r="1261">
          <cell r="C1261" t="str">
            <v>60-200200</v>
          </cell>
          <cell r="D1261">
            <v>130</v>
          </cell>
          <cell r="E1261">
            <v>133</v>
          </cell>
          <cell r="F1261" t="str">
            <v>DISCONTINUE</v>
          </cell>
          <cell r="G1261" t="str">
            <v>Not to order</v>
          </cell>
          <cell r="H1261" t="str">
            <v>N/A</v>
          </cell>
          <cell r="I1261" t="str">
            <v>19-Inch Rack Adapter</v>
          </cell>
        </row>
        <row r="1262">
          <cell r="C1262" t="str">
            <v>04-804014-01</v>
          </cell>
          <cell r="D1262">
            <v>0</v>
          </cell>
          <cell r="E1262">
            <v>750</v>
          </cell>
          <cell r="F1262" t="str">
            <v>DISCONTINUE</v>
          </cell>
          <cell r="G1262" t="str">
            <v>Active</v>
          </cell>
          <cell r="H1262" t="str">
            <v>Special</v>
          </cell>
          <cell r="I1262" t="str">
            <v>32x1 Single Bus  RS-485 Control Panel 1RU</v>
          </cell>
        </row>
        <row r="1263">
          <cell r="C1263" t="str">
            <v>20-0001690</v>
          </cell>
          <cell r="D1263">
            <v>0</v>
          </cell>
          <cell r="E1263">
            <v>0</v>
          </cell>
          <cell r="F1263" t="str">
            <v>DISCONTINUE</v>
          </cell>
          <cell r="G1263" t="str">
            <v>Not to order</v>
          </cell>
          <cell r="H1263" t="str">
            <v>Special</v>
          </cell>
          <cell r="I1263" t="str">
            <v>HSL</v>
          </cell>
        </row>
        <row r="1264">
          <cell r="C1264" t="str">
            <v>(T)WAS-1N</v>
          </cell>
          <cell r="D1264">
            <v>0</v>
          </cell>
          <cell r="E1264">
            <v>0</v>
          </cell>
          <cell r="F1264" t="str">
            <v>DISCONTINUE</v>
          </cell>
          <cell r="G1264" t="str">
            <v>Inactive</v>
          </cell>
          <cell r="H1264" t="str">
            <v>WP &amp; Cables</v>
          </cell>
        </row>
        <row r="1265">
          <cell r="C1265" t="str">
            <v>60-230208480</v>
          </cell>
          <cell r="D1265">
            <v>0</v>
          </cell>
          <cell r="E1265">
            <v>115</v>
          </cell>
          <cell r="F1265" t="str">
            <v>DISCONTINUE</v>
          </cell>
          <cell r="G1265" t="str">
            <v>Not to prod.</v>
          </cell>
          <cell r="H1265" t="str">
            <v>Special</v>
          </cell>
          <cell r="I1265" t="str">
            <v>Complete K-overage ESD® Ceiling Speakers Half tile Stereo</v>
          </cell>
        </row>
        <row r="1266">
          <cell r="C1266" t="str">
            <v>60-260108480</v>
          </cell>
          <cell r="D1266">
            <v>0</v>
          </cell>
          <cell r="E1266">
            <v>135</v>
          </cell>
          <cell r="F1266" t="str">
            <v>DISCONTINUE</v>
          </cell>
          <cell r="G1266" t="str">
            <v>Not to prod.</v>
          </cell>
          <cell r="H1266" t="str">
            <v>Special</v>
          </cell>
          <cell r="I1266" t="str">
            <v>Complete K-overage ESD® Ceiling Speakers Full tile Mono</v>
          </cell>
        </row>
        <row r="1267">
          <cell r="C1267" t="str">
            <v>60-260208480</v>
          </cell>
          <cell r="D1267">
            <v>0</v>
          </cell>
          <cell r="E1267">
            <v>135</v>
          </cell>
          <cell r="F1267" t="str">
            <v>DISCONTINUE</v>
          </cell>
          <cell r="G1267" t="str">
            <v>Not to prod.</v>
          </cell>
          <cell r="H1267" t="str">
            <v>Special</v>
          </cell>
          <cell r="I1267" t="str">
            <v>Complete K-overage ESD® Ceiling Speakers Full tile Stereo</v>
          </cell>
        </row>
        <row r="1268">
          <cell r="C1268" t="str">
            <v>(T)WA-2NR</v>
          </cell>
          <cell r="D1268">
            <v>0</v>
          </cell>
          <cell r="E1268">
            <v>0</v>
          </cell>
          <cell r="F1268" t="str">
            <v>DISCONTINUE</v>
          </cell>
          <cell r="G1268" t="str">
            <v>Inactive</v>
          </cell>
          <cell r="H1268" t="str">
            <v>WP &amp; Cables</v>
          </cell>
        </row>
        <row r="1269">
          <cell r="C1269" t="str">
            <v>60-400000</v>
          </cell>
          <cell r="D1269">
            <v>0</v>
          </cell>
          <cell r="E1269">
            <v>0</v>
          </cell>
          <cell r="F1269" t="str">
            <v>DISCONTINUE</v>
          </cell>
          <cell r="G1269" t="str">
            <v>Not to order</v>
          </cell>
          <cell r="H1269" t="str">
            <v>Rack Kit</v>
          </cell>
          <cell r="I1269" t="str">
            <v>19-inch Rack Adapter</v>
          </cell>
        </row>
        <row r="1270">
          <cell r="C1270" t="str">
            <v>20-0001890</v>
          </cell>
          <cell r="D1270">
            <v>0</v>
          </cell>
          <cell r="E1270">
            <v>0</v>
          </cell>
          <cell r="F1270" t="str">
            <v>DISCONTINUE</v>
          </cell>
          <cell r="G1270" t="str">
            <v>Not to order</v>
          </cell>
          <cell r="H1270" t="str">
            <v>Special</v>
          </cell>
          <cell r="I1270" t="str">
            <v>HSL</v>
          </cell>
        </row>
        <row r="1271">
          <cell r="C1271" t="str">
            <v>20-0001990</v>
          </cell>
          <cell r="D1271">
            <v>0</v>
          </cell>
          <cell r="E1271">
            <v>0</v>
          </cell>
          <cell r="F1271" t="str">
            <v>DISCONTINUE</v>
          </cell>
          <cell r="G1271" t="str">
            <v>Not to order</v>
          </cell>
          <cell r="H1271" t="str">
            <v>Special</v>
          </cell>
          <cell r="I1271" t="str">
            <v>4Port High Security KM Switch w/USB user authentication port</v>
          </cell>
        </row>
        <row r="1272">
          <cell r="C1272" t="str">
            <v>60-500050</v>
          </cell>
          <cell r="D1272">
            <v>0</v>
          </cell>
          <cell r="E1272">
            <v>0</v>
          </cell>
          <cell r="F1272" t="str">
            <v>DISCONTINUE</v>
          </cell>
          <cell r="G1272" t="str">
            <v>Not to order</v>
          </cell>
          <cell r="H1272" t="str">
            <v>Special</v>
          </cell>
          <cell r="I1272" t="str">
            <v>19-Inch Rack Adapter</v>
          </cell>
        </row>
        <row r="1273">
          <cell r="C1273" t="str">
            <v>60-622099</v>
          </cell>
          <cell r="D1273">
            <v>0</v>
          </cell>
          <cell r="E1273">
            <v>95</v>
          </cell>
          <cell r="F1273" t="str">
            <v>DISCONTINUE</v>
          </cell>
          <cell r="G1273" t="str">
            <v>Not to order</v>
          </cell>
          <cell r="H1273" t="str">
            <v>Rack Kit</v>
          </cell>
          <cell r="I1273" t="str">
            <v>19-Inch Rack Adapter for 622T/R</v>
          </cell>
        </row>
        <row r="1274">
          <cell r="C1274" t="str">
            <v>60-650000</v>
          </cell>
          <cell r="D1274">
            <v>0</v>
          </cell>
          <cell r="E1274">
            <v>50</v>
          </cell>
          <cell r="F1274" t="str">
            <v>DISCONTINUE</v>
          </cell>
          <cell r="G1274" t="str">
            <v>Not to order</v>
          </cell>
          <cell r="H1274" t="str">
            <v>Rack Kit</v>
          </cell>
          <cell r="I1274" t="str">
            <v>19-Inch Rack Adapter</v>
          </cell>
        </row>
        <row r="1275">
          <cell r="C1275" t="str">
            <v>60-6500001</v>
          </cell>
          <cell r="D1275">
            <v>0</v>
          </cell>
          <cell r="E1275">
            <v>0</v>
          </cell>
          <cell r="F1275" t="str">
            <v>DISCONTINUE</v>
          </cell>
          <cell r="G1275" t="str">
            <v>Inactive</v>
          </cell>
          <cell r="H1275" t="str">
            <v>Rack Kit</v>
          </cell>
          <cell r="I1275" t="str">
            <v>Rack Adaptor</v>
          </cell>
        </row>
        <row r="1276">
          <cell r="C1276" t="str">
            <v>(T)WA-2NG</v>
          </cell>
          <cell r="D1276">
            <v>0</v>
          </cell>
          <cell r="E1276">
            <v>0</v>
          </cell>
          <cell r="F1276" t="str">
            <v>DISCONTINUE</v>
          </cell>
          <cell r="G1276" t="str">
            <v>Inactive</v>
          </cell>
          <cell r="H1276" t="str">
            <v>WP &amp; Cables</v>
          </cell>
        </row>
        <row r="1277">
          <cell r="C1277" t="str">
            <v>60-700000</v>
          </cell>
          <cell r="D1277">
            <v>0</v>
          </cell>
          <cell r="E1277">
            <v>0</v>
          </cell>
          <cell r="F1277" t="str">
            <v>DISCONTINUE</v>
          </cell>
          <cell r="G1277" t="str">
            <v>Not to order</v>
          </cell>
          <cell r="H1277" t="str">
            <v>Rack Kit</v>
          </cell>
          <cell r="I1277" t="str">
            <v>Rack Adaptor</v>
          </cell>
        </row>
        <row r="1278">
          <cell r="C1278" t="str">
            <v>WV-20N</v>
          </cell>
          <cell r="D1278">
            <v>0</v>
          </cell>
          <cell r="E1278">
            <v>0</v>
          </cell>
          <cell r="F1278" t="str">
            <v>DISCONTINUE</v>
          </cell>
          <cell r="G1278" t="str">
            <v>Inactive</v>
          </cell>
          <cell r="H1278" t="str">
            <v>WP &amp; Cables</v>
          </cell>
          <cell r="I1278" t="str">
            <v>WV-20N</v>
          </cell>
        </row>
        <row r="1279">
          <cell r="C1279" t="str">
            <v>20-00056490</v>
          </cell>
          <cell r="D1279">
            <v>1299</v>
          </cell>
          <cell r="E1279">
            <v>1291</v>
          </cell>
          <cell r="F1279" t="str">
            <v>DISCONTINUE</v>
          </cell>
          <cell r="G1279" t="str">
            <v>Not to order</v>
          </cell>
          <cell r="H1279" t="str">
            <v>1/2 19" 1U</v>
          </cell>
          <cell r="I1279" t="str">
            <v>6 Input Scaler/Switcher with HDMI + HDBT outputs, Mic &amp; Eth</v>
          </cell>
        </row>
        <row r="1280">
          <cell r="C1280" t="str">
            <v>20-00056495</v>
          </cell>
          <cell r="D1280">
            <v>0</v>
          </cell>
          <cell r="E1280">
            <v>1195</v>
          </cell>
          <cell r="F1280" t="str">
            <v>DISCONTINUE</v>
          </cell>
          <cell r="G1280" t="str">
            <v>Inactive</v>
          </cell>
          <cell r="H1280" t="str">
            <v>1/2 19" 1U</v>
          </cell>
          <cell r="I1280" t="str">
            <v>6 Input Scaler/Switcher with HDMI + HDBT outputs, Mic &amp; Eth</v>
          </cell>
        </row>
        <row r="1281">
          <cell r="C1281" t="str">
            <v>60-701000</v>
          </cell>
          <cell r="D1281">
            <v>0</v>
          </cell>
          <cell r="E1281">
            <v>0</v>
          </cell>
          <cell r="F1281" t="str">
            <v>DISCONTINUE</v>
          </cell>
          <cell r="G1281" t="str">
            <v>Not to prod.</v>
          </cell>
          <cell r="H1281" t="str">
            <v>Rack Kit</v>
          </cell>
          <cell r="I1281" t="str">
            <v>Rack Adaptor</v>
          </cell>
        </row>
        <row r="1282">
          <cell r="C1282" t="str">
            <v>60-701001</v>
          </cell>
          <cell r="D1282">
            <v>0</v>
          </cell>
          <cell r="E1282">
            <v>0</v>
          </cell>
          <cell r="F1282" t="str">
            <v>DISCONTINUE</v>
          </cell>
          <cell r="G1282" t="str">
            <v>Not to prod.</v>
          </cell>
          <cell r="H1282" t="str">
            <v>Rack Kit</v>
          </cell>
          <cell r="I1282" t="str">
            <v>Rack Adaptor</v>
          </cell>
        </row>
        <row r="1283">
          <cell r="C1283" t="str">
            <v>20-011299</v>
          </cell>
          <cell r="D1283">
            <v>0</v>
          </cell>
          <cell r="E1283">
            <v>0</v>
          </cell>
          <cell r="F1283" t="str">
            <v>DISCONTINUE</v>
          </cell>
          <cell r="G1283" t="str">
            <v>Not to order</v>
          </cell>
          <cell r="H1283" t="str">
            <v>N/A</v>
          </cell>
          <cell r="I1283" t="str">
            <v>RC-1PXL (VS-1PXL)</v>
          </cell>
        </row>
        <row r="1284">
          <cell r="C1284" t="str">
            <v>20-040110</v>
          </cell>
          <cell r="D1284">
            <v>0</v>
          </cell>
          <cell r="E1284">
            <v>0</v>
          </cell>
          <cell r="F1284" t="str">
            <v>DISCONTINUE</v>
          </cell>
          <cell r="G1284" t="str">
            <v>Not to order</v>
          </cell>
          <cell r="H1284" t="str">
            <v>Desktop</v>
          </cell>
          <cell r="I1284" t="str">
            <v>4x1 Composite Video &amp; Stereo Audio Switcher</v>
          </cell>
        </row>
        <row r="1285">
          <cell r="C1285" t="str">
            <v>20-04011015</v>
          </cell>
          <cell r="D1285">
            <v>0</v>
          </cell>
          <cell r="E1285">
            <v>0</v>
          </cell>
          <cell r="F1285" t="str">
            <v>DISCONTINUE</v>
          </cell>
          <cell r="G1285" t="str">
            <v>Not to order</v>
          </cell>
          <cell r="H1285" t="str">
            <v>Desktop</v>
          </cell>
          <cell r="I1285" t="str">
            <v>4x1 Composite Video &amp; Stereo Audio Switcher</v>
          </cell>
        </row>
        <row r="1286">
          <cell r="C1286" t="str">
            <v>60-701100</v>
          </cell>
          <cell r="D1286">
            <v>0</v>
          </cell>
          <cell r="E1286">
            <v>80</v>
          </cell>
          <cell r="F1286" t="str">
            <v>DISCONTINUE</v>
          </cell>
          <cell r="G1286" t="str">
            <v>Not to order</v>
          </cell>
          <cell r="H1286" t="str">
            <v>Rack Mount</v>
          </cell>
          <cell r="I1286" t="str">
            <v>19-Inch Rack Adapter for VP-701xl</v>
          </cell>
        </row>
        <row r="1287">
          <cell r="C1287" t="str">
            <v>20-04400130</v>
          </cell>
          <cell r="D1287">
            <v>2575</v>
          </cell>
          <cell r="E1287">
            <v>2581</v>
          </cell>
          <cell r="F1287" t="str">
            <v>DISCONTINUE</v>
          </cell>
          <cell r="G1287" t="str">
            <v>Not to prod.</v>
          </cell>
          <cell r="H1287" t="str">
            <v>19" 1U</v>
          </cell>
          <cell r="I1287" t="str">
            <v>4x4 4K UHD matrix switcher</v>
          </cell>
        </row>
        <row r="1288">
          <cell r="C1288" t="str">
            <v>20-0480010</v>
          </cell>
          <cell r="D1288">
            <v>0</v>
          </cell>
          <cell r="E1288">
            <v>0</v>
          </cell>
          <cell r="F1288" t="str">
            <v>DISCONTINUE</v>
          </cell>
          <cell r="G1288" t="str">
            <v>Not to order</v>
          </cell>
          <cell r="H1288" t="str">
            <v>19" 1U Scal</v>
          </cell>
          <cell r="I1288" t="str">
            <v>4x8 HDMI Matrix Switcher</v>
          </cell>
        </row>
        <row r="1289">
          <cell r="C1289" t="str">
            <v>VS-1616AV</v>
          </cell>
          <cell r="D1289">
            <v>0</v>
          </cell>
          <cell r="E1289">
            <v>0</v>
          </cell>
          <cell r="F1289" t="str">
            <v>DISCONTINUE</v>
          </cell>
          <cell r="G1289" t="str">
            <v>Inactive</v>
          </cell>
          <cell r="H1289" t="str">
            <v>Rack Mount</v>
          </cell>
          <cell r="I1289" t="str">
            <v>VS-1616A &amp; VS-1616V Combination Package</v>
          </cell>
        </row>
        <row r="1290">
          <cell r="C1290" t="str">
            <v>20-0481010</v>
          </cell>
          <cell r="D1290">
            <v>0</v>
          </cell>
          <cell r="E1290">
            <v>3108</v>
          </cell>
          <cell r="F1290" t="str">
            <v>DISCONTINUE</v>
          </cell>
          <cell r="G1290" t="str">
            <v>Not to order</v>
          </cell>
          <cell r="H1290" t="str">
            <v>19" 1U Scal</v>
          </cell>
          <cell r="I1290" t="str">
            <v>4x8 HDMI Matrix Switcher</v>
          </cell>
        </row>
        <row r="1291">
          <cell r="C1291" t="str">
            <v>20-04880110</v>
          </cell>
          <cell r="D1291">
            <v>0</v>
          </cell>
          <cell r="E1291">
            <v>0</v>
          </cell>
          <cell r="F1291" t="str">
            <v>DISCONTINUE</v>
          </cell>
          <cell r="G1291" t="str">
            <v>Not to order</v>
          </cell>
          <cell r="H1291" t="str">
            <v>19" 2U</v>
          </cell>
          <cell r="I1291" t="str">
            <v>VS-48HDCPXL/110V</v>
          </cell>
        </row>
        <row r="1292">
          <cell r="C1292" t="str">
            <v>60-70976095</v>
          </cell>
          <cell r="D1292">
            <v>0</v>
          </cell>
          <cell r="E1292">
            <v>270</v>
          </cell>
          <cell r="F1292" t="str">
            <v>DISCONTINUE</v>
          </cell>
          <cell r="G1292" t="str">
            <v>Inactive</v>
          </cell>
          <cell r="I1292" t="str">
            <v>Stereo Audio Power Amplifier (8.4 Watts per Channel)</v>
          </cell>
        </row>
        <row r="1293">
          <cell r="C1293" t="str">
            <v>20-0661010</v>
          </cell>
          <cell r="D1293">
            <v>0</v>
          </cell>
          <cell r="E1293">
            <v>3295</v>
          </cell>
          <cell r="F1293" t="str">
            <v>DISCONTINUE</v>
          </cell>
          <cell r="G1293" t="str">
            <v>Not to order</v>
          </cell>
          <cell r="H1293" t="str">
            <v>19" 1U</v>
          </cell>
          <cell r="I1293" t="str">
            <v>6x6 HDMI Matrix Switcher</v>
          </cell>
        </row>
        <row r="1294">
          <cell r="C1294" t="str">
            <v>VP-102</v>
          </cell>
          <cell r="D1294">
            <v>0</v>
          </cell>
          <cell r="E1294">
            <v>0</v>
          </cell>
          <cell r="F1294" t="str">
            <v>DISCONTINUE</v>
          </cell>
          <cell r="G1294" t="str">
            <v>Inactive</v>
          </cell>
          <cell r="H1294" t="str">
            <v>Tools</v>
          </cell>
          <cell r="I1294" t="str">
            <v>XGA to RGBHV Format Converter + Stereo</v>
          </cell>
        </row>
        <row r="1295">
          <cell r="C1295" t="str">
            <v>20-0663010</v>
          </cell>
          <cell r="D1295">
            <v>0</v>
          </cell>
          <cell r="E1295">
            <v>0</v>
          </cell>
          <cell r="F1295" t="str">
            <v>DISCONTINUE</v>
          </cell>
          <cell r="G1295" t="str">
            <v>Not to order</v>
          </cell>
          <cell r="H1295" t="str">
            <v>19" 1U Scal</v>
          </cell>
          <cell r="I1295" t="str">
            <v>6x6 HDMI Matrix Switcher</v>
          </cell>
        </row>
        <row r="1296">
          <cell r="C1296" t="str">
            <v>20-06660110</v>
          </cell>
          <cell r="D1296">
            <v>0</v>
          </cell>
          <cell r="E1296">
            <v>3295</v>
          </cell>
          <cell r="F1296" t="str">
            <v>DISCONTINUE</v>
          </cell>
          <cell r="G1296" t="str">
            <v>Not to order</v>
          </cell>
          <cell r="H1296" t="str">
            <v>19" 2U</v>
          </cell>
          <cell r="I1296" t="str">
            <v>VS-66HDCPXL</v>
          </cell>
        </row>
        <row r="1297">
          <cell r="C1297" t="str">
            <v>20-0840010</v>
          </cell>
          <cell r="D1297">
            <v>0</v>
          </cell>
          <cell r="E1297">
            <v>0</v>
          </cell>
          <cell r="F1297" t="str">
            <v>DISCONTINUE</v>
          </cell>
          <cell r="G1297" t="str">
            <v>Inactive</v>
          </cell>
          <cell r="I1297" t="str">
            <v>8x4 HDMI Matrix Switcher</v>
          </cell>
        </row>
        <row r="1298">
          <cell r="C1298" t="str">
            <v>20-08400130</v>
          </cell>
          <cell r="D1298">
            <v>3885</v>
          </cell>
          <cell r="E1298">
            <v>3883</v>
          </cell>
          <cell r="F1298" t="str">
            <v>DISCONTINUE</v>
          </cell>
          <cell r="G1298" t="str">
            <v>Not to prod.</v>
          </cell>
          <cell r="H1298" t="str">
            <v>19" 1U Scal</v>
          </cell>
          <cell r="I1298" t="str">
            <v>8x4 4K UHD matrix switcher</v>
          </cell>
        </row>
        <row r="1299">
          <cell r="C1299" t="str">
            <v>20-0840110</v>
          </cell>
          <cell r="D1299">
            <v>0</v>
          </cell>
          <cell r="E1299">
            <v>0</v>
          </cell>
          <cell r="F1299" t="str">
            <v>DISCONTINUE</v>
          </cell>
          <cell r="G1299" t="str">
            <v>Not for sale</v>
          </cell>
          <cell r="H1299" t="str">
            <v>19" 2U</v>
          </cell>
          <cell r="I1299" t="str">
            <v>VS-84HDCPXL</v>
          </cell>
        </row>
        <row r="1300">
          <cell r="C1300" t="str">
            <v>60-71002110</v>
          </cell>
          <cell r="D1300">
            <v>0</v>
          </cell>
          <cell r="E1300">
            <v>6295</v>
          </cell>
          <cell r="F1300" t="str">
            <v>DISCONTINUE</v>
          </cell>
          <cell r="G1300" t="str">
            <v>Not for sale</v>
          </cell>
          <cell r="H1300" t="str">
            <v>19" 2U</v>
          </cell>
          <cell r="I1300" t="str">
            <v>3G HD−SDI Multiviewer for Medical</v>
          </cell>
        </row>
        <row r="1301">
          <cell r="C1301" t="str">
            <v>60-71003090</v>
          </cell>
          <cell r="D1301">
            <v>0</v>
          </cell>
          <cell r="E1301">
            <v>2250</v>
          </cell>
          <cell r="F1301" t="str">
            <v>DISCONTINUE</v>
          </cell>
          <cell r="G1301" t="str">
            <v>Inactive</v>
          </cell>
          <cell r="H1301" t="str">
            <v>1/2 19" 1U</v>
          </cell>
          <cell r="I1301" t="str">
            <v>3G HD−SDI Frame Buffer/Synchronizer</v>
          </cell>
        </row>
        <row r="1302">
          <cell r="C1302" t="str">
            <v>20-08800030</v>
          </cell>
          <cell r="D1302">
            <v>5585</v>
          </cell>
          <cell r="E1302">
            <v>5588</v>
          </cell>
          <cell r="F1302" t="str">
            <v>DISCONTINUE</v>
          </cell>
          <cell r="G1302" t="str">
            <v>Not to prod.</v>
          </cell>
          <cell r="H1302" t="str">
            <v>19" 1U Scal</v>
          </cell>
          <cell r="I1302" t="str">
            <v>8x8 UHD matrix switcher with audio/data b/aw and SI</v>
          </cell>
        </row>
        <row r="1303">
          <cell r="C1303" t="str">
            <v>60-71026090</v>
          </cell>
          <cell r="D1303">
            <v>0</v>
          </cell>
          <cell r="E1303">
            <v>486</v>
          </cell>
          <cell r="F1303" t="str">
            <v>DISCONTINUE</v>
          </cell>
          <cell r="G1303" t="str">
            <v>Not for sale</v>
          </cell>
          <cell r="H1303" t="str">
            <v>1/3 19" 1U</v>
          </cell>
          <cell r="I1303" t="str">
            <v>4 Channels HDMI EDID Reader - Emulator</v>
          </cell>
        </row>
        <row r="1304">
          <cell r="C1304" t="str">
            <v>20-08800130</v>
          </cell>
          <cell r="D1304">
            <v>4750</v>
          </cell>
          <cell r="E1304">
            <v>4810</v>
          </cell>
          <cell r="F1304" t="str">
            <v>DISCONTINUE</v>
          </cell>
          <cell r="G1304" t="str">
            <v>Not to order</v>
          </cell>
          <cell r="H1304" t="str">
            <v>19" 1U Scal</v>
          </cell>
          <cell r="I1304" t="str">
            <v>8x8 UHD matrix switcher</v>
          </cell>
        </row>
        <row r="1305">
          <cell r="C1305" t="str">
            <v>60-71027090</v>
          </cell>
          <cell r="D1305">
            <v>0</v>
          </cell>
          <cell r="E1305">
            <v>210</v>
          </cell>
          <cell r="F1305" t="str">
            <v>DISCONTINUE</v>
          </cell>
          <cell r="G1305" t="str">
            <v>Not to order</v>
          </cell>
          <cell r="H1305" t="str">
            <v>Tool</v>
          </cell>
          <cell r="I1305" t="str">
            <v>Computer Graphics Video EDID Emulator</v>
          </cell>
        </row>
        <row r="1306">
          <cell r="C1306" t="str">
            <v>TP-210XL</v>
          </cell>
          <cell r="D1306">
            <v>0</v>
          </cell>
          <cell r="E1306">
            <v>0</v>
          </cell>
          <cell r="F1306" t="str">
            <v>DISCONTINUE</v>
          </cell>
          <cell r="G1306" t="str">
            <v>Inactive</v>
          </cell>
          <cell r="H1306" t="str">
            <v>Rack Mount</v>
          </cell>
          <cell r="I1306" t="str">
            <v>1:10 VGA over Twisted Pair Transmitter &amp; DA</v>
          </cell>
        </row>
        <row r="1307">
          <cell r="C1307" t="str">
            <v>20-211610</v>
          </cell>
          <cell r="D1307">
            <v>0</v>
          </cell>
          <cell r="E1307">
            <v>0</v>
          </cell>
          <cell r="F1307" t="str">
            <v>DISCONTINUE</v>
          </cell>
          <cell r="G1307" t="str">
            <v>Inactive</v>
          </cell>
          <cell r="H1307" t="str">
            <v>N/A</v>
          </cell>
          <cell r="I1307" t="str">
            <v>Electronic - 6x1 Video Switcher/Scanner</v>
          </cell>
        </row>
        <row r="1308">
          <cell r="C1308" t="str">
            <v>20-414410</v>
          </cell>
          <cell r="D1308">
            <v>0</v>
          </cell>
          <cell r="E1308">
            <v>0</v>
          </cell>
          <cell r="F1308" t="str">
            <v>DISCONTINUE</v>
          </cell>
          <cell r="G1308" t="str">
            <v>Inactive</v>
          </cell>
          <cell r="H1308" t="str">
            <v>Desktop</v>
          </cell>
          <cell r="I1308" t="str">
            <v>4x4 Composite Video &amp; Stereo Audio Matrix Switcher</v>
          </cell>
        </row>
        <row r="1309">
          <cell r="C1309" t="str">
            <v>20-414460/B</v>
          </cell>
          <cell r="D1309">
            <v>0</v>
          </cell>
          <cell r="E1309">
            <v>0</v>
          </cell>
          <cell r="F1309" t="str">
            <v>DISCONTINUE</v>
          </cell>
          <cell r="G1309" t="str">
            <v>Inactive</v>
          </cell>
          <cell r="H1309" t="str">
            <v>Desk Top</v>
          </cell>
        </row>
        <row r="1310">
          <cell r="C1310" t="str">
            <v>60-800050</v>
          </cell>
          <cell r="D1310">
            <v>0</v>
          </cell>
          <cell r="E1310">
            <v>0</v>
          </cell>
          <cell r="F1310" t="str">
            <v>DISCONTINUE</v>
          </cell>
          <cell r="G1310" t="str">
            <v>Not active</v>
          </cell>
          <cell r="H1310" t="str">
            <v>Rack Kit</v>
          </cell>
          <cell r="I1310" t="str">
            <v>Rack Adaptor</v>
          </cell>
        </row>
        <row r="1311">
          <cell r="C1311" t="str">
            <v>20-44000010</v>
          </cell>
          <cell r="D1311">
            <v>0</v>
          </cell>
          <cell r="E1311">
            <v>1995</v>
          </cell>
          <cell r="F1311" t="str">
            <v>DISCONTINUE</v>
          </cell>
          <cell r="G1311" t="str">
            <v>Not for sale</v>
          </cell>
          <cell r="H1311" t="str">
            <v>19" 1U</v>
          </cell>
          <cell r="I1311" t="str">
            <v>4x4 HDCP Matrix Switcher</v>
          </cell>
        </row>
        <row r="1312">
          <cell r="C1312" t="str">
            <v>60-800051</v>
          </cell>
          <cell r="D1312">
            <v>0</v>
          </cell>
          <cell r="E1312">
            <v>0</v>
          </cell>
          <cell r="F1312" t="str">
            <v>DISCONTINUE</v>
          </cell>
          <cell r="G1312" t="str">
            <v>Inactive</v>
          </cell>
          <cell r="H1312" t="str">
            <v>Rack Kit</v>
          </cell>
          <cell r="I1312" t="str">
            <v>Rack Adaptor</v>
          </cell>
        </row>
        <row r="1313">
          <cell r="C1313" t="str">
            <v>60-800090</v>
          </cell>
          <cell r="D1313">
            <v>0</v>
          </cell>
          <cell r="E1313">
            <v>0</v>
          </cell>
          <cell r="F1313" t="str">
            <v>DISCONTINUE</v>
          </cell>
          <cell r="G1313" t="str">
            <v>Inactive</v>
          </cell>
          <cell r="H1313" t="str">
            <v>Rack Kit</v>
          </cell>
          <cell r="I1313" t="str">
            <v>19-Inch Rack Adapter</v>
          </cell>
        </row>
        <row r="1314">
          <cell r="C1314" t="str">
            <v>20-70000310</v>
          </cell>
          <cell r="D1314">
            <v>0</v>
          </cell>
          <cell r="E1314">
            <v>0</v>
          </cell>
          <cell r="F1314" t="str">
            <v>DISCONTINUE</v>
          </cell>
          <cell r="G1314" t="str">
            <v>Not for sale</v>
          </cell>
          <cell r="H1314" t="str">
            <v>19" 3U</v>
          </cell>
          <cell r="I1314" t="str">
            <v>4U digital Frame with 16 slots</v>
          </cell>
        </row>
        <row r="1315">
          <cell r="C1315" t="str">
            <v>TC-PTP01-B</v>
          </cell>
          <cell r="D1315">
            <v>0</v>
          </cell>
          <cell r="E1315">
            <v>0</v>
          </cell>
          <cell r="F1315" t="str">
            <v>DISCONTINUE</v>
          </cell>
          <cell r="G1315" t="str">
            <v>Inactive</v>
          </cell>
          <cell r="H1315" t="str">
            <v>WP &amp; Cables</v>
          </cell>
          <cell r="I1315" t="str">
            <v>KRAMER POWER-TOWER PLUS</v>
          </cell>
        </row>
        <row r="1316">
          <cell r="C1316" t="str">
            <v>60-80024095</v>
          </cell>
          <cell r="D1316">
            <v>0</v>
          </cell>
          <cell r="E1316">
            <v>450</v>
          </cell>
          <cell r="F1316" t="str">
            <v>DISCONTINUE</v>
          </cell>
          <cell r="G1316" t="str">
            <v>Not for sale</v>
          </cell>
          <cell r="H1316" t="str">
            <v>1/4 19" 1U</v>
          </cell>
          <cell r="I1316" t="str">
            <v>Stereo Audio Amplifier &amp; Switcher (40 Watts per Channel)</v>
          </cell>
        </row>
        <row r="1317">
          <cell r="C1317" t="str">
            <v>20-70000510</v>
          </cell>
          <cell r="D1317">
            <v>0</v>
          </cell>
          <cell r="E1317">
            <v>0</v>
          </cell>
          <cell r="F1317" t="str">
            <v>DISCONTINUE</v>
          </cell>
          <cell r="G1317" t="str">
            <v>Not active</v>
          </cell>
          <cell r="H1317" t="str">
            <v>19" 5U</v>
          </cell>
        </row>
        <row r="1318">
          <cell r="C1318" t="str">
            <v>SW-000008</v>
          </cell>
          <cell r="D1318">
            <v>0</v>
          </cell>
          <cell r="E1318">
            <v>0</v>
          </cell>
          <cell r="F1318" t="str">
            <v>DISCONTINUE</v>
          </cell>
          <cell r="G1318" t="str">
            <v>Active</v>
          </cell>
          <cell r="I1318" t="str">
            <v>VSM License to manage up to 3 VIA devices</v>
          </cell>
        </row>
        <row r="1319">
          <cell r="C1319" t="str">
            <v>20-70000610</v>
          </cell>
          <cell r="D1319">
            <v>0</v>
          </cell>
          <cell r="E1319">
            <v>0</v>
          </cell>
          <cell r="F1319" t="str">
            <v>DISCONTINUE</v>
          </cell>
          <cell r="G1319" t="str">
            <v>Not active</v>
          </cell>
          <cell r="H1319" t="str">
            <v>19" 6U</v>
          </cell>
          <cell r="I1319" t="str">
            <v>6U digital Frame with 16 slots</v>
          </cell>
        </row>
        <row r="1320">
          <cell r="C1320" t="str">
            <v>60-80036110</v>
          </cell>
          <cell r="D1320">
            <v>0</v>
          </cell>
          <cell r="E1320">
            <v>8695</v>
          </cell>
          <cell r="F1320" t="str">
            <v>DISCONTINUE</v>
          </cell>
          <cell r="G1320" t="str">
            <v>Not to order</v>
          </cell>
          <cell r="H1320" t="str">
            <v>19" 2U Scal</v>
          </cell>
          <cell r="I1320" t="str">
            <v>4 Window HD Multiviewer</v>
          </cell>
        </row>
        <row r="1321">
          <cell r="C1321" t="str">
            <v>20-70001198</v>
          </cell>
          <cell r="D1321">
            <v>1065</v>
          </cell>
          <cell r="E1321">
            <v>1069</v>
          </cell>
          <cell r="F1321" t="str">
            <v>DISCONTINUE</v>
          </cell>
          <cell r="G1321" t="str">
            <v>Not to order</v>
          </cell>
          <cell r="H1321" t="str">
            <v>Special</v>
          </cell>
          <cell r="I1321" t="str">
            <v>2 channels VGA Input Card for Frame 16</v>
          </cell>
        </row>
        <row r="1322">
          <cell r="C1322" t="str">
            <v>60-80131010</v>
          </cell>
          <cell r="D1322">
            <v>0</v>
          </cell>
          <cell r="E1322">
            <v>4725</v>
          </cell>
          <cell r="F1322" t="str">
            <v>DISCONTINUE</v>
          </cell>
          <cell r="G1322" t="str">
            <v>Inactive</v>
          </cell>
          <cell r="H1322" t="str">
            <v>Rack Mount</v>
          </cell>
          <cell r="I1322" t="str">
            <v>VIDEO ENCODER H.264</v>
          </cell>
        </row>
        <row r="1323">
          <cell r="C1323" t="str">
            <v>20-70001298</v>
          </cell>
          <cell r="D1323">
            <v>2695</v>
          </cell>
          <cell r="E1323">
            <v>2723</v>
          </cell>
          <cell r="F1323" t="str">
            <v>DISCONTINUE</v>
          </cell>
          <cell r="G1323" t="str">
            <v>Not to prod.</v>
          </cell>
          <cell r="H1323" t="str">
            <v>Special</v>
          </cell>
          <cell r="I1323" t="str">
            <v>SDI with ananlog audio input board to vs-3232dn</v>
          </cell>
        </row>
        <row r="1324">
          <cell r="C1324" t="str">
            <v>60-80161010</v>
          </cell>
          <cell r="D1324">
            <v>0</v>
          </cell>
          <cell r="E1324">
            <v>495</v>
          </cell>
          <cell r="F1324" t="str">
            <v>DISCONTINUE</v>
          </cell>
          <cell r="G1324" t="str">
            <v>Not to prod.</v>
          </cell>
          <cell r="H1324" t="str">
            <v>1/2 19" 1U</v>
          </cell>
          <cell r="I1324" t="str">
            <v>5−Port Universal 5−Volt Power Supply</v>
          </cell>
        </row>
        <row r="1325">
          <cell r="C1325" t="str">
            <v>60-80161110</v>
          </cell>
          <cell r="D1325">
            <v>0</v>
          </cell>
          <cell r="E1325">
            <v>495</v>
          </cell>
          <cell r="F1325" t="str">
            <v>DISCONTINUE</v>
          </cell>
          <cell r="G1325" t="str">
            <v>Inactive</v>
          </cell>
          <cell r="H1325" t="str">
            <v>1/2 19" 1U</v>
          </cell>
          <cell r="I1325" t="str">
            <v>5−Port Universal 12−Volt Power Supply</v>
          </cell>
        </row>
        <row r="1326">
          <cell r="C1326" t="str">
            <v>SW-000001</v>
          </cell>
          <cell r="D1326">
            <v>1495</v>
          </cell>
          <cell r="E1326">
            <v>1495</v>
          </cell>
          <cell r="F1326" t="str">
            <v>DISCONTINUE</v>
          </cell>
          <cell r="G1326" t="str">
            <v>Not to order</v>
          </cell>
          <cell r="I1326" t="str">
            <v>VIAware SW - One time purchase</v>
          </cell>
        </row>
        <row r="1327">
          <cell r="C1327" t="str">
            <v>KR-10</v>
          </cell>
          <cell r="D1327">
            <v>0</v>
          </cell>
          <cell r="E1327">
            <v>0</v>
          </cell>
          <cell r="F1327" t="str">
            <v>DISCONTINUE</v>
          </cell>
          <cell r="G1327" t="str">
            <v>Inactive</v>
          </cell>
          <cell r="H1327" t="str">
            <v>N/A</v>
          </cell>
        </row>
        <row r="1328">
          <cell r="C1328" t="str">
            <v>DVI-I4-F32</v>
          </cell>
          <cell r="D1328">
            <v>0</v>
          </cell>
          <cell r="E1328">
            <v>0</v>
          </cell>
          <cell r="F1328" t="str">
            <v>DISCONTINUE</v>
          </cell>
          <cell r="G1328" t="str">
            <v>Inactive</v>
          </cell>
        </row>
        <row r="1329">
          <cell r="C1329" t="str">
            <v>CP-MH1/MH1-125 45</v>
          </cell>
          <cell r="D1329">
            <v>0</v>
          </cell>
          <cell r="E1329">
            <v>0</v>
          </cell>
          <cell r="F1329" t="str">
            <v>DISCONTINUE</v>
          </cell>
          <cell r="G1329" t="str">
            <v>Inactive</v>
          </cell>
          <cell r="H1329" t="str">
            <v>WP &amp; Cables</v>
          </cell>
        </row>
        <row r="1330">
          <cell r="C1330" t="str">
            <v>CP-GM-25(M)</v>
          </cell>
          <cell r="D1330">
            <v>0</v>
          </cell>
          <cell r="E1330">
            <v>0</v>
          </cell>
          <cell r="F1330" t="str">
            <v>DISCONTINUE</v>
          </cell>
          <cell r="G1330" t="str">
            <v>Inactive</v>
          </cell>
          <cell r="H1330" t="str">
            <v>WP &amp; Cables</v>
          </cell>
          <cell r="I1330" t="str">
            <v>Plenum VGA (M) to 5 BNC (M) Molded Breakout</v>
          </cell>
        </row>
        <row r="1331">
          <cell r="C1331" t="str">
            <v>CP-3RVM/3RVM-35</v>
          </cell>
          <cell r="D1331">
            <v>0</v>
          </cell>
          <cell r="E1331">
            <v>0</v>
          </cell>
          <cell r="F1331" t="str">
            <v>DISCONTINUE</v>
          </cell>
          <cell r="G1331" t="str">
            <v>Inactive</v>
          </cell>
          <cell r="H1331" t="str">
            <v>WP &amp; Cables</v>
          </cell>
          <cell r="I1331" t="str">
            <v>3 RCA (M) to 3 RCA (M) for Component Vid: Plenum</v>
          </cell>
        </row>
        <row r="1332">
          <cell r="C1332" t="str">
            <v>CP-3RVAM/3RVAM-25</v>
          </cell>
          <cell r="D1332">
            <v>0</v>
          </cell>
          <cell r="E1332">
            <v>0</v>
          </cell>
          <cell r="F1332" t="str">
            <v>DISCONTINUE</v>
          </cell>
          <cell r="G1332" t="str">
            <v>Inactive</v>
          </cell>
          <cell r="H1332" t="str">
            <v>WP &amp; Cables</v>
          </cell>
          <cell r="I1332" t="str">
            <v>3 RCA (M) to 3 RCA (M): Plenum</v>
          </cell>
        </row>
        <row r="1333">
          <cell r="C1333" t="str">
            <v>60-80186010</v>
          </cell>
          <cell r="D1333">
            <v>0</v>
          </cell>
          <cell r="E1333">
            <v>2095</v>
          </cell>
          <cell r="F1333" t="str">
            <v>DISCONTINUE</v>
          </cell>
          <cell r="G1333" t="str">
            <v>Not for sale</v>
          </cell>
          <cell r="H1333" t="str">
            <v>19" 1U</v>
          </cell>
          <cell r="I1333" t="str">
            <v>Kramer Audio Distribution System – Master Audio Controller</v>
          </cell>
        </row>
        <row r="1334">
          <cell r="C1334" t="str">
            <v>CON-SOLD-RCA/OD4-6MM</v>
          </cell>
          <cell r="D1334">
            <v>0</v>
          </cell>
          <cell r="E1334">
            <v>0</v>
          </cell>
          <cell r="F1334" t="str">
            <v>DISCONTINUE</v>
          </cell>
          <cell r="G1334" t="str">
            <v>Active Proj</v>
          </cell>
        </row>
        <row r="1335">
          <cell r="C1335" t="str">
            <v>COBRA-PS1</v>
          </cell>
          <cell r="D1335">
            <v>0</v>
          </cell>
          <cell r="E1335">
            <v>0</v>
          </cell>
          <cell r="F1335" t="str">
            <v>DISCONTINUE</v>
          </cell>
          <cell r="G1335" t="str">
            <v>Inactive</v>
          </cell>
          <cell r="H1335" t="str">
            <v>N/A</v>
          </cell>
        </row>
        <row r="1336">
          <cell r="C1336" t="str">
            <v>60-80197090</v>
          </cell>
          <cell r="D1336">
            <v>0</v>
          </cell>
          <cell r="E1336">
            <v>1130</v>
          </cell>
          <cell r="F1336" t="str">
            <v>DISCONTINUE</v>
          </cell>
          <cell r="G1336" t="str">
            <v>Not to order</v>
          </cell>
          <cell r="H1336" t="str">
            <v>Special</v>
          </cell>
          <cell r="I1336" t="str">
            <v>Kramer Audio Distribution System – On-Wall 5" Speaker</v>
          </cell>
        </row>
        <row r="1337">
          <cell r="C1337" t="str">
            <v>COBRA-PS 400R3339-01</v>
          </cell>
          <cell r="D1337">
            <v>0</v>
          </cell>
          <cell r="E1337">
            <v>0</v>
          </cell>
          <cell r="F1337" t="str">
            <v>DISCONTINUE</v>
          </cell>
          <cell r="G1337" t="str">
            <v>Inactive</v>
          </cell>
        </row>
        <row r="1338">
          <cell r="C1338" t="str">
            <v>COBRA-400R3314-01</v>
          </cell>
          <cell r="D1338">
            <v>0</v>
          </cell>
          <cell r="E1338">
            <v>0</v>
          </cell>
          <cell r="F1338" t="str">
            <v>DISCONTINUE</v>
          </cell>
          <cell r="G1338" t="str">
            <v>Inactive</v>
          </cell>
        </row>
        <row r="1339">
          <cell r="C1339" t="str">
            <v>COBRA-400R3308-01</v>
          </cell>
          <cell r="D1339">
            <v>0</v>
          </cell>
          <cell r="E1339">
            <v>0</v>
          </cell>
          <cell r="F1339" t="str">
            <v>DISCONTINUE</v>
          </cell>
          <cell r="G1339" t="str">
            <v>Inactive</v>
          </cell>
        </row>
        <row r="1340">
          <cell r="C1340" t="str">
            <v>COBRA-120R1416-01</v>
          </cell>
          <cell r="D1340">
            <v>0</v>
          </cell>
          <cell r="E1340">
            <v>0</v>
          </cell>
          <cell r="F1340" t="str">
            <v>DISCONTINUE</v>
          </cell>
          <cell r="G1340" t="str">
            <v>Inactive</v>
          </cell>
        </row>
        <row r="1341">
          <cell r="C1341" t="str">
            <v>60-80230299</v>
          </cell>
          <cell r="D1341">
            <v>0</v>
          </cell>
          <cell r="E1341">
            <v>595</v>
          </cell>
          <cell r="F1341" t="str">
            <v>DISCONTINUE</v>
          </cell>
          <cell r="G1341" t="str">
            <v>Not for sale</v>
          </cell>
          <cell r="H1341" t="str">
            <v>1/2 19" 1U</v>
          </cell>
          <cell r="I1341" t="str">
            <v>Audio Stereo 4R/8R, 70V/100V Trafo. 200W for loudspeakers</v>
          </cell>
        </row>
        <row r="1342">
          <cell r="C1342" t="str">
            <v>60-80230399</v>
          </cell>
          <cell r="D1342">
            <v>0</v>
          </cell>
          <cell r="E1342">
            <v>835</v>
          </cell>
          <cell r="F1342" t="str">
            <v>DISCONTINUE</v>
          </cell>
          <cell r="G1342" t="str">
            <v>Not for sale</v>
          </cell>
          <cell r="H1342" t="str">
            <v>19" 1U</v>
          </cell>
          <cell r="I1342" t="str">
            <v>Audio Stereo 4R/8R 70V/100V Two Trafo. 200W loudspeakers.</v>
          </cell>
        </row>
        <row r="1343">
          <cell r="C1343" t="str">
            <v>60-80230499</v>
          </cell>
          <cell r="D1343">
            <v>0</v>
          </cell>
          <cell r="E1343">
            <v>450</v>
          </cell>
          <cell r="F1343" t="str">
            <v>DISCONTINUE</v>
          </cell>
          <cell r="G1343" t="str">
            <v>Not for sale</v>
          </cell>
          <cell r="H1343" t="str">
            <v>1/2 19" 1U</v>
          </cell>
          <cell r="I1343" t="str">
            <v>Audio Stereo 4R/8R ,70V/100V Trafo. 100W for loudspeakers.</v>
          </cell>
        </row>
        <row r="1344">
          <cell r="C1344" t="str">
            <v>60-80230599</v>
          </cell>
          <cell r="D1344">
            <v>0</v>
          </cell>
          <cell r="E1344">
            <v>595</v>
          </cell>
          <cell r="F1344" t="str">
            <v>DISCONTINUE</v>
          </cell>
          <cell r="G1344" t="str">
            <v>Not for sale</v>
          </cell>
          <cell r="H1344" t="str">
            <v>1/2 19" 1U</v>
          </cell>
          <cell r="I1344" t="str">
            <v>Audio Stereo 4R/8R ,70V/100V TwoTrafo. 100W loudspeakers</v>
          </cell>
        </row>
        <row r="1345">
          <cell r="C1345" t="str">
            <v>COBRA-120R1415-01</v>
          </cell>
          <cell r="D1345">
            <v>0</v>
          </cell>
          <cell r="E1345">
            <v>0</v>
          </cell>
          <cell r="F1345" t="str">
            <v>DISCONTINUE</v>
          </cell>
          <cell r="G1345" t="str">
            <v>Inactive</v>
          </cell>
        </row>
        <row r="1346">
          <cell r="C1346" t="str">
            <v>60-80335091</v>
          </cell>
          <cell r="D1346">
            <v>0</v>
          </cell>
          <cell r="E1346">
            <v>255</v>
          </cell>
          <cell r="F1346" t="str">
            <v>DISCONTINUE</v>
          </cell>
          <cell r="G1346" t="str">
            <v>Not to order</v>
          </cell>
          <cell r="H1346" t="str">
            <v>Tool</v>
          </cell>
          <cell r="I1346" t="str">
            <v>Single output POE supplier</v>
          </cell>
        </row>
        <row r="1347">
          <cell r="C1347" t="str">
            <v>60-80336099</v>
          </cell>
          <cell r="D1347">
            <v>0</v>
          </cell>
          <cell r="E1347">
            <v>245</v>
          </cell>
          <cell r="F1347" t="str">
            <v>DISCONTINUE</v>
          </cell>
          <cell r="G1347" t="str">
            <v>Inactive</v>
          </cell>
          <cell r="H1347" t="str">
            <v>Pico Tool</v>
          </cell>
          <cell r="I1347" t="str">
            <v>HDMI Isolator</v>
          </cell>
        </row>
        <row r="1348">
          <cell r="C1348" t="str">
            <v>CLOSEOUT SPECIAL</v>
          </cell>
          <cell r="D1348">
            <v>0</v>
          </cell>
          <cell r="E1348">
            <v>0</v>
          </cell>
          <cell r="F1348" t="str">
            <v>DISCONTINUE</v>
          </cell>
          <cell r="G1348" t="str">
            <v>Inactive</v>
          </cell>
          <cell r="H1348" t="str">
            <v>N/A</v>
          </cell>
        </row>
        <row r="1349">
          <cell r="C1349" t="str">
            <v>CDS</v>
          </cell>
          <cell r="D1349">
            <v>0</v>
          </cell>
          <cell r="E1349">
            <v>0</v>
          </cell>
          <cell r="F1349" t="str">
            <v>DISCONTINUE</v>
          </cell>
          <cell r="G1349" t="str">
            <v>Inactive</v>
          </cell>
          <cell r="H1349" t="str">
            <v>N/A</v>
          </cell>
          <cell r="I1349" t="str">
            <v>CD'S</v>
          </cell>
        </row>
        <row r="1350">
          <cell r="C1350" t="str">
            <v>60-80346090</v>
          </cell>
          <cell r="D1350">
            <v>0</v>
          </cell>
          <cell r="E1350">
            <v>445</v>
          </cell>
          <cell r="F1350" t="str">
            <v>DISCONTINUE</v>
          </cell>
          <cell r="G1350" t="str">
            <v>Not for sale</v>
          </cell>
          <cell r="H1350" t="str">
            <v>Tool</v>
          </cell>
          <cell r="I1350" t="str">
            <v>Dual output POE supplier</v>
          </cell>
        </row>
        <row r="1351">
          <cell r="C1351" t="str">
            <v>60-80346091</v>
          </cell>
          <cell r="D1351">
            <v>0</v>
          </cell>
          <cell r="E1351">
            <v>445</v>
          </cell>
          <cell r="F1351" t="str">
            <v>DISCONTINUE</v>
          </cell>
          <cell r="G1351" t="str">
            <v>Inactive</v>
          </cell>
          <cell r="H1351" t="str">
            <v>Tool</v>
          </cell>
          <cell r="I1351" t="str">
            <v>Dual output POE supplier</v>
          </cell>
        </row>
        <row r="1352">
          <cell r="C1352" t="str">
            <v>C-UNREFC-14</v>
          </cell>
          <cell r="D1352">
            <v>0</v>
          </cell>
          <cell r="E1352">
            <v>0</v>
          </cell>
          <cell r="F1352" t="str">
            <v>DISCONTINUE</v>
          </cell>
          <cell r="G1352" t="str">
            <v>Inactive</v>
          </cell>
          <cell r="H1352" t="str">
            <v>WP &amp; Cables</v>
          </cell>
        </row>
        <row r="1353">
          <cell r="C1353" t="str">
            <v>C-UNREFB-18</v>
          </cell>
          <cell r="D1353">
            <v>0</v>
          </cell>
          <cell r="E1353">
            <v>0</v>
          </cell>
          <cell r="F1353" t="str">
            <v>DISCONTINUE</v>
          </cell>
          <cell r="G1353" t="str">
            <v>Inactive</v>
          </cell>
          <cell r="H1353" t="str">
            <v>WP &amp; Cables</v>
          </cell>
        </row>
        <row r="1354">
          <cell r="C1354" t="str">
            <v>C-UNREFB-14</v>
          </cell>
          <cell r="D1354">
            <v>0</v>
          </cell>
          <cell r="E1354">
            <v>0</v>
          </cell>
          <cell r="F1354" t="str">
            <v>DISCONTINUE</v>
          </cell>
          <cell r="G1354" t="str">
            <v>Inactive</v>
          </cell>
          <cell r="H1354" t="str">
            <v>WP &amp; Cables</v>
          </cell>
        </row>
        <row r="1355">
          <cell r="C1355" t="str">
            <v>20-70003098</v>
          </cell>
          <cell r="D1355">
            <v>1195</v>
          </cell>
          <cell r="E1355">
            <v>1195</v>
          </cell>
          <cell r="F1355" t="str">
            <v>DISCONTINUE</v>
          </cell>
          <cell r="G1355" t="str">
            <v>Not to prod.</v>
          </cell>
          <cell r="H1355" t="str">
            <v>Special</v>
          </cell>
          <cell r="I1355" t="str">
            <v>4 channels DGKat Output Card for Frame 32</v>
          </cell>
        </row>
        <row r="1356">
          <cell r="C1356" t="str">
            <v>C-UNREFA-48</v>
          </cell>
          <cell r="D1356">
            <v>0</v>
          </cell>
          <cell r="E1356">
            <v>0</v>
          </cell>
          <cell r="F1356" t="str">
            <v>DISCONTINUE</v>
          </cell>
          <cell r="G1356" t="str">
            <v>Inactive</v>
          </cell>
          <cell r="H1356" t="str">
            <v>WP &amp; Cables</v>
          </cell>
        </row>
        <row r="1357">
          <cell r="C1357" t="str">
            <v>20-70003198</v>
          </cell>
          <cell r="D1357">
            <v>0</v>
          </cell>
          <cell r="E1357">
            <v>895</v>
          </cell>
          <cell r="F1357" t="str">
            <v>DISCONTINUE</v>
          </cell>
          <cell r="G1357" t="str">
            <v>Not for sale</v>
          </cell>
          <cell r="H1357" t="str">
            <v>Special</v>
          </cell>
          <cell r="I1357" t="str">
            <v>1 channel DVI Dual Link Input Card for Frame 16</v>
          </cell>
        </row>
        <row r="1358">
          <cell r="C1358" t="str">
            <v>C-UNREFA-29</v>
          </cell>
          <cell r="D1358">
            <v>0</v>
          </cell>
          <cell r="E1358">
            <v>0</v>
          </cell>
          <cell r="F1358" t="str">
            <v>DISCONTINUE</v>
          </cell>
          <cell r="G1358" t="str">
            <v>Inactive</v>
          </cell>
          <cell r="H1358" t="str">
            <v>WP &amp; Cables</v>
          </cell>
        </row>
        <row r="1359">
          <cell r="C1359" t="str">
            <v>60-810000</v>
          </cell>
          <cell r="D1359">
            <v>0</v>
          </cell>
          <cell r="E1359">
            <v>50</v>
          </cell>
          <cell r="F1359" t="str">
            <v>DISCONTINUE</v>
          </cell>
          <cell r="G1359" t="str">
            <v>Not to order</v>
          </cell>
          <cell r="H1359" t="str">
            <v>Rack Kit</v>
          </cell>
          <cell r="I1359" t="str">
            <v>19-Inch Rack Adapter</v>
          </cell>
        </row>
        <row r="1360">
          <cell r="C1360" t="str">
            <v>60-810050</v>
          </cell>
          <cell r="D1360">
            <v>0</v>
          </cell>
          <cell r="E1360">
            <v>55</v>
          </cell>
          <cell r="F1360" t="str">
            <v>DISCONTINUE</v>
          </cell>
          <cell r="G1360" t="str">
            <v>Not to order</v>
          </cell>
          <cell r="H1360" t="str">
            <v>Rack Kit</v>
          </cell>
          <cell r="I1360" t="str">
            <v>19-Inch Rack Adapter</v>
          </cell>
        </row>
        <row r="1361">
          <cell r="C1361" t="str">
            <v>20-70003398</v>
          </cell>
          <cell r="D1361">
            <v>0</v>
          </cell>
          <cell r="E1361">
            <v>495</v>
          </cell>
          <cell r="F1361" t="str">
            <v>DISCONTINUE</v>
          </cell>
          <cell r="G1361" t="str">
            <v>Not for sale</v>
          </cell>
          <cell r="H1361" t="str">
            <v>Special</v>
          </cell>
          <cell r="I1361" t="str">
            <v>1 channel DVI Dual Link Output Card for Frame 16</v>
          </cell>
        </row>
        <row r="1362">
          <cell r="C1362" t="str">
            <v>60-850090</v>
          </cell>
          <cell r="D1362">
            <v>0</v>
          </cell>
          <cell r="E1362">
            <v>720</v>
          </cell>
          <cell r="F1362" t="str">
            <v>DISCONTINUE</v>
          </cell>
          <cell r="G1362" t="str">
            <v>Not for sale</v>
          </cell>
          <cell r="H1362" t="str">
            <v>1/4 19" 1U</v>
          </cell>
          <cell r="I1362" t="str">
            <v>DisplayPort Test Pattern Generator</v>
          </cell>
        </row>
        <row r="1363">
          <cell r="C1363" t="str">
            <v>C-UNREFA-24</v>
          </cell>
          <cell r="D1363">
            <v>0</v>
          </cell>
          <cell r="E1363">
            <v>0</v>
          </cell>
          <cell r="F1363" t="str">
            <v>DISCONTINUE</v>
          </cell>
          <cell r="G1363" t="str">
            <v>Inactive</v>
          </cell>
          <cell r="H1363" t="str">
            <v>WP &amp; Cables</v>
          </cell>
        </row>
        <row r="1364">
          <cell r="C1364" t="str">
            <v>C-UNREFA-20</v>
          </cell>
          <cell r="D1364">
            <v>0</v>
          </cell>
          <cell r="E1364">
            <v>0</v>
          </cell>
          <cell r="F1364" t="str">
            <v>DISCONTINUE</v>
          </cell>
          <cell r="G1364" t="str">
            <v>Inactive</v>
          </cell>
          <cell r="H1364" t="str">
            <v>WP &amp; Cables</v>
          </cell>
        </row>
        <row r="1365">
          <cell r="C1365" t="str">
            <v>C-UNREFA-18</v>
          </cell>
          <cell r="D1365">
            <v>0</v>
          </cell>
          <cell r="E1365">
            <v>0</v>
          </cell>
          <cell r="F1365" t="str">
            <v>DISCONTINUE</v>
          </cell>
          <cell r="G1365" t="str">
            <v>Inactive</v>
          </cell>
          <cell r="H1365" t="str">
            <v>WP &amp; Cables</v>
          </cell>
        </row>
        <row r="1366">
          <cell r="C1366" t="str">
            <v>60-900000</v>
          </cell>
          <cell r="D1366">
            <v>0</v>
          </cell>
          <cell r="E1366">
            <v>0</v>
          </cell>
          <cell r="F1366" t="str">
            <v>DISCONTINUE</v>
          </cell>
          <cell r="G1366" t="str">
            <v>Not to order</v>
          </cell>
          <cell r="H1366" t="str">
            <v>Rack Kit</v>
          </cell>
          <cell r="I1366" t="str">
            <v>Rack Adaptor for TOOLS</v>
          </cell>
        </row>
        <row r="1367">
          <cell r="C1367" t="str">
            <v>C-UNREFA-14</v>
          </cell>
          <cell r="D1367">
            <v>0</v>
          </cell>
          <cell r="E1367">
            <v>0</v>
          </cell>
          <cell r="F1367" t="str">
            <v>DISCONTINUE</v>
          </cell>
          <cell r="G1367" t="str">
            <v>Inactive</v>
          </cell>
          <cell r="H1367" t="str">
            <v>WP &amp; Cables</v>
          </cell>
        </row>
        <row r="1368">
          <cell r="C1368" t="str">
            <v>C-UNREFA-10</v>
          </cell>
          <cell r="D1368">
            <v>0</v>
          </cell>
          <cell r="E1368">
            <v>0</v>
          </cell>
          <cell r="F1368" t="str">
            <v>DISCONTINUE</v>
          </cell>
          <cell r="G1368" t="str">
            <v>Inactive</v>
          </cell>
          <cell r="H1368" t="str">
            <v>WP &amp; Cables</v>
          </cell>
        </row>
        <row r="1369">
          <cell r="C1369" t="str">
            <v>C-UNREFA-0.66</v>
          </cell>
          <cell r="D1369">
            <v>0</v>
          </cell>
          <cell r="E1369">
            <v>0</v>
          </cell>
          <cell r="F1369" t="str">
            <v>DISCONTINUE</v>
          </cell>
          <cell r="G1369" t="str">
            <v>Inactive</v>
          </cell>
          <cell r="H1369" t="str">
            <v>WP &amp; Cables</v>
          </cell>
        </row>
        <row r="1370">
          <cell r="C1370" t="str">
            <v>C-DMA/5BF-1</v>
          </cell>
          <cell r="D1370">
            <v>0</v>
          </cell>
          <cell r="E1370">
            <v>0</v>
          </cell>
          <cell r="F1370" t="str">
            <v>DISCONTINUE</v>
          </cell>
          <cell r="G1370" t="str">
            <v>Inactive</v>
          </cell>
          <cell r="H1370" t="str">
            <v>WP &amp; Cables</v>
          </cell>
          <cell r="I1370" t="str">
            <v>C-DMA/5BF-1</v>
          </cell>
        </row>
        <row r="1371">
          <cell r="C1371" t="str">
            <v>C-DGK6/DGK6-10</v>
          </cell>
          <cell r="D1371">
            <v>0</v>
          </cell>
          <cell r="E1371">
            <v>0</v>
          </cell>
          <cell r="F1371" t="str">
            <v>DISCONTINUE</v>
          </cell>
          <cell r="G1371" t="str">
            <v>Inactive</v>
          </cell>
        </row>
        <row r="1372">
          <cell r="C1372" t="str">
            <v>60-900050</v>
          </cell>
          <cell r="D1372">
            <v>0</v>
          </cell>
          <cell r="E1372">
            <v>0</v>
          </cell>
          <cell r="F1372" t="str">
            <v>DISCONTINUE</v>
          </cell>
          <cell r="G1372" t="str">
            <v>Not to order</v>
          </cell>
          <cell r="H1372" t="str">
            <v>Rack Kit</v>
          </cell>
          <cell r="I1372" t="str">
            <v>Rack Adaptor for TOOLS</v>
          </cell>
        </row>
        <row r="1373">
          <cell r="C1373" t="str">
            <v>BCP-HDTP 1 FOOT</v>
          </cell>
          <cell r="D1373">
            <v>0</v>
          </cell>
          <cell r="E1373">
            <v>0</v>
          </cell>
          <cell r="F1373" t="str">
            <v>DISCONTINUE</v>
          </cell>
          <cell r="G1373" t="str">
            <v>Not for sale</v>
          </cell>
          <cell r="H1373" t="str">
            <v>WP &amp; Cables</v>
          </cell>
        </row>
        <row r="1374">
          <cell r="C1374" t="str">
            <v>BCP-DGKat623-1FOOT</v>
          </cell>
          <cell r="D1374">
            <v>0</v>
          </cell>
          <cell r="E1374">
            <v>0</v>
          </cell>
          <cell r="F1374" t="str">
            <v>DISCONTINUE</v>
          </cell>
          <cell r="G1374" t="str">
            <v>Not to order</v>
          </cell>
        </row>
        <row r="1375">
          <cell r="C1375" t="str">
            <v>60-900200</v>
          </cell>
          <cell r="D1375">
            <v>0</v>
          </cell>
          <cell r="E1375">
            <v>100</v>
          </cell>
          <cell r="F1375" t="str">
            <v>DISCONTINUE</v>
          </cell>
          <cell r="G1375" t="str">
            <v>Not to order</v>
          </cell>
          <cell r="H1375" t="str">
            <v>Rack Kit</v>
          </cell>
          <cell r="I1375" t="str">
            <v>19-inch Rack Adapter</v>
          </cell>
        </row>
        <row r="1376">
          <cell r="C1376" t="str">
            <v>60-9002110</v>
          </cell>
          <cell r="D1376">
            <v>0</v>
          </cell>
          <cell r="E1376">
            <v>0</v>
          </cell>
          <cell r="F1376" t="str">
            <v>DISCONTINUE</v>
          </cell>
          <cell r="G1376" t="str">
            <v>Not to order</v>
          </cell>
          <cell r="H1376" t="str">
            <v>19" 1U</v>
          </cell>
          <cell r="I1376" t="str">
            <v>Under the Table Rack Enclosure for Desktop &amp; TOOLS Size Mode</v>
          </cell>
        </row>
        <row r="1377">
          <cell r="C1377" t="str">
            <v>60-900300</v>
          </cell>
          <cell r="D1377">
            <v>0</v>
          </cell>
          <cell r="E1377">
            <v>100</v>
          </cell>
          <cell r="F1377" t="str">
            <v>DISCONTINUE</v>
          </cell>
          <cell r="G1377" t="str">
            <v>Not to order</v>
          </cell>
          <cell r="H1377" t="str">
            <v>Rack Kit</v>
          </cell>
          <cell r="I1377" t="str">
            <v>19-Inch Rack Adapter</v>
          </cell>
        </row>
        <row r="1378">
          <cell r="C1378" t="str">
            <v>BCP-5X-SOLID 1 FOOT</v>
          </cell>
          <cell r="D1378">
            <v>0</v>
          </cell>
          <cell r="E1378">
            <v>0</v>
          </cell>
          <cell r="F1378" t="str">
            <v>DISCONTINUE</v>
          </cell>
          <cell r="G1378" t="str">
            <v>Active Proj</v>
          </cell>
          <cell r="H1378" t="str">
            <v>WP &amp; Cables</v>
          </cell>
          <cell r="I1378" t="str">
            <v>BCP-5X-SOLID 1 FOOT</v>
          </cell>
        </row>
        <row r="1379">
          <cell r="C1379" t="str">
            <v>BCP-5X 1 FOOT</v>
          </cell>
          <cell r="D1379">
            <v>0</v>
          </cell>
          <cell r="E1379">
            <v>0</v>
          </cell>
          <cell r="F1379" t="str">
            <v>DISCONTINUE</v>
          </cell>
          <cell r="G1379" t="str">
            <v>Active Proj</v>
          </cell>
          <cell r="H1379" t="str">
            <v>WP &amp; Cables</v>
          </cell>
          <cell r="I1379" t="str">
            <v>BCP-5X 1 FOOT</v>
          </cell>
        </row>
        <row r="1380">
          <cell r="C1380" t="str">
            <v>60-900500</v>
          </cell>
          <cell r="D1380">
            <v>0</v>
          </cell>
          <cell r="E1380">
            <v>90</v>
          </cell>
          <cell r="F1380" t="str">
            <v>DISCONTINUE</v>
          </cell>
          <cell r="G1380" t="str">
            <v>Not to order</v>
          </cell>
          <cell r="H1380" t="str">
            <v>Rack Kit</v>
          </cell>
          <cell r="I1380" t="str">
            <v>19-Inch Rack Adapter</v>
          </cell>
        </row>
        <row r="1381">
          <cell r="C1381" t="str">
            <v>60-900600</v>
          </cell>
          <cell r="D1381">
            <v>0</v>
          </cell>
          <cell r="E1381">
            <v>75</v>
          </cell>
          <cell r="F1381" t="str">
            <v>DISCONTINUE</v>
          </cell>
          <cell r="G1381" t="str">
            <v>Not to order</v>
          </cell>
          <cell r="H1381" t="str">
            <v>N/A</v>
          </cell>
          <cell r="I1381" t="str">
            <v>19-inch Rack Adapter</v>
          </cell>
        </row>
        <row r="1382">
          <cell r="C1382" t="str">
            <v>60-900700</v>
          </cell>
          <cell r="D1382">
            <v>0</v>
          </cell>
          <cell r="E1382">
            <v>105</v>
          </cell>
          <cell r="F1382" t="str">
            <v>DISCONTINUE</v>
          </cell>
          <cell r="G1382" t="str">
            <v>Not to order</v>
          </cell>
          <cell r="H1382" t="str">
            <v>N/A</v>
          </cell>
          <cell r="I1382" t="str">
            <v>19-Inch Rack Adapter</v>
          </cell>
        </row>
        <row r="1383">
          <cell r="C1383" t="str">
            <v>BC-HDTP 1 FOOT</v>
          </cell>
          <cell r="D1383">
            <v>0</v>
          </cell>
          <cell r="E1383">
            <v>0</v>
          </cell>
          <cell r="F1383" t="str">
            <v>DISCONTINUE</v>
          </cell>
          <cell r="G1383" t="str">
            <v>Not to order</v>
          </cell>
          <cell r="H1383" t="str">
            <v>WP &amp; Cables</v>
          </cell>
        </row>
        <row r="1384">
          <cell r="C1384" t="str">
            <v>60-900900</v>
          </cell>
          <cell r="D1384">
            <v>0</v>
          </cell>
          <cell r="E1384">
            <v>0</v>
          </cell>
          <cell r="F1384" t="str">
            <v>DISCONTINUE</v>
          </cell>
          <cell r="G1384" t="str">
            <v>Not to order</v>
          </cell>
          <cell r="H1384" t="str">
            <v>19" 2U</v>
          </cell>
          <cell r="I1384" t="str">
            <v>19-inch Rack Adapter for European Size Wall Plates</v>
          </cell>
        </row>
        <row r="1385">
          <cell r="C1385" t="str">
            <v>20-70004598</v>
          </cell>
          <cell r="D1385">
            <v>0</v>
          </cell>
          <cell r="E1385">
            <v>640</v>
          </cell>
          <cell r="F1385" t="str">
            <v>DISCONTINUE</v>
          </cell>
          <cell r="G1385" t="str">
            <v>Not to order</v>
          </cell>
          <cell r="H1385" t="str">
            <v>Special</v>
          </cell>
          <cell r="I1385" t="str">
            <v>2 channels DVI Dual Link Output Card for Frame 32</v>
          </cell>
        </row>
        <row r="1386">
          <cell r="C1386" t="str">
            <v>60-901000</v>
          </cell>
          <cell r="D1386">
            <v>0</v>
          </cell>
          <cell r="E1386">
            <v>0</v>
          </cell>
          <cell r="F1386" t="str">
            <v>DISCONTINUE</v>
          </cell>
          <cell r="G1386" t="str">
            <v>Not to order</v>
          </cell>
          <cell r="H1386" t="str">
            <v>Special</v>
          </cell>
          <cell r="I1386" t="str">
            <v>19-Inch Rack Adapter for 2-Gang European Wall Plates</v>
          </cell>
        </row>
        <row r="1387">
          <cell r="C1387" t="str">
            <v>20-70004698</v>
          </cell>
          <cell r="D1387">
            <v>0</v>
          </cell>
          <cell r="E1387">
            <v>1195</v>
          </cell>
          <cell r="F1387" t="str">
            <v>DISCONTINUE</v>
          </cell>
          <cell r="G1387" t="str">
            <v>Not to order</v>
          </cell>
          <cell r="H1387" t="str">
            <v>Special</v>
          </cell>
          <cell r="I1387" t="str">
            <v>2 channels DVI Dual Link Input Card for Frame 32</v>
          </cell>
        </row>
        <row r="1388">
          <cell r="C1388" t="str">
            <v>60-901100</v>
          </cell>
          <cell r="D1388">
            <v>95</v>
          </cell>
          <cell r="E1388">
            <v>92</v>
          </cell>
          <cell r="F1388" t="str">
            <v>DISCONTINUE</v>
          </cell>
          <cell r="G1388" t="str">
            <v>Not to order</v>
          </cell>
          <cell r="H1388" t="str">
            <v>19" 2U</v>
          </cell>
          <cell r="I1388" t="str">
            <v>19-Inch Rack Adapter for Wall Plate Inserts</v>
          </cell>
        </row>
        <row r="1389">
          <cell r="C1389" t="str">
            <v>20-70004798</v>
          </cell>
          <cell r="D1389">
            <v>0</v>
          </cell>
          <cell r="E1389">
            <v>1095</v>
          </cell>
          <cell r="F1389" t="str">
            <v>DISCONTINUE</v>
          </cell>
          <cell r="G1389" t="str">
            <v>Not to order</v>
          </cell>
          <cell r="H1389" t="str">
            <v>Special</v>
          </cell>
          <cell r="I1389" t="str">
            <v>2 channels HAA Input Card for Frame 16</v>
          </cell>
        </row>
        <row r="1390">
          <cell r="C1390" t="str">
            <v>BC-DGKat623-1FOOT</v>
          </cell>
          <cell r="D1390">
            <v>0</v>
          </cell>
          <cell r="E1390">
            <v>0</v>
          </cell>
          <cell r="F1390" t="str">
            <v>DISCONTINUE</v>
          </cell>
          <cell r="G1390" t="str">
            <v>Not for sale</v>
          </cell>
        </row>
        <row r="1391">
          <cell r="C1391" t="str">
            <v>20-70004898</v>
          </cell>
          <cell r="D1391">
            <v>0</v>
          </cell>
          <cell r="E1391">
            <v>595</v>
          </cell>
          <cell r="F1391" t="str">
            <v>DISCONTINUE</v>
          </cell>
          <cell r="G1391" t="str">
            <v>Not to order</v>
          </cell>
          <cell r="H1391" t="str">
            <v>Special</v>
          </cell>
          <cell r="I1391" t="str">
            <v>2 channels HAA Output Card for Frame 16</v>
          </cell>
        </row>
        <row r="1392">
          <cell r="C1392" t="str">
            <v>61-0040010</v>
          </cell>
          <cell r="D1392">
            <v>0</v>
          </cell>
          <cell r="E1392">
            <v>0</v>
          </cell>
          <cell r="F1392" t="str">
            <v>DISCONTINUE</v>
          </cell>
          <cell r="G1392" t="str">
            <v>Not to order</v>
          </cell>
          <cell r="H1392" t="str">
            <v>Rack Mount</v>
          </cell>
          <cell r="I1392" t="str">
            <v>1:8 SDI Distribution Amplifier</v>
          </cell>
        </row>
        <row r="1393">
          <cell r="C1393" t="str">
            <v>20-70004998</v>
          </cell>
          <cell r="D1393">
            <v>2195</v>
          </cell>
          <cell r="E1393">
            <v>2371</v>
          </cell>
          <cell r="F1393" t="str">
            <v>DISCONTINUE</v>
          </cell>
          <cell r="G1393" t="str">
            <v>Not to prod.</v>
          </cell>
          <cell r="H1393" t="str">
            <v>Special</v>
          </cell>
          <cell r="I1393" t="str">
            <v>4 channels HAA Input Card for Frame 32</v>
          </cell>
        </row>
        <row r="1394">
          <cell r="C1394" t="str">
            <v>BC-5X28</v>
          </cell>
          <cell r="D1394">
            <v>0</v>
          </cell>
          <cell r="E1394">
            <v>0</v>
          </cell>
          <cell r="F1394" t="str">
            <v>DISCONTINUE</v>
          </cell>
          <cell r="G1394" t="str">
            <v>Inactive</v>
          </cell>
          <cell r="H1394" t="str">
            <v>WP &amp; Cables</v>
          </cell>
          <cell r="I1394" t="str">
            <v>5 WIRE VGA CABLE-28 AWG</v>
          </cell>
        </row>
        <row r="1395">
          <cell r="C1395" t="str">
            <v>20-70005098</v>
          </cell>
          <cell r="D1395">
            <v>0</v>
          </cell>
          <cell r="E1395">
            <v>895</v>
          </cell>
          <cell r="F1395" t="str">
            <v>DISCONTINUE</v>
          </cell>
          <cell r="G1395" t="str">
            <v>Not to order</v>
          </cell>
          <cell r="H1395" t="str">
            <v>Special</v>
          </cell>
          <cell r="I1395" t="str">
            <v>2 channels HDMI Audio Digital Input Cards for Frame 16</v>
          </cell>
        </row>
        <row r="1396">
          <cell r="C1396" t="str">
            <v>99-9910700</v>
          </cell>
          <cell r="D1396">
            <v>0</v>
          </cell>
          <cell r="E1396">
            <v>200</v>
          </cell>
          <cell r="F1396" t="str">
            <v>DISCONTINUE</v>
          </cell>
          <cell r="G1396" t="str">
            <v>Not to prod.</v>
          </cell>
          <cell r="H1396" t="str">
            <v>WP &amp; Cables</v>
          </cell>
          <cell r="I1396" t="str">
            <v>Cobra Optimized Ultra Low Skew UTP, 4 Pairs, 23 AWG, Solid P</v>
          </cell>
        </row>
        <row r="1397">
          <cell r="C1397" t="str">
            <v>20-70005198</v>
          </cell>
          <cell r="D1397">
            <v>495</v>
          </cell>
          <cell r="E1397">
            <v>532</v>
          </cell>
          <cell r="F1397" t="str">
            <v>DISCONTINUE</v>
          </cell>
          <cell r="G1397" t="str">
            <v>Not to prod.</v>
          </cell>
          <cell r="H1397" t="str">
            <v>Special</v>
          </cell>
          <cell r="I1397" t="str">
            <v>2 channels HDMI Audio Digital Output Cards for Frame 16</v>
          </cell>
        </row>
        <row r="1398">
          <cell r="C1398" t="str">
            <v>99-99101300</v>
          </cell>
          <cell r="D1398">
            <v>0</v>
          </cell>
          <cell r="E1398">
            <v>365</v>
          </cell>
          <cell r="F1398" t="str">
            <v>DISCONTINUE</v>
          </cell>
          <cell r="G1398" t="str">
            <v>Not to prod.</v>
          </cell>
          <cell r="H1398" t="str">
            <v>WP &amp; Cables</v>
          </cell>
          <cell r="I1398" t="str">
            <v>Cobra Optimized Ultra Low Skew UTP, 4 Pairs, 23 AWG, Solid P</v>
          </cell>
        </row>
        <row r="1399">
          <cell r="C1399" t="str">
            <v>99-9812200</v>
          </cell>
          <cell r="D1399">
            <v>0</v>
          </cell>
          <cell r="E1399">
            <v>0</v>
          </cell>
          <cell r="F1399" t="str">
            <v>DISCONTINUE</v>
          </cell>
          <cell r="G1399" t="str">
            <v>Not to prod.</v>
          </cell>
          <cell r="H1399" t="str">
            <v>WP &amp; Cables</v>
          </cell>
          <cell r="I1399" t="str">
            <v>RCA Termination for 22AWG cable</v>
          </cell>
        </row>
        <row r="1400">
          <cell r="C1400" t="str">
            <v>61-0068510</v>
          </cell>
          <cell r="D1400">
            <v>0</v>
          </cell>
          <cell r="E1400">
            <v>0</v>
          </cell>
          <cell r="F1400" t="str">
            <v>DISCONTINUE</v>
          </cell>
          <cell r="G1400" t="str">
            <v>Inactive</v>
          </cell>
          <cell r="H1400" t="str">
            <v>19" 1U</v>
          </cell>
          <cell r="I1400" t="str">
            <v>SD-7816B/110V</v>
          </cell>
        </row>
        <row r="1401">
          <cell r="C1401" t="str">
            <v>20-70005598</v>
          </cell>
          <cell r="D1401">
            <v>1065</v>
          </cell>
          <cell r="E1401">
            <v>1072</v>
          </cell>
          <cell r="F1401" t="str">
            <v>DISCONTINUE</v>
          </cell>
          <cell r="G1401" t="str">
            <v>Active</v>
          </cell>
          <cell r="H1401" t="str">
            <v>Special</v>
          </cell>
          <cell r="I1401" t="str">
            <v>2 channels Audio Analog &amp; Digital input Card for Frame 16</v>
          </cell>
        </row>
        <row r="1402">
          <cell r="C1402" t="str">
            <v>99-97630500</v>
          </cell>
          <cell r="D1402">
            <v>0</v>
          </cell>
          <cell r="E1402">
            <v>532</v>
          </cell>
          <cell r="F1402" t="str">
            <v>DISCONTINUE</v>
          </cell>
          <cell r="G1402" t="str">
            <v>Not to prod.</v>
          </cell>
          <cell r="H1402" t="str">
            <v>Special</v>
          </cell>
          <cell r="I1402" t="str">
            <v>Coax,Solid Broadcast HDTV Serial Digital Plenum Cable 500ft.</v>
          </cell>
        </row>
        <row r="1403">
          <cell r="C1403" t="str">
            <v>61-0080010</v>
          </cell>
          <cell r="D1403">
            <v>0</v>
          </cell>
          <cell r="E1403">
            <v>0</v>
          </cell>
          <cell r="F1403" t="str">
            <v>DISCONTINUE</v>
          </cell>
          <cell r="G1403" t="str">
            <v>Not to order</v>
          </cell>
          <cell r="H1403" t="str">
            <v>Rack Mount</v>
          </cell>
          <cell r="I1403" t="str">
            <v>8x8 Serial Digital Audio Matrix Switcher</v>
          </cell>
        </row>
        <row r="1404">
          <cell r="C1404" t="str">
            <v>61-0090010</v>
          </cell>
          <cell r="D1404">
            <v>0</v>
          </cell>
          <cell r="E1404">
            <v>0</v>
          </cell>
          <cell r="F1404" t="str">
            <v>DISCONTINUE</v>
          </cell>
          <cell r="G1404" t="str">
            <v>Inactive</v>
          </cell>
          <cell r="H1404" t="str">
            <v>Rack Mount</v>
          </cell>
          <cell r="I1404" t="str">
            <v>8x8 SDI Video Matrix Switcher</v>
          </cell>
        </row>
        <row r="1405">
          <cell r="C1405" t="str">
            <v>99-976301000</v>
          </cell>
          <cell r="D1405">
            <v>0</v>
          </cell>
          <cell r="E1405">
            <v>1064</v>
          </cell>
          <cell r="F1405" t="str">
            <v>DISCONTINUE</v>
          </cell>
          <cell r="G1405" t="str">
            <v>Not to prod.</v>
          </cell>
          <cell r="H1405" t="str">
            <v>Special</v>
          </cell>
          <cell r="I1405" t="str">
            <v>Coax,Solid Broadcast HDTV Serial Digital Plenum Cable 1000ft</v>
          </cell>
        </row>
        <row r="1406">
          <cell r="C1406" t="str">
            <v>61-10000399</v>
          </cell>
          <cell r="D1406">
            <v>32</v>
          </cell>
          <cell r="E1406">
            <v>32</v>
          </cell>
          <cell r="F1406" t="str">
            <v>DISCONTINUE</v>
          </cell>
          <cell r="G1406" t="str">
            <v>Active</v>
          </cell>
          <cell r="H1406" t="str">
            <v>Special</v>
          </cell>
          <cell r="I1406" t="str">
            <v>24 Port FTP Blank Patch Panel</v>
          </cell>
        </row>
        <row r="1407">
          <cell r="C1407" t="str">
            <v>20-70005898</v>
          </cell>
          <cell r="D1407">
            <v>1185</v>
          </cell>
          <cell r="E1407">
            <v>1184</v>
          </cell>
          <cell r="F1407" t="str">
            <v>DISCONTINUE</v>
          </cell>
          <cell r="G1407" t="str">
            <v>Not to order</v>
          </cell>
          <cell r="H1407" t="str">
            <v>Special</v>
          </cell>
          <cell r="I1407" t="str">
            <v>4 channels Hdmi Audio Digital output Card for Frame 32</v>
          </cell>
        </row>
        <row r="1408">
          <cell r="C1408" t="str">
            <v>99-9621000</v>
          </cell>
          <cell r="D1408">
            <v>0</v>
          </cell>
          <cell r="E1408">
            <v>0</v>
          </cell>
          <cell r="F1408" t="str">
            <v>DISCONTINUE</v>
          </cell>
          <cell r="G1408" t="str">
            <v>Not to prod.</v>
          </cell>
          <cell r="H1408" t="str">
            <v>WP &amp; Cables</v>
          </cell>
          <cell r="I1408" t="str">
            <v>Plenum Rated 6 Mini Coax &amp; 2 Shielded Pairs Cable</v>
          </cell>
        </row>
        <row r="1409">
          <cell r="C1409" t="str">
            <v>99-9620500</v>
          </cell>
          <cell r="D1409">
            <v>0</v>
          </cell>
          <cell r="E1409">
            <v>0</v>
          </cell>
          <cell r="F1409" t="str">
            <v>DISCONTINUE</v>
          </cell>
          <cell r="G1409" t="str">
            <v>Not to prod.</v>
          </cell>
          <cell r="H1409" t="str">
            <v>WP &amp; Cables</v>
          </cell>
          <cell r="I1409" t="str">
            <v>Plenum Rated 6 Mini Coax &amp; 2 Shielded Pairs Cable</v>
          </cell>
        </row>
        <row r="1410">
          <cell r="C1410" t="str">
            <v>99-9620250</v>
          </cell>
          <cell r="D1410">
            <v>0</v>
          </cell>
          <cell r="E1410">
            <v>275</v>
          </cell>
          <cell r="F1410" t="str">
            <v>DISCONTINUE</v>
          </cell>
          <cell r="G1410" t="str">
            <v>Not to prod.</v>
          </cell>
          <cell r="H1410" t="str">
            <v>WP &amp; Cables</v>
          </cell>
          <cell r="I1410" t="str">
            <v>BCP-6X2T (250)</v>
          </cell>
        </row>
        <row r="1411">
          <cell r="C1411" t="str">
            <v>99-9511000</v>
          </cell>
          <cell r="D1411">
            <v>2121</v>
          </cell>
          <cell r="E1411">
            <v>2121</v>
          </cell>
          <cell r="F1411" t="str">
            <v>DISCONTINUE</v>
          </cell>
          <cell r="G1411" t="str">
            <v>Not to prod.</v>
          </cell>
          <cell r="H1411" t="str">
            <v>WP &amp; Cables</v>
          </cell>
          <cell r="I1411" t="str">
            <v>Plenum Rated 5 Mini Coax High Resolution Solid Core Cable</v>
          </cell>
        </row>
        <row r="1412">
          <cell r="C1412" t="str">
            <v>99-9510500</v>
          </cell>
          <cell r="D1412">
            <v>1061</v>
          </cell>
          <cell r="E1412">
            <v>1061</v>
          </cell>
          <cell r="F1412" t="str">
            <v>DISCONTINUE</v>
          </cell>
          <cell r="G1412" t="str">
            <v>Not to prod.</v>
          </cell>
          <cell r="H1412" t="str">
            <v>WP &amp; Cables</v>
          </cell>
          <cell r="I1412" t="str">
            <v>Plenum Rated 5 Mini Coax High Resolution Solid Core Cable</v>
          </cell>
        </row>
        <row r="1413">
          <cell r="C1413" t="str">
            <v>99-9510250</v>
          </cell>
          <cell r="D1413">
            <v>0</v>
          </cell>
          <cell r="E1413">
            <v>530</v>
          </cell>
          <cell r="F1413" t="str">
            <v>DISCONTINUE</v>
          </cell>
          <cell r="G1413" t="str">
            <v>Not to prod.</v>
          </cell>
          <cell r="H1413" t="str">
            <v>WP &amp; Cables</v>
          </cell>
          <cell r="I1413" t="str">
            <v>Plenum Rated 5 Mini Coax High Resolution Solid Core Cable</v>
          </cell>
        </row>
        <row r="1414">
          <cell r="C1414" t="str">
            <v>99-9501000</v>
          </cell>
          <cell r="D1414">
            <v>0</v>
          </cell>
          <cell r="E1414">
            <v>0</v>
          </cell>
          <cell r="F1414" t="str">
            <v>DISCONTINUE</v>
          </cell>
          <cell r="G1414" t="str">
            <v>Not to prod.</v>
          </cell>
          <cell r="H1414" t="str">
            <v>WP &amp; Cables</v>
          </cell>
          <cell r="I1414" t="str">
            <v>5 Conductor: 5 Mini Coax (26 AWG)</v>
          </cell>
        </row>
        <row r="1415">
          <cell r="C1415" t="str">
            <v>20-70006398</v>
          </cell>
          <cell r="D1415">
            <v>0</v>
          </cell>
          <cell r="E1415">
            <v>1195</v>
          </cell>
          <cell r="F1415" t="str">
            <v>DISCONTINUE</v>
          </cell>
          <cell r="G1415" t="str">
            <v>Not for sale</v>
          </cell>
          <cell r="H1415" t="str">
            <v>Special</v>
          </cell>
          <cell r="I1415" t="str">
            <v>HDBT 4K lite in card for VS-1616D</v>
          </cell>
        </row>
        <row r="1416">
          <cell r="C1416" t="str">
            <v>20-70006399</v>
          </cell>
          <cell r="D1416">
            <v>0</v>
          </cell>
          <cell r="E1416">
            <v>0</v>
          </cell>
          <cell r="F1416" t="str">
            <v>DISCONTINUE</v>
          </cell>
          <cell r="G1416" t="str">
            <v>Not to order</v>
          </cell>
          <cell r="H1416" t="str">
            <v>Special</v>
          </cell>
          <cell r="I1416" t="str">
            <v>HDBT 4K lite in card for VS-1616D</v>
          </cell>
        </row>
        <row r="1417">
          <cell r="C1417" t="str">
            <v>20-70006498</v>
          </cell>
          <cell r="D1417">
            <v>0</v>
          </cell>
          <cell r="E1417">
            <v>1195</v>
          </cell>
          <cell r="F1417" t="str">
            <v>DISCONTINUE</v>
          </cell>
          <cell r="G1417" t="str">
            <v>Not to order</v>
          </cell>
          <cell r="H1417" t="str">
            <v>Special</v>
          </cell>
          <cell r="I1417" t="str">
            <v>HDBT 4K lite out card for VS-1616D</v>
          </cell>
        </row>
        <row r="1418">
          <cell r="C1418" t="str">
            <v>20-70006499</v>
          </cell>
          <cell r="D1418">
            <v>0</v>
          </cell>
          <cell r="E1418">
            <v>0</v>
          </cell>
          <cell r="F1418" t="str">
            <v>DISCONTINUE</v>
          </cell>
          <cell r="G1418" t="str">
            <v>Not to order</v>
          </cell>
          <cell r="H1418" t="str">
            <v>Special</v>
          </cell>
          <cell r="I1418" t="str">
            <v>HDBT 4K lite out card for VS-1616D</v>
          </cell>
        </row>
        <row r="1419">
          <cell r="C1419" t="str">
            <v>99-9500500</v>
          </cell>
          <cell r="D1419">
            <v>0</v>
          </cell>
          <cell r="E1419">
            <v>0</v>
          </cell>
          <cell r="F1419" t="str">
            <v>DISCONTINUE</v>
          </cell>
          <cell r="G1419" t="str">
            <v>Not to prod.</v>
          </cell>
          <cell r="H1419" t="str">
            <v>WP &amp; Cables</v>
          </cell>
          <cell r="I1419" t="str">
            <v>5 Conductor: 5 Mini Coax (26 AWG)</v>
          </cell>
        </row>
        <row r="1420">
          <cell r="C1420" t="str">
            <v>63-020110</v>
          </cell>
          <cell r="D1420">
            <v>0</v>
          </cell>
          <cell r="E1420">
            <v>0</v>
          </cell>
          <cell r="F1420" t="str">
            <v>DISCONTINUE</v>
          </cell>
          <cell r="G1420" t="str">
            <v>Not to order</v>
          </cell>
          <cell r="H1420" t="str">
            <v>19" 1U</v>
          </cell>
          <cell r="I1420" t="str">
            <v>PIP-200/N/110V</v>
          </cell>
        </row>
        <row r="1421">
          <cell r="C1421" t="str">
            <v>63-02011015</v>
          </cell>
          <cell r="D1421">
            <v>0</v>
          </cell>
          <cell r="E1421">
            <v>0</v>
          </cell>
          <cell r="F1421" t="str">
            <v>DISCONTINUE</v>
          </cell>
          <cell r="G1421" t="str">
            <v>Not active</v>
          </cell>
          <cell r="H1421" t="str">
            <v>"19"" 1U"</v>
          </cell>
          <cell r="I1421" t="str">
            <v>Picture-in-Picture PIP Inserter</v>
          </cell>
        </row>
        <row r="1422">
          <cell r="C1422" t="str">
            <v>63-072010</v>
          </cell>
          <cell r="D1422">
            <v>0</v>
          </cell>
          <cell r="E1422">
            <v>690</v>
          </cell>
          <cell r="F1422" t="str">
            <v>DISCONTINUE</v>
          </cell>
          <cell r="G1422" t="str">
            <v>Not to order</v>
          </cell>
          <cell r="H1422" t="str">
            <v>Rack Mount</v>
          </cell>
          <cell r="I1422" t="str">
            <v>2 Video Picture-In-Picture Inserter</v>
          </cell>
        </row>
        <row r="1423">
          <cell r="C1423" t="str">
            <v>63-07201015</v>
          </cell>
          <cell r="D1423">
            <v>0</v>
          </cell>
          <cell r="E1423">
            <v>0</v>
          </cell>
          <cell r="F1423" t="str">
            <v>DISCONTINUE</v>
          </cell>
          <cell r="G1423" t="str">
            <v>Not to order</v>
          </cell>
          <cell r="H1423" t="str">
            <v>Rack Mount</v>
          </cell>
          <cell r="I1423" t="str">
            <v>2 Video Picture-In-Picture Inserter</v>
          </cell>
        </row>
        <row r="1424">
          <cell r="C1424" t="str">
            <v>63-072020</v>
          </cell>
          <cell r="D1424">
            <v>0</v>
          </cell>
          <cell r="E1424">
            <v>0</v>
          </cell>
          <cell r="F1424" t="str">
            <v>DISCONTINUE</v>
          </cell>
          <cell r="G1424" t="str">
            <v>Not to order</v>
          </cell>
          <cell r="H1424" t="str">
            <v>19" 1U</v>
          </cell>
          <cell r="I1424" t="str">
            <v>2 Video Picture-In-Picture Inserter</v>
          </cell>
        </row>
        <row r="1425">
          <cell r="C1425" t="str">
            <v>20-70006998</v>
          </cell>
          <cell r="D1425">
            <v>1425</v>
          </cell>
          <cell r="E1425">
            <v>1426</v>
          </cell>
          <cell r="F1425" t="str">
            <v>DISCONTINUE</v>
          </cell>
          <cell r="G1425" t="str">
            <v>Not to equip</v>
          </cell>
          <cell r="H1425" t="str">
            <v>Special</v>
          </cell>
          <cell r="I1425" t="str">
            <v>VGA output card with audio breakout for VS-3232DN</v>
          </cell>
        </row>
        <row r="1426">
          <cell r="C1426" t="str">
            <v>63-072060/B</v>
          </cell>
          <cell r="D1426">
            <v>0</v>
          </cell>
          <cell r="E1426">
            <v>0</v>
          </cell>
          <cell r="F1426" t="str">
            <v>DISCONTINUE</v>
          </cell>
          <cell r="G1426" t="str">
            <v>Not to equip</v>
          </cell>
          <cell r="H1426" t="str">
            <v>"19"" 1U"</v>
          </cell>
          <cell r="I1426" t="str">
            <v>2 Video Picture-In-Picture Inserter</v>
          </cell>
        </row>
        <row r="1427">
          <cell r="C1427" t="str">
            <v>20-70007098</v>
          </cell>
          <cell r="D1427">
            <v>0</v>
          </cell>
          <cell r="E1427">
            <v>895</v>
          </cell>
          <cell r="F1427" t="str">
            <v>DISCONTINUE</v>
          </cell>
          <cell r="G1427" t="str">
            <v>Not to order</v>
          </cell>
          <cell r="H1427" t="str">
            <v>Special</v>
          </cell>
          <cell r="I1427" t="str">
            <v>2 channels HDMI Input Card for Frame 16</v>
          </cell>
        </row>
        <row r="1428">
          <cell r="C1428" t="str">
            <v>63-073010</v>
          </cell>
          <cell r="D1428">
            <v>0</v>
          </cell>
          <cell r="E1428">
            <v>0</v>
          </cell>
          <cell r="F1428" t="str">
            <v>DISCONTINUE</v>
          </cell>
          <cell r="G1428" t="str">
            <v>Not to order</v>
          </cell>
          <cell r="H1428" t="str">
            <v>Rack Mount</v>
          </cell>
          <cell r="I1428" t="str">
            <v>3 Video Picture-In-Picture Inserter</v>
          </cell>
        </row>
        <row r="1429">
          <cell r="C1429" t="str">
            <v>63-074010</v>
          </cell>
          <cell r="D1429">
            <v>0</v>
          </cell>
          <cell r="E1429">
            <v>0</v>
          </cell>
          <cell r="F1429" t="str">
            <v>DISCONTINUE</v>
          </cell>
          <cell r="G1429" t="str">
            <v>Not to order</v>
          </cell>
          <cell r="H1429" t="str">
            <v>Rack Mount</v>
          </cell>
          <cell r="I1429" t="str">
            <v>5 Video Picture-In-Picture Inserter &amp; Quad Splitter</v>
          </cell>
        </row>
        <row r="1430">
          <cell r="C1430" t="str">
            <v>63-075010</v>
          </cell>
          <cell r="D1430">
            <v>0</v>
          </cell>
          <cell r="E1430">
            <v>831</v>
          </cell>
          <cell r="F1430" t="str">
            <v>DISCONTINUE</v>
          </cell>
          <cell r="G1430" t="str">
            <v>Not to order</v>
          </cell>
          <cell r="H1430" t="str">
            <v>Rack Mount</v>
          </cell>
          <cell r="I1430" t="str">
            <v>4 Video Picture-In-Picture Inserter &amp; Quad Splitter</v>
          </cell>
        </row>
        <row r="1431">
          <cell r="C1431" t="str">
            <v>99-9500250</v>
          </cell>
          <cell r="D1431">
            <v>0</v>
          </cell>
          <cell r="E1431">
            <v>0</v>
          </cell>
          <cell r="F1431" t="str">
            <v>DISCONTINUE</v>
          </cell>
          <cell r="G1431" t="str">
            <v>Not to prod.</v>
          </cell>
          <cell r="H1431" t="str">
            <v>WP &amp; Cables</v>
          </cell>
          <cell r="I1431" t="str">
            <v>Plenum Rated 5 Mini Coax High Resolution Cable</v>
          </cell>
        </row>
        <row r="1432">
          <cell r="C1432" t="str">
            <v>99-9500000</v>
          </cell>
          <cell r="D1432">
            <v>0</v>
          </cell>
          <cell r="E1432">
            <v>0</v>
          </cell>
          <cell r="F1432" t="str">
            <v>DISCONTINUE</v>
          </cell>
          <cell r="G1432" t="str">
            <v>Not to prod.</v>
          </cell>
          <cell r="H1432" t="str">
            <v>WP &amp; Cables</v>
          </cell>
          <cell r="I1432" t="str">
            <v>Plenum Rated 5 Mini Coax High Resolution Cable</v>
          </cell>
        </row>
        <row r="1433">
          <cell r="C1433" t="str">
            <v>99-94621000</v>
          </cell>
          <cell r="D1433">
            <v>1075</v>
          </cell>
          <cell r="E1433">
            <v>1075</v>
          </cell>
          <cell r="F1433" t="str">
            <v>DISCONTINUE</v>
          </cell>
          <cell r="G1433" t="str">
            <v>Not to prod.</v>
          </cell>
          <cell r="H1433" t="str">
            <v>Special</v>
          </cell>
          <cell r="I1433" t="str">
            <v>F/UTP Cable for HDBaseT and LAN Systems Plenum Rated-1000ft</v>
          </cell>
        </row>
        <row r="1434">
          <cell r="C1434" t="str">
            <v>99-94620500</v>
          </cell>
          <cell r="D1434">
            <v>535</v>
          </cell>
          <cell r="E1434">
            <v>535</v>
          </cell>
          <cell r="F1434" t="str">
            <v>DISCONTINUE</v>
          </cell>
          <cell r="G1434" t="str">
            <v>Not to prod.</v>
          </cell>
          <cell r="H1434" t="str">
            <v>Special</v>
          </cell>
          <cell r="I1434" t="str">
            <v>6 F/UTP Cable for HDBaseT and LAN Systems Plenum Rated-500ft</v>
          </cell>
        </row>
        <row r="1435">
          <cell r="C1435" t="str">
            <v>68-00000999</v>
          </cell>
          <cell r="D1435">
            <v>45</v>
          </cell>
          <cell r="E1435">
            <v>43</v>
          </cell>
          <cell r="F1435" t="str">
            <v>DISCONTINUE</v>
          </cell>
          <cell r="G1435" t="str">
            <v>Not to prod.</v>
          </cell>
          <cell r="H1435" t="str">
            <v>Special</v>
          </cell>
          <cell r="I1435" t="str">
            <v>Mounting Device for cabinet speakers- Black</v>
          </cell>
        </row>
        <row r="1436">
          <cell r="C1436" t="str">
            <v>68-000014</v>
          </cell>
          <cell r="D1436">
            <v>0</v>
          </cell>
          <cell r="E1436">
            <v>0</v>
          </cell>
          <cell r="F1436" t="str">
            <v>DISCONTINUE</v>
          </cell>
          <cell r="G1436" t="str">
            <v>Not active</v>
          </cell>
          <cell r="H1436" t="str">
            <v>19" 2U</v>
          </cell>
          <cell r="I1436" t="str">
            <v>Redundant power supply for VS-3232DN frame</v>
          </cell>
        </row>
        <row r="1437">
          <cell r="C1437" t="str">
            <v>68-000017</v>
          </cell>
          <cell r="D1437">
            <v>0</v>
          </cell>
          <cell r="E1437">
            <v>12</v>
          </cell>
          <cell r="F1437" t="str">
            <v>DISCONTINUE</v>
          </cell>
          <cell r="G1437" t="str">
            <v>Not to prod.</v>
          </cell>
          <cell r="H1437" t="str">
            <v>Special</v>
          </cell>
          <cell r="I1437" t="str">
            <v>FRONT PANEL SID-X1- Black</v>
          </cell>
        </row>
        <row r="1438">
          <cell r="C1438" t="str">
            <v>99-94620250</v>
          </cell>
          <cell r="D1438">
            <v>286</v>
          </cell>
          <cell r="E1438">
            <v>286</v>
          </cell>
          <cell r="F1438" t="str">
            <v>DISCONTINUE</v>
          </cell>
          <cell r="G1438" t="str">
            <v>Not to prod.</v>
          </cell>
          <cell r="H1438" t="str">
            <v>Special</v>
          </cell>
          <cell r="I1438" t="str">
            <v>6 F/UTP Cable for HDBaseT and LAN Systems Plenum Rated-250ft</v>
          </cell>
        </row>
        <row r="1439">
          <cell r="C1439" t="str">
            <v>99-94610500</v>
          </cell>
          <cell r="D1439">
            <v>0</v>
          </cell>
          <cell r="E1439">
            <v>495</v>
          </cell>
          <cell r="F1439" t="str">
            <v>DISCONTINUE</v>
          </cell>
          <cell r="G1439" t="str">
            <v>Not to order</v>
          </cell>
          <cell r="H1439" t="str">
            <v>Special</v>
          </cell>
          <cell r="I1439" t="str">
            <v>U/FTP Cable for DGKat, HDBaseT and LAN Systems plenum-500ft</v>
          </cell>
        </row>
        <row r="1440">
          <cell r="C1440" t="str">
            <v>68-000021</v>
          </cell>
          <cell r="D1440">
            <v>0</v>
          </cell>
          <cell r="E1440">
            <v>10</v>
          </cell>
          <cell r="F1440" t="str">
            <v>DISCONTINUE</v>
          </cell>
          <cell r="G1440" t="str">
            <v>Active</v>
          </cell>
          <cell r="H1440" t="str">
            <v>Special</v>
          </cell>
          <cell r="I1440" t="str">
            <v>FRONT PANEL SID-X2N- Black</v>
          </cell>
        </row>
        <row r="1441">
          <cell r="C1441" t="str">
            <v>68-000022</v>
          </cell>
          <cell r="D1441">
            <v>0</v>
          </cell>
          <cell r="E1441">
            <v>10</v>
          </cell>
          <cell r="F1441" t="str">
            <v>DISCONTINUE</v>
          </cell>
          <cell r="G1441" t="str">
            <v>Active</v>
          </cell>
          <cell r="H1441" t="str">
            <v>Special</v>
          </cell>
          <cell r="I1441" t="str">
            <v>FRONT PANEL SID-X3N- Black</v>
          </cell>
        </row>
        <row r="1442">
          <cell r="C1442" t="str">
            <v>99-94610250</v>
          </cell>
          <cell r="D1442">
            <v>0</v>
          </cell>
          <cell r="E1442">
            <v>249</v>
          </cell>
          <cell r="F1442" t="str">
            <v>DISCONTINUE</v>
          </cell>
          <cell r="G1442" t="str">
            <v>Not to order</v>
          </cell>
          <cell r="H1442" t="str">
            <v>Special</v>
          </cell>
          <cell r="I1442" t="str">
            <v>U/FTP Cable for DGKat, HDBaseT and LAN Systems plenum-250ft</v>
          </cell>
        </row>
        <row r="1443">
          <cell r="C1443" t="str">
            <v>99-946100305</v>
          </cell>
          <cell r="D1443">
            <v>750</v>
          </cell>
          <cell r="E1443">
            <v>750</v>
          </cell>
          <cell r="F1443" t="str">
            <v>DISCONTINUE</v>
          </cell>
          <cell r="G1443" t="str">
            <v>First run</v>
          </cell>
          <cell r="H1443" t="str">
            <v>Special</v>
          </cell>
          <cell r="I1443" t="str">
            <v>CAT 6 U/UTP  Bulk Cable,Plenum rated-305m</v>
          </cell>
        </row>
        <row r="1444">
          <cell r="C1444" t="str">
            <v>20-70008199</v>
          </cell>
          <cell r="D1444">
            <v>0</v>
          </cell>
          <cell r="E1444">
            <v>0</v>
          </cell>
          <cell r="F1444" t="str">
            <v>DISCONTINUE</v>
          </cell>
          <cell r="G1444" t="str">
            <v>Inactive</v>
          </cell>
          <cell r="H1444" t="str">
            <v>Special</v>
          </cell>
          <cell r="I1444" t="str">
            <v>HDBT 4K lite in card for VS-1616D</v>
          </cell>
        </row>
        <row r="1445">
          <cell r="C1445" t="str">
            <v>68-000299</v>
          </cell>
          <cell r="D1445">
            <v>0</v>
          </cell>
          <cell r="E1445">
            <v>400</v>
          </cell>
          <cell r="F1445" t="str">
            <v>DISCONTINUE</v>
          </cell>
          <cell r="G1445" t="str">
            <v>Not for sale</v>
          </cell>
          <cell r="H1445" t="str">
            <v>Special</v>
          </cell>
          <cell r="I1445" t="str">
            <v>KT-107 in-wall mount (Black)</v>
          </cell>
        </row>
        <row r="1446">
          <cell r="C1446" t="str">
            <v>20-70008299</v>
          </cell>
          <cell r="D1446">
            <v>0</v>
          </cell>
          <cell r="E1446">
            <v>0</v>
          </cell>
          <cell r="F1446" t="str">
            <v>DISCONTINUE</v>
          </cell>
          <cell r="G1446" t="str">
            <v>Inactive</v>
          </cell>
          <cell r="H1446" t="str">
            <v>Special</v>
          </cell>
          <cell r="I1446" t="str">
            <v>HDBT 4K lite out card for VS-1616D</v>
          </cell>
        </row>
        <row r="1447">
          <cell r="C1447" t="str">
            <v>68-000399</v>
          </cell>
          <cell r="D1447">
            <v>0</v>
          </cell>
          <cell r="E1447">
            <v>400</v>
          </cell>
          <cell r="F1447" t="str">
            <v>DISCONTINUE</v>
          </cell>
          <cell r="G1447" t="str">
            <v>Not for sale</v>
          </cell>
          <cell r="H1447" t="str">
            <v>Special</v>
          </cell>
          <cell r="I1447" t="str">
            <v>KT-107 in-wall mount (White)</v>
          </cell>
        </row>
        <row r="1448">
          <cell r="C1448" t="str">
            <v>99-9461000</v>
          </cell>
          <cell r="D1448">
            <v>0</v>
          </cell>
          <cell r="E1448">
            <v>1182</v>
          </cell>
          <cell r="F1448" t="str">
            <v>DISCONTINUE</v>
          </cell>
          <cell r="G1448" t="str">
            <v>Not to prod.</v>
          </cell>
          <cell r="H1448" t="str">
            <v>Special</v>
          </cell>
          <cell r="I1448" t="str">
            <v>Four-Pair F/UTP Data Bulk Cable (23AWG)–Plenum rated 1000ft</v>
          </cell>
        </row>
        <row r="1449">
          <cell r="C1449" t="str">
            <v>99-9460500</v>
          </cell>
          <cell r="D1449">
            <v>0</v>
          </cell>
          <cell r="E1449">
            <v>597</v>
          </cell>
          <cell r="F1449" t="str">
            <v>DISCONTINUE</v>
          </cell>
          <cell r="G1449" t="str">
            <v>Not to prod.</v>
          </cell>
          <cell r="H1449" t="str">
            <v>Special</v>
          </cell>
          <cell r="I1449" t="str">
            <v>Four-Pair F/UTP Data Bulk Cable (23AWG)–Plenum rated (500ft)</v>
          </cell>
        </row>
        <row r="1450">
          <cell r="C1450" t="str">
            <v>99-9450350</v>
          </cell>
          <cell r="D1450">
            <v>0</v>
          </cell>
          <cell r="E1450">
            <v>499</v>
          </cell>
          <cell r="F1450" t="str">
            <v>DISCONTINUE</v>
          </cell>
          <cell r="G1450" t="str">
            <v>Not to prod.</v>
          </cell>
          <cell r="H1450" t="str">
            <v>Special</v>
          </cell>
          <cell r="I1450" t="str">
            <v>Plenum Four-Pair STP Terminated Data Cable - 23AWG, L-350"</v>
          </cell>
        </row>
        <row r="1451">
          <cell r="C1451" t="str">
            <v>99-9450275</v>
          </cell>
          <cell r="D1451">
            <v>0</v>
          </cell>
          <cell r="E1451">
            <v>397</v>
          </cell>
          <cell r="F1451" t="str">
            <v>DISCONTINUE</v>
          </cell>
          <cell r="G1451" t="str">
            <v>Not to prod.</v>
          </cell>
          <cell r="H1451" t="str">
            <v>Special</v>
          </cell>
          <cell r="I1451" t="str">
            <v>Plenum Four-Pair STP Terminated Data Cable - 23AWG, L-275"</v>
          </cell>
        </row>
        <row r="1452">
          <cell r="C1452" t="str">
            <v>99-9450200</v>
          </cell>
          <cell r="D1452">
            <v>0</v>
          </cell>
          <cell r="E1452">
            <v>299</v>
          </cell>
          <cell r="F1452" t="str">
            <v>DISCONTINUE</v>
          </cell>
          <cell r="G1452" t="str">
            <v>Not to prod.</v>
          </cell>
          <cell r="H1452" t="str">
            <v>Special</v>
          </cell>
          <cell r="I1452" t="str">
            <v>Plenum Four-Pair STP Terminated Data Cable - 23AWG, L-200"</v>
          </cell>
        </row>
        <row r="1453">
          <cell r="C1453" t="str">
            <v>99-9450150</v>
          </cell>
          <cell r="D1453">
            <v>0</v>
          </cell>
          <cell r="E1453">
            <v>233</v>
          </cell>
          <cell r="F1453" t="str">
            <v>DISCONTINUE</v>
          </cell>
          <cell r="G1453" t="str">
            <v>Not to prod.</v>
          </cell>
          <cell r="H1453" t="str">
            <v>Special</v>
          </cell>
          <cell r="I1453" t="str">
            <v>Plenum Four-Pair STP Terminated Data Cable - 23AWG, L-150"</v>
          </cell>
        </row>
        <row r="1454">
          <cell r="C1454" t="str">
            <v>68-0009010</v>
          </cell>
          <cell r="D1454">
            <v>0</v>
          </cell>
          <cell r="E1454">
            <v>0</v>
          </cell>
          <cell r="F1454" t="str">
            <v>DISCONTINUE</v>
          </cell>
          <cell r="G1454" t="str">
            <v>Inactive</v>
          </cell>
          <cell r="H1454" t="str">
            <v>Special</v>
          </cell>
          <cell r="I1454" t="str">
            <v>Architectural Table Mount Interface</v>
          </cell>
        </row>
        <row r="1455">
          <cell r="C1455" t="str">
            <v>68-00110010</v>
          </cell>
          <cell r="D1455">
            <v>0</v>
          </cell>
          <cell r="E1455">
            <v>0</v>
          </cell>
          <cell r="F1455" t="str">
            <v>DISCONTINUE</v>
          </cell>
          <cell r="G1455" t="str">
            <v>Inactive</v>
          </cell>
        </row>
        <row r="1456">
          <cell r="C1456" t="str">
            <v>99-9450125</v>
          </cell>
          <cell r="D1456">
            <v>0</v>
          </cell>
          <cell r="E1456">
            <v>200</v>
          </cell>
          <cell r="F1456" t="str">
            <v>DISCONTINUE</v>
          </cell>
          <cell r="G1456" t="str">
            <v>Not to prod.</v>
          </cell>
          <cell r="H1456" t="str">
            <v>Special</v>
          </cell>
          <cell r="I1456" t="str">
            <v>Plenum Four-Pair STP Terminated Data Cable - 23AWG, L-125"</v>
          </cell>
        </row>
        <row r="1457">
          <cell r="C1457" t="str">
            <v>99-9450100</v>
          </cell>
          <cell r="D1457">
            <v>0</v>
          </cell>
          <cell r="E1457">
            <v>168</v>
          </cell>
          <cell r="F1457" t="str">
            <v>DISCONTINUE</v>
          </cell>
          <cell r="G1457" t="str">
            <v>Not to prod.</v>
          </cell>
          <cell r="H1457" t="str">
            <v>Special</v>
          </cell>
          <cell r="I1457" t="str">
            <v>Plenum Four-Pair STP Terminated Data Cable - 23AWG, L-100"</v>
          </cell>
        </row>
        <row r="1458">
          <cell r="C1458" t="str">
            <v>99-9450075</v>
          </cell>
          <cell r="D1458">
            <v>0</v>
          </cell>
          <cell r="E1458">
            <v>135</v>
          </cell>
          <cell r="F1458" t="str">
            <v>DISCONTINUE</v>
          </cell>
          <cell r="G1458" t="str">
            <v>Not to prod.</v>
          </cell>
          <cell r="H1458" t="str">
            <v>Special</v>
          </cell>
          <cell r="I1458" t="str">
            <v>Plenum Four-Pair STP Terminated Data Cable - 23AWG, L-75"</v>
          </cell>
        </row>
        <row r="1459">
          <cell r="C1459" t="str">
            <v>99-9450050</v>
          </cell>
          <cell r="D1459">
            <v>0</v>
          </cell>
          <cell r="E1459">
            <v>102</v>
          </cell>
          <cell r="F1459" t="str">
            <v>DISCONTINUE</v>
          </cell>
          <cell r="G1459" t="str">
            <v>Not to prod.</v>
          </cell>
          <cell r="H1459" t="str">
            <v>Special</v>
          </cell>
          <cell r="I1459" t="str">
            <v>Plenum Four-Pair STP Terminated Data Cable - 23AWG, L-50"</v>
          </cell>
        </row>
        <row r="1460">
          <cell r="C1460" t="str">
            <v>99-9450035</v>
          </cell>
          <cell r="D1460">
            <v>0</v>
          </cell>
          <cell r="E1460">
            <v>81</v>
          </cell>
          <cell r="F1460" t="str">
            <v>DISCONTINUE</v>
          </cell>
          <cell r="G1460" t="str">
            <v>Not to prod.</v>
          </cell>
          <cell r="H1460" t="str">
            <v>Special</v>
          </cell>
          <cell r="I1460" t="str">
            <v>Plenum Four-Pair STP Terminated Data Cable - 23AWG, L-35"</v>
          </cell>
        </row>
        <row r="1461">
          <cell r="C1461" t="str">
            <v>99-9450025</v>
          </cell>
          <cell r="D1461">
            <v>0</v>
          </cell>
          <cell r="E1461">
            <v>70</v>
          </cell>
          <cell r="F1461" t="str">
            <v>DISCONTINUE</v>
          </cell>
          <cell r="G1461" t="str">
            <v>Not to prod.</v>
          </cell>
          <cell r="H1461" t="str">
            <v>Special</v>
          </cell>
          <cell r="I1461" t="str">
            <v>Plenum Four-Pair STP Terminated Data Cable - 23AWG, L-25"</v>
          </cell>
        </row>
        <row r="1462">
          <cell r="C1462" t="str">
            <v>99-9450015</v>
          </cell>
          <cell r="D1462">
            <v>0</v>
          </cell>
          <cell r="E1462">
            <v>56</v>
          </cell>
          <cell r="F1462" t="str">
            <v>DISCONTINUE</v>
          </cell>
          <cell r="G1462" t="str">
            <v>Not to prod.</v>
          </cell>
          <cell r="H1462" t="str">
            <v>Special</v>
          </cell>
          <cell r="I1462" t="str">
            <v>Plenum Four-Pair STP Terminated Data Cable - 23AWG, L-15"</v>
          </cell>
        </row>
        <row r="1463">
          <cell r="C1463" t="str">
            <v>99-9450001</v>
          </cell>
          <cell r="D1463">
            <v>0</v>
          </cell>
          <cell r="E1463">
            <v>0</v>
          </cell>
          <cell r="F1463" t="str">
            <v>DISCONTINUE</v>
          </cell>
          <cell r="G1463" t="str">
            <v>Not to prod.</v>
          </cell>
          <cell r="H1463" t="str">
            <v>Special</v>
          </cell>
          <cell r="I1463" t="str">
            <v>Plenum Four-Pair STP Terminated Data Cable - 23AWG, L-1"</v>
          </cell>
        </row>
        <row r="1464">
          <cell r="C1464" t="str">
            <v>99-9420300</v>
          </cell>
          <cell r="D1464">
            <v>0</v>
          </cell>
          <cell r="E1464">
            <v>0</v>
          </cell>
          <cell r="F1464" t="str">
            <v>DISCONTINUE</v>
          </cell>
          <cell r="G1464" t="str">
            <v>Not to prod.</v>
          </cell>
          <cell r="H1464" t="str">
            <v>WP &amp; Cables</v>
          </cell>
        </row>
        <row r="1465">
          <cell r="C1465" t="str">
            <v>99-9410300</v>
          </cell>
          <cell r="D1465">
            <v>1136</v>
          </cell>
          <cell r="E1465">
            <v>1136</v>
          </cell>
          <cell r="F1465" t="str">
            <v>DISCONTINUE</v>
          </cell>
          <cell r="G1465" t="str">
            <v>Not to prod.</v>
          </cell>
          <cell r="H1465" t="str">
            <v>Special</v>
          </cell>
          <cell r="I1465" t="str">
            <v>Plenum Rated Pico Skew UTP (Unshielded Twisted Pair) Cable</v>
          </cell>
        </row>
        <row r="1466">
          <cell r="C1466" t="str">
            <v>68-10110010</v>
          </cell>
          <cell r="D1466">
            <v>0</v>
          </cell>
          <cell r="E1466">
            <v>0</v>
          </cell>
          <cell r="F1466" t="str">
            <v>DISCONTINUE</v>
          </cell>
          <cell r="G1466" t="str">
            <v>Inactive</v>
          </cell>
        </row>
        <row r="1467">
          <cell r="C1467" t="str">
            <v>99-9410100</v>
          </cell>
          <cell r="D1467">
            <v>449</v>
          </cell>
          <cell r="E1467">
            <v>449</v>
          </cell>
          <cell r="F1467" t="str">
            <v>DISCONTINUE</v>
          </cell>
          <cell r="G1467" t="str">
            <v>Not to prod.</v>
          </cell>
          <cell r="H1467" t="str">
            <v>Special</v>
          </cell>
          <cell r="I1467" t="str">
            <v>Plenum Rated Pico Skew UTP (Unshielded Twisted Pair) Cable</v>
          </cell>
        </row>
        <row r="1468">
          <cell r="C1468" t="str">
            <v>99-94011000</v>
          </cell>
          <cell r="D1468">
            <v>1988</v>
          </cell>
          <cell r="E1468">
            <v>1988</v>
          </cell>
          <cell r="F1468" t="str">
            <v>DISCONTINUE</v>
          </cell>
          <cell r="G1468" t="str">
            <v>Not to prod.</v>
          </cell>
          <cell r="H1468" t="str">
            <v>Special</v>
          </cell>
          <cell r="I1468" t="str">
            <v>Plenum Bulk Cable 4 Fiber 50Micron 1000ft</v>
          </cell>
        </row>
        <row r="1469">
          <cell r="C1469" t="str">
            <v>99-93460100</v>
          </cell>
          <cell r="D1469">
            <v>119</v>
          </cell>
          <cell r="E1469">
            <v>119</v>
          </cell>
          <cell r="F1469" t="str">
            <v>DISCONTINUE</v>
          </cell>
          <cell r="G1469" t="str">
            <v>Not to prod.</v>
          </cell>
          <cell r="H1469" t="str">
            <v>Special</v>
          </cell>
          <cell r="I1469" t="str">
            <v>Four-Pair U/FTP Cable assembly for DGKat,HDBT&amp;LAN,Plenum-100</v>
          </cell>
        </row>
        <row r="1470">
          <cell r="C1470" t="str">
            <v>99-93460075</v>
          </cell>
          <cell r="D1470">
            <v>92</v>
          </cell>
          <cell r="E1470">
            <v>92</v>
          </cell>
          <cell r="F1470" t="str">
            <v>DISCONTINUE</v>
          </cell>
          <cell r="G1470" t="str">
            <v>Not to prod.</v>
          </cell>
          <cell r="H1470" t="str">
            <v>Special</v>
          </cell>
          <cell r="I1470" t="str">
            <v>Four-Pair U/FTP Cable assembly for DGKat,HDBT&amp;LAN,Plenum-75'</v>
          </cell>
        </row>
        <row r="1471">
          <cell r="C1471" t="str">
            <v>99-93460050</v>
          </cell>
          <cell r="D1471">
            <v>0</v>
          </cell>
          <cell r="E1471">
            <v>60</v>
          </cell>
          <cell r="F1471" t="str">
            <v>DISCONTINUE</v>
          </cell>
          <cell r="G1471" t="str">
            <v>Inactive</v>
          </cell>
          <cell r="H1471" t="str">
            <v>Special</v>
          </cell>
          <cell r="I1471" t="str">
            <v>Four-Pair U/FTP Cable assembly for DGKat,HDBT&amp;LAN,Plenum-50'</v>
          </cell>
        </row>
        <row r="1472">
          <cell r="C1472" t="str">
            <v>99-93460035</v>
          </cell>
          <cell r="D1472">
            <v>49</v>
          </cell>
          <cell r="E1472">
            <v>49</v>
          </cell>
          <cell r="F1472" t="str">
            <v>DISCONTINUE</v>
          </cell>
          <cell r="G1472" t="str">
            <v>Not to prod.</v>
          </cell>
          <cell r="H1472" t="str">
            <v>Special</v>
          </cell>
          <cell r="I1472" t="str">
            <v>Four-Pair U/FTP Cable assembly for DGKat,HDBT&amp;LAN,Plenum 35'</v>
          </cell>
        </row>
        <row r="1473">
          <cell r="C1473" t="str">
            <v>99-93460020</v>
          </cell>
          <cell r="D1473">
            <v>0</v>
          </cell>
          <cell r="E1473">
            <v>6.85</v>
          </cell>
          <cell r="F1473" t="str">
            <v>DISCONTINUE</v>
          </cell>
          <cell r="G1473" t="str">
            <v>Inactive</v>
          </cell>
          <cell r="H1473" t="str">
            <v>Special</v>
          </cell>
          <cell r="I1473" t="str">
            <v>Four-Pair U/FTP Cable assembly for DGKat,HDBT&amp;LAN,Plenum-20'</v>
          </cell>
        </row>
        <row r="1474">
          <cell r="C1474" t="str">
            <v>99-93460015</v>
          </cell>
          <cell r="D1474">
            <v>25</v>
          </cell>
          <cell r="E1474">
            <v>25</v>
          </cell>
          <cell r="F1474" t="str">
            <v>DISCONTINUE</v>
          </cell>
          <cell r="G1474" t="str">
            <v>Not to prod.</v>
          </cell>
          <cell r="H1474" t="str">
            <v>Special</v>
          </cell>
          <cell r="I1474" t="str">
            <v>Four-Pair U/FTP Cable assembly for DGKat,HDBT&amp;LAN,Plenum-15'</v>
          </cell>
        </row>
        <row r="1475">
          <cell r="C1475" t="str">
            <v>99-93460010</v>
          </cell>
          <cell r="D1475">
            <v>19</v>
          </cell>
          <cell r="E1475">
            <v>19</v>
          </cell>
          <cell r="F1475" t="str">
            <v>DISCONTINUE</v>
          </cell>
          <cell r="G1475" t="str">
            <v>Not to prod.</v>
          </cell>
          <cell r="H1475" t="str">
            <v>Special</v>
          </cell>
          <cell r="I1475" t="str">
            <v>Four-Pair U/FTP Cable assembly for DGKat,HDBT&amp;LAN,Plenum-10'</v>
          </cell>
        </row>
        <row r="1476">
          <cell r="C1476" t="str">
            <v>99-93460003</v>
          </cell>
          <cell r="D1476">
            <v>12</v>
          </cell>
          <cell r="E1476">
            <v>12</v>
          </cell>
          <cell r="F1476" t="str">
            <v>DISCONTINUE</v>
          </cell>
          <cell r="G1476" t="str">
            <v>Not to prod.</v>
          </cell>
          <cell r="H1476" t="str">
            <v>Special</v>
          </cell>
          <cell r="I1476" t="str">
            <v>Four-Pair U/FTP Cable assembly for DGKat,HDBT&amp;LAN,Plenum -3'</v>
          </cell>
        </row>
        <row r="1477">
          <cell r="C1477" t="str">
            <v>99-9318500</v>
          </cell>
          <cell r="D1477">
            <v>130</v>
          </cell>
          <cell r="E1477">
            <v>129</v>
          </cell>
          <cell r="F1477" t="str">
            <v>DISCONTINUE</v>
          </cell>
          <cell r="G1477" t="str">
            <v>Not to order</v>
          </cell>
          <cell r="H1477" t="str">
            <v>Special</v>
          </cell>
          <cell r="I1477" t="str">
            <v>Plenum-Rated 500ft 18 AWG 2-Conductor Speaker Cable</v>
          </cell>
        </row>
        <row r="1478">
          <cell r="C1478" t="str">
            <v>99-9318250</v>
          </cell>
          <cell r="D1478">
            <v>52</v>
          </cell>
          <cell r="E1478">
            <v>52</v>
          </cell>
          <cell r="F1478" t="str">
            <v>DISCONTINUE</v>
          </cell>
          <cell r="G1478" t="str">
            <v>Inactive</v>
          </cell>
          <cell r="H1478" t="str">
            <v>Special</v>
          </cell>
          <cell r="I1478" t="str">
            <v>Plenum-Rated 250ft 18 AWG 2-Conductor Speaker Cable</v>
          </cell>
        </row>
        <row r="1479">
          <cell r="C1479" t="str">
            <v>99-93181000</v>
          </cell>
          <cell r="D1479">
            <v>0</v>
          </cell>
          <cell r="E1479">
            <v>200</v>
          </cell>
          <cell r="F1479" t="str">
            <v>DISCONTINUE</v>
          </cell>
          <cell r="G1479" t="str">
            <v>Inactive</v>
          </cell>
          <cell r="H1479" t="str">
            <v>Special</v>
          </cell>
          <cell r="I1479" t="str">
            <v>Plenum-Rated 1000ft 18 AWG 2-Conductor Speaker Cable</v>
          </cell>
        </row>
        <row r="1480">
          <cell r="C1480" t="str">
            <v>99-9314500</v>
          </cell>
          <cell r="D1480">
            <v>335</v>
          </cell>
          <cell r="E1480">
            <v>335</v>
          </cell>
          <cell r="F1480" t="str">
            <v>DISCONTINUE</v>
          </cell>
          <cell r="G1480" t="str">
            <v>Inactive</v>
          </cell>
          <cell r="H1480" t="str">
            <v>Special</v>
          </cell>
          <cell r="I1480" t="str">
            <v>Plenum-Rated 500ft 14 AWG 2-Conductor Speaker Cable</v>
          </cell>
        </row>
        <row r="1481">
          <cell r="C1481" t="str">
            <v>70-00424090</v>
          </cell>
          <cell r="D1481">
            <v>425</v>
          </cell>
          <cell r="E1481">
            <v>427</v>
          </cell>
          <cell r="F1481" t="str">
            <v>DISCONTINUE</v>
          </cell>
          <cell r="G1481" t="str">
            <v>Not to order</v>
          </cell>
          <cell r="H1481" t="str">
            <v>Mega Tool</v>
          </cell>
          <cell r="I1481" t="str">
            <v>HDMI to HDMI ProScale™ Digital Scaler</v>
          </cell>
        </row>
        <row r="1482">
          <cell r="C1482" t="str">
            <v>99-9314250</v>
          </cell>
          <cell r="D1482">
            <v>130</v>
          </cell>
          <cell r="E1482">
            <v>129</v>
          </cell>
          <cell r="F1482" t="str">
            <v>DISCONTINUE</v>
          </cell>
          <cell r="G1482" t="str">
            <v>Not to order</v>
          </cell>
          <cell r="H1482" t="str">
            <v>Special</v>
          </cell>
          <cell r="I1482" t="str">
            <v>Plenum-Rated 250ft 14 AWG 2-Conductor Speaker Cable</v>
          </cell>
        </row>
        <row r="1483">
          <cell r="C1483" t="str">
            <v>99-93141000</v>
          </cell>
          <cell r="D1483">
            <v>535</v>
          </cell>
          <cell r="E1483">
            <v>535</v>
          </cell>
          <cell r="F1483" t="str">
            <v>DISCONTINUE</v>
          </cell>
          <cell r="G1483" t="str">
            <v>Not to order</v>
          </cell>
          <cell r="H1483" t="str">
            <v>Special</v>
          </cell>
          <cell r="I1483" t="str">
            <v>Plenum-Rated 1000ft 14 AWG 2-Conductor Speaker Cable</v>
          </cell>
        </row>
        <row r="1484">
          <cell r="C1484" t="str">
            <v>99-9312500</v>
          </cell>
          <cell r="D1484">
            <v>620</v>
          </cell>
          <cell r="E1484">
            <v>620</v>
          </cell>
          <cell r="F1484" t="str">
            <v>DISCONTINUE</v>
          </cell>
          <cell r="G1484" t="str">
            <v>Not for sale</v>
          </cell>
          <cell r="H1484" t="str">
            <v>Special</v>
          </cell>
          <cell r="I1484" t="str">
            <v>Plenum-Rated 500ft 12 AWG 2-Conductor Speaker Cable</v>
          </cell>
        </row>
        <row r="1485">
          <cell r="C1485" t="str">
            <v>99-93121000</v>
          </cell>
          <cell r="D1485">
            <v>850</v>
          </cell>
          <cell r="E1485">
            <v>848</v>
          </cell>
          <cell r="F1485" t="str">
            <v>DISCONTINUE</v>
          </cell>
          <cell r="G1485" t="str">
            <v>Not to prod.</v>
          </cell>
          <cell r="H1485" t="str">
            <v>Special</v>
          </cell>
          <cell r="I1485" t="str">
            <v>Plenum-Rated 1000ft 12 AWG 2-Conductor Speaker Cable</v>
          </cell>
        </row>
        <row r="1486">
          <cell r="C1486" t="str">
            <v>70-012090</v>
          </cell>
          <cell r="D1486">
            <v>0</v>
          </cell>
          <cell r="E1486">
            <v>230</v>
          </cell>
          <cell r="F1486" t="str">
            <v>DISCONTINUE</v>
          </cell>
          <cell r="G1486" t="str">
            <v>Not to order</v>
          </cell>
          <cell r="H1486" t="str">
            <v>Tool</v>
          </cell>
          <cell r="I1486" t="str">
            <v>Computer Graphics Video over Twisted Pair Receiver</v>
          </cell>
        </row>
        <row r="1487">
          <cell r="C1487" t="str">
            <v>70-012090/B</v>
          </cell>
          <cell r="D1487">
            <v>0</v>
          </cell>
          <cell r="E1487">
            <v>0</v>
          </cell>
          <cell r="F1487" t="str">
            <v>DISCONTINUE</v>
          </cell>
          <cell r="G1487" t="str">
            <v>Inactive</v>
          </cell>
          <cell r="H1487" t="str">
            <v>Tool</v>
          </cell>
          <cell r="I1487" t="str">
            <v>Computer Graphics Video over Twisted Pair Receiver</v>
          </cell>
        </row>
        <row r="1488">
          <cell r="C1488" t="str">
            <v>70-012095</v>
          </cell>
          <cell r="D1488">
            <v>0</v>
          </cell>
          <cell r="E1488">
            <v>0</v>
          </cell>
          <cell r="F1488" t="str">
            <v>DISCONTINUE</v>
          </cell>
          <cell r="G1488" t="str">
            <v>Not active</v>
          </cell>
          <cell r="H1488" t="str">
            <v>Tool</v>
          </cell>
          <cell r="I1488" t="str">
            <v>Computer Graphics Video over Twisted Pair Receiver</v>
          </cell>
        </row>
        <row r="1489">
          <cell r="C1489" t="str">
            <v>99-9291500</v>
          </cell>
          <cell r="D1489">
            <v>0</v>
          </cell>
          <cell r="E1489">
            <v>0</v>
          </cell>
          <cell r="F1489" t="str">
            <v>DISCONTINUE</v>
          </cell>
          <cell r="G1489" t="str">
            <v>Not to prod.</v>
          </cell>
          <cell r="H1489" t="str">
            <v>WP &amp; Cables</v>
          </cell>
          <cell r="I1489" t="str">
            <v>Audio/Serial Control Cable 1 Sheilded TP</v>
          </cell>
        </row>
        <row r="1490">
          <cell r="C1490" t="str">
            <v>99-9291250</v>
          </cell>
          <cell r="D1490">
            <v>0</v>
          </cell>
          <cell r="E1490">
            <v>74</v>
          </cell>
          <cell r="F1490" t="str">
            <v>DISCONTINUE</v>
          </cell>
          <cell r="G1490" t="str">
            <v>Not to prod.</v>
          </cell>
          <cell r="H1490" t="str">
            <v>WP &amp; Cables</v>
          </cell>
          <cell r="I1490" t="str">
            <v>Audio/Serial Control Cable 1 Sheilded TP</v>
          </cell>
        </row>
        <row r="1491">
          <cell r="C1491" t="str">
            <v>70-030095</v>
          </cell>
          <cell r="D1491">
            <v>0</v>
          </cell>
          <cell r="E1491">
            <v>0</v>
          </cell>
          <cell r="F1491" t="str">
            <v>DISCONTINUE</v>
          </cell>
          <cell r="G1491" t="str">
            <v>Inactive</v>
          </cell>
          <cell r="H1491" t="str">
            <v>Tool</v>
          </cell>
          <cell r="I1491" t="str">
            <v>FireWire over Twisted Pair Transmitter / Receiver &amp; Range Ex</v>
          </cell>
        </row>
        <row r="1492">
          <cell r="C1492" t="str">
            <v>70-04260090</v>
          </cell>
          <cell r="D1492">
            <v>820</v>
          </cell>
          <cell r="E1492">
            <v>820</v>
          </cell>
          <cell r="F1492" t="str">
            <v>DISCONTINUE</v>
          </cell>
          <cell r="G1492" t="str">
            <v>Active</v>
          </cell>
          <cell r="H1492" t="str">
            <v>Mega Tool</v>
          </cell>
          <cell r="I1492" t="str">
            <v>HDMI &amp; VGA scaler Tool</v>
          </cell>
        </row>
        <row r="1493">
          <cell r="C1493" t="str">
            <v>70-1100090</v>
          </cell>
          <cell r="D1493">
            <v>0</v>
          </cell>
          <cell r="E1493">
            <v>0</v>
          </cell>
          <cell r="F1493" t="str">
            <v>DISCONTINUE</v>
          </cell>
          <cell r="G1493" t="str">
            <v>Not to order</v>
          </cell>
          <cell r="H1493" t="str">
            <v>WP-EU/1G-80</v>
          </cell>
          <cell r="I1493" t="str">
            <v>Active Wall Plate - 15-pin HD Transmitter</v>
          </cell>
        </row>
        <row r="1494">
          <cell r="C1494" t="str">
            <v>70-1100190</v>
          </cell>
          <cell r="D1494">
            <v>0</v>
          </cell>
          <cell r="E1494">
            <v>0</v>
          </cell>
          <cell r="F1494" t="str">
            <v>DISCONTINUE</v>
          </cell>
          <cell r="G1494" t="str">
            <v>Not active</v>
          </cell>
          <cell r="H1494" t="str">
            <v>WP &amp; Cables</v>
          </cell>
          <cell r="I1494" t="str">
            <v>Active Wall Plate - 15-pin HD Transmitter</v>
          </cell>
        </row>
        <row r="1495">
          <cell r="C1495" t="str">
            <v>70-110095</v>
          </cell>
          <cell r="D1495">
            <v>0</v>
          </cell>
          <cell r="E1495">
            <v>245</v>
          </cell>
          <cell r="F1495" t="str">
            <v>DISCONTINUE</v>
          </cell>
          <cell r="G1495" t="str">
            <v>Not to prod.</v>
          </cell>
          <cell r="H1495" t="str">
            <v>WP-US/1G</v>
          </cell>
          <cell r="I1495" t="str">
            <v>Active Wall Plate - 15-pin HD Transmitter</v>
          </cell>
        </row>
        <row r="1496">
          <cell r="C1496" t="str">
            <v>70-110095/B</v>
          </cell>
          <cell r="D1496">
            <v>0</v>
          </cell>
          <cell r="E1496">
            <v>0</v>
          </cell>
          <cell r="F1496" t="str">
            <v>DISCONTINUE</v>
          </cell>
          <cell r="G1496" t="str">
            <v>Inactive</v>
          </cell>
          <cell r="H1496" t="str">
            <v>WP-EU/1G</v>
          </cell>
        </row>
        <row r="1497">
          <cell r="C1497" t="str">
            <v>70-110190</v>
          </cell>
          <cell r="D1497">
            <v>0</v>
          </cell>
          <cell r="E1497">
            <v>0</v>
          </cell>
          <cell r="F1497" t="str">
            <v>DISCONTINUE</v>
          </cell>
          <cell r="G1497" t="str">
            <v>Not active</v>
          </cell>
          <cell r="H1497" t="str">
            <v>WP &amp; Cables</v>
          </cell>
          <cell r="I1497" t="str">
            <v>Active Wall Plate - 15-pin HD Transmitter</v>
          </cell>
        </row>
        <row r="1498">
          <cell r="C1498" t="str">
            <v>70-110195</v>
          </cell>
          <cell r="D1498">
            <v>0</v>
          </cell>
          <cell r="E1498">
            <v>0</v>
          </cell>
          <cell r="F1498" t="str">
            <v>DISCONTINUE</v>
          </cell>
          <cell r="G1498" t="str">
            <v>Not to order</v>
          </cell>
          <cell r="H1498" t="str">
            <v>WP-EU/1G</v>
          </cell>
          <cell r="I1498" t="str">
            <v>Active Wall Plate - 15-pin HD Transmitter</v>
          </cell>
        </row>
        <row r="1499">
          <cell r="C1499" t="str">
            <v>70-110290</v>
          </cell>
          <cell r="D1499">
            <v>0</v>
          </cell>
          <cell r="E1499">
            <v>0</v>
          </cell>
          <cell r="F1499" t="str">
            <v>DISCONTINUE</v>
          </cell>
          <cell r="G1499" t="str">
            <v>Not to order</v>
          </cell>
          <cell r="H1499" t="str">
            <v>WP-EU/1G-86</v>
          </cell>
          <cell r="I1499" t="str">
            <v>Active Wall Plate - 15-pin HD Transmitter</v>
          </cell>
        </row>
        <row r="1500">
          <cell r="C1500" t="str">
            <v>70-110295</v>
          </cell>
          <cell r="D1500">
            <v>0</v>
          </cell>
          <cell r="E1500">
            <v>245</v>
          </cell>
          <cell r="F1500" t="str">
            <v>DISCONTINUE</v>
          </cell>
          <cell r="G1500" t="str">
            <v>Not to order</v>
          </cell>
          <cell r="H1500" t="str">
            <v>WP-US/1G</v>
          </cell>
          <cell r="I1500" t="str">
            <v>Active Wall Plate - 15-pin HD Transmitter</v>
          </cell>
        </row>
        <row r="1501">
          <cell r="C1501" t="str">
            <v>99-9291000</v>
          </cell>
          <cell r="D1501">
            <v>0</v>
          </cell>
          <cell r="E1501">
            <v>110</v>
          </cell>
          <cell r="F1501" t="str">
            <v>DISCONTINUE</v>
          </cell>
          <cell r="G1501" t="str">
            <v>Not to prod.</v>
          </cell>
          <cell r="H1501" t="str">
            <v>WP &amp; Cables</v>
          </cell>
          <cell r="I1501" t="str">
            <v>Audio/Serial Control Cable 1 Sheilded TP</v>
          </cell>
        </row>
        <row r="1502">
          <cell r="C1502" t="str">
            <v>99-92241000</v>
          </cell>
          <cell r="D1502">
            <v>199</v>
          </cell>
          <cell r="E1502">
            <v>259</v>
          </cell>
          <cell r="F1502" t="str">
            <v>DISCONTINUE</v>
          </cell>
          <cell r="G1502" t="str">
            <v>Not to prod.</v>
          </cell>
          <cell r="H1502" t="str">
            <v>Special</v>
          </cell>
          <cell r="I1502" t="str">
            <v>Plenum Line Level Audio Cable 2/22AWG 1000ft</v>
          </cell>
        </row>
        <row r="1503">
          <cell r="C1503" t="str">
            <v>70-4371110</v>
          </cell>
          <cell r="D1503">
            <v>0</v>
          </cell>
          <cell r="E1503">
            <v>0</v>
          </cell>
          <cell r="F1503" t="str">
            <v>DISCONTINUE</v>
          </cell>
          <cell r="G1503" t="str">
            <v>Not to order</v>
          </cell>
          <cell r="H1503" t="str">
            <v>19" 1U</v>
          </cell>
          <cell r="I1503" t="str">
            <v>7-Input Analog &amp; HDMI ProScale™ Presentation Digital Scaler</v>
          </cell>
        </row>
        <row r="1504">
          <cell r="C1504" t="str">
            <v>99-9204572</v>
          </cell>
          <cell r="D1504">
            <v>0</v>
          </cell>
          <cell r="E1504">
            <v>5</v>
          </cell>
          <cell r="F1504" t="str">
            <v>DISCONTINUE</v>
          </cell>
          <cell r="G1504" t="str">
            <v>Active</v>
          </cell>
          <cell r="H1504" t="str">
            <v>Special</v>
          </cell>
          <cell r="I1504" t="str">
            <v>K-LAN Crimp Style RJ-45 Connectors for category cables</v>
          </cell>
        </row>
        <row r="1505">
          <cell r="C1505" t="str">
            <v>70-505090</v>
          </cell>
          <cell r="D1505">
            <v>0</v>
          </cell>
          <cell r="E1505">
            <v>0</v>
          </cell>
          <cell r="F1505" t="str">
            <v>DISCONTINUE</v>
          </cell>
          <cell r="G1505" t="str">
            <v>Not to order</v>
          </cell>
          <cell r="H1505" t="str">
            <v>1/2 19" 1U</v>
          </cell>
          <cell r="I1505" t="str">
            <v>3G-HD-SDI- Scan Converter</v>
          </cell>
        </row>
        <row r="1506">
          <cell r="C1506" t="str">
            <v>99-9204570</v>
          </cell>
          <cell r="D1506">
            <v>0</v>
          </cell>
          <cell r="E1506">
            <v>4</v>
          </cell>
          <cell r="F1506" t="str">
            <v>DISCONTINUE</v>
          </cell>
          <cell r="G1506" t="str">
            <v>Not to prod.</v>
          </cell>
          <cell r="H1506" t="str">
            <v>Special</v>
          </cell>
          <cell r="I1506" t="str">
            <v>K-LAN Crimp Style RJ-45 Connectors for Category cables</v>
          </cell>
        </row>
        <row r="1507">
          <cell r="C1507" t="str">
            <v>99-9204501</v>
          </cell>
          <cell r="D1507">
            <v>0</v>
          </cell>
          <cell r="E1507">
            <v>1</v>
          </cell>
          <cell r="F1507" t="str">
            <v>DISCONTINUE</v>
          </cell>
          <cell r="G1507" t="str">
            <v>Not to prod.</v>
          </cell>
          <cell r="H1507" t="str">
            <v>Special</v>
          </cell>
          <cell r="I1507" t="str">
            <v>RJ-45 Strain Relief Boot - Blue Colored</v>
          </cell>
        </row>
        <row r="1508">
          <cell r="C1508" t="str">
            <v>99-9201000</v>
          </cell>
          <cell r="D1508">
            <v>0</v>
          </cell>
          <cell r="E1508">
            <v>0</v>
          </cell>
          <cell r="F1508" t="str">
            <v>DISCONTINUE</v>
          </cell>
          <cell r="G1508" t="str">
            <v>Not to prod.</v>
          </cell>
          <cell r="H1508" t="str">
            <v>WP &amp; Cables</v>
          </cell>
          <cell r="I1508" t="str">
            <v>Dual Mini-Coax: S-Video (26 AWG)</v>
          </cell>
        </row>
        <row r="1509">
          <cell r="C1509" t="str">
            <v>70-70421090</v>
          </cell>
          <cell r="D1509">
            <v>0</v>
          </cell>
          <cell r="E1509">
            <v>795</v>
          </cell>
          <cell r="F1509" t="str">
            <v>DISCONTINUE</v>
          </cell>
          <cell r="G1509" t="str">
            <v>Not to order</v>
          </cell>
          <cell r="H1509" t="str">
            <v>Mega Tool</v>
          </cell>
          <cell r="I1509" t="str">
            <v>Computer Graphics Video &amp; HDTV ProScale™ Digital Scaler (wit</v>
          </cell>
        </row>
        <row r="1510">
          <cell r="C1510" t="str">
            <v>99-9200500</v>
          </cell>
          <cell r="D1510">
            <v>0</v>
          </cell>
          <cell r="E1510">
            <v>0</v>
          </cell>
          <cell r="F1510" t="str">
            <v>DISCONTINUE</v>
          </cell>
          <cell r="G1510" t="str">
            <v>Not to prod.</v>
          </cell>
          <cell r="H1510" t="str">
            <v>WP &amp; Cables</v>
          </cell>
          <cell r="I1510" t="str">
            <v>Dual Mini-Coax: S-Video (26 AWG)</v>
          </cell>
        </row>
        <row r="1511">
          <cell r="C1511" t="str">
            <v>99-9200250</v>
          </cell>
          <cell r="D1511">
            <v>0</v>
          </cell>
          <cell r="E1511">
            <v>95</v>
          </cell>
          <cell r="F1511" t="str">
            <v>DISCONTINUE</v>
          </cell>
          <cell r="G1511" t="str">
            <v>Not to prod.</v>
          </cell>
          <cell r="H1511" t="str">
            <v>WP &amp; Cables</v>
          </cell>
          <cell r="I1511" t="str">
            <v>Dual Mini-Coax: S-Video (26 AWG)</v>
          </cell>
        </row>
        <row r="1512">
          <cell r="C1512" t="str">
            <v>70-70443110</v>
          </cell>
          <cell r="D1512">
            <v>0</v>
          </cell>
          <cell r="E1512">
            <v>0</v>
          </cell>
          <cell r="F1512" t="str">
            <v>DISCONTINUE</v>
          </cell>
          <cell r="G1512" t="str">
            <v>Not to order</v>
          </cell>
          <cell r="H1512" t="str">
            <v>19" 1U</v>
          </cell>
          <cell r="I1512" t="str">
            <v>10−Input Analog &amp; HDMI ProScale™ Presentation Digital Scaler</v>
          </cell>
        </row>
        <row r="1513">
          <cell r="C1513" t="str">
            <v>70-70480090</v>
          </cell>
          <cell r="D1513">
            <v>0</v>
          </cell>
          <cell r="E1513">
            <v>895</v>
          </cell>
          <cell r="F1513" t="str">
            <v>DISCONTINUE</v>
          </cell>
          <cell r="G1513" t="str">
            <v>Not to order</v>
          </cell>
          <cell r="H1513" t="str">
            <v>Mega Tool</v>
          </cell>
          <cell r="I1513" t="str">
            <v>Component Video to 3G HD−SDI ProScale™ Digital Scaler</v>
          </cell>
        </row>
        <row r="1514">
          <cell r="C1514" t="str">
            <v>70-70481090</v>
          </cell>
          <cell r="D1514">
            <v>1295</v>
          </cell>
          <cell r="E1514">
            <v>1295</v>
          </cell>
          <cell r="F1514" t="str">
            <v>DISCONTINUE</v>
          </cell>
          <cell r="G1514" t="str">
            <v>Not to order</v>
          </cell>
          <cell r="H1514" t="str">
            <v>Mega Tool</v>
          </cell>
          <cell r="I1514" t="str">
            <v>DVI to 3G HD−SDI ProScale™ Digital Scaler</v>
          </cell>
        </row>
        <row r="1515">
          <cell r="C1515" t="str">
            <v>70-70482090</v>
          </cell>
          <cell r="D1515">
            <v>0</v>
          </cell>
          <cell r="E1515">
            <v>895</v>
          </cell>
          <cell r="F1515" t="str">
            <v>DISCONTINUE</v>
          </cell>
          <cell r="G1515" t="str">
            <v>Not to order</v>
          </cell>
          <cell r="H1515" t="str">
            <v>Mega Tool</v>
          </cell>
          <cell r="I1515" t="str">
            <v>HDMI to 3G HD−SDI ProScale™ Digital Scaler</v>
          </cell>
        </row>
        <row r="1516">
          <cell r="C1516" t="str">
            <v>70-70483090</v>
          </cell>
          <cell r="D1516">
            <v>0</v>
          </cell>
          <cell r="E1516">
            <v>0</v>
          </cell>
          <cell r="F1516" t="str">
            <v>DISCONTINUE</v>
          </cell>
          <cell r="G1516" t="str">
            <v>Not to order</v>
          </cell>
          <cell r="H1516" t="str">
            <v>Mega Tool</v>
          </cell>
          <cell r="I1516" t="str">
            <v>Computer Graphics and Component Video to 3G HD−SDI ProScale™</v>
          </cell>
        </row>
        <row r="1517">
          <cell r="C1517" t="str">
            <v>70-70483095</v>
          </cell>
          <cell r="D1517">
            <v>0</v>
          </cell>
          <cell r="E1517">
            <v>1295</v>
          </cell>
          <cell r="F1517" t="str">
            <v>DISCONTINUE</v>
          </cell>
          <cell r="G1517" t="str">
            <v>Not to order</v>
          </cell>
          <cell r="H1517" t="str">
            <v>Mega Tool</v>
          </cell>
          <cell r="I1517" t="str">
            <v>Computer Graphics and Component Video to 3G HD−SDI ProScale™</v>
          </cell>
        </row>
        <row r="1518">
          <cell r="C1518" t="str">
            <v>70-70483190</v>
          </cell>
          <cell r="D1518">
            <v>0</v>
          </cell>
          <cell r="E1518">
            <v>0</v>
          </cell>
          <cell r="F1518" t="str">
            <v>DISCONTINUE</v>
          </cell>
          <cell r="G1518" t="str">
            <v>Not to order</v>
          </cell>
          <cell r="H1518" t="str">
            <v>Mega Tool</v>
          </cell>
          <cell r="I1518" t="str">
            <v>Computer Graphics and Component Video to 3G HD−SDI ProScale™</v>
          </cell>
        </row>
        <row r="1519">
          <cell r="C1519" t="str">
            <v>20-70323210</v>
          </cell>
          <cell r="D1519">
            <v>0</v>
          </cell>
          <cell r="E1519">
            <v>0</v>
          </cell>
          <cell r="F1519" t="str">
            <v>DISCONTINUE</v>
          </cell>
          <cell r="G1519" t="str">
            <v>Not for sale</v>
          </cell>
          <cell r="H1519" t="str">
            <v>19" 5U</v>
          </cell>
          <cell r="I1519" t="str">
            <v>32x32 DVI Matrix Switcher</v>
          </cell>
        </row>
        <row r="1520">
          <cell r="C1520" t="str">
            <v>20-70784010</v>
          </cell>
          <cell r="D1520">
            <v>0</v>
          </cell>
          <cell r="E1520">
            <v>0</v>
          </cell>
          <cell r="F1520" t="str">
            <v>DISCONTINUE</v>
          </cell>
          <cell r="G1520" t="str">
            <v>Not for sale</v>
          </cell>
          <cell r="H1520" t="str">
            <v>Rack Mount</v>
          </cell>
          <cell r="I1520" t="str">
            <v>16x9 Twisted Pair Matrix Switcher</v>
          </cell>
        </row>
        <row r="1521">
          <cell r="C1521" t="str">
            <v>99-9200000</v>
          </cell>
          <cell r="D1521">
            <v>0</v>
          </cell>
          <cell r="E1521">
            <v>0</v>
          </cell>
          <cell r="F1521" t="str">
            <v>DISCONTINUE</v>
          </cell>
          <cell r="G1521" t="str">
            <v>Not to prod.</v>
          </cell>
          <cell r="H1521" t="str">
            <v>WP &amp; Cables</v>
          </cell>
          <cell r="I1521" t="str">
            <v>Plenum Rated Dual Mini Coax High Resolution s-Video Cable</v>
          </cell>
        </row>
        <row r="1522">
          <cell r="C1522" t="str">
            <v>70-70734010</v>
          </cell>
          <cell r="D1522">
            <v>2145</v>
          </cell>
          <cell r="E1522">
            <v>2106</v>
          </cell>
          <cell r="F1522" t="str">
            <v>DISCONTINUE</v>
          </cell>
          <cell r="G1522" t="str">
            <v>Not to order</v>
          </cell>
          <cell r="H1522" t="str">
            <v>19" 1U Scal</v>
          </cell>
          <cell r="I1522" t="str">
            <v>Scaler with 4x HDMI, 2x Univers. and 1x DP inp. &amp; audio amp.</v>
          </cell>
        </row>
        <row r="1523">
          <cell r="C1523" t="str">
            <v>20-70987090</v>
          </cell>
          <cell r="D1523">
            <v>595</v>
          </cell>
          <cell r="E1523">
            <v>595</v>
          </cell>
          <cell r="F1523" t="str">
            <v>DISCONTINUE</v>
          </cell>
          <cell r="G1523" t="str">
            <v>Not to order</v>
          </cell>
          <cell r="H1523" t="str">
            <v>Tool</v>
          </cell>
          <cell r="I1523" t="str">
            <v>Computer Graphics over DGKat Twisted Pair Transmitter</v>
          </cell>
        </row>
        <row r="1524">
          <cell r="C1524" t="str">
            <v>99-9159500</v>
          </cell>
          <cell r="D1524">
            <v>0</v>
          </cell>
          <cell r="E1524">
            <v>0</v>
          </cell>
          <cell r="F1524" t="str">
            <v>DISCONTINUE</v>
          </cell>
          <cell r="G1524" t="str">
            <v>Not to prod.</v>
          </cell>
          <cell r="H1524" t="str">
            <v>WP &amp; Cables</v>
          </cell>
          <cell r="I1524" t="str">
            <v>1 Coax RG-59 Plenum Bulk Cable - 500'</v>
          </cell>
        </row>
        <row r="1525">
          <cell r="C1525" t="str">
            <v>99-9159250</v>
          </cell>
          <cell r="D1525">
            <v>0</v>
          </cell>
          <cell r="E1525">
            <v>0</v>
          </cell>
          <cell r="F1525" t="str">
            <v>DISCONTINUE</v>
          </cell>
          <cell r="G1525" t="str">
            <v>Not to prod.</v>
          </cell>
          <cell r="H1525" t="str">
            <v>WP &amp; Cables</v>
          </cell>
          <cell r="I1525" t="str">
            <v>1 Coax RG-59 Plenum Bulk Cable - 250'</v>
          </cell>
        </row>
        <row r="1526">
          <cell r="C1526" t="str">
            <v>99-91591000</v>
          </cell>
          <cell r="D1526">
            <v>0</v>
          </cell>
          <cell r="E1526">
            <v>0</v>
          </cell>
          <cell r="F1526" t="str">
            <v>DISCONTINUE</v>
          </cell>
          <cell r="G1526" t="str">
            <v>Not to prod.</v>
          </cell>
          <cell r="H1526" t="str">
            <v>WP &amp; Cables</v>
          </cell>
          <cell r="I1526" t="str">
            <v>1 Coax RG-59 Plenum Bulk Cable - 1000'</v>
          </cell>
        </row>
        <row r="1527">
          <cell r="C1527" t="str">
            <v>20-70990090</v>
          </cell>
          <cell r="D1527">
            <v>595</v>
          </cell>
          <cell r="E1527">
            <v>595</v>
          </cell>
          <cell r="F1527" t="str">
            <v>DISCONTINUE</v>
          </cell>
          <cell r="G1527" t="str">
            <v>Not for sale</v>
          </cell>
          <cell r="H1527" t="str">
            <v>Tool</v>
          </cell>
          <cell r="I1527" t="str">
            <v>Computer Graphics over DGKat Twisted Pair Transmitter</v>
          </cell>
        </row>
        <row r="1528">
          <cell r="C1528" t="str">
            <v>20-70992095</v>
          </cell>
          <cell r="D1528">
            <v>0</v>
          </cell>
          <cell r="E1528">
            <v>0</v>
          </cell>
          <cell r="F1528" t="str">
            <v>DISCONTINUE</v>
          </cell>
          <cell r="G1528" t="str">
            <v>Not for sale</v>
          </cell>
          <cell r="H1528" t="str">
            <v>19" 1U</v>
          </cell>
          <cell r="I1528" t="str">
            <v>Stereo Audio Line Switcher or RMS Stereo Amplifier&amp;Switcher</v>
          </cell>
        </row>
        <row r="1529">
          <cell r="C1529" t="str">
            <v>20-70997010</v>
          </cell>
          <cell r="D1529">
            <v>0</v>
          </cell>
          <cell r="E1529">
            <v>0</v>
          </cell>
          <cell r="F1529" t="str">
            <v>DISCONTINUE</v>
          </cell>
          <cell r="G1529" t="str">
            <v>Not for sale</v>
          </cell>
          <cell r="H1529" t="str">
            <v>19" 1U</v>
          </cell>
          <cell r="I1529" t="str">
            <v>8x1 Digital Step−In Switcher</v>
          </cell>
        </row>
        <row r="1530">
          <cell r="C1530" t="str">
            <v>20-70997110</v>
          </cell>
          <cell r="D1530">
            <v>0</v>
          </cell>
          <cell r="E1530">
            <v>2450</v>
          </cell>
          <cell r="F1530" t="str">
            <v>DISCONTINUE</v>
          </cell>
          <cell r="G1530" t="str">
            <v>Not to prod.</v>
          </cell>
          <cell r="H1530" t="str">
            <v>19" 1U</v>
          </cell>
          <cell r="I1530" t="str">
            <v>8x1 Digital Step−In Switcher</v>
          </cell>
        </row>
        <row r="1531">
          <cell r="C1531" t="str">
            <v>99-9117902</v>
          </cell>
          <cell r="D1531">
            <v>0</v>
          </cell>
          <cell r="E1531">
            <v>0</v>
          </cell>
          <cell r="F1531" t="str">
            <v>DISCONTINUE</v>
          </cell>
          <cell r="G1531" t="str">
            <v>Not to prod.</v>
          </cell>
          <cell r="H1531" t="str">
            <v>Special</v>
          </cell>
          <cell r="I1531" t="str">
            <v>BNC(M) RA Compress. Connector 26/28 AWG MiniCoax-Orange</v>
          </cell>
        </row>
        <row r="1532">
          <cell r="C1532" t="str">
            <v>20-71031090</v>
          </cell>
          <cell r="D1532">
            <v>0</v>
          </cell>
          <cell r="E1532">
            <v>795</v>
          </cell>
          <cell r="F1532" t="str">
            <v>DISCONTINUE</v>
          </cell>
          <cell r="G1532" t="str">
            <v>Not for sale</v>
          </cell>
          <cell r="H1532" t="str">
            <v>1/2 19" 1U</v>
          </cell>
          <cell r="I1532" t="str">
            <v>3x1 Computer Graphics Video &amp; Stereo Audio Step-In Switcher.</v>
          </cell>
        </row>
        <row r="1533">
          <cell r="C1533" t="str">
            <v>20-80015095</v>
          </cell>
          <cell r="D1533">
            <v>0</v>
          </cell>
          <cell r="E1533">
            <v>390</v>
          </cell>
          <cell r="F1533" t="str">
            <v>DISCONTINUE</v>
          </cell>
          <cell r="G1533" t="str">
            <v>Not to order</v>
          </cell>
          <cell r="H1533" t="str">
            <v>Tool</v>
          </cell>
          <cell r="I1533" t="str">
            <v>4x1 USB2.0 switcher</v>
          </cell>
        </row>
        <row r="1534">
          <cell r="C1534" t="str">
            <v>20-80020090</v>
          </cell>
          <cell r="D1534">
            <v>0</v>
          </cell>
          <cell r="E1534">
            <v>450</v>
          </cell>
          <cell r="F1534" t="str">
            <v>DISCONTINUE</v>
          </cell>
          <cell r="G1534" t="str">
            <v>Not to order</v>
          </cell>
          <cell r="H1534" t="str">
            <v>Mega Tool</v>
          </cell>
          <cell r="I1534" t="str">
            <v>8 x1 USB2.0 switcher</v>
          </cell>
        </row>
        <row r="1535">
          <cell r="C1535" t="str">
            <v>99-9112500</v>
          </cell>
          <cell r="D1535">
            <v>157</v>
          </cell>
          <cell r="E1535">
            <v>215</v>
          </cell>
          <cell r="F1535" t="str">
            <v>DISCONTINUE</v>
          </cell>
          <cell r="G1535" t="str">
            <v>Not to prod.</v>
          </cell>
          <cell r="H1535" t="str">
            <v>Special</v>
          </cell>
          <cell r="I1535" t="str">
            <v>16 AWG Plenum Bulk Speaker Cable - 500'</v>
          </cell>
        </row>
        <row r="1536">
          <cell r="C1536" t="str">
            <v>20-80040010</v>
          </cell>
          <cell r="D1536">
            <v>0</v>
          </cell>
          <cell r="E1536">
            <v>0</v>
          </cell>
          <cell r="F1536" t="str">
            <v>DISCONTINUE</v>
          </cell>
          <cell r="G1536" t="str">
            <v>Not active</v>
          </cell>
          <cell r="H1536" t="str">
            <v>19" 1U</v>
          </cell>
          <cell r="I1536" t="str">
            <v>8x8 3G HD-SDI over single Fiber Matrix Switcher</v>
          </cell>
        </row>
        <row r="1537">
          <cell r="C1537" t="str">
            <v>20-8005099</v>
          </cell>
          <cell r="D1537">
            <v>0</v>
          </cell>
          <cell r="E1537">
            <v>1130</v>
          </cell>
          <cell r="F1537" t="str">
            <v>DISCONTINUE</v>
          </cell>
          <cell r="G1537" t="str">
            <v>Not to order</v>
          </cell>
          <cell r="H1537" t="str">
            <v>Special</v>
          </cell>
          <cell r="I1537" t="str">
            <v>OPTICAL SFP MOD GO2929-31CM 3G NON MSA 30KM TX/RX</v>
          </cell>
        </row>
        <row r="1538">
          <cell r="C1538" t="str">
            <v>20-8006099</v>
          </cell>
          <cell r="D1538">
            <v>0</v>
          </cell>
          <cell r="E1538">
            <v>345</v>
          </cell>
          <cell r="F1538" t="str">
            <v>DISCONTINUE</v>
          </cell>
          <cell r="G1538" t="str">
            <v>Not to order</v>
          </cell>
          <cell r="H1538" t="str">
            <v>Special</v>
          </cell>
          <cell r="I1538" t="str">
            <v>OPTICAL SFP MOD LX1819CDR NON MSA 2KM 3G TX/RX</v>
          </cell>
        </row>
        <row r="1539">
          <cell r="C1539" t="str">
            <v>99-9112250</v>
          </cell>
          <cell r="D1539">
            <v>79</v>
          </cell>
          <cell r="E1539">
            <v>79</v>
          </cell>
          <cell r="F1539" t="str">
            <v>DISCONTINUE</v>
          </cell>
          <cell r="G1539" t="str">
            <v>Not to prod.</v>
          </cell>
          <cell r="H1539" t="str">
            <v>Special</v>
          </cell>
          <cell r="I1539" t="str">
            <v>16 AWG Plenum Bulk Speaker Cable - 250'</v>
          </cell>
        </row>
        <row r="1540">
          <cell r="C1540" t="str">
            <v>70-714714010</v>
          </cell>
          <cell r="D1540">
            <v>27000</v>
          </cell>
          <cell r="E1540">
            <v>27000</v>
          </cell>
          <cell r="F1540" t="str">
            <v>DISCONTINUE</v>
          </cell>
          <cell r="G1540" t="str">
            <v>Not to order</v>
          </cell>
          <cell r="H1540" t="str">
            <v>19" 2U</v>
          </cell>
          <cell r="I1540" t="str">
            <v>Sierra SP-14 MEMC Frame rate and Standards Converter 110V</v>
          </cell>
        </row>
        <row r="1541">
          <cell r="C1541" t="str">
            <v>99-91121000</v>
          </cell>
          <cell r="D1541">
            <v>375</v>
          </cell>
          <cell r="E1541">
            <v>431</v>
          </cell>
          <cell r="F1541" t="str">
            <v>DISCONTINUE</v>
          </cell>
          <cell r="G1541" t="str">
            <v>Not to prod.</v>
          </cell>
          <cell r="H1541" t="str">
            <v>Special</v>
          </cell>
          <cell r="I1541" t="str">
            <v>16 AWG Plenum Bulk Speaker Cable - 1000'</v>
          </cell>
        </row>
        <row r="1542">
          <cell r="C1542" t="str">
            <v>70-744110</v>
          </cell>
          <cell r="D1542">
            <v>0</v>
          </cell>
          <cell r="E1542">
            <v>0</v>
          </cell>
          <cell r="F1542" t="str">
            <v>DISCONTINUE</v>
          </cell>
          <cell r="G1542" t="str">
            <v>Not to order</v>
          </cell>
          <cell r="H1542" t="str">
            <v>19" 1U</v>
          </cell>
          <cell r="I1542" t="str">
            <v>7-Input Analog &amp; HDMI ProScale™ Presentation Digital Scaler</v>
          </cell>
        </row>
        <row r="1543">
          <cell r="C1543" t="str">
            <v>99-9102050</v>
          </cell>
          <cell r="D1543">
            <v>0</v>
          </cell>
          <cell r="E1543">
            <v>0</v>
          </cell>
          <cell r="F1543" t="str">
            <v>DISCONTINUE</v>
          </cell>
          <cell r="G1543" t="str">
            <v>Not to prod.</v>
          </cell>
        </row>
        <row r="1544">
          <cell r="C1544" t="str">
            <v>99-9102006</v>
          </cell>
          <cell r="D1544">
            <v>0</v>
          </cell>
          <cell r="E1544">
            <v>0</v>
          </cell>
          <cell r="F1544" t="str">
            <v>DISCONTINUE</v>
          </cell>
          <cell r="G1544" t="str">
            <v>Not to prod.</v>
          </cell>
          <cell r="H1544" t="str">
            <v>WP &amp; Cables</v>
          </cell>
        </row>
        <row r="1545">
          <cell r="C1545" t="str">
            <v>70-7473090</v>
          </cell>
          <cell r="D1545">
            <v>0</v>
          </cell>
          <cell r="E1545">
            <v>0</v>
          </cell>
          <cell r="F1545" t="str">
            <v>DISCONTINUE</v>
          </cell>
          <cell r="G1545" t="str">
            <v>Not to order</v>
          </cell>
          <cell r="H1545" t="str">
            <v>Mega Tool</v>
          </cell>
          <cell r="I1545" t="str">
            <v>3G HD-SDI to Computer Graphics ProScale™ Digital Scaler</v>
          </cell>
        </row>
        <row r="1546">
          <cell r="C1546" t="str">
            <v>70-791079110</v>
          </cell>
          <cell r="D1546">
            <v>0</v>
          </cell>
          <cell r="E1546">
            <v>1795</v>
          </cell>
          <cell r="F1546" t="str">
            <v>DISCONTINUE</v>
          </cell>
          <cell r="G1546" t="str">
            <v>Not to order</v>
          </cell>
          <cell r="H1546" t="str">
            <v>Special</v>
          </cell>
          <cell r="I1546" t="str">
            <v>3G HD−SDI to DVI/HDMI Digital HQV Scaler with Color Correcti</v>
          </cell>
        </row>
        <row r="1547">
          <cell r="C1547" t="str">
            <v>99-9015100</v>
          </cell>
          <cell r="D1547">
            <v>0</v>
          </cell>
          <cell r="E1547">
            <v>0</v>
          </cell>
          <cell r="F1547" t="str">
            <v>DISCONTINUE</v>
          </cell>
          <cell r="G1547" t="str">
            <v>Not for sale</v>
          </cell>
          <cell r="H1547" t="str">
            <v>WP &amp; Cables</v>
          </cell>
          <cell r="I1547" t="str">
            <v>PIN 0.76 MALE FOR HD CRIMP HOUSE</v>
          </cell>
        </row>
        <row r="1548">
          <cell r="C1548" t="str">
            <v>20-80238090</v>
          </cell>
          <cell r="D1548">
            <v>790</v>
          </cell>
          <cell r="E1548">
            <v>720</v>
          </cell>
          <cell r="F1548" t="str">
            <v>DISCONTINUE</v>
          </cell>
          <cell r="G1548" t="str">
            <v>Not for sale</v>
          </cell>
          <cell r="H1548" t="str">
            <v>Mega Tool</v>
          </cell>
          <cell r="I1548" t="str">
            <v>4−Input Multi−Format Video over HDMI TX &amp; Step−In Commander</v>
          </cell>
        </row>
        <row r="1549">
          <cell r="C1549" t="str">
            <v>99-9015020</v>
          </cell>
          <cell r="D1549">
            <v>0</v>
          </cell>
          <cell r="E1549">
            <v>0</v>
          </cell>
          <cell r="F1549" t="str">
            <v>DISCONTINUE</v>
          </cell>
          <cell r="G1549" t="str">
            <v>Not to prod.</v>
          </cell>
          <cell r="H1549" t="str">
            <v>WP &amp; Cables</v>
          </cell>
          <cell r="I1549" t="str">
            <v>CON HD-15 CRIMP TYPE</v>
          </cell>
        </row>
        <row r="1550">
          <cell r="C1550" t="str">
            <v>20-80305095</v>
          </cell>
          <cell r="D1550">
            <v>0</v>
          </cell>
          <cell r="E1550">
            <v>1325</v>
          </cell>
          <cell r="F1550" t="str">
            <v>DISCONTINUE</v>
          </cell>
          <cell r="G1550" t="str">
            <v>Not to prod.</v>
          </cell>
          <cell r="H1550" t="str">
            <v>WP-Decora/2G</v>
          </cell>
          <cell r="I1550" t="str">
            <v>HDMI, VGA, RS−232, ETH &amp; Audio HDBaseT TX Active Wall Plate</v>
          </cell>
        </row>
        <row r="1551">
          <cell r="C1551" t="str">
            <v>20-80305195</v>
          </cell>
          <cell r="D1551">
            <v>0</v>
          </cell>
          <cell r="E1551">
            <v>1325</v>
          </cell>
          <cell r="F1551" t="str">
            <v>DISCONTINUE</v>
          </cell>
          <cell r="G1551" t="str">
            <v>Not to prod.</v>
          </cell>
          <cell r="H1551" t="str">
            <v>WP-Decora/2G</v>
          </cell>
          <cell r="I1551" t="str">
            <v>HDMI, VGA, RS−232, ETH &amp; Audio HDBaseT TX Active Wall Plate</v>
          </cell>
        </row>
        <row r="1552">
          <cell r="C1552" t="str">
            <v>70-794794010</v>
          </cell>
          <cell r="D1552">
            <v>8995</v>
          </cell>
          <cell r="E1552">
            <v>9391</v>
          </cell>
          <cell r="F1552" t="str">
            <v>DISCONTINUE</v>
          </cell>
          <cell r="G1552" t="str">
            <v>Not to equip</v>
          </cell>
          <cell r="H1552" t="str">
            <v>19" 2U</v>
          </cell>
          <cell r="I1552" t="str">
            <v>8−Input Universal Live Events Scaler/Switcher/Blend &amp; Warp f</v>
          </cell>
        </row>
        <row r="1553">
          <cell r="C1553" t="str">
            <v>99-9012500</v>
          </cell>
          <cell r="D1553">
            <v>0</v>
          </cell>
          <cell r="E1553">
            <v>0</v>
          </cell>
          <cell r="F1553" t="str">
            <v>DISCONTINUE</v>
          </cell>
          <cell r="G1553" t="str">
            <v>Not to prod.</v>
          </cell>
          <cell r="H1553" t="str">
            <v>WP &amp; Cables</v>
          </cell>
          <cell r="I1553" t="str">
            <v>16 AWG Plenum Bulk Speaker Cable - 500'</v>
          </cell>
        </row>
        <row r="1554">
          <cell r="C1554" t="str">
            <v>70-80095095</v>
          </cell>
          <cell r="D1554">
            <v>0</v>
          </cell>
          <cell r="E1554">
            <v>1495</v>
          </cell>
          <cell r="F1554" t="str">
            <v>DISCONTINUE</v>
          </cell>
          <cell r="G1554" t="str">
            <v>Not to order</v>
          </cell>
          <cell r="H1554" t="str">
            <v>1/2 19" 1U</v>
          </cell>
          <cell r="I1554" t="str">
            <v>3−Input Analog &amp; 3G HD−SDI Presentation Switcher/Scaler</v>
          </cell>
        </row>
        <row r="1555">
          <cell r="C1555" t="str">
            <v>99-9012250</v>
          </cell>
          <cell r="D1555">
            <v>0</v>
          </cell>
          <cell r="E1555">
            <v>0</v>
          </cell>
          <cell r="F1555" t="str">
            <v>DISCONTINUE</v>
          </cell>
          <cell r="G1555" t="str">
            <v>Not to prod.</v>
          </cell>
          <cell r="H1555" t="str">
            <v>WP &amp; Cables</v>
          </cell>
          <cell r="I1555" t="str">
            <v>16 AWG Plenum Bulk Speaker Cable - 250'</v>
          </cell>
        </row>
        <row r="1556">
          <cell r="C1556" t="str">
            <v>99-90121000</v>
          </cell>
          <cell r="D1556">
            <v>0</v>
          </cell>
          <cell r="E1556">
            <v>0</v>
          </cell>
          <cell r="F1556" t="str">
            <v>DISCONTINUE</v>
          </cell>
          <cell r="G1556" t="str">
            <v>Not to prod.</v>
          </cell>
          <cell r="H1556" t="str">
            <v>WP &amp; Cables</v>
          </cell>
          <cell r="I1556" t="str">
            <v>16 AWG Plenum Bulk Speaker Cable - 1000'</v>
          </cell>
        </row>
        <row r="1557">
          <cell r="C1557" t="str">
            <v>70-80170095</v>
          </cell>
          <cell r="D1557">
            <v>0</v>
          </cell>
          <cell r="E1557">
            <v>1320</v>
          </cell>
          <cell r="F1557" t="str">
            <v>DISCONTINUE</v>
          </cell>
          <cell r="G1557" t="str">
            <v>Not to order</v>
          </cell>
          <cell r="H1557" t="str">
            <v>1/2 19" 1U</v>
          </cell>
          <cell r="I1557" t="str">
            <v>3-Input Analog &amp; HDMI ProScale Presentation Switcher/Scaler</v>
          </cell>
        </row>
        <row r="1558">
          <cell r="C1558" t="str">
            <v>99-9010011</v>
          </cell>
          <cell r="D1558">
            <v>14</v>
          </cell>
          <cell r="E1558">
            <v>0</v>
          </cell>
          <cell r="F1558" t="str">
            <v>DISCONTINUE</v>
          </cell>
          <cell r="G1558" t="str">
            <v>Not for sale</v>
          </cell>
          <cell r="H1558" t="str">
            <v>Special</v>
          </cell>
          <cell r="I1558" t="str">
            <v>Replacement Blade Cartridge Strip Tool</v>
          </cell>
        </row>
        <row r="1559">
          <cell r="C1559" t="str">
            <v>99-9010010</v>
          </cell>
          <cell r="D1559">
            <v>78</v>
          </cell>
          <cell r="E1559">
            <v>65</v>
          </cell>
          <cell r="F1559" t="str">
            <v>DISCONTINUE</v>
          </cell>
          <cell r="G1559" t="str">
            <v>Not for sale</v>
          </cell>
          <cell r="H1559" t="str">
            <v>Special</v>
          </cell>
          <cell r="I1559" t="str">
            <v>Cable Strip Tool All Kramer Bulk Coax Cables</v>
          </cell>
        </row>
        <row r="1560">
          <cell r="C1560" t="str">
            <v>99-9009011</v>
          </cell>
          <cell r="D1560">
            <v>0</v>
          </cell>
          <cell r="E1560">
            <v>0</v>
          </cell>
          <cell r="F1560" t="str">
            <v>DISCONTINUE</v>
          </cell>
          <cell r="G1560" t="str">
            <v>Not to prod.</v>
          </cell>
          <cell r="H1560" t="str">
            <v>WP &amp; Cables</v>
          </cell>
          <cell r="I1560" t="str">
            <v>CON D-9 SOLDER TYPE FEMALE</v>
          </cell>
        </row>
        <row r="1561">
          <cell r="C1561" t="str">
            <v>99-9009000</v>
          </cell>
          <cell r="D1561">
            <v>0</v>
          </cell>
          <cell r="E1561">
            <v>0</v>
          </cell>
          <cell r="F1561" t="str">
            <v>DISCONTINUE</v>
          </cell>
          <cell r="G1561" t="str">
            <v>Not to prod.</v>
          </cell>
          <cell r="H1561" t="str">
            <v>WP &amp; Cables</v>
          </cell>
          <cell r="I1561" t="str">
            <v>CON D-9 SOLDER TYPE MALE</v>
          </cell>
        </row>
        <row r="1562">
          <cell r="C1562" t="str">
            <v>70-80218010</v>
          </cell>
          <cell r="D1562">
            <v>0</v>
          </cell>
          <cell r="E1562">
            <v>2640</v>
          </cell>
          <cell r="F1562" t="str">
            <v>DISCONTINUE</v>
          </cell>
          <cell r="G1562" t="str">
            <v>Not to prod.</v>
          </cell>
          <cell r="H1562" t="str">
            <v>Special</v>
          </cell>
          <cell r="I1562" t="str">
            <v>6:2 Digital presentation switcher/scaler with analog support</v>
          </cell>
        </row>
        <row r="1563">
          <cell r="C1563" t="str">
            <v>99-9005022</v>
          </cell>
          <cell r="D1563">
            <v>0</v>
          </cell>
          <cell r="E1563">
            <v>0</v>
          </cell>
          <cell r="F1563" t="str">
            <v>DISCONTINUE</v>
          </cell>
          <cell r="G1563" t="str">
            <v>Not for sale</v>
          </cell>
          <cell r="H1563" t="str">
            <v>Special</v>
          </cell>
          <cell r="I1563" t="str">
            <v>Cable &amp; Wire Stripper Tool</v>
          </cell>
        </row>
        <row r="1564">
          <cell r="C1564" t="str">
            <v>99-9002500</v>
          </cell>
          <cell r="D1564">
            <v>0</v>
          </cell>
          <cell r="E1564">
            <v>0</v>
          </cell>
          <cell r="F1564" t="str">
            <v>DISCONTINUE</v>
          </cell>
          <cell r="G1564" t="str">
            <v>Not to prod.</v>
          </cell>
          <cell r="H1564" t="str">
            <v>WP &amp; Cables</v>
          </cell>
          <cell r="I1564" t="str">
            <v>Plenum Rated Dual Shielded Pair Cable</v>
          </cell>
        </row>
        <row r="1565">
          <cell r="C1565" t="str">
            <v>99-9002250</v>
          </cell>
          <cell r="D1565">
            <v>0</v>
          </cell>
          <cell r="E1565">
            <v>110.46</v>
          </cell>
          <cell r="F1565" t="str">
            <v>DISCONTINUE</v>
          </cell>
          <cell r="G1565" t="str">
            <v>Not to prod.</v>
          </cell>
          <cell r="H1565" t="str">
            <v>WP &amp; Cables</v>
          </cell>
          <cell r="I1565" t="str">
            <v>Plenum Rated Dual Shielded Pair Cable for audio and control</v>
          </cell>
        </row>
        <row r="1566">
          <cell r="C1566" t="str">
            <v>99-90021000</v>
          </cell>
          <cell r="D1566">
            <v>0</v>
          </cell>
          <cell r="E1566">
            <v>479</v>
          </cell>
          <cell r="F1566" t="str">
            <v>DISCONTINUE</v>
          </cell>
          <cell r="G1566" t="str">
            <v>Not to prod.</v>
          </cell>
          <cell r="H1566" t="str">
            <v>WP &amp; Cables</v>
          </cell>
          <cell r="I1566" t="str">
            <v>Plenum Rated Dual Shielded Pair Cable for audio and control</v>
          </cell>
        </row>
        <row r="1567">
          <cell r="C1567" t="str">
            <v>99-9001010</v>
          </cell>
          <cell r="D1567">
            <v>0</v>
          </cell>
          <cell r="E1567">
            <v>2</v>
          </cell>
          <cell r="F1567" t="str">
            <v>DISCONTINUE</v>
          </cell>
          <cell r="G1567" t="str">
            <v>Not to prod.</v>
          </cell>
          <cell r="H1567" t="str">
            <v>Special</v>
          </cell>
          <cell r="I1567" t="str">
            <v>Snap-On Type 3.8mm Cable</v>
          </cell>
        </row>
        <row r="1568">
          <cell r="C1568" t="str">
            <v>99-9001004</v>
          </cell>
          <cell r="D1568">
            <v>0</v>
          </cell>
          <cell r="E1568">
            <v>1</v>
          </cell>
          <cell r="F1568" t="str">
            <v>DISCONTINUE</v>
          </cell>
          <cell r="G1568" t="str">
            <v>Not to prod.</v>
          </cell>
          <cell r="H1568" t="str">
            <v>Special</v>
          </cell>
          <cell r="I1568" t="str">
            <v>Snap-On Type 10mm Cable</v>
          </cell>
        </row>
        <row r="1569">
          <cell r="C1569" t="str">
            <v>99-9000012</v>
          </cell>
          <cell r="D1569">
            <v>0</v>
          </cell>
          <cell r="E1569">
            <v>0</v>
          </cell>
          <cell r="F1569" t="str">
            <v>DISCONTINUE</v>
          </cell>
          <cell r="G1569" t="str">
            <v>Not to prod.</v>
          </cell>
          <cell r="H1569" t="str">
            <v>Special</v>
          </cell>
          <cell r="I1569" t="str">
            <v>Removes BNC term. cables in h. density/ hard to reach locat</v>
          </cell>
        </row>
        <row r="1570">
          <cell r="C1570" t="str">
            <v>20-80491090</v>
          </cell>
          <cell r="D1570">
            <v>1515</v>
          </cell>
          <cell r="E1570">
            <v>1512</v>
          </cell>
          <cell r="F1570" t="str">
            <v>DISCONTINUE</v>
          </cell>
          <cell r="G1570" t="str">
            <v>Not to order</v>
          </cell>
          <cell r="H1570" t="str">
            <v>Mega Tool</v>
          </cell>
          <cell r="I1570" t="str">
            <v>4K60 4:2:0 DisplayPort++, HDMI &amp; VGA Auto Switcher with Bidirectional PoE over HDBaseT and Maestro Room Automation</v>
          </cell>
        </row>
        <row r="1571">
          <cell r="C1571" t="str">
            <v>20-804970195</v>
          </cell>
          <cell r="D1571">
            <v>585</v>
          </cell>
          <cell r="E1571">
            <v>0</v>
          </cell>
          <cell r="F1571" t="str">
            <v>DISCONTINUE</v>
          </cell>
          <cell r="G1571" t="str">
            <v>Not to prod.</v>
          </cell>
          <cell r="H1571" t="str">
            <v>WP-Decora/1G</v>
          </cell>
          <cell r="I1571" t="str">
            <v>US Size 4K60 4:2:0 2 HDMI to HDBaseT Wall Plate</v>
          </cell>
        </row>
        <row r="1572">
          <cell r="C1572" t="str">
            <v>20-804970295</v>
          </cell>
          <cell r="D1572">
            <v>0</v>
          </cell>
          <cell r="E1572">
            <v>587</v>
          </cell>
          <cell r="F1572" t="str">
            <v>DISCONTINUE</v>
          </cell>
          <cell r="G1572" t="str">
            <v>Not to prod.</v>
          </cell>
          <cell r="H1572" t="str">
            <v>WP-Decora/1G</v>
          </cell>
          <cell r="I1572" t="str">
            <v>US Size 4K60 4:2:0 2 HDMI to HDBaseT Wall Plate</v>
          </cell>
        </row>
        <row r="1573">
          <cell r="C1573" t="str">
            <v>99-350000025</v>
          </cell>
          <cell r="D1573">
            <v>3</v>
          </cell>
          <cell r="E1573">
            <v>3</v>
          </cell>
          <cell r="F1573" t="str">
            <v>DISCONTINUE</v>
          </cell>
          <cell r="G1573" t="str">
            <v>Active</v>
          </cell>
          <cell r="H1573" t="str">
            <v>Special</v>
          </cell>
          <cell r="I1573" t="str">
            <v>Slim patch Cord CAT5E UTP 4Px24AWG- 2.5ft</v>
          </cell>
        </row>
        <row r="1574">
          <cell r="C1574" t="str">
            <v>99-350000015</v>
          </cell>
          <cell r="D1574">
            <v>0</v>
          </cell>
          <cell r="E1574">
            <v>2.5</v>
          </cell>
          <cell r="F1574" t="str">
            <v>DISCONTINUE</v>
          </cell>
          <cell r="G1574" t="str">
            <v>Not for sale</v>
          </cell>
          <cell r="H1574" t="str">
            <v>Special</v>
          </cell>
          <cell r="I1574" t="str">
            <v>Slim patch Cord CAT5E UTP 4Px24AWG- 1.5ft</v>
          </cell>
        </row>
        <row r="1575">
          <cell r="C1575" t="str">
            <v>99-3450200</v>
          </cell>
          <cell r="D1575">
            <v>0</v>
          </cell>
          <cell r="E1575">
            <v>0</v>
          </cell>
          <cell r="F1575" t="str">
            <v>DISCONTINUE</v>
          </cell>
          <cell r="G1575" t="str">
            <v>Inactive</v>
          </cell>
          <cell r="H1575" t="str">
            <v>Special</v>
          </cell>
          <cell r="I1575" t="str">
            <v>Four-Pair U/FTP Terminated Data Cable - 23AWG,Length-200"</v>
          </cell>
        </row>
        <row r="1576">
          <cell r="C1576" t="str">
            <v>20-80512090</v>
          </cell>
          <cell r="D1576">
            <v>295</v>
          </cell>
          <cell r="E1576">
            <v>294</v>
          </cell>
          <cell r="F1576" t="str">
            <v>DISCONTINUE</v>
          </cell>
          <cell r="G1576" t="str">
            <v>Not to order</v>
          </cell>
          <cell r="H1576" t="str">
            <v>Tool</v>
          </cell>
          <cell r="I1576" t="str">
            <v>2x1 copper switcher</v>
          </cell>
        </row>
        <row r="1577">
          <cell r="C1577" t="str">
            <v>20-80536090</v>
          </cell>
          <cell r="D1577">
            <v>330</v>
          </cell>
          <cell r="E1577">
            <v>328</v>
          </cell>
          <cell r="F1577" t="str">
            <v>DISCONTINUE</v>
          </cell>
          <cell r="G1577" t="str">
            <v>Not to order</v>
          </cell>
          <cell r="H1577" t="str">
            <v>Tool</v>
          </cell>
          <cell r="I1577" t="str">
            <v>2x1 copper switcher</v>
          </cell>
        </row>
        <row r="1578">
          <cell r="C1578" t="str">
            <v>99-3450175</v>
          </cell>
          <cell r="D1578">
            <v>0</v>
          </cell>
          <cell r="E1578">
            <v>0</v>
          </cell>
          <cell r="F1578" t="str">
            <v>DISCONTINUE</v>
          </cell>
          <cell r="G1578" t="str">
            <v>Inactive</v>
          </cell>
          <cell r="H1578" t="str">
            <v>Special</v>
          </cell>
          <cell r="I1578" t="str">
            <v>Four-Pair U/FTP Terminated Data Cable - 23AWG,Length-175"</v>
          </cell>
        </row>
        <row r="1579">
          <cell r="C1579" t="str">
            <v>71-0001090</v>
          </cell>
          <cell r="D1579">
            <v>0</v>
          </cell>
          <cell r="E1579">
            <v>0</v>
          </cell>
          <cell r="F1579" t="str">
            <v>DISCONTINUE</v>
          </cell>
          <cell r="G1579" t="str">
            <v>Not to order</v>
          </cell>
          <cell r="H1579" t="str">
            <v>1/2 19" 1U</v>
          </cell>
          <cell r="I1579" t="str">
            <v>4 Composite Video over 4 Twisted Pair Transmitter</v>
          </cell>
        </row>
        <row r="1580">
          <cell r="C1580" t="str">
            <v>71-0002090</v>
          </cell>
          <cell r="D1580">
            <v>0</v>
          </cell>
          <cell r="E1580">
            <v>205</v>
          </cell>
          <cell r="F1580" t="str">
            <v>DISCONTINUE</v>
          </cell>
          <cell r="G1580" t="str">
            <v>Active</v>
          </cell>
          <cell r="H1580" t="str">
            <v>Tool</v>
          </cell>
          <cell r="I1580" t="str">
            <v>Composite Video over Twisted Pair Branching Transmitter</v>
          </cell>
        </row>
        <row r="1581">
          <cell r="C1581" t="str">
            <v>71-0003090</v>
          </cell>
          <cell r="D1581">
            <v>0</v>
          </cell>
          <cell r="E1581">
            <v>185</v>
          </cell>
          <cell r="F1581" t="str">
            <v>DISCONTINUE</v>
          </cell>
          <cell r="G1581" t="str">
            <v>Not to order</v>
          </cell>
          <cell r="H1581" t="str">
            <v>Tool</v>
          </cell>
          <cell r="I1581" t="str">
            <v>Composite Video over Twisted Pair Branching Receiver</v>
          </cell>
        </row>
        <row r="1582">
          <cell r="C1582" t="str">
            <v>71-0010010</v>
          </cell>
          <cell r="D1582">
            <v>0</v>
          </cell>
          <cell r="E1582">
            <v>0</v>
          </cell>
          <cell r="F1582" t="str">
            <v>DISCONTINUE</v>
          </cell>
          <cell r="G1582" t="str">
            <v>Inactive</v>
          </cell>
          <cell r="H1582" t="str">
            <v>Desk Top</v>
          </cell>
          <cell r="I1582" t="str">
            <v>Video Line Transmitter</v>
          </cell>
        </row>
        <row r="1583">
          <cell r="C1583" t="str">
            <v>71-0019010</v>
          </cell>
          <cell r="D1583">
            <v>0</v>
          </cell>
          <cell r="E1583">
            <v>0</v>
          </cell>
          <cell r="F1583" t="str">
            <v>DISCONTINUE</v>
          </cell>
          <cell r="G1583" t="str">
            <v>Not to order</v>
          </cell>
          <cell r="H1583" t="str">
            <v>1/2 19" 1U</v>
          </cell>
          <cell r="I1583" t="str">
            <v>Computer Graphics Video over Twisted Pair Branching Transmit</v>
          </cell>
        </row>
        <row r="1584">
          <cell r="C1584" t="str">
            <v>71-0020010</v>
          </cell>
          <cell r="D1584">
            <v>0</v>
          </cell>
          <cell r="E1584">
            <v>0</v>
          </cell>
          <cell r="F1584" t="str">
            <v>DISCONTINUE</v>
          </cell>
          <cell r="G1584" t="str">
            <v>Inactive</v>
          </cell>
          <cell r="H1584" t="str">
            <v>Desk Top</v>
          </cell>
          <cell r="I1584" t="str">
            <v>Video Line Receiver</v>
          </cell>
        </row>
        <row r="1585">
          <cell r="C1585" t="str">
            <v>99-3450150</v>
          </cell>
          <cell r="D1585">
            <v>0</v>
          </cell>
          <cell r="E1585">
            <v>75</v>
          </cell>
          <cell r="F1585" t="str">
            <v>DISCONTINUE</v>
          </cell>
          <cell r="G1585" t="str">
            <v>Not to prod.</v>
          </cell>
          <cell r="H1585" t="str">
            <v>Special</v>
          </cell>
          <cell r="I1585" t="str">
            <v>Four-Pair U/FTP Terminated Data Cable - 23AWG,Length-150"</v>
          </cell>
        </row>
        <row r="1586">
          <cell r="C1586" t="str">
            <v>71-0080010</v>
          </cell>
          <cell r="D1586">
            <v>0</v>
          </cell>
          <cell r="E1586">
            <v>0</v>
          </cell>
          <cell r="F1586" t="str">
            <v>DISCONTINUE</v>
          </cell>
          <cell r="G1586" t="str">
            <v>Not to order</v>
          </cell>
          <cell r="H1586" t="str">
            <v>1/2 19" 1U</v>
          </cell>
          <cell r="I1586" t="str">
            <v>VGA/XGA Twisted Pair Transmitter</v>
          </cell>
        </row>
        <row r="1587">
          <cell r="C1587" t="str">
            <v>71-0090010</v>
          </cell>
          <cell r="D1587">
            <v>0</v>
          </cell>
          <cell r="E1587">
            <v>0</v>
          </cell>
          <cell r="F1587" t="str">
            <v>DISCONTINUE</v>
          </cell>
          <cell r="G1587" t="str">
            <v>Inactive</v>
          </cell>
          <cell r="H1587" t="str">
            <v>N/A</v>
          </cell>
          <cell r="I1587" t="str">
            <v>VGA/XGA Twisted Pair Receiver</v>
          </cell>
        </row>
        <row r="1588">
          <cell r="C1588" t="str">
            <v>71-0100010</v>
          </cell>
          <cell r="D1588">
            <v>0</v>
          </cell>
          <cell r="E1588">
            <v>0</v>
          </cell>
          <cell r="F1588" t="str">
            <v>DISCONTINUE</v>
          </cell>
          <cell r="G1588" t="str">
            <v>Not active</v>
          </cell>
          <cell r="H1588" t="str">
            <v>N/A</v>
          </cell>
          <cell r="I1588" t="str">
            <v>Computer Graphics Video Twisted Pair Transmitter</v>
          </cell>
        </row>
        <row r="1589">
          <cell r="C1589" t="str">
            <v>21-00001010</v>
          </cell>
          <cell r="D1589">
            <v>0</v>
          </cell>
          <cell r="E1589">
            <v>0</v>
          </cell>
          <cell r="F1589" t="str">
            <v>DISCONTINUE</v>
          </cell>
          <cell r="G1589" t="str">
            <v>Not to order</v>
          </cell>
          <cell r="H1589" t="str">
            <v>Desktop</v>
          </cell>
          <cell r="I1589" t="str">
            <v>8x8 &amp; Twisted Pair Matrix Switcher</v>
          </cell>
        </row>
        <row r="1590">
          <cell r="C1590" t="str">
            <v>21-00002010</v>
          </cell>
          <cell r="D1590">
            <v>0</v>
          </cell>
          <cell r="E1590">
            <v>0</v>
          </cell>
          <cell r="F1590" t="str">
            <v>DISCONTINUE</v>
          </cell>
          <cell r="G1590" t="str">
            <v>Not to order</v>
          </cell>
          <cell r="H1590" t="str">
            <v>Rack Mount</v>
          </cell>
          <cell r="I1590" t="str">
            <v>16x16 Twisted Pair Matrix Switcher</v>
          </cell>
        </row>
        <row r="1591">
          <cell r="C1591" t="str">
            <v>21-0005099</v>
          </cell>
          <cell r="D1591">
            <v>0</v>
          </cell>
          <cell r="E1591">
            <v>0</v>
          </cell>
          <cell r="F1591" t="str">
            <v>DISCONTINUE</v>
          </cell>
          <cell r="G1591" t="str">
            <v>Not to order</v>
          </cell>
          <cell r="H1591" t="str">
            <v>Rack Mount</v>
          </cell>
          <cell r="I1591" t="str">
            <v>10x1 Composite Video &amp; Stereo Audio Mechanical Switcher</v>
          </cell>
        </row>
        <row r="1592">
          <cell r="C1592" t="str">
            <v>21-000509915</v>
          </cell>
          <cell r="D1592">
            <v>0</v>
          </cell>
          <cell r="E1592">
            <v>0</v>
          </cell>
          <cell r="F1592" t="str">
            <v>DISCONTINUE</v>
          </cell>
          <cell r="G1592" t="str">
            <v>Not to order</v>
          </cell>
          <cell r="H1592" t="str">
            <v>Rack Mount</v>
          </cell>
          <cell r="I1592" t="str">
            <v>10x1 Composite Video &amp; Stereo Audio Mechanical Switcher</v>
          </cell>
        </row>
        <row r="1593">
          <cell r="C1593" t="str">
            <v>21-00161695</v>
          </cell>
          <cell r="D1593">
            <v>0</v>
          </cell>
          <cell r="E1593">
            <v>0</v>
          </cell>
          <cell r="F1593" t="str">
            <v>DISCONTINUE</v>
          </cell>
          <cell r="G1593" t="str">
            <v>Not to order</v>
          </cell>
          <cell r="H1593" t="str">
            <v>Rack Mount</v>
          </cell>
          <cell r="I1593" t="str">
            <v>16x16 Control Panel for VP-128H</v>
          </cell>
        </row>
        <row r="1594">
          <cell r="C1594" t="str">
            <v>21-0019010</v>
          </cell>
          <cell r="D1594">
            <v>0</v>
          </cell>
          <cell r="E1594">
            <v>0</v>
          </cell>
          <cell r="F1594" t="str">
            <v>DISCONTINUE</v>
          </cell>
          <cell r="G1594" t="str">
            <v>Not active</v>
          </cell>
          <cell r="H1594" t="str">
            <v>Desk Top</v>
          </cell>
          <cell r="I1594" t="str">
            <v>6x1 Dual Wideband Switcher/Scanner</v>
          </cell>
        </row>
        <row r="1595">
          <cell r="C1595" t="str">
            <v>21-003232110</v>
          </cell>
          <cell r="D1595">
            <v>0</v>
          </cell>
          <cell r="E1595">
            <v>0</v>
          </cell>
          <cell r="F1595" t="str">
            <v>DISCONTINUE</v>
          </cell>
          <cell r="G1595" t="str">
            <v>Not active</v>
          </cell>
          <cell r="H1595" t="str">
            <v>19" 4U</v>
          </cell>
        </row>
        <row r="1596">
          <cell r="C1596" t="str">
            <v>21-0052010</v>
          </cell>
          <cell r="D1596">
            <v>0</v>
          </cell>
          <cell r="E1596">
            <v>0</v>
          </cell>
          <cell r="F1596" t="str">
            <v>DISCONTINUE</v>
          </cell>
          <cell r="G1596" t="str">
            <v>Inactive</v>
          </cell>
          <cell r="H1596" t="str">
            <v>Rack Mount</v>
          </cell>
          <cell r="I1596" t="str">
            <v>Video / Balanced Audio Stereo Matrix Switchers</v>
          </cell>
        </row>
        <row r="1597">
          <cell r="C1597" t="str">
            <v>21-0053010</v>
          </cell>
          <cell r="D1597">
            <v>0</v>
          </cell>
          <cell r="E1597">
            <v>0</v>
          </cell>
          <cell r="F1597" t="str">
            <v>DISCONTINUE</v>
          </cell>
          <cell r="G1597" t="str">
            <v>Not to order</v>
          </cell>
          <cell r="H1597" t="str">
            <v>Rack Mount</v>
          </cell>
          <cell r="I1597" t="str">
            <v>12x2 Composite Video &amp; Balanced Stereo Audio Matrix Switcher</v>
          </cell>
        </row>
        <row r="1598">
          <cell r="C1598" t="str">
            <v>21-0054010</v>
          </cell>
          <cell r="D1598">
            <v>0</v>
          </cell>
          <cell r="E1598">
            <v>0</v>
          </cell>
          <cell r="F1598" t="str">
            <v>DISCONTINUE</v>
          </cell>
          <cell r="G1598" t="str">
            <v>Not to order</v>
          </cell>
          <cell r="H1598" t="str">
            <v>Rack Mount</v>
          </cell>
          <cell r="I1598" t="str">
            <v>16x2 Composite Video &amp; Balanced Stereo Audio Matrix Switcher</v>
          </cell>
        </row>
        <row r="1599">
          <cell r="C1599" t="str">
            <v>21-0055010</v>
          </cell>
          <cell r="D1599">
            <v>0</v>
          </cell>
          <cell r="E1599">
            <v>0</v>
          </cell>
          <cell r="F1599" t="str">
            <v>DISCONTINUE</v>
          </cell>
          <cell r="G1599" t="str">
            <v>Not to order</v>
          </cell>
          <cell r="H1599" t="str">
            <v>Rack Mount</v>
          </cell>
          <cell r="I1599" t="str">
            <v>16x4 Composite Video &amp; Balanced Stereo Audio Matrix Switcher</v>
          </cell>
        </row>
        <row r="1600">
          <cell r="C1600" t="str">
            <v>21-0055095</v>
          </cell>
          <cell r="D1600">
            <v>0</v>
          </cell>
          <cell r="E1600">
            <v>0</v>
          </cell>
          <cell r="F1600" t="str">
            <v>DISCONTINUE</v>
          </cell>
          <cell r="G1600" t="str">
            <v>Not to order</v>
          </cell>
          <cell r="H1600" t="str">
            <v>N/A</v>
          </cell>
          <cell r="I1600" t="str">
            <v>Remote Controller</v>
          </cell>
        </row>
        <row r="1601">
          <cell r="C1601" t="str">
            <v>21-0056010</v>
          </cell>
          <cell r="D1601">
            <v>0</v>
          </cell>
          <cell r="E1601">
            <v>0</v>
          </cell>
          <cell r="F1601" t="str">
            <v>DISCONTINUE</v>
          </cell>
          <cell r="G1601" t="str">
            <v>Not active</v>
          </cell>
          <cell r="H1601" t="str">
            <v>Rack Mount</v>
          </cell>
          <cell r="I1601" t="str">
            <v>16x4 YC / Balanced Audio Matrix</v>
          </cell>
        </row>
        <row r="1602">
          <cell r="C1602" t="str">
            <v>71-0110010</v>
          </cell>
          <cell r="D1602">
            <v>0</v>
          </cell>
          <cell r="E1602">
            <v>0</v>
          </cell>
          <cell r="F1602" t="str">
            <v>DISCONTINUE</v>
          </cell>
          <cell r="G1602" t="str">
            <v>Inactive</v>
          </cell>
          <cell r="H1602" t="str">
            <v>N/A</v>
          </cell>
          <cell r="I1602" t="str">
            <v>Computer Graphics Video Twisted Pair Receiver</v>
          </cell>
        </row>
        <row r="1603">
          <cell r="C1603" t="str">
            <v>21-0058210</v>
          </cell>
          <cell r="D1603">
            <v>0</v>
          </cell>
          <cell r="E1603">
            <v>0</v>
          </cell>
          <cell r="F1603" t="str">
            <v>DISCONTINUE</v>
          </cell>
          <cell r="G1603" t="str">
            <v>Not to order</v>
          </cell>
          <cell r="H1603" t="str">
            <v>Rack Mount</v>
          </cell>
          <cell r="I1603" t="str">
            <v>16 x 16 Serial Digital Audio Matrix Switcher</v>
          </cell>
        </row>
        <row r="1604">
          <cell r="C1604" t="str">
            <v>21-0058310</v>
          </cell>
          <cell r="D1604">
            <v>0</v>
          </cell>
          <cell r="E1604">
            <v>0</v>
          </cell>
          <cell r="F1604" t="str">
            <v>DISCONTINUE</v>
          </cell>
          <cell r="G1604" t="str">
            <v>Inactive</v>
          </cell>
          <cell r="H1604" t="str">
            <v>Rack Mount</v>
          </cell>
          <cell r="I1604" t="str">
            <v>16x16 Composite Video Matrix Switcher</v>
          </cell>
        </row>
        <row r="1605">
          <cell r="C1605" t="str">
            <v>21-0058360/B</v>
          </cell>
          <cell r="D1605">
            <v>0</v>
          </cell>
          <cell r="E1605">
            <v>0</v>
          </cell>
          <cell r="F1605" t="str">
            <v>DISCONTINUE</v>
          </cell>
          <cell r="G1605" t="str">
            <v>Inactive</v>
          </cell>
          <cell r="H1605" t="str">
            <v>"19"" 2U"</v>
          </cell>
          <cell r="I1605" t="str">
            <v>16x16 Composite Video Matrix Switcher</v>
          </cell>
        </row>
        <row r="1606">
          <cell r="C1606" t="str">
            <v>21-0058410</v>
          </cell>
          <cell r="D1606">
            <v>0</v>
          </cell>
          <cell r="E1606">
            <v>3295</v>
          </cell>
          <cell r="F1606" t="str">
            <v>DISCONTINUE</v>
          </cell>
          <cell r="G1606" t="str">
            <v>Not to order</v>
          </cell>
          <cell r="H1606" t="str">
            <v>Rack Mount</v>
          </cell>
          <cell r="I1606" t="str">
            <v>16x16 SDI Video Matrix Switcher</v>
          </cell>
        </row>
        <row r="1607">
          <cell r="C1607" t="str">
            <v>71-1020010</v>
          </cell>
          <cell r="D1607">
            <v>0</v>
          </cell>
          <cell r="E1607">
            <v>0</v>
          </cell>
          <cell r="F1607" t="str">
            <v>DISCONTINUE</v>
          </cell>
          <cell r="G1607" t="str">
            <v>Not to order</v>
          </cell>
          <cell r="H1607" t="str">
            <v>1/2 19" 1U</v>
          </cell>
          <cell r="I1607" t="str">
            <v>Computer Graphics Video over Twisted Pair Branching Receiver</v>
          </cell>
        </row>
        <row r="1608">
          <cell r="C1608" t="str">
            <v>21-0058710</v>
          </cell>
          <cell r="D1608">
            <v>0</v>
          </cell>
          <cell r="E1608">
            <v>3595</v>
          </cell>
          <cell r="F1608" t="str">
            <v>DISCONTINUE</v>
          </cell>
          <cell r="G1608" t="str">
            <v>Not to prod.</v>
          </cell>
          <cell r="H1608" t="str">
            <v>19" 2U</v>
          </cell>
          <cell r="I1608" t="str">
            <v>16x16 Composite Video &amp; Balanced Stereo Audio Matrix Switche</v>
          </cell>
        </row>
        <row r="1609">
          <cell r="C1609" t="str">
            <v>21-0058760/B</v>
          </cell>
          <cell r="D1609">
            <v>0</v>
          </cell>
          <cell r="E1609">
            <v>0</v>
          </cell>
          <cell r="F1609" t="str">
            <v>DISCONTINUE</v>
          </cell>
          <cell r="G1609" t="str">
            <v>Inactive</v>
          </cell>
          <cell r="I1609" t="str">
            <v>16x16 Composite Video &amp; Balanced Stereo Audio Matrix Switche</v>
          </cell>
        </row>
        <row r="1610">
          <cell r="C1610" t="str">
            <v>21-0066010</v>
          </cell>
          <cell r="D1610">
            <v>0</v>
          </cell>
          <cell r="E1610">
            <v>0</v>
          </cell>
          <cell r="F1610" t="str">
            <v>DISCONTINUE</v>
          </cell>
          <cell r="G1610" t="str">
            <v>Inactive</v>
          </cell>
          <cell r="H1610" t="str">
            <v>Rack Mount</v>
          </cell>
          <cell r="I1610" t="str">
            <v>6-Port FireWire Matrix Switcher</v>
          </cell>
        </row>
        <row r="1611">
          <cell r="C1611" t="str">
            <v>21-0066060/B</v>
          </cell>
          <cell r="D1611">
            <v>0</v>
          </cell>
          <cell r="E1611">
            <v>0</v>
          </cell>
          <cell r="F1611" t="str">
            <v>DISCONTINUE</v>
          </cell>
          <cell r="G1611" t="str">
            <v>Inactive</v>
          </cell>
          <cell r="H1611" t="str">
            <v>"19"" 1U"</v>
          </cell>
        </row>
        <row r="1612">
          <cell r="C1612" t="str">
            <v>21-0070010</v>
          </cell>
          <cell r="D1612">
            <v>0</v>
          </cell>
          <cell r="E1612">
            <v>0</v>
          </cell>
          <cell r="F1612" t="str">
            <v>DISCONTINUE</v>
          </cell>
          <cell r="G1612" t="str">
            <v>Not to order</v>
          </cell>
          <cell r="H1612" t="str">
            <v>19" 1U</v>
          </cell>
          <cell r="I1612" t="str">
            <v>16x1 Composite Video Switcher</v>
          </cell>
        </row>
        <row r="1613">
          <cell r="C1613" t="str">
            <v>71-70471090</v>
          </cell>
          <cell r="D1613">
            <v>0</v>
          </cell>
          <cell r="E1613">
            <v>0</v>
          </cell>
          <cell r="F1613" t="str">
            <v>DISCONTINUE</v>
          </cell>
          <cell r="G1613" t="str">
            <v>Inactive</v>
          </cell>
          <cell r="H1613" t="str">
            <v>Tools</v>
          </cell>
          <cell r="I1613" t="str">
            <v>705OD</v>
          </cell>
        </row>
        <row r="1614">
          <cell r="C1614" t="str">
            <v>21-007001015</v>
          </cell>
          <cell r="D1614">
            <v>0</v>
          </cell>
          <cell r="E1614">
            <v>0</v>
          </cell>
          <cell r="F1614" t="str">
            <v>DISCONTINUE</v>
          </cell>
          <cell r="G1614" t="str">
            <v>Not to order</v>
          </cell>
          <cell r="H1614" t="str">
            <v>Rack Mount</v>
          </cell>
          <cell r="I1614" t="str">
            <v>16x1 Composite Video Switcher</v>
          </cell>
        </row>
        <row r="1615">
          <cell r="C1615" t="str">
            <v>21-0080010</v>
          </cell>
          <cell r="D1615">
            <v>0</v>
          </cell>
          <cell r="E1615">
            <v>0</v>
          </cell>
          <cell r="F1615" t="str">
            <v>DISCONTINUE</v>
          </cell>
          <cell r="G1615" t="str">
            <v>Inactive</v>
          </cell>
          <cell r="H1615" t="str">
            <v>19" 1U</v>
          </cell>
          <cell r="I1615" t="str">
            <v>3x1 RGBS Switcher</v>
          </cell>
        </row>
        <row r="1616">
          <cell r="C1616" t="str">
            <v>71-70472090</v>
          </cell>
          <cell r="D1616">
            <v>0</v>
          </cell>
          <cell r="E1616">
            <v>0</v>
          </cell>
          <cell r="F1616" t="str">
            <v>DISCONTINUE</v>
          </cell>
          <cell r="G1616" t="str">
            <v>Inactive</v>
          </cell>
          <cell r="H1616" t="str">
            <v>Tools</v>
          </cell>
          <cell r="I1616" t="str">
            <v>706OD</v>
          </cell>
        </row>
        <row r="1617">
          <cell r="C1617" t="str">
            <v>21-0090010</v>
          </cell>
          <cell r="D1617">
            <v>0</v>
          </cell>
          <cell r="E1617">
            <v>0</v>
          </cell>
          <cell r="F1617" t="str">
            <v>DISCONTINUE</v>
          </cell>
          <cell r="G1617" t="str">
            <v>Not to order</v>
          </cell>
          <cell r="H1617" t="str">
            <v>19" 1U</v>
          </cell>
          <cell r="I1617" t="str">
            <v>4x2 Component Video Matrix Switcher</v>
          </cell>
        </row>
        <row r="1618">
          <cell r="C1618" t="str">
            <v>21-009001012</v>
          </cell>
          <cell r="D1618">
            <v>0</v>
          </cell>
          <cell r="E1618">
            <v>0</v>
          </cell>
          <cell r="F1618" t="str">
            <v>DISCONTINUE</v>
          </cell>
          <cell r="G1618" t="str">
            <v>Not to order</v>
          </cell>
          <cell r="H1618" t="str">
            <v>N/A</v>
          </cell>
          <cell r="I1618" t="str">
            <v>4x2 Component Video Matrix Switcher</v>
          </cell>
        </row>
        <row r="1619">
          <cell r="C1619" t="str">
            <v>21-0100010</v>
          </cell>
          <cell r="D1619">
            <v>0</v>
          </cell>
          <cell r="E1619">
            <v>0</v>
          </cell>
          <cell r="F1619" t="str">
            <v>DISCONTINUE</v>
          </cell>
          <cell r="G1619" t="str">
            <v>Not to order</v>
          </cell>
          <cell r="H1619" t="str">
            <v>N/A</v>
          </cell>
          <cell r="I1619" t="str">
            <v>3x1 RGBHV/Component Video Switcher</v>
          </cell>
        </row>
        <row r="1620">
          <cell r="C1620" t="str">
            <v>21-010001012</v>
          </cell>
          <cell r="D1620">
            <v>0</v>
          </cell>
          <cell r="E1620">
            <v>0</v>
          </cell>
          <cell r="F1620" t="str">
            <v>DISCONTINUE</v>
          </cell>
          <cell r="G1620" t="str">
            <v>Not to order</v>
          </cell>
          <cell r="H1620" t="str">
            <v>N/A</v>
          </cell>
          <cell r="I1620" t="str">
            <v>3x1 RGBHV/Component Video Switcher</v>
          </cell>
        </row>
        <row r="1621">
          <cell r="C1621" t="str">
            <v>21-0100060/B</v>
          </cell>
          <cell r="D1621">
            <v>0</v>
          </cell>
          <cell r="E1621">
            <v>0</v>
          </cell>
          <cell r="F1621" t="str">
            <v>DISCONTINUE</v>
          </cell>
          <cell r="G1621" t="str">
            <v>Inactive</v>
          </cell>
          <cell r="H1621" t="str">
            <v>"19"" 1U"</v>
          </cell>
          <cell r="I1621" t="str">
            <v>3x1 RGBHV/Component Video Switcher</v>
          </cell>
        </row>
        <row r="1622">
          <cell r="C1622" t="str">
            <v>21-0130010</v>
          </cell>
          <cell r="D1622">
            <v>0</v>
          </cell>
          <cell r="E1622">
            <v>0</v>
          </cell>
          <cell r="F1622" t="str">
            <v>DISCONTINUE</v>
          </cell>
          <cell r="G1622" t="str">
            <v>Inactive</v>
          </cell>
          <cell r="H1622" t="str">
            <v>19" 1U</v>
          </cell>
          <cell r="I1622" t="str">
            <v>8x1 Vertical Interval s-Video Switcher</v>
          </cell>
        </row>
        <row r="1623">
          <cell r="C1623" t="str">
            <v>21-0145099</v>
          </cell>
          <cell r="D1623">
            <v>0</v>
          </cell>
          <cell r="E1623">
            <v>0</v>
          </cell>
          <cell r="F1623" t="str">
            <v>DISCONTINUE</v>
          </cell>
          <cell r="G1623" t="str">
            <v>Not to order</v>
          </cell>
          <cell r="H1623" t="str">
            <v>Desktop</v>
          </cell>
          <cell r="I1623" t="str">
            <v>2x1 3-Channel Audio and Video Switcher</v>
          </cell>
        </row>
        <row r="1624">
          <cell r="C1624" t="str">
            <v>21-014509913</v>
          </cell>
          <cell r="D1624">
            <v>0</v>
          </cell>
          <cell r="E1624">
            <v>0</v>
          </cell>
          <cell r="F1624" t="str">
            <v>DISCONTINUE</v>
          </cell>
          <cell r="G1624" t="str">
            <v>Not to order</v>
          </cell>
          <cell r="H1624" t="str">
            <v>Desktop</v>
          </cell>
          <cell r="I1624" t="str">
            <v>2x1 3-Channel Audio and Video Switcher</v>
          </cell>
        </row>
        <row r="1625">
          <cell r="C1625" t="str">
            <v>21-0180010</v>
          </cell>
          <cell r="D1625">
            <v>0</v>
          </cell>
          <cell r="E1625">
            <v>0</v>
          </cell>
          <cell r="F1625" t="str">
            <v>DISCONTINUE</v>
          </cell>
          <cell r="G1625" t="str">
            <v>Inactive</v>
          </cell>
          <cell r="H1625" t="str">
            <v>Rack Mount</v>
          </cell>
          <cell r="I1625" t="str">
            <v>Electronic - 8x1 Balanced Audio Switcher</v>
          </cell>
        </row>
        <row r="1626">
          <cell r="C1626" t="str">
            <v>21-0180060/B</v>
          </cell>
          <cell r="D1626">
            <v>0</v>
          </cell>
          <cell r="E1626">
            <v>0</v>
          </cell>
          <cell r="F1626" t="str">
            <v>DISCONTINUE</v>
          </cell>
          <cell r="G1626" t="str">
            <v>Inactive</v>
          </cell>
          <cell r="H1626" t="str">
            <v>"19"" 1U"</v>
          </cell>
        </row>
        <row r="1627">
          <cell r="C1627" t="str">
            <v>21-0200590</v>
          </cell>
          <cell r="D1627">
            <v>0</v>
          </cell>
          <cell r="E1627">
            <v>610</v>
          </cell>
          <cell r="F1627" t="str">
            <v>DISCONTINUE</v>
          </cell>
          <cell r="G1627" t="str">
            <v>Not to order</v>
          </cell>
          <cell r="H1627" t="str">
            <v>Desktop</v>
          </cell>
          <cell r="I1627" t="str">
            <v>2x1 Composite Video &amp; Balanced Stereo Audio Standby Switcher</v>
          </cell>
        </row>
        <row r="1628">
          <cell r="C1628" t="str">
            <v>21-0230010</v>
          </cell>
          <cell r="D1628">
            <v>0</v>
          </cell>
          <cell r="E1628">
            <v>0</v>
          </cell>
          <cell r="F1628" t="str">
            <v>DISCONTINUE</v>
          </cell>
          <cell r="G1628" t="str">
            <v>Inactive</v>
          </cell>
          <cell r="H1628" t="str">
            <v>N/A</v>
          </cell>
        </row>
        <row r="1629">
          <cell r="C1629" t="str">
            <v>21-0240010</v>
          </cell>
          <cell r="D1629">
            <v>0</v>
          </cell>
          <cell r="E1629">
            <v>0</v>
          </cell>
          <cell r="F1629" t="str">
            <v>DISCONTINUE</v>
          </cell>
          <cell r="G1629" t="str">
            <v>Inactive</v>
          </cell>
          <cell r="H1629" t="str">
            <v>N/A</v>
          </cell>
          <cell r="I1629" t="str">
            <v>8 Channel Video/Audio Standby Switcher</v>
          </cell>
        </row>
        <row r="1630">
          <cell r="C1630" t="str">
            <v>21-0245090</v>
          </cell>
          <cell r="D1630">
            <v>0</v>
          </cell>
          <cell r="E1630">
            <v>0</v>
          </cell>
          <cell r="F1630" t="str">
            <v>DISCONTINUE</v>
          </cell>
          <cell r="G1630" t="str">
            <v>Not to order</v>
          </cell>
          <cell r="H1630" t="str">
            <v>Tools</v>
          </cell>
          <cell r="I1630" t="str">
            <v>Master Programmable Remote Control Panel</v>
          </cell>
        </row>
        <row r="1631">
          <cell r="C1631" t="str">
            <v>21-0245090/B</v>
          </cell>
          <cell r="D1631">
            <v>0</v>
          </cell>
          <cell r="E1631">
            <v>0</v>
          </cell>
          <cell r="F1631" t="str">
            <v>DISCONTINUE</v>
          </cell>
          <cell r="G1631" t="str">
            <v>Not to equip</v>
          </cell>
          <cell r="H1631" t="str">
            <v>"19"" 2U"</v>
          </cell>
        </row>
        <row r="1632">
          <cell r="C1632" t="str">
            <v>21-0245097</v>
          </cell>
          <cell r="D1632">
            <v>0</v>
          </cell>
          <cell r="E1632">
            <v>0</v>
          </cell>
          <cell r="F1632" t="str">
            <v>DISCONTINUE</v>
          </cell>
          <cell r="G1632" t="str">
            <v>Not active</v>
          </cell>
          <cell r="H1632" t="str">
            <v>19" 2U</v>
          </cell>
          <cell r="I1632" t="str">
            <v>Master Programmable Remote Control Panel</v>
          </cell>
        </row>
        <row r="1633">
          <cell r="C1633" t="str">
            <v>21-0247090</v>
          </cell>
          <cell r="D1633">
            <v>0</v>
          </cell>
          <cell r="E1633">
            <v>0</v>
          </cell>
          <cell r="F1633" t="str">
            <v>DISCONTINUE</v>
          </cell>
          <cell r="G1633" t="str">
            <v>Not active</v>
          </cell>
          <cell r="H1633" t="str">
            <v>N/A</v>
          </cell>
          <cell r="I1633" t="str">
            <v>VS-3FW</v>
          </cell>
        </row>
        <row r="1634">
          <cell r="C1634" t="str">
            <v>21-0250090</v>
          </cell>
          <cell r="D1634">
            <v>0</v>
          </cell>
          <cell r="E1634">
            <v>0</v>
          </cell>
          <cell r="F1634" t="str">
            <v>DISCONTINUE</v>
          </cell>
          <cell r="G1634" t="str">
            <v>Not to order</v>
          </cell>
          <cell r="H1634" t="str">
            <v>Desktop</v>
          </cell>
          <cell r="I1634" t="str">
            <v>3x1 Composite Video Switcher</v>
          </cell>
        </row>
        <row r="1635">
          <cell r="C1635" t="str">
            <v>21-0250095</v>
          </cell>
          <cell r="D1635">
            <v>0</v>
          </cell>
          <cell r="E1635">
            <v>0</v>
          </cell>
          <cell r="F1635" t="str">
            <v>DISCONTINUE</v>
          </cell>
          <cell r="G1635" t="str">
            <v>Not active</v>
          </cell>
          <cell r="H1635" t="str">
            <v>Desktop</v>
          </cell>
          <cell r="I1635" t="str">
            <v>3x1 Composite Video Switcher</v>
          </cell>
        </row>
        <row r="1636">
          <cell r="C1636" t="str">
            <v>21-025009515</v>
          </cell>
          <cell r="D1636">
            <v>0</v>
          </cell>
          <cell r="E1636">
            <v>0</v>
          </cell>
          <cell r="F1636" t="str">
            <v>DISCONTINUE</v>
          </cell>
          <cell r="G1636" t="str">
            <v>Not to order</v>
          </cell>
          <cell r="H1636" t="str">
            <v>Desktop</v>
          </cell>
          <cell r="I1636" t="str">
            <v>3x1 Composite Video Switcher</v>
          </cell>
        </row>
        <row r="1637">
          <cell r="C1637" t="str">
            <v>71-705940110</v>
          </cell>
          <cell r="D1637">
            <v>0</v>
          </cell>
          <cell r="E1637">
            <v>1495</v>
          </cell>
          <cell r="F1637" t="str">
            <v>DISCONTINUE</v>
          </cell>
          <cell r="G1637" t="str">
            <v>Not to order</v>
          </cell>
          <cell r="I1637" t="str">
            <v>1:10 Computer Graphics Video, Audio &amp; RS-232 Twisted Pair T</v>
          </cell>
        </row>
        <row r="1638">
          <cell r="C1638" t="str">
            <v>21-025509915</v>
          </cell>
          <cell r="D1638">
            <v>0</v>
          </cell>
          <cell r="E1638">
            <v>0</v>
          </cell>
          <cell r="F1638" t="str">
            <v>DISCONTINUE</v>
          </cell>
          <cell r="G1638" t="str">
            <v>Inactive</v>
          </cell>
          <cell r="H1638" t="str">
            <v>Desktop</v>
          </cell>
          <cell r="I1638" t="str">
            <v>4x1 Balanced Stereo Audio Mechanical Switcher</v>
          </cell>
        </row>
        <row r="1639">
          <cell r="C1639" t="str">
            <v>21-0265099</v>
          </cell>
          <cell r="D1639">
            <v>0</v>
          </cell>
          <cell r="E1639">
            <v>220</v>
          </cell>
          <cell r="F1639" t="str">
            <v>DISCONTINUE</v>
          </cell>
          <cell r="G1639" t="str">
            <v>Not to order</v>
          </cell>
          <cell r="H1639" t="str">
            <v>Desktop</v>
          </cell>
          <cell r="I1639" t="str">
            <v>4x1 Composite Video &amp; Stereo Audio Switcher</v>
          </cell>
        </row>
        <row r="1640">
          <cell r="C1640" t="str">
            <v>21-026509913</v>
          </cell>
          <cell r="D1640">
            <v>0</v>
          </cell>
          <cell r="E1640">
            <v>0</v>
          </cell>
          <cell r="F1640" t="str">
            <v>DISCONTINUE</v>
          </cell>
          <cell r="G1640" t="str">
            <v>Not to order</v>
          </cell>
          <cell r="H1640" t="str">
            <v>Desktop</v>
          </cell>
          <cell r="I1640" t="str">
            <v>4x1 Composite Video &amp; Stereo Audio Switcher</v>
          </cell>
        </row>
        <row r="1641">
          <cell r="C1641" t="str">
            <v>21-026509914</v>
          </cell>
          <cell r="D1641">
            <v>0</v>
          </cell>
          <cell r="E1641">
            <v>0</v>
          </cell>
          <cell r="F1641" t="str">
            <v>DISCONTINUE</v>
          </cell>
          <cell r="G1641" t="str">
            <v>Not to order</v>
          </cell>
          <cell r="H1641" t="str">
            <v>Desktop</v>
          </cell>
          <cell r="I1641" t="str">
            <v>4x1 Composite Video &amp; Stereo Audio Switcher</v>
          </cell>
        </row>
        <row r="1642">
          <cell r="C1642" t="str">
            <v>21-026509915</v>
          </cell>
          <cell r="D1642">
            <v>0</v>
          </cell>
          <cell r="E1642">
            <v>0</v>
          </cell>
          <cell r="F1642" t="str">
            <v>DISCONTINUE</v>
          </cell>
          <cell r="G1642" t="str">
            <v>Not to order</v>
          </cell>
          <cell r="H1642" t="str">
            <v>Desktop</v>
          </cell>
          <cell r="I1642" t="str">
            <v>4x1 Composite Video &amp; Stereo Audio Switcher</v>
          </cell>
        </row>
        <row r="1643">
          <cell r="C1643" t="str">
            <v>21-0283010</v>
          </cell>
          <cell r="D1643">
            <v>0</v>
          </cell>
          <cell r="E1643">
            <v>0</v>
          </cell>
          <cell r="F1643" t="str">
            <v>DISCONTINUE</v>
          </cell>
          <cell r="G1643" t="str">
            <v>Not to order</v>
          </cell>
          <cell r="H1643" t="str">
            <v>Rack Mount</v>
          </cell>
          <cell r="I1643" t="str">
            <v>16-Port RS-422 Matrix Switcher</v>
          </cell>
        </row>
        <row r="1644">
          <cell r="C1644" t="str">
            <v>71-705950110</v>
          </cell>
          <cell r="D1644">
            <v>0</v>
          </cell>
          <cell r="E1644">
            <v>0</v>
          </cell>
          <cell r="F1644" t="str">
            <v>DISCONTINUE</v>
          </cell>
          <cell r="G1644" t="str">
            <v>Not to order</v>
          </cell>
          <cell r="H1644" t="str">
            <v>19" 1U</v>
          </cell>
          <cell r="I1644" t="str">
            <v>1:10 Computer Graphics Video, Audio &amp; RS-232 Twisted Pair R</v>
          </cell>
        </row>
        <row r="1645">
          <cell r="C1645" t="str">
            <v>21-0300099</v>
          </cell>
          <cell r="D1645">
            <v>0</v>
          </cell>
          <cell r="E1645">
            <v>0</v>
          </cell>
          <cell r="F1645" t="str">
            <v>DISCONTINUE</v>
          </cell>
          <cell r="G1645" t="str">
            <v>Not to order</v>
          </cell>
          <cell r="H1645" t="str">
            <v>Desktop</v>
          </cell>
          <cell r="I1645" t="str">
            <v>4x4 Composite Video &amp; Stereo Audio Mechanical Switcher</v>
          </cell>
        </row>
        <row r="1646">
          <cell r="C1646" t="str">
            <v>21-030009915</v>
          </cell>
          <cell r="D1646">
            <v>0</v>
          </cell>
          <cell r="E1646">
            <v>0</v>
          </cell>
          <cell r="F1646" t="str">
            <v>DISCONTINUE</v>
          </cell>
          <cell r="G1646" t="str">
            <v>Not to order</v>
          </cell>
          <cell r="H1646" t="str">
            <v>Desktop</v>
          </cell>
          <cell r="I1646" t="str">
            <v>4x4 Composite Video &amp; Stereo Audio Mechanical Switcher</v>
          </cell>
        </row>
        <row r="1647">
          <cell r="C1647" t="str">
            <v>21-0310099</v>
          </cell>
          <cell r="D1647">
            <v>0</v>
          </cell>
          <cell r="E1647">
            <v>0</v>
          </cell>
          <cell r="F1647" t="str">
            <v>DISCONTINUE</v>
          </cell>
          <cell r="G1647" t="str">
            <v>Not to order</v>
          </cell>
          <cell r="H1647" t="str">
            <v>N/A</v>
          </cell>
          <cell r="I1647" t="str">
            <v>4x4 s-Video Audio Switcher</v>
          </cell>
        </row>
        <row r="1648">
          <cell r="C1648" t="str">
            <v>21-031009915</v>
          </cell>
          <cell r="D1648">
            <v>0</v>
          </cell>
          <cell r="E1648">
            <v>0</v>
          </cell>
          <cell r="F1648" t="str">
            <v>DISCONTINUE</v>
          </cell>
          <cell r="G1648" t="str">
            <v>Not to order</v>
          </cell>
          <cell r="H1648" t="str">
            <v>Desk Top</v>
          </cell>
          <cell r="I1648" t="str">
            <v>4x4 s-Video Audio Switcher</v>
          </cell>
        </row>
        <row r="1649">
          <cell r="C1649" t="str">
            <v>21-0320010</v>
          </cell>
          <cell r="D1649">
            <v>0</v>
          </cell>
          <cell r="E1649">
            <v>0</v>
          </cell>
          <cell r="F1649" t="str">
            <v>DISCONTINUE</v>
          </cell>
          <cell r="G1649" t="str">
            <v>Not active</v>
          </cell>
          <cell r="H1649" t="str">
            <v>19inch</v>
          </cell>
          <cell r="I1649" t="str">
            <v>4x4 Y/C &amp; (B) Audio Matrix Switcher</v>
          </cell>
        </row>
        <row r="1650">
          <cell r="C1650" t="str">
            <v>21-032001013</v>
          </cell>
          <cell r="D1650">
            <v>0</v>
          </cell>
          <cell r="E1650">
            <v>0</v>
          </cell>
          <cell r="F1650" t="str">
            <v>DISCONTINUE</v>
          </cell>
          <cell r="G1650" t="str">
            <v>Not active</v>
          </cell>
          <cell r="H1650" t="str">
            <v>N/A</v>
          </cell>
          <cell r="I1650" t="str">
            <v>CVG-4X4S/110V</v>
          </cell>
        </row>
        <row r="1651">
          <cell r="C1651" t="str">
            <v>21-032001014</v>
          </cell>
          <cell r="D1651">
            <v>0</v>
          </cell>
          <cell r="E1651">
            <v>0</v>
          </cell>
          <cell r="F1651" t="str">
            <v>DISCONTINUE</v>
          </cell>
          <cell r="G1651" t="str">
            <v>Not active</v>
          </cell>
          <cell r="H1651" t="str">
            <v>N/A</v>
          </cell>
          <cell r="I1651" t="str">
            <v>VP-MS44YC</v>
          </cell>
        </row>
        <row r="1652">
          <cell r="C1652" t="str">
            <v>21-032001015</v>
          </cell>
          <cell r="D1652">
            <v>0</v>
          </cell>
          <cell r="E1652">
            <v>0</v>
          </cell>
          <cell r="F1652" t="str">
            <v>DISCONTINUE</v>
          </cell>
          <cell r="G1652" t="str">
            <v>Not active</v>
          </cell>
          <cell r="H1652" t="str">
            <v>N/A</v>
          </cell>
          <cell r="I1652" t="str">
            <v>OMX-9019</v>
          </cell>
        </row>
        <row r="1653">
          <cell r="C1653" t="str">
            <v>21-0320060/B</v>
          </cell>
          <cell r="D1653">
            <v>0</v>
          </cell>
          <cell r="E1653">
            <v>0</v>
          </cell>
          <cell r="F1653" t="str">
            <v>DISCONTINUE</v>
          </cell>
          <cell r="G1653" t="str">
            <v>Inactive</v>
          </cell>
          <cell r="H1653" t="str">
            <v>"19"" 1U"</v>
          </cell>
        </row>
        <row r="1654">
          <cell r="C1654" t="str">
            <v>21-0330097</v>
          </cell>
          <cell r="D1654">
            <v>0</v>
          </cell>
          <cell r="E1654">
            <v>0</v>
          </cell>
          <cell r="F1654" t="str">
            <v>DISCONTINUE</v>
          </cell>
          <cell r="G1654" t="str">
            <v>Not active</v>
          </cell>
          <cell r="H1654" t="str">
            <v>Desk Top</v>
          </cell>
          <cell r="I1654" t="str">
            <v>5x1 Dual Wideband Switcher</v>
          </cell>
        </row>
        <row r="1655">
          <cell r="C1655" t="str">
            <v>21-0340090</v>
          </cell>
          <cell r="D1655">
            <v>295</v>
          </cell>
          <cell r="E1655">
            <v>302</v>
          </cell>
          <cell r="F1655" t="str">
            <v>DISCONTINUE</v>
          </cell>
          <cell r="G1655" t="str">
            <v>Inactive</v>
          </cell>
          <cell r="H1655" t="str">
            <v>Desktop</v>
          </cell>
          <cell r="I1655" t="str">
            <v>5x1 Stereo Audio Switcher</v>
          </cell>
        </row>
        <row r="1656">
          <cell r="C1656" t="str">
            <v>21-0340097</v>
          </cell>
          <cell r="D1656">
            <v>0</v>
          </cell>
          <cell r="E1656">
            <v>0</v>
          </cell>
          <cell r="F1656" t="str">
            <v>DISCONTINUE</v>
          </cell>
          <cell r="G1656" t="str">
            <v>Inactive</v>
          </cell>
          <cell r="H1656" t="str">
            <v>Desktop</v>
          </cell>
          <cell r="I1656" t="str">
            <v>5x1 Stereo Audio Switcher</v>
          </cell>
        </row>
        <row r="1657">
          <cell r="C1657" t="str">
            <v>21-034009715</v>
          </cell>
          <cell r="D1657">
            <v>0</v>
          </cell>
          <cell r="E1657">
            <v>0</v>
          </cell>
          <cell r="F1657" t="str">
            <v>DISCONTINUE</v>
          </cell>
          <cell r="G1657" t="str">
            <v>Not to order</v>
          </cell>
          <cell r="H1657" t="str">
            <v>Desktop</v>
          </cell>
          <cell r="I1657" t="str">
            <v>5x1 Stereo Audio Switcher</v>
          </cell>
        </row>
        <row r="1658">
          <cell r="C1658" t="str">
            <v>21-0350090</v>
          </cell>
          <cell r="D1658">
            <v>0</v>
          </cell>
          <cell r="E1658">
            <v>550</v>
          </cell>
          <cell r="F1658" t="str">
            <v>DISCONTINUE</v>
          </cell>
          <cell r="G1658" t="str">
            <v>Not to order</v>
          </cell>
          <cell r="H1658" t="str">
            <v>Desktop</v>
          </cell>
          <cell r="I1658" t="str">
            <v>5x1 s-Video Switcher</v>
          </cell>
        </row>
        <row r="1659">
          <cell r="C1659" t="str">
            <v>21-035009715</v>
          </cell>
          <cell r="D1659">
            <v>0</v>
          </cell>
          <cell r="E1659">
            <v>0</v>
          </cell>
          <cell r="F1659" t="str">
            <v>DISCONTINUE</v>
          </cell>
          <cell r="G1659" t="str">
            <v>Not to order</v>
          </cell>
          <cell r="H1659" t="str">
            <v>Desktop</v>
          </cell>
          <cell r="I1659" t="str">
            <v>5x1 s-Video Switcher</v>
          </cell>
        </row>
        <row r="1660">
          <cell r="C1660" t="str">
            <v>21-0360090</v>
          </cell>
          <cell r="D1660">
            <v>545</v>
          </cell>
          <cell r="E1660">
            <v>551</v>
          </cell>
          <cell r="F1660" t="str">
            <v>DISCONTINUE</v>
          </cell>
          <cell r="G1660" t="str">
            <v>Not to order</v>
          </cell>
          <cell r="H1660" t="str">
            <v>Desktop</v>
          </cell>
          <cell r="I1660" t="str">
            <v>5x1 Composite Video Switcher</v>
          </cell>
        </row>
        <row r="1661">
          <cell r="C1661" t="str">
            <v>21-0360097</v>
          </cell>
          <cell r="D1661">
            <v>0</v>
          </cell>
          <cell r="E1661">
            <v>0</v>
          </cell>
          <cell r="F1661" t="str">
            <v>DISCONTINUE</v>
          </cell>
          <cell r="G1661" t="str">
            <v>Not active</v>
          </cell>
          <cell r="H1661" t="str">
            <v>Desktop</v>
          </cell>
          <cell r="I1661" t="str">
            <v>5x1 Composite Video Switcher</v>
          </cell>
        </row>
        <row r="1662">
          <cell r="C1662" t="str">
            <v>21-036009715</v>
          </cell>
          <cell r="D1662">
            <v>0</v>
          </cell>
          <cell r="E1662">
            <v>0</v>
          </cell>
          <cell r="F1662" t="str">
            <v>DISCONTINUE</v>
          </cell>
          <cell r="G1662" t="str">
            <v>Not to order</v>
          </cell>
          <cell r="H1662" t="str">
            <v>Desktop</v>
          </cell>
          <cell r="I1662" t="str">
            <v>5x1 Composite Video Switcher</v>
          </cell>
        </row>
        <row r="1663">
          <cell r="C1663" t="str">
            <v>21-0370010</v>
          </cell>
          <cell r="D1663">
            <v>0</v>
          </cell>
          <cell r="E1663">
            <v>0</v>
          </cell>
          <cell r="F1663" t="str">
            <v>DISCONTINUE</v>
          </cell>
          <cell r="G1663" t="str">
            <v>Not active</v>
          </cell>
          <cell r="H1663" t="str">
            <v>N/A</v>
          </cell>
          <cell r="I1663" t="str">
            <v>5x4 Vertical Interval A/V Matrix Switcher</v>
          </cell>
        </row>
        <row r="1664">
          <cell r="C1664" t="str">
            <v>21-037001012</v>
          </cell>
          <cell r="D1664">
            <v>0</v>
          </cell>
          <cell r="E1664">
            <v>0</v>
          </cell>
          <cell r="F1664" t="str">
            <v>DISCONTINUE</v>
          </cell>
          <cell r="G1664" t="str">
            <v>Not active</v>
          </cell>
          <cell r="H1664" t="str">
            <v>N/A</v>
          </cell>
          <cell r="I1664" t="str">
            <v>5x4 Vertical Interval A/V Matrix Switcher</v>
          </cell>
        </row>
        <row r="1665">
          <cell r="C1665" t="str">
            <v>21-037001013</v>
          </cell>
          <cell r="D1665">
            <v>0</v>
          </cell>
          <cell r="E1665">
            <v>0</v>
          </cell>
          <cell r="F1665" t="str">
            <v>DISCONTINUE</v>
          </cell>
          <cell r="G1665" t="str">
            <v>Not active</v>
          </cell>
          <cell r="H1665" t="str">
            <v>N/A</v>
          </cell>
          <cell r="I1665" t="str">
            <v>5x4 Vertical Interval A/V Matrix Switcher</v>
          </cell>
        </row>
        <row r="1666">
          <cell r="C1666" t="str">
            <v>21-037001015</v>
          </cell>
          <cell r="D1666">
            <v>0</v>
          </cell>
          <cell r="E1666">
            <v>0</v>
          </cell>
          <cell r="F1666" t="str">
            <v>DISCONTINUE</v>
          </cell>
          <cell r="G1666" t="str">
            <v>Not active</v>
          </cell>
          <cell r="H1666" t="str">
            <v>N/A</v>
          </cell>
          <cell r="I1666" t="str">
            <v>5x4 Vertical Interval A/V Matrix Switcher</v>
          </cell>
        </row>
        <row r="1667">
          <cell r="C1667" t="str">
            <v>21-0370060/B</v>
          </cell>
          <cell r="D1667">
            <v>0</v>
          </cell>
          <cell r="E1667">
            <v>0</v>
          </cell>
          <cell r="F1667" t="str">
            <v>DISCONTINUE</v>
          </cell>
          <cell r="G1667" t="str">
            <v>Inactive</v>
          </cell>
          <cell r="H1667" t="str">
            <v>"19"" 1U"</v>
          </cell>
        </row>
        <row r="1668">
          <cell r="C1668" t="str">
            <v>21-0377095</v>
          </cell>
          <cell r="D1668">
            <v>0</v>
          </cell>
          <cell r="E1668">
            <v>0</v>
          </cell>
          <cell r="F1668" t="str">
            <v>DISCONTINUE</v>
          </cell>
          <cell r="G1668" t="str">
            <v>Not to order</v>
          </cell>
          <cell r="H1668" t="str">
            <v>N/A</v>
          </cell>
          <cell r="I1668" t="str">
            <v>Firewire Repeater / HUB</v>
          </cell>
        </row>
        <row r="1669">
          <cell r="C1669" t="str">
            <v>21-0380010</v>
          </cell>
          <cell r="D1669">
            <v>0</v>
          </cell>
          <cell r="E1669">
            <v>0</v>
          </cell>
          <cell r="F1669" t="str">
            <v>DISCONTINUE</v>
          </cell>
          <cell r="G1669" t="str">
            <v>Not to order</v>
          </cell>
          <cell r="H1669" t="str">
            <v>Rack Mount</v>
          </cell>
          <cell r="I1669" t="str">
            <v>4x4 Composite / s-Video &amp; Stereo Audio Matrix Switcher</v>
          </cell>
        </row>
        <row r="1670">
          <cell r="C1670" t="str">
            <v>21-038001015</v>
          </cell>
          <cell r="D1670">
            <v>0</v>
          </cell>
          <cell r="E1670">
            <v>0</v>
          </cell>
          <cell r="F1670" t="str">
            <v>DISCONTINUE</v>
          </cell>
          <cell r="G1670" t="str">
            <v>Not to order</v>
          </cell>
          <cell r="H1670" t="str">
            <v>Rack Mount</v>
          </cell>
          <cell r="I1670" t="str">
            <v>4x4 Composite / s-Video &amp; Stereo Audio Matrix Switcher</v>
          </cell>
        </row>
        <row r="1671">
          <cell r="C1671" t="str">
            <v>21-0380060/B</v>
          </cell>
          <cell r="D1671">
            <v>0</v>
          </cell>
          <cell r="E1671">
            <v>0</v>
          </cell>
          <cell r="F1671" t="str">
            <v>DISCONTINUE</v>
          </cell>
          <cell r="G1671" t="str">
            <v>Inactive</v>
          </cell>
          <cell r="H1671" t="str">
            <v>"19"" 1U"</v>
          </cell>
        </row>
        <row r="1672">
          <cell r="C1672" t="str">
            <v>21-0385095</v>
          </cell>
          <cell r="D1672">
            <v>0</v>
          </cell>
          <cell r="E1672">
            <v>0</v>
          </cell>
          <cell r="F1672" t="str">
            <v>DISCONTINUE</v>
          </cell>
          <cell r="G1672" t="str">
            <v>Not to order</v>
          </cell>
          <cell r="H1672" t="str">
            <v>Rack Mount</v>
          </cell>
          <cell r="I1672" t="str">
            <v>Master Remote Control</v>
          </cell>
        </row>
        <row r="1673">
          <cell r="C1673" t="str">
            <v>21-0387110</v>
          </cell>
          <cell r="D1673">
            <v>0</v>
          </cell>
          <cell r="E1673">
            <v>0</v>
          </cell>
          <cell r="F1673" t="str">
            <v>DISCONTINUE</v>
          </cell>
          <cell r="G1673" t="str">
            <v>Not to order</v>
          </cell>
          <cell r="H1673" t="str">
            <v>Rack Mount</v>
          </cell>
          <cell r="I1673" t="str">
            <v>8x1:4 Composite &amp; s-Video &amp; Balanced Stereo Audio Switcher</v>
          </cell>
        </row>
        <row r="1674">
          <cell r="C1674" t="str">
            <v>21-0390099</v>
          </cell>
          <cell r="D1674">
            <v>0</v>
          </cell>
          <cell r="E1674">
            <v>0</v>
          </cell>
          <cell r="F1674" t="str">
            <v>DISCONTINUE</v>
          </cell>
          <cell r="G1674" t="str">
            <v>Not to order</v>
          </cell>
          <cell r="H1674" t="str">
            <v>Desktop</v>
          </cell>
          <cell r="I1674" t="str">
            <v>8x1 Stereo Audio Mechanical Switcher</v>
          </cell>
        </row>
        <row r="1675">
          <cell r="C1675" t="str">
            <v>21-039009915</v>
          </cell>
          <cell r="D1675">
            <v>0</v>
          </cell>
          <cell r="E1675">
            <v>0</v>
          </cell>
          <cell r="F1675" t="str">
            <v>DISCONTINUE</v>
          </cell>
          <cell r="G1675" t="str">
            <v>Not to order</v>
          </cell>
          <cell r="H1675" t="str">
            <v>Desktop</v>
          </cell>
          <cell r="I1675" t="str">
            <v>8x1 Stereo Audio Mechanical Switcher</v>
          </cell>
        </row>
        <row r="1676">
          <cell r="C1676" t="str">
            <v>21-0400099</v>
          </cell>
          <cell r="D1676">
            <v>0</v>
          </cell>
          <cell r="E1676">
            <v>260</v>
          </cell>
          <cell r="F1676" t="str">
            <v>DISCONTINUE</v>
          </cell>
          <cell r="G1676" t="str">
            <v>Not to order</v>
          </cell>
          <cell r="H1676" t="str">
            <v>Rack Mount</v>
          </cell>
          <cell r="I1676" t="str">
            <v>8x1 Composite Video &amp; Stereo Audio Mechanical Switcher</v>
          </cell>
        </row>
        <row r="1677">
          <cell r="C1677" t="str">
            <v>21-040009913</v>
          </cell>
          <cell r="D1677">
            <v>0</v>
          </cell>
          <cell r="E1677">
            <v>0</v>
          </cell>
          <cell r="F1677" t="str">
            <v>DISCONTINUE</v>
          </cell>
          <cell r="G1677" t="str">
            <v>Not to order</v>
          </cell>
          <cell r="H1677" t="str">
            <v>Rack Mount</v>
          </cell>
          <cell r="I1677" t="str">
            <v>8x1 Composite Video &amp; Stereo Audio Mechanical Switcher</v>
          </cell>
        </row>
        <row r="1678">
          <cell r="C1678" t="str">
            <v>21-040009915</v>
          </cell>
          <cell r="D1678">
            <v>0</v>
          </cell>
          <cell r="E1678">
            <v>0</v>
          </cell>
          <cell r="F1678" t="str">
            <v>DISCONTINUE</v>
          </cell>
          <cell r="G1678" t="str">
            <v>Not to order</v>
          </cell>
          <cell r="H1678" t="str">
            <v>Rack Mount</v>
          </cell>
          <cell r="I1678" t="str">
            <v>8x1 Composite Video &amp; Stereo Audio Mechanical Switcher</v>
          </cell>
        </row>
        <row r="1679">
          <cell r="C1679" t="str">
            <v>21-0405099</v>
          </cell>
          <cell r="D1679">
            <v>0</v>
          </cell>
          <cell r="E1679">
            <v>0</v>
          </cell>
          <cell r="F1679" t="str">
            <v>DISCONTINUE</v>
          </cell>
          <cell r="G1679" t="str">
            <v>Not to order</v>
          </cell>
          <cell r="H1679" t="str">
            <v>Rack Mount</v>
          </cell>
          <cell r="I1679" t="str">
            <v>8x1 s-Video &amp; Stereo Audio Mechanical Switcher</v>
          </cell>
        </row>
        <row r="1680">
          <cell r="C1680" t="str">
            <v>21-040509913</v>
          </cell>
          <cell r="D1680">
            <v>0</v>
          </cell>
          <cell r="E1680">
            <v>0</v>
          </cell>
          <cell r="F1680" t="str">
            <v>DISCONTINUE</v>
          </cell>
          <cell r="G1680" t="str">
            <v>Not to order</v>
          </cell>
          <cell r="H1680" t="str">
            <v>Rack Mount</v>
          </cell>
          <cell r="I1680" t="str">
            <v>8x1 s-Video &amp; Stereo Audio Mechanical Switcher</v>
          </cell>
        </row>
        <row r="1681">
          <cell r="C1681" t="str">
            <v>21-040509915</v>
          </cell>
          <cell r="D1681">
            <v>0</v>
          </cell>
          <cell r="E1681">
            <v>0</v>
          </cell>
          <cell r="F1681" t="str">
            <v>DISCONTINUE</v>
          </cell>
          <cell r="G1681" t="str">
            <v>Not to order</v>
          </cell>
          <cell r="H1681" t="str">
            <v>Rack Mount</v>
          </cell>
          <cell r="I1681" t="str">
            <v>8x1 s-Video &amp; Stereo Audio Mechanical Switcher</v>
          </cell>
        </row>
        <row r="1682">
          <cell r="C1682" t="str">
            <v>21-0410099</v>
          </cell>
          <cell r="D1682">
            <v>0</v>
          </cell>
          <cell r="E1682">
            <v>0</v>
          </cell>
          <cell r="F1682" t="str">
            <v>DISCONTINUE</v>
          </cell>
          <cell r="G1682" t="str">
            <v>Not to order</v>
          </cell>
          <cell r="H1682" t="str">
            <v>Desktop</v>
          </cell>
          <cell r="I1682" t="str">
            <v>8x1 Composite Video Mechanical Switcher</v>
          </cell>
        </row>
        <row r="1683">
          <cell r="C1683" t="str">
            <v>21-041009915</v>
          </cell>
          <cell r="D1683">
            <v>0</v>
          </cell>
          <cell r="E1683">
            <v>0</v>
          </cell>
          <cell r="F1683" t="str">
            <v>DISCONTINUE</v>
          </cell>
          <cell r="G1683" t="str">
            <v>Not to order</v>
          </cell>
          <cell r="H1683" t="str">
            <v>Desktop</v>
          </cell>
          <cell r="I1683" t="str">
            <v>8x1 Composite Video Mechanical Switcher</v>
          </cell>
        </row>
        <row r="1684">
          <cell r="C1684" t="str">
            <v>71-70596090</v>
          </cell>
          <cell r="D1684">
            <v>0</v>
          </cell>
          <cell r="E1684">
            <v>1035</v>
          </cell>
          <cell r="F1684" t="str">
            <v>DISCONTINUE</v>
          </cell>
          <cell r="G1684" t="str">
            <v>Not to prod.</v>
          </cell>
          <cell r="H1684" t="str">
            <v>1/2 19" 1U</v>
          </cell>
          <cell r="I1684" t="str">
            <v>1:5 Computer Graphics Video, Audio, &amp; RS-232 Twisted Pair T</v>
          </cell>
        </row>
        <row r="1685">
          <cell r="C1685" t="str">
            <v>71-70596095</v>
          </cell>
          <cell r="D1685">
            <v>0</v>
          </cell>
          <cell r="E1685">
            <v>1035</v>
          </cell>
          <cell r="F1685" t="str">
            <v>DISCONTINUE</v>
          </cell>
          <cell r="G1685" t="str">
            <v>Not to order</v>
          </cell>
          <cell r="H1685" t="str">
            <v>Desktop</v>
          </cell>
          <cell r="I1685" t="str">
            <v>1:5 Computer Graphics Video, Audio, &amp; RS-232 Twisted Pair T</v>
          </cell>
        </row>
        <row r="1686">
          <cell r="C1686" t="str">
            <v>21-0415099</v>
          </cell>
          <cell r="D1686">
            <v>0</v>
          </cell>
          <cell r="E1686">
            <v>0</v>
          </cell>
          <cell r="F1686" t="str">
            <v>DISCONTINUE</v>
          </cell>
          <cell r="G1686" t="str">
            <v>Inactive</v>
          </cell>
          <cell r="H1686" t="str">
            <v>Desktop</v>
          </cell>
          <cell r="I1686" t="str">
            <v>8-Port FireWire Switcher</v>
          </cell>
        </row>
        <row r="1687">
          <cell r="C1687" t="str">
            <v>21-041509915</v>
          </cell>
          <cell r="D1687">
            <v>0</v>
          </cell>
          <cell r="E1687">
            <v>0</v>
          </cell>
          <cell r="F1687" t="str">
            <v>DISCONTINUE</v>
          </cell>
          <cell r="G1687" t="str">
            <v>Inactive</v>
          </cell>
          <cell r="H1687" t="str">
            <v>Desktop</v>
          </cell>
          <cell r="I1687" t="str">
            <v>8-Port FireWire Switcher</v>
          </cell>
        </row>
        <row r="1688">
          <cell r="C1688" t="str">
            <v>21-0420010</v>
          </cell>
          <cell r="D1688">
            <v>0</v>
          </cell>
          <cell r="E1688">
            <v>0</v>
          </cell>
          <cell r="F1688" t="str">
            <v>DISCONTINUE</v>
          </cell>
          <cell r="G1688" t="str">
            <v>Active</v>
          </cell>
          <cell r="H1688" t="str">
            <v>Rack Mount</v>
          </cell>
          <cell r="I1688" t="str">
            <v>4x2 HDMI Matrix Switcher</v>
          </cell>
        </row>
        <row r="1689">
          <cell r="C1689" t="str">
            <v>21-0420060/B</v>
          </cell>
          <cell r="D1689">
            <v>0</v>
          </cell>
          <cell r="E1689">
            <v>0</v>
          </cell>
          <cell r="F1689" t="str">
            <v>DISCONTINUE</v>
          </cell>
          <cell r="G1689" t="str">
            <v>Inactive</v>
          </cell>
          <cell r="I1689" t="str">
            <v>4x2 HDMI Matrix Switcher</v>
          </cell>
        </row>
        <row r="1690">
          <cell r="C1690" t="str">
            <v>21-0420099</v>
          </cell>
          <cell r="D1690">
            <v>0</v>
          </cell>
          <cell r="E1690">
            <v>0</v>
          </cell>
          <cell r="F1690" t="str">
            <v>DISCONTINUE</v>
          </cell>
          <cell r="G1690" t="str">
            <v>Not to order</v>
          </cell>
          <cell r="H1690" t="str">
            <v>N/A</v>
          </cell>
          <cell r="I1690" t="str">
            <v>Mechanical - 8x1 s-Video Switcher</v>
          </cell>
        </row>
        <row r="1691">
          <cell r="C1691" t="str">
            <v>21-0420099/B</v>
          </cell>
          <cell r="D1691">
            <v>0</v>
          </cell>
          <cell r="E1691">
            <v>0</v>
          </cell>
          <cell r="F1691" t="str">
            <v>DISCONTINUE</v>
          </cell>
          <cell r="G1691" t="str">
            <v>Inactive</v>
          </cell>
        </row>
        <row r="1692">
          <cell r="C1692" t="str">
            <v>21-0421010</v>
          </cell>
          <cell r="D1692">
            <v>0</v>
          </cell>
          <cell r="E1692">
            <v>1495</v>
          </cell>
          <cell r="F1692" t="str">
            <v>DISCONTINUE</v>
          </cell>
          <cell r="G1692" t="str">
            <v>Active</v>
          </cell>
          <cell r="H1692" t="str">
            <v>19" 1U</v>
          </cell>
          <cell r="I1692" t="str">
            <v>4x2 HDMI Matrix Switcher</v>
          </cell>
        </row>
        <row r="1693">
          <cell r="C1693" t="str">
            <v>21-0430099</v>
          </cell>
          <cell r="D1693">
            <v>0</v>
          </cell>
          <cell r="E1693">
            <v>0</v>
          </cell>
          <cell r="F1693" t="str">
            <v>DISCONTINUE</v>
          </cell>
          <cell r="G1693" t="str">
            <v>Inactive</v>
          </cell>
          <cell r="H1693" t="str">
            <v>Desktop</v>
          </cell>
          <cell r="I1693" t="str">
            <v>8x1 Balanced Mono Audio Mechanical Switcher</v>
          </cell>
        </row>
        <row r="1694">
          <cell r="C1694" t="str">
            <v>21-0440090</v>
          </cell>
          <cell r="D1694">
            <v>130</v>
          </cell>
          <cell r="E1694">
            <v>130</v>
          </cell>
          <cell r="F1694" t="str">
            <v>DISCONTINUE</v>
          </cell>
          <cell r="G1694" t="str">
            <v>Not to order</v>
          </cell>
          <cell r="H1694" t="str">
            <v>Tools</v>
          </cell>
          <cell r="I1694" t="str">
            <v>4-Port FireWire™ Repeater / HUB</v>
          </cell>
        </row>
        <row r="1695">
          <cell r="C1695" t="str">
            <v>21-0440095</v>
          </cell>
          <cell r="D1695">
            <v>0</v>
          </cell>
          <cell r="E1695">
            <v>0</v>
          </cell>
          <cell r="F1695" t="str">
            <v>DISCONTINUE</v>
          </cell>
          <cell r="G1695" t="str">
            <v>Not active</v>
          </cell>
          <cell r="H1695" t="str">
            <v>Tools</v>
          </cell>
          <cell r="I1695" t="str">
            <v>4-Port FireWire™ Repeater / HUB</v>
          </cell>
        </row>
        <row r="1696">
          <cell r="C1696" t="str">
            <v>21-0440099</v>
          </cell>
          <cell r="D1696">
            <v>0</v>
          </cell>
          <cell r="E1696">
            <v>0</v>
          </cell>
          <cell r="F1696" t="str">
            <v>DISCONTINUE</v>
          </cell>
          <cell r="G1696" t="str">
            <v>Not to order</v>
          </cell>
          <cell r="H1696" t="str">
            <v>N/A</v>
          </cell>
          <cell r="I1696" t="str">
            <v>8x4 Video Audio Switcher</v>
          </cell>
        </row>
        <row r="1697">
          <cell r="C1697" t="str">
            <v>21-044009915</v>
          </cell>
          <cell r="D1697">
            <v>0</v>
          </cell>
          <cell r="E1697">
            <v>0</v>
          </cell>
          <cell r="F1697" t="str">
            <v>DISCONTINUE</v>
          </cell>
          <cell r="G1697" t="str">
            <v>Inactive</v>
          </cell>
          <cell r="H1697" t="str">
            <v>19" 1U</v>
          </cell>
          <cell r="I1697" t="str">
            <v>8x4 Video Audio Switcher</v>
          </cell>
        </row>
        <row r="1698">
          <cell r="C1698" t="str">
            <v>21-044010</v>
          </cell>
          <cell r="D1698">
            <v>0</v>
          </cell>
          <cell r="E1698">
            <v>0</v>
          </cell>
          <cell r="F1698" t="str">
            <v>DISCONTINUE</v>
          </cell>
          <cell r="G1698" t="str">
            <v>Not for sale</v>
          </cell>
          <cell r="H1698" t="str">
            <v>19" 1U</v>
          </cell>
          <cell r="I1698" t="str">
            <v>4x4 s-Video &amp; Balanced Stereo Audio Matrix Switcher</v>
          </cell>
        </row>
        <row r="1699">
          <cell r="C1699" t="str">
            <v>21-04401015</v>
          </cell>
          <cell r="D1699">
            <v>0</v>
          </cell>
          <cell r="E1699">
            <v>0</v>
          </cell>
          <cell r="F1699" t="str">
            <v>DISCONTINUE</v>
          </cell>
          <cell r="G1699" t="str">
            <v>Not for sale</v>
          </cell>
          <cell r="H1699" t="str">
            <v>Rack Mount</v>
          </cell>
          <cell r="I1699" t="str">
            <v>4x4 s-Video &amp; Balanced Stereo Audio Matrix Switcher</v>
          </cell>
        </row>
        <row r="1700">
          <cell r="C1700" t="str">
            <v>21-0450099</v>
          </cell>
          <cell r="D1700">
            <v>0</v>
          </cell>
          <cell r="E1700">
            <v>0</v>
          </cell>
          <cell r="F1700" t="str">
            <v>DISCONTINUE</v>
          </cell>
          <cell r="G1700" t="str">
            <v>Not to order</v>
          </cell>
          <cell r="H1700" t="str">
            <v>N/A</v>
          </cell>
          <cell r="I1700" t="str">
            <v>8x4 s-Video Audio Switcher</v>
          </cell>
        </row>
        <row r="1701">
          <cell r="C1701" t="str">
            <v>21-045009915</v>
          </cell>
          <cell r="D1701">
            <v>0</v>
          </cell>
          <cell r="E1701">
            <v>0</v>
          </cell>
          <cell r="F1701" t="str">
            <v>DISCONTINUE</v>
          </cell>
          <cell r="G1701" t="str">
            <v>Not for sale</v>
          </cell>
          <cell r="H1701" t="str">
            <v>N/A</v>
          </cell>
          <cell r="I1701" t="str">
            <v>8x4 s-Video Audio Switcher</v>
          </cell>
        </row>
        <row r="1702">
          <cell r="C1702" t="str">
            <v>71-70605090/B</v>
          </cell>
          <cell r="D1702">
            <v>0</v>
          </cell>
          <cell r="E1702">
            <v>0</v>
          </cell>
          <cell r="F1702" t="str">
            <v>DISCONTINUE</v>
          </cell>
          <cell r="G1702" t="str">
            <v>Inactive</v>
          </cell>
          <cell r="H1702" t="str">
            <v>1/2 19" 1U</v>
          </cell>
        </row>
        <row r="1703">
          <cell r="C1703" t="str">
            <v>21-0455060/B</v>
          </cell>
          <cell r="D1703">
            <v>0</v>
          </cell>
          <cell r="E1703">
            <v>0</v>
          </cell>
          <cell r="F1703" t="str">
            <v>DISCONTINUE</v>
          </cell>
          <cell r="G1703" t="str">
            <v>Inactive</v>
          </cell>
          <cell r="H1703" t="str">
            <v>"19"" 1U"</v>
          </cell>
          <cell r="I1703" t="str">
            <v>8x8 Balanced Stereo Audio Matrix Switcher</v>
          </cell>
        </row>
        <row r="1704">
          <cell r="C1704" t="str">
            <v>21-0457010</v>
          </cell>
          <cell r="D1704">
            <v>0</v>
          </cell>
          <cell r="E1704">
            <v>1405</v>
          </cell>
          <cell r="F1704" t="str">
            <v>DISCONTINUE</v>
          </cell>
          <cell r="G1704" t="str">
            <v>Not for sale</v>
          </cell>
          <cell r="H1704" t="str">
            <v>Rack Mount</v>
          </cell>
          <cell r="I1704" t="str">
            <v>8x8 Composite Video Matrix Switcher</v>
          </cell>
        </row>
        <row r="1705">
          <cell r="C1705" t="str">
            <v>21-045701015</v>
          </cell>
          <cell r="D1705">
            <v>0</v>
          </cell>
          <cell r="E1705">
            <v>0</v>
          </cell>
          <cell r="F1705" t="str">
            <v>DISCONTINUE</v>
          </cell>
          <cell r="G1705" t="str">
            <v>Not for sale</v>
          </cell>
          <cell r="H1705" t="str">
            <v>Rack Mount</v>
          </cell>
          <cell r="I1705" t="str">
            <v>8x8 Composite Video Matrix Switcher</v>
          </cell>
        </row>
        <row r="1706">
          <cell r="C1706" t="str">
            <v>21-0457060/B</v>
          </cell>
          <cell r="D1706">
            <v>0</v>
          </cell>
          <cell r="E1706">
            <v>0</v>
          </cell>
          <cell r="F1706" t="str">
            <v>DISCONTINUE</v>
          </cell>
          <cell r="G1706" t="str">
            <v>Inactive</v>
          </cell>
          <cell r="I1706" t="str">
            <v>8x8 Composite Video Matrix Switcher</v>
          </cell>
        </row>
        <row r="1707">
          <cell r="C1707" t="str">
            <v>21-0460090</v>
          </cell>
          <cell r="D1707">
            <v>0</v>
          </cell>
          <cell r="E1707">
            <v>150</v>
          </cell>
          <cell r="F1707" t="str">
            <v>DISCONTINUE</v>
          </cell>
          <cell r="G1707" t="str">
            <v>Not to order</v>
          </cell>
          <cell r="H1707" t="str">
            <v>Tools</v>
          </cell>
          <cell r="I1707" t="str">
            <v>8-Port FireWire Repeater / HUB</v>
          </cell>
        </row>
        <row r="1708">
          <cell r="C1708" t="str">
            <v>21-0495010</v>
          </cell>
          <cell r="D1708">
            <v>0</v>
          </cell>
          <cell r="E1708">
            <v>0</v>
          </cell>
          <cell r="F1708" t="str">
            <v>DISCONTINUE</v>
          </cell>
          <cell r="G1708" t="str">
            <v>Not for sale</v>
          </cell>
          <cell r="H1708" t="str">
            <v>Rack Mount</v>
          </cell>
          <cell r="I1708" t="str">
            <v>4x2 Composite Video &amp; Balanced Stereo Audio Matrix Switcher</v>
          </cell>
        </row>
        <row r="1709">
          <cell r="C1709" t="str">
            <v>21-0495060/B</v>
          </cell>
          <cell r="D1709">
            <v>0</v>
          </cell>
          <cell r="E1709">
            <v>0</v>
          </cell>
          <cell r="F1709" t="str">
            <v>DISCONTINUE</v>
          </cell>
          <cell r="G1709" t="str">
            <v>Inactive</v>
          </cell>
          <cell r="H1709" t="str">
            <v>"19"" 1U"</v>
          </cell>
        </row>
        <row r="1710">
          <cell r="C1710" t="str">
            <v>21-0505010</v>
          </cell>
          <cell r="D1710">
            <v>0</v>
          </cell>
          <cell r="E1710">
            <v>0</v>
          </cell>
          <cell r="F1710" t="str">
            <v>DISCONTINUE</v>
          </cell>
          <cell r="G1710" t="str">
            <v>Not for sale</v>
          </cell>
          <cell r="H1710" t="str">
            <v>Rack Mount</v>
          </cell>
          <cell r="I1710" t="str">
            <v>6x2 Composite Video &amp; Balanced Stereo Audio Matrix Switcher</v>
          </cell>
        </row>
        <row r="1711">
          <cell r="C1711" t="str">
            <v>21-0515010</v>
          </cell>
          <cell r="D1711">
            <v>0</v>
          </cell>
          <cell r="E1711">
            <v>0</v>
          </cell>
          <cell r="F1711" t="str">
            <v>DISCONTINUE</v>
          </cell>
          <cell r="G1711" t="str">
            <v>Not for sale</v>
          </cell>
          <cell r="H1711" t="str">
            <v>Rack Mount</v>
          </cell>
          <cell r="I1711" t="str">
            <v>8x2 Composite Video &amp; Balanced Stereo Audio Matrix Switcher</v>
          </cell>
        </row>
        <row r="1712">
          <cell r="C1712" t="str">
            <v>21-0530010</v>
          </cell>
          <cell r="D1712">
            <v>0</v>
          </cell>
          <cell r="E1712">
            <v>0</v>
          </cell>
          <cell r="F1712" t="str">
            <v>DISCONTINUE</v>
          </cell>
          <cell r="G1712" t="str">
            <v>Not for sale</v>
          </cell>
          <cell r="H1712" t="str">
            <v>Rack Mount</v>
          </cell>
          <cell r="I1712" t="str">
            <v>12x2 Composite / s-Video &amp; Stereo Audio Matrix Switcher</v>
          </cell>
        </row>
        <row r="1713">
          <cell r="C1713" t="str">
            <v>21-0540010</v>
          </cell>
          <cell r="D1713">
            <v>0</v>
          </cell>
          <cell r="E1713">
            <v>0</v>
          </cell>
          <cell r="F1713" t="str">
            <v>DISCONTINUE</v>
          </cell>
          <cell r="G1713" t="str">
            <v>Not for sale</v>
          </cell>
          <cell r="H1713" t="str">
            <v>19" 2U</v>
          </cell>
          <cell r="I1713" t="str">
            <v>6x6 Composite Video &amp; Stereo Audio Matrix Switcher</v>
          </cell>
        </row>
        <row r="1714">
          <cell r="C1714" t="str">
            <v>21-054001013</v>
          </cell>
          <cell r="D1714">
            <v>0</v>
          </cell>
          <cell r="E1714">
            <v>0</v>
          </cell>
          <cell r="F1714" t="str">
            <v>DISCONTINUE</v>
          </cell>
          <cell r="G1714" t="str">
            <v>Not for sale</v>
          </cell>
          <cell r="H1714" t="str">
            <v>Rack Mount</v>
          </cell>
          <cell r="I1714" t="str">
            <v>6x6 Composite Video &amp; Stereo Audio Matrix Switcher</v>
          </cell>
        </row>
        <row r="1715">
          <cell r="C1715" t="str">
            <v>21-054001015</v>
          </cell>
          <cell r="D1715">
            <v>0</v>
          </cell>
          <cell r="E1715">
            <v>0</v>
          </cell>
          <cell r="F1715" t="str">
            <v>DISCONTINUE</v>
          </cell>
          <cell r="G1715" t="str">
            <v>Not to order</v>
          </cell>
          <cell r="H1715" t="str">
            <v>19" 2U</v>
          </cell>
          <cell r="I1715" t="str">
            <v>6x6 Composite Video &amp; Stereo Audio Matrix Switcher</v>
          </cell>
        </row>
        <row r="1716">
          <cell r="C1716" t="str">
            <v>21-0540060/B</v>
          </cell>
          <cell r="D1716">
            <v>0</v>
          </cell>
          <cell r="E1716">
            <v>0</v>
          </cell>
          <cell r="F1716" t="str">
            <v>DISCONTINUE</v>
          </cell>
          <cell r="G1716" t="str">
            <v>Inactive</v>
          </cell>
          <cell r="H1716" t="str">
            <v>"19"" 2U"</v>
          </cell>
          <cell r="I1716" t="str">
            <v>6x6 Composite Video &amp; Stereo Audio Matrix Switcher</v>
          </cell>
        </row>
        <row r="1717">
          <cell r="C1717" t="str">
            <v>21-0540210</v>
          </cell>
          <cell r="D1717">
            <v>0</v>
          </cell>
          <cell r="E1717">
            <v>895</v>
          </cell>
          <cell r="F1717" t="str">
            <v>DISCONTINUE</v>
          </cell>
          <cell r="G1717" t="str">
            <v>Not to order</v>
          </cell>
          <cell r="H1717" t="str">
            <v>Rack Mount</v>
          </cell>
          <cell r="I1717" t="str">
            <v>6x6 Composite Video &amp; Stereo Audio Matrix Switcher</v>
          </cell>
        </row>
        <row r="1718">
          <cell r="C1718" t="str">
            <v>21-0540260/B</v>
          </cell>
          <cell r="D1718">
            <v>0</v>
          </cell>
          <cell r="E1718">
            <v>0</v>
          </cell>
          <cell r="F1718" t="str">
            <v>DISCONTINUE</v>
          </cell>
          <cell r="G1718" t="str">
            <v>Inactive</v>
          </cell>
          <cell r="H1718" t="str">
            <v>"19"" 2U"</v>
          </cell>
          <cell r="I1718" t="str">
            <v>6x6 Composite Video &amp; Stereo Audio Matrix Switcher</v>
          </cell>
        </row>
        <row r="1719">
          <cell r="C1719" t="str">
            <v>21-0545010</v>
          </cell>
          <cell r="D1719">
            <v>0</v>
          </cell>
          <cell r="E1719">
            <v>0</v>
          </cell>
          <cell r="F1719" t="str">
            <v>DISCONTINUE</v>
          </cell>
          <cell r="G1719" t="str">
            <v>Not to order</v>
          </cell>
          <cell r="H1719" t="str">
            <v>19" 2U</v>
          </cell>
          <cell r="I1719" t="str">
            <v>8x4 Composite Video &amp; Stereo Audio Matrix Switcher</v>
          </cell>
        </row>
        <row r="1720">
          <cell r="C1720" t="str">
            <v>21-0545510</v>
          </cell>
          <cell r="D1720">
            <v>0</v>
          </cell>
          <cell r="E1720">
            <v>0</v>
          </cell>
          <cell r="F1720" t="str">
            <v>DISCONTINUE</v>
          </cell>
          <cell r="G1720" t="str">
            <v>Not active</v>
          </cell>
          <cell r="H1720" t="str">
            <v>N/A</v>
          </cell>
          <cell r="I1720" t="str">
            <v>8x4 s-Video Balanced-Audio Matrix Switcher</v>
          </cell>
        </row>
        <row r="1721">
          <cell r="C1721" t="str">
            <v>21-0550010</v>
          </cell>
          <cell r="D1721">
            <v>0</v>
          </cell>
          <cell r="E1721">
            <v>0</v>
          </cell>
          <cell r="F1721" t="str">
            <v>DISCONTINUE</v>
          </cell>
          <cell r="G1721" t="str">
            <v>Inactive</v>
          </cell>
          <cell r="H1721" t="str">
            <v>N/A</v>
          </cell>
          <cell r="I1721" t="str">
            <v>8x6 s-Video Balanced-Audio Matrix Switcher</v>
          </cell>
        </row>
        <row r="1722">
          <cell r="C1722" t="str">
            <v>21-0550060/B</v>
          </cell>
          <cell r="D1722">
            <v>0</v>
          </cell>
          <cell r="E1722">
            <v>0</v>
          </cell>
          <cell r="F1722" t="str">
            <v>DISCONTINUE</v>
          </cell>
          <cell r="G1722" t="str">
            <v>Inactive</v>
          </cell>
          <cell r="H1722" t="str">
            <v>"19"" 2U"</v>
          </cell>
        </row>
        <row r="1723">
          <cell r="C1723" t="str">
            <v>21-055010</v>
          </cell>
          <cell r="D1723">
            <v>0</v>
          </cell>
          <cell r="E1723">
            <v>795</v>
          </cell>
          <cell r="F1723" t="str">
            <v>DISCONTINUE</v>
          </cell>
          <cell r="G1723" t="str">
            <v>Not to order</v>
          </cell>
          <cell r="H1723" t="str">
            <v>Rack Mount</v>
          </cell>
          <cell r="I1723" t="str">
            <v>5x5 Composite Video &amp; Balanced Stereo Audio Matrix Switcher</v>
          </cell>
        </row>
        <row r="1724">
          <cell r="C1724" t="str">
            <v>21-05501015</v>
          </cell>
          <cell r="D1724">
            <v>0</v>
          </cell>
          <cell r="E1724">
            <v>0</v>
          </cell>
          <cell r="F1724" t="str">
            <v>DISCONTINUE</v>
          </cell>
          <cell r="G1724" t="str">
            <v>Not to order</v>
          </cell>
          <cell r="H1724" t="str">
            <v>Rack Mount</v>
          </cell>
          <cell r="I1724" t="str">
            <v>5x5 Composite Video &amp; Balanced Stereo Audio Matrix Switcher</v>
          </cell>
        </row>
        <row r="1725">
          <cell r="C1725" t="str">
            <v>21-0555010</v>
          </cell>
          <cell r="D1725">
            <v>0</v>
          </cell>
          <cell r="E1725">
            <v>0</v>
          </cell>
          <cell r="F1725" t="str">
            <v>DISCONTINUE</v>
          </cell>
          <cell r="G1725" t="str">
            <v>Not to order</v>
          </cell>
          <cell r="H1725" t="str">
            <v>Rack Mount</v>
          </cell>
          <cell r="I1725" t="str">
            <v>8x8 Composite Video &amp; Stereo Audio Matrix Switcher</v>
          </cell>
        </row>
        <row r="1726">
          <cell r="C1726" t="str">
            <v>21-055501013</v>
          </cell>
          <cell r="D1726">
            <v>0</v>
          </cell>
          <cell r="E1726">
            <v>0</v>
          </cell>
          <cell r="F1726" t="str">
            <v>DISCONTINUE</v>
          </cell>
          <cell r="G1726" t="str">
            <v>Not to order</v>
          </cell>
          <cell r="H1726" t="str">
            <v>Rack Mount</v>
          </cell>
          <cell r="I1726" t="str">
            <v>8x8 Composite Video &amp; Stereo Audio Matrix Switcher</v>
          </cell>
        </row>
        <row r="1727">
          <cell r="C1727" t="str">
            <v>21-055501015</v>
          </cell>
          <cell r="D1727">
            <v>0</v>
          </cell>
          <cell r="E1727">
            <v>0</v>
          </cell>
          <cell r="F1727" t="str">
            <v>DISCONTINUE</v>
          </cell>
          <cell r="G1727" t="str">
            <v>Not to order</v>
          </cell>
          <cell r="H1727" t="str">
            <v>Rack Mount</v>
          </cell>
          <cell r="I1727" t="str">
            <v>8x8 Composite Video &amp; Stereo Audio Matrix Switcher</v>
          </cell>
        </row>
        <row r="1728">
          <cell r="C1728" t="str">
            <v>21-0555060/B</v>
          </cell>
          <cell r="D1728">
            <v>0</v>
          </cell>
          <cell r="E1728">
            <v>0</v>
          </cell>
          <cell r="F1728" t="str">
            <v>DISCONTINUE</v>
          </cell>
          <cell r="G1728" t="str">
            <v>Inactive</v>
          </cell>
          <cell r="H1728" t="str">
            <v>19" 2U</v>
          </cell>
          <cell r="I1728" t="str">
            <v>8x8 Composite Video &amp; Stereo Audio Matrix Switcher</v>
          </cell>
        </row>
        <row r="1729">
          <cell r="C1729" t="str">
            <v>21-0555210</v>
          </cell>
          <cell r="D1729">
            <v>0</v>
          </cell>
          <cell r="E1729">
            <v>1205</v>
          </cell>
          <cell r="F1729" t="str">
            <v>DISCONTINUE</v>
          </cell>
          <cell r="G1729" t="str">
            <v>Not to order</v>
          </cell>
          <cell r="H1729" t="str">
            <v>Rack Mount</v>
          </cell>
          <cell r="I1729" t="str">
            <v>8x8 Composite Video &amp; Stereo Audio Matrix Switcher</v>
          </cell>
        </row>
        <row r="1730">
          <cell r="C1730" t="str">
            <v>21-055521015</v>
          </cell>
          <cell r="D1730">
            <v>0</v>
          </cell>
          <cell r="E1730">
            <v>0</v>
          </cell>
          <cell r="F1730" t="str">
            <v>DISCONTINUE</v>
          </cell>
          <cell r="G1730" t="str">
            <v>Not to order</v>
          </cell>
          <cell r="H1730" t="str">
            <v>19" 2U</v>
          </cell>
          <cell r="I1730" t="str">
            <v>8x8 Composite Video &amp; Stereo Audio Matrix Switcher</v>
          </cell>
        </row>
        <row r="1731">
          <cell r="C1731" t="str">
            <v>21-0555260/B</v>
          </cell>
          <cell r="D1731">
            <v>0</v>
          </cell>
          <cell r="E1731">
            <v>0</v>
          </cell>
          <cell r="F1731" t="str">
            <v>DISCONTINUE</v>
          </cell>
          <cell r="G1731" t="str">
            <v>Inactive</v>
          </cell>
          <cell r="H1731" t="str">
            <v>"19"" 2U"</v>
          </cell>
          <cell r="I1731" t="str">
            <v>8x8 Composite Video &amp; Stereo Audio Matrix Switcher</v>
          </cell>
        </row>
        <row r="1732">
          <cell r="C1732" t="str">
            <v>21-0557010</v>
          </cell>
          <cell r="D1732">
            <v>0</v>
          </cell>
          <cell r="E1732">
            <v>0</v>
          </cell>
          <cell r="F1732" t="str">
            <v>DISCONTINUE</v>
          </cell>
          <cell r="G1732" t="str">
            <v>Not to order</v>
          </cell>
          <cell r="H1732" t="str">
            <v>Rack Mount</v>
          </cell>
          <cell r="I1732" t="str">
            <v>8x8 s-Video &amp; Balanced Stereo Audio Matrix Switcher</v>
          </cell>
        </row>
        <row r="1733">
          <cell r="C1733" t="str">
            <v>21-0557010/R</v>
          </cell>
          <cell r="D1733">
            <v>0</v>
          </cell>
          <cell r="E1733">
            <v>0</v>
          </cell>
          <cell r="F1733" t="str">
            <v>DISCONTINUE</v>
          </cell>
          <cell r="G1733" t="str">
            <v>Inactive</v>
          </cell>
        </row>
        <row r="1734">
          <cell r="C1734" t="str">
            <v>21-0565010</v>
          </cell>
          <cell r="D1734">
            <v>0</v>
          </cell>
          <cell r="E1734">
            <v>0</v>
          </cell>
          <cell r="F1734" t="str">
            <v>DISCONTINUE</v>
          </cell>
          <cell r="G1734" t="str">
            <v>Not to order</v>
          </cell>
          <cell r="H1734" t="str">
            <v>"19" 1U"</v>
          </cell>
          <cell r="I1734" t="str">
            <v>4x1 Composite Video &amp; Stereo Audio Switcher</v>
          </cell>
        </row>
        <row r="1735">
          <cell r="C1735" t="str">
            <v>21-056501013</v>
          </cell>
          <cell r="D1735">
            <v>0</v>
          </cell>
          <cell r="E1735">
            <v>0</v>
          </cell>
          <cell r="F1735" t="str">
            <v>DISCONTINUE</v>
          </cell>
          <cell r="G1735" t="str">
            <v>Not to order</v>
          </cell>
          <cell r="H1735" t="str">
            <v>"19"" 1U"</v>
          </cell>
          <cell r="I1735" t="str">
            <v>4x1 Composite Video &amp; Stereo Audio Switcher</v>
          </cell>
        </row>
        <row r="1736">
          <cell r="C1736" t="str">
            <v>21-056501015</v>
          </cell>
          <cell r="D1736">
            <v>0</v>
          </cell>
          <cell r="E1736">
            <v>0</v>
          </cell>
          <cell r="F1736" t="str">
            <v>DISCONTINUE</v>
          </cell>
          <cell r="G1736" t="str">
            <v>Not to order</v>
          </cell>
          <cell r="H1736" t="str">
            <v>"19"" 1U"</v>
          </cell>
          <cell r="I1736" t="str">
            <v>4x1 Composite Video &amp; Stereo Audio Switcher</v>
          </cell>
        </row>
        <row r="1737">
          <cell r="C1737" t="str">
            <v>21-0575010</v>
          </cell>
          <cell r="D1737">
            <v>0</v>
          </cell>
          <cell r="E1737">
            <v>720</v>
          </cell>
          <cell r="F1737" t="str">
            <v>DISCONTINUE</v>
          </cell>
          <cell r="G1737" t="str">
            <v>Not to order</v>
          </cell>
          <cell r="H1737" t="str">
            <v>Rack Mount</v>
          </cell>
          <cell r="I1737" t="str">
            <v>6x1 Composite Video &amp; Stereo Audio Switcher</v>
          </cell>
        </row>
        <row r="1738">
          <cell r="C1738" t="str">
            <v>21-057501015</v>
          </cell>
          <cell r="D1738">
            <v>0</v>
          </cell>
          <cell r="E1738">
            <v>0</v>
          </cell>
          <cell r="F1738" t="str">
            <v>DISCONTINUE</v>
          </cell>
          <cell r="G1738" t="str">
            <v>Not for sale</v>
          </cell>
          <cell r="H1738" t="str">
            <v>Rack Mount</v>
          </cell>
          <cell r="I1738" t="str">
            <v>6x1 Composite Video &amp; Stereo Audio Switcher</v>
          </cell>
        </row>
        <row r="1739">
          <cell r="C1739" t="str">
            <v>71-70605095</v>
          </cell>
          <cell r="D1739">
            <v>0</v>
          </cell>
          <cell r="E1739">
            <v>915</v>
          </cell>
          <cell r="F1739" t="str">
            <v>DISCONTINUE</v>
          </cell>
          <cell r="G1739" t="str">
            <v>Not for sale</v>
          </cell>
          <cell r="H1739" t="str">
            <v>1/2 19" 1U</v>
          </cell>
          <cell r="I1739" t="str">
            <v>1:5 Computer Graphics Video, Audio &amp; RS-232 Twisted Pair Re</v>
          </cell>
        </row>
        <row r="1740">
          <cell r="C1740" t="str">
            <v>21-0585010</v>
          </cell>
          <cell r="D1740">
            <v>0</v>
          </cell>
          <cell r="E1740">
            <v>0</v>
          </cell>
          <cell r="F1740" t="str">
            <v>DISCONTINUE</v>
          </cell>
          <cell r="G1740" t="str">
            <v>Not for sale</v>
          </cell>
          <cell r="H1740" t="str">
            <v>Rack Mount</v>
          </cell>
          <cell r="I1740" t="str">
            <v>8x1 Composite Video &amp; Stereo Audio Switcher</v>
          </cell>
        </row>
        <row r="1741">
          <cell r="C1741" t="str">
            <v>21-058501013</v>
          </cell>
          <cell r="D1741">
            <v>0</v>
          </cell>
          <cell r="E1741">
            <v>0</v>
          </cell>
          <cell r="F1741" t="str">
            <v>DISCONTINUE</v>
          </cell>
          <cell r="G1741" t="str">
            <v>Not for sale</v>
          </cell>
          <cell r="H1741" t="str">
            <v>Rack Mount</v>
          </cell>
          <cell r="I1741" t="str">
            <v>8x1 Composite Video &amp; Stereo Audio Switcher</v>
          </cell>
        </row>
        <row r="1742">
          <cell r="C1742" t="str">
            <v>21-0590010</v>
          </cell>
          <cell r="D1742">
            <v>0</v>
          </cell>
          <cell r="E1742">
            <v>0</v>
          </cell>
          <cell r="F1742" t="str">
            <v>DISCONTINUE</v>
          </cell>
          <cell r="G1742" t="str">
            <v>Inactive</v>
          </cell>
          <cell r="H1742" t="str">
            <v>Rack Mount</v>
          </cell>
        </row>
        <row r="1743">
          <cell r="C1743" t="str">
            <v>21-0595010</v>
          </cell>
          <cell r="D1743">
            <v>0</v>
          </cell>
          <cell r="E1743">
            <v>1200</v>
          </cell>
          <cell r="F1743" t="str">
            <v>DISCONTINUE</v>
          </cell>
          <cell r="G1743" t="str">
            <v>Not for sale</v>
          </cell>
          <cell r="H1743" t="str">
            <v>Rack Mount</v>
          </cell>
          <cell r="I1743" t="str">
            <v>10x1 Composite Video &amp; Stereo Audio Switcher</v>
          </cell>
        </row>
        <row r="1744">
          <cell r="C1744" t="str">
            <v>21-0600010</v>
          </cell>
          <cell r="D1744">
            <v>0</v>
          </cell>
          <cell r="E1744">
            <v>0</v>
          </cell>
          <cell r="F1744" t="str">
            <v>DISCONTINUE</v>
          </cell>
          <cell r="G1744" t="str">
            <v>Active</v>
          </cell>
          <cell r="H1744" t="str">
            <v>Rack Mount</v>
          </cell>
          <cell r="I1744" t="str">
            <v>12x1 Composite Video &amp; Stereo Audio Switcher</v>
          </cell>
        </row>
        <row r="1745">
          <cell r="C1745" t="str">
            <v>21-0610010</v>
          </cell>
          <cell r="D1745">
            <v>0</v>
          </cell>
          <cell r="E1745">
            <v>755</v>
          </cell>
          <cell r="F1745" t="str">
            <v>DISCONTINUE</v>
          </cell>
          <cell r="G1745" t="str">
            <v>Not for sale</v>
          </cell>
          <cell r="H1745" t="str">
            <v>Rack Mount</v>
          </cell>
          <cell r="I1745" t="str">
            <v>4x1 Composite Video &amp; Balanced Stereo Audio Switcher</v>
          </cell>
        </row>
        <row r="1746">
          <cell r="C1746" t="str">
            <v>21-0620010</v>
          </cell>
          <cell r="D1746">
            <v>0</v>
          </cell>
          <cell r="E1746">
            <v>0</v>
          </cell>
          <cell r="F1746" t="str">
            <v>DISCONTINUE</v>
          </cell>
          <cell r="G1746" t="str">
            <v>Not for sale</v>
          </cell>
          <cell r="H1746" t="str">
            <v>Rack Mount</v>
          </cell>
          <cell r="I1746" t="str">
            <v>6x1 Composite Video &amp; Balanced Stereo Audio Switcher</v>
          </cell>
        </row>
        <row r="1747">
          <cell r="C1747" t="str">
            <v>21-062001015</v>
          </cell>
          <cell r="D1747">
            <v>0</v>
          </cell>
          <cell r="E1747">
            <v>0</v>
          </cell>
          <cell r="F1747" t="str">
            <v>DISCONTINUE</v>
          </cell>
          <cell r="G1747" t="str">
            <v>Not for sale</v>
          </cell>
          <cell r="H1747" t="str">
            <v>Rack Mount</v>
          </cell>
          <cell r="I1747" t="str">
            <v>6x1 Composite Video &amp; Balanced Stereo Audio Switcher</v>
          </cell>
        </row>
        <row r="1748">
          <cell r="C1748" t="str">
            <v>21-0623010</v>
          </cell>
          <cell r="D1748">
            <v>0</v>
          </cell>
          <cell r="E1748">
            <v>0</v>
          </cell>
          <cell r="F1748" t="str">
            <v>DISCONTINUE</v>
          </cell>
          <cell r="G1748" t="str">
            <v>Not for sale</v>
          </cell>
          <cell r="H1748" t="str">
            <v>Rack Mount</v>
          </cell>
          <cell r="I1748" t="str">
            <v>6x1 s-Video &amp; Balanced Stereo Audio Switcher</v>
          </cell>
        </row>
        <row r="1749">
          <cell r="C1749" t="str">
            <v>21-0625010</v>
          </cell>
          <cell r="D1749">
            <v>0</v>
          </cell>
          <cell r="E1749">
            <v>0</v>
          </cell>
          <cell r="F1749" t="str">
            <v>DISCONTINUE</v>
          </cell>
          <cell r="G1749" t="str">
            <v>Inactive</v>
          </cell>
          <cell r="H1749" t="str">
            <v>N/A</v>
          </cell>
          <cell r="I1749" t="str">
            <v>Vertical Interval Video Audio Switcher</v>
          </cell>
        </row>
        <row r="1750">
          <cell r="C1750" t="str">
            <v>21-0630010</v>
          </cell>
          <cell r="D1750">
            <v>0</v>
          </cell>
          <cell r="E1750">
            <v>0</v>
          </cell>
          <cell r="F1750" t="str">
            <v>DISCONTINUE</v>
          </cell>
          <cell r="G1750" t="str">
            <v>Not for sale</v>
          </cell>
          <cell r="H1750" t="str">
            <v>Rack Mount</v>
          </cell>
          <cell r="I1750" t="str">
            <v>10x1 Composite Video &amp; Balanced Stereo Audio Switcher</v>
          </cell>
        </row>
        <row r="1751">
          <cell r="C1751" t="str">
            <v>21-0640010</v>
          </cell>
          <cell r="D1751">
            <v>0</v>
          </cell>
          <cell r="E1751">
            <v>0</v>
          </cell>
          <cell r="F1751" t="str">
            <v>DISCONTINUE</v>
          </cell>
          <cell r="G1751" t="str">
            <v>Not for sale</v>
          </cell>
          <cell r="H1751" t="str">
            <v>Rack Mount</v>
          </cell>
          <cell r="I1751" t="str">
            <v>12x1 Composite Video &amp; Balanced Stereo Audio Switcher</v>
          </cell>
        </row>
        <row r="1752">
          <cell r="C1752" t="str">
            <v>21-0650010</v>
          </cell>
          <cell r="D1752">
            <v>0</v>
          </cell>
          <cell r="E1752">
            <v>0</v>
          </cell>
          <cell r="F1752" t="str">
            <v>DISCONTINUE</v>
          </cell>
          <cell r="G1752" t="str">
            <v>Not to order</v>
          </cell>
          <cell r="H1752" t="str">
            <v>Rack Mount</v>
          </cell>
          <cell r="I1752" t="str">
            <v>6x6 Composite Video &amp; Balanced Stereo Audio Matrix Switcher</v>
          </cell>
        </row>
        <row r="1753">
          <cell r="C1753" t="str">
            <v>21-0660010</v>
          </cell>
          <cell r="D1753">
            <v>0</v>
          </cell>
          <cell r="E1753">
            <v>1445</v>
          </cell>
          <cell r="F1753" t="str">
            <v>DISCONTINUE</v>
          </cell>
          <cell r="G1753" t="str">
            <v>Active</v>
          </cell>
          <cell r="H1753" t="str">
            <v>Rack Mount</v>
          </cell>
          <cell r="I1753" t="str">
            <v>8x8 Composite Video &amp; Balanced Stereo Audio Matrix Switcher</v>
          </cell>
        </row>
        <row r="1754">
          <cell r="C1754" t="str">
            <v>21-066001015</v>
          </cell>
          <cell r="D1754">
            <v>0</v>
          </cell>
          <cell r="E1754">
            <v>0</v>
          </cell>
          <cell r="F1754" t="str">
            <v>DISCONTINUE</v>
          </cell>
          <cell r="G1754" t="str">
            <v>Not to order</v>
          </cell>
          <cell r="H1754" t="str">
            <v>Rack Mount</v>
          </cell>
          <cell r="I1754" t="str">
            <v>8x8 Composite Video &amp; Balanced Stereo Audio Matrix Switcher</v>
          </cell>
        </row>
        <row r="1755">
          <cell r="C1755" t="str">
            <v>21-0670099</v>
          </cell>
          <cell r="D1755">
            <v>0</v>
          </cell>
          <cell r="E1755">
            <v>0</v>
          </cell>
          <cell r="F1755" t="str">
            <v>DISCONTINUE</v>
          </cell>
          <cell r="G1755" t="str">
            <v>Not to order</v>
          </cell>
          <cell r="H1755" t="str">
            <v>Desktop</v>
          </cell>
          <cell r="I1755" t="str">
            <v>4x4-Port FireWire Mechanical Switcher</v>
          </cell>
        </row>
        <row r="1756">
          <cell r="C1756" t="str">
            <v>21-067009913</v>
          </cell>
          <cell r="D1756">
            <v>0</v>
          </cell>
          <cell r="E1756">
            <v>0</v>
          </cell>
          <cell r="F1756" t="str">
            <v>DISCONTINUE</v>
          </cell>
          <cell r="G1756" t="str">
            <v>Inactive</v>
          </cell>
          <cell r="H1756" t="str">
            <v>Desktop</v>
          </cell>
          <cell r="I1756" t="str">
            <v>4x4-Port FireWire Mechanical Switcher</v>
          </cell>
        </row>
        <row r="1757">
          <cell r="C1757" t="str">
            <v>21-067009915</v>
          </cell>
          <cell r="D1757">
            <v>0</v>
          </cell>
          <cell r="E1757">
            <v>0</v>
          </cell>
          <cell r="F1757" t="str">
            <v>DISCONTINUE</v>
          </cell>
          <cell r="G1757" t="str">
            <v>Not to order</v>
          </cell>
          <cell r="H1757" t="str">
            <v>Desktop</v>
          </cell>
          <cell r="I1757" t="str">
            <v>4x4-Port FireWire Mechanical Switcher</v>
          </cell>
        </row>
        <row r="1758">
          <cell r="C1758" t="str">
            <v>71-70755010</v>
          </cell>
          <cell r="D1758">
            <v>0</v>
          </cell>
          <cell r="E1758">
            <v>0</v>
          </cell>
          <cell r="F1758" t="str">
            <v>DISCONTINUE</v>
          </cell>
          <cell r="G1758" t="str">
            <v>Not to order</v>
          </cell>
          <cell r="H1758" t="str">
            <v>19" 3U</v>
          </cell>
          <cell r="I1758" t="str">
            <v>21-Input ProScale™ Presentation Digital Scaler/Switcher (wit</v>
          </cell>
        </row>
        <row r="1759">
          <cell r="C1759" t="str">
            <v>71-70755110</v>
          </cell>
          <cell r="D1759">
            <v>0</v>
          </cell>
          <cell r="E1759">
            <v>0</v>
          </cell>
          <cell r="F1759" t="str">
            <v>DISCONTINUE</v>
          </cell>
          <cell r="G1759" t="str">
            <v>Not to order</v>
          </cell>
          <cell r="H1759" t="str">
            <v>19" 3U</v>
          </cell>
          <cell r="I1759" t="str">
            <v>21-Input ProScale™ Presentation Digital Scaler/Switcher</v>
          </cell>
        </row>
        <row r="1760">
          <cell r="C1760" t="str">
            <v>21-08100160/B</v>
          </cell>
          <cell r="D1760">
            <v>0</v>
          </cell>
          <cell r="E1760">
            <v>0</v>
          </cell>
          <cell r="F1760" t="str">
            <v>DISCONTINUE</v>
          </cell>
          <cell r="G1760" t="str">
            <v>Inactive</v>
          </cell>
          <cell r="H1760" t="str">
            <v>"19"" 1U"</v>
          </cell>
          <cell r="I1760" t="str">
            <v>8x1 HDMI Switcher</v>
          </cell>
        </row>
        <row r="1761">
          <cell r="C1761" t="str">
            <v>21-081010</v>
          </cell>
          <cell r="D1761">
            <v>0</v>
          </cell>
          <cell r="E1761">
            <v>0</v>
          </cell>
          <cell r="F1761" t="str">
            <v>DISCONTINUE</v>
          </cell>
          <cell r="G1761" t="str">
            <v>Not to order</v>
          </cell>
          <cell r="H1761" t="str">
            <v>19" 1U</v>
          </cell>
          <cell r="I1761" t="str">
            <v>8x1 Twisted Pair Switcher</v>
          </cell>
        </row>
        <row r="1762">
          <cell r="C1762" t="str">
            <v>21-0880010</v>
          </cell>
          <cell r="D1762">
            <v>0</v>
          </cell>
          <cell r="E1762">
            <v>3595</v>
          </cell>
          <cell r="F1762" t="str">
            <v>DISCONTINUE</v>
          </cell>
          <cell r="G1762" t="str">
            <v>Not to order</v>
          </cell>
          <cell r="I1762" t="str">
            <v>8x8 HDMI Matrix Switcher</v>
          </cell>
        </row>
        <row r="1763">
          <cell r="C1763" t="str">
            <v>21-0881010</v>
          </cell>
          <cell r="D1763">
            <v>4485</v>
          </cell>
          <cell r="E1763">
            <v>4489</v>
          </cell>
          <cell r="F1763" t="str">
            <v>DISCONTINUE</v>
          </cell>
          <cell r="G1763" t="str">
            <v>Not to order</v>
          </cell>
          <cell r="H1763" t="str">
            <v>19" 1U</v>
          </cell>
          <cell r="I1763" t="str">
            <v>8x8 HDMI Matrix Switcher</v>
          </cell>
        </row>
        <row r="1764">
          <cell r="C1764" t="str">
            <v>99-3450100</v>
          </cell>
          <cell r="D1764">
            <v>0</v>
          </cell>
          <cell r="E1764">
            <v>54</v>
          </cell>
          <cell r="F1764" t="str">
            <v>DISCONTINUE</v>
          </cell>
          <cell r="G1764" t="str">
            <v>Not to prod.</v>
          </cell>
          <cell r="H1764" t="str">
            <v>Special</v>
          </cell>
          <cell r="I1764" t="str">
            <v>Four−Pair U/FTP Data Cable (23AWG) L-100ft.</v>
          </cell>
        </row>
        <row r="1765">
          <cell r="C1765" t="str">
            <v>21-70084110</v>
          </cell>
          <cell r="D1765">
            <v>0</v>
          </cell>
          <cell r="E1765">
            <v>1660</v>
          </cell>
          <cell r="F1765" t="str">
            <v>DISCONTINUE</v>
          </cell>
          <cell r="G1765" t="str">
            <v>Not to order</v>
          </cell>
          <cell r="H1765" t="str">
            <v>19" 1U</v>
          </cell>
          <cell r="I1765" t="str">
            <v>8x4 Computer Graphics Video Matrix Switcher</v>
          </cell>
        </row>
        <row r="1766">
          <cell r="C1766" t="str">
            <v>21-70149010</v>
          </cell>
          <cell r="D1766">
            <v>0</v>
          </cell>
          <cell r="E1766">
            <v>1195</v>
          </cell>
          <cell r="F1766" t="str">
            <v>DISCONTINUE</v>
          </cell>
          <cell r="G1766" t="str">
            <v>Not to order</v>
          </cell>
          <cell r="H1766" t="str">
            <v>"19"" 1U"</v>
          </cell>
          <cell r="I1766" t="str">
            <v>4x2 Component Video &amp; Digital Audio Matrix Switcher</v>
          </cell>
        </row>
        <row r="1767">
          <cell r="C1767" t="str">
            <v>21-70171010</v>
          </cell>
          <cell r="D1767">
            <v>0</v>
          </cell>
          <cell r="E1767">
            <v>1645</v>
          </cell>
          <cell r="F1767" t="str">
            <v>DISCONTINUE</v>
          </cell>
          <cell r="G1767" t="str">
            <v>Not to prod.</v>
          </cell>
          <cell r="H1767" t="str">
            <v>Rack Mount</v>
          </cell>
          <cell r="I1767" t="str">
            <v>4x4 Component Video &amp; Digital Audio Matrix Switcher</v>
          </cell>
        </row>
        <row r="1768">
          <cell r="C1768" t="str">
            <v>21-70172099</v>
          </cell>
          <cell r="D1768">
            <v>0</v>
          </cell>
          <cell r="E1768">
            <v>250</v>
          </cell>
          <cell r="F1768" t="str">
            <v>DISCONTINUE</v>
          </cell>
          <cell r="G1768" t="str">
            <v>Not to order</v>
          </cell>
          <cell r="H1768" t="str">
            <v>Desktop</v>
          </cell>
          <cell r="I1768" t="str">
            <v>2x1 Composite Video &amp; Stereo Audio Switcher</v>
          </cell>
        </row>
        <row r="1769">
          <cell r="C1769" t="str">
            <v>21-70327010</v>
          </cell>
          <cell r="D1769">
            <v>0</v>
          </cell>
          <cell r="E1769">
            <v>2195</v>
          </cell>
          <cell r="F1769" t="str">
            <v>DISCONTINUE</v>
          </cell>
          <cell r="G1769" t="str">
            <v>Not to order</v>
          </cell>
          <cell r="H1769" t="str">
            <v>Rack Mount</v>
          </cell>
          <cell r="I1769" t="str">
            <v>4x1:2 HD-SDI Switcher</v>
          </cell>
        </row>
        <row r="1770">
          <cell r="C1770" t="str">
            <v>21-703280110</v>
          </cell>
          <cell r="D1770">
            <v>0</v>
          </cell>
          <cell r="E1770">
            <v>4995</v>
          </cell>
          <cell r="F1770" t="str">
            <v>DISCONTINUE</v>
          </cell>
          <cell r="G1770" t="str">
            <v>Not to order</v>
          </cell>
          <cell r="H1770" t="str">
            <v>N/A</v>
          </cell>
          <cell r="I1770" t="str">
            <v>32x32 Composite Video Matrix Switcher</v>
          </cell>
        </row>
        <row r="1771">
          <cell r="C1771" t="str">
            <v>21-70400010</v>
          </cell>
          <cell r="D1771">
            <v>0</v>
          </cell>
          <cell r="E1771">
            <v>750</v>
          </cell>
          <cell r="F1771" t="str">
            <v>DISCONTINUE</v>
          </cell>
          <cell r="G1771" t="str">
            <v>Inactive</v>
          </cell>
          <cell r="H1771" t="str">
            <v>19" 1U</v>
          </cell>
          <cell r="I1771" t="str">
            <v>1:4 DisplayPort Distribution Amplifier</v>
          </cell>
        </row>
        <row r="1772">
          <cell r="C1772" t="str">
            <v>21-70410290</v>
          </cell>
          <cell r="D1772">
            <v>0</v>
          </cell>
          <cell r="E1772">
            <v>480</v>
          </cell>
          <cell r="F1772" t="str">
            <v>DISCONTINUE</v>
          </cell>
          <cell r="G1772" t="str">
            <v>Not to prod.</v>
          </cell>
          <cell r="H1772" t="str">
            <v>Desktop</v>
          </cell>
          <cell r="I1772" t="str">
            <v>4x1 HDMI Switcher</v>
          </cell>
        </row>
        <row r="1773">
          <cell r="C1773" t="str">
            <v>21-70476090</v>
          </cell>
          <cell r="D1773">
            <v>0</v>
          </cell>
          <cell r="E1773">
            <v>550</v>
          </cell>
          <cell r="F1773" t="str">
            <v>DISCONTINUE</v>
          </cell>
          <cell r="G1773" t="str">
            <v>Not to order</v>
          </cell>
          <cell r="H1773" t="str">
            <v>Desktop</v>
          </cell>
          <cell r="I1773" t="str">
            <v>4x1:2 s-Video and Stereo Audio Switcher</v>
          </cell>
        </row>
        <row r="1774">
          <cell r="C1774" t="str">
            <v>71-70755310</v>
          </cell>
          <cell r="D1774">
            <v>0</v>
          </cell>
          <cell r="E1774">
            <v>2095</v>
          </cell>
          <cell r="F1774" t="str">
            <v>DISCONTINUE</v>
          </cell>
          <cell r="G1774" t="str">
            <v>Not to order</v>
          </cell>
          <cell r="H1774" t="str">
            <v>19" 3U</v>
          </cell>
          <cell r="I1774" t="str">
            <v>21-Input ProScale™ Presentation Digital Scaler/Switcher</v>
          </cell>
        </row>
        <row r="1775">
          <cell r="C1775" t="str">
            <v>21-70502010</v>
          </cell>
          <cell r="D1775">
            <v>0</v>
          </cell>
          <cell r="E1775">
            <v>0</v>
          </cell>
          <cell r="F1775" t="str">
            <v>DISCONTINUE</v>
          </cell>
          <cell r="G1775" t="str">
            <v>Not to order</v>
          </cell>
          <cell r="H1775" t="str">
            <v>Desktop</v>
          </cell>
          <cell r="I1775" t="str">
            <v>1:2 Composite Video &amp; Stereo Audio Line Amplifier with a Twi</v>
          </cell>
        </row>
        <row r="1776">
          <cell r="C1776" t="str">
            <v>21-705530110</v>
          </cell>
          <cell r="D1776">
            <v>0</v>
          </cell>
          <cell r="E1776">
            <v>9495</v>
          </cell>
          <cell r="F1776" t="str">
            <v>DISCONTINUE</v>
          </cell>
          <cell r="G1776" t="str">
            <v>Inactive</v>
          </cell>
          <cell r="H1776" t="str">
            <v>19" 2U</v>
          </cell>
          <cell r="I1776" t="str">
            <v>32x32 Balanced Stereo Audio Matrix Switcher</v>
          </cell>
        </row>
        <row r="1777">
          <cell r="C1777" t="str">
            <v>21-70591010</v>
          </cell>
          <cell r="D1777">
            <v>0</v>
          </cell>
          <cell r="E1777">
            <v>0</v>
          </cell>
          <cell r="F1777" t="str">
            <v>DISCONTINUE</v>
          </cell>
          <cell r="G1777" t="str">
            <v>Not to order</v>
          </cell>
          <cell r="H1777" t="str">
            <v>Rack Mount</v>
          </cell>
          <cell r="I1777" t="str">
            <v>8x1:2 HD-SDI Switcher</v>
          </cell>
        </row>
        <row r="1778">
          <cell r="C1778" t="str">
            <v>21-70660010</v>
          </cell>
          <cell r="D1778">
            <v>0</v>
          </cell>
          <cell r="E1778">
            <v>0</v>
          </cell>
          <cell r="F1778" t="str">
            <v>DISCONTINUE</v>
          </cell>
          <cell r="G1778" t="str">
            <v>Not to order</v>
          </cell>
          <cell r="H1778" t="str">
            <v>Rack Mount</v>
          </cell>
          <cell r="I1778" t="str">
            <v>6x6 HDMI Matrix Switcher</v>
          </cell>
        </row>
        <row r="1779">
          <cell r="C1779" t="str">
            <v>21-70661010</v>
          </cell>
          <cell r="D1779">
            <v>0</v>
          </cell>
          <cell r="E1779">
            <v>0</v>
          </cell>
          <cell r="F1779" t="str">
            <v>DISCONTINUE</v>
          </cell>
          <cell r="G1779" t="str">
            <v>Not to order</v>
          </cell>
          <cell r="H1779" t="str">
            <v>Rack Mount</v>
          </cell>
          <cell r="I1779" t="str">
            <v>6x6 HDCP Compliant DVI Matrix Switcher</v>
          </cell>
        </row>
        <row r="1780">
          <cell r="C1780" t="str">
            <v>21-70679010</v>
          </cell>
          <cell r="D1780">
            <v>0</v>
          </cell>
          <cell r="E1780">
            <v>0</v>
          </cell>
          <cell r="F1780" t="str">
            <v>DISCONTINUE</v>
          </cell>
          <cell r="G1780" t="str">
            <v>Not to order</v>
          </cell>
          <cell r="H1780" t="str">
            <v>Rack Mount</v>
          </cell>
          <cell r="I1780" t="str">
            <v>12x1:2 Composite Video, s-Video &amp; Component Video Switcher</v>
          </cell>
        </row>
        <row r="1781">
          <cell r="C1781" t="str">
            <v>21-70685010</v>
          </cell>
          <cell r="D1781">
            <v>0</v>
          </cell>
          <cell r="E1781">
            <v>0</v>
          </cell>
          <cell r="F1781" t="str">
            <v>DISCONTINUE</v>
          </cell>
          <cell r="G1781" t="str">
            <v>Not to order</v>
          </cell>
          <cell r="H1781" t="str">
            <v>19" 1U</v>
          </cell>
          <cell r="I1781" t="str">
            <v>4x8 3G HD-SDI HD-SDI Matrix Switcher</v>
          </cell>
        </row>
        <row r="1782">
          <cell r="C1782" t="str">
            <v>71-70764010</v>
          </cell>
          <cell r="D1782">
            <v>0</v>
          </cell>
          <cell r="E1782">
            <v>0</v>
          </cell>
          <cell r="F1782" t="str">
            <v>DISCONTINUE</v>
          </cell>
          <cell r="G1782" t="str">
            <v>Not for sale</v>
          </cell>
          <cell r="H1782" t="str">
            <v>19" 2U</v>
          </cell>
          <cell r="I1782" t="str">
            <v>8x2 Balanced Audio Matrix Switcher</v>
          </cell>
        </row>
        <row r="1783">
          <cell r="C1783" t="str">
            <v>21-70709010</v>
          </cell>
          <cell r="D1783">
            <v>0</v>
          </cell>
          <cell r="E1783">
            <v>0</v>
          </cell>
          <cell r="F1783" t="str">
            <v>DISCONTINUE</v>
          </cell>
          <cell r="G1783" t="str">
            <v>Not to order</v>
          </cell>
          <cell r="I1783" t="str">
            <v>12 x 1 Stereo Audio - S/PDIF Switcher</v>
          </cell>
        </row>
        <row r="1784">
          <cell r="C1784" t="str">
            <v>99-3450050</v>
          </cell>
          <cell r="D1784">
            <v>0</v>
          </cell>
          <cell r="E1784">
            <v>30</v>
          </cell>
          <cell r="F1784" t="str">
            <v>DISCONTINUE</v>
          </cell>
          <cell r="G1784" t="str">
            <v>Not to prod.</v>
          </cell>
          <cell r="H1784" t="str">
            <v>Special</v>
          </cell>
          <cell r="I1784" t="str">
            <v>Four-Pair U/FTP Terminated Data Cable - 23AWG,Length-50"</v>
          </cell>
        </row>
        <row r="1785">
          <cell r="C1785" t="str">
            <v>21-70743010</v>
          </cell>
          <cell r="D1785">
            <v>0</v>
          </cell>
          <cell r="E1785">
            <v>3295</v>
          </cell>
          <cell r="F1785" t="str">
            <v>DISCONTINUE</v>
          </cell>
          <cell r="G1785" t="str">
            <v>Not to order</v>
          </cell>
          <cell r="H1785" t="str">
            <v>19" 1U</v>
          </cell>
          <cell r="I1785" t="str">
            <v>8x1:2 3G HD-SDI Switcher</v>
          </cell>
        </row>
        <row r="1786">
          <cell r="C1786" t="str">
            <v>21-70767010</v>
          </cell>
          <cell r="D1786">
            <v>0</v>
          </cell>
          <cell r="E1786">
            <v>0</v>
          </cell>
          <cell r="F1786" t="str">
            <v>DISCONTINUE</v>
          </cell>
          <cell r="G1786" t="str">
            <v>Not to order</v>
          </cell>
          <cell r="H1786" t="str">
            <v>Rack Mount</v>
          </cell>
          <cell r="I1786" t="str">
            <v>8x1 Loudspeaker Switcher</v>
          </cell>
        </row>
        <row r="1787">
          <cell r="C1787" t="str">
            <v>21-70834010</v>
          </cell>
          <cell r="D1787">
            <v>0</v>
          </cell>
          <cell r="E1787">
            <v>930</v>
          </cell>
          <cell r="F1787" t="str">
            <v>DISCONTINUE</v>
          </cell>
          <cell r="G1787" t="str">
            <v>Not to order</v>
          </cell>
          <cell r="H1787" t="str">
            <v>Rack Mount</v>
          </cell>
          <cell r="I1787" t="str">
            <v>12-Input Multi-Format Presentation Switcher</v>
          </cell>
        </row>
        <row r="1788">
          <cell r="C1788" t="str">
            <v>21-70855090</v>
          </cell>
          <cell r="D1788">
            <v>0</v>
          </cell>
          <cell r="E1788">
            <v>595</v>
          </cell>
          <cell r="F1788" t="str">
            <v>DISCONTINUE</v>
          </cell>
          <cell r="G1788" t="str">
            <v>Not for sale</v>
          </cell>
          <cell r="H1788" t="str">
            <v>1/2 19" 1U</v>
          </cell>
          <cell r="I1788" t="str">
            <v>4x1DVI Switcher</v>
          </cell>
        </row>
        <row r="1789">
          <cell r="C1789" t="str">
            <v>21-70863090</v>
          </cell>
          <cell r="D1789">
            <v>425</v>
          </cell>
          <cell r="E1789">
            <v>427</v>
          </cell>
          <cell r="F1789" t="str">
            <v>DISCONTINUE</v>
          </cell>
          <cell r="G1789" t="str">
            <v>Not to order</v>
          </cell>
          <cell r="H1789" t="str">
            <v>1/3 19" 1U</v>
          </cell>
          <cell r="I1789" t="str">
            <v>2x1 HDCP Compliant DVI Video Switcher with IR</v>
          </cell>
        </row>
        <row r="1790">
          <cell r="C1790" t="str">
            <v>21-70880010</v>
          </cell>
          <cell r="D1790">
            <v>0</v>
          </cell>
          <cell r="E1790">
            <v>2995</v>
          </cell>
          <cell r="F1790" t="str">
            <v>DISCONTINUE</v>
          </cell>
          <cell r="G1790" t="str">
            <v>Not for sale</v>
          </cell>
          <cell r="H1790" t="str">
            <v>19" 1U</v>
          </cell>
          <cell r="I1790" t="str">
            <v>8x8 DVI Matrix Switcher</v>
          </cell>
        </row>
        <row r="1791">
          <cell r="C1791" t="str">
            <v>21-70888010</v>
          </cell>
          <cell r="D1791">
            <v>0</v>
          </cell>
          <cell r="E1791">
            <v>985</v>
          </cell>
          <cell r="F1791" t="str">
            <v>DISCONTINUE</v>
          </cell>
          <cell r="G1791" t="str">
            <v>Not to prod.</v>
          </cell>
          <cell r="H1791" t="str">
            <v>19" 1U</v>
          </cell>
          <cell r="I1791" t="str">
            <v>1:3 Multi-Format Video, HDMI &amp; Computer Graphics Video Dist</v>
          </cell>
        </row>
        <row r="1792">
          <cell r="C1792" t="str">
            <v>21-7089510</v>
          </cell>
          <cell r="D1792">
            <v>0</v>
          </cell>
          <cell r="E1792">
            <v>0</v>
          </cell>
          <cell r="F1792" t="str">
            <v>DISCONTINUE</v>
          </cell>
          <cell r="G1792" t="str">
            <v>Not for sale</v>
          </cell>
          <cell r="H1792" t="str">
            <v>Rack Mount</v>
          </cell>
          <cell r="I1792" t="str">
            <v>8x8 Composite Video Matrix Switcher with Stereo Audio and a</v>
          </cell>
        </row>
        <row r="1793">
          <cell r="C1793" t="str">
            <v>21-70899010</v>
          </cell>
          <cell r="D1793">
            <v>0</v>
          </cell>
          <cell r="E1793">
            <v>0</v>
          </cell>
          <cell r="F1793" t="str">
            <v>DISCONTINUE</v>
          </cell>
          <cell r="G1793" t="str">
            <v>Not for sale</v>
          </cell>
          <cell r="H1793" t="str">
            <v>19" 3U</v>
          </cell>
          <cell r="I1793" t="str">
            <v>8x8 Multi−Format Video &amp; Balanced Audio Matrix Switcher</v>
          </cell>
        </row>
        <row r="1794">
          <cell r="C1794" t="str">
            <v>21-70913010</v>
          </cell>
          <cell r="D1794">
            <v>0</v>
          </cell>
          <cell r="E1794">
            <v>4995</v>
          </cell>
          <cell r="F1794" t="str">
            <v>DISCONTINUE</v>
          </cell>
          <cell r="G1794" t="str">
            <v>Not to prod.</v>
          </cell>
          <cell r="H1794" t="str">
            <v>19" 1U</v>
          </cell>
          <cell r="I1794" t="str">
            <v>8x1:2 3G HD-SDI Switcher</v>
          </cell>
        </row>
        <row r="1795">
          <cell r="C1795" t="str">
            <v>21-70920010</v>
          </cell>
          <cell r="D1795">
            <v>3725</v>
          </cell>
          <cell r="E1795">
            <v>3726</v>
          </cell>
          <cell r="F1795" t="str">
            <v>DISCONTINUE</v>
          </cell>
          <cell r="G1795" t="str">
            <v>Not to prod.</v>
          </cell>
          <cell r="H1795" t="str">
            <v>19" 3U</v>
          </cell>
          <cell r="I1795" t="str">
            <v>8x8 RGBHV &amp; Balanced Stereo Audio Matrix Switcher</v>
          </cell>
        </row>
        <row r="1796">
          <cell r="C1796" t="str">
            <v>21-70925010</v>
          </cell>
          <cell r="D1796">
            <v>0</v>
          </cell>
          <cell r="E1796">
            <v>2995</v>
          </cell>
          <cell r="F1796" t="str">
            <v>DISCONTINUE</v>
          </cell>
          <cell r="G1796" t="str">
            <v>Not to prod.</v>
          </cell>
          <cell r="H1796" t="str">
            <v>19" 1U</v>
          </cell>
          <cell r="I1796" t="str">
            <v>8x8 UXGA/Audio Matrix Switcher</v>
          </cell>
        </row>
        <row r="1797">
          <cell r="C1797" t="str">
            <v>21-70927090</v>
          </cell>
          <cell r="D1797">
            <v>0</v>
          </cell>
          <cell r="E1797">
            <v>0</v>
          </cell>
          <cell r="F1797" t="str">
            <v>DISCONTINUE</v>
          </cell>
          <cell r="G1797" t="str">
            <v>Not for sale</v>
          </cell>
          <cell r="I1797" t="str">
            <v>1x10 St.Audio Line Switcher/1x6 8W RMS Stereo Amplifier&amp;Swit</v>
          </cell>
        </row>
        <row r="1798">
          <cell r="C1798" t="str">
            <v>21-70927095</v>
          </cell>
          <cell r="D1798">
            <v>0</v>
          </cell>
          <cell r="E1798">
            <v>0</v>
          </cell>
          <cell r="F1798" t="str">
            <v>DISCONTINUE</v>
          </cell>
          <cell r="G1798" t="str">
            <v>Not for sale</v>
          </cell>
          <cell r="H1798" t="str">
            <v>19" 1U</v>
          </cell>
          <cell r="I1798" t="str">
            <v>1x10 St.Audio Line Switcher/1x6 8W RMS Stereo Amplifier&amp;Swit</v>
          </cell>
        </row>
        <row r="1799">
          <cell r="C1799" t="str">
            <v>21-70927195</v>
          </cell>
          <cell r="D1799">
            <v>0</v>
          </cell>
          <cell r="E1799">
            <v>0</v>
          </cell>
          <cell r="F1799" t="str">
            <v>DISCONTINUE</v>
          </cell>
          <cell r="G1799" t="str">
            <v>Inactive</v>
          </cell>
          <cell r="H1799" t="str">
            <v>Rack Mount</v>
          </cell>
          <cell r="I1799" t="str">
            <v>1x10 St.Audio Line Switcher/1x6 8W RMS Stereo Amplifier&amp;Swit</v>
          </cell>
        </row>
        <row r="1800">
          <cell r="C1800" t="str">
            <v>21-70932010</v>
          </cell>
          <cell r="D1800">
            <v>0</v>
          </cell>
          <cell r="E1800">
            <v>2995</v>
          </cell>
          <cell r="F1800" t="str">
            <v>DISCONTINUE</v>
          </cell>
          <cell r="G1800" t="str">
            <v>Not for sale</v>
          </cell>
          <cell r="H1800" t="str">
            <v>19" 1U</v>
          </cell>
          <cell r="I1800" t="str">
            <v>8x8 SDI Matrix Switcher</v>
          </cell>
        </row>
        <row r="1801">
          <cell r="C1801" t="str">
            <v>21-70932110</v>
          </cell>
          <cell r="D1801">
            <v>0</v>
          </cell>
          <cell r="E1801">
            <v>4295</v>
          </cell>
          <cell r="F1801" t="str">
            <v>DISCONTINUE</v>
          </cell>
          <cell r="G1801" t="str">
            <v>Not to order</v>
          </cell>
          <cell r="H1801" t="str">
            <v>19" 1U</v>
          </cell>
          <cell r="I1801" t="str">
            <v>8x8 HD-SDI Matrix Switcher</v>
          </cell>
        </row>
        <row r="1802">
          <cell r="C1802" t="str">
            <v>71-709140190</v>
          </cell>
          <cell r="D1802">
            <v>495</v>
          </cell>
          <cell r="E1802">
            <v>495</v>
          </cell>
          <cell r="F1802" t="str">
            <v>DISCONTINUE</v>
          </cell>
          <cell r="G1802" t="str">
            <v>Not to order</v>
          </cell>
          <cell r="H1802" t="str">
            <v>Tools</v>
          </cell>
          <cell r="I1802" t="str">
            <v>HDMI,Bidirect.RS-232,Ethernet&amp;IR over HDBaseT Twist Pair Tra</v>
          </cell>
        </row>
        <row r="1803">
          <cell r="C1803" t="str">
            <v>21-70953010</v>
          </cell>
          <cell r="D1803">
            <v>0</v>
          </cell>
          <cell r="E1803">
            <v>3315</v>
          </cell>
          <cell r="F1803" t="str">
            <v>DISCONTINUE</v>
          </cell>
          <cell r="G1803" t="str">
            <v>Not for sale</v>
          </cell>
          <cell r="H1803" t="str">
            <v>"19"" 2U"</v>
          </cell>
          <cell r="I1803" t="str">
            <v>16x16 Composite Video &amp; Balanced Stereo Audio Matrix Switche</v>
          </cell>
        </row>
        <row r="1804">
          <cell r="C1804" t="str">
            <v>21-71017099</v>
          </cell>
          <cell r="D1804">
            <v>0</v>
          </cell>
          <cell r="E1804">
            <v>0</v>
          </cell>
          <cell r="F1804" t="str">
            <v>DISCONTINUE</v>
          </cell>
          <cell r="G1804" t="str">
            <v>Not to order</v>
          </cell>
          <cell r="H1804" t="str">
            <v>Tool</v>
          </cell>
          <cell r="I1804" t="str">
            <v>UXGA STEP IN COMMANDER</v>
          </cell>
        </row>
        <row r="1805">
          <cell r="C1805" t="str">
            <v>21-71019099</v>
          </cell>
          <cell r="D1805">
            <v>0</v>
          </cell>
          <cell r="E1805">
            <v>115</v>
          </cell>
          <cell r="F1805" t="str">
            <v>DISCONTINUE</v>
          </cell>
          <cell r="G1805" t="str">
            <v>Not for sale</v>
          </cell>
          <cell r="H1805" t="str">
            <v>Special</v>
          </cell>
          <cell r="I1805" t="str">
            <v>Remote Step-In Insert</v>
          </cell>
        </row>
        <row r="1806">
          <cell r="C1806" t="str">
            <v>21-710299</v>
          </cell>
          <cell r="D1806">
            <v>0</v>
          </cell>
          <cell r="E1806">
            <v>0</v>
          </cell>
          <cell r="F1806" t="str">
            <v>DISCONTINUE</v>
          </cell>
          <cell r="G1806" t="str">
            <v>Not for sale</v>
          </cell>
          <cell r="H1806" t="str">
            <v>Desktop</v>
          </cell>
          <cell r="I1806" t="str">
            <v>2x1 Component Video &amp; S/PDIF Audio Switcher</v>
          </cell>
        </row>
        <row r="1807">
          <cell r="C1807" t="str">
            <v>21-712910</v>
          </cell>
          <cell r="D1807">
            <v>0</v>
          </cell>
          <cell r="E1807">
            <v>0</v>
          </cell>
          <cell r="F1807" t="str">
            <v>DISCONTINUE</v>
          </cell>
          <cell r="G1807" t="str">
            <v>Not for sale</v>
          </cell>
          <cell r="H1807" t="str">
            <v>19" 2U</v>
          </cell>
          <cell r="I1807" t="str">
            <v>16x16 Composite Video &amp; Stereo Audio Matrix Switcher</v>
          </cell>
        </row>
        <row r="1808">
          <cell r="C1808" t="str">
            <v>21-712920</v>
          </cell>
          <cell r="D1808">
            <v>0</v>
          </cell>
          <cell r="E1808">
            <v>0</v>
          </cell>
          <cell r="F1808" t="str">
            <v>DISCONTINUE</v>
          </cell>
          <cell r="G1808" t="str">
            <v>Not for sale</v>
          </cell>
          <cell r="H1808" t="str">
            <v>"19"" 2U"</v>
          </cell>
          <cell r="I1808" t="str">
            <v>16x16 Composite Video &amp; Stereo Audio Matrix Switcher</v>
          </cell>
        </row>
        <row r="1809">
          <cell r="C1809" t="str">
            <v>21-714310</v>
          </cell>
          <cell r="D1809">
            <v>0</v>
          </cell>
          <cell r="E1809">
            <v>0</v>
          </cell>
          <cell r="F1809" t="str">
            <v>DISCONTINUE</v>
          </cell>
          <cell r="G1809" t="str">
            <v>Active</v>
          </cell>
          <cell r="H1809" t="str">
            <v>Rack Mount</v>
          </cell>
          <cell r="I1809" t="str">
            <v>4x4 HD-SDI Matrix Switcher</v>
          </cell>
        </row>
        <row r="1810">
          <cell r="C1810" t="str">
            <v>21-71431015</v>
          </cell>
          <cell r="D1810">
            <v>0</v>
          </cell>
          <cell r="E1810">
            <v>0</v>
          </cell>
          <cell r="F1810" t="str">
            <v>DISCONTINUE</v>
          </cell>
          <cell r="G1810" t="str">
            <v>Not for sale</v>
          </cell>
          <cell r="H1810" t="str">
            <v>Rack Mount</v>
          </cell>
          <cell r="I1810" t="str">
            <v>4x4 HD-SDI Matrix Switcher</v>
          </cell>
        </row>
        <row r="1811">
          <cell r="C1811" t="str">
            <v>99-3450025</v>
          </cell>
          <cell r="D1811">
            <v>0</v>
          </cell>
          <cell r="E1811">
            <v>19</v>
          </cell>
          <cell r="F1811" t="str">
            <v>DISCONTINUE</v>
          </cell>
          <cell r="G1811" t="str">
            <v>Not to prod.</v>
          </cell>
          <cell r="H1811" t="str">
            <v>Special</v>
          </cell>
          <cell r="I1811" t="str">
            <v>Four-Pair U/FTP Terminated Data Cable - 23AWG,Length-25"</v>
          </cell>
        </row>
        <row r="1812">
          <cell r="C1812" t="str">
            <v>21-7440010</v>
          </cell>
          <cell r="D1812">
            <v>0</v>
          </cell>
          <cell r="E1812">
            <v>0</v>
          </cell>
          <cell r="F1812" t="str">
            <v>DISCONTINUE</v>
          </cell>
          <cell r="G1812" t="str">
            <v>Not for sale</v>
          </cell>
          <cell r="H1812" t="str">
            <v>19" 1U</v>
          </cell>
          <cell r="I1812" t="str">
            <v>4x4 HDMI Matrix Switcher</v>
          </cell>
        </row>
        <row r="1813">
          <cell r="C1813" t="str">
            <v>21-7441010</v>
          </cell>
          <cell r="D1813">
            <v>0</v>
          </cell>
          <cell r="E1813">
            <v>1995</v>
          </cell>
          <cell r="F1813" t="str">
            <v>DISCONTINUE</v>
          </cell>
          <cell r="G1813" t="str">
            <v>Not to order</v>
          </cell>
          <cell r="H1813" t="str">
            <v>19" 1U</v>
          </cell>
          <cell r="I1813" t="str">
            <v>4x4 HDMI Matrix Switcher</v>
          </cell>
        </row>
        <row r="1814">
          <cell r="C1814" t="str">
            <v>21-744910</v>
          </cell>
          <cell r="D1814">
            <v>0</v>
          </cell>
          <cell r="E1814">
            <v>0</v>
          </cell>
          <cell r="F1814" t="str">
            <v>DISCONTINUE</v>
          </cell>
          <cell r="G1814" t="str">
            <v>Active</v>
          </cell>
          <cell r="H1814" t="str">
            <v>Rack Mount</v>
          </cell>
          <cell r="I1814" t="str">
            <v>8x8 Component Video, Analog &amp; Digital Audio Matrix Switcher</v>
          </cell>
        </row>
        <row r="1815">
          <cell r="C1815" t="str">
            <v>99-3450006</v>
          </cell>
          <cell r="D1815">
            <v>0</v>
          </cell>
          <cell r="E1815">
            <v>10</v>
          </cell>
          <cell r="F1815" t="str">
            <v>DISCONTINUE</v>
          </cell>
          <cell r="G1815" t="str">
            <v>Not to prod.</v>
          </cell>
          <cell r="H1815" t="str">
            <v>Special</v>
          </cell>
          <cell r="I1815" t="str">
            <v>Four-Pair U/FTP Terminated Data Cable - 23AWG,Length-6"</v>
          </cell>
        </row>
        <row r="1816">
          <cell r="C1816" t="str">
            <v>99-3440230</v>
          </cell>
          <cell r="D1816">
            <v>0</v>
          </cell>
          <cell r="E1816">
            <v>0</v>
          </cell>
          <cell r="F1816" t="str">
            <v>DISCONTINUE</v>
          </cell>
          <cell r="G1816" t="str">
            <v>Not for sale</v>
          </cell>
          <cell r="H1816" t="str">
            <v>Special</v>
          </cell>
          <cell r="I1816" t="str">
            <v>Four−Pair U/FTP Data Cable (23AWG) L-230ft.</v>
          </cell>
        </row>
        <row r="1817">
          <cell r="C1817" t="str">
            <v>21-7651090/B</v>
          </cell>
          <cell r="D1817">
            <v>0</v>
          </cell>
          <cell r="E1817">
            <v>0</v>
          </cell>
          <cell r="F1817" t="str">
            <v>DISCONTINUE</v>
          </cell>
          <cell r="G1817" t="str">
            <v>Inactive</v>
          </cell>
          <cell r="H1817" t="str">
            <v>"1/2 19"" 1U"</v>
          </cell>
          <cell r="I1817" t="str">
            <v>4 Channel Balanced Audio Mixer</v>
          </cell>
        </row>
        <row r="1818">
          <cell r="C1818" t="str">
            <v>99-3440200</v>
          </cell>
          <cell r="D1818">
            <v>0</v>
          </cell>
          <cell r="E1818">
            <v>114</v>
          </cell>
          <cell r="F1818" t="str">
            <v>DISCONTINUE</v>
          </cell>
          <cell r="G1818" t="str">
            <v>Not for sale</v>
          </cell>
          <cell r="I1818" t="str">
            <v>Four-Pair STP Terminated Data Cable - 23AWG,Length-200'</v>
          </cell>
        </row>
        <row r="1819">
          <cell r="C1819" t="str">
            <v>99-3440150</v>
          </cell>
          <cell r="D1819">
            <v>0</v>
          </cell>
          <cell r="E1819">
            <v>81</v>
          </cell>
          <cell r="F1819" t="str">
            <v>DISCONTINUE</v>
          </cell>
          <cell r="G1819" t="str">
            <v>Not to prod.</v>
          </cell>
          <cell r="I1819" t="str">
            <v>Four-Pair STP Terminated Data Cable - 23AWG,Length-150'</v>
          </cell>
        </row>
        <row r="1820">
          <cell r="C1820" t="str">
            <v>21-8089510</v>
          </cell>
          <cell r="D1820">
            <v>0</v>
          </cell>
          <cell r="E1820">
            <v>0</v>
          </cell>
          <cell r="F1820" t="str">
            <v>DISCONTINUE</v>
          </cell>
          <cell r="G1820" t="str">
            <v>Inactive</v>
          </cell>
          <cell r="H1820" t="str">
            <v>Rack Mount</v>
          </cell>
          <cell r="I1820" t="str">
            <v>VS-808/110V</v>
          </cell>
        </row>
        <row r="1821">
          <cell r="C1821" t="str">
            <v>21-88000110</v>
          </cell>
          <cell r="D1821">
            <v>0</v>
          </cell>
          <cell r="E1821">
            <v>0</v>
          </cell>
          <cell r="F1821" t="str">
            <v>DISCONTINUE</v>
          </cell>
          <cell r="G1821" t="str">
            <v>Not for sale</v>
          </cell>
          <cell r="H1821" t="str">
            <v>19" 1U</v>
          </cell>
          <cell r="I1821" t="str">
            <v>8x8 HD-SDI Matrix Switcher</v>
          </cell>
        </row>
        <row r="1822">
          <cell r="C1822" t="str">
            <v>71-734410</v>
          </cell>
          <cell r="D1822">
            <v>935</v>
          </cell>
          <cell r="E1822">
            <v>934</v>
          </cell>
          <cell r="F1822" t="str">
            <v>DISCONTINUE</v>
          </cell>
          <cell r="G1822" t="str">
            <v>Not to order</v>
          </cell>
          <cell r="H1822" t="str">
            <v>Rack Mount</v>
          </cell>
          <cell r="I1822" t="str">
            <v>1:10 Computer Graphics Video over Twisted Pair Transmitter w</v>
          </cell>
        </row>
        <row r="1823">
          <cell r="C1823" t="str">
            <v>72-00002610</v>
          </cell>
          <cell r="D1823">
            <v>3995</v>
          </cell>
          <cell r="E1823">
            <v>4196</v>
          </cell>
          <cell r="F1823" t="str">
            <v>DISCONTINUE</v>
          </cell>
          <cell r="G1823" t="str">
            <v>Not to equip</v>
          </cell>
          <cell r="H1823" t="str">
            <v>19" 1U</v>
          </cell>
          <cell r="I1823" t="str">
            <v>4K MultiFormat &amp; HDBT Presentation ScalerSwitcher with Audio</v>
          </cell>
        </row>
        <row r="1824">
          <cell r="C1824" t="str">
            <v>72-00002810</v>
          </cell>
          <cell r="D1824">
            <v>0</v>
          </cell>
          <cell r="E1824">
            <v>6691</v>
          </cell>
          <cell r="F1824" t="str">
            <v>DISCONTINUE</v>
          </cell>
          <cell r="G1824" t="str">
            <v>Not to prod.</v>
          </cell>
          <cell r="H1824" t="str">
            <v>19" 1U</v>
          </cell>
          <cell r="I1824" t="str">
            <v>4K MultiFormat &amp; HDBT/3G SDI/Aud Presentation ScalerSwitcher</v>
          </cell>
        </row>
        <row r="1825">
          <cell r="C1825" t="str">
            <v>99-3440125</v>
          </cell>
          <cell r="D1825">
            <v>0</v>
          </cell>
          <cell r="E1825">
            <v>70</v>
          </cell>
          <cell r="F1825" t="str">
            <v>DISCONTINUE</v>
          </cell>
          <cell r="G1825" t="str">
            <v>Not to prod.</v>
          </cell>
          <cell r="H1825" t="str">
            <v>Special</v>
          </cell>
          <cell r="I1825" t="str">
            <v>Four-Pair F/UTP Terminated Data Cable - 23AWG,Length-125"</v>
          </cell>
        </row>
        <row r="1826">
          <cell r="C1826" t="str">
            <v>72-00003210</v>
          </cell>
          <cell r="D1826">
            <v>5200</v>
          </cell>
          <cell r="E1826">
            <v>5200</v>
          </cell>
          <cell r="F1826" t="str">
            <v>DISCONTINUE</v>
          </cell>
          <cell r="G1826" t="str">
            <v>Not to order</v>
          </cell>
          <cell r="H1826" t="str">
            <v>19" 1U</v>
          </cell>
          <cell r="I1826" t="str">
            <v>4K Presentation Scaler/Switcher With Audio, HDBT &amp; Streaming</v>
          </cell>
        </row>
        <row r="1827">
          <cell r="C1827" t="str">
            <v>72-00003310</v>
          </cell>
          <cell r="D1827">
            <v>0</v>
          </cell>
          <cell r="E1827">
            <v>7058</v>
          </cell>
          <cell r="F1827" t="str">
            <v>DISCONTINUE</v>
          </cell>
          <cell r="G1827" t="str">
            <v>Not to order</v>
          </cell>
          <cell r="H1827" t="str">
            <v>19" 1U</v>
          </cell>
          <cell r="I1827" t="str">
            <v>4K Presentation Scaler/Switcher w/ HDBT, 3G-SDI &amp; Streaming</v>
          </cell>
        </row>
        <row r="1828">
          <cell r="C1828" t="str">
            <v>72-00003410</v>
          </cell>
          <cell r="D1828">
            <v>7995</v>
          </cell>
          <cell r="E1828">
            <v>8921</v>
          </cell>
          <cell r="F1828" t="str">
            <v>DISCONTINUE</v>
          </cell>
          <cell r="G1828" t="str">
            <v>Not to order</v>
          </cell>
          <cell r="H1828" t="str">
            <v>19" 1U</v>
          </cell>
          <cell r="I1828" t="str">
            <v>Genlocked 4K Events Scaler/Switcher w/HDBT, SDI &amp; Streaming</v>
          </cell>
        </row>
        <row r="1829">
          <cell r="C1829" t="str">
            <v>99-3440100</v>
          </cell>
          <cell r="D1829">
            <v>0</v>
          </cell>
          <cell r="E1829">
            <v>56</v>
          </cell>
          <cell r="F1829" t="str">
            <v>DISCONTINUE</v>
          </cell>
          <cell r="G1829" t="str">
            <v>Not to prod.</v>
          </cell>
          <cell r="H1829" t="str">
            <v>Special</v>
          </cell>
          <cell r="I1829" t="str">
            <v>Four−Pair U/FTP Data Cable (23AWG) L-100ft.</v>
          </cell>
        </row>
        <row r="1830">
          <cell r="C1830" t="str">
            <v>99-3440035</v>
          </cell>
          <cell r="D1830">
            <v>0</v>
          </cell>
          <cell r="E1830">
            <v>26</v>
          </cell>
          <cell r="F1830" t="str">
            <v>DISCONTINUE</v>
          </cell>
          <cell r="G1830" t="str">
            <v>Not to prod.</v>
          </cell>
          <cell r="H1830" t="str">
            <v>Special</v>
          </cell>
          <cell r="I1830" t="str">
            <v>Four-Pair F/UTP Terminated Data Cable - 23AWG,Length-35"</v>
          </cell>
        </row>
        <row r="1831">
          <cell r="C1831" t="str">
            <v>99-3440010</v>
          </cell>
          <cell r="D1831">
            <v>0</v>
          </cell>
          <cell r="E1831">
            <v>13</v>
          </cell>
          <cell r="F1831" t="str">
            <v>DISCONTINUE</v>
          </cell>
          <cell r="G1831" t="str">
            <v>Not to prod.</v>
          </cell>
          <cell r="H1831" t="str">
            <v>Special</v>
          </cell>
          <cell r="I1831" t="str">
            <v>Four-Pair STP Terminated Data Cable - 23AWG,Length-10"</v>
          </cell>
        </row>
        <row r="1832">
          <cell r="C1832" t="str">
            <v>99-3440001</v>
          </cell>
          <cell r="D1832">
            <v>0</v>
          </cell>
          <cell r="E1832">
            <v>0</v>
          </cell>
          <cell r="F1832" t="str">
            <v>DISCONTINUE</v>
          </cell>
          <cell r="G1832" t="str">
            <v>Prototype</v>
          </cell>
          <cell r="I1832" t="str">
            <v>Four-Pair STP Terminated Data Cable - 23AWG,Length-1"</v>
          </cell>
        </row>
        <row r="1833">
          <cell r="C1833" t="str">
            <v>99-1420050</v>
          </cell>
          <cell r="D1833">
            <v>0</v>
          </cell>
          <cell r="E1833">
            <v>0</v>
          </cell>
          <cell r="F1833" t="str">
            <v>DISCONTINUE</v>
          </cell>
          <cell r="G1833" t="str">
            <v>Not to prod.</v>
          </cell>
        </row>
        <row r="1834">
          <cell r="C1834" t="str">
            <v>99-1322300</v>
          </cell>
          <cell r="D1834">
            <v>0</v>
          </cell>
          <cell r="E1834">
            <v>0</v>
          </cell>
          <cell r="F1834" t="str">
            <v>DISCONTINUE</v>
          </cell>
          <cell r="G1834" t="str">
            <v>Not to prod.</v>
          </cell>
          <cell r="H1834" t="str">
            <v>Special</v>
          </cell>
          <cell r="I1834" t="str">
            <v>Speaker Cable (18 AWG) (985')</v>
          </cell>
        </row>
        <row r="1835">
          <cell r="C1835" t="str">
            <v>99-1301003</v>
          </cell>
          <cell r="D1835">
            <v>0</v>
          </cell>
          <cell r="E1835">
            <v>0</v>
          </cell>
          <cell r="F1835" t="str">
            <v>DISCONTINUE</v>
          </cell>
          <cell r="G1835" t="str">
            <v>Not to prod.</v>
          </cell>
          <cell r="I1835" t="str">
            <v>Speaker Cable (16 AWG) (99')</v>
          </cell>
        </row>
        <row r="1836">
          <cell r="C1836" t="str">
            <v>99-1222300</v>
          </cell>
          <cell r="D1836">
            <v>0</v>
          </cell>
          <cell r="E1836">
            <v>0</v>
          </cell>
          <cell r="F1836" t="str">
            <v>DISCONTINUE</v>
          </cell>
          <cell r="G1836" t="str">
            <v>Not to prod.</v>
          </cell>
          <cell r="H1836" t="str">
            <v>Special</v>
          </cell>
          <cell r="I1836" t="str">
            <v>Balanced Stereo Audio or Control Cable (22 AWG) (985')</v>
          </cell>
        </row>
        <row r="1837">
          <cell r="C1837" t="str">
            <v>99-1221300</v>
          </cell>
          <cell r="D1837">
            <v>0</v>
          </cell>
          <cell r="E1837">
            <v>0</v>
          </cell>
          <cell r="F1837" t="str">
            <v>DISCONTINUE</v>
          </cell>
          <cell r="G1837" t="str">
            <v>Inactive</v>
          </cell>
          <cell r="H1837" t="str">
            <v>Special</v>
          </cell>
          <cell r="I1837" t="str">
            <v>Balanced Mono Audio or Control Cable (22 AWG) (985')</v>
          </cell>
        </row>
        <row r="1838">
          <cell r="C1838" t="str">
            <v>72-04262090</v>
          </cell>
          <cell r="D1838">
            <v>935</v>
          </cell>
          <cell r="E1838">
            <v>1010</v>
          </cell>
          <cell r="F1838" t="str">
            <v>DISCONTINUE</v>
          </cell>
          <cell r="G1838" t="str">
            <v>Not to order</v>
          </cell>
          <cell r="H1838" t="str">
            <v>Mega Tool</v>
          </cell>
          <cell r="I1838" t="str">
            <v>HDMI/Computer Graphics 4K ProScale™ Digital Scaler</v>
          </cell>
        </row>
        <row r="1839">
          <cell r="C1839" t="str">
            <v>99-12020018</v>
          </cell>
          <cell r="D1839">
            <v>5</v>
          </cell>
          <cell r="E1839">
            <v>5</v>
          </cell>
          <cell r="F1839" t="str">
            <v>DISCONTINUE</v>
          </cell>
          <cell r="G1839" t="str">
            <v>Active</v>
          </cell>
          <cell r="H1839" t="str">
            <v>Special</v>
          </cell>
          <cell r="I1839" t="str">
            <v>Balanced Stereo Audio or Control Cable (20 AWG)</v>
          </cell>
        </row>
        <row r="1840">
          <cell r="C1840" t="str">
            <v>99-0920305</v>
          </cell>
          <cell r="D1840">
            <v>0</v>
          </cell>
          <cell r="E1840">
            <v>375</v>
          </cell>
          <cell r="F1840" t="str">
            <v>DISCONTINUE</v>
          </cell>
          <cell r="G1840" t="str">
            <v>Not to prod.</v>
          </cell>
          <cell r="H1840" t="str">
            <v>Special</v>
          </cell>
          <cell r="I1840" t="str">
            <v>Four−Pair U/FTP HDBaseT Bulk Cable (23AWG)</v>
          </cell>
        </row>
        <row r="1841">
          <cell r="C1841" t="str">
            <v>22-00000190</v>
          </cell>
          <cell r="D1841">
            <v>308</v>
          </cell>
          <cell r="E1841">
            <v>308</v>
          </cell>
          <cell r="F1841" t="str">
            <v>DISCONTINUE</v>
          </cell>
          <cell r="G1841" t="str">
            <v>Inactive</v>
          </cell>
          <cell r="H1841" t="str">
            <v>Special</v>
          </cell>
          <cell r="I1841" t="str">
            <v>Secure 1-Port KVM Isolator DVI-I</v>
          </cell>
        </row>
        <row r="1842">
          <cell r="C1842" t="str">
            <v>99-0910700</v>
          </cell>
          <cell r="D1842">
            <v>0</v>
          </cell>
          <cell r="E1842">
            <v>0</v>
          </cell>
          <cell r="F1842" t="str">
            <v>DISCONTINUE</v>
          </cell>
          <cell r="G1842" t="str">
            <v>Not to prod.</v>
          </cell>
          <cell r="H1842" t="str">
            <v>WP &amp; Cables</v>
          </cell>
          <cell r="I1842" t="str">
            <v>Cobra Optimized Ultra Low Skew UTP cable (700')</v>
          </cell>
        </row>
        <row r="1843">
          <cell r="C1843" t="str">
            <v>99-09101300</v>
          </cell>
          <cell r="D1843">
            <v>0</v>
          </cell>
          <cell r="E1843">
            <v>736</v>
          </cell>
          <cell r="F1843" t="str">
            <v>DISCONTINUE</v>
          </cell>
          <cell r="G1843" t="str">
            <v>Not to prod.</v>
          </cell>
          <cell r="H1843" t="str">
            <v>WP &amp; Cables</v>
          </cell>
          <cell r="I1843" t="str">
            <v>Cobra Optimized Ultra Low Skew UTP cable (1300')</v>
          </cell>
        </row>
        <row r="1844">
          <cell r="C1844" t="str">
            <v>99-07631000</v>
          </cell>
          <cell r="D1844">
            <v>2175</v>
          </cell>
          <cell r="E1844">
            <v>569</v>
          </cell>
          <cell r="F1844" t="str">
            <v>DISCONTINUE</v>
          </cell>
          <cell r="G1844" t="str">
            <v>Inactive</v>
          </cell>
          <cell r="H1844" t="str">
            <v>Special</v>
          </cell>
          <cell r="I1844" t="str">
            <v>Digital Coax,Solid Broadcast HDTV Serial Digital Cable, 305m</v>
          </cell>
        </row>
        <row r="1845">
          <cell r="C1845" t="str">
            <v>99-07630500</v>
          </cell>
          <cell r="D1845">
            <v>1090</v>
          </cell>
          <cell r="E1845">
            <v>780</v>
          </cell>
          <cell r="F1845" t="str">
            <v>DISCONTINUE</v>
          </cell>
          <cell r="G1845" t="str">
            <v>Not for sale</v>
          </cell>
          <cell r="H1845" t="str">
            <v>Special</v>
          </cell>
          <cell r="I1845" t="str">
            <v>Digital Coax,Solid Broadcast HDTV Serial Digital Cable, 152m</v>
          </cell>
        </row>
        <row r="1846">
          <cell r="C1846" t="str">
            <v>72-80468090</v>
          </cell>
          <cell r="D1846">
            <v>2695</v>
          </cell>
          <cell r="E1846">
            <v>2700</v>
          </cell>
          <cell r="F1846" t="str">
            <v>DISCONTINUE</v>
          </cell>
          <cell r="G1846" t="str">
            <v>Not to prod.</v>
          </cell>
          <cell r="H1846" t="str">
            <v>Special</v>
          </cell>
          <cell r="I1846" t="str">
            <v>Remote Control Console with T–Bar for VP-772</v>
          </cell>
        </row>
        <row r="1847">
          <cell r="C1847" t="str">
            <v>75-70667010</v>
          </cell>
          <cell r="D1847">
            <v>1075</v>
          </cell>
          <cell r="E1847">
            <v>1075</v>
          </cell>
          <cell r="F1847" t="str">
            <v>DISCONTINUE</v>
          </cell>
          <cell r="G1847" t="str">
            <v>Not to order</v>
          </cell>
          <cell r="I1847" t="str">
            <v>5−Channel AC Power Controller Monitor (US)</v>
          </cell>
        </row>
        <row r="1848">
          <cell r="C1848" t="str">
            <v>99-06151000</v>
          </cell>
          <cell r="D1848">
            <v>242</v>
          </cell>
          <cell r="E1848">
            <v>242</v>
          </cell>
          <cell r="F1848" t="str">
            <v>DISCONTINUE</v>
          </cell>
          <cell r="G1848" t="str">
            <v>Not to prod.</v>
          </cell>
          <cell r="H1848" t="str">
            <v>Special</v>
          </cell>
          <cell r="I1848" t="str">
            <v>Bulk Cable Cat6-Stranded UTP 1000ft Yellow</v>
          </cell>
        </row>
        <row r="1849">
          <cell r="C1849" t="str">
            <v>99-06141000</v>
          </cell>
          <cell r="D1849">
            <v>227</v>
          </cell>
          <cell r="E1849">
            <v>227</v>
          </cell>
          <cell r="F1849" t="str">
            <v>DISCONTINUE</v>
          </cell>
          <cell r="G1849" t="str">
            <v>Not to prod.</v>
          </cell>
          <cell r="H1849" t="str">
            <v>Special</v>
          </cell>
          <cell r="I1849" t="str">
            <v>Bulk Cable Cat6-Stranded UTP 1000ft Red</v>
          </cell>
        </row>
        <row r="1850">
          <cell r="C1850" t="str">
            <v>80-0000199</v>
          </cell>
          <cell r="D1850">
            <v>0</v>
          </cell>
          <cell r="E1850">
            <v>60</v>
          </cell>
          <cell r="F1850" t="str">
            <v>DISCONTINUE</v>
          </cell>
          <cell r="G1850" t="str">
            <v>Not to order</v>
          </cell>
          <cell r="H1850" t="str">
            <v>WP-US/3G</v>
          </cell>
          <cell r="I1850" t="str">
            <v>3 Gang On Wall Box</v>
          </cell>
        </row>
        <row r="1851">
          <cell r="C1851" t="str">
            <v>99-06131000</v>
          </cell>
          <cell r="D1851">
            <v>227</v>
          </cell>
          <cell r="E1851">
            <v>227</v>
          </cell>
          <cell r="F1851" t="str">
            <v>DISCONTINUE</v>
          </cell>
          <cell r="G1851" t="str">
            <v>Not to prod.</v>
          </cell>
          <cell r="H1851" t="str">
            <v>Special</v>
          </cell>
          <cell r="I1851" t="str">
            <v>Bulk Cable Cat6-Stranded UTP 1000ft Blue</v>
          </cell>
        </row>
        <row r="1852">
          <cell r="C1852" t="str">
            <v>99-06121000</v>
          </cell>
          <cell r="D1852">
            <v>227</v>
          </cell>
          <cell r="E1852">
            <v>227</v>
          </cell>
          <cell r="F1852" t="str">
            <v>DISCONTINUE</v>
          </cell>
          <cell r="G1852" t="str">
            <v>Not to prod.</v>
          </cell>
          <cell r="H1852" t="str">
            <v>Special</v>
          </cell>
          <cell r="I1852" t="str">
            <v>Bulk Cable Cat6-Stranded UTP 1000ft Green</v>
          </cell>
        </row>
        <row r="1853">
          <cell r="C1853" t="str">
            <v>99-06111000</v>
          </cell>
          <cell r="D1853">
            <v>227</v>
          </cell>
          <cell r="E1853">
            <v>227</v>
          </cell>
          <cell r="F1853" t="str">
            <v>DISCONTINUE</v>
          </cell>
          <cell r="G1853" t="str">
            <v>Not to prod.</v>
          </cell>
          <cell r="H1853" t="str">
            <v>Special</v>
          </cell>
          <cell r="I1853" t="str">
            <v>Bulk Cable Cat6-Stranded UTP 1000ft Black</v>
          </cell>
        </row>
        <row r="1854">
          <cell r="C1854" t="str">
            <v>22-00000690</v>
          </cell>
          <cell r="D1854">
            <v>0</v>
          </cell>
          <cell r="E1854">
            <v>0</v>
          </cell>
          <cell r="F1854" t="str">
            <v>DISCONTINUE</v>
          </cell>
          <cell r="G1854" t="str">
            <v>Not to order</v>
          </cell>
          <cell r="H1854" t="str">
            <v>Special</v>
          </cell>
          <cell r="I1854" t="str">
            <v>4 Ports High Security KVM – KD</v>
          </cell>
        </row>
        <row r="1855">
          <cell r="C1855" t="str">
            <v>22-000009</v>
          </cell>
          <cell r="D1855">
            <v>365</v>
          </cell>
          <cell r="E1855">
            <v>0</v>
          </cell>
          <cell r="F1855" t="str">
            <v>DISCONTINUE</v>
          </cell>
          <cell r="G1855" t="str">
            <v>Active Proj</v>
          </cell>
          <cell r="H1855" t="str">
            <v>Special</v>
          </cell>
          <cell r="I1855" t="str">
            <v>UE10N-3-10 - USB eLock Plug - 10 pcs. pack</v>
          </cell>
        </row>
        <row r="1856">
          <cell r="C1856" t="str">
            <v>99-06061000</v>
          </cell>
          <cell r="D1856">
            <v>265</v>
          </cell>
          <cell r="E1856">
            <v>265</v>
          </cell>
          <cell r="F1856" t="str">
            <v>DISCONTINUE</v>
          </cell>
          <cell r="G1856" t="str">
            <v>Not to prod.</v>
          </cell>
          <cell r="H1856" t="str">
            <v>Special</v>
          </cell>
          <cell r="I1856" t="str">
            <v>Bulk Cable Cat6-Solid UTP 1000ft White</v>
          </cell>
        </row>
        <row r="1857">
          <cell r="C1857" t="str">
            <v>22-000010</v>
          </cell>
          <cell r="D1857">
            <v>1730</v>
          </cell>
          <cell r="E1857">
            <v>0</v>
          </cell>
          <cell r="F1857" t="str">
            <v>DISCONTINUE</v>
          </cell>
          <cell r="G1857" t="str">
            <v>Active Proj</v>
          </cell>
          <cell r="H1857" t="str">
            <v>Special</v>
          </cell>
          <cell r="I1857" t="str">
            <v>UE10N-3-50 - USB eLock Plug - 50 pcs. pack</v>
          </cell>
        </row>
        <row r="1858">
          <cell r="C1858" t="str">
            <v>99-06051000</v>
          </cell>
          <cell r="D1858">
            <v>265</v>
          </cell>
          <cell r="E1858">
            <v>265</v>
          </cell>
          <cell r="F1858" t="str">
            <v>DISCONTINUE</v>
          </cell>
          <cell r="G1858" t="str">
            <v>Not to prod.</v>
          </cell>
          <cell r="H1858" t="str">
            <v>Special</v>
          </cell>
          <cell r="I1858" t="str">
            <v>Bulk Cable Cat6-Solid UTP 1000ft Yellow</v>
          </cell>
        </row>
        <row r="1859">
          <cell r="C1859" t="str">
            <v>99-06041000</v>
          </cell>
          <cell r="D1859">
            <v>265</v>
          </cell>
          <cell r="E1859">
            <v>265</v>
          </cell>
          <cell r="F1859" t="str">
            <v>DISCONTINUE</v>
          </cell>
          <cell r="G1859" t="str">
            <v>Not to prod.</v>
          </cell>
          <cell r="H1859" t="str">
            <v>Special</v>
          </cell>
          <cell r="I1859" t="str">
            <v>Bulk Cable Cat6-Solid UTP 1000ft Red</v>
          </cell>
        </row>
        <row r="1860">
          <cell r="C1860" t="str">
            <v>99-06031000</v>
          </cell>
          <cell r="D1860">
            <v>265</v>
          </cell>
          <cell r="E1860">
            <v>265</v>
          </cell>
          <cell r="F1860" t="str">
            <v>DISCONTINUE</v>
          </cell>
          <cell r="G1860" t="str">
            <v>Not to prod.</v>
          </cell>
          <cell r="H1860" t="str">
            <v>Special</v>
          </cell>
          <cell r="I1860" t="str">
            <v>Bulk Cable Cat6-Solid UTP 1000ft Blue</v>
          </cell>
        </row>
        <row r="1861">
          <cell r="C1861" t="str">
            <v>99-06021000</v>
          </cell>
          <cell r="D1861">
            <v>265</v>
          </cell>
          <cell r="E1861">
            <v>265</v>
          </cell>
          <cell r="F1861" t="str">
            <v>DISCONTINUE</v>
          </cell>
          <cell r="G1861" t="str">
            <v>Not to prod.</v>
          </cell>
          <cell r="H1861" t="str">
            <v>Special</v>
          </cell>
          <cell r="I1861" t="str">
            <v>Bulk Cable Cat6-Solid UTP 1000ft Green</v>
          </cell>
        </row>
        <row r="1862">
          <cell r="C1862" t="str">
            <v>99-0602001</v>
          </cell>
          <cell r="D1862">
            <v>3</v>
          </cell>
          <cell r="E1862">
            <v>3</v>
          </cell>
          <cell r="F1862" t="str">
            <v>DISCONTINUE</v>
          </cell>
          <cell r="G1862" t="str">
            <v>Not to prod.</v>
          </cell>
        </row>
        <row r="1863">
          <cell r="C1863" t="str">
            <v>99-0601000</v>
          </cell>
          <cell r="D1863">
            <v>0</v>
          </cell>
          <cell r="E1863">
            <v>0</v>
          </cell>
          <cell r="F1863" t="str">
            <v>DISCONTINUE</v>
          </cell>
          <cell r="G1863" t="str">
            <v>Not to prod.</v>
          </cell>
          <cell r="H1863" t="str">
            <v>WP &amp; Cables</v>
          </cell>
        </row>
        <row r="1864">
          <cell r="C1864" t="str">
            <v>99-0550300</v>
          </cell>
          <cell r="D1864">
            <v>0</v>
          </cell>
          <cell r="E1864">
            <v>0</v>
          </cell>
          <cell r="F1864" t="str">
            <v>DISCONTINUE</v>
          </cell>
          <cell r="G1864" t="str">
            <v>Not to prod.</v>
          </cell>
          <cell r="H1864" t="str">
            <v>WP &amp; Cables</v>
          </cell>
          <cell r="I1864" t="str">
            <v>5 Mini Coax High-Resolution + 5 Single-Strand Cable</v>
          </cell>
        </row>
        <row r="1865">
          <cell r="C1865" t="str">
            <v>99-05161000</v>
          </cell>
          <cell r="D1865">
            <v>215</v>
          </cell>
          <cell r="E1865">
            <v>215</v>
          </cell>
          <cell r="F1865" t="str">
            <v>DISCONTINUE</v>
          </cell>
          <cell r="G1865" t="str">
            <v>Not to prod.</v>
          </cell>
          <cell r="H1865" t="str">
            <v>Special</v>
          </cell>
          <cell r="I1865" t="str">
            <v>Bulk Cable Cat 5E-Stranded UTP 1000ft White</v>
          </cell>
        </row>
        <row r="1866">
          <cell r="C1866" t="str">
            <v>80-000071</v>
          </cell>
          <cell r="D1866">
            <v>0</v>
          </cell>
          <cell r="E1866">
            <v>0</v>
          </cell>
          <cell r="F1866" t="str">
            <v>DISCONTINUE</v>
          </cell>
          <cell r="G1866" t="str">
            <v>Inactive</v>
          </cell>
          <cell r="H1866" t="str">
            <v>Special</v>
          </cell>
          <cell r="I1866" t="str">
            <v>Table Mount Modular Multi−Connection Solution</v>
          </cell>
        </row>
        <row r="1867">
          <cell r="C1867" t="str">
            <v>80-000072</v>
          </cell>
          <cell r="D1867">
            <v>0</v>
          </cell>
          <cell r="E1867">
            <v>0</v>
          </cell>
          <cell r="F1867" t="str">
            <v>DISCONTINUE</v>
          </cell>
          <cell r="G1867" t="str">
            <v>Inactive</v>
          </cell>
          <cell r="H1867" t="str">
            <v>Special</v>
          </cell>
          <cell r="I1867" t="str">
            <v>Table Mount Modular Multi−Connection Solution</v>
          </cell>
        </row>
        <row r="1868">
          <cell r="C1868" t="str">
            <v>22-000015</v>
          </cell>
          <cell r="D1868">
            <v>1943</v>
          </cell>
          <cell r="E1868">
            <v>1944</v>
          </cell>
          <cell r="F1868" t="str">
            <v>DISCONTINUE</v>
          </cell>
          <cell r="G1868" t="str">
            <v>Not to order</v>
          </cell>
          <cell r="H1868" t="str">
            <v>Special</v>
          </cell>
          <cell r="I1868" t="str">
            <v>HSL Secure SH KVM Switch 8-port DisplayPort w/fUSB, PP 3.0</v>
          </cell>
        </row>
        <row r="1869">
          <cell r="C1869" t="str">
            <v>99-05141000</v>
          </cell>
          <cell r="D1869">
            <v>215</v>
          </cell>
          <cell r="E1869">
            <v>215</v>
          </cell>
          <cell r="F1869" t="str">
            <v>DISCONTINUE</v>
          </cell>
          <cell r="G1869" t="str">
            <v>Not to prod.</v>
          </cell>
          <cell r="H1869" t="str">
            <v>Special</v>
          </cell>
          <cell r="I1869" t="str">
            <v>Bulk Cable Cat 5E-Stranded UTP 1000ft Red</v>
          </cell>
        </row>
        <row r="1870">
          <cell r="C1870" t="str">
            <v>99-05131000</v>
          </cell>
          <cell r="D1870">
            <v>215</v>
          </cell>
          <cell r="E1870">
            <v>215</v>
          </cell>
          <cell r="F1870" t="str">
            <v>DISCONTINUE</v>
          </cell>
          <cell r="G1870" t="str">
            <v>Not to prod.</v>
          </cell>
          <cell r="H1870" t="str">
            <v>Special</v>
          </cell>
          <cell r="I1870" t="str">
            <v>Bulk Cable Cat 5E-Stranded UTP 1000ft Blue</v>
          </cell>
        </row>
        <row r="1871">
          <cell r="C1871" t="str">
            <v>99-05111000</v>
          </cell>
          <cell r="D1871">
            <v>215</v>
          </cell>
          <cell r="E1871">
            <v>215</v>
          </cell>
          <cell r="F1871" t="str">
            <v>DISCONTINUE</v>
          </cell>
          <cell r="G1871" t="str">
            <v>Not to prod.</v>
          </cell>
          <cell r="H1871" t="str">
            <v>Special</v>
          </cell>
          <cell r="I1871" t="str">
            <v>Bulk Cable Cat 5E-Stranded UTP 1000ft Black</v>
          </cell>
        </row>
        <row r="1872">
          <cell r="C1872" t="str">
            <v>99-05061000</v>
          </cell>
          <cell r="D1872">
            <v>186</v>
          </cell>
          <cell r="E1872">
            <v>186</v>
          </cell>
          <cell r="F1872" t="str">
            <v>DISCONTINUE</v>
          </cell>
          <cell r="G1872" t="str">
            <v>Not to prod.</v>
          </cell>
          <cell r="H1872" t="str">
            <v>Special</v>
          </cell>
          <cell r="I1872" t="str">
            <v>Bulk Cable Cat 5E-Solid UTP 1000ft White</v>
          </cell>
        </row>
        <row r="1873">
          <cell r="C1873" t="str">
            <v>99-05051000</v>
          </cell>
          <cell r="D1873">
            <v>186</v>
          </cell>
          <cell r="E1873">
            <v>186</v>
          </cell>
          <cell r="F1873" t="str">
            <v>DISCONTINUE</v>
          </cell>
          <cell r="G1873" t="str">
            <v>Not to prod.</v>
          </cell>
          <cell r="H1873" t="str">
            <v>Special</v>
          </cell>
          <cell r="I1873" t="str">
            <v>Bulk Cable Cat 5E-Solid UTP 1000ft Yellow</v>
          </cell>
        </row>
        <row r="1874">
          <cell r="C1874" t="str">
            <v>99-0505100</v>
          </cell>
          <cell r="D1874">
            <v>0</v>
          </cell>
          <cell r="E1874">
            <v>433</v>
          </cell>
          <cell r="F1874" t="str">
            <v>DISCONTINUE</v>
          </cell>
          <cell r="G1874" t="str">
            <v>Not to prod.</v>
          </cell>
          <cell r="H1874" t="str">
            <v>WP &amp; Cables</v>
          </cell>
          <cell r="I1874" t="str">
            <v>5 high resolution mini coax + 5 single strands cable (328')</v>
          </cell>
        </row>
        <row r="1875">
          <cell r="C1875" t="str">
            <v>22-00002399</v>
          </cell>
          <cell r="D1875">
            <v>0</v>
          </cell>
          <cell r="E1875">
            <v>0</v>
          </cell>
          <cell r="F1875" t="str">
            <v>DISCONTINUE</v>
          </cell>
          <cell r="G1875" t="str">
            <v>Not to order</v>
          </cell>
          <cell r="H1875" t="str">
            <v>Special</v>
          </cell>
          <cell r="I1875" t="str">
            <v>Rack Mount kit for K202SI</v>
          </cell>
        </row>
        <row r="1876">
          <cell r="C1876" t="str">
            <v>99-05041000</v>
          </cell>
          <cell r="D1876">
            <v>186</v>
          </cell>
          <cell r="E1876">
            <v>186</v>
          </cell>
          <cell r="F1876" t="str">
            <v>DISCONTINUE</v>
          </cell>
          <cell r="G1876" t="str">
            <v>Not to prod.</v>
          </cell>
          <cell r="H1876" t="str">
            <v>Special</v>
          </cell>
          <cell r="I1876" t="str">
            <v>Bulk Cable Cat 5E-Solid UTP 1000ft Red</v>
          </cell>
        </row>
        <row r="1877">
          <cell r="C1877" t="str">
            <v>22-00002599</v>
          </cell>
          <cell r="D1877">
            <v>0</v>
          </cell>
          <cell r="E1877">
            <v>0</v>
          </cell>
          <cell r="F1877" t="str">
            <v>DISCONTINUE</v>
          </cell>
          <cell r="G1877" t="str">
            <v>Active Proj</v>
          </cell>
          <cell r="H1877" t="str">
            <v>Special</v>
          </cell>
          <cell r="I1877" t="str">
            <v>Rack Mount kit for KVM 2U PP3 products</v>
          </cell>
        </row>
        <row r="1878">
          <cell r="C1878" t="str">
            <v>99-05031000</v>
          </cell>
          <cell r="D1878">
            <v>186</v>
          </cell>
          <cell r="E1878">
            <v>186</v>
          </cell>
          <cell r="F1878" t="str">
            <v>DISCONTINUE</v>
          </cell>
          <cell r="G1878" t="str">
            <v>Not to prod.</v>
          </cell>
          <cell r="H1878" t="str">
            <v>Special</v>
          </cell>
          <cell r="I1878" t="str">
            <v>Bulk Cable Cat 5E-Solid UTP 1000ft Blue</v>
          </cell>
        </row>
        <row r="1879">
          <cell r="C1879" t="str">
            <v>99-05021000</v>
          </cell>
          <cell r="D1879">
            <v>186</v>
          </cell>
          <cell r="E1879">
            <v>186</v>
          </cell>
          <cell r="F1879" t="str">
            <v>DISCONTINUE</v>
          </cell>
          <cell r="G1879" t="str">
            <v>Not to prod.</v>
          </cell>
          <cell r="H1879" t="str">
            <v>Special</v>
          </cell>
          <cell r="I1879" t="str">
            <v>Bulk Cable Cat 5E-Solid UTP 1000ft Green</v>
          </cell>
        </row>
        <row r="1880">
          <cell r="C1880" t="str">
            <v>80-000099/B</v>
          </cell>
          <cell r="D1880">
            <v>0</v>
          </cell>
          <cell r="E1880">
            <v>0</v>
          </cell>
          <cell r="F1880" t="str">
            <v>DISCONTINUE</v>
          </cell>
          <cell r="G1880" t="str">
            <v>Inactive</v>
          </cell>
          <cell r="H1880" t="str">
            <v>Special</v>
          </cell>
          <cell r="I1880" t="str">
            <v>TBUS-1AXL Enclosure - Brushed Clear Aluminum Top</v>
          </cell>
        </row>
        <row r="1881">
          <cell r="C1881" t="str">
            <v>99-0501300</v>
          </cell>
          <cell r="D1881">
            <v>0</v>
          </cell>
          <cell r="E1881">
            <v>0</v>
          </cell>
          <cell r="F1881" t="str">
            <v>DISCONTINUE</v>
          </cell>
          <cell r="G1881" t="str">
            <v>Not to prod.</v>
          </cell>
          <cell r="H1881" t="str">
            <v>WP &amp; Cables</v>
          </cell>
          <cell r="I1881" t="str">
            <v>Enhanced 5 high resolution mini coax cable (985')</v>
          </cell>
        </row>
        <row r="1882">
          <cell r="C1882" t="str">
            <v>90-787890</v>
          </cell>
          <cell r="D1882">
            <v>0</v>
          </cell>
          <cell r="E1882">
            <v>625</v>
          </cell>
          <cell r="F1882" t="str">
            <v>DISCONTINUE</v>
          </cell>
          <cell r="G1882" t="str">
            <v>Not to order</v>
          </cell>
          <cell r="H1882" t="str">
            <v>Mega Tool</v>
          </cell>
          <cell r="I1882" t="str">
            <v>Stereo Audio Amplifier &amp; Switcher (40 Watts per Channel)</v>
          </cell>
        </row>
        <row r="1883">
          <cell r="C1883" t="str">
            <v>92-9202025</v>
          </cell>
          <cell r="D1883">
            <v>0</v>
          </cell>
          <cell r="E1883">
            <v>0</v>
          </cell>
          <cell r="F1883" t="str">
            <v>DISCONTINUE</v>
          </cell>
          <cell r="G1883" t="str">
            <v>Not to prod.</v>
          </cell>
          <cell r="H1883" t="str">
            <v>WP &amp; Cables</v>
          </cell>
          <cell r="I1883" t="str">
            <v>CP-GMA/GMA-3</v>
          </cell>
        </row>
        <row r="1884">
          <cell r="C1884" t="str">
            <v>99-05011000</v>
          </cell>
          <cell r="D1884">
            <v>186</v>
          </cell>
          <cell r="E1884">
            <v>186</v>
          </cell>
          <cell r="F1884" t="str">
            <v>DISCONTINUE</v>
          </cell>
          <cell r="G1884" t="str">
            <v>Not to prod.</v>
          </cell>
          <cell r="H1884" t="str">
            <v>Special</v>
          </cell>
          <cell r="I1884" t="str">
            <v>Bulk Cable Cat 5E-Solid UTP 1000ft Black</v>
          </cell>
        </row>
        <row r="1885">
          <cell r="C1885" t="str">
            <v>50-70814090</v>
          </cell>
          <cell r="D1885">
            <v>0</v>
          </cell>
          <cell r="E1885">
            <v>405</v>
          </cell>
          <cell r="F1885" t="str">
            <v>DISCONTINUE</v>
          </cell>
          <cell r="G1885" t="str">
            <v>Not to order</v>
          </cell>
          <cell r="H1885" t="str">
            <v>1/2 19" 1U</v>
          </cell>
          <cell r="I1885" t="str">
            <v>Computer Graphics Video &amp; Stereo Audio Twisted Pair Receiver</v>
          </cell>
        </row>
        <row r="1886">
          <cell r="C1886" t="str">
            <v>50-70815090</v>
          </cell>
          <cell r="D1886">
            <v>0</v>
          </cell>
          <cell r="E1886">
            <v>405</v>
          </cell>
          <cell r="F1886" t="str">
            <v>DISCONTINUE</v>
          </cell>
          <cell r="G1886" t="str">
            <v>Not to order</v>
          </cell>
          <cell r="H1886" t="str">
            <v>1/2 19" 1U</v>
          </cell>
          <cell r="I1886" t="str">
            <v>Computer Graphics Video &amp; Stereo Audio Twisted Pair Transmit</v>
          </cell>
        </row>
        <row r="1887">
          <cell r="C1887" t="str">
            <v>99-0501100</v>
          </cell>
          <cell r="D1887">
            <v>0</v>
          </cell>
          <cell r="E1887">
            <v>318</v>
          </cell>
          <cell r="F1887" t="str">
            <v>DISCONTINUE</v>
          </cell>
          <cell r="G1887" t="str">
            <v>Not to prod.</v>
          </cell>
          <cell r="H1887" t="str">
            <v>WP &amp; Cables</v>
          </cell>
          <cell r="I1887" t="str">
            <v>Enhanced 5 high resolution mini coax cable (328')</v>
          </cell>
        </row>
        <row r="1888">
          <cell r="C1888" t="str">
            <v>99-0450300</v>
          </cell>
          <cell r="D1888">
            <v>1200</v>
          </cell>
          <cell r="E1888">
            <v>0</v>
          </cell>
          <cell r="F1888" t="str">
            <v>DISCONTINUE</v>
          </cell>
          <cell r="G1888" t="str">
            <v>Active</v>
          </cell>
          <cell r="I1888" t="str">
            <v>CAT7a Cable For Digital Tx/Rx (1000')</v>
          </cell>
        </row>
        <row r="1889">
          <cell r="C1889" t="str">
            <v>22-00003090</v>
          </cell>
          <cell r="D1889">
            <v>315</v>
          </cell>
          <cell r="E1889">
            <v>316</v>
          </cell>
          <cell r="F1889" t="str">
            <v>DISCONTINUE</v>
          </cell>
          <cell r="G1889" t="str">
            <v>Not to order</v>
          </cell>
          <cell r="H1889" t="str">
            <v>Special</v>
          </cell>
          <cell r="I1889" t="str">
            <v>2-Port to 2 DVI-I Video KVM Mini-Matrix</v>
          </cell>
        </row>
        <row r="1890">
          <cell r="C1890" t="str">
            <v>99-0450100</v>
          </cell>
          <cell r="D1890">
            <v>400</v>
          </cell>
          <cell r="E1890">
            <v>0</v>
          </cell>
          <cell r="F1890" t="str">
            <v>DISCONTINUE</v>
          </cell>
          <cell r="G1890" t="str">
            <v>Active</v>
          </cell>
          <cell r="I1890" t="str">
            <v>Four-Pair STP (Shielded Twisted Pair) Data Cable - 23 AWG</v>
          </cell>
        </row>
        <row r="1891">
          <cell r="C1891" t="str">
            <v>99-0440300</v>
          </cell>
          <cell r="D1891">
            <v>0</v>
          </cell>
          <cell r="E1891">
            <v>743</v>
          </cell>
          <cell r="F1891" t="str">
            <v>DISCONTINUE</v>
          </cell>
          <cell r="G1891" t="str">
            <v>Not to prod.</v>
          </cell>
          <cell r="H1891" t="str">
            <v>Special</v>
          </cell>
          <cell r="I1891" t="str">
            <v>CAT6 Cable For Digital Tx/Rx (1000')</v>
          </cell>
        </row>
        <row r="1892">
          <cell r="C1892" t="str">
            <v>80-000107</v>
          </cell>
          <cell r="D1892">
            <v>24</v>
          </cell>
          <cell r="E1892">
            <v>20</v>
          </cell>
          <cell r="F1892" t="str">
            <v>DISCONTINUE</v>
          </cell>
          <cell r="G1892" t="str">
            <v>Active</v>
          </cell>
          <cell r="H1892" t="str">
            <v>WP-S/INSERT</v>
          </cell>
          <cell r="I1892" t="str">
            <v>Wall Plate Insert - Cable Pass Through</v>
          </cell>
        </row>
        <row r="1893">
          <cell r="C1893" t="str">
            <v>80-000108</v>
          </cell>
          <cell r="D1893">
            <v>24</v>
          </cell>
          <cell r="E1893">
            <v>20</v>
          </cell>
          <cell r="F1893" t="str">
            <v>DISCONTINUE</v>
          </cell>
          <cell r="G1893" t="str">
            <v>Inactive</v>
          </cell>
          <cell r="H1893" t="str">
            <v>WP-S/INSERT</v>
          </cell>
          <cell r="I1893" t="str">
            <v>Wall Plate Insert − Dual Cable Pass−Through</v>
          </cell>
        </row>
        <row r="1894">
          <cell r="C1894" t="str">
            <v>80-0001095</v>
          </cell>
          <cell r="D1894">
            <v>0</v>
          </cell>
          <cell r="E1894">
            <v>0</v>
          </cell>
          <cell r="F1894" t="str">
            <v>DISCONTINUE</v>
          </cell>
          <cell r="G1894" t="str">
            <v>Not for sale</v>
          </cell>
          <cell r="H1894" t="str">
            <v>1/2 19" 1U</v>
          </cell>
          <cell r="I1894" t="str">
            <v>Distribution Amplifier, 1x4 (Composite Video, Stereo Audio)</v>
          </cell>
        </row>
        <row r="1895">
          <cell r="C1895" t="str">
            <v>99-0440100</v>
          </cell>
          <cell r="D1895">
            <v>0</v>
          </cell>
          <cell r="E1895">
            <v>159</v>
          </cell>
          <cell r="F1895" t="str">
            <v>DISCONTINUE</v>
          </cell>
          <cell r="G1895" t="str">
            <v>Not to prod.</v>
          </cell>
          <cell r="I1895" t="str">
            <v>Four-Pair STP (Shielded Twisted Pair) Data Cable - 23 AWG</v>
          </cell>
        </row>
        <row r="1896">
          <cell r="C1896" t="str">
            <v>99-0430300</v>
          </cell>
          <cell r="D1896">
            <v>0</v>
          </cell>
          <cell r="E1896">
            <v>395</v>
          </cell>
          <cell r="F1896" t="str">
            <v>DISCONTINUE</v>
          </cell>
          <cell r="G1896" t="str">
            <v>Not to prod.</v>
          </cell>
          <cell r="H1896" t="str">
            <v>Special</v>
          </cell>
          <cell r="I1896" t="str">
            <v>CAT5e Cable For Digital Tx/Rx (1000')</v>
          </cell>
        </row>
        <row r="1897">
          <cell r="C1897" t="str">
            <v>99-0430100</v>
          </cell>
          <cell r="D1897">
            <v>0</v>
          </cell>
          <cell r="E1897">
            <v>135</v>
          </cell>
          <cell r="F1897" t="str">
            <v>DISCONTINUE</v>
          </cell>
          <cell r="G1897" t="str">
            <v>Not to prod.</v>
          </cell>
          <cell r="I1897" t="str">
            <v>Four-Pair STP (Shielded Twisted Pair) Data Cable - 24 AWG</v>
          </cell>
        </row>
        <row r="1898">
          <cell r="C1898" t="str">
            <v>80-000120</v>
          </cell>
          <cell r="D1898">
            <v>0</v>
          </cell>
          <cell r="E1898">
            <v>48</v>
          </cell>
          <cell r="F1898" t="str">
            <v>DISCONTINUE</v>
          </cell>
          <cell r="G1898" t="str">
            <v>Not to order</v>
          </cell>
          <cell r="H1898" t="str">
            <v>WP-US/1G</v>
          </cell>
          <cell r="I1898" t="str">
            <v>Passive Wall Plate - 15-pin HD (F/F), 3.5mm &amp; HDMI</v>
          </cell>
        </row>
        <row r="1899">
          <cell r="C1899" t="str">
            <v>99-0420300</v>
          </cell>
          <cell r="D1899">
            <v>0</v>
          </cell>
          <cell r="E1899">
            <v>0</v>
          </cell>
          <cell r="F1899" t="str">
            <v>DISCONTINUE</v>
          </cell>
          <cell r="G1899" t="str">
            <v>Not to prod.</v>
          </cell>
          <cell r="H1899" t="str">
            <v>WP &amp; Cables</v>
          </cell>
          <cell r="I1899" t="str">
            <v>Shielded Twisted Pair CAT5 300M (985')</v>
          </cell>
        </row>
        <row r="1900">
          <cell r="C1900" t="str">
            <v>99-0420100</v>
          </cell>
          <cell r="D1900">
            <v>0</v>
          </cell>
          <cell r="E1900">
            <v>0</v>
          </cell>
          <cell r="F1900" t="str">
            <v>DISCONTINUE</v>
          </cell>
          <cell r="G1900" t="str">
            <v>Not for sale</v>
          </cell>
          <cell r="H1900" t="str">
            <v>WP &amp; Cables</v>
          </cell>
          <cell r="I1900" t="str">
            <v>CAT 5e STP (Shielded Twisted Pair) Cable</v>
          </cell>
        </row>
        <row r="1901">
          <cell r="C1901" t="str">
            <v>99-0400100</v>
          </cell>
          <cell r="D1901">
            <v>0</v>
          </cell>
          <cell r="E1901">
            <v>0</v>
          </cell>
          <cell r="F1901" t="str">
            <v>DISCONTINUE</v>
          </cell>
          <cell r="G1901" t="str">
            <v>Not to prod.</v>
          </cell>
          <cell r="H1901" t="str">
            <v>WP &amp; Cables</v>
          </cell>
          <cell r="I1901" t="str">
            <v>4 high resolution mini coax cable (328')</v>
          </cell>
        </row>
        <row r="1902">
          <cell r="C1902" t="str">
            <v>99-0318015</v>
          </cell>
          <cell r="D1902">
            <v>29</v>
          </cell>
          <cell r="E1902">
            <v>29</v>
          </cell>
          <cell r="F1902" t="str">
            <v>DISCONTINUE</v>
          </cell>
          <cell r="G1902" t="str">
            <v>Not to prod.</v>
          </cell>
          <cell r="H1902" t="str">
            <v>Special</v>
          </cell>
          <cell r="I1902" t="str">
            <v>Speaker Cable 18AWG-15m</v>
          </cell>
        </row>
        <row r="1903">
          <cell r="C1903" t="str">
            <v>99-0314500</v>
          </cell>
          <cell r="D1903">
            <v>0</v>
          </cell>
          <cell r="E1903">
            <v>265</v>
          </cell>
          <cell r="F1903" t="str">
            <v>DISCONTINUE</v>
          </cell>
          <cell r="G1903" t="str">
            <v>Inactive</v>
          </cell>
          <cell r="H1903" t="str">
            <v>Special</v>
          </cell>
          <cell r="I1903" t="str">
            <v>500ft 14 AWG 2-Conductor Speaker Cable</v>
          </cell>
        </row>
        <row r="1904">
          <cell r="C1904" t="str">
            <v>99-03141000</v>
          </cell>
          <cell r="D1904">
            <v>0</v>
          </cell>
          <cell r="E1904">
            <v>569</v>
          </cell>
          <cell r="F1904" t="str">
            <v>DISCONTINUE</v>
          </cell>
          <cell r="G1904" t="str">
            <v>Inactive</v>
          </cell>
          <cell r="H1904" t="str">
            <v>Special</v>
          </cell>
          <cell r="I1904" t="str">
            <v>1000ft 14 AWG 2-Conductor Speaker Cable</v>
          </cell>
        </row>
        <row r="1905">
          <cell r="C1905" t="str">
            <v>99-0312500</v>
          </cell>
          <cell r="D1905">
            <v>0</v>
          </cell>
          <cell r="E1905">
            <v>335</v>
          </cell>
          <cell r="F1905" t="str">
            <v>DISCONTINUE</v>
          </cell>
          <cell r="G1905" t="str">
            <v>Not to order</v>
          </cell>
          <cell r="H1905" t="str">
            <v>Special</v>
          </cell>
          <cell r="I1905" t="str">
            <v>500ft 12 AWG 2-Conductor Speaker Cable</v>
          </cell>
        </row>
        <row r="1906">
          <cell r="C1906" t="str">
            <v>99-03121000</v>
          </cell>
          <cell r="D1906">
            <v>0</v>
          </cell>
          <cell r="E1906">
            <v>950</v>
          </cell>
          <cell r="F1906" t="str">
            <v>DISCONTINUE</v>
          </cell>
          <cell r="G1906" t="str">
            <v>Not to order</v>
          </cell>
          <cell r="H1906" t="str">
            <v>Special</v>
          </cell>
          <cell r="I1906" t="str">
            <v>1000ft 12 AWG 2-Conductor Speaker Cable</v>
          </cell>
        </row>
        <row r="1907">
          <cell r="C1907" t="str">
            <v>99-0300100</v>
          </cell>
          <cell r="D1907">
            <v>0</v>
          </cell>
          <cell r="E1907">
            <v>205</v>
          </cell>
          <cell r="F1907" t="str">
            <v>DISCONTINUE</v>
          </cell>
          <cell r="G1907" t="str">
            <v>Not to prod.</v>
          </cell>
          <cell r="H1907" t="str">
            <v>WP &amp; Cables</v>
          </cell>
          <cell r="I1907" t="str">
            <v>3 high resolution mini coax cable (328')</v>
          </cell>
        </row>
        <row r="1908">
          <cell r="C1908" t="str">
            <v>99-0201100</v>
          </cell>
          <cell r="D1908">
            <v>0</v>
          </cell>
          <cell r="E1908">
            <v>0</v>
          </cell>
          <cell r="F1908" t="str">
            <v>DISCONTINUE</v>
          </cell>
          <cell r="G1908" t="str">
            <v>Not to prod.</v>
          </cell>
          <cell r="H1908" t="str">
            <v>WP &amp; Cables</v>
          </cell>
          <cell r="I1908" t="str">
            <v>s-Video Cable , 2 coax (26AWG) cable with drain wire (328')</v>
          </cell>
        </row>
        <row r="1909">
          <cell r="C1909" t="str">
            <v>99-0200300</v>
          </cell>
          <cell r="D1909">
            <v>0</v>
          </cell>
          <cell r="E1909">
            <v>130</v>
          </cell>
          <cell r="F1909" t="str">
            <v>DISCONTINUE</v>
          </cell>
          <cell r="G1909" t="str">
            <v>Not to prod.</v>
          </cell>
          <cell r="H1909" t="str">
            <v>WP &amp; Cables</v>
          </cell>
          <cell r="I1909" t="str">
            <v>s-Video Cable , 2 coax (26AWG) cable with drain wire (985')</v>
          </cell>
        </row>
        <row r="1910">
          <cell r="C1910" t="str">
            <v>99-0111300</v>
          </cell>
          <cell r="D1910">
            <v>0</v>
          </cell>
          <cell r="E1910">
            <v>0</v>
          </cell>
          <cell r="F1910" t="str">
            <v>DISCONTINUE</v>
          </cell>
          <cell r="G1910" t="str">
            <v>Not to prod.</v>
          </cell>
          <cell r="I1910" t="str">
            <v>1 Coax RG-59 Super High Resolution Cable (22AWG)</v>
          </cell>
        </row>
        <row r="1911">
          <cell r="C1911" t="str">
            <v>80-000138</v>
          </cell>
          <cell r="D1911">
            <v>0</v>
          </cell>
          <cell r="E1911">
            <v>45</v>
          </cell>
          <cell r="F1911" t="str">
            <v>DISCONTINUE</v>
          </cell>
          <cell r="G1911" t="str">
            <v>Not for sale</v>
          </cell>
          <cell r="H1911" t="str">
            <v>WP-S/INSERT</v>
          </cell>
          <cell r="I1911" t="str">
            <v>Wall Plate Insert - RCA &amp; 3.5mm</v>
          </cell>
        </row>
        <row r="1912">
          <cell r="C1912" t="str">
            <v>80-000139</v>
          </cell>
          <cell r="D1912">
            <v>0</v>
          </cell>
          <cell r="E1912">
            <v>28</v>
          </cell>
          <cell r="F1912" t="str">
            <v>DISCONTINUE</v>
          </cell>
          <cell r="G1912" t="str">
            <v>Inactive</v>
          </cell>
          <cell r="H1912" t="str">
            <v>WP-S/INSERT</v>
          </cell>
          <cell r="I1912" t="str">
            <v>Wall Plate Insert - RCA &amp; 3.5mm</v>
          </cell>
        </row>
        <row r="1913">
          <cell r="C1913" t="str">
            <v>99-0101100</v>
          </cell>
          <cell r="D1913">
            <v>0</v>
          </cell>
          <cell r="E1913">
            <v>120</v>
          </cell>
          <cell r="F1913" t="str">
            <v>DISCONTINUE</v>
          </cell>
          <cell r="G1913" t="str">
            <v>Not to order</v>
          </cell>
          <cell r="H1913" t="str">
            <v>WP &amp; Cables</v>
          </cell>
          <cell r="I1913" t="str">
            <v>RG-6 super high resolution (18AWG Bare copper) cable (328')</v>
          </cell>
        </row>
        <row r="1914">
          <cell r="C1914" t="str">
            <v>99-0100300</v>
          </cell>
          <cell r="D1914">
            <v>0</v>
          </cell>
          <cell r="E1914">
            <v>359</v>
          </cell>
          <cell r="F1914" t="str">
            <v>DISCONTINUE</v>
          </cell>
          <cell r="G1914" t="str">
            <v>Inactive</v>
          </cell>
          <cell r="H1914" t="str">
            <v>WP &amp; Cables</v>
          </cell>
          <cell r="I1914" t="str">
            <v>RG-59 high resolution (20AWG Bare copper) cable (985')</v>
          </cell>
        </row>
        <row r="1915">
          <cell r="C1915" t="str">
            <v>80-0002095</v>
          </cell>
          <cell r="D1915">
            <v>0</v>
          </cell>
          <cell r="E1915">
            <v>0</v>
          </cell>
          <cell r="F1915" t="str">
            <v>DISCONTINUE</v>
          </cell>
          <cell r="G1915" t="str">
            <v>Not for sale</v>
          </cell>
          <cell r="H1915" t="str">
            <v>1/2 19" 1U</v>
          </cell>
          <cell r="I1915" t="str">
            <v>1X4 HIGH RESOLUTION S-VIDEO DA</v>
          </cell>
        </row>
        <row r="1916">
          <cell r="C1916" t="str">
            <v>98-9301150</v>
          </cell>
          <cell r="D1916">
            <v>0</v>
          </cell>
          <cell r="E1916">
            <v>0</v>
          </cell>
          <cell r="F1916" t="str">
            <v>DISCONTINUE</v>
          </cell>
          <cell r="G1916" t="str">
            <v>Inactive</v>
          </cell>
          <cell r="H1916" t="str">
            <v>WP &amp; Cables</v>
          </cell>
        </row>
        <row r="1917">
          <cell r="C1917" t="str">
            <v>98-9301125</v>
          </cell>
          <cell r="D1917">
            <v>0</v>
          </cell>
          <cell r="E1917">
            <v>0</v>
          </cell>
          <cell r="F1917" t="str">
            <v>DISCONTINUE</v>
          </cell>
          <cell r="G1917" t="str">
            <v>Not to prod.</v>
          </cell>
          <cell r="H1917" t="str">
            <v>WP &amp; Cables</v>
          </cell>
        </row>
        <row r="1918">
          <cell r="C1918" t="str">
            <v>22-00004590</v>
          </cell>
          <cell r="D1918">
            <v>1150</v>
          </cell>
          <cell r="E1918">
            <v>976</v>
          </cell>
          <cell r="F1918" t="str">
            <v>DISCONTINUE</v>
          </cell>
          <cell r="G1918" t="str">
            <v>Active Proj</v>
          </cell>
          <cell r="H1918" t="str">
            <v>Special</v>
          </cell>
          <cell r="I1918" t="str">
            <v>4-Port DisplayPort to HDMI Video Dual-Head KVM Switch w/sUSB</v>
          </cell>
        </row>
        <row r="1919">
          <cell r="C1919" t="str">
            <v>98-9301100</v>
          </cell>
          <cell r="D1919">
            <v>0</v>
          </cell>
          <cell r="E1919">
            <v>0</v>
          </cell>
          <cell r="F1919" t="str">
            <v>DISCONTINUE</v>
          </cell>
          <cell r="G1919" t="str">
            <v>Not to prod.</v>
          </cell>
          <cell r="H1919" t="str">
            <v>WP &amp; Cables</v>
          </cell>
        </row>
        <row r="1920">
          <cell r="C1920" t="str">
            <v>22-00004690</v>
          </cell>
          <cell r="D1920">
            <v>975</v>
          </cell>
          <cell r="E1920">
            <v>976</v>
          </cell>
          <cell r="F1920" t="str">
            <v>DISCONTINUE</v>
          </cell>
          <cell r="G1920" t="str">
            <v>Not to order</v>
          </cell>
          <cell r="H1920" t="str">
            <v>Special</v>
          </cell>
          <cell r="I1920" t="str">
            <v>4-Port DisplPort and DVI-I Video Dual-Head KVM Switch w/sUSB</v>
          </cell>
        </row>
        <row r="1921">
          <cell r="C1921" t="str">
            <v>98-9301075</v>
          </cell>
          <cell r="D1921">
            <v>75</v>
          </cell>
          <cell r="E1921">
            <v>75</v>
          </cell>
          <cell r="F1921" t="str">
            <v>DISCONTINUE</v>
          </cell>
          <cell r="G1921" t="str">
            <v>Not to prod.</v>
          </cell>
          <cell r="H1921" t="str">
            <v>WP &amp; Cables</v>
          </cell>
          <cell r="I1921" t="str">
            <v>3 RCA (M) to 3 RCA (M) Single RG-59: Plenum-75'</v>
          </cell>
        </row>
        <row r="1922">
          <cell r="C1922" t="str">
            <v>80-000223</v>
          </cell>
          <cell r="D1922">
            <v>0</v>
          </cell>
          <cell r="E1922">
            <v>12</v>
          </cell>
          <cell r="F1922" t="str">
            <v>DISCONTINUE</v>
          </cell>
          <cell r="G1922" t="str">
            <v>Not to order</v>
          </cell>
          <cell r="H1922" t="str">
            <v>Special</v>
          </cell>
          <cell r="I1922" t="str">
            <v>Black Front Panel for DIP-30</v>
          </cell>
        </row>
        <row r="1923">
          <cell r="C1923" t="str">
            <v>98-9301050</v>
          </cell>
          <cell r="D1923">
            <v>53</v>
          </cell>
          <cell r="E1923">
            <v>53</v>
          </cell>
          <cell r="F1923" t="str">
            <v>DISCONTINUE</v>
          </cell>
          <cell r="G1923" t="str">
            <v>Not to prod.</v>
          </cell>
          <cell r="H1923" t="str">
            <v>WP &amp; Cables</v>
          </cell>
          <cell r="I1923" t="str">
            <v>3 RCA (M) to 3 RCA (M) Single RG-59: Plenum</v>
          </cell>
        </row>
        <row r="1924">
          <cell r="C1924" t="str">
            <v>98-9301025</v>
          </cell>
          <cell r="D1924">
            <v>31</v>
          </cell>
          <cell r="E1924">
            <v>31</v>
          </cell>
          <cell r="F1924" t="str">
            <v>DISCONTINUE</v>
          </cell>
          <cell r="G1924" t="str">
            <v>Not to prod.</v>
          </cell>
          <cell r="H1924" t="str">
            <v>WP &amp; Cables</v>
          </cell>
          <cell r="I1924" t="str">
            <v>3 RCA (M) to 3 RCA (M) Single RG-59: Plenum-25'</v>
          </cell>
        </row>
        <row r="1925">
          <cell r="C1925" t="str">
            <v>22-00004930</v>
          </cell>
          <cell r="D1925">
            <v>1350</v>
          </cell>
          <cell r="E1925">
            <v>1349</v>
          </cell>
          <cell r="F1925" t="str">
            <v>DISCONTINUE</v>
          </cell>
          <cell r="G1925" t="str">
            <v>Not to order</v>
          </cell>
          <cell r="H1925" t="str">
            <v>Special</v>
          </cell>
          <cell r="I1925" t="str">
            <v>8-Port DisplayPort Video KVM Switch w/sUSB</v>
          </cell>
        </row>
        <row r="1926">
          <cell r="C1926" t="str">
            <v>22-00004990</v>
          </cell>
          <cell r="D1926">
            <v>330</v>
          </cell>
          <cell r="E1926">
            <v>330</v>
          </cell>
          <cell r="F1926" t="str">
            <v>DISCONTINUE</v>
          </cell>
          <cell r="G1926" t="str">
            <v>Not to order</v>
          </cell>
          <cell r="H1926" t="str">
            <v>Special</v>
          </cell>
          <cell r="I1926" t="str">
            <v>Secure 1-Port KVM Isolator DisplayPort</v>
          </cell>
        </row>
        <row r="1927">
          <cell r="C1927" t="str">
            <v>98-9301015</v>
          </cell>
          <cell r="D1927">
            <v>0</v>
          </cell>
          <cell r="E1927">
            <v>0</v>
          </cell>
          <cell r="F1927" t="str">
            <v>DISCONTINUE</v>
          </cell>
          <cell r="G1927" t="str">
            <v>Not to prod.</v>
          </cell>
          <cell r="H1927" t="str">
            <v>WP &amp; Cables</v>
          </cell>
        </row>
        <row r="1928">
          <cell r="C1928" t="str">
            <v>98-9301010</v>
          </cell>
          <cell r="D1928">
            <v>0</v>
          </cell>
          <cell r="E1928">
            <v>0</v>
          </cell>
          <cell r="F1928" t="str">
            <v>DISCONTINUE</v>
          </cell>
          <cell r="G1928" t="str">
            <v>Inactive</v>
          </cell>
          <cell r="H1928" t="str">
            <v>WP &amp; Cables</v>
          </cell>
        </row>
        <row r="1929">
          <cell r="C1929" t="str">
            <v>98-9101150</v>
          </cell>
          <cell r="D1929">
            <v>0</v>
          </cell>
          <cell r="E1929">
            <v>0</v>
          </cell>
          <cell r="F1929" t="str">
            <v>DISCONTINUE</v>
          </cell>
          <cell r="G1929" t="str">
            <v>Inactive</v>
          </cell>
          <cell r="H1929" t="str">
            <v>WP &amp; Cables</v>
          </cell>
          <cell r="I1929" t="str">
            <v>Component Cable</v>
          </cell>
        </row>
        <row r="1930">
          <cell r="C1930" t="str">
            <v>98-9101125</v>
          </cell>
          <cell r="D1930">
            <v>0</v>
          </cell>
          <cell r="E1930">
            <v>0</v>
          </cell>
          <cell r="F1930" t="str">
            <v>DISCONTINUE</v>
          </cell>
          <cell r="G1930" t="str">
            <v>Not to order</v>
          </cell>
          <cell r="H1930" t="str">
            <v>WP &amp; Cables</v>
          </cell>
          <cell r="I1930" t="str">
            <v>Component Cable</v>
          </cell>
        </row>
        <row r="1931">
          <cell r="C1931" t="str">
            <v>98-9101100</v>
          </cell>
          <cell r="D1931">
            <v>0</v>
          </cell>
          <cell r="E1931">
            <v>0</v>
          </cell>
          <cell r="F1931" t="str">
            <v>DISCONTINUE</v>
          </cell>
          <cell r="G1931" t="str">
            <v>Not to prod.</v>
          </cell>
          <cell r="H1931" t="str">
            <v>WP &amp; Cables</v>
          </cell>
          <cell r="I1931" t="str">
            <v>Component Cable</v>
          </cell>
        </row>
        <row r="1932">
          <cell r="C1932" t="str">
            <v>98-9101075</v>
          </cell>
          <cell r="D1932">
            <v>0</v>
          </cell>
          <cell r="E1932">
            <v>0</v>
          </cell>
          <cell r="F1932" t="str">
            <v>DISCONTINUE</v>
          </cell>
          <cell r="G1932" t="str">
            <v>Inactive</v>
          </cell>
          <cell r="H1932" t="str">
            <v>WP &amp; Cables</v>
          </cell>
          <cell r="I1932" t="str">
            <v>Component Cable</v>
          </cell>
        </row>
        <row r="1933">
          <cell r="C1933" t="str">
            <v>98-9101050</v>
          </cell>
          <cell r="D1933">
            <v>0</v>
          </cell>
          <cell r="E1933">
            <v>80</v>
          </cell>
          <cell r="F1933" t="str">
            <v>DISCONTINUE</v>
          </cell>
          <cell r="G1933" t="str">
            <v>Inactive</v>
          </cell>
          <cell r="H1933" t="str">
            <v>WP &amp; Cables</v>
          </cell>
          <cell r="I1933" t="str">
            <v>Component Cable</v>
          </cell>
        </row>
        <row r="1934">
          <cell r="C1934" t="str">
            <v>98-9101035</v>
          </cell>
          <cell r="D1934">
            <v>0</v>
          </cell>
          <cell r="E1934">
            <v>0</v>
          </cell>
          <cell r="F1934" t="str">
            <v>DISCONTINUE</v>
          </cell>
          <cell r="G1934" t="str">
            <v>Not to prod.</v>
          </cell>
          <cell r="H1934" t="str">
            <v>WP &amp; Cables</v>
          </cell>
          <cell r="I1934" t="str">
            <v>3 RCA (M) to 3 RCA (M) for Component Vid: Plenum</v>
          </cell>
        </row>
        <row r="1935">
          <cell r="C1935" t="str">
            <v>22-00005790</v>
          </cell>
          <cell r="D1935">
            <v>625</v>
          </cell>
          <cell r="E1935">
            <v>625</v>
          </cell>
          <cell r="F1935" t="str">
            <v>DISCONTINUE</v>
          </cell>
          <cell r="G1935" t="str">
            <v>Not to order</v>
          </cell>
          <cell r="H1935" t="str">
            <v>Special</v>
          </cell>
          <cell r="I1935" t="str">
            <v>Secure 2-Port x 2 DVI-I Video KVM Mini-Matrix, PP 3.0</v>
          </cell>
        </row>
        <row r="1936">
          <cell r="C1936" t="str">
            <v>98-9101025</v>
          </cell>
          <cell r="D1936">
            <v>0</v>
          </cell>
          <cell r="E1936">
            <v>0</v>
          </cell>
          <cell r="F1936" t="str">
            <v>DISCONTINUE</v>
          </cell>
          <cell r="G1936" t="str">
            <v>Not to prod.</v>
          </cell>
          <cell r="H1936" t="str">
            <v>WP &amp; Cables</v>
          </cell>
          <cell r="I1936" t="str">
            <v>Component Cable</v>
          </cell>
        </row>
        <row r="1937">
          <cell r="C1937" t="str">
            <v>98-9101015</v>
          </cell>
          <cell r="D1937">
            <v>0</v>
          </cell>
          <cell r="E1937">
            <v>0</v>
          </cell>
          <cell r="F1937" t="str">
            <v>DISCONTINUE</v>
          </cell>
          <cell r="G1937" t="str">
            <v>Inactive</v>
          </cell>
          <cell r="H1937" t="str">
            <v>WP &amp; Cables</v>
          </cell>
          <cell r="I1937" t="str">
            <v>3 RCA (M) to 3 RCA (M) for Component Vid: Plenum</v>
          </cell>
        </row>
        <row r="1938">
          <cell r="C1938" t="str">
            <v>98-9101010</v>
          </cell>
          <cell r="D1938">
            <v>0</v>
          </cell>
          <cell r="E1938">
            <v>0</v>
          </cell>
          <cell r="F1938" t="str">
            <v>DISCONTINUE</v>
          </cell>
          <cell r="G1938" t="str">
            <v>Not to prod.</v>
          </cell>
          <cell r="H1938" t="str">
            <v>WP &amp; Cables</v>
          </cell>
          <cell r="I1938" t="str">
            <v>Component Cable</v>
          </cell>
        </row>
        <row r="1939">
          <cell r="C1939" t="str">
            <v>98-0202050</v>
          </cell>
          <cell r="D1939">
            <v>0</v>
          </cell>
          <cell r="E1939">
            <v>0</v>
          </cell>
          <cell r="F1939" t="str">
            <v>DISCONTINUE</v>
          </cell>
          <cell r="G1939" t="str">
            <v>Not to prod.</v>
          </cell>
          <cell r="H1939" t="str">
            <v>WP &amp; Cables</v>
          </cell>
          <cell r="I1939" t="str">
            <v>4 RCA Component + Audio (Male - Male) Mini Coax Cable (50')</v>
          </cell>
        </row>
        <row r="1940">
          <cell r="C1940" t="str">
            <v>98-0202035</v>
          </cell>
          <cell r="D1940">
            <v>0</v>
          </cell>
          <cell r="E1940">
            <v>0</v>
          </cell>
          <cell r="F1940" t="str">
            <v>DISCONTINUE</v>
          </cell>
          <cell r="G1940" t="str">
            <v>Not to prod.</v>
          </cell>
          <cell r="H1940" t="str">
            <v>WP &amp; Cables</v>
          </cell>
          <cell r="I1940" t="str">
            <v>4 RCA Component + Audio (Male - Male) Mini Coax Cable (35')</v>
          </cell>
        </row>
        <row r="1941">
          <cell r="C1941" t="str">
            <v>98-0202025</v>
          </cell>
          <cell r="D1941">
            <v>0</v>
          </cell>
          <cell r="E1941">
            <v>0</v>
          </cell>
          <cell r="F1941" t="str">
            <v>DISCONTINUE</v>
          </cell>
          <cell r="G1941" t="str">
            <v>Not to prod.</v>
          </cell>
          <cell r="H1941" t="str">
            <v>WP &amp; Cables</v>
          </cell>
          <cell r="I1941" t="str">
            <v>4 RCA Component + Audio (Male - Male) Mini Coax Cable (25')</v>
          </cell>
        </row>
        <row r="1942">
          <cell r="C1942" t="str">
            <v>98-0202015</v>
          </cell>
          <cell r="D1942">
            <v>0</v>
          </cell>
          <cell r="E1942">
            <v>0</v>
          </cell>
          <cell r="F1942" t="str">
            <v>DISCONTINUE</v>
          </cell>
          <cell r="G1942" t="str">
            <v>Not to prod.</v>
          </cell>
          <cell r="H1942" t="str">
            <v>WP &amp; Cables</v>
          </cell>
          <cell r="I1942" t="str">
            <v>4 RCA Component + Audio (Male - Male) Mini Coax Cable (15')</v>
          </cell>
        </row>
        <row r="1943">
          <cell r="C1943" t="str">
            <v>98-0202010</v>
          </cell>
          <cell r="D1943">
            <v>0</v>
          </cell>
          <cell r="E1943">
            <v>0</v>
          </cell>
          <cell r="F1943" t="str">
            <v>DISCONTINUE</v>
          </cell>
          <cell r="G1943" t="str">
            <v>Not to prod.</v>
          </cell>
          <cell r="H1943" t="str">
            <v>WP &amp; Cables</v>
          </cell>
          <cell r="I1943" t="str">
            <v>4 RCA Component + Audio (Male - Male) Mini Coax Cable (10')</v>
          </cell>
        </row>
        <row r="1944">
          <cell r="C1944" t="str">
            <v>98-0202006</v>
          </cell>
          <cell r="D1944">
            <v>0</v>
          </cell>
          <cell r="E1944">
            <v>0</v>
          </cell>
          <cell r="F1944" t="str">
            <v>DISCONTINUE</v>
          </cell>
          <cell r="G1944" t="str">
            <v>Not to prod.</v>
          </cell>
          <cell r="H1944" t="str">
            <v>WP &amp; Cables</v>
          </cell>
          <cell r="I1944" t="str">
            <v>4 RCA Component + Audio (Male - Male) Mini Coax Cable (6')</v>
          </cell>
        </row>
        <row r="1945">
          <cell r="C1945" t="str">
            <v>22-00006730</v>
          </cell>
          <cell r="D1945">
            <v>3565</v>
          </cell>
          <cell r="E1945">
            <v>3564</v>
          </cell>
          <cell r="F1945" t="str">
            <v>DISCONTINUE</v>
          </cell>
          <cell r="G1945" t="str">
            <v>Inactive</v>
          </cell>
          <cell r="H1945" t="str">
            <v>Special</v>
          </cell>
          <cell r="I1945" t="str">
            <v>4-Port to 2P DVI Video KVM Combiner w/sUSB</v>
          </cell>
        </row>
        <row r="1946">
          <cell r="C1946" t="str">
            <v>22-00006830</v>
          </cell>
          <cell r="D1946">
            <v>4037</v>
          </cell>
          <cell r="E1946">
            <v>4037</v>
          </cell>
          <cell r="F1946" t="str">
            <v>DISCONTINUE</v>
          </cell>
          <cell r="G1946" t="str">
            <v>Not to prod.</v>
          </cell>
          <cell r="H1946" t="str">
            <v>Special</v>
          </cell>
          <cell r="I1946" t="str">
            <v>4-Port DVI to 2P HDMI Video KVM Combiner w/sUSB</v>
          </cell>
        </row>
        <row r="1947">
          <cell r="C1947" t="str">
            <v>22-00006930</v>
          </cell>
          <cell r="D1947">
            <v>0</v>
          </cell>
          <cell r="E1947">
            <v>0</v>
          </cell>
          <cell r="F1947" t="str">
            <v>DISCONTINUE</v>
          </cell>
          <cell r="G1947" t="str">
            <v>Not to order</v>
          </cell>
          <cell r="H1947" t="str">
            <v>Special</v>
          </cell>
          <cell r="I1947" t="str">
            <v>4-Port DP/HDMI to 2P HDMI Video KVM Combiner w/sUSB</v>
          </cell>
        </row>
        <row r="1948">
          <cell r="C1948" t="str">
            <v>22-00007090</v>
          </cell>
          <cell r="D1948">
            <v>285</v>
          </cell>
          <cell r="E1948">
            <v>285</v>
          </cell>
          <cell r="F1948" t="str">
            <v>DISCONTINUE</v>
          </cell>
          <cell r="G1948" t="str">
            <v>Not to order</v>
          </cell>
          <cell r="H1948" t="str">
            <v>Special</v>
          </cell>
          <cell r="I1948" t="str">
            <v>HSL Secure Isolator 1-Port Video DVI-I, PP 3.0</v>
          </cell>
        </row>
        <row r="1949">
          <cell r="C1949" t="str">
            <v>98-0202003</v>
          </cell>
          <cell r="D1949">
            <v>0</v>
          </cell>
          <cell r="E1949">
            <v>0</v>
          </cell>
          <cell r="F1949" t="str">
            <v>DISCONTINUE</v>
          </cell>
          <cell r="G1949" t="str">
            <v>Not to prod.</v>
          </cell>
          <cell r="H1949" t="str">
            <v>WP &amp; Cables</v>
          </cell>
          <cell r="I1949" t="str">
            <v>4 RCA Component + Audio (Male - Male) Mini Coax Cable (3')</v>
          </cell>
        </row>
        <row r="1950">
          <cell r="C1950" t="str">
            <v>98-0201025</v>
          </cell>
          <cell r="D1950">
            <v>40</v>
          </cell>
          <cell r="E1950">
            <v>40</v>
          </cell>
          <cell r="F1950" t="str">
            <v>DISCONTINUE</v>
          </cell>
          <cell r="G1950" t="str">
            <v>Not to prod.</v>
          </cell>
          <cell r="H1950" t="str">
            <v>WP &amp; Cables</v>
          </cell>
          <cell r="I1950" t="str">
            <v>3 RCA Component (Male - Male) Mini Coax Cable (25')</v>
          </cell>
        </row>
        <row r="1951">
          <cell r="C1951" t="str">
            <v>98-0101012</v>
          </cell>
          <cell r="D1951">
            <v>0</v>
          </cell>
          <cell r="E1951">
            <v>0</v>
          </cell>
          <cell r="F1951" t="str">
            <v>DISCONTINUE</v>
          </cell>
          <cell r="G1951" t="str">
            <v>Inactive</v>
          </cell>
          <cell r="H1951" t="str">
            <v>WP &amp; Cables</v>
          </cell>
          <cell r="I1951" t="str">
            <v>Component Cable</v>
          </cell>
        </row>
        <row r="1952">
          <cell r="C1952" t="str">
            <v>97-9505300</v>
          </cell>
          <cell r="D1952">
            <v>0</v>
          </cell>
          <cell r="E1952">
            <v>0</v>
          </cell>
          <cell r="F1952" t="str">
            <v>DISCONTINUE</v>
          </cell>
          <cell r="G1952" t="str">
            <v>Not to prod.</v>
          </cell>
          <cell r="H1952" t="str">
            <v>WP &amp; Cables</v>
          </cell>
          <cell r="I1952" t="str">
            <v>Plenum Rated Pre-Terminated Ultra Low Skew UTP (Unshielded T</v>
          </cell>
        </row>
        <row r="1953">
          <cell r="C1953" t="str">
            <v>97-9505200</v>
          </cell>
          <cell r="D1953">
            <v>0</v>
          </cell>
          <cell r="E1953">
            <v>0</v>
          </cell>
          <cell r="F1953" t="str">
            <v>DISCONTINUE</v>
          </cell>
          <cell r="G1953" t="str">
            <v>Not to prod.</v>
          </cell>
          <cell r="H1953" t="str">
            <v>WP &amp; Cables</v>
          </cell>
          <cell r="I1953" t="str">
            <v>Plenum Rated Pre-Terminated Ultra Low Skew UTP (Unshielded T</v>
          </cell>
        </row>
        <row r="1954">
          <cell r="C1954" t="str">
            <v>97-9505150</v>
          </cell>
          <cell r="D1954">
            <v>0</v>
          </cell>
          <cell r="E1954">
            <v>0</v>
          </cell>
          <cell r="F1954" t="str">
            <v>DISCONTINUE</v>
          </cell>
          <cell r="G1954" t="str">
            <v>Not to prod.</v>
          </cell>
          <cell r="H1954" t="str">
            <v>WP &amp; Cables</v>
          </cell>
          <cell r="I1954" t="str">
            <v>Plenum Rated Pre-Terminated Ultra Low Skew UTP (Unshielded T</v>
          </cell>
        </row>
        <row r="1955">
          <cell r="C1955" t="str">
            <v>97-9505100</v>
          </cell>
          <cell r="D1955">
            <v>0</v>
          </cell>
          <cell r="E1955">
            <v>0</v>
          </cell>
          <cell r="F1955" t="str">
            <v>DISCONTINUE</v>
          </cell>
          <cell r="G1955" t="str">
            <v>Not to prod.</v>
          </cell>
          <cell r="H1955" t="str">
            <v>WP &amp; Cables</v>
          </cell>
          <cell r="I1955" t="str">
            <v>Plenum Rated Pre-Terminated Ultra Low Skew UTP (Unshielded T</v>
          </cell>
        </row>
        <row r="1956">
          <cell r="C1956" t="str">
            <v>97-9505075</v>
          </cell>
          <cell r="D1956">
            <v>0</v>
          </cell>
          <cell r="E1956">
            <v>70</v>
          </cell>
          <cell r="F1956" t="str">
            <v>DISCONTINUE</v>
          </cell>
          <cell r="G1956" t="str">
            <v>Not to prod.</v>
          </cell>
          <cell r="H1956" t="str">
            <v>WP &amp; Cables</v>
          </cell>
          <cell r="I1956" t="str">
            <v>Plenum Rated Pre-Terminated Ultra Low Skew UTP (Unshielded T</v>
          </cell>
        </row>
        <row r="1957">
          <cell r="C1957" t="str">
            <v>97-9505050</v>
          </cell>
          <cell r="D1957">
            <v>0</v>
          </cell>
          <cell r="E1957">
            <v>46</v>
          </cell>
          <cell r="F1957" t="str">
            <v>DISCONTINUE</v>
          </cell>
          <cell r="G1957" t="str">
            <v>Not to prod.</v>
          </cell>
          <cell r="H1957" t="str">
            <v>WP &amp; Cables</v>
          </cell>
          <cell r="I1957" t="str">
            <v>Plenum Rated Pre-Terminated Ultra Low Skew UTP (Unshielded T</v>
          </cell>
        </row>
        <row r="1958">
          <cell r="C1958" t="str">
            <v>97-9505035</v>
          </cell>
          <cell r="D1958">
            <v>0</v>
          </cell>
          <cell r="E1958">
            <v>0</v>
          </cell>
          <cell r="F1958" t="str">
            <v>DISCONTINUE</v>
          </cell>
          <cell r="G1958" t="str">
            <v>Not to prod.</v>
          </cell>
          <cell r="H1958" t="str">
            <v>WP &amp; Cables</v>
          </cell>
          <cell r="I1958" t="str">
            <v>RJ-45 (M) 2to RJ-45 (M) Plenum UTP Cable - 35'</v>
          </cell>
        </row>
        <row r="1959">
          <cell r="C1959" t="str">
            <v>97-9505025</v>
          </cell>
          <cell r="D1959">
            <v>0</v>
          </cell>
          <cell r="E1959">
            <v>33</v>
          </cell>
          <cell r="F1959" t="str">
            <v>DISCONTINUE</v>
          </cell>
          <cell r="G1959" t="str">
            <v>Not to prod.</v>
          </cell>
          <cell r="H1959" t="str">
            <v>WP &amp; Cables</v>
          </cell>
          <cell r="I1959" t="str">
            <v>RJ-452 (M) to RJ-45 (M) Plenum UTP Cable - 25'</v>
          </cell>
        </row>
        <row r="1960">
          <cell r="C1960" t="str">
            <v>97-9201065</v>
          </cell>
          <cell r="D1960">
            <v>285</v>
          </cell>
          <cell r="E1960">
            <v>308</v>
          </cell>
          <cell r="F1960" t="str">
            <v>DISCONTINUE</v>
          </cell>
          <cell r="G1960" t="str">
            <v>Not to prod.</v>
          </cell>
          <cell r="H1960" t="str">
            <v>Special</v>
          </cell>
          <cell r="I1960" t="str">
            <v>PLENUM HDMI to DVI (Male - Male) Cable (65')</v>
          </cell>
        </row>
        <row r="1961">
          <cell r="C1961" t="str">
            <v>97-91011050</v>
          </cell>
          <cell r="D1961">
            <v>0</v>
          </cell>
          <cell r="E1961">
            <v>0</v>
          </cell>
          <cell r="F1961" t="str">
            <v>DISCONTINUE</v>
          </cell>
          <cell r="G1961" t="str">
            <v>Not to prod.</v>
          </cell>
          <cell r="H1961" t="str">
            <v>Special</v>
          </cell>
          <cell r="I1961" t="str">
            <v>Plenum High Speed HDMI Cable w/ Ethernet</v>
          </cell>
        </row>
        <row r="1962">
          <cell r="C1962" t="str">
            <v>97-91011035</v>
          </cell>
          <cell r="D1962">
            <v>0</v>
          </cell>
          <cell r="E1962">
            <v>0</v>
          </cell>
          <cell r="F1962" t="str">
            <v>DISCONTINUE</v>
          </cell>
          <cell r="G1962" t="str">
            <v>Not to prod.</v>
          </cell>
          <cell r="H1962" t="str">
            <v>Special</v>
          </cell>
          <cell r="I1962" t="str">
            <v>Plenum High Speed HDMI Cable w/ Ethernet</v>
          </cell>
        </row>
        <row r="1963">
          <cell r="C1963" t="str">
            <v>97-91011025</v>
          </cell>
          <cell r="D1963">
            <v>0</v>
          </cell>
          <cell r="E1963">
            <v>0</v>
          </cell>
          <cell r="F1963" t="str">
            <v>DISCONTINUE</v>
          </cell>
          <cell r="G1963" t="str">
            <v>Not to prod.</v>
          </cell>
          <cell r="H1963" t="str">
            <v>Special</v>
          </cell>
          <cell r="I1963" t="str">
            <v>Plenum High Speed HDMI Cable w/ Ethernet</v>
          </cell>
        </row>
        <row r="1964">
          <cell r="C1964" t="str">
            <v>97-91011015</v>
          </cell>
          <cell r="D1964">
            <v>0</v>
          </cell>
          <cell r="E1964">
            <v>0</v>
          </cell>
          <cell r="F1964" t="str">
            <v>DISCONTINUE</v>
          </cell>
          <cell r="G1964" t="str">
            <v>Not to prod.</v>
          </cell>
          <cell r="H1964" t="str">
            <v>Special</v>
          </cell>
          <cell r="I1964" t="str">
            <v>Plenum High Speed HDMI Cable w/ Ethernet</v>
          </cell>
        </row>
        <row r="1965">
          <cell r="C1965" t="str">
            <v>97-9101050</v>
          </cell>
          <cell r="D1965">
            <v>0</v>
          </cell>
          <cell r="E1965">
            <v>220</v>
          </cell>
          <cell r="F1965" t="str">
            <v>DISCONTINUE</v>
          </cell>
          <cell r="G1965" t="str">
            <v>Not for sale</v>
          </cell>
          <cell r="H1965" t="str">
            <v>Special</v>
          </cell>
          <cell r="I1965" t="str">
            <v>Plenum Cable 26AWG HDMI (Male/Male)</v>
          </cell>
        </row>
        <row r="1966">
          <cell r="C1966" t="str">
            <v>97-9101035</v>
          </cell>
          <cell r="D1966">
            <v>0</v>
          </cell>
          <cell r="E1966">
            <v>0</v>
          </cell>
          <cell r="F1966" t="str">
            <v>DISCONTINUE</v>
          </cell>
          <cell r="G1966" t="str">
            <v>Not for sale</v>
          </cell>
          <cell r="H1966" t="str">
            <v>Special</v>
          </cell>
          <cell r="I1966" t="str">
            <v>Plenum Cable 26AWG HDMI (Male/Male)</v>
          </cell>
        </row>
        <row r="1967">
          <cell r="C1967" t="str">
            <v>97-9101025</v>
          </cell>
          <cell r="D1967">
            <v>0</v>
          </cell>
          <cell r="E1967">
            <v>0</v>
          </cell>
          <cell r="F1967" t="str">
            <v>DISCONTINUE</v>
          </cell>
          <cell r="G1967" t="str">
            <v>Not for sale</v>
          </cell>
          <cell r="H1967" t="str">
            <v>Special</v>
          </cell>
          <cell r="I1967" t="str">
            <v>Plenum Cable 26AWG HDMI (Male/Male)</v>
          </cell>
        </row>
        <row r="1968">
          <cell r="C1968" t="str">
            <v>97-9101015</v>
          </cell>
          <cell r="D1968">
            <v>0</v>
          </cell>
          <cell r="E1968">
            <v>0</v>
          </cell>
          <cell r="F1968" t="str">
            <v>DISCONTINUE</v>
          </cell>
          <cell r="G1968" t="str">
            <v>Not for sale</v>
          </cell>
          <cell r="H1968" t="str">
            <v>Special</v>
          </cell>
          <cell r="I1968" t="str">
            <v>Plenum Cable 26AWG HDMI (Male/Male)</v>
          </cell>
        </row>
        <row r="1969">
          <cell r="C1969" t="str">
            <v>97-2400295</v>
          </cell>
          <cell r="D1969">
            <v>775</v>
          </cell>
          <cell r="E1969">
            <v>775</v>
          </cell>
          <cell r="F1969" t="str">
            <v>DISCONTINUE</v>
          </cell>
          <cell r="G1969" t="str">
            <v>Not to order</v>
          </cell>
          <cell r="H1969" t="str">
            <v>Special</v>
          </cell>
          <cell r="I1969" t="str">
            <v>Active Optical Armored 4K HDMI Cable</v>
          </cell>
        </row>
        <row r="1970">
          <cell r="C1970" t="str">
            <v>97-1818025</v>
          </cell>
          <cell r="D1970">
            <v>39</v>
          </cell>
          <cell r="E1970">
            <v>42</v>
          </cell>
          <cell r="F1970" t="str">
            <v>DISCONTINUE</v>
          </cell>
          <cell r="G1970" t="str">
            <v>Not to prod.</v>
          </cell>
          <cell r="H1970" t="str">
            <v>Special</v>
          </cell>
          <cell r="I1970" t="str">
            <v>Cable DisplayPort (M)+DC3.5(M) to DisplayPort (M)+DC3.5(M)</v>
          </cell>
        </row>
        <row r="1971">
          <cell r="C1971" t="str">
            <v>97-1818015</v>
          </cell>
          <cell r="D1971">
            <v>29</v>
          </cell>
          <cell r="E1971">
            <v>31</v>
          </cell>
          <cell r="F1971" t="str">
            <v>DISCONTINUE</v>
          </cell>
          <cell r="G1971" t="str">
            <v>Not to prod.</v>
          </cell>
          <cell r="H1971" t="str">
            <v>Special</v>
          </cell>
          <cell r="I1971" t="str">
            <v>Cable DisplayPort (M)+DC3.5(M) to DisplayPort (M)+DC3.5(M)</v>
          </cell>
        </row>
        <row r="1972">
          <cell r="C1972" t="str">
            <v>97-1818010</v>
          </cell>
          <cell r="D1972">
            <v>0</v>
          </cell>
          <cell r="E1972">
            <v>24</v>
          </cell>
          <cell r="F1972" t="str">
            <v>DISCONTINUE</v>
          </cell>
          <cell r="G1972" t="str">
            <v>Not to prod.</v>
          </cell>
          <cell r="H1972" t="str">
            <v>Special</v>
          </cell>
          <cell r="I1972" t="str">
            <v>Cable DisplayPort (M)+DC3.5(M) to DisplayPort (M)+DC3.5(M)</v>
          </cell>
        </row>
        <row r="1973">
          <cell r="C1973" t="str">
            <v>97-1818001</v>
          </cell>
          <cell r="D1973">
            <v>16</v>
          </cell>
          <cell r="E1973">
            <v>16</v>
          </cell>
          <cell r="F1973" t="str">
            <v>DISCONTINUE</v>
          </cell>
          <cell r="G1973" t="str">
            <v>Not to prod.</v>
          </cell>
          <cell r="H1973" t="str">
            <v>Special</v>
          </cell>
          <cell r="I1973" t="str">
            <v>Cable DisplayPort (M)+DC3.5(M) to DisplayPort (M)+DC3.5(M)</v>
          </cell>
        </row>
        <row r="1974">
          <cell r="C1974" t="str">
            <v>97-1403098</v>
          </cell>
          <cell r="D1974">
            <v>555</v>
          </cell>
          <cell r="E1974">
            <v>556</v>
          </cell>
          <cell r="F1974" t="str">
            <v>DISCONTINUE</v>
          </cell>
          <cell r="G1974" t="str">
            <v>Not to prod.</v>
          </cell>
          <cell r="H1974" t="str">
            <v>Special</v>
          </cell>
          <cell r="I1974" t="str">
            <v>Rental&amp; staging Active Plugable Optical HDMI Cable-98ft</v>
          </cell>
        </row>
        <row r="1975">
          <cell r="C1975" t="str">
            <v>80-0003000</v>
          </cell>
          <cell r="D1975">
            <v>3600</v>
          </cell>
          <cell r="E1975">
            <v>3600</v>
          </cell>
          <cell r="F1975" t="str">
            <v>DISCONTINUE</v>
          </cell>
          <cell r="G1975" t="str">
            <v>Not to prod.</v>
          </cell>
          <cell r="H1975" t="str">
            <v>Special</v>
          </cell>
          <cell r="I1975" t="str">
            <v>Wireless Presentation and Collaboration Device</v>
          </cell>
        </row>
        <row r="1976">
          <cell r="C1976" t="str">
            <v>97-11213006</v>
          </cell>
          <cell r="D1976">
            <v>0</v>
          </cell>
          <cell r="E1976">
            <v>0</v>
          </cell>
          <cell r="F1976" t="str">
            <v>DISCONTINUE</v>
          </cell>
          <cell r="G1976" t="str">
            <v>Active</v>
          </cell>
          <cell r="H1976" t="str">
            <v>Special</v>
          </cell>
          <cell r="I1976" t="str">
            <v>HDMI Cable Low Smoke (MALE/MALE) with Ethernet 6"</v>
          </cell>
        </row>
        <row r="1977">
          <cell r="C1977" t="str">
            <v>80-0003095</v>
          </cell>
          <cell r="D1977">
            <v>0</v>
          </cell>
          <cell r="E1977">
            <v>0</v>
          </cell>
          <cell r="F1977" t="str">
            <v>DISCONTINUE</v>
          </cell>
          <cell r="G1977" t="str">
            <v>Not for sale</v>
          </cell>
          <cell r="H1977" t="str">
            <v>1/2 19" 1U</v>
          </cell>
          <cell r="I1977" t="str">
            <v>1X2 HIGH RESOLUTION COMPOSITE AND S-VIDEO DA</v>
          </cell>
        </row>
        <row r="1978">
          <cell r="C1978" t="str">
            <v>97-11213003</v>
          </cell>
          <cell r="D1978">
            <v>0</v>
          </cell>
          <cell r="E1978">
            <v>0</v>
          </cell>
          <cell r="F1978" t="str">
            <v>DISCONTINUE</v>
          </cell>
          <cell r="G1978" t="str">
            <v>Active</v>
          </cell>
          <cell r="H1978" t="str">
            <v>Special</v>
          </cell>
          <cell r="I1978" t="str">
            <v>HDMI Cable Low Smoke (MALE/MALE) with Ethernet 3"</v>
          </cell>
        </row>
        <row r="1979">
          <cell r="C1979" t="str">
            <v>80-0004000</v>
          </cell>
          <cell r="D1979">
            <v>0</v>
          </cell>
          <cell r="E1979">
            <v>3912</v>
          </cell>
          <cell r="F1979" t="str">
            <v>DISCONTINUE</v>
          </cell>
          <cell r="G1979" t="str">
            <v>Not to order</v>
          </cell>
          <cell r="H1979" t="str">
            <v>Special</v>
          </cell>
          <cell r="I1979" t="str">
            <v>VIA Collage Device with 4 VIA Pad</v>
          </cell>
        </row>
        <row r="1980">
          <cell r="C1980" t="str">
            <v>80-0004095</v>
          </cell>
          <cell r="D1980">
            <v>0</v>
          </cell>
          <cell r="E1980">
            <v>0</v>
          </cell>
          <cell r="F1980" t="str">
            <v>DISCONTINUE</v>
          </cell>
          <cell r="G1980" t="str">
            <v>Not to order</v>
          </cell>
          <cell r="H1980" t="str">
            <v>Desk Top</v>
          </cell>
          <cell r="I1980" t="str">
            <v>2x1 High resolution composite video and stereo audio vertica</v>
          </cell>
        </row>
        <row r="1981">
          <cell r="C1981" t="str">
            <v>97-11013010</v>
          </cell>
          <cell r="D1981">
            <v>0</v>
          </cell>
          <cell r="E1981">
            <v>0</v>
          </cell>
          <cell r="F1981" t="str">
            <v>DISCONTINUE</v>
          </cell>
          <cell r="G1981" t="str">
            <v>Not for sale</v>
          </cell>
          <cell r="I1981" t="str">
            <v>HDMI Home Cinema (Male - Male) Cable in Blister Pack</v>
          </cell>
        </row>
        <row r="1982">
          <cell r="C1982" t="str">
            <v>80-0005000</v>
          </cell>
          <cell r="D1982">
            <v>0</v>
          </cell>
          <cell r="E1982">
            <v>1195</v>
          </cell>
          <cell r="F1982" t="str">
            <v>DISCONTINUE</v>
          </cell>
          <cell r="G1982" t="str">
            <v>Not to order</v>
          </cell>
          <cell r="H1982" t="str">
            <v>Special</v>
          </cell>
          <cell r="I1982" t="str">
            <v>VIA Connect PRO Device with 2 VIA Pad</v>
          </cell>
        </row>
        <row r="1983">
          <cell r="C1983" t="str">
            <v>80-0005095</v>
          </cell>
          <cell r="D1983">
            <v>0</v>
          </cell>
          <cell r="E1983">
            <v>0</v>
          </cell>
          <cell r="F1983" t="str">
            <v>DISCONTINUE</v>
          </cell>
          <cell r="G1983" t="str">
            <v>Inactive</v>
          </cell>
          <cell r="H1983" t="str">
            <v>Desk Top</v>
          </cell>
          <cell r="I1983" t="str">
            <v>2x1 High resolution S-Video and stereo audio vertical interv</v>
          </cell>
        </row>
        <row r="1984">
          <cell r="C1984" t="str">
            <v>97-11013006</v>
          </cell>
          <cell r="D1984">
            <v>0</v>
          </cell>
          <cell r="E1984">
            <v>0</v>
          </cell>
          <cell r="F1984" t="str">
            <v>DISCONTINUE</v>
          </cell>
          <cell r="G1984" t="str">
            <v>Not for sale</v>
          </cell>
          <cell r="I1984" t="str">
            <v>HDMI Home Cinema (Male - Male) Cable in Blister Pack</v>
          </cell>
        </row>
        <row r="1985">
          <cell r="C1985" t="str">
            <v>80-0006000</v>
          </cell>
          <cell r="D1985">
            <v>0</v>
          </cell>
          <cell r="E1985">
            <v>3395</v>
          </cell>
          <cell r="F1985" t="str">
            <v>DISCONTINUE</v>
          </cell>
          <cell r="G1985" t="str">
            <v>Not to order</v>
          </cell>
          <cell r="H1985" t="str">
            <v>Special</v>
          </cell>
          <cell r="I1985" t="str">
            <v>VIA Campus Device with 4 VIA Pad</v>
          </cell>
        </row>
        <row r="1986">
          <cell r="C1986" t="str">
            <v>80-0006010</v>
          </cell>
          <cell r="D1986">
            <v>0</v>
          </cell>
          <cell r="E1986">
            <v>0</v>
          </cell>
          <cell r="F1986" t="str">
            <v>DISCONTINUE</v>
          </cell>
          <cell r="G1986" t="str">
            <v>Not to order</v>
          </cell>
          <cell r="H1986" t="str">
            <v>19" 1U</v>
          </cell>
          <cell r="I1986" t="str">
            <v>6x1 Composite video, S-Video and audio switcher</v>
          </cell>
        </row>
        <row r="1987">
          <cell r="C1987" t="str">
            <v>97-11013003</v>
          </cell>
          <cell r="D1987">
            <v>0</v>
          </cell>
          <cell r="E1987">
            <v>0</v>
          </cell>
          <cell r="F1987" t="str">
            <v>DISCONTINUE</v>
          </cell>
          <cell r="G1987" t="str">
            <v>Not for sale</v>
          </cell>
          <cell r="I1987" t="str">
            <v>HDMI Home Cinema (Male - Male) Cable in Blister Pack</v>
          </cell>
        </row>
        <row r="1988">
          <cell r="C1988" t="str">
            <v>97-1101006</v>
          </cell>
          <cell r="D1988">
            <v>0</v>
          </cell>
          <cell r="E1988">
            <v>0</v>
          </cell>
          <cell r="F1988" t="str">
            <v>DISCONTINUE</v>
          </cell>
          <cell r="G1988" t="str">
            <v>Not to prod.</v>
          </cell>
          <cell r="I1988" t="str">
            <v>HDMI Cable</v>
          </cell>
        </row>
        <row r="1989">
          <cell r="C1989" t="str">
            <v>97-1101003</v>
          </cell>
          <cell r="D1989">
            <v>0</v>
          </cell>
          <cell r="E1989">
            <v>0</v>
          </cell>
          <cell r="F1989" t="str">
            <v>DISCONTINUE</v>
          </cell>
          <cell r="G1989" t="str">
            <v>Not to prod.</v>
          </cell>
          <cell r="I1989" t="str">
            <v>HDMI Cable</v>
          </cell>
        </row>
        <row r="1990">
          <cell r="C1990" t="str">
            <v>97-11010010</v>
          </cell>
          <cell r="D1990">
            <v>0</v>
          </cell>
          <cell r="E1990">
            <v>0</v>
          </cell>
          <cell r="F1990" t="str">
            <v>DISCONTINUE</v>
          </cell>
          <cell r="G1990" t="str">
            <v>Inactive</v>
          </cell>
          <cell r="I1990" t="str">
            <v>FLAT HDMI (Male - Male) Cable in Blister Pack</v>
          </cell>
        </row>
        <row r="1991">
          <cell r="C1991" t="str">
            <v>97-11010006</v>
          </cell>
          <cell r="D1991">
            <v>0</v>
          </cell>
          <cell r="E1991">
            <v>0</v>
          </cell>
          <cell r="F1991" t="str">
            <v>DISCONTINUE</v>
          </cell>
          <cell r="G1991" t="str">
            <v>Inactive</v>
          </cell>
          <cell r="I1991" t="str">
            <v>FLAT HDMI (Male - Male) Cable in Blister Pack</v>
          </cell>
        </row>
        <row r="1992">
          <cell r="C1992" t="str">
            <v>80-0013199</v>
          </cell>
          <cell r="D1992">
            <v>0</v>
          </cell>
          <cell r="E1992">
            <v>45</v>
          </cell>
          <cell r="F1992" t="str">
            <v>DISCONTINUE</v>
          </cell>
          <cell r="G1992" t="str">
            <v>Active</v>
          </cell>
          <cell r="H1992" t="str">
            <v>WP-S/INSERT</v>
          </cell>
          <cell r="I1992" t="str">
            <v>Wall Plate Insert - RCA &amp; 3.5mm</v>
          </cell>
        </row>
        <row r="1993">
          <cell r="C1993" t="str">
            <v>97-11010003</v>
          </cell>
          <cell r="D1993">
            <v>0</v>
          </cell>
          <cell r="E1993">
            <v>0</v>
          </cell>
          <cell r="F1993" t="str">
            <v>DISCONTINUE</v>
          </cell>
          <cell r="G1993" t="str">
            <v>Inactive</v>
          </cell>
          <cell r="I1993" t="str">
            <v>FLAT HDMI (Male - Male) Cable in Blister Pack</v>
          </cell>
        </row>
        <row r="1994">
          <cell r="C1994" t="str">
            <v>97-095402328</v>
          </cell>
          <cell r="D1994">
            <v>0</v>
          </cell>
          <cell r="E1994">
            <v>1388</v>
          </cell>
          <cell r="F1994" t="str">
            <v>DISCONTINUE</v>
          </cell>
          <cell r="G1994" t="str">
            <v>Not to order</v>
          </cell>
          <cell r="I1994" t="str">
            <v>Fiber Optic HDMI Cable</v>
          </cell>
        </row>
        <row r="1995">
          <cell r="C1995" t="str">
            <v>97-095402164</v>
          </cell>
          <cell r="D1995">
            <v>0</v>
          </cell>
          <cell r="E1995">
            <v>732</v>
          </cell>
          <cell r="F1995" t="str">
            <v>DISCONTINUE</v>
          </cell>
          <cell r="G1995" t="str">
            <v>Not for sale</v>
          </cell>
          <cell r="I1995" t="str">
            <v>Fiber Optic HDMI (Male - Male) Cable (164')</v>
          </cell>
        </row>
        <row r="1996">
          <cell r="C1996" t="str">
            <v>97-095402098</v>
          </cell>
          <cell r="D1996">
            <v>0</v>
          </cell>
          <cell r="E1996">
            <v>581</v>
          </cell>
          <cell r="F1996" t="str">
            <v>DISCONTINUE</v>
          </cell>
          <cell r="G1996" t="str">
            <v>Not for sale</v>
          </cell>
          <cell r="I1996" t="str">
            <v>Fiber Optic HDMI (Male - Male) Cable (98.4')</v>
          </cell>
        </row>
        <row r="1997">
          <cell r="C1997" t="str">
            <v>97-095402066</v>
          </cell>
          <cell r="D1997">
            <v>0</v>
          </cell>
          <cell r="E1997">
            <v>511</v>
          </cell>
          <cell r="F1997" t="str">
            <v>DISCONTINUE</v>
          </cell>
          <cell r="G1997" t="str">
            <v>Inactive</v>
          </cell>
          <cell r="I1997" t="str">
            <v>Fiber Optic HDMI Cable</v>
          </cell>
        </row>
        <row r="1998">
          <cell r="C1998" t="str">
            <v>97-095402033</v>
          </cell>
          <cell r="D1998">
            <v>0</v>
          </cell>
          <cell r="E1998">
            <v>0</v>
          </cell>
          <cell r="F1998" t="str">
            <v>DISCONTINUE</v>
          </cell>
          <cell r="G1998" t="str">
            <v>Inactive</v>
          </cell>
          <cell r="H1998" t="str">
            <v>WP &amp; Cables</v>
          </cell>
          <cell r="I1998" t="str">
            <v>Fiber Optic HDMI Cable</v>
          </cell>
        </row>
        <row r="1999">
          <cell r="C1999" t="str">
            <v>80-002699</v>
          </cell>
          <cell r="D1999">
            <v>78</v>
          </cell>
          <cell r="E1999">
            <v>47</v>
          </cell>
          <cell r="F1999" t="str">
            <v>DISCONTINUE</v>
          </cell>
          <cell r="G1999" t="str">
            <v>Active</v>
          </cell>
          <cell r="H1999" t="str">
            <v>Special</v>
          </cell>
          <cell r="I1999" t="str">
            <v>TBUS DUAL ISRAEL Power socket assembly</v>
          </cell>
        </row>
        <row r="2000">
          <cell r="C2000" t="str">
            <v>97-07070003</v>
          </cell>
          <cell r="D2000">
            <v>0</v>
          </cell>
          <cell r="E2000">
            <v>15</v>
          </cell>
          <cell r="F2000" t="str">
            <v>DISCONTINUE</v>
          </cell>
          <cell r="G2000" t="str">
            <v>Not to prod.</v>
          </cell>
          <cell r="H2000" t="str">
            <v>WP &amp; Cables</v>
          </cell>
          <cell r="I2000" t="str">
            <v>DVI-I Single link (Male - Male) Flat White Cable (3')</v>
          </cell>
        </row>
        <row r="2001">
          <cell r="C2001" t="str">
            <v>97-0630098</v>
          </cell>
          <cell r="D2001">
            <v>0</v>
          </cell>
          <cell r="E2001">
            <v>694</v>
          </cell>
          <cell r="F2001" t="str">
            <v>DISCONTINUE</v>
          </cell>
          <cell r="G2001" t="str">
            <v>Not to prod.</v>
          </cell>
          <cell r="I2001" t="str">
            <v>DisplayPort (M) to DisplayPort (M) Hybrid Multi-Mode Fiber C</v>
          </cell>
        </row>
        <row r="2002">
          <cell r="C2002" t="str">
            <v>97-0630066</v>
          </cell>
          <cell r="D2002">
            <v>0</v>
          </cell>
          <cell r="E2002">
            <v>530</v>
          </cell>
          <cell r="F2002" t="str">
            <v>DISCONTINUE</v>
          </cell>
          <cell r="G2002" t="str">
            <v>Inactive</v>
          </cell>
          <cell r="I2002" t="str">
            <v>DisplayPort (M) to DisplayPort (M) Hybrid Multi-Mode Fiber C</v>
          </cell>
        </row>
        <row r="2003">
          <cell r="C2003" t="str">
            <v>97-0630050</v>
          </cell>
          <cell r="D2003">
            <v>0</v>
          </cell>
          <cell r="E2003">
            <v>448</v>
          </cell>
          <cell r="F2003" t="str">
            <v>DISCONTINUE</v>
          </cell>
          <cell r="G2003" t="str">
            <v>Not to prod.</v>
          </cell>
          <cell r="I2003" t="str">
            <v>DisplayPort (M) to DisplayPort (M) Hybrid Multi-Mode Fiber C</v>
          </cell>
        </row>
        <row r="2004">
          <cell r="C2004" t="str">
            <v>97-0630033</v>
          </cell>
          <cell r="D2004">
            <v>0</v>
          </cell>
          <cell r="E2004">
            <v>367</v>
          </cell>
          <cell r="F2004" t="str">
            <v>DISCONTINUE</v>
          </cell>
          <cell r="G2004" t="str">
            <v>Inactive</v>
          </cell>
          <cell r="I2004" t="str">
            <v>DisplayPort (M) to DisplayPort (M) Hybrid Multi-Mode Fiber C</v>
          </cell>
        </row>
        <row r="2005">
          <cell r="C2005" t="str">
            <v>97-06300164</v>
          </cell>
          <cell r="D2005">
            <v>1014</v>
          </cell>
          <cell r="E2005">
            <v>1014</v>
          </cell>
          <cell r="F2005" t="str">
            <v>DISCONTINUE</v>
          </cell>
          <cell r="G2005" t="str">
            <v>Not to prod.</v>
          </cell>
          <cell r="I2005" t="str">
            <v>DisplayPort (M) to DisplayPort (M) Hybrid Multi-Mode Fiber C</v>
          </cell>
        </row>
        <row r="2006">
          <cell r="C2006" t="str">
            <v>97-0616050</v>
          </cell>
          <cell r="D2006">
            <v>0</v>
          </cell>
          <cell r="E2006">
            <v>75</v>
          </cell>
          <cell r="F2006" t="str">
            <v>DISCONTINUE</v>
          </cell>
          <cell r="G2006" t="str">
            <v>Inactive</v>
          </cell>
          <cell r="H2006" t="str">
            <v>WP &amp; Cables</v>
          </cell>
          <cell r="I2006" t="str">
            <v>DisplayPort (Male - Male) Cable (50')</v>
          </cell>
        </row>
        <row r="2007">
          <cell r="C2007" t="str">
            <v>97-0616035</v>
          </cell>
          <cell r="D2007">
            <v>75</v>
          </cell>
          <cell r="E2007">
            <v>60</v>
          </cell>
          <cell r="F2007" t="str">
            <v>DISCONTINUE</v>
          </cell>
          <cell r="G2007" t="str">
            <v>Inactive</v>
          </cell>
          <cell r="H2007" t="str">
            <v>WP &amp; Cables</v>
          </cell>
          <cell r="I2007" t="str">
            <v>DisplayPort (Male - Male) Cable (35')</v>
          </cell>
        </row>
        <row r="2008">
          <cell r="C2008" t="str">
            <v>97-0616015</v>
          </cell>
          <cell r="D2008">
            <v>0</v>
          </cell>
          <cell r="E2008">
            <v>32</v>
          </cell>
          <cell r="F2008" t="str">
            <v>DISCONTINUE</v>
          </cell>
          <cell r="G2008" t="str">
            <v>Not to prod.</v>
          </cell>
          <cell r="H2008" t="str">
            <v>WP &amp; Cables</v>
          </cell>
          <cell r="I2008" t="str">
            <v>DisplayPort (Male - Male) Cable (15')</v>
          </cell>
        </row>
        <row r="2009">
          <cell r="C2009" t="str">
            <v>97-0616006</v>
          </cell>
          <cell r="D2009">
            <v>26</v>
          </cell>
          <cell r="E2009">
            <v>21</v>
          </cell>
          <cell r="F2009" t="str">
            <v>DISCONTINUE</v>
          </cell>
          <cell r="G2009" t="str">
            <v>Not to prod.</v>
          </cell>
          <cell r="H2009" t="str">
            <v>WP &amp; Cables</v>
          </cell>
          <cell r="I2009" t="str">
            <v>DisplayPort (Male - Male) Cable (6')</v>
          </cell>
        </row>
        <row r="2010">
          <cell r="C2010" t="str">
            <v>97-0616003</v>
          </cell>
          <cell r="D2010">
            <v>21</v>
          </cell>
          <cell r="E2010">
            <v>17</v>
          </cell>
          <cell r="F2010" t="str">
            <v>DISCONTINUE</v>
          </cell>
          <cell r="G2010" t="str">
            <v>Inactive</v>
          </cell>
          <cell r="H2010" t="str">
            <v>WP &amp; Cables</v>
          </cell>
          <cell r="I2010" t="str">
            <v>DisplayPort (Male - Male) Cable (3')</v>
          </cell>
        </row>
        <row r="2011">
          <cell r="C2011" t="str">
            <v>97-0505075</v>
          </cell>
          <cell r="D2011">
            <v>0</v>
          </cell>
          <cell r="E2011">
            <v>73</v>
          </cell>
          <cell r="F2011" t="str">
            <v>DISCONTINUE</v>
          </cell>
          <cell r="G2011" t="str">
            <v>Not to prod.</v>
          </cell>
          <cell r="H2011" t="str">
            <v>WP &amp; Cables</v>
          </cell>
          <cell r="I2011" t="str">
            <v>Ultra Low Skew UTP cable (75')</v>
          </cell>
        </row>
        <row r="2012">
          <cell r="C2012" t="str">
            <v>97-0505050</v>
          </cell>
          <cell r="D2012">
            <v>0</v>
          </cell>
          <cell r="E2012">
            <v>49</v>
          </cell>
          <cell r="F2012" t="str">
            <v>DISCONTINUE</v>
          </cell>
          <cell r="G2012" t="str">
            <v>Not to prod.</v>
          </cell>
          <cell r="H2012" t="str">
            <v>WP &amp; Cables</v>
          </cell>
          <cell r="I2012" t="str">
            <v>Ultra Low Skew UTP cable (50')</v>
          </cell>
        </row>
        <row r="2013">
          <cell r="C2013" t="str">
            <v>97-0505035</v>
          </cell>
          <cell r="D2013">
            <v>0</v>
          </cell>
          <cell r="E2013">
            <v>39</v>
          </cell>
          <cell r="F2013" t="str">
            <v>DISCONTINUE</v>
          </cell>
          <cell r="G2013" t="str">
            <v>Not to prod.</v>
          </cell>
          <cell r="H2013" t="str">
            <v>WP &amp; Cables</v>
          </cell>
          <cell r="I2013" t="str">
            <v>Ultra Low Skew UTP cable (35')</v>
          </cell>
        </row>
        <row r="2014">
          <cell r="C2014" t="str">
            <v>97-0505025</v>
          </cell>
          <cell r="D2014">
            <v>0</v>
          </cell>
          <cell r="E2014">
            <v>32</v>
          </cell>
          <cell r="F2014" t="str">
            <v>DISCONTINUE</v>
          </cell>
          <cell r="G2014" t="str">
            <v>Not to prod.</v>
          </cell>
          <cell r="H2014" t="str">
            <v>WP &amp; Cables</v>
          </cell>
          <cell r="I2014" t="str">
            <v>Ultra Low Skew UTP cable (25')</v>
          </cell>
        </row>
        <row r="2015">
          <cell r="C2015" t="str">
            <v>97-0505015</v>
          </cell>
          <cell r="D2015">
            <v>0</v>
          </cell>
          <cell r="E2015">
            <v>24</v>
          </cell>
          <cell r="F2015" t="str">
            <v>DISCONTINUE</v>
          </cell>
          <cell r="G2015" t="str">
            <v>Not to prod.</v>
          </cell>
          <cell r="H2015" t="str">
            <v>WP &amp; Cables</v>
          </cell>
          <cell r="I2015" t="str">
            <v>Ultra Low Skew UTP cable (15')</v>
          </cell>
        </row>
        <row r="2016">
          <cell r="C2016" t="str">
            <v>97-0505006</v>
          </cell>
          <cell r="D2016">
            <v>0</v>
          </cell>
          <cell r="E2016">
            <v>19</v>
          </cell>
          <cell r="F2016" t="str">
            <v>DISCONTINUE</v>
          </cell>
          <cell r="G2016" t="str">
            <v>Not to prod.</v>
          </cell>
          <cell r="H2016" t="str">
            <v>WP &amp; Cables</v>
          </cell>
          <cell r="I2016" t="str">
            <v>Ultra Low Skew UTP cable (6')</v>
          </cell>
        </row>
        <row r="2017">
          <cell r="C2017" t="str">
            <v>97-0505003</v>
          </cell>
          <cell r="D2017">
            <v>0</v>
          </cell>
          <cell r="E2017">
            <v>16</v>
          </cell>
          <cell r="F2017" t="str">
            <v>DISCONTINUE</v>
          </cell>
          <cell r="G2017" t="str">
            <v>Not to prod.</v>
          </cell>
          <cell r="H2017" t="str">
            <v>WP &amp; Cables</v>
          </cell>
          <cell r="I2017" t="str">
            <v>Ultra Low Skew UTP cable (3')</v>
          </cell>
        </row>
        <row r="2018">
          <cell r="C2018" t="str">
            <v>97-0413066</v>
          </cell>
          <cell r="D2018">
            <v>430</v>
          </cell>
          <cell r="E2018">
            <v>432</v>
          </cell>
          <cell r="F2018" t="str">
            <v>DISCONTINUE</v>
          </cell>
          <cell r="G2018" t="str">
            <v>Not to prod.</v>
          </cell>
          <cell r="H2018" t="str">
            <v>Special</v>
          </cell>
          <cell r="I2018" t="str">
            <v>Active Plugable Optical HDMI Cable, Plenum rated-66ft</v>
          </cell>
        </row>
        <row r="2019">
          <cell r="C2019" t="str">
            <v>97-0410295</v>
          </cell>
          <cell r="D2019">
            <v>880</v>
          </cell>
          <cell r="E2019">
            <v>975</v>
          </cell>
          <cell r="F2019" t="str">
            <v>DISCONTINUE</v>
          </cell>
          <cell r="G2019" t="str">
            <v>Not to prod.</v>
          </cell>
          <cell r="H2019" t="str">
            <v>Special</v>
          </cell>
          <cell r="I2019" t="str">
            <v>Fiber Optic Plenum rated- High speed HDMI cable -295ft</v>
          </cell>
        </row>
        <row r="2020">
          <cell r="C2020" t="str">
            <v>97-0410066</v>
          </cell>
          <cell r="D2020">
            <v>370</v>
          </cell>
          <cell r="E2020">
            <v>435</v>
          </cell>
          <cell r="F2020" t="str">
            <v>DISCONTINUE</v>
          </cell>
          <cell r="G2020" t="str">
            <v>Not to prod.</v>
          </cell>
          <cell r="H2020" t="str">
            <v>Special</v>
          </cell>
          <cell r="I2020" t="str">
            <v>Fiber Optic Plenum rated- High speed HDMI cable -66ft</v>
          </cell>
        </row>
        <row r="2021">
          <cell r="C2021" t="str">
            <v>97-0410050</v>
          </cell>
          <cell r="D2021">
            <v>315</v>
          </cell>
          <cell r="E2021">
            <v>370</v>
          </cell>
          <cell r="F2021" t="str">
            <v>DISCONTINUE</v>
          </cell>
          <cell r="G2021" t="str">
            <v>Not to prod.</v>
          </cell>
          <cell r="H2021" t="str">
            <v>Special</v>
          </cell>
          <cell r="I2021" t="str">
            <v>Fiber Optic Plenum rated- High speed HDMI cable -50ft</v>
          </cell>
        </row>
        <row r="2022">
          <cell r="C2022" t="str">
            <v>97-0405066</v>
          </cell>
          <cell r="D2022">
            <v>720</v>
          </cell>
          <cell r="E2022">
            <v>729</v>
          </cell>
          <cell r="F2022" t="str">
            <v>DISCONTINUE</v>
          </cell>
          <cell r="G2022" t="str">
            <v>Not to prod.</v>
          </cell>
          <cell r="H2022" t="str">
            <v>Special</v>
          </cell>
          <cell r="I2022" t="str">
            <v>Active optical DisplayPort cable - 66f</v>
          </cell>
        </row>
        <row r="2023">
          <cell r="C2023" t="str">
            <v>97-0402328</v>
          </cell>
          <cell r="D2023">
            <v>0</v>
          </cell>
          <cell r="E2023">
            <v>0</v>
          </cell>
          <cell r="F2023" t="str">
            <v>DISCONTINUE</v>
          </cell>
          <cell r="G2023" t="str">
            <v>Not to prod.</v>
          </cell>
          <cell r="I2023" t="str">
            <v>Fiber Optic HDMI (Male - Male) Cable (328')</v>
          </cell>
        </row>
        <row r="2024">
          <cell r="C2024" t="str">
            <v>97-0402066</v>
          </cell>
          <cell r="D2024">
            <v>0</v>
          </cell>
          <cell r="E2024">
            <v>0</v>
          </cell>
          <cell r="F2024" t="str">
            <v>DISCONTINUE</v>
          </cell>
          <cell r="G2024" t="str">
            <v>Not to prod.</v>
          </cell>
          <cell r="I2024" t="str">
            <v>Fiber Optic HDMI (Male - Male) Cable (65.6')</v>
          </cell>
        </row>
        <row r="2025">
          <cell r="C2025" t="str">
            <v>97-0401328</v>
          </cell>
          <cell r="D2025">
            <v>0</v>
          </cell>
          <cell r="E2025">
            <v>0</v>
          </cell>
          <cell r="F2025" t="str">
            <v>DISCONTINUE</v>
          </cell>
          <cell r="G2025" t="str">
            <v>Not to order</v>
          </cell>
          <cell r="H2025" t="str">
            <v>WP &amp; Cables</v>
          </cell>
          <cell r="I2025" t="str">
            <v>Fiber Optic HDMI Cable</v>
          </cell>
        </row>
        <row r="2026">
          <cell r="C2026" t="str">
            <v>97-0401164</v>
          </cell>
          <cell r="D2026">
            <v>0</v>
          </cell>
          <cell r="E2026">
            <v>0</v>
          </cell>
          <cell r="F2026" t="str">
            <v>DISCONTINUE</v>
          </cell>
          <cell r="G2026" t="str">
            <v>Not to order</v>
          </cell>
          <cell r="H2026" t="str">
            <v>WP &amp; Cables</v>
          </cell>
          <cell r="I2026" t="str">
            <v>HDMI (M) to HDMI (M) Fiber Optic/Copper Hybrid C</v>
          </cell>
        </row>
        <row r="2027">
          <cell r="C2027" t="str">
            <v>97-0401098</v>
          </cell>
          <cell r="D2027">
            <v>0</v>
          </cell>
          <cell r="E2027">
            <v>0</v>
          </cell>
          <cell r="F2027" t="str">
            <v>DISCONTINUE</v>
          </cell>
          <cell r="G2027" t="str">
            <v>Not to order</v>
          </cell>
          <cell r="H2027" t="str">
            <v>WP &amp; Cables</v>
          </cell>
          <cell r="I2027" t="str">
            <v>HDMI (M) to HDMI (M) Fiber Optic/Copper Hybrid C</v>
          </cell>
        </row>
        <row r="2028">
          <cell r="C2028" t="str">
            <v>97-0401066</v>
          </cell>
          <cell r="D2028">
            <v>0</v>
          </cell>
          <cell r="E2028">
            <v>0</v>
          </cell>
          <cell r="F2028" t="str">
            <v>DISCONTINUE</v>
          </cell>
          <cell r="G2028" t="str">
            <v>Not to order</v>
          </cell>
          <cell r="H2028" t="str">
            <v>WP &amp; Cables</v>
          </cell>
          <cell r="I2028" t="str">
            <v>HDMI (M) to HDMI (M) Fiber Optic/Copper Hybrid C</v>
          </cell>
        </row>
        <row r="2029">
          <cell r="C2029" t="str">
            <v>97-0401050</v>
          </cell>
          <cell r="D2029">
            <v>0</v>
          </cell>
          <cell r="E2029">
            <v>0</v>
          </cell>
          <cell r="F2029" t="str">
            <v>DISCONTINUE</v>
          </cell>
          <cell r="G2029" t="str">
            <v>Not to order</v>
          </cell>
          <cell r="I2029" t="str">
            <v>Fiber Optic HDMI Cable</v>
          </cell>
        </row>
        <row r="2030">
          <cell r="C2030" t="str">
            <v>97-0401033</v>
          </cell>
          <cell r="D2030">
            <v>0</v>
          </cell>
          <cell r="E2030">
            <v>0</v>
          </cell>
          <cell r="F2030" t="str">
            <v>DISCONTINUE</v>
          </cell>
          <cell r="G2030" t="str">
            <v>Not to order</v>
          </cell>
          <cell r="H2030" t="str">
            <v>WP &amp; Cables</v>
          </cell>
          <cell r="I2030" t="str">
            <v>Fiber Optic HDMI Cable</v>
          </cell>
        </row>
        <row r="2031">
          <cell r="C2031" t="str">
            <v>97-03010005</v>
          </cell>
          <cell r="D2031">
            <v>0</v>
          </cell>
          <cell r="E2031">
            <v>0</v>
          </cell>
          <cell r="F2031" t="str">
            <v>DISCONTINUE</v>
          </cell>
          <cell r="G2031" t="str">
            <v>Not to prod.</v>
          </cell>
          <cell r="H2031" t="str">
            <v>WP &amp; Cables</v>
          </cell>
          <cell r="I2031" t="str">
            <v>C-HDMIF/DVI-0.5</v>
          </cell>
        </row>
        <row r="2032">
          <cell r="C2032" t="str">
            <v>97-01113050</v>
          </cell>
          <cell r="D2032">
            <v>0</v>
          </cell>
          <cell r="E2032">
            <v>0</v>
          </cell>
          <cell r="F2032" t="str">
            <v>DISCONTINUE</v>
          </cell>
          <cell r="G2032" t="str">
            <v>Not for sale</v>
          </cell>
          <cell r="H2032" t="str">
            <v>WP &amp; Cables</v>
          </cell>
          <cell r="I2032" t="str">
            <v>HDMI Home Cinema (Male - Male) Cable (50')</v>
          </cell>
        </row>
        <row r="2033">
          <cell r="C2033" t="str">
            <v>80-018599</v>
          </cell>
          <cell r="D2033">
            <v>0</v>
          </cell>
          <cell r="E2033">
            <v>40</v>
          </cell>
          <cell r="F2033" t="str">
            <v>DISCONTINUE</v>
          </cell>
          <cell r="G2033" t="str">
            <v>Not for sale</v>
          </cell>
          <cell r="H2033" t="str">
            <v>WP-S/INSERT</v>
          </cell>
          <cell r="I2033" t="str">
            <v>Wall Plate Insert - Dual BNC</v>
          </cell>
        </row>
        <row r="2034">
          <cell r="C2034" t="str">
            <v>80-018799</v>
          </cell>
          <cell r="D2034">
            <v>65</v>
          </cell>
          <cell r="E2034">
            <v>65</v>
          </cell>
          <cell r="F2034" t="str">
            <v>DISCONTINUE</v>
          </cell>
          <cell r="G2034" t="str">
            <v>Active</v>
          </cell>
          <cell r="H2034" t="str">
            <v>WP-D/INSERT</v>
          </cell>
          <cell r="I2034" t="str">
            <v>Wall Plate Insert - 3 RCA</v>
          </cell>
        </row>
        <row r="2035">
          <cell r="C2035" t="str">
            <v>80-018899</v>
          </cell>
          <cell r="D2035">
            <v>0</v>
          </cell>
          <cell r="E2035">
            <v>0</v>
          </cell>
          <cell r="F2035" t="str">
            <v>DISCONTINUE</v>
          </cell>
          <cell r="G2035" t="str">
            <v>Not for sale</v>
          </cell>
          <cell r="H2035" t="str">
            <v>WP-D/INSERT</v>
          </cell>
          <cell r="I2035" t="str">
            <v>Wall Plate Insert - 3 RCA</v>
          </cell>
        </row>
        <row r="2036">
          <cell r="C2036" t="str">
            <v>97-01113035</v>
          </cell>
          <cell r="D2036">
            <v>0</v>
          </cell>
          <cell r="E2036">
            <v>0</v>
          </cell>
          <cell r="F2036" t="str">
            <v>DISCONTINUE</v>
          </cell>
          <cell r="G2036" t="str">
            <v>Not for sale</v>
          </cell>
          <cell r="H2036" t="str">
            <v>WP &amp; Cables</v>
          </cell>
          <cell r="I2036" t="str">
            <v>HDMI Home Cinema (Male - Male) Cable (35')</v>
          </cell>
        </row>
        <row r="2037">
          <cell r="C2037" t="str">
            <v>80-019099</v>
          </cell>
          <cell r="D2037">
            <v>0</v>
          </cell>
          <cell r="E2037">
            <v>0</v>
          </cell>
          <cell r="F2037" t="str">
            <v>DISCONTINUE</v>
          </cell>
          <cell r="G2037" t="str">
            <v>Inactive</v>
          </cell>
          <cell r="H2037" t="str">
            <v>WP-S/INSERT</v>
          </cell>
          <cell r="I2037" t="str">
            <v>Wall Plate Insert - Dual 3.5mm Stereo Audio</v>
          </cell>
        </row>
        <row r="2038">
          <cell r="C2038" t="str">
            <v>80-019199</v>
          </cell>
          <cell r="D2038">
            <v>0</v>
          </cell>
          <cell r="E2038">
            <v>35</v>
          </cell>
          <cell r="F2038" t="str">
            <v>DISCONTINUE</v>
          </cell>
          <cell r="G2038" t="str">
            <v>Not to order</v>
          </cell>
          <cell r="H2038" t="str">
            <v>WP-S/INSERT</v>
          </cell>
          <cell r="I2038" t="str">
            <v>Wall Plate Insert - 15-Pin HD (F/M)</v>
          </cell>
        </row>
        <row r="2039">
          <cell r="C2039" t="str">
            <v>80-020499</v>
          </cell>
          <cell r="D2039">
            <v>0</v>
          </cell>
          <cell r="E2039">
            <v>50</v>
          </cell>
          <cell r="F2039" t="str">
            <v>DISCONTINUE</v>
          </cell>
          <cell r="G2039" t="str">
            <v>Not for sale</v>
          </cell>
          <cell r="H2039" t="str">
            <v>WP-S/INSERT</v>
          </cell>
          <cell r="I2039" t="str">
            <v>Wall Plate insert - USB 3.0 Wall Plate Insert (A/A)</v>
          </cell>
        </row>
        <row r="2040">
          <cell r="C2040" t="str">
            <v>97-01113025</v>
          </cell>
          <cell r="D2040">
            <v>0</v>
          </cell>
          <cell r="E2040">
            <v>0</v>
          </cell>
          <cell r="F2040" t="str">
            <v>DISCONTINUE</v>
          </cell>
          <cell r="G2040" t="str">
            <v>Not for sale</v>
          </cell>
          <cell r="H2040" t="str">
            <v>WP &amp; Cables</v>
          </cell>
          <cell r="I2040" t="str">
            <v>HDMI Home Cinema (Male - Male) Cable (25')</v>
          </cell>
        </row>
        <row r="2041">
          <cell r="C2041" t="str">
            <v>97-01113015</v>
          </cell>
          <cell r="D2041">
            <v>0</v>
          </cell>
          <cell r="E2041">
            <v>0</v>
          </cell>
          <cell r="F2041" t="str">
            <v>DISCONTINUE</v>
          </cell>
          <cell r="G2041" t="str">
            <v>Not to order</v>
          </cell>
          <cell r="H2041" t="str">
            <v>WP &amp; Cables</v>
          </cell>
          <cell r="I2041" t="str">
            <v>HDMI Home Cinema (Male - Male) Cable (15')</v>
          </cell>
        </row>
        <row r="2042">
          <cell r="C2042" t="str">
            <v>80-0210020</v>
          </cell>
          <cell r="D2042">
            <v>0</v>
          </cell>
          <cell r="E2042">
            <v>0</v>
          </cell>
          <cell r="F2042" t="str">
            <v>DISCONTINUE</v>
          </cell>
          <cell r="G2042" t="str">
            <v>Inactive</v>
          </cell>
          <cell r="H2042" t="str">
            <v>Special</v>
          </cell>
          <cell r="I2042" t="str">
            <v>Table Mount Modular Multi-Connection Solution - Tilt-Up Lid</v>
          </cell>
        </row>
        <row r="2043">
          <cell r="C2043" t="str">
            <v>97-01113010</v>
          </cell>
          <cell r="D2043">
            <v>0</v>
          </cell>
          <cell r="E2043">
            <v>0</v>
          </cell>
          <cell r="F2043" t="str">
            <v>DISCONTINUE</v>
          </cell>
          <cell r="G2043" t="str">
            <v>Not for sale</v>
          </cell>
          <cell r="H2043" t="str">
            <v>WP &amp; Cables</v>
          </cell>
          <cell r="I2043" t="str">
            <v>HDMI Home Cinema (Male - Male) Cable (10')</v>
          </cell>
        </row>
        <row r="2044">
          <cell r="C2044" t="str">
            <v>97-01113006</v>
          </cell>
          <cell r="D2044">
            <v>0</v>
          </cell>
          <cell r="E2044">
            <v>0</v>
          </cell>
          <cell r="F2044" t="str">
            <v>DISCONTINUE</v>
          </cell>
          <cell r="G2044" t="str">
            <v>Not for sale</v>
          </cell>
          <cell r="H2044" t="str">
            <v>WP &amp; Cables</v>
          </cell>
          <cell r="I2044" t="str">
            <v>HDMI Home Cinema (Male - Male) Cable (6')</v>
          </cell>
        </row>
        <row r="2045">
          <cell r="C2045" t="str">
            <v>80-021599</v>
          </cell>
          <cell r="D2045">
            <v>55</v>
          </cell>
          <cell r="E2045">
            <v>53</v>
          </cell>
          <cell r="F2045" t="str">
            <v>DISCONTINUE</v>
          </cell>
          <cell r="G2045" t="str">
            <v>Not to prod.</v>
          </cell>
          <cell r="H2045" t="str">
            <v>WP-S/INSERT</v>
          </cell>
          <cell r="I2045" t="str">
            <v>Wall Plate insert - 2 x USB 2.0 (A/A)</v>
          </cell>
        </row>
        <row r="2046">
          <cell r="C2046" t="str">
            <v>80-3001099</v>
          </cell>
          <cell r="D2046">
            <v>0</v>
          </cell>
          <cell r="E2046">
            <v>25</v>
          </cell>
          <cell r="F2046" t="str">
            <v>DISCONTINUE</v>
          </cell>
          <cell r="G2046" t="str">
            <v>Not to prod.</v>
          </cell>
          <cell r="H2046" t="str">
            <v>WP-S/INSERT</v>
          </cell>
          <cell r="I2046" t="str">
            <v>Wall Plate Insert - RJ-45 &amp; R-J11</v>
          </cell>
        </row>
        <row r="2047">
          <cell r="C2047" t="str">
            <v>97-01113003</v>
          </cell>
          <cell r="D2047">
            <v>0</v>
          </cell>
          <cell r="E2047">
            <v>0</v>
          </cell>
          <cell r="F2047" t="str">
            <v>DISCONTINUE</v>
          </cell>
          <cell r="G2047" t="str">
            <v>Not to order</v>
          </cell>
          <cell r="H2047" t="str">
            <v>WP &amp; Cables</v>
          </cell>
          <cell r="I2047" t="str">
            <v>HDMI Home Cinema (Male - Male) Cable (3')</v>
          </cell>
        </row>
        <row r="2048">
          <cell r="C2048" t="str">
            <v>80-707010495</v>
          </cell>
          <cell r="D2048">
            <v>0</v>
          </cell>
          <cell r="E2048">
            <v>655</v>
          </cell>
          <cell r="F2048" t="str">
            <v>DISCONTINUE</v>
          </cell>
          <cell r="G2048" t="str">
            <v>Not to order</v>
          </cell>
          <cell r="H2048" t="str">
            <v>WP-US/2G</v>
          </cell>
          <cell r="I2048" t="str">
            <v>6-Button Room Controller with Digital Volume Knob &amp; Printed</v>
          </cell>
        </row>
        <row r="2049">
          <cell r="C2049" t="str">
            <v>97-01013075</v>
          </cell>
          <cell r="D2049">
            <v>0</v>
          </cell>
          <cell r="E2049">
            <v>140</v>
          </cell>
          <cell r="F2049" t="str">
            <v>DISCONTINUE</v>
          </cell>
          <cell r="G2049" t="str">
            <v>Not to prod.</v>
          </cell>
          <cell r="H2049" t="str">
            <v>WP &amp; Cables</v>
          </cell>
          <cell r="I2049" t="str">
            <v>FLAT HDMI (Male - Male) Cable (75')</v>
          </cell>
        </row>
        <row r="2050">
          <cell r="C2050" t="str">
            <v>97-01013050</v>
          </cell>
          <cell r="D2050">
            <v>0</v>
          </cell>
          <cell r="E2050">
            <v>95</v>
          </cell>
          <cell r="F2050" t="str">
            <v>DISCONTINUE</v>
          </cell>
          <cell r="G2050" t="str">
            <v>Not to prod.</v>
          </cell>
          <cell r="H2050" t="str">
            <v>WP &amp; Cables</v>
          </cell>
          <cell r="I2050" t="str">
            <v>FLAT HDMI (Male - Male) Cable (50')</v>
          </cell>
        </row>
        <row r="2051">
          <cell r="C2051" t="str">
            <v>80-707122495</v>
          </cell>
          <cell r="D2051">
            <v>0</v>
          </cell>
          <cell r="E2051">
            <v>0</v>
          </cell>
          <cell r="F2051" t="str">
            <v>DISCONTINUE</v>
          </cell>
          <cell r="G2051" t="str">
            <v>Not to order</v>
          </cell>
          <cell r="H2051" t="str">
            <v>WP-US/2G</v>
          </cell>
          <cell r="I2051" t="str">
            <v>6-Button Universal Room Controller with Analog Volume Knob a</v>
          </cell>
        </row>
        <row r="2052">
          <cell r="C2052" t="str">
            <v>80-709020090</v>
          </cell>
          <cell r="D2052">
            <v>445</v>
          </cell>
          <cell r="E2052">
            <v>443</v>
          </cell>
          <cell r="F2052" t="str">
            <v>DISCONTINUE</v>
          </cell>
          <cell r="G2052" t="str">
            <v>Not to order</v>
          </cell>
          <cell r="H2052" t="str">
            <v>WP-Decora/1G</v>
          </cell>
          <cell r="I2052" t="str">
            <v>Plate - Computer Graphics Video &amp; Stereo with Enhanced EDID</v>
          </cell>
        </row>
        <row r="2053">
          <cell r="C2053" t="str">
            <v>80-709020091</v>
          </cell>
          <cell r="D2053">
            <v>0</v>
          </cell>
          <cell r="E2053">
            <v>290</v>
          </cell>
          <cell r="F2053" t="str">
            <v>DISCONTINUE</v>
          </cell>
          <cell r="G2053" t="str">
            <v>Not to order</v>
          </cell>
          <cell r="H2053" t="str">
            <v>WP-Decora/1G</v>
          </cell>
          <cell r="I2053" t="str">
            <v>Active Wall Plate-Comp. Graphics Video&amp;Stereo, Enhanced EDID</v>
          </cell>
        </row>
        <row r="2054">
          <cell r="C2054" t="str">
            <v>97-01013035</v>
          </cell>
          <cell r="D2054">
            <v>0</v>
          </cell>
          <cell r="E2054">
            <v>120</v>
          </cell>
          <cell r="F2054" t="str">
            <v>DISCONTINUE</v>
          </cell>
          <cell r="G2054" t="str">
            <v>Not to prod.</v>
          </cell>
          <cell r="H2054" t="str">
            <v>WP &amp; Cables</v>
          </cell>
          <cell r="I2054" t="str">
            <v>FLAT HDMI (Male - Male) Cable (35')</v>
          </cell>
        </row>
        <row r="2055">
          <cell r="C2055" t="str">
            <v>97-01013025</v>
          </cell>
          <cell r="D2055">
            <v>0</v>
          </cell>
          <cell r="E2055">
            <v>0</v>
          </cell>
          <cell r="F2055" t="str">
            <v>DISCONTINUE</v>
          </cell>
          <cell r="G2055" t="str">
            <v>Inactive</v>
          </cell>
          <cell r="H2055" t="str">
            <v>WP &amp; Cables</v>
          </cell>
          <cell r="I2055" t="str">
            <v>FLAT HDMI (Male - Male) Cable (25')</v>
          </cell>
        </row>
        <row r="2056">
          <cell r="C2056" t="str">
            <v>80-80066099</v>
          </cell>
          <cell r="D2056">
            <v>0</v>
          </cell>
          <cell r="E2056">
            <v>241</v>
          </cell>
          <cell r="F2056" t="str">
            <v>DISCONTINUE</v>
          </cell>
          <cell r="G2056" t="str">
            <v>Not to prod.</v>
          </cell>
          <cell r="H2056" t="str">
            <v>Special</v>
          </cell>
          <cell r="I2056" t="str">
            <v>Round Table Mount for SID-X1-Pneumatic Lid-dia 88mm-cut out.</v>
          </cell>
        </row>
        <row r="2057">
          <cell r="C2057" t="str">
            <v>80-80066199</v>
          </cell>
          <cell r="D2057">
            <v>0</v>
          </cell>
          <cell r="E2057">
            <v>241</v>
          </cell>
          <cell r="F2057" t="str">
            <v>DISCONTINUE</v>
          </cell>
          <cell r="G2057" t="str">
            <v>Not to prod.</v>
          </cell>
          <cell r="H2057" t="str">
            <v>Special</v>
          </cell>
          <cell r="I2057" t="str">
            <v>Round Table Mount for SID-X1-Pneumatic Lid-dia 88mm-cut out.</v>
          </cell>
        </row>
        <row r="2058">
          <cell r="C2058" t="str">
            <v>97-01013015</v>
          </cell>
          <cell r="D2058">
            <v>0</v>
          </cell>
          <cell r="E2058">
            <v>0</v>
          </cell>
          <cell r="F2058" t="str">
            <v>DISCONTINUE</v>
          </cell>
          <cell r="G2058" t="str">
            <v>Not to prod.</v>
          </cell>
          <cell r="H2058" t="str">
            <v>WP &amp; Cables</v>
          </cell>
          <cell r="I2058" t="str">
            <v>FLAT HDMI (Male - Male) Cable (15')</v>
          </cell>
        </row>
        <row r="2059">
          <cell r="C2059" t="str">
            <v>97-01013010</v>
          </cell>
          <cell r="D2059">
            <v>0</v>
          </cell>
          <cell r="E2059">
            <v>0</v>
          </cell>
          <cell r="F2059" t="str">
            <v>DISCONTINUE</v>
          </cell>
          <cell r="G2059" t="str">
            <v>Not to prod.</v>
          </cell>
          <cell r="H2059" t="str">
            <v>WP &amp; Cables</v>
          </cell>
          <cell r="I2059" t="str">
            <v>FLAT HDMI (Male - Male) Cable (10')</v>
          </cell>
        </row>
        <row r="2060">
          <cell r="C2060" t="str">
            <v>80-80205095</v>
          </cell>
          <cell r="D2060">
            <v>265</v>
          </cell>
          <cell r="E2060">
            <v>265</v>
          </cell>
          <cell r="F2060" t="str">
            <v>DISCONTINUE</v>
          </cell>
          <cell r="G2060" t="str">
            <v>Not to order</v>
          </cell>
          <cell r="H2060" t="str">
            <v>WP-US/2G</v>
          </cell>
          <cell r="I2060" t="str">
            <v>Active Wall Plate−Computer Graphics Video Extended Range TX</v>
          </cell>
        </row>
        <row r="2061">
          <cell r="C2061" t="str">
            <v>23-060110</v>
          </cell>
          <cell r="D2061">
            <v>0</v>
          </cell>
          <cell r="E2061">
            <v>0</v>
          </cell>
          <cell r="F2061" t="str">
            <v>DISCONTINUE</v>
          </cell>
          <cell r="G2061" t="str">
            <v>Inactive</v>
          </cell>
          <cell r="H2061" t="str">
            <v>Rack Mount</v>
          </cell>
        </row>
        <row r="2062">
          <cell r="C2062" t="str">
            <v>80-80205195</v>
          </cell>
          <cell r="D2062">
            <v>0</v>
          </cell>
          <cell r="E2062">
            <v>245</v>
          </cell>
          <cell r="F2062" t="str">
            <v>DISCONTINUE</v>
          </cell>
          <cell r="G2062" t="str">
            <v>Not to order</v>
          </cell>
          <cell r="H2062" t="str">
            <v>WP-US/2G</v>
          </cell>
          <cell r="I2062" t="str">
            <v>Active Wall Plate−Computer Graphics Video Extended Range TX</v>
          </cell>
        </row>
        <row r="2063">
          <cell r="C2063" t="str">
            <v>23-44009915</v>
          </cell>
          <cell r="D2063">
            <v>0</v>
          </cell>
          <cell r="E2063">
            <v>0</v>
          </cell>
          <cell r="F2063" t="str">
            <v>DISCONTINUE</v>
          </cell>
          <cell r="G2063" t="str">
            <v>Not to order</v>
          </cell>
          <cell r="H2063" t="str">
            <v>Rack Mount</v>
          </cell>
          <cell r="I2063" t="str">
            <v>4x4 Composite Video &amp; Stereo Audio Mechanical Switcher</v>
          </cell>
        </row>
        <row r="2064">
          <cell r="C2064" t="str">
            <v>80-80205295</v>
          </cell>
          <cell r="D2064">
            <v>0</v>
          </cell>
          <cell r="E2064">
            <v>129</v>
          </cell>
          <cell r="F2064" t="str">
            <v>DISCONTINUE</v>
          </cell>
          <cell r="G2064" t="str">
            <v>Not to order</v>
          </cell>
          <cell r="H2064" t="str">
            <v>WP-US/2G</v>
          </cell>
          <cell r="I2064" t="str">
            <v>Active Wall Plate−Computer Graphics Video Extended Range TX</v>
          </cell>
        </row>
        <row r="2065">
          <cell r="C2065" t="str">
            <v>80-80205395</v>
          </cell>
          <cell r="D2065">
            <v>0</v>
          </cell>
          <cell r="E2065">
            <v>129</v>
          </cell>
          <cell r="F2065" t="str">
            <v>DISCONTINUE</v>
          </cell>
          <cell r="G2065" t="str">
            <v>Not to order</v>
          </cell>
          <cell r="H2065" t="str">
            <v>WP-US/2G</v>
          </cell>
          <cell r="I2065" t="str">
            <v>Active Wall Plate−Computer Graphics Video Extended Range TX</v>
          </cell>
        </row>
        <row r="2066">
          <cell r="C2066" t="str">
            <v>80-802280095</v>
          </cell>
          <cell r="D2066">
            <v>0</v>
          </cell>
          <cell r="E2066">
            <v>124</v>
          </cell>
          <cell r="F2066" t="str">
            <v>DISCONTINUE</v>
          </cell>
          <cell r="G2066" t="str">
            <v>Not to order</v>
          </cell>
          <cell r="H2066" t="str">
            <v>WP-Decora/1G</v>
          </cell>
          <cell r="I2066" t="str">
            <v>Wall Plate − Dual USB Charger</v>
          </cell>
        </row>
        <row r="2067">
          <cell r="C2067" t="str">
            <v>80-802280195</v>
          </cell>
          <cell r="D2067">
            <v>135</v>
          </cell>
          <cell r="E2067">
            <v>134</v>
          </cell>
          <cell r="F2067" t="str">
            <v>DISCONTINUE</v>
          </cell>
          <cell r="G2067" t="str">
            <v>Not to order</v>
          </cell>
          <cell r="H2067" t="str">
            <v>WP-Decora/1G</v>
          </cell>
          <cell r="I2067" t="str">
            <v>Wall Plate − Dual USB Charger</v>
          </cell>
        </row>
        <row r="2068">
          <cell r="C2068" t="str">
            <v>80-80228090</v>
          </cell>
          <cell r="D2068">
            <v>0</v>
          </cell>
          <cell r="E2068">
            <v>123</v>
          </cell>
          <cell r="F2068" t="str">
            <v>DISCONTINUE</v>
          </cell>
          <cell r="G2068" t="str">
            <v>Active</v>
          </cell>
          <cell r="H2068" t="str">
            <v>WP-D/INSERT</v>
          </cell>
          <cell r="I2068" t="str">
            <v>Wall plate insert -Dual port USB charger</v>
          </cell>
        </row>
        <row r="2069">
          <cell r="C2069" t="str">
            <v>97-01013003</v>
          </cell>
          <cell r="D2069">
            <v>0</v>
          </cell>
          <cell r="E2069">
            <v>0</v>
          </cell>
          <cell r="F2069" t="str">
            <v>DISCONTINUE</v>
          </cell>
          <cell r="G2069" t="str">
            <v>Not to prod.</v>
          </cell>
          <cell r="H2069" t="str">
            <v>WP &amp; Cables</v>
          </cell>
          <cell r="I2069" t="str">
            <v>FLAT HDMI (Male - Male) Cable (3')</v>
          </cell>
        </row>
        <row r="2070">
          <cell r="C2070" t="str">
            <v>24-060210</v>
          </cell>
          <cell r="D2070">
            <v>0</v>
          </cell>
          <cell r="E2070">
            <v>0</v>
          </cell>
          <cell r="F2070" t="str">
            <v>DISCONTINUE</v>
          </cell>
          <cell r="G2070" t="str">
            <v>Inactive</v>
          </cell>
        </row>
        <row r="2071">
          <cell r="C2071" t="str">
            <v>24-080210</v>
          </cell>
          <cell r="D2071">
            <v>0</v>
          </cell>
          <cell r="E2071">
            <v>0</v>
          </cell>
          <cell r="F2071" t="str">
            <v>DISCONTINUE</v>
          </cell>
          <cell r="G2071" t="str">
            <v>Inactive</v>
          </cell>
          <cell r="H2071" t="str">
            <v>Rack Mount</v>
          </cell>
        </row>
        <row r="2072">
          <cell r="C2072" t="str">
            <v>24-200110</v>
          </cell>
          <cell r="D2072">
            <v>0</v>
          </cell>
          <cell r="E2072">
            <v>0</v>
          </cell>
          <cell r="F2072" t="str">
            <v>DISCONTINUE</v>
          </cell>
          <cell r="G2072" t="str">
            <v>Not to order</v>
          </cell>
          <cell r="H2072" t="str">
            <v>Rack Mount</v>
          </cell>
          <cell r="I2072" t="str">
            <v>20x1 Composite Video &amp; Stereo Audio Switcher/Scanner</v>
          </cell>
        </row>
        <row r="2073">
          <cell r="C2073" t="str">
            <v>24-210210</v>
          </cell>
          <cell r="D2073">
            <v>0</v>
          </cell>
          <cell r="E2073">
            <v>0</v>
          </cell>
          <cell r="F2073" t="str">
            <v>DISCONTINUE</v>
          </cell>
          <cell r="G2073" t="str">
            <v>Inactive</v>
          </cell>
          <cell r="H2073" t="str">
            <v>Rack Mount</v>
          </cell>
        </row>
        <row r="2074">
          <cell r="C2074" t="str">
            <v>97-0101002</v>
          </cell>
          <cell r="D2074">
            <v>0</v>
          </cell>
          <cell r="E2074">
            <v>0</v>
          </cell>
          <cell r="F2074" t="str">
            <v>DISCONTINUE</v>
          </cell>
          <cell r="G2074" t="str">
            <v>Active Proj</v>
          </cell>
          <cell r="I2074" t="str">
            <v>HDMI Cable</v>
          </cell>
        </row>
        <row r="2075">
          <cell r="C2075" t="str">
            <v>97-0101001</v>
          </cell>
          <cell r="D2075">
            <v>0</v>
          </cell>
          <cell r="E2075">
            <v>0</v>
          </cell>
          <cell r="F2075" t="str">
            <v>DISCONTINUE</v>
          </cell>
          <cell r="G2075" t="str">
            <v>Active Proj</v>
          </cell>
          <cell r="I2075" t="str">
            <v>Standard HDMI (M) to HDMI (M) Cable 1ft</v>
          </cell>
        </row>
        <row r="2076">
          <cell r="C2076" t="str">
            <v>96-9404050</v>
          </cell>
          <cell r="D2076">
            <v>0</v>
          </cell>
          <cell r="E2076">
            <v>0</v>
          </cell>
          <cell r="F2076" t="str">
            <v>DISCONTINUE</v>
          </cell>
          <cell r="G2076" t="str">
            <v>Not to prod.</v>
          </cell>
        </row>
        <row r="2077">
          <cell r="C2077" t="str">
            <v>96-0404006</v>
          </cell>
          <cell r="D2077">
            <v>0</v>
          </cell>
          <cell r="E2077">
            <v>0</v>
          </cell>
          <cell r="F2077" t="str">
            <v>DISCONTINUE</v>
          </cell>
          <cell r="G2077" t="str">
            <v>Not to prod.</v>
          </cell>
          <cell r="H2077" t="str">
            <v>WP &amp; Cables</v>
          </cell>
          <cell r="I2077" t="str">
            <v>C-FM/FM-6</v>
          </cell>
        </row>
        <row r="2078">
          <cell r="C2078" t="str">
            <v>96-04040015</v>
          </cell>
          <cell r="D2078">
            <v>0</v>
          </cell>
          <cell r="E2078">
            <v>0</v>
          </cell>
          <cell r="F2078" t="str">
            <v>DISCONTINUE</v>
          </cell>
          <cell r="G2078" t="str">
            <v>Not to prod.</v>
          </cell>
          <cell r="H2078" t="str">
            <v>WP &amp; Cables</v>
          </cell>
          <cell r="I2078" t="str">
            <v>C-FM/FM-15</v>
          </cell>
        </row>
        <row r="2079">
          <cell r="C2079" t="str">
            <v>96-04040012</v>
          </cell>
          <cell r="D2079">
            <v>0</v>
          </cell>
          <cell r="E2079">
            <v>0</v>
          </cell>
          <cell r="F2079" t="str">
            <v>DISCONTINUE</v>
          </cell>
          <cell r="G2079" t="str">
            <v>Not for sale</v>
          </cell>
          <cell r="H2079" t="str">
            <v>WP &amp; Cables</v>
          </cell>
        </row>
        <row r="2080">
          <cell r="C2080" t="str">
            <v>80-80237195</v>
          </cell>
          <cell r="D2080">
            <v>515</v>
          </cell>
          <cell r="E2080">
            <v>511</v>
          </cell>
          <cell r="F2080" t="str">
            <v>DISCONTINUE</v>
          </cell>
          <cell r="G2080" t="str">
            <v>Not to prod.</v>
          </cell>
          <cell r="H2080" t="str">
            <v>WP-US/2G</v>
          </cell>
          <cell r="I2080" t="str">
            <v>6−Button Room Contr w Dig Volume Control &amp; LCD Group Labels</v>
          </cell>
        </row>
        <row r="2081">
          <cell r="C2081" t="str">
            <v>96-0214003</v>
          </cell>
          <cell r="D2081">
            <v>0</v>
          </cell>
          <cell r="E2081">
            <v>6</v>
          </cell>
          <cell r="F2081" t="str">
            <v>DISCONTINUE</v>
          </cell>
          <cell r="G2081" t="str">
            <v>Not for sale</v>
          </cell>
          <cell r="H2081" t="str">
            <v>WP &amp; Cables</v>
          </cell>
          <cell r="I2081" t="str">
            <v>Fiber Optic Power Cable</v>
          </cell>
        </row>
        <row r="2082">
          <cell r="C2082" t="str">
            <v>96-0213003</v>
          </cell>
          <cell r="D2082">
            <v>17</v>
          </cell>
          <cell r="E2082">
            <v>0</v>
          </cell>
          <cell r="F2082" t="str">
            <v>DISCONTINUE</v>
          </cell>
          <cell r="G2082" t="str">
            <v>Not for sale</v>
          </cell>
          <cell r="I2082" t="str">
            <v>Fiber Optic Power Cable</v>
          </cell>
        </row>
        <row r="2083">
          <cell r="C2083" t="str">
            <v>96-0211003</v>
          </cell>
          <cell r="D2083">
            <v>0</v>
          </cell>
          <cell r="E2083">
            <v>0</v>
          </cell>
          <cell r="F2083" t="str">
            <v>DISCONTINUE</v>
          </cell>
          <cell r="G2083" t="str">
            <v>Not to prod.</v>
          </cell>
          <cell r="H2083" t="str">
            <v>WP &amp; Cables</v>
          </cell>
          <cell r="I2083" t="str">
            <v>CABLE USBAM/USBAF 3ft.</v>
          </cell>
        </row>
        <row r="2084">
          <cell r="C2084" t="str">
            <v>80-80378090</v>
          </cell>
          <cell r="D2084">
            <v>2900</v>
          </cell>
          <cell r="E2084">
            <v>2913</v>
          </cell>
          <cell r="F2084" t="str">
            <v>DISCONTINUE</v>
          </cell>
          <cell r="G2084" t="str">
            <v>Not to prod.</v>
          </cell>
          <cell r="H2084" t="str">
            <v>Special</v>
          </cell>
          <cell r="I2084" t="str">
            <v>Wireless Presentation and Collaboration Device</v>
          </cell>
        </row>
        <row r="2085">
          <cell r="C2085" t="str">
            <v>96-021015</v>
          </cell>
          <cell r="D2085">
            <v>0</v>
          </cell>
          <cell r="E2085">
            <v>0</v>
          </cell>
          <cell r="F2085" t="str">
            <v>DISCONTINUE</v>
          </cell>
          <cell r="G2085" t="str">
            <v>Not to prod.</v>
          </cell>
          <cell r="H2085" t="str">
            <v>WP &amp; Cables</v>
          </cell>
          <cell r="I2085" t="str">
            <v>C-UA/UA-15</v>
          </cell>
        </row>
        <row r="2086">
          <cell r="C2086" t="str">
            <v>96-0210063</v>
          </cell>
          <cell r="D2086">
            <v>0</v>
          </cell>
          <cell r="E2086">
            <v>14</v>
          </cell>
          <cell r="F2086" t="str">
            <v>DISCONTINUE</v>
          </cell>
          <cell r="G2086" t="str">
            <v>Not to prod.</v>
          </cell>
          <cell r="H2086" t="str">
            <v>Special</v>
          </cell>
          <cell r="I2086" t="str">
            <v>USB to lightning Sync &amp; Charge Cable-3ft</v>
          </cell>
        </row>
        <row r="2087">
          <cell r="C2087" t="str">
            <v>81-0004010</v>
          </cell>
          <cell r="D2087">
            <v>0</v>
          </cell>
          <cell r="E2087">
            <v>0</v>
          </cell>
          <cell r="F2087" t="str">
            <v>DISCONTINUE</v>
          </cell>
          <cell r="G2087" t="str">
            <v>Not to order</v>
          </cell>
          <cell r="H2087" t="str">
            <v>Rack Mount</v>
          </cell>
          <cell r="I2087" t="str">
            <v>Dual Channel Stereo Audio Controller</v>
          </cell>
        </row>
        <row r="2088">
          <cell r="C2088" t="str">
            <v>81-0015010</v>
          </cell>
          <cell r="D2088">
            <v>0</v>
          </cell>
          <cell r="E2088">
            <v>0</v>
          </cell>
          <cell r="F2088" t="str">
            <v>DISCONTINUE</v>
          </cell>
          <cell r="G2088" t="str">
            <v>Inactive</v>
          </cell>
          <cell r="H2088" t="str">
            <v>Desktop</v>
          </cell>
          <cell r="I2088" t="str">
            <v>2 Channel Video / Sync Optical Isolator</v>
          </cell>
        </row>
        <row r="2089">
          <cell r="C2089" t="str">
            <v>81-0015020</v>
          </cell>
          <cell r="D2089">
            <v>0</v>
          </cell>
          <cell r="E2089">
            <v>0</v>
          </cell>
          <cell r="F2089" t="str">
            <v>DISCONTINUE</v>
          </cell>
          <cell r="G2089" t="str">
            <v>Not to order</v>
          </cell>
          <cell r="H2089" t="str">
            <v>Desktop</v>
          </cell>
          <cell r="I2089" t="str">
            <v>2 Channel Video / Sync Optical Isolator</v>
          </cell>
        </row>
        <row r="2090">
          <cell r="C2090" t="str">
            <v>81-0015060/B</v>
          </cell>
          <cell r="D2090">
            <v>0</v>
          </cell>
          <cell r="E2090">
            <v>0</v>
          </cell>
          <cell r="F2090" t="str">
            <v>DISCONTINUE</v>
          </cell>
          <cell r="G2090" t="str">
            <v>Not to equip</v>
          </cell>
          <cell r="H2090" t="str">
            <v>"1/2 19"" 1U"</v>
          </cell>
          <cell r="I2090" t="str">
            <v>2 Channel Video / Sync Optical Isolator</v>
          </cell>
        </row>
        <row r="2091">
          <cell r="C2091" t="str">
            <v>81-0017510</v>
          </cell>
          <cell r="D2091">
            <v>0</v>
          </cell>
          <cell r="E2091">
            <v>635</v>
          </cell>
          <cell r="F2091" t="str">
            <v>DISCONTINUE</v>
          </cell>
          <cell r="G2091" t="str">
            <v>Not to order</v>
          </cell>
          <cell r="H2091" t="str">
            <v>Rack Mount</v>
          </cell>
          <cell r="I2091" t="str">
            <v>4 Channel Video / Sync Optical Isolator</v>
          </cell>
        </row>
        <row r="2092">
          <cell r="C2092" t="str">
            <v>81-0017520</v>
          </cell>
          <cell r="D2092">
            <v>0</v>
          </cell>
          <cell r="E2092">
            <v>0</v>
          </cell>
          <cell r="F2092" t="str">
            <v>DISCONTINUE</v>
          </cell>
          <cell r="G2092" t="str">
            <v>Not to order</v>
          </cell>
          <cell r="H2092" t="str">
            <v>19" 1U</v>
          </cell>
          <cell r="I2092" t="str">
            <v>4 Channel Video / Sync Optical Isolator</v>
          </cell>
        </row>
        <row r="2093">
          <cell r="C2093" t="str">
            <v>81-0017560/B</v>
          </cell>
          <cell r="D2093">
            <v>0</v>
          </cell>
          <cell r="E2093">
            <v>0</v>
          </cell>
          <cell r="F2093" t="str">
            <v>DISCONTINUE</v>
          </cell>
          <cell r="G2093" t="str">
            <v>Not to equip</v>
          </cell>
          <cell r="H2093" t="str">
            <v>"19"" 1U"</v>
          </cell>
        </row>
        <row r="2094">
          <cell r="C2094" t="str">
            <v>81-0020010</v>
          </cell>
          <cell r="D2094">
            <v>0</v>
          </cell>
          <cell r="E2094">
            <v>0</v>
          </cell>
          <cell r="F2094" t="str">
            <v>DISCONTINUE</v>
          </cell>
          <cell r="G2094" t="str">
            <v>Not to order</v>
          </cell>
          <cell r="H2094" t="str">
            <v>Desktop</v>
          </cell>
          <cell r="I2094" t="str">
            <v>Composite Video &amp; Stereo Audio Combiner</v>
          </cell>
        </row>
        <row r="2095">
          <cell r="C2095" t="str">
            <v>81-0020060/B</v>
          </cell>
          <cell r="D2095">
            <v>0</v>
          </cell>
          <cell r="E2095">
            <v>0</v>
          </cell>
          <cell r="F2095" t="str">
            <v>DISCONTINUE</v>
          </cell>
          <cell r="G2095" t="str">
            <v>Not to equip</v>
          </cell>
          <cell r="H2095" t="str">
            <v>Desk Top</v>
          </cell>
        </row>
        <row r="2096">
          <cell r="C2096" t="str">
            <v>81-0030010</v>
          </cell>
          <cell r="D2096">
            <v>0</v>
          </cell>
          <cell r="E2096">
            <v>0</v>
          </cell>
          <cell r="F2096" t="str">
            <v>DISCONTINUE</v>
          </cell>
          <cell r="G2096" t="str">
            <v>Not to order</v>
          </cell>
          <cell r="H2096" t="str">
            <v>Desktop</v>
          </cell>
          <cell r="I2096" t="str">
            <v>Composite Video &amp; Stereo Audio Separator</v>
          </cell>
        </row>
        <row r="2097">
          <cell r="C2097" t="str">
            <v>81-0032010</v>
          </cell>
          <cell r="D2097">
            <v>0</v>
          </cell>
          <cell r="E2097">
            <v>0</v>
          </cell>
          <cell r="F2097" t="str">
            <v>DISCONTINUE</v>
          </cell>
          <cell r="G2097" t="str">
            <v>Not to order</v>
          </cell>
          <cell r="H2097" t="str">
            <v>Rack Mount</v>
          </cell>
          <cell r="I2097" t="str">
            <v>Composite Video &amp; s-Video Logo Generator / Inserter</v>
          </cell>
        </row>
        <row r="2098">
          <cell r="C2098" t="str">
            <v>81-0032090</v>
          </cell>
          <cell r="D2098">
            <v>0</v>
          </cell>
          <cell r="E2098">
            <v>0</v>
          </cell>
          <cell r="F2098" t="str">
            <v>DISCONTINUE</v>
          </cell>
          <cell r="G2098" t="str">
            <v>Not to order</v>
          </cell>
          <cell r="H2098" t="str">
            <v>Desktop</v>
          </cell>
          <cell r="I2098" t="str">
            <v>6 Channel Balanced Audio Mixer</v>
          </cell>
        </row>
        <row r="2099">
          <cell r="C2099" t="str">
            <v>81-0032095</v>
          </cell>
          <cell r="D2099">
            <v>0</v>
          </cell>
          <cell r="E2099">
            <v>0</v>
          </cell>
          <cell r="F2099" t="str">
            <v>DISCONTINUE</v>
          </cell>
          <cell r="G2099" t="str">
            <v>Inactive</v>
          </cell>
          <cell r="H2099" t="str">
            <v>Desktop</v>
          </cell>
          <cell r="I2099" t="str">
            <v>6 Channel Balanced Audio Mixer</v>
          </cell>
        </row>
        <row r="2100">
          <cell r="C2100" t="str">
            <v>96-0210056</v>
          </cell>
          <cell r="D2100">
            <v>0</v>
          </cell>
          <cell r="E2100">
            <v>16</v>
          </cell>
          <cell r="F2100" t="str">
            <v>DISCONTINUE</v>
          </cell>
          <cell r="G2100" t="str">
            <v>Not to prod.</v>
          </cell>
          <cell r="H2100" t="str">
            <v>Special</v>
          </cell>
          <cell r="I2100" t="str">
            <v>USB to lightning Sync &amp; Charge Cable-6ft</v>
          </cell>
        </row>
        <row r="2101">
          <cell r="C2101" t="str">
            <v>81-0032560/B</v>
          </cell>
          <cell r="D2101">
            <v>0</v>
          </cell>
          <cell r="E2101">
            <v>0</v>
          </cell>
          <cell r="F2101" t="str">
            <v>DISCONTINUE</v>
          </cell>
          <cell r="G2101" t="str">
            <v>Inactive</v>
          </cell>
          <cell r="H2101" t="str">
            <v>"19"" 1U"</v>
          </cell>
          <cell r="I2101" t="str">
            <v>16-Channel Balanced Stereo Volume Controller</v>
          </cell>
        </row>
        <row r="2102">
          <cell r="C2102" t="str">
            <v>81-0032810</v>
          </cell>
          <cell r="D2102">
            <v>1350</v>
          </cell>
          <cell r="E2102">
            <v>1350</v>
          </cell>
          <cell r="F2102" t="str">
            <v>DISCONTINUE</v>
          </cell>
          <cell r="G2102" t="str">
            <v>Not to order</v>
          </cell>
          <cell r="H2102" t="str">
            <v>Rack Mount</v>
          </cell>
          <cell r="I2102" t="str">
            <v>8-Channel Balanced Stereo Audio Amplifier</v>
          </cell>
        </row>
        <row r="2103">
          <cell r="C2103" t="str">
            <v>25-0001090</v>
          </cell>
          <cell r="D2103">
            <v>0</v>
          </cell>
          <cell r="E2103">
            <v>190</v>
          </cell>
          <cell r="F2103" t="str">
            <v>DISCONTINUE</v>
          </cell>
          <cell r="G2103" t="str">
            <v>Not to order</v>
          </cell>
          <cell r="H2103" t="str">
            <v>Special</v>
          </cell>
          <cell r="I2103" t="str">
            <v>Infrared Remote Controller</v>
          </cell>
        </row>
        <row r="2104">
          <cell r="C2104" t="str">
            <v>25-0001095</v>
          </cell>
          <cell r="D2104">
            <v>0</v>
          </cell>
          <cell r="E2104">
            <v>0</v>
          </cell>
          <cell r="F2104" t="str">
            <v>DISCONTINUE</v>
          </cell>
          <cell r="G2104" t="str">
            <v>Not to order</v>
          </cell>
          <cell r="H2104" t="str">
            <v>N/A</v>
          </cell>
          <cell r="I2104" t="str">
            <v>RC-IR1/U (IRT-1)</v>
          </cell>
        </row>
        <row r="2105">
          <cell r="C2105" t="str">
            <v>25-0001598</v>
          </cell>
          <cell r="D2105">
            <v>0</v>
          </cell>
          <cell r="E2105">
            <v>0</v>
          </cell>
          <cell r="F2105" t="str">
            <v>DISCONTINUE</v>
          </cell>
          <cell r="G2105" t="str">
            <v>Not to order</v>
          </cell>
        </row>
        <row r="2106">
          <cell r="C2106" t="str">
            <v>25-0002095</v>
          </cell>
          <cell r="D2106">
            <v>0</v>
          </cell>
          <cell r="E2106">
            <v>0</v>
          </cell>
          <cell r="F2106" t="str">
            <v>DISCONTINUE</v>
          </cell>
          <cell r="G2106" t="str">
            <v>Not to order</v>
          </cell>
          <cell r="H2106" t="str">
            <v>WP &amp; Cables</v>
          </cell>
          <cell r="I2106" t="str">
            <v>BlueTooth® Controller</v>
          </cell>
        </row>
        <row r="2107">
          <cell r="C2107" t="str">
            <v>25-0004099</v>
          </cell>
          <cell r="D2107">
            <v>0</v>
          </cell>
          <cell r="E2107">
            <v>0</v>
          </cell>
          <cell r="F2107" t="str">
            <v>DISCONTINUE</v>
          </cell>
          <cell r="G2107" t="str">
            <v>Not to order</v>
          </cell>
          <cell r="H2107" t="str">
            <v>Special</v>
          </cell>
          <cell r="I2107" t="str">
            <v>Infrared Remote Controller</v>
          </cell>
        </row>
        <row r="2108">
          <cell r="C2108" t="str">
            <v>81-0032860/B</v>
          </cell>
          <cell r="D2108">
            <v>0</v>
          </cell>
          <cell r="E2108">
            <v>0</v>
          </cell>
          <cell r="F2108" t="str">
            <v>DISCONTINUE</v>
          </cell>
          <cell r="G2108" t="str">
            <v>Inactive</v>
          </cell>
          <cell r="H2108" t="str">
            <v>"19"" 1U"</v>
          </cell>
          <cell r="I2108" t="str">
            <v>8-Channel Balanced Stereo Audio Amplifier</v>
          </cell>
        </row>
        <row r="2109">
          <cell r="C2109" t="str">
            <v>81-0033010</v>
          </cell>
          <cell r="D2109">
            <v>0</v>
          </cell>
          <cell r="E2109">
            <v>0</v>
          </cell>
          <cell r="F2109" t="str">
            <v>DISCONTINUE</v>
          </cell>
          <cell r="G2109" t="str">
            <v>Not to order</v>
          </cell>
          <cell r="H2109" t="str">
            <v>Rack Mount</v>
          </cell>
          <cell r="I2109" t="str">
            <v>Video Image Stabilizer</v>
          </cell>
        </row>
        <row r="2110">
          <cell r="C2110" t="str">
            <v>81-0033060/B</v>
          </cell>
          <cell r="D2110">
            <v>0</v>
          </cell>
          <cell r="E2110">
            <v>0</v>
          </cell>
          <cell r="F2110" t="str">
            <v>DISCONTINUE</v>
          </cell>
          <cell r="G2110" t="str">
            <v>Not to equip</v>
          </cell>
          <cell r="H2110" t="str">
            <v>"19"" 1U"</v>
          </cell>
        </row>
        <row r="2111">
          <cell r="C2111" t="str">
            <v>81-0033090/B</v>
          </cell>
          <cell r="D2111">
            <v>0</v>
          </cell>
          <cell r="E2111">
            <v>0</v>
          </cell>
          <cell r="F2111" t="str">
            <v>DISCONTINUE</v>
          </cell>
          <cell r="G2111" t="str">
            <v>Not to equip</v>
          </cell>
          <cell r="H2111" t="str">
            <v>Tool</v>
          </cell>
        </row>
        <row r="2112">
          <cell r="C2112" t="str">
            <v>81-0033095</v>
          </cell>
          <cell r="D2112">
            <v>0</v>
          </cell>
          <cell r="E2112">
            <v>0</v>
          </cell>
          <cell r="F2112" t="str">
            <v>DISCONTINUE</v>
          </cell>
          <cell r="G2112" t="str">
            <v>Not active</v>
          </cell>
          <cell r="H2112" t="str">
            <v>Tools</v>
          </cell>
          <cell r="I2112" t="str">
            <v>Video-Audio Transmitter / Receiver</v>
          </cell>
        </row>
        <row r="2113">
          <cell r="C2113" t="str">
            <v>81-0033590/B</v>
          </cell>
          <cell r="D2113">
            <v>0</v>
          </cell>
          <cell r="E2113">
            <v>0</v>
          </cell>
          <cell r="F2113" t="str">
            <v>DISCONTINUE</v>
          </cell>
          <cell r="G2113" t="str">
            <v>Not to equip</v>
          </cell>
          <cell r="H2113" t="str">
            <v>Tool</v>
          </cell>
        </row>
        <row r="2114">
          <cell r="C2114" t="str">
            <v>81-0033595</v>
          </cell>
          <cell r="D2114">
            <v>0</v>
          </cell>
          <cell r="E2114">
            <v>0</v>
          </cell>
          <cell r="F2114" t="str">
            <v>DISCONTINUE</v>
          </cell>
          <cell r="G2114" t="str">
            <v>Not active</v>
          </cell>
          <cell r="H2114" t="str">
            <v>Tools</v>
          </cell>
          <cell r="I2114" t="str">
            <v>Video-Audio Receiver / Transmitter</v>
          </cell>
        </row>
        <row r="2115">
          <cell r="C2115" t="str">
            <v>81-0050010</v>
          </cell>
          <cell r="D2115">
            <v>0</v>
          </cell>
          <cell r="E2115">
            <v>420</v>
          </cell>
          <cell r="F2115" t="str">
            <v>DISCONTINUE</v>
          </cell>
          <cell r="G2115" t="str">
            <v>Not to prod.</v>
          </cell>
          <cell r="H2115" t="str">
            <v>Desktop</v>
          </cell>
          <cell r="I2115" t="str">
            <v>6-Port Universal 12-Volt Power Supply</v>
          </cell>
        </row>
        <row r="2116">
          <cell r="C2116" t="str">
            <v>81-005001012</v>
          </cell>
          <cell r="D2116">
            <v>0</v>
          </cell>
          <cell r="E2116">
            <v>0</v>
          </cell>
          <cell r="F2116" t="str">
            <v>DISCONTINUE</v>
          </cell>
          <cell r="G2116" t="str">
            <v>Not to prod.</v>
          </cell>
          <cell r="H2116" t="str">
            <v>Desktop</v>
          </cell>
          <cell r="I2116" t="str">
            <v>6-Port Universal 12-Volt Power Supply</v>
          </cell>
        </row>
        <row r="2117">
          <cell r="C2117" t="str">
            <v>81-0050060/B</v>
          </cell>
          <cell r="D2117">
            <v>0</v>
          </cell>
          <cell r="E2117">
            <v>0</v>
          </cell>
          <cell r="F2117" t="str">
            <v>DISCONTINUE</v>
          </cell>
          <cell r="G2117" t="str">
            <v>Not to equip</v>
          </cell>
          <cell r="H2117" t="str">
            <v>Desk Top</v>
          </cell>
          <cell r="I2117" t="str">
            <v>6-Port Universal 12-Volt Power Supply</v>
          </cell>
        </row>
        <row r="2118">
          <cell r="C2118" t="str">
            <v>96-0210053</v>
          </cell>
          <cell r="D2118">
            <v>0</v>
          </cell>
          <cell r="E2118">
            <v>14</v>
          </cell>
          <cell r="F2118" t="str">
            <v>DISCONTINUE</v>
          </cell>
          <cell r="G2118" t="str">
            <v>Not to prod.</v>
          </cell>
          <cell r="H2118" t="str">
            <v>Special</v>
          </cell>
          <cell r="I2118" t="str">
            <v>USB to lightning Sync &amp; Charge Cable-3ft</v>
          </cell>
        </row>
        <row r="2119">
          <cell r="C2119" t="str">
            <v>81-010060/B</v>
          </cell>
          <cell r="D2119">
            <v>0</v>
          </cell>
          <cell r="E2119">
            <v>0</v>
          </cell>
          <cell r="F2119" t="str">
            <v>DISCONTINUE</v>
          </cell>
          <cell r="G2119" t="str">
            <v>Not to equip</v>
          </cell>
          <cell r="H2119" t="str">
            <v>"1/2 19"" 1U"</v>
          </cell>
          <cell r="I2119" t="str">
            <v>10-Port Universal 12-Volt Power Supply</v>
          </cell>
        </row>
        <row r="2120">
          <cell r="C2120" t="str">
            <v>2518-000006</v>
          </cell>
          <cell r="D2120">
            <v>0</v>
          </cell>
          <cell r="E2120">
            <v>0</v>
          </cell>
          <cell r="F2120" t="str">
            <v>DISCONTINUE</v>
          </cell>
          <cell r="G2120" t="str">
            <v>Inactive</v>
          </cell>
          <cell r="H2120" t="str">
            <v>WP &amp; Cables</v>
          </cell>
          <cell r="I2120" t="str">
            <v>15-Pin(M) to 15-Pin(M) + 3.5mm Stereo Audio</v>
          </cell>
        </row>
        <row r="2121">
          <cell r="C2121" t="str">
            <v>2518-000010</v>
          </cell>
          <cell r="D2121">
            <v>0</v>
          </cell>
          <cell r="E2121">
            <v>0</v>
          </cell>
          <cell r="F2121" t="str">
            <v>DISCONTINUE</v>
          </cell>
          <cell r="G2121" t="str">
            <v>Inactive</v>
          </cell>
          <cell r="H2121" t="str">
            <v>WP &amp; Cables</v>
          </cell>
          <cell r="I2121" t="str">
            <v>15-Pin(M) to 15-Pin(M) + 3.5mm Stereo Audio</v>
          </cell>
        </row>
        <row r="2122">
          <cell r="C2122" t="str">
            <v>2518-000025</v>
          </cell>
          <cell r="D2122">
            <v>0</v>
          </cell>
          <cell r="E2122">
            <v>0</v>
          </cell>
          <cell r="F2122" t="str">
            <v>DISCONTINUE</v>
          </cell>
          <cell r="G2122" t="str">
            <v>Inactive</v>
          </cell>
          <cell r="H2122" t="str">
            <v>WP &amp; Cables</v>
          </cell>
          <cell r="I2122" t="str">
            <v>15-Pin(M) to 15-Pin(M) + 3.5mm Stereo Audio</v>
          </cell>
        </row>
        <row r="2123">
          <cell r="C2123" t="str">
            <v>2518-000050</v>
          </cell>
          <cell r="D2123">
            <v>0</v>
          </cell>
          <cell r="E2123">
            <v>0</v>
          </cell>
          <cell r="F2123" t="str">
            <v>DISCONTINUE</v>
          </cell>
          <cell r="G2123" t="str">
            <v>Inactive</v>
          </cell>
          <cell r="H2123" t="str">
            <v>WP &amp; Cables</v>
          </cell>
          <cell r="I2123" t="str">
            <v>15-Pin(M) to 15-Pin(M) + 3.5mm Stereo Audio</v>
          </cell>
        </row>
        <row r="2124">
          <cell r="C2124" t="str">
            <v>81-70127010</v>
          </cell>
          <cell r="D2124">
            <v>0</v>
          </cell>
          <cell r="E2124">
            <v>495</v>
          </cell>
          <cell r="F2124" t="str">
            <v>DISCONTINUE</v>
          </cell>
          <cell r="G2124" t="str">
            <v>Not to order</v>
          </cell>
          <cell r="H2124" t="str">
            <v>1/2 19" 1U</v>
          </cell>
          <cell r="I2124" t="str">
            <v>10−Port Universal 5−Volt Power Supply</v>
          </cell>
        </row>
        <row r="2125">
          <cell r="C2125" t="str">
            <v>96-0210046</v>
          </cell>
          <cell r="D2125">
            <v>0</v>
          </cell>
          <cell r="E2125">
            <v>16</v>
          </cell>
          <cell r="F2125" t="str">
            <v>DISCONTINUE</v>
          </cell>
          <cell r="G2125" t="str">
            <v>Not to prod.</v>
          </cell>
          <cell r="H2125" t="str">
            <v>Special</v>
          </cell>
          <cell r="I2125" t="str">
            <v>USB to lightning Sync &amp; Charge Cable-6ft</v>
          </cell>
        </row>
        <row r="2126">
          <cell r="C2126" t="str">
            <v>96-0210043</v>
          </cell>
          <cell r="D2126">
            <v>0</v>
          </cell>
          <cell r="E2126">
            <v>14</v>
          </cell>
          <cell r="F2126" t="str">
            <v>DISCONTINUE</v>
          </cell>
          <cell r="G2126" t="str">
            <v>Not to prod.</v>
          </cell>
          <cell r="H2126" t="str">
            <v>Special</v>
          </cell>
          <cell r="I2126" t="str">
            <v>USB to lightning Sync &amp; Charge Cable-3ft</v>
          </cell>
        </row>
        <row r="2127">
          <cell r="C2127" t="str">
            <v>96-0210036</v>
          </cell>
          <cell r="D2127">
            <v>0</v>
          </cell>
          <cell r="E2127">
            <v>16</v>
          </cell>
          <cell r="F2127" t="str">
            <v>DISCONTINUE</v>
          </cell>
          <cell r="G2127" t="str">
            <v>Not to prod.</v>
          </cell>
          <cell r="H2127" t="str">
            <v>Special</v>
          </cell>
          <cell r="I2127" t="str">
            <v>USB to lightning Sync &amp; Charge Cable-6ft</v>
          </cell>
        </row>
        <row r="2128">
          <cell r="C2128" t="str">
            <v>96-0210026</v>
          </cell>
          <cell r="D2128">
            <v>0</v>
          </cell>
          <cell r="E2128">
            <v>16</v>
          </cell>
          <cell r="F2128" t="str">
            <v>DISCONTINUE</v>
          </cell>
          <cell r="G2128" t="str">
            <v>Not to prod.</v>
          </cell>
          <cell r="H2128" t="str">
            <v>Special</v>
          </cell>
          <cell r="I2128" t="str">
            <v>USB to lightning Sync &amp; Charge Cable-6ft</v>
          </cell>
        </row>
        <row r="2129">
          <cell r="C2129" t="str">
            <v>96-0210023</v>
          </cell>
          <cell r="D2129">
            <v>0</v>
          </cell>
          <cell r="E2129">
            <v>14</v>
          </cell>
          <cell r="F2129" t="str">
            <v>DISCONTINUE</v>
          </cell>
          <cell r="G2129" t="str">
            <v>Not to prod.</v>
          </cell>
          <cell r="H2129" t="str">
            <v>Special</v>
          </cell>
          <cell r="I2129" t="str">
            <v>USB to lightning Sync &amp; Charge Cable-3ft</v>
          </cell>
        </row>
        <row r="2130">
          <cell r="C2130" t="str">
            <v>96-0201025</v>
          </cell>
          <cell r="D2130">
            <v>0</v>
          </cell>
          <cell r="E2130">
            <v>0</v>
          </cell>
          <cell r="F2130" t="str">
            <v>DISCONTINUE</v>
          </cell>
          <cell r="G2130" t="str">
            <v>Not for sale</v>
          </cell>
          <cell r="I2130" t="str">
            <v>Fire Wire 800 (9 pin - 9 Pin) Cable</v>
          </cell>
        </row>
        <row r="2131">
          <cell r="C2131" t="str">
            <v>96-0201015</v>
          </cell>
          <cell r="D2131">
            <v>0</v>
          </cell>
          <cell r="E2131">
            <v>0</v>
          </cell>
          <cell r="F2131" t="str">
            <v>DISCONTINUE</v>
          </cell>
          <cell r="G2131" t="str">
            <v>Not for sale</v>
          </cell>
          <cell r="I2131" t="str">
            <v>Fire Wire 800 (9 pin - 9 Pin) Cable</v>
          </cell>
        </row>
        <row r="2132">
          <cell r="C2132" t="str">
            <v>96-0201010</v>
          </cell>
          <cell r="D2132">
            <v>0</v>
          </cell>
          <cell r="E2132">
            <v>0</v>
          </cell>
          <cell r="F2132" t="str">
            <v>DISCONTINUE</v>
          </cell>
          <cell r="G2132" t="str">
            <v>Not for sale</v>
          </cell>
          <cell r="I2132" t="str">
            <v>Fire Wire 800 (9 pin - 9 Pin) Cable</v>
          </cell>
        </row>
        <row r="2133">
          <cell r="C2133" t="str">
            <v>96-0201006</v>
          </cell>
          <cell r="D2133">
            <v>0</v>
          </cell>
          <cell r="E2133">
            <v>0</v>
          </cell>
          <cell r="F2133" t="str">
            <v>DISCONTINUE</v>
          </cell>
          <cell r="G2133" t="str">
            <v>Not to prod.</v>
          </cell>
          <cell r="I2133" t="str">
            <v>Fire Wire 800 (9 pin - 9 Pin) Cable</v>
          </cell>
        </row>
        <row r="2134">
          <cell r="C2134" t="str">
            <v>82-000444</v>
          </cell>
          <cell r="D2134">
            <v>0</v>
          </cell>
          <cell r="E2134">
            <v>0</v>
          </cell>
          <cell r="F2134" t="str">
            <v>DISCONTINUE</v>
          </cell>
          <cell r="G2134" t="str">
            <v>Not to prod.</v>
          </cell>
          <cell r="H2134" t="str">
            <v>N/A</v>
          </cell>
          <cell r="I2134" t="str">
            <v>2- way ceiling speaker with low metal closed back can and tr</v>
          </cell>
        </row>
        <row r="2135">
          <cell r="C2135" t="str">
            <v>82-000448</v>
          </cell>
          <cell r="D2135">
            <v>265</v>
          </cell>
          <cell r="E2135">
            <v>265</v>
          </cell>
          <cell r="F2135" t="str">
            <v>DISCONTINUE</v>
          </cell>
          <cell r="G2135" t="str">
            <v>Not to equip</v>
          </cell>
          <cell r="H2135" t="str">
            <v>N/A</v>
          </cell>
          <cell r="I2135" t="str">
            <v>2- way ceiling speaker with low metal closed back can and tr</v>
          </cell>
        </row>
        <row r="2136">
          <cell r="C2136" t="str">
            <v>82-000688</v>
          </cell>
          <cell r="D2136">
            <v>0</v>
          </cell>
          <cell r="E2136">
            <v>0</v>
          </cell>
          <cell r="F2136" t="str">
            <v>DISCONTINUE</v>
          </cell>
          <cell r="G2136" t="str">
            <v>Not to prod.</v>
          </cell>
          <cell r="H2136" t="str">
            <v>N/A</v>
          </cell>
          <cell r="I2136" t="str">
            <v>2- way ceiling speaker with metal closed back can and transf</v>
          </cell>
        </row>
        <row r="2137">
          <cell r="C2137" t="str">
            <v>82-001608</v>
          </cell>
          <cell r="D2137">
            <v>135</v>
          </cell>
          <cell r="E2137">
            <v>95</v>
          </cell>
          <cell r="F2137" t="str">
            <v>DISCONTINUE</v>
          </cell>
          <cell r="G2137" t="str">
            <v>Active Proj</v>
          </cell>
          <cell r="H2137" t="str">
            <v>Special</v>
          </cell>
          <cell r="I2137" t="str">
            <v>Two Way Open Back Round Ceiling Speakers (Pair)</v>
          </cell>
        </row>
        <row r="2138">
          <cell r="C2138" t="str">
            <v>82-011608</v>
          </cell>
          <cell r="D2138">
            <v>235</v>
          </cell>
          <cell r="E2138">
            <v>0</v>
          </cell>
          <cell r="F2138" t="str">
            <v>DISCONTINUE</v>
          </cell>
          <cell r="G2138" t="str">
            <v>Active</v>
          </cell>
          <cell r="H2138" t="str">
            <v>Special</v>
          </cell>
          <cell r="I2138" t="str">
            <v>6.5" In-Wall 2-Way Speakers</v>
          </cell>
        </row>
        <row r="2139">
          <cell r="C2139" t="str">
            <v>82-020508</v>
          </cell>
          <cell r="D2139">
            <v>0</v>
          </cell>
          <cell r="E2139">
            <v>140</v>
          </cell>
          <cell r="F2139" t="str">
            <v>DISCONTINUE</v>
          </cell>
          <cell r="G2139" t="str">
            <v>Not to prod.</v>
          </cell>
          <cell r="H2139" t="str">
            <v>Special</v>
          </cell>
          <cell r="I2139" t="str">
            <v>Two way On-Wall/ Out-Door speaker 30W</v>
          </cell>
        </row>
        <row r="2140">
          <cell r="C2140" t="str">
            <v>82-020608</v>
          </cell>
          <cell r="D2140">
            <v>0</v>
          </cell>
          <cell r="E2140">
            <v>0</v>
          </cell>
          <cell r="F2140" t="str">
            <v>DISCONTINUE</v>
          </cell>
          <cell r="G2140" t="str">
            <v>Not to prod.</v>
          </cell>
          <cell r="H2140" t="str">
            <v>Special</v>
          </cell>
          <cell r="I2140" t="str">
            <v>Three way On-Wall/ Out-Door speaker 80W</v>
          </cell>
        </row>
        <row r="2141">
          <cell r="C2141" t="str">
            <v>82-0215080</v>
          </cell>
          <cell r="D2141">
            <v>0</v>
          </cell>
          <cell r="E2141">
            <v>0</v>
          </cell>
          <cell r="F2141" t="str">
            <v>DISCONTINUE</v>
          </cell>
          <cell r="G2141" t="str">
            <v>Not to order</v>
          </cell>
          <cell r="H2141" t="str">
            <v>N/A</v>
          </cell>
          <cell r="I2141" t="str">
            <v>2x20 Watt RMS Powered On-Wall Speaker System</v>
          </cell>
        </row>
        <row r="2142">
          <cell r="C2142" t="str">
            <v>82-0215081</v>
          </cell>
          <cell r="D2142">
            <v>0</v>
          </cell>
          <cell r="E2142">
            <v>0</v>
          </cell>
          <cell r="F2142" t="str">
            <v>DISCONTINUE</v>
          </cell>
          <cell r="G2142" t="str">
            <v>Not to equip</v>
          </cell>
          <cell r="H2142" t="str">
            <v>N/A</v>
          </cell>
          <cell r="I2142" t="str">
            <v>Active 2x20 Watt RMS Powered On-Wall Speaker System</v>
          </cell>
        </row>
        <row r="2143">
          <cell r="C2143" t="str">
            <v>2533-000015</v>
          </cell>
          <cell r="D2143">
            <v>0</v>
          </cell>
          <cell r="E2143">
            <v>26</v>
          </cell>
          <cell r="F2143" t="str">
            <v>DISCONTINUE</v>
          </cell>
          <cell r="G2143" t="str">
            <v>Inactive</v>
          </cell>
          <cell r="I2143" t="str">
            <v>Minicom Power Supply</v>
          </cell>
        </row>
        <row r="2144">
          <cell r="C2144" t="str">
            <v>82-100838</v>
          </cell>
          <cell r="D2144">
            <v>0</v>
          </cell>
          <cell r="E2144">
            <v>99</v>
          </cell>
          <cell r="F2144" t="str">
            <v>DISCONTINUE</v>
          </cell>
          <cell r="G2144" t="str">
            <v>Not to prod.</v>
          </cell>
          <cell r="H2144" t="str">
            <v>Special</v>
          </cell>
          <cell r="I2144" t="str">
            <v>FLAT Ceiling Tile Replacement Speaker</v>
          </cell>
        </row>
        <row r="2145">
          <cell r="C2145" t="str">
            <v>82-500444</v>
          </cell>
          <cell r="D2145">
            <v>0</v>
          </cell>
          <cell r="E2145">
            <v>0</v>
          </cell>
          <cell r="F2145" t="str">
            <v>DISCONTINUE</v>
          </cell>
          <cell r="G2145" t="str">
            <v>Not to prod.</v>
          </cell>
          <cell r="H2145" t="str">
            <v>Special</v>
          </cell>
          <cell r="I2145" t="str">
            <v>Closed−Back Ceiling Speakers (4Ω)</v>
          </cell>
        </row>
        <row r="2146">
          <cell r="C2146" t="str">
            <v>82-500448</v>
          </cell>
          <cell r="D2146">
            <v>265</v>
          </cell>
          <cell r="E2146">
            <v>265</v>
          </cell>
          <cell r="F2146" t="str">
            <v>DISCONTINUE</v>
          </cell>
          <cell r="G2146" t="str">
            <v>Not to prod.</v>
          </cell>
          <cell r="H2146" t="str">
            <v>Special</v>
          </cell>
          <cell r="I2146" t="str">
            <v>Closed Back Ceiling Speakers (8Ω)</v>
          </cell>
        </row>
        <row r="2147">
          <cell r="C2147" t="str">
            <v>96-0201003</v>
          </cell>
          <cell r="D2147">
            <v>0</v>
          </cell>
          <cell r="E2147">
            <v>0</v>
          </cell>
          <cell r="F2147" t="str">
            <v>DISCONTINUE</v>
          </cell>
          <cell r="G2147" t="str">
            <v>Not to prod.</v>
          </cell>
          <cell r="H2147" t="str">
            <v>WP &amp; Cables</v>
          </cell>
          <cell r="I2147" t="str">
            <v>Fire Wire 800 (9 pin - 9 Pin) Cable</v>
          </cell>
        </row>
        <row r="2148">
          <cell r="C2148" t="str">
            <v>83-000099</v>
          </cell>
          <cell r="D2148">
            <v>0</v>
          </cell>
          <cell r="E2148">
            <v>0</v>
          </cell>
          <cell r="F2148" t="str">
            <v>DISCONTINUE</v>
          </cell>
          <cell r="G2148" t="str">
            <v>Not active</v>
          </cell>
          <cell r="H2148" t="str">
            <v>N/A</v>
          </cell>
        </row>
        <row r="2149">
          <cell r="C2149" t="str">
            <v>85-000001</v>
          </cell>
          <cell r="D2149">
            <v>0</v>
          </cell>
          <cell r="E2149">
            <v>0</v>
          </cell>
          <cell r="F2149" t="str">
            <v>DISCONTINUE</v>
          </cell>
          <cell r="G2149" t="str">
            <v>Inactive</v>
          </cell>
          <cell r="H2149" t="str">
            <v>WP &amp; Cables</v>
          </cell>
          <cell r="I2149" t="str">
            <v>KRAMER POWER-TOWER PLUS, VER-VDE</v>
          </cell>
        </row>
        <row r="2150">
          <cell r="C2150" t="str">
            <v>2533-100002</v>
          </cell>
          <cell r="D2150">
            <v>22</v>
          </cell>
          <cell r="E2150">
            <v>22</v>
          </cell>
          <cell r="F2150" t="str">
            <v>DISCONTINUE</v>
          </cell>
          <cell r="G2150" t="str">
            <v>Not to order</v>
          </cell>
          <cell r="I2150" t="str">
            <v>Minicom Power Supply</v>
          </cell>
        </row>
        <row r="2151">
          <cell r="C2151" t="str">
            <v>85-000005</v>
          </cell>
          <cell r="D2151">
            <v>435</v>
          </cell>
          <cell r="E2151">
            <v>435</v>
          </cell>
          <cell r="F2151" t="str">
            <v>DISCONTINUE</v>
          </cell>
          <cell r="G2151" t="str">
            <v>Not to order</v>
          </cell>
          <cell r="H2151" t="str">
            <v>WP &amp; Cables</v>
          </cell>
          <cell r="I2151" t="str">
            <v>KRAMER POWER-TOWER PLUS, VER-US</v>
          </cell>
        </row>
        <row r="2152">
          <cell r="C2152" t="str">
            <v>85-000008</v>
          </cell>
          <cell r="D2152">
            <v>0</v>
          </cell>
          <cell r="E2152">
            <v>0</v>
          </cell>
          <cell r="F2152" t="str">
            <v>DISCONTINUE</v>
          </cell>
          <cell r="G2152" t="str">
            <v>Inactive</v>
          </cell>
          <cell r="H2152" t="str">
            <v>WP &amp; Cables</v>
          </cell>
          <cell r="I2152" t="str">
            <v>KRAMER POWER-TOWER PLUS, VER-IT</v>
          </cell>
        </row>
        <row r="2153">
          <cell r="C2153" t="str">
            <v>96-0103025</v>
          </cell>
          <cell r="D2153">
            <v>0</v>
          </cell>
          <cell r="E2153">
            <v>0</v>
          </cell>
          <cell r="F2153" t="str">
            <v>DISCONTINUE</v>
          </cell>
          <cell r="G2153" t="str">
            <v>Not to prod.</v>
          </cell>
          <cell r="H2153" t="str">
            <v>WP &amp; Cables</v>
          </cell>
          <cell r="I2153" t="str">
            <v>Fire Wire (4 pin - 4 Pin) Cable (25')</v>
          </cell>
        </row>
        <row r="2154">
          <cell r="C2154" t="str">
            <v>85-000010</v>
          </cell>
          <cell r="D2154">
            <v>0</v>
          </cell>
          <cell r="E2154">
            <v>0</v>
          </cell>
          <cell r="F2154" t="str">
            <v>DISCONTINUE</v>
          </cell>
          <cell r="G2154" t="str">
            <v>Inactive</v>
          </cell>
          <cell r="H2154" t="str">
            <v>WP &amp; Cables</v>
          </cell>
          <cell r="I2154" t="str">
            <v>PO WER-TOWER PLUS,2PWR VDE+2RJ45</v>
          </cell>
        </row>
        <row r="2155">
          <cell r="C2155" t="str">
            <v>96-0103015</v>
          </cell>
          <cell r="D2155">
            <v>0</v>
          </cell>
          <cell r="E2155">
            <v>0</v>
          </cell>
          <cell r="F2155" t="str">
            <v>DISCONTINUE</v>
          </cell>
          <cell r="G2155" t="str">
            <v>Not to prod.</v>
          </cell>
          <cell r="H2155" t="str">
            <v>WP &amp; Cables</v>
          </cell>
          <cell r="I2155" t="str">
            <v>Fire Wire (4 pin - 4 Pin) Cable (15')</v>
          </cell>
        </row>
        <row r="2156">
          <cell r="C2156" t="str">
            <v>96-0103010</v>
          </cell>
          <cell r="D2156">
            <v>0</v>
          </cell>
          <cell r="E2156">
            <v>0</v>
          </cell>
          <cell r="F2156" t="str">
            <v>DISCONTINUE</v>
          </cell>
          <cell r="G2156" t="str">
            <v>Not to prod.</v>
          </cell>
          <cell r="H2156" t="str">
            <v>WP &amp; Cables</v>
          </cell>
          <cell r="I2156" t="str">
            <v>Fire Wire (4 pin - 4 Pin) Cable (10')</v>
          </cell>
        </row>
        <row r="2157">
          <cell r="C2157" t="str">
            <v>96-0103006</v>
          </cell>
          <cell r="D2157">
            <v>0</v>
          </cell>
          <cell r="E2157">
            <v>0</v>
          </cell>
          <cell r="F2157" t="str">
            <v>DISCONTINUE</v>
          </cell>
          <cell r="G2157" t="str">
            <v>Not for sale</v>
          </cell>
          <cell r="H2157" t="str">
            <v>WP &amp; Cables</v>
          </cell>
          <cell r="I2157" t="str">
            <v>Fire Wire (4 pin - 4 Pin) Cable (6')</v>
          </cell>
        </row>
        <row r="2158">
          <cell r="C2158" t="str">
            <v>85-0001195</v>
          </cell>
          <cell r="D2158">
            <v>0</v>
          </cell>
          <cell r="E2158">
            <v>0</v>
          </cell>
          <cell r="F2158" t="str">
            <v>DISCONTINUE</v>
          </cell>
          <cell r="G2158" t="str">
            <v>Not to order</v>
          </cell>
          <cell r="H2158" t="str">
            <v>WP-US/1G</v>
          </cell>
          <cell r="I2158" t="str">
            <v>Active Wall Plate - 15-pin HD &amp; 3 RCA Transmitter</v>
          </cell>
        </row>
        <row r="2159">
          <cell r="C2159" t="str">
            <v>85-0001199</v>
          </cell>
          <cell r="D2159">
            <v>24</v>
          </cell>
          <cell r="E2159">
            <v>20</v>
          </cell>
          <cell r="F2159" t="str">
            <v>DISCONTINUE</v>
          </cell>
          <cell r="G2159" t="str">
            <v>Inactive</v>
          </cell>
          <cell r="H2159" t="str">
            <v>WP-S/INSERT</v>
          </cell>
          <cell r="I2159" t="str">
            <v>Wall Plate Insert − Dual Cable Pass−Through</v>
          </cell>
        </row>
        <row r="2160">
          <cell r="C2160" t="str">
            <v>85-0001295</v>
          </cell>
          <cell r="D2160">
            <v>0</v>
          </cell>
          <cell r="E2160">
            <v>0</v>
          </cell>
          <cell r="F2160" t="str">
            <v>DISCONTINUE</v>
          </cell>
          <cell r="G2160" t="str">
            <v>Not to order</v>
          </cell>
          <cell r="H2160" t="str">
            <v>WP-US/1G</v>
          </cell>
          <cell r="I2160" t="str">
            <v>Active Wall Plate - 15-pin HD &amp; 3 RCA Receiver</v>
          </cell>
        </row>
        <row r="2161">
          <cell r="C2161" t="str">
            <v>96-0103003</v>
          </cell>
          <cell r="D2161">
            <v>0</v>
          </cell>
          <cell r="E2161">
            <v>0</v>
          </cell>
          <cell r="F2161" t="str">
            <v>DISCONTINUE</v>
          </cell>
          <cell r="G2161" t="str">
            <v>Not to prod.</v>
          </cell>
          <cell r="H2161" t="str">
            <v>WP &amp; Cables</v>
          </cell>
          <cell r="I2161" t="str">
            <v>Fire Wire (4 pin - 4 Pin) Cable (3')</v>
          </cell>
        </row>
        <row r="2162">
          <cell r="C2162" t="str">
            <v>96-0102025</v>
          </cell>
          <cell r="D2162">
            <v>0</v>
          </cell>
          <cell r="E2162">
            <v>0</v>
          </cell>
          <cell r="F2162" t="str">
            <v>DISCONTINUE</v>
          </cell>
          <cell r="G2162" t="str">
            <v>Active</v>
          </cell>
          <cell r="H2162" t="str">
            <v>WP &amp; Cables</v>
          </cell>
          <cell r="I2162" t="str">
            <v>Fire Wire (6 pin - 4 Pin) Cable (25')</v>
          </cell>
        </row>
        <row r="2163">
          <cell r="C2163" t="str">
            <v>85-000158</v>
          </cell>
          <cell r="D2163">
            <v>0</v>
          </cell>
          <cell r="E2163">
            <v>241</v>
          </cell>
          <cell r="F2163" t="str">
            <v>DISCONTINUE</v>
          </cell>
          <cell r="G2163" t="str">
            <v>Not for sale</v>
          </cell>
          <cell r="H2163" t="str">
            <v>Special</v>
          </cell>
          <cell r="I2163" t="str">
            <v>Retractable HDMI with Ethernet Cable Reel-3'</v>
          </cell>
        </row>
        <row r="2164">
          <cell r="C2164" t="str">
            <v>96-0102015</v>
          </cell>
          <cell r="D2164">
            <v>0</v>
          </cell>
          <cell r="E2164">
            <v>0</v>
          </cell>
          <cell r="F2164" t="str">
            <v>DISCONTINUE</v>
          </cell>
          <cell r="G2164" t="str">
            <v>Not for sale</v>
          </cell>
          <cell r="H2164" t="str">
            <v>WP &amp; Cables</v>
          </cell>
          <cell r="I2164" t="str">
            <v>Fire Wire (6 pin - 4 Pin) Cable (15')</v>
          </cell>
        </row>
        <row r="2165">
          <cell r="C2165" t="str">
            <v>96-0102010</v>
          </cell>
          <cell r="D2165">
            <v>0</v>
          </cell>
          <cell r="E2165">
            <v>0</v>
          </cell>
          <cell r="F2165" t="str">
            <v>DISCONTINUE</v>
          </cell>
          <cell r="G2165" t="str">
            <v>Not for sale</v>
          </cell>
          <cell r="H2165" t="str">
            <v>WP &amp; Cables</v>
          </cell>
          <cell r="I2165" t="str">
            <v>Fire Wire (6 pin - 4 Pin) Cable (10')</v>
          </cell>
        </row>
        <row r="2166">
          <cell r="C2166" t="str">
            <v>85-0003199</v>
          </cell>
          <cell r="D2166">
            <v>24</v>
          </cell>
          <cell r="E2166">
            <v>20</v>
          </cell>
          <cell r="F2166" t="str">
            <v>DISCONTINUE</v>
          </cell>
          <cell r="G2166" t="str">
            <v>Not for sale</v>
          </cell>
          <cell r="I2166" t="str">
            <v>Wall Plate Insert − Dual Cable Pass−Through</v>
          </cell>
        </row>
        <row r="2167">
          <cell r="C2167" t="str">
            <v>85-000399</v>
          </cell>
          <cell r="D2167">
            <v>0</v>
          </cell>
          <cell r="E2167">
            <v>0</v>
          </cell>
          <cell r="F2167" t="str">
            <v>DISCONTINUE</v>
          </cell>
          <cell r="G2167" t="str">
            <v>Not to order</v>
          </cell>
          <cell r="H2167" t="str">
            <v>N/A</v>
          </cell>
          <cell r="I2167" t="str">
            <v>SV-551 Pole Mounting Kit</v>
          </cell>
        </row>
        <row r="2168">
          <cell r="C2168" t="str">
            <v>85-000499</v>
          </cell>
          <cell r="D2168">
            <v>0</v>
          </cell>
          <cell r="E2168">
            <v>0</v>
          </cell>
          <cell r="F2168" t="str">
            <v>DISCONTINUE</v>
          </cell>
          <cell r="G2168" t="str">
            <v>Not to order</v>
          </cell>
          <cell r="H2168" t="str">
            <v>N/A</v>
          </cell>
          <cell r="I2168" t="str">
            <v>SV-551 Pole Mounting Kit</v>
          </cell>
        </row>
        <row r="2169">
          <cell r="C2169" t="str">
            <v>96-0102006</v>
          </cell>
          <cell r="D2169">
            <v>0</v>
          </cell>
          <cell r="E2169">
            <v>0</v>
          </cell>
          <cell r="F2169" t="str">
            <v>DISCONTINUE</v>
          </cell>
          <cell r="G2169" t="str">
            <v>Not to prod.</v>
          </cell>
          <cell r="H2169" t="str">
            <v>WP &amp; Cables</v>
          </cell>
          <cell r="I2169" t="str">
            <v>Fire Wire (6 pin - 4 Pin) Cable (6')</v>
          </cell>
        </row>
        <row r="2170">
          <cell r="C2170" t="str">
            <v>85-000509918</v>
          </cell>
          <cell r="D2170">
            <v>0</v>
          </cell>
          <cell r="E2170">
            <v>49</v>
          </cell>
          <cell r="F2170" t="str">
            <v>DISCONTINUE</v>
          </cell>
          <cell r="G2170" t="str">
            <v>Not to order</v>
          </cell>
          <cell r="H2170" t="str">
            <v>WP &amp; Cables</v>
          </cell>
          <cell r="I2170" t="str">
            <v>Passive Wall Plate - 15-pin HD, 3.5mm &amp; 3 RCA</v>
          </cell>
        </row>
        <row r="2171">
          <cell r="C2171" t="str">
            <v>85-0005199</v>
          </cell>
          <cell r="D2171">
            <v>0</v>
          </cell>
          <cell r="E2171">
            <v>0</v>
          </cell>
          <cell r="F2171" t="str">
            <v>DISCONTINUE</v>
          </cell>
          <cell r="G2171" t="str">
            <v>Not to order</v>
          </cell>
          <cell r="H2171" t="str">
            <v>WP &amp; Cables</v>
          </cell>
          <cell r="I2171" t="str">
            <v>Passive Wall Plate - 15-pin HD, 3.5mm &amp; 3 RCA</v>
          </cell>
        </row>
        <row r="2172">
          <cell r="C2172" t="str">
            <v>85-000519918</v>
          </cell>
          <cell r="D2172">
            <v>0</v>
          </cell>
          <cell r="E2172">
            <v>0</v>
          </cell>
          <cell r="F2172" t="str">
            <v>DISCONTINUE</v>
          </cell>
          <cell r="G2172" t="str">
            <v>Inactive</v>
          </cell>
          <cell r="H2172" t="str">
            <v>WP &amp; Cables</v>
          </cell>
          <cell r="I2172" t="str">
            <v>Passive Wall Plate - 15-pin HD, 3.5mm &amp; 3 RCA</v>
          </cell>
        </row>
        <row r="2173">
          <cell r="C2173" t="str">
            <v>96-0102003</v>
          </cell>
          <cell r="D2173">
            <v>0</v>
          </cell>
          <cell r="E2173">
            <v>0</v>
          </cell>
          <cell r="F2173" t="str">
            <v>DISCONTINUE</v>
          </cell>
          <cell r="G2173" t="str">
            <v>Not to prod.</v>
          </cell>
          <cell r="H2173" t="str">
            <v>WP &amp; Cables</v>
          </cell>
          <cell r="I2173" t="str">
            <v>Fire Wire (6 pin - 4 Pin) Cable (3')</v>
          </cell>
        </row>
        <row r="2174">
          <cell r="C2174" t="str">
            <v>96-0101025</v>
          </cell>
          <cell r="D2174">
            <v>0</v>
          </cell>
          <cell r="E2174">
            <v>0</v>
          </cell>
          <cell r="F2174" t="str">
            <v>DISCONTINUE</v>
          </cell>
          <cell r="G2174" t="str">
            <v>Not for sale</v>
          </cell>
          <cell r="H2174" t="str">
            <v>WP &amp; Cables</v>
          </cell>
          <cell r="I2174" t="str">
            <v>Fire Wire (6 pin - 6 Pin) Cable (25')</v>
          </cell>
        </row>
        <row r="2175">
          <cell r="C2175" t="str">
            <v>96-0101015</v>
          </cell>
          <cell r="D2175">
            <v>0</v>
          </cell>
          <cell r="E2175">
            <v>0</v>
          </cell>
          <cell r="F2175" t="str">
            <v>DISCONTINUE</v>
          </cell>
          <cell r="G2175" t="str">
            <v>Not for sale</v>
          </cell>
          <cell r="H2175" t="str">
            <v>WP &amp; Cables</v>
          </cell>
          <cell r="I2175" t="str">
            <v>Fire Wire (6 pin - 6 Pin) Cable (15')</v>
          </cell>
        </row>
        <row r="2176">
          <cell r="C2176" t="str">
            <v>85-0006099</v>
          </cell>
          <cell r="D2176">
            <v>0</v>
          </cell>
          <cell r="E2176">
            <v>59</v>
          </cell>
          <cell r="F2176" t="str">
            <v>DISCONTINUE</v>
          </cell>
          <cell r="G2176" t="str">
            <v>Not to order</v>
          </cell>
          <cell r="H2176" t="str">
            <v>WP &amp; Cables</v>
          </cell>
          <cell r="I2176" t="str">
            <v>Passive Wall Plate - 15-pin HD Breakout, 3.5mm &amp; 3 RCA</v>
          </cell>
        </row>
        <row r="2177">
          <cell r="C2177" t="str">
            <v>85-0006199</v>
          </cell>
          <cell r="D2177">
            <v>0</v>
          </cell>
          <cell r="E2177">
            <v>0</v>
          </cell>
          <cell r="F2177" t="str">
            <v>DISCONTINUE</v>
          </cell>
          <cell r="G2177" t="str">
            <v>Inactive</v>
          </cell>
          <cell r="H2177" t="str">
            <v>WP &amp; Cables</v>
          </cell>
          <cell r="I2177" t="str">
            <v>Passive Wall Plate - 15-pin HD Breakout, 3.5mm &amp; 3 RCA</v>
          </cell>
        </row>
        <row r="2178">
          <cell r="C2178" t="str">
            <v>85-0006299</v>
          </cell>
          <cell r="D2178">
            <v>0</v>
          </cell>
          <cell r="E2178">
            <v>78</v>
          </cell>
          <cell r="F2178" t="str">
            <v>DISCONTINUE</v>
          </cell>
          <cell r="G2178" t="str">
            <v>Not to order</v>
          </cell>
          <cell r="H2178" t="str">
            <v>WP &amp; Cables</v>
          </cell>
          <cell r="I2178" t="str">
            <v>Passive Wall Plate - 15-pin HD Breakout, 3.5mm &amp; 3 RCA</v>
          </cell>
        </row>
        <row r="2179">
          <cell r="C2179" t="str">
            <v>85-0006399</v>
          </cell>
          <cell r="D2179">
            <v>0</v>
          </cell>
          <cell r="E2179">
            <v>0</v>
          </cell>
          <cell r="F2179" t="str">
            <v>DISCONTINUE</v>
          </cell>
          <cell r="G2179" t="str">
            <v>Not to order</v>
          </cell>
          <cell r="H2179" t="str">
            <v>WP &amp; Cables</v>
          </cell>
          <cell r="I2179" t="str">
            <v>Passive Wall Plate - 15-pin HD Breakout, 3.5mm &amp; 3 RCA</v>
          </cell>
        </row>
        <row r="2180">
          <cell r="C2180" t="str">
            <v>96-0101010</v>
          </cell>
          <cell r="D2180">
            <v>0</v>
          </cell>
          <cell r="E2180">
            <v>0</v>
          </cell>
          <cell r="F2180" t="str">
            <v>DISCONTINUE</v>
          </cell>
          <cell r="G2180" t="str">
            <v>Not for sale</v>
          </cell>
          <cell r="H2180" t="str">
            <v>WP &amp; Cables</v>
          </cell>
          <cell r="I2180" t="str">
            <v>Fire Wire (6 pin - 6 Pin) Cable (10')</v>
          </cell>
        </row>
        <row r="2181">
          <cell r="C2181" t="str">
            <v>96-0101006</v>
          </cell>
          <cell r="D2181">
            <v>0</v>
          </cell>
          <cell r="E2181">
            <v>0</v>
          </cell>
          <cell r="F2181" t="str">
            <v>DISCONTINUE</v>
          </cell>
          <cell r="G2181" t="str">
            <v>Not to prod.</v>
          </cell>
          <cell r="H2181" t="str">
            <v>WP &amp; Cables</v>
          </cell>
          <cell r="I2181" t="str">
            <v>Fire Wire (6 pin - 6 Pin) Cable (6')</v>
          </cell>
        </row>
        <row r="2182">
          <cell r="C2182" t="str">
            <v>85-0007199</v>
          </cell>
          <cell r="D2182">
            <v>0</v>
          </cell>
          <cell r="E2182">
            <v>0</v>
          </cell>
          <cell r="F2182" t="str">
            <v>DISCONTINUE</v>
          </cell>
          <cell r="G2182" t="str">
            <v>Inactive</v>
          </cell>
          <cell r="H2182" t="str">
            <v>WP &amp; Cables</v>
          </cell>
          <cell r="I2182" t="str">
            <v>Passive Wall Plate - 15-pin HD, 3.5mm, s-Video, Dual RCA</v>
          </cell>
        </row>
        <row r="2183">
          <cell r="C2183" t="str">
            <v>85-0007299</v>
          </cell>
          <cell r="D2183">
            <v>0</v>
          </cell>
          <cell r="E2183">
            <v>37</v>
          </cell>
          <cell r="F2183" t="str">
            <v>DISCONTINUE</v>
          </cell>
          <cell r="G2183" t="str">
            <v>Not to order</v>
          </cell>
          <cell r="H2183" t="str">
            <v>WP &amp; Cables</v>
          </cell>
          <cell r="I2183" t="str">
            <v>Passive Wall Plate - 15-pin HD, 3.5mm, s-Video, Dual RCA</v>
          </cell>
        </row>
        <row r="2184">
          <cell r="C2184" t="str">
            <v>85-0007399</v>
          </cell>
          <cell r="D2184">
            <v>0</v>
          </cell>
          <cell r="E2184">
            <v>0</v>
          </cell>
          <cell r="F2184" t="str">
            <v>DISCONTINUE</v>
          </cell>
          <cell r="G2184" t="str">
            <v>Not to order</v>
          </cell>
          <cell r="H2184" t="str">
            <v>WP &amp; Cables</v>
          </cell>
          <cell r="I2184" t="str">
            <v>Passive Wall Plate - 15-pin HD, 3.5mm, s-Video, Dual RCA</v>
          </cell>
        </row>
        <row r="2185">
          <cell r="C2185" t="str">
            <v>85-0008099</v>
          </cell>
          <cell r="D2185">
            <v>0</v>
          </cell>
          <cell r="E2185">
            <v>0</v>
          </cell>
          <cell r="F2185" t="str">
            <v>DISCONTINUE</v>
          </cell>
          <cell r="G2185" t="str">
            <v>Inactive</v>
          </cell>
          <cell r="H2185" t="str">
            <v>WP &amp; Cables</v>
          </cell>
          <cell r="I2185" t="str">
            <v>Wall Plate Insert - s-Video &amp; Dual RCA</v>
          </cell>
        </row>
        <row r="2186">
          <cell r="C2186" t="str">
            <v>85-0008199</v>
          </cell>
          <cell r="D2186">
            <v>0</v>
          </cell>
          <cell r="E2186">
            <v>0</v>
          </cell>
          <cell r="F2186" t="str">
            <v>DISCONTINUE</v>
          </cell>
          <cell r="G2186" t="str">
            <v>Inactive</v>
          </cell>
          <cell r="H2186" t="str">
            <v>WP-D/INSERT</v>
          </cell>
          <cell r="I2186" t="str">
            <v>Wall Plate Insert - s-Video &amp; Dual RCA</v>
          </cell>
        </row>
        <row r="2187">
          <cell r="C2187" t="str">
            <v>85-0008299</v>
          </cell>
          <cell r="D2187">
            <v>0</v>
          </cell>
          <cell r="E2187">
            <v>0</v>
          </cell>
          <cell r="F2187" t="str">
            <v>DISCONTINUE</v>
          </cell>
          <cell r="G2187" t="str">
            <v>Inactive</v>
          </cell>
          <cell r="H2187" t="str">
            <v>WP &amp; Cables</v>
          </cell>
          <cell r="I2187" t="str">
            <v>Wall Plate Insert - s-Video &amp; Dual RCA</v>
          </cell>
        </row>
        <row r="2188">
          <cell r="C2188" t="str">
            <v>96-0101003</v>
          </cell>
          <cell r="D2188">
            <v>0</v>
          </cell>
          <cell r="E2188">
            <v>0</v>
          </cell>
          <cell r="F2188" t="str">
            <v>DISCONTINUE</v>
          </cell>
          <cell r="G2188" t="str">
            <v>Not for sale</v>
          </cell>
          <cell r="H2188" t="str">
            <v>WP &amp; Cables</v>
          </cell>
          <cell r="I2188" t="str">
            <v>Fire Wire (6 pin - 6 Pin) Cable (3')</v>
          </cell>
        </row>
        <row r="2189">
          <cell r="C2189" t="str">
            <v>85-0009199</v>
          </cell>
          <cell r="D2189">
            <v>0</v>
          </cell>
          <cell r="E2189">
            <v>0</v>
          </cell>
          <cell r="F2189" t="str">
            <v>DISCONTINUE</v>
          </cell>
          <cell r="G2189" t="str">
            <v>Not for sale</v>
          </cell>
          <cell r="H2189" t="str">
            <v>WP-S/INSERT</v>
          </cell>
          <cell r="I2189" t="str">
            <v>Wall Plate Insert - HDMI</v>
          </cell>
        </row>
        <row r="2190">
          <cell r="C2190" t="str">
            <v>95-9202150</v>
          </cell>
          <cell r="D2190">
            <v>0</v>
          </cell>
          <cell r="E2190">
            <v>0</v>
          </cell>
          <cell r="F2190" t="str">
            <v>DISCONTINUE</v>
          </cell>
          <cell r="G2190" t="str">
            <v>Inactive</v>
          </cell>
          <cell r="H2190" t="str">
            <v>WP &amp; Cables</v>
          </cell>
          <cell r="I2190" t="str">
            <v>2 RCA to 2 RCA Stereo Audio Plenum Cable</v>
          </cell>
        </row>
        <row r="2191">
          <cell r="C2191" t="str">
            <v>95-9202125</v>
          </cell>
          <cell r="D2191">
            <v>0</v>
          </cell>
          <cell r="E2191">
            <v>0</v>
          </cell>
          <cell r="F2191" t="str">
            <v>DISCONTINUE</v>
          </cell>
          <cell r="G2191" t="str">
            <v>Not to prod.</v>
          </cell>
          <cell r="H2191" t="str">
            <v>WP &amp; Cables</v>
          </cell>
          <cell r="I2191" t="str">
            <v>2 RCA to 2 RCA Stereo Audio Plenum Cable</v>
          </cell>
        </row>
        <row r="2192">
          <cell r="C2192" t="str">
            <v>85-0010099</v>
          </cell>
          <cell r="D2192">
            <v>0</v>
          </cell>
          <cell r="E2192">
            <v>0</v>
          </cell>
          <cell r="F2192" t="str">
            <v>DISCONTINUE</v>
          </cell>
          <cell r="G2192" t="str">
            <v>Not for sale</v>
          </cell>
          <cell r="H2192" t="str">
            <v>WP &amp; Cables</v>
          </cell>
          <cell r="I2192" t="str">
            <v>Terminal Blocks Adapter for Balanced Stereo Audi</v>
          </cell>
        </row>
        <row r="2193">
          <cell r="C2193" t="str">
            <v>85-0010199</v>
          </cell>
          <cell r="D2193">
            <v>0</v>
          </cell>
          <cell r="E2193">
            <v>0</v>
          </cell>
          <cell r="F2193" t="str">
            <v>DISCONTINUE</v>
          </cell>
          <cell r="G2193" t="str">
            <v>Inactive</v>
          </cell>
          <cell r="H2193" t="str">
            <v>WP &amp; Cables</v>
          </cell>
          <cell r="I2193" t="str">
            <v>WA-1A(G)/U</v>
          </cell>
        </row>
        <row r="2194">
          <cell r="C2194" t="str">
            <v>85-00103095</v>
          </cell>
          <cell r="D2194">
            <v>0</v>
          </cell>
          <cell r="E2194">
            <v>0</v>
          </cell>
          <cell r="F2194" t="str">
            <v>DISCONTINUE</v>
          </cell>
          <cell r="G2194" t="str">
            <v>Not to order</v>
          </cell>
          <cell r="H2194" t="str">
            <v>WP &amp; Cables</v>
          </cell>
          <cell r="I2194" t="str">
            <v>Multi-Mode Video &amp; Summed Audio Twisted Pair Transmitter &amp; W</v>
          </cell>
        </row>
        <row r="2195">
          <cell r="C2195" t="str">
            <v>85-0011195</v>
          </cell>
          <cell r="D2195">
            <v>0</v>
          </cell>
          <cell r="E2195">
            <v>0</v>
          </cell>
          <cell r="F2195" t="str">
            <v>DISCONTINUE</v>
          </cell>
          <cell r="G2195" t="str">
            <v>Not to order</v>
          </cell>
          <cell r="H2195" t="str">
            <v>WP-US/1G</v>
          </cell>
          <cell r="I2195" t="str">
            <v>Active Wall Plate - 15-pin HD &amp; 3 RCA Transmitter</v>
          </cell>
        </row>
        <row r="2196">
          <cell r="C2196" t="str">
            <v>85-0011295</v>
          </cell>
          <cell r="D2196">
            <v>0</v>
          </cell>
          <cell r="E2196">
            <v>0</v>
          </cell>
          <cell r="F2196" t="str">
            <v>DISCONTINUE</v>
          </cell>
          <cell r="G2196" t="str">
            <v>Not to order</v>
          </cell>
          <cell r="H2196" t="str">
            <v>WP-US/1G</v>
          </cell>
          <cell r="I2196" t="str">
            <v>Active Wall Plate - 15-pin HD &amp; 3 RCA Receiver</v>
          </cell>
        </row>
        <row r="2197">
          <cell r="C2197" t="str">
            <v>85-0012099</v>
          </cell>
          <cell r="D2197">
            <v>60</v>
          </cell>
          <cell r="E2197">
            <v>60</v>
          </cell>
          <cell r="F2197" t="str">
            <v>DISCONTINUE</v>
          </cell>
          <cell r="G2197" t="str">
            <v>Active</v>
          </cell>
          <cell r="H2197" t="str">
            <v>WP-D/INSERT</v>
          </cell>
          <cell r="I2197" t="str">
            <v>Wall Plate Insert - 3 RCA</v>
          </cell>
        </row>
        <row r="2198">
          <cell r="C2198" t="str">
            <v>85-0012199</v>
          </cell>
          <cell r="D2198">
            <v>0</v>
          </cell>
          <cell r="E2198">
            <v>0</v>
          </cell>
          <cell r="F2198" t="str">
            <v>DISCONTINUE</v>
          </cell>
          <cell r="G2198" t="str">
            <v>Not for sale</v>
          </cell>
          <cell r="H2198" t="str">
            <v>WP-D/INSERT</v>
          </cell>
          <cell r="I2198" t="str">
            <v>Wall Plate Insert - 3 RCA</v>
          </cell>
        </row>
        <row r="2199">
          <cell r="C2199" t="str">
            <v>85-0012299</v>
          </cell>
          <cell r="D2199">
            <v>0</v>
          </cell>
          <cell r="E2199">
            <v>60</v>
          </cell>
          <cell r="F2199" t="str">
            <v>DISCONTINUE</v>
          </cell>
          <cell r="G2199" t="str">
            <v>Not for sale</v>
          </cell>
          <cell r="H2199" t="str">
            <v>WP-D/INSERT</v>
          </cell>
          <cell r="I2199" t="str">
            <v>Wall Plate Insert - 3 RCA</v>
          </cell>
        </row>
        <row r="2200">
          <cell r="C2200" t="str">
            <v>85-0012399</v>
          </cell>
          <cell r="D2200">
            <v>0</v>
          </cell>
          <cell r="E2200">
            <v>60</v>
          </cell>
          <cell r="F2200" t="str">
            <v>DISCONTINUE</v>
          </cell>
          <cell r="G2200" t="str">
            <v>Not for sale</v>
          </cell>
          <cell r="H2200" t="str">
            <v>WP-D/INSERT</v>
          </cell>
          <cell r="I2200" t="str">
            <v>Wall Plate Insert - 3 RCA</v>
          </cell>
        </row>
        <row r="2201">
          <cell r="C2201" t="str">
            <v>85-0013099</v>
          </cell>
          <cell r="D2201">
            <v>0</v>
          </cell>
          <cell r="E2201">
            <v>45</v>
          </cell>
          <cell r="F2201" t="str">
            <v>DISCONTINUE</v>
          </cell>
          <cell r="G2201" t="str">
            <v>Not for sale</v>
          </cell>
          <cell r="H2201" t="str">
            <v>WP &amp; Cables</v>
          </cell>
          <cell r="I2201" t="str">
            <v>Wall Plate Insert - RCA &amp; 3.5mm</v>
          </cell>
        </row>
        <row r="2202">
          <cell r="C2202" t="str">
            <v>85-0013199</v>
          </cell>
          <cell r="D2202">
            <v>0</v>
          </cell>
          <cell r="E2202">
            <v>0</v>
          </cell>
          <cell r="F2202" t="str">
            <v>DISCONTINUE</v>
          </cell>
          <cell r="G2202" t="str">
            <v>Inactive</v>
          </cell>
          <cell r="H2202" t="str">
            <v>WP &amp; Cables</v>
          </cell>
          <cell r="I2202" t="str">
            <v>Wall Plate Insert - RCA &amp; 3.5mm</v>
          </cell>
        </row>
        <row r="2203">
          <cell r="C2203" t="str">
            <v>85-0013299</v>
          </cell>
          <cell r="D2203">
            <v>0</v>
          </cell>
          <cell r="E2203">
            <v>45</v>
          </cell>
          <cell r="F2203" t="str">
            <v>DISCONTINUE</v>
          </cell>
          <cell r="G2203" t="str">
            <v>Not for sale</v>
          </cell>
          <cell r="H2203" t="str">
            <v>WP &amp; Cables</v>
          </cell>
          <cell r="I2203" t="str">
            <v>Wall Plate Insert - RCA &amp; 3.5mm</v>
          </cell>
        </row>
        <row r="2204">
          <cell r="C2204" t="str">
            <v>85-0014099</v>
          </cell>
          <cell r="D2204">
            <v>0</v>
          </cell>
          <cell r="E2204">
            <v>35</v>
          </cell>
          <cell r="F2204" t="str">
            <v>DISCONTINUE</v>
          </cell>
          <cell r="G2204" t="str">
            <v>Inactive</v>
          </cell>
          <cell r="H2204" t="str">
            <v>WP &amp; Cables</v>
          </cell>
          <cell r="I2204" t="str">
            <v>Wall Plate Insert - 3.5mm</v>
          </cell>
        </row>
        <row r="2205">
          <cell r="C2205" t="str">
            <v>85-0014199</v>
          </cell>
          <cell r="D2205">
            <v>0</v>
          </cell>
          <cell r="E2205">
            <v>0</v>
          </cell>
          <cell r="F2205" t="str">
            <v>DISCONTINUE</v>
          </cell>
          <cell r="G2205" t="str">
            <v>Not for sale</v>
          </cell>
          <cell r="H2205" t="str">
            <v>WP &amp; Cables</v>
          </cell>
          <cell r="I2205" t="str">
            <v>Wall Plate Insert - 3.5mm</v>
          </cell>
        </row>
        <row r="2206">
          <cell r="C2206" t="str">
            <v>85-0014299</v>
          </cell>
          <cell r="D2206">
            <v>0</v>
          </cell>
          <cell r="E2206">
            <v>0</v>
          </cell>
          <cell r="F2206" t="str">
            <v>DISCONTINUE</v>
          </cell>
          <cell r="G2206" t="str">
            <v>Not for sale</v>
          </cell>
          <cell r="H2206" t="str">
            <v>WP &amp; Cables</v>
          </cell>
          <cell r="I2206" t="str">
            <v>Wall Plate Insert - 3.5mm</v>
          </cell>
        </row>
        <row r="2207">
          <cell r="C2207" t="str">
            <v>85-0014399</v>
          </cell>
          <cell r="D2207">
            <v>0</v>
          </cell>
          <cell r="E2207">
            <v>0</v>
          </cell>
          <cell r="F2207" t="str">
            <v>DISCONTINUE</v>
          </cell>
          <cell r="G2207" t="str">
            <v>Inactive</v>
          </cell>
        </row>
        <row r="2208">
          <cell r="C2208" t="str">
            <v>85-0015099</v>
          </cell>
          <cell r="D2208">
            <v>35</v>
          </cell>
          <cell r="E2208">
            <v>36</v>
          </cell>
          <cell r="F2208" t="str">
            <v>DISCONTINUE</v>
          </cell>
          <cell r="G2208" t="str">
            <v>Not to order</v>
          </cell>
          <cell r="H2208" t="str">
            <v>WP &amp; Cables</v>
          </cell>
          <cell r="I2208" t="str">
            <v>Wall Plate Insert - 3.5mm</v>
          </cell>
        </row>
        <row r="2209">
          <cell r="C2209" t="str">
            <v>85-0015199</v>
          </cell>
          <cell r="D2209">
            <v>0</v>
          </cell>
          <cell r="E2209">
            <v>0</v>
          </cell>
          <cell r="F2209" t="str">
            <v>DISCONTINUE</v>
          </cell>
          <cell r="G2209" t="str">
            <v>Inactive</v>
          </cell>
          <cell r="H2209" t="str">
            <v>WP &amp; Cables</v>
          </cell>
          <cell r="I2209" t="str">
            <v>Wall Plate Insert - 3.5mm</v>
          </cell>
        </row>
        <row r="2210">
          <cell r="C2210" t="str">
            <v>85-0015299</v>
          </cell>
          <cell r="D2210">
            <v>35</v>
          </cell>
          <cell r="E2210">
            <v>36</v>
          </cell>
          <cell r="F2210" t="str">
            <v>DISCONTINUE</v>
          </cell>
          <cell r="G2210" t="str">
            <v>Not to order</v>
          </cell>
          <cell r="H2210" t="str">
            <v>WP &amp; Cables</v>
          </cell>
          <cell r="I2210" t="str">
            <v>Wall Plate Insert - 3.5mm</v>
          </cell>
        </row>
        <row r="2211">
          <cell r="C2211" t="str">
            <v>85-0015399</v>
          </cell>
          <cell r="D2211">
            <v>36</v>
          </cell>
          <cell r="E2211">
            <v>36</v>
          </cell>
          <cell r="F2211" t="str">
            <v>DISCONTINUE</v>
          </cell>
          <cell r="G2211" t="str">
            <v>Not to prod.</v>
          </cell>
          <cell r="H2211" t="str">
            <v>WP-S/INSERT</v>
          </cell>
          <cell r="I2211" t="str">
            <v>Wall Plate Insert - 3.5mm</v>
          </cell>
        </row>
        <row r="2212">
          <cell r="C2212" t="str">
            <v>95-9202100</v>
          </cell>
          <cell r="D2212">
            <v>0</v>
          </cell>
          <cell r="E2212">
            <v>0</v>
          </cell>
          <cell r="F2212" t="str">
            <v>DISCONTINUE</v>
          </cell>
          <cell r="G2212" t="str">
            <v>Not to prod.</v>
          </cell>
          <cell r="H2212" t="str">
            <v>WP &amp; Cables</v>
          </cell>
          <cell r="I2212" t="str">
            <v>2 RCA to 2 RCA Stereo Audio Plenum Cable</v>
          </cell>
        </row>
        <row r="2213">
          <cell r="C2213" t="str">
            <v>95-9202075</v>
          </cell>
          <cell r="D2213">
            <v>0</v>
          </cell>
          <cell r="E2213">
            <v>0</v>
          </cell>
          <cell r="F2213" t="str">
            <v>DISCONTINUE</v>
          </cell>
          <cell r="G2213" t="str">
            <v>Not to prod.</v>
          </cell>
          <cell r="H2213" t="str">
            <v>WP &amp; Cables</v>
          </cell>
          <cell r="I2213" t="str">
            <v>2 RCA to 2 RCA Stereo Audio Plenum Cable</v>
          </cell>
        </row>
        <row r="2214">
          <cell r="C2214" t="str">
            <v>85-0016099</v>
          </cell>
          <cell r="D2214">
            <v>0</v>
          </cell>
          <cell r="E2214">
            <v>45</v>
          </cell>
          <cell r="F2214" t="str">
            <v>DISCONTINUE</v>
          </cell>
          <cell r="G2214" t="str">
            <v>Not for sale</v>
          </cell>
          <cell r="H2214" t="str">
            <v>WP &amp; Cables</v>
          </cell>
          <cell r="I2214" t="str">
            <v>Wall Plate Insert - RCA &amp; 3.5mm</v>
          </cell>
        </row>
        <row r="2215">
          <cell r="C2215" t="str">
            <v>85-0016199</v>
          </cell>
          <cell r="D2215">
            <v>0</v>
          </cell>
          <cell r="E2215">
            <v>0</v>
          </cell>
          <cell r="F2215" t="str">
            <v>DISCONTINUE</v>
          </cell>
          <cell r="G2215" t="str">
            <v>Inactive</v>
          </cell>
          <cell r="H2215" t="str">
            <v>WP &amp; Cables</v>
          </cell>
          <cell r="I2215" t="str">
            <v>Wall Plate Insert - RCA &amp; 3.5mm</v>
          </cell>
        </row>
        <row r="2216">
          <cell r="C2216" t="str">
            <v>85-0016299</v>
          </cell>
          <cell r="D2216">
            <v>0</v>
          </cell>
          <cell r="E2216">
            <v>45</v>
          </cell>
          <cell r="F2216" t="str">
            <v>DISCONTINUE</v>
          </cell>
          <cell r="G2216" t="str">
            <v>Not for sale</v>
          </cell>
          <cell r="H2216" t="str">
            <v>WP &amp; Cables</v>
          </cell>
          <cell r="I2216" t="str">
            <v>Wall Plate Insert - RCA &amp; 3.5mm</v>
          </cell>
        </row>
        <row r="2217">
          <cell r="C2217" t="str">
            <v>85-0017099</v>
          </cell>
          <cell r="D2217">
            <v>0</v>
          </cell>
          <cell r="E2217">
            <v>0</v>
          </cell>
          <cell r="F2217" t="str">
            <v>DISCONTINUE</v>
          </cell>
          <cell r="G2217" t="str">
            <v>Inactive</v>
          </cell>
          <cell r="H2217" t="str">
            <v>WP &amp; Cables</v>
          </cell>
          <cell r="I2217" t="str">
            <v>Wall Plate Insert - F Connector</v>
          </cell>
        </row>
        <row r="2218">
          <cell r="C2218" t="str">
            <v>85-0017199</v>
          </cell>
          <cell r="D2218">
            <v>0</v>
          </cell>
          <cell r="E2218">
            <v>0</v>
          </cell>
          <cell r="F2218" t="str">
            <v>DISCONTINUE</v>
          </cell>
          <cell r="G2218" t="str">
            <v>Inactive</v>
          </cell>
          <cell r="H2218" t="str">
            <v>WP &amp; Cables</v>
          </cell>
          <cell r="I2218" t="str">
            <v>Wall Plate Insert - F Connector</v>
          </cell>
        </row>
        <row r="2219">
          <cell r="C2219" t="str">
            <v>85-0017299</v>
          </cell>
          <cell r="D2219">
            <v>0</v>
          </cell>
          <cell r="E2219">
            <v>0</v>
          </cell>
          <cell r="F2219" t="str">
            <v>DISCONTINUE</v>
          </cell>
          <cell r="G2219" t="str">
            <v>Inactive</v>
          </cell>
          <cell r="H2219" t="str">
            <v>WP-S/INSERT</v>
          </cell>
          <cell r="I2219" t="str">
            <v>Wall Plate Insert - F Connector</v>
          </cell>
        </row>
        <row r="2220">
          <cell r="C2220" t="str">
            <v>85-0018099</v>
          </cell>
          <cell r="D2220">
            <v>0</v>
          </cell>
          <cell r="E2220">
            <v>0</v>
          </cell>
          <cell r="F2220" t="str">
            <v>DISCONTINUE</v>
          </cell>
          <cell r="G2220" t="str">
            <v>Inactive</v>
          </cell>
          <cell r="H2220" t="str">
            <v>WP &amp; Cables</v>
          </cell>
          <cell r="I2220" t="str">
            <v>Wall Plate Insert - Dual F Connector</v>
          </cell>
        </row>
        <row r="2221">
          <cell r="C2221" t="str">
            <v>85-0018199</v>
          </cell>
          <cell r="D2221">
            <v>0</v>
          </cell>
          <cell r="E2221">
            <v>0</v>
          </cell>
          <cell r="F2221" t="str">
            <v>DISCONTINUE</v>
          </cell>
          <cell r="G2221" t="str">
            <v>Inactive</v>
          </cell>
          <cell r="H2221" t="str">
            <v>WP &amp; Cables</v>
          </cell>
          <cell r="I2221" t="str">
            <v>Wall Plate Insert - Dual F Connector</v>
          </cell>
        </row>
        <row r="2222">
          <cell r="C2222" t="str">
            <v>85-0018299</v>
          </cell>
          <cell r="D2222">
            <v>0</v>
          </cell>
          <cell r="E2222">
            <v>0</v>
          </cell>
          <cell r="F2222" t="str">
            <v>DISCONTINUE</v>
          </cell>
          <cell r="G2222" t="str">
            <v>Not for sale</v>
          </cell>
          <cell r="H2222" t="str">
            <v>WP &amp; Cables</v>
          </cell>
          <cell r="I2222" t="str">
            <v>Wall Plate Insert - Dual F Connector</v>
          </cell>
        </row>
        <row r="2223">
          <cell r="C2223" t="str">
            <v>85-0018399</v>
          </cell>
          <cell r="D2223">
            <v>0</v>
          </cell>
          <cell r="E2223">
            <v>0</v>
          </cell>
          <cell r="F2223" t="str">
            <v>DISCONTINUE</v>
          </cell>
          <cell r="G2223" t="str">
            <v>Inactive</v>
          </cell>
          <cell r="H2223" t="str">
            <v>WP-S/INSERT</v>
          </cell>
          <cell r="I2223" t="str">
            <v>Wall Plate Insert - Dual F Connector</v>
          </cell>
        </row>
        <row r="2224">
          <cell r="C2224" t="str">
            <v>85-0019099</v>
          </cell>
          <cell r="D2224">
            <v>0</v>
          </cell>
          <cell r="E2224">
            <v>74</v>
          </cell>
          <cell r="F2224" t="str">
            <v>DISCONTINUE</v>
          </cell>
          <cell r="G2224" t="str">
            <v>Active</v>
          </cell>
          <cell r="H2224" t="str">
            <v>WP &amp; Cables</v>
          </cell>
          <cell r="I2224" t="str">
            <v>Passive Wall Plate - HDMI, s-Video &amp; 3 RCA</v>
          </cell>
        </row>
        <row r="2225">
          <cell r="C2225" t="str">
            <v>85-0019199</v>
          </cell>
          <cell r="D2225">
            <v>0</v>
          </cell>
          <cell r="E2225">
            <v>0</v>
          </cell>
          <cell r="F2225" t="str">
            <v>DISCONTINUE</v>
          </cell>
          <cell r="G2225" t="str">
            <v>Not to order</v>
          </cell>
          <cell r="H2225" t="str">
            <v>WP &amp; Cables</v>
          </cell>
          <cell r="I2225" t="str">
            <v>Passive Wall Plate - HDMI, s-Video &amp; 3 RCA</v>
          </cell>
        </row>
        <row r="2226">
          <cell r="C2226" t="str">
            <v>85-0019299</v>
          </cell>
          <cell r="D2226">
            <v>0</v>
          </cell>
          <cell r="E2226">
            <v>98</v>
          </cell>
          <cell r="F2226" t="str">
            <v>DISCONTINUE</v>
          </cell>
          <cell r="G2226" t="str">
            <v>Not to order</v>
          </cell>
          <cell r="H2226" t="str">
            <v>WP &amp; Cables</v>
          </cell>
          <cell r="I2226" t="str">
            <v>Passive Wall Plate - HDMI, s-Video &amp; 3 RCA</v>
          </cell>
        </row>
        <row r="2227">
          <cell r="C2227" t="str">
            <v>85-0020099</v>
          </cell>
          <cell r="D2227">
            <v>0</v>
          </cell>
          <cell r="E2227">
            <v>0</v>
          </cell>
          <cell r="F2227" t="str">
            <v>DISCONTINUE</v>
          </cell>
          <cell r="G2227" t="str">
            <v>Inactive</v>
          </cell>
          <cell r="H2227" t="str">
            <v>WP &amp; Cables</v>
          </cell>
          <cell r="I2227" t="str">
            <v>Dual RCA to Terminal Block Adapter</v>
          </cell>
        </row>
        <row r="2228">
          <cell r="C2228" t="str">
            <v>85-0021195</v>
          </cell>
          <cell r="D2228">
            <v>0</v>
          </cell>
          <cell r="E2228">
            <v>0</v>
          </cell>
          <cell r="F2228" t="str">
            <v>DISCONTINUE</v>
          </cell>
          <cell r="G2228" t="str">
            <v>Not active</v>
          </cell>
          <cell r="H2228" t="str">
            <v>WP &amp; Cables</v>
          </cell>
          <cell r="I2228" t="str">
            <v>Active Wall Plate - 15-pin HD &amp; 3 RCA Transmitter</v>
          </cell>
        </row>
        <row r="2229">
          <cell r="C2229" t="str">
            <v>85-0021295</v>
          </cell>
          <cell r="D2229">
            <v>0</v>
          </cell>
          <cell r="E2229">
            <v>0</v>
          </cell>
          <cell r="F2229" t="str">
            <v>DISCONTINUE</v>
          </cell>
          <cell r="G2229" t="str">
            <v>Not active</v>
          </cell>
          <cell r="H2229" t="str">
            <v>WP &amp; Cables</v>
          </cell>
          <cell r="I2229" t="str">
            <v>Active Wall Plate - 15-pin HD &amp; 3 RCA Receiver</v>
          </cell>
        </row>
        <row r="2230">
          <cell r="C2230" t="str">
            <v>95-9202050</v>
          </cell>
          <cell r="D2230">
            <v>0</v>
          </cell>
          <cell r="E2230">
            <v>138</v>
          </cell>
          <cell r="F2230" t="str">
            <v>DISCONTINUE</v>
          </cell>
          <cell r="G2230" t="str">
            <v>Not to prod.</v>
          </cell>
          <cell r="H2230" t="str">
            <v>WP &amp; Cables</v>
          </cell>
          <cell r="I2230" t="str">
            <v>2 RCA to 2 RCA Stereo Audio Plenum Cable</v>
          </cell>
        </row>
        <row r="2231">
          <cell r="C2231" t="str">
            <v>85-0023199</v>
          </cell>
          <cell r="D2231">
            <v>0</v>
          </cell>
          <cell r="E2231">
            <v>0</v>
          </cell>
          <cell r="F2231" t="str">
            <v>DISCONTINUE</v>
          </cell>
          <cell r="G2231" t="str">
            <v>Inactive</v>
          </cell>
          <cell r="H2231" t="str">
            <v>WP &amp; Cables</v>
          </cell>
          <cell r="I2231" t="str">
            <v>Passive Wall Plate - HDMI</v>
          </cell>
        </row>
        <row r="2232">
          <cell r="C2232" t="str">
            <v>95-9202035</v>
          </cell>
          <cell r="D2232">
            <v>0</v>
          </cell>
          <cell r="E2232">
            <v>0</v>
          </cell>
          <cell r="F2232" t="str">
            <v>DISCONTINUE</v>
          </cell>
          <cell r="G2232" t="str">
            <v>Not to prod.</v>
          </cell>
          <cell r="H2232" t="str">
            <v>WP &amp; Cables</v>
          </cell>
          <cell r="I2232" t="str">
            <v>2 RCA to 2 RCA Stereo Audio Plenum Cable</v>
          </cell>
        </row>
        <row r="2233">
          <cell r="C2233" t="str">
            <v>85-0023399</v>
          </cell>
          <cell r="D2233">
            <v>80</v>
          </cell>
          <cell r="E2233">
            <v>0</v>
          </cell>
          <cell r="F2233" t="str">
            <v>DISCONTINUE</v>
          </cell>
          <cell r="G2233" t="str">
            <v>Inactive</v>
          </cell>
          <cell r="H2233" t="str">
            <v>WP &amp; Cables</v>
          </cell>
          <cell r="I2233" t="str">
            <v>Passive Wall Plate - HDMI</v>
          </cell>
        </row>
        <row r="2234">
          <cell r="C2234" t="str">
            <v>85-0024099</v>
          </cell>
          <cell r="D2234">
            <v>0</v>
          </cell>
          <cell r="E2234">
            <v>86</v>
          </cell>
          <cell r="F2234" t="str">
            <v>DISCONTINUE</v>
          </cell>
          <cell r="G2234" t="str">
            <v>Not to order</v>
          </cell>
          <cell r="H2234" t="str">
            <v>WP &amp; Cables</v>
          </cell>
          <cell r="I2234" t="str">
            <v>Passive Wall Plate - Dual HDMI</v>
          </cell>
        </row>
        <row r="2235">
          <cell r="C2235" t="str">
            <v>85-0024199</v>
          </cell>
          <cell r="D2235">
            <v>0</v>
          </cell>
          <cell r="E2235">
            <v>0</v>
          </cell>
          <cell r="F2235" t="str">
            <v>DISCONTINUE</v>
          </cell>
          <cell r="G2235" t="str">
            <v>Not to order</v>
          </cell>
          <cell r="H2235" t="str">
            <v>WP &amp; Cables</v>
          </cell>
          <cell r="I2235" t="str">
            <v>Passive Wall Plate - Dual HDMI</v>
          </cell>
        </row>
        <row r="2236">
          <cell r="C2236" t="str">
            <v>85-0024299</v>
          </cell>
          <cell r="D2236">
            <v>0</v>
          </cell>
          <cell r="E2236">
            <v>0</v>
          </cell>
          <cell r="F2236" t="str">
            <v>DISCONTINUE</v>
          </cell>
          <cell r="G2236" t="str">
            <v>Not to order</v>
          </cell>
          <cell r="H2236" t="str">
            <v>WP &amp; Cables</v>
          </cell>
          <cell r="I2236" t="str">
            <v>Passive Wall Plate - Dual HDMI</v>
          </cell>
        </row>
        <row r="2237">
          <cell r="C2237" t="str">
            <v>85-0024399</v>
          </cell>
          <cell r="D2237">
            <v>0</v>
          </cell>
          <cell r="E2237">
            <v>0</v>
          </cell>
          <cell r="F2237" t="str">
            <v>DISCONTINUE</v>
          </cell>
          <cell r="G2237" t="str">
            <v>Not to order</v>
          </cell>
          <cell r="H2237" t="str">
            <v>WP &amp; Cables</v>
          </cell>
          <cell r="I2237" t="str">
            <v>Passive Wall Plate - Dual HDMI</v>
          </cell>
        </row>
        <row r="2238">
          <cell r="C2238" t="str">
            <v>85-0024599</v>
          </cell>
          <cell r="D2238">
            <v>0</v>
          </cell>
          <cell r="E2238">
            <v>0</v>
          </cell>
          <cell r="F2238" t="str">
            <v>DISCONTINUE</v>
          </cell>
          <cell r="G2238" t="str">
            <v>Not to order</v>
          </cell>
          <cell r="H2238" t="str">
            <v>WP &amp; Cables</v>
          </cell>
          <cell r="I2238" t="str">
            <v>Passive Wall Plate - Dual HDMI</v>
          </cell>
        </row>
        <row r="2239">
          <cell r="C2239" t="str">
            <v>85-0025099</v>
          </cell>
          <cell r="D2239">
            <v>0</v>
          </cell>
          <cell r="E2239">
            <v>65</v>
          </cell>
          <cell r="F2239" t="str">
            <v>DISCONTINUE</v>
          </cell>
          <cell r="G2239" t="str">
            <v>Not to order</v>
          </cell>
          <cell r="H2239" t="str">
            <v>WP &amp; Cables</v>
          </cell>
          <cell r="I2239" t="str">
            <v>Passive Wall Plate - 15-pin HD, 3.5mm, S-Video &amp; 3 RCA</v>
          </cell>
        </row>
        <row r="2240">
          <cell r="C2240" t="str">
            <v>85-0025199</v>
          </cell>
          <cell r="D2240">
            <v>0</v>
          </cell>
          <cell r="E2240">
            <v>0</v>
          </cell>
          <cell r="F2240" t="str">
            <v>DISCONTINUE</v>
          </cell>
          <cell r="G2240" t="str">
            <v>Not to order</v>
          </cell>
          <cell r="H2240" t="str">
            <v>WP &amp; Cables</v>
          </cell>
          <cell r="I2240" t="str">
            <v>Passive Wall Plate - 15-pin HD, 3.5mm, S-Video &amp; 3 RCA</v>
          </cell>
        </row>
        <row r="2241">
          <cell r="C2241" t="str">
            <v>85-0025299</v>
          </cell>
          <cell r="D2241">
            <v>0</v>
          </cell>
          <cell r="E2241">
            <v>86</v>
          </cell>
          <cell r="F2241" t="str">
            <v>DISCONTINUE</v>
          </cell>
          <cell r="G2241" t="str">
            <v>Not to order</v>
          </cell>
          <cell r="H2241" t="str">
            <v>WP &amp; Cables</v>
          </cell>
          <cell r="I2241" t="str">
            <v>Passive Wall Plate - 15-pin HD, 3.5mm, S-Video &amp; 3 RCA</v>
          </cell>
        </row>
        <row r="2242">
          <cell r="C2242" t="str">
            <v>85-002529918</v>
          </cell>
          <cell r="D2242">
            <v>0</v>
          </cell>
          <cell r="E2242">
            <v>90</v>
          </cell>
          <cell r="F2242" t="str">
            <v>DISCONTINUE</v>
          </cell>
          <cell r="G2242" t="str">
            <v>Not to prod.</v>
          </cell>
          <cell r="H2242" t="str">
            <v>WP &amp; Cables</v>
          </cell>
          <cell r="I2242" t="str">
            <v>Passive Wall Plate - 15-pin HD, 3.5mm, S-Video &amp; 3 RCA</v>
          </cell>
        </row>
        <row r="2243">
          <cell r="C2243" t="str">
            <v>95-9202025</v>
          </cell>
          <cell r="D2243">
            <v>0</v>
          </cell>
          <cell r="E2243">
            <v>55</v>
          </cell>
          <cell r="F2243" t="str">
            <v>DISCONTINUE</v>
          </cell>
          <cell r="G2243" t="str">
            <v>Not to prod.</v>
          </cell>
          <cell r="H2243" t="str">
            <v>WP &amp; Cables</v>
          </cell>
          <cell r="I2243" t="str">
            <v>2 RCA to 2 RCA Stereo Audio Plenum Cable</v>
          </cell>
        </row>
        <row r="2244">
          <cell r="C2244" t="str">
            <v>85-0026199</v>
          </cell>
          <cell r="D2244">
            <v>0</v>
          </cell>
          <cell r="E2244">
            <v>0</v>
          </cell>
          <cell r="F2244" t="str">
            <v>DISCONTINUE</v>
          </cell>
          <cell r="G2244" t="str">
            <v>Not to order</v>
          </cell>
          <cell r="H2244" t="str">
            <v>WP &amp; Cables</v>
          </cell>
          <cell r="I2244" t="str">
            <v>Passive Wall Plate - 15-pin HD, 3.5mm, USB &amp; 3 RCA</v>
          </cell>
        </row>
        <row r="2245">
          <cell r="C2245" t="str">
            <v>85-0026299</v>
          </cell>
          <cell r="D2245">
            <v>0</v>
          </cell>
          <cell r="E2245">
            <v>0</v>
          </cell>
          <cell r="F2245" t="str">
            <v>DISCONTINUE</v>
          </cell>
          <cell r="G2245" t="str">
            <v>Not to order</v>
          </cell>
          <cell r="H2245" t="str">
            <v>WP &amp; Cables</v>
          </cell>
          <cell r="I2245" t="str">
            <v>Passive Wall Plate - 15-pin HD, 3.5mm, USB &amp; 3 RCA</v>
          </cell>
        </row>
        <row r="2246">
          <cell r="C2246" t="str">
            <v>85-0026399</v>
          </cell>
          <cell r="D2246">
            <v>0</v>
          </cell>
          <cell r="E2246">
            <v>0</v>
          </cell>
          <cell r="F2246" t="str">
            <v>DISCONTINUE</v>
          </cell>
          <cell r="G2246" t="str">
            <v>Not to order</v>
          </cell>
          <cell r="H2246" t="str">
            <v>WP &amp; Cables</v>
          </cell>
          <cell r="I2246" t="str">
            <v>Passive Wall Plate - 15-pin HD, 3.5mm, USB &amp; 3 RCA</v>
          </cell>
        </row>
        <row r="2247">
          <cell r="C2247" t="str">
            <v>85-0027299</v>
          </cell>
          <cell r="D2247">
            <v>0</v>
          </cell>
          <cell r="E2247">
            <v>0</v>
          </cell>
          <cell r="F2247" t="str">
            <v>DISCONTINUE</v>
          </cell>
          <cell r="G2247" t="str">
            <v>Inactive</v>
          </cell>
          <cell r="H2247" t="str">
            <v>WP &amp; Cables</v>
          </cell>
        </row>
        <row r="2248">
          <cell r="C2248" t="str">
            <v>95-9202015</v>
          </cell>
          <cell r="D2248">
            <v>0</v>
          </cell>
          <cell r="E2248">
            <v>55</v>
          </cell>
          <cell r="F2248" t="str">
            <v>DISCONTINUE</v>
          </cell>
          <cell r="G2248" t="str">
            <v>Not for sale</v>
          </cell>
          <cell r="H2248" t="str">
            <v>WP &amp; Cables</v>
          </cell>
          <cell r="I2248" t="str">
            <v>2RCA to 2RCA Stereo Audio Plenum Cable</v>
          </cell>
        </row>
        <row r="2249">
          <cell r="C2249" t="str">
            <v>85-0028199</v>
          </cell>
          <cell r="D2249">
            <v>0</v>
          </cell>
          <cell r="E2249">
            <v>0</v>
          </cell>
          <cell r="F2249" t="str">
            <v>DISCONTINUE</v>
          </cell>
          <cell r="G2249" t="str">
            <v>Not active</v>
          </cell>
          <cell r="H2249" t="str">
            <v>WP-US/1G</v>
          </cell>
          <cell r="I2249" t="str">
            <v>Passive Wall Plate - HDMI, 15-pin HD,  3.5mm STEREO AUDIO &amp;</v>
          </cell>
        </row>
        <row r="2250">
          <cell r="C2250" t="str">
            <v>85-0028299</v>
          </cell>
          <cell r="D2250">
            <v>105</v>
          </cell>
          <cell r="E2250">
            <v>106</v>
          </cell>
          <cell r="F2250" t="str">
            <v>DISCONTINUE</v>
          </cell>
          <cell r="G2250" t="str">
            <v>Not to order</v>
          </cell>
          <cell r="H2250" t="str">
            <v>WP-US/1G</v>
          </cell>
          <cell r="I2250" t="str">
            <v>Passive Wall Plate - HDMI, 15-pin HD,  3.5mm STEREO AUDIO &amp;</v>
          </cell>
        </row>
        <row r="2251">
          <cell r="C2251" t="str">
            <v>95-9202010</v>
          </cell>
          <cell r="D2251">
            <v>0</v>
          </cell>
          <cell r="E2251">
            <v>0</v>
          </cell>
          <cell r="F2251" t="str">
            <v>DISCONTINUE</v>
          </cell>
          <cell r="G2251" t="str">
            <v>Inactive</v>
          </cell>
          <cell r="H2251" t="str">
            <v>WP &amp; Cables</v>
          </cell>
          <cell r="I2251" t="str">
            <v>CP-2RAM/2RAM-10</v>
          </cell>
        </row>
        <row r="2252">
          <cell r="C2252" t="str">
            <v>85-0028499</v>
          </cell>
          <cell r="D2252">
            <v>0</v>
          </cell>
          <cell r="E2252">
            <v>98</v>
          </cell>
          <cell r="F2252" t="str">
            <v>DISCONTINUE</v>
          </cell>
          <cell r="G2252" t="str">
            <v>Not to order</v>
          </cell>
          <cell r="H2252" t="str">
            <v>WP-US/1G</v>
          </cell>
          <cell r="I2252" t="str">
            <v>Passive Wall Plate − HDMI, 15−pin HD, 3.5mm STEREO AUDIO &amp; 3</v>
          </cell>
        </row>
        <row r="2253">
          <cell r="C2253" t="str">
            <v>95-9101150</v>
          </cell>
          <cell r="D2253">
            <v>0</v>
          </cell>
          <cell r="E2253">
            <v>0</v>
          </cell>
          <cell r="F2253" t="str">
            <v>DISCONTINUE</v>
          </cell>
          <cell r="G2253" t="str">
            <v>Inactive</v>
          </cell>
          <cell r="H2253" t="str">
            <v>WP &amp; Cables</v>
          </cell>
          <cell r="I2253" t="str">
            <v>3.5mm Audio Plenum Cable</v>
          </cell>
        </row>
        <row r="2254">
          <cell r="C2254" t="str">
            <v>85-0029199</v>
          </cell>
          <cell r="D2254">
            <v>0</v>
          </cell>
          <cell r="E2254">
            <v>0</v>
          </cell>
          <cell r="F2254" t="str">
            <v>DISCONTINUE</v>
          </cell>
          <cell r="G2254" t="str">
            <v>Inactive</v>
          </cell>
          <cell r="H2254" t="str">
            <v>WP &amp; Cables</v>
          </cell>
          <cell r="I2254" t="str">
            <v>Wall Plate Insert - 3 RCA</v>
          </cell>
        </row>
        <row r="2255">
          <cell r="C2255" t="str">
            <v>85-0029299</v>
          </cell>
          <cell r="D2255">
            <v>0</v>
          </cell>
          <cell r="E2255">
            <v>60</v>
          </cell>
          <cell r="F2255" t="str">
            <v>DISCONTINUE</v>
          </cell>
          <cell r="G2255" t="str">
            <v>Not to order</v>
          </cell>
          <cell r="H2255" t="str">
            <v>WP &amp; Cables</v>
          </cell>
          <cell r="I2255" t="str">
            <v>Wall Plate Insert - 3 RCA</v>
          </cell>
        </row>
        <row r="2256">
          <cell r="C2256" t="str">
            <v>85-0030090</v>
          </cell>
          <cell r="D2256">
            <v>0</v>
          </cell>
          <cell r="E2256">
            <v>0</v>
          </cell>
          <cell r="F2256" t="str">
            <v>DISCONTINUE</v>
          </cell>
          <cell r="G2256" t="str">
            <v>Inactive</v>
          </cell>
          <cell r="H2256" t="str">
            <v>WP &amp; Cables</v>
          </cell>
          <cell r="I2256" t="str">
            <v>(B) Audio to (U) Audio (2 RCAs) Twisted Pair Rec</v>
          </cell>
        </row>
        <row r="2257">
          <cell r="C2257" t="str">
            <v>85-003099</v>
          </cell>
          <cell r="D2257">
            <v>0</v>
          </cell>
          <cell r="E2257">
            <v>0</v>
          </cell>
          <cell r="F2257" t="str">
            <v>DISCONTINUE</v>
          </cell>
          <cell r="G2257" t="str">
            <v>Inactive</v>
          </cell>
          <cell r="H2257" t="str">
            <v>WP-EU/2G</v>
          </cell>
          <cell r="I2257" t="str">
            <v>Frame For Wall Plate Inserts - 2 Gang</v>
          </cell>
        </row>
        <row r="2258">
          <cell r="C2258" t="str">
            <v>85-0031090</v>
          </cell>
          <cell r="D2258">
            <v>0</v>
          </cell>
          <cell r="E2258">
            <v>0</v>
          </cell>
          <cell r="F2258" t="str">
            <v>DISCONTINUE</v>
          </cell>
          <cell r="G2258" t="str">
            <v>Inactive</v>
          </cell>
          <cell r="H2258" t="str">
            <v>WP-S/INSERT</v>
          </cell>
          <cell r="I2258" t="str">
            <v>Active Wall Plate - Balanced to Dual RCA Unbalanced Stereo A</v>
          </cell>
        </row>
        <row r="2259">
          <cell r="C2259" t="str">
            <v>95-9101125</v>
          </cell>
          <cell r="D2259">
            <v>0</v>
          </cell>
          <cell r="E2259">
            <v>0</v>
          </cell>
          <cell r="F2259" t="str">
            <v>DISCONTINUE</v>
          </cell>
          <cell r="G2259" t="str">
            <v>Inactive</v>
          </cell>
          <cell r="H2259" t="str">
            <v>WP &amp; Cables</v>
          </cell>
          <cell r="I2259" t="str">
            <v>3.5mm Audio Plenum Cable</v>
          </cell>
        </row>
        <row r="2260">
          <cell r="C2260" t="str">
            <v>85-0034299</v>
          </cell>
          <cell r="D2260">
            <v>0</v>
          </cell>
          <cell r="E2260">
            <v>25</v>
          </cell>
          <cell r="F2260" t="str">
            <v>DISCONTINUE</v>
          </cell>
          <cell r="G2260" t="str">
            <v>Not to order</v>
          </cell>
          <cell r="H2260" t="str">
            <v>WP-D/INSERT</v>
          </cell>
          <cell r="I2260" t="str">
            <v>Wall Plate Insert - DVI</v>
          </cell>
        </row>
        <row r="2261">
          <cell r="C2261" t="str">
            <v>95-9101100</v>
          </cell>
          <cell r="D2261">
            <v>0</v>
          </cell>
          <cell r="E2261">
            <v>0</v>
          </cell>
          <cell r="F2261" t="str">
            <v>DISCONTINUE</v>
          </cell>
          <cell r="G2261" t="str">
            <v>Inactive</v>
          </cell>
          <cell r="H2261" t="str">
            <v>WP &amp; Cables</v>
          </cell>
          <cell r="I2261" t="str">
            <v>3.5mm Audio Plenum Cable</v>
          </cell>
        </row>
        <row r="2262">
          <cell r="C2262" t="str">
            <v>85-0035099</v>
          </cell>
          <cell r="D2262">
            <v>0</v>
          </cell>
          <cell r="E2262">
            <v>28</v>
          </cell>
          <cell r="F2262" t="str">
            <v>DISCONTINUE</v>
          </cell>
          <cell r="G2262" t="str">
            <v>Not to order</v>
          </cell>
          <cell r="H2262" t="str">
            <v>WP-D/INSERT</v>
          </cell>
          <cell r="I2262" t="str">
            <v>Wall Plate Insert - DVI &amp; RCA</v>
          </cell>
        </row>
        <row r="2263">
          <cell r="C2263" t="str">
            <v>85-0035299</v>
          </cell>
          <cell r="D2263">
            <v>0</v>
          </cell>
          <cell r="E2263">
            <v>28</v>
          </cell>
          <cell r="F2263" t="str">
            <v>DISCONTINUE</v>
          </cell>
          <cell r="G2263" t="str">
            <v>Not to order</v>
          </cell>
          <cell r="H2263" t="str">
            <v>WP-D/INSERT</v>
          </cell>
          <cell r="I2263" t="str">
            <v>Wall Plate Insert - DVI &amp; RCA</v>
          </cell>
        </row>
        <row r="2264">
          <cell r="C2264" t="str">
            <v>85-0036099</v>
          </cell>
          <cell r="D2264">
            <v>0</v>
          </cell>
          <cell r="E2264">
            <v>0</v>
          </cell>
          <cell r="F2264" t="str">
            <v>DISCONTINUE</v>
          </cell>
          <cell r="G2264" t="str">
            <v>Inactive</v>
          </cell>
          <cell r="H2264" t="str">
            <v>WP-US/1G</v>
          </cell>
          <cell r="I2264" t="str">
            <v>Passive Wall Plate - DVI &amp; RCA</v>
          </cell>
        </row>
        <row r="2265">
          <cell r="C2265" t="str">
            <v>85-0036299</v>
          </cell>
          <cell r="D2265">
            <v>0</v>
          </cell>
          <cell r="E2265">
            <v>0</v>
          </cell>
          <cell r="F2265" t="str">
            <v>DISCONTINUE</v>
          </cell>
          <cell r="G2265" t="str">
            <v>Inactive</v>
          </cell>
          <cell r="H2265" t="str">
            <v>WP-US/1G</v>
          </cell>
          <cell r="I2265" t="str">
            <v>Passive Wall Plate - DVI &amp; RCA</v>
          </cell>
        </row>
        <row r="2266">
          <cell r="C2266" t="str">
            <v>85-0037099</v>
          </cell>
          <cell r="D2266">
            <v>0</v>
          </cell>
          <cell r="E2266">
            <v>34</v>
          </cell>
          <cell r="F2266" t="str">
            <v>DISCONTINUE</v>
          </cell>
          <cell r="G2266" t="str">
            <v>Inactive</v>
          </cell>
          <cell r="H2266" t="str">
            <v>WP-US/1G</v>
          </cell>
          <cell r="I2266" t="str">
            <v>Passive Wall Plate - DVI &amp; Dual RCA</v>
          </cell>
        </row>
        <row r="2267">
          <cell r="C2267" t="str">
            <v>85-0037299</v>
          </cell>
          <cell r="D2267">
            <v>0</v>
          </cell>
          <cell r="E2267">
            <v>34</v>
          </cell>
          <cell r="F2267" t="str">
            <v>DISCONTINUE</v>
          </cell>
          <cell r="G2267" t="str">
            <v>Inactive</v>
          </cell>
          <cell r="H2267" t="str">
            <v>WP-US/1G</v>
          </cell>
          <cell r="I2267" t="str">
            <v>Passive Wall Plate - DVI &amp; Dual RCA</v>
          </cell>
        </row>
        <row r="2268">
          <cell r="C2268" t="str">
            <v>95-9101025</v>
          </cell>
          <cell r="D2268">
            <v>0</v>
          </cell>
          <cell r="E2268">
            <v>0</v>
          </cell>
          <cell r="F2268" t="str">
            <v>DISCONTINUE</v>
          </cell>
          <cell r="G2268" t="str">
            <v>Not for sale</v>
          </cell>
          <cell r="H2268" t="str">
            <v>WP &amp; Cables</v>
          </cell>
          <cell r="I2268" t="str">
            <v>3.5mm Audio Plenum Cable</v>
          </cell>
        </row>
        <row r="2269">
          <cell r="C2269" t="str">
            <v>95-9101015</v>
          </cell>
          <cell r="D2269">
            <v>0</v>
          </cell>
          <cell r="E2269">
            <v>0</v>
          </cell>
          <cell r="F2269" t="str">
            <v>DISCONTINUE</v>
          </cell>
          <cell r="G2269" t="str">
            <v>Inactive</v>
          </cell>
          <cell r="H2269" t="str">
            <v>WP &amp; Cables</v>
          </cell>
          <cell r="I2269" t="str">
            <v>3.5mm Audio Plenum Cable</v>
          </cell>
        </row>
        <row r="2270">
          <cell r="C2270" t="str">
            <v>95-9101010</v>
          </cell>
          <cell r="D2270">
            <v>0</v>
          </cell>
          <cell r="E2270">
            <v>7</v>
          </cell>
          <cell r="F2270" t="str">
            <v>DISCONTINUE</v>
          </cell>
          <cell r="G2270" t="str">
            <v>Not for sale</v>
          </cell>
          <cell r="H2270" t="str">
            <v>WP &amp; Cables</v>
          </cell>
          <cell r="I2270" t="str">
            <v>3.5mm Audio Plenum Cable</v>
          </cell>
        </row>
        <row r="2271">
          <cell r="C2271" t="str">
            <v>85-0040090</v>
          </cell>
          <cell r="D2271">
            <v>0</v>
          </cell>
          <cell r="E2271">
            <v>0</v>
          </cell>
          <cell r="F2271" t="str">
            <v>DISCONTINUE</v>
          </cell>
          <cell r="G2271" t="str">
            <v>Inactive</v>
          </cell>
          <cell r="H2271" t="str">
            <v>WP &amp; Cables</v>
          </cell>
          <cell r="I2271" t="str">
            <v>(U) Audio (Mini Plug) to (B) Audio Twisted Pair</v>
          </cell>
        </row>
        <row r="2272">
          <cell r="C2272" t="str">
            <v>85-0041095</v>
          </cell>
          <cell r="D2272">
            <v>0</v>
          </cell>
          <cell r="E2272">
            <v>0</v>
          </cell>
          <cell r="F2272" t="str">
            <v>DISCONTINUE</v>
          </cell>
          <cell r="G2272" t="str">
            <v>Inactive</v>
          </cell>
          <cell r="H2272" t="str">
            <v>Wallplate</v>
          </cell>
          <cell r="I2272" t="str">
            <v>Active Wall Plate - 3.5mm Unbalanced to Balanced Stereo Audi</v>
          </cell>
        </row>
        <row r="2273">
          <cell r="C2273" t="str">
            <v>85-0042190/B</v>
          </cell>
          <cell r="D2273">
            <v>0</v>
          </cell>
          <cell r="E2273">
            <v>0</v>
          </cell>
          <cell r="F2273" t="str">
            <v>DISCONTINUE</v>
          </cell>
          <cell r="G2273" t="str">
            <v>Inactive</v>
          </cell>
          <cell r="I2273" t="str">
            <v>Active Wall Plate - 3.5mm Unbalanced to Balanced Stereo Audi</v>
          </cell>
        </row>
        <row r="2274">
          <cell r="C2274" t="str">
            <v>85-0042390</v>
          </cell>
          <cell r="D2274">
            <v>0</v>
          </cell>
          <cell r="E2274">
            <v>0</v>
          </cell>
          <cell r="F2274" t="str">
            <v>DISCONTINUE</v>
          </cell>
          <cell r="G2274" t="str">
            <v>Not to order</v>
          </cell>
          <cell r="H2274" t="str">
            <v>WP-EU/1G-86</v>
          </cell>
          <cell r="I2274" t="str">
            <v>Active Wall Plate - 3.5mm Unbalanced to Balanced Stereo Audi</v>
          </cell>
        </row>
        <row r="2275">
          <cell r="C2275" t="str">
            <v>85-0050090</v>
          </cell>
          <cell r="D2275">
            <v>0</v>
          </cell>
          <cell r="E2275">
            <v>0</v>
          </cell>
          <cell r="F2275" t="str">
            <v>DISCONTINUE</v>
          </cell>
          <cell r="G2275" t="str">
            <v>Inactive</v>
          </cell>
          <cell r="H2275" t="str">
            <v>WP &amp; Cables</v>
          </cell>
          <cell r="I2275" t="str">
            <v>Active Wall Plate - Balanced to 3.5mm Unbalanced Stereo Audi</v>
          </cell>
        </row>
        <row r="2276">
          <cell r="C2276" t="str">
            <v>95-1211150</v>
          </cell>
          <cell r="D2276">
            <v>145</v>
          </cell>
          <cell r="E2276">
            <v>125</v>
          </cell>
          <cell r="F2276" t="str">
            <v>DISCONTINUE</v>
          </cell>
          <cell r="G2276" t="str">
            <v>Not for sale</v>
          </cell>
          <cell r="H2276" t="str">
            <v>WP &amp; Cables</v>
          </cell>
          <cell r="I2276" t="str">
            <v>XLR Quad Style (Male- Female) Cable (150')</v>
          </cell>
        </row>
        <row r="2277">
          <cell r="C2277" t="str">
            <v>95-0500002</v>
          </cell>
          <cell r="D2277">
            <v>55</v>
          </cell>
          <cell r="E2277">
            <v>55</v>
          </cell>
          <cell r="F2277" t="str">
            <v>DISCONTINUE</v>
          </cell>
          <cell r="G2277" t="str">
            <v>Not to prod.</v>
          </cell>
          <cell r="H2277" t="str">
            <v>Special</v>
          </cell>
          <cell r="I2277" t="str">
            <v>Digital Audio Optical Toslink Cable</v>
          </cell>
        </row>
        <row r="2278">
          <cell r="C2278" t="str">
            <v>85-0052195</v>
          </cell>
          <cell r="D2278">
            <v>0</v>
          </cell>
          <cell r="E2278">
            <v>0</v>
          </cell>
          <cell r="F2278" t="str">
            <v>DISCONTINUE</v>
          </cell>
          <cell r="G2278" t="str">
            <v>Inactive</v>
          </cell>
          <cell r="H2278" t="str">
            <v>WP-US/1G</v>
          </cell>
          <cell r="I2278" t="str">
            <v>Active Wall Plate - Balanced to 3.5mm Unbalanced Stereo Audi</v>
          </cell>
        </row>
        <row r="2279">
          <cell r="C2279" t="str">
            <v>85-005299</v>
          </cell>
          <cell r="D2279">
            <v>0</v>
          </cell>
          <cell r="E2279">
            <v>0</v>
          </cell>
          <cell r="F2279" t="str">
            <v>DISCONTINUE</v>
          </cell>
          <cell r="G2279" t="str">
            <v>Not to order</v>
          </cell>
          <cell r="H2279" t="str">
            <v>WP-US/2G</v>
          </cell>
          <cell r="I2279" t="str">
            <v>Frame For Wall Plate Inserts - 2 Gang</v>
          </cell>
        </row>
        <row r="2280">
          <cell r="C2280" t="str">
            <v>85-0060095</v>
          </cell>
          <cell r="D2280">
            <v>0</v>
          </cell>
          <cell r="E2280">
            <v>0</v>
          </cell>
          <cell r="F2280" t="str">
            <v>DISCONTINUE</v>
          </cell>
          <cell r="G2280" t="str">
            <v>Inactive</v>
          </cell>
          <cell r="H2280" t="str">
            <v>WP &amp; Cables</v>
          </cell>
          <cell r="I2280" t="str">
            <v>(U) Audio (2 RCAs) to (B) Audio Twisted Pair Tra</v>
          </cell>
        </row>
        <row r="2281">
          <cell r="C2281" t="str">
            <v>85-0061390</v>
          </cell>
          <cell r="D2281">
            <v>0</v>
          </cell>
          <cell r="E2281">
            <v>0</v>
          </cell>
          <cell r="F2281" t="str">
            <v>DISCONTINUE</v>
          </cell>
          <cell r="G2281" t="str">
            <v>Not active</v>
          </cell>
          <cell r="H2281" t="str">
            <v>WP-EU/1G</v>
          </cell>
          <cell r="I2281" t="str">
            <v>Active Wall Plate - Dual RCA Unbalanced to Balanced Stereo A</v>
          </cell>
        </row>
        <row r="2282">
          <cell r="C2282" t="str">
            <v>85-0070099</v>
          </cell>
          <cell r="D2282">
            <v>0</v>
          </cell>
          <cell r="E2282">
            <v>0</v>
          </cell>
          <cell r="F2282" t="str">
            <v>DISCONTINUE</v>
          </cell>
          <cell r="G2282" t="str">
            <v>Inactive</v>
          </cell>
          <cell r="H2282" t="str">
            <v>WP &amp; Cables</v>
          </cell>
          <cell r="I2282" t="str">
            <v>Dual Stereo Audio Wall Plate Insert</v>
          </cell>
        </row>
        <row r="2283">
          <cell r="C2283" t="str">
            <v>85-00701099</v>
          </cell>
          <cell r="D2283">
            <v>0</v>
          </cell>
          <cell r="E2283">
            <v>0</v>
          </cell>
          <cell r="F2283" t="str">
            <v>DISCONTINUE</v>
          </cell>
          <cell r="G2283" t="str">
            <v>Not for sale</v>
          </cell>
          <cell r="H2283" t="str">
            <v>Special</v>
          </cell>
          <cell r="I2283" t="str">
            <v>Single-Slot Wall Plate Frame For FLA-10 Mounting Structure</v>
          </cell>
        </row>
        <row r="2284">
          <cell r="C2284" t="str">
            <v>85-00702099</v>
          </cell>
          <cell r="D2284">
            <v>0</v>
          </cell>
          <cell r="E2284">
            <v>0</v>
          </cell>
          <cell r="F2284" t="str">
            <v>DISCONTINUE</v>
          </cell>
          <cell r="G2284" t="str">
            <v>Inactive</v>
          </cell>
          <cell r="H2284" t="str">
            <v>Special</v>
          </cell>
          <cell r="I2284" t="str">
            <v>Dual-Slot Wall Plate Frame For FLA-10 Frame Mounting Structu</v>
          </cell>
        </row>
        <row r="2285">
          <cell r="C2285" t="str">
            <v>95-0500001</v>
          </cell>
          <cell r="D2285">
            <v>55</v>
          </cell>
          <cell r="E2285">
            <v>55</v>
          </cell>
          <cell r="F2285" t="str">
            <v>DISCONTINUE</v>
          </cell>
          <cell r="G2285" t="str">
            <v>Not to prod.</v>
          </cell>
          <cell r="H2285" t="str">
            <v>Special</v>
          </cell>
          <cell r="I2285" t="str">
            <v>Digital Audio Optical Toslink Cable</v>
          </cell>
        </row>
        <row r="2286">
          <cell r="C2286" t="str">
            <v>95-0414010</v>
          </cell>
          <cell r="D2286">
            <v>0</v>
          </cell>
          <cell r="E2286">
            <v>0</v>
          </cell>
          <cell r="F2286" t="str">
            <v>DISCONTINUE</v>
          </cell>
          <cell r="G2286" t="str">
            <v>Not to prod.</v>
          </cell>
          <cell r="H2286" t="str">
            <v>WP &amp; Cables</v>
          </cell>
        </row>
        <row r="2287">
          <cell r="C2287" t="str">
            <v>95-0404010</v>
          </cell>
          <cell r="D2287">
            <v>0</v>
          </cell>
          <cell r="E2287">
            <v>0</v>
          </cell>
          <cell r="F2287" t="str">
            <v>DISCONTINUE</v>
          </cell>
          <cell r="G2287" t="str">
            <v>Not to prod.</v>
          </cell>
          <cell r="H2287" t="str">
            <v>WP &amp; Cables</v>
          </cell>
        </row>
        <row r="2288">
          <cell r="C2288" t="str">
            <v>85-00710099</v>
          </cell>
          <cell r="D2288">
            <v>0</v>
          </cell>
          <cell r="E2288">
            <v>0</v>
          </cell>
          <cell r="F2288" t="str">
            <v>DISCONTINUE</v>
          </cell>
          <cell r="G2288" t="str">
            <v>Not to order</v>
          </cell>
          <cell r="H2288" t="str">
            <v>Special</v>
          </cell>
          <cell r="I2288" t="str">
            <v>Wall-Plate Insert Mounting Frame for GB3 Ackerman Floor Boxe</v>
          </cell>
        </row>
        <row r="2289">
          <cell r="C2289" t="str">
            <v>85-0071099</v>
          </cell>
          <cell r="D2289">
            <v>0</v>
          </cell>
          <cell r="E2289">
            <v>45</v>
          </cell>
          <cell r="F2289" t="str">
            <v>DISCONTINUE</v>
          </cell>
          <cell r="G2289" t="str">
            <v>Not to order</v>
          </cell>
          <cell r="H2289" t="str">
            <v>WP &amp; Cables</v>
          </cell>
          <cell r="I2289" t="str">
            <v>Wall Plate Insert - s-Video</v>
          </cell>
        </row>
        <row r="2290">
          <cell r="C2290" t="str">
            <v>85-0071199</v>
          </cell>
          <cell r="D2290">
            <v>0</v>
          </cell>
          <cell r="E2290">
            <v>0</v>
          </cell>
          <cell r="F2290" t="str">
            <v>DISCONTINUE</v>
          </cell>
          <cell r="G2290" t="str">
            <v>Not to order</v>
          </cell>
          <cell r="H2290" t="str">
            <v>WP &amp; Cables</v>
          </cell>
          <cell r="I2290" t="str">
            <v>Wall Plate Insert - s-Video</v>
          </cell>
        </row>
        <row r="2291">
          <cell r="C2291" t="str">
            <v>85-00712099</v>
          </cell>
          <cell r="D2291">
            <v>0</v>
          </cell>
          <cell r="E2291">
            <v>0</v>
          </cell>
          <cell r="F2291" t="str">
            <v>DISCONTINUE</v>
          </cell>
          <cell r="G2291" t="str">
            <v>Inactive</v>
          </cell>
          <cell r="H2291" t="str">
            <v>Special</v>
          </cell>
          <cell r="I2291" t="str">
            <v>Wall Plate Insert Mounting Frame for GB2 Ackermann Floor Box</v>
          </cell>
        </row>
        <row r="2292">
          <cell r="C2292" t="str">
            <v>85-0071299</v>
          </cell>
          <cell r="D2292">
            <v>0</v>
          </cell>
          <cell r="E2292">
            <v>45</v>
          </cell>
          <cell r="F2292" t="str">
            <v>DISCONTINUE</v>
          </cell>
          <cell r="G2292" t="str">
            <v>Not to order</v>
          </cell>
          <cell r="H2292" t="str">
            <v>WP &amp; Cables</v>
          </cell>
          <cell r="I2292" t="str">
            <v>Wall Plate Insert - s-Video</v>
          </cell>
        </row>
        <row r="2293">
          <cell r="C2293" t="str">
            <v>85-00713099</v>
          </cell>
          <cell r="D2293">
            <v>0</v>
          </cell>
          <cell r="E2293">
            <v>0</v>
          </cell>
          <cell r="F2293" t="str">
            <v>DISCONTINUE</v>
          </cell>
          <cell r="G2293" t="str">
            <v>Not to order</v>
          </cell>
          <cell r="H2293" t="str">
            <v>Special</v>
          </cell>
          <cell r="I2293" t="str">
            <v>Wall Plate Insert Mounting Frame for GB3 Ackermann Floor Box</v>
          </cell>
        </row>
        <row r="2294">
          <cell r="C2294" t="str">
            <v>85-0080010</v>
          </cell>
          <cell r="D2294">
            <v>0</v>
          </cell>
          <cell r="E2294">
            <v>0</v>
          </cell>
          <cell r="F2294" t="str">
            <v>DISCONTINUE</v>
          </cell>
          <cell r="G2294" t="str">
            <v>Not for sale</v>
          </cell>
          <cell r="H2294" t="str">
            <v>WP &amp; Cables</v>
          </cell>
          <cell r="I2294" t="str">
            <v>Under Table Cable Management</v>
          </cell>
        </row>
        <row r="2295">
          <cell r="C2295" t="str">
            <v>85-0080020</v>
          </cell>
          <cell r="D2295">
            <v>0</v>
          </cell>
          <cell r="E2295">
            <v>0</v>
          </cell>
          <cell r="F2295" t="str">
            <v>DISCONTINUE</v>
          </cell>
          <cell r="G2295" t="str">
            <v>Inactive</v>
          </cell>
          <cell r="I2295" t="str">
            <v>Under the Table Multi-Connection Solution</v>
          </cell>
        </row>
        <row r="2296">
          <cell r="C2296" t="str">
            <v>85-0080099</v>
          </cell>
          <cell r="D2296">
            <v>0</v>
          </cell>
          <cell r="E2296">
            <v>0</v>
          </cell>
          <cell r="F2296" t="str">
            <v>DISCONTINUE</v>
          </cell>
          <cell r="G2296" t="str">
            <v>Inactive</v>
          </cell>
          <cell r="H2296" t="str">
            <v>WP &amp; Cables</v>
          </cell>
          <cell r="I2296" t="str">
            <v>4p+Mini Headphone Connectors to Terminal Block A</v>
          </cell>
        </row>
        <row r="2297">
          <cell r="C2297" t="str">
            <v>85-0090099</v>
          </cell>
          <cell r="D2297">
            <v>0</v>
          </cell>
          <cell r="E2297">
            <v>0</v>
          </cell>
          <cell r="F2297" t="str">
            <v>DISCONTINUE</v>
          </cell>
          <cell r="G2297" t="str">
            <v>Inactive</v>
          </cell>
          <cell r="H2297" t="str">
            <v>WP &amp; Cables</v>
          </cell>
          <cell r="I2297" t="str">
            <v>BNC+Mini Headphone Connector to Terminal Block A</v>
          </cell>
        </row>
        <row r="2298">
          <cell r="C2298" t="str">
            <v>85-0091099</v>
          </cell>
          <cell r="D2298">
            <v>0</v>
          </cell>
          <cell r="E2298">
            <v>40</v>
          </cell>
          <cell r="F2298" t="str">
            <v>DISCONTINUE</v>
          </cell>
          <cell r="G2298" t="str">
            <v>Not to order</v>
          </cell>
          <cell r="H2298" t="str">
            <v>WP &amp; Cables</v>
          </cell>
          <cell r="I2298" t="str">
            <v>Wall Plate Insert - BNC &amp; RJ-45</v>
          </cell>
        </row>
        <row r="2299">
          <cell r="C2299" t="str">
            <v>95-0340018</v>
          </cell>
          <cell r="D2299">
            <v>0</v>
          </cell>
          <cell r="E2299">
            <v>0</v>
          </cell>
          <cell r="F2299" t="str">
            <v>DISCONTINUE</v>
          </cell>
          <cell r="G2299" t="str">
            <v>Not to prod.</v>
          </cell>
          <cell r="H2299" t="str">
            <v>WP &amp; Cables</v>
          </cell>
        </row>
        <row r="2300">
          <cell r="C2300" t="str">
            <v>85-0093099</v>
          </cell>
          <cell r="D2300">
            <v>25</v>
          </cell>
          <cell r="E2300">
            <v>25</v>
          </cell>
          <cell r="F2300" t="str">
            <v>DISCONTINUE</v>
          </cell>
          <cell r="G2300" t="str">
            <v>Not to order</v>
          </cell>
          <cell r="H2300" t="str">
            <v>WP &amp; Cables</v>
          </cell>
          <cell r="I2300" t="str">
            <v>Wall Plate Insert - BNC &amp; RCA</v>
          </cell>
        </row>
        <row r="2301">
          <cell r="C2301" t="str">
            <v>95-0330018</v>
          </cell>
          <cell r="D2301">
            <v>0</v>
          </cell>
          <cell r="E2301">
            <v>0</v>
          </cell>
          <cell r="F2301" t="str">
            <v>DISCONTINUE</v>
          </cell>
          <cell r="G2301" t="str">
            <v>Not to prod.</v>
          </cell>
          <cell r="H2301" t="str">
            <v>WP &amp; Cables</v>
          </cell>
        </row>
        <row r="2302">
          <cell r="C2302" t="str">
            <v>95-0320048</v>
          </cell>
          <cell r="D2302">
            <v>0</v>
          </cell>
          <cell r="E2302">
            <v>0</v>
          </cell>
          <cell r="F2302" t="str">
            <v>DISCONTINUE</v>
          </cell>
          <cell r="G2302" t="str">
            <v>Not to prod.</v>
          </cell>
          <cell r="H2302" t="str">
            <v>WP &amp; Cables</v>
          </cell>
        </row>
        <row r="2303">
          <cell r="C2303" t="str">
            <v>85-0095199</v>
          </cell>
          <cell r="D2303">
            <v>0</v>
          </cell>
          <cell r="E2303">
            <v>25</v>
          </cell>
          <cell r="F2303" t="str">
            <v>DISCONTINUE</v>
          </cell>
          <cell r="G2303" t="str">
            <v>Inactive</v>
          </cell>
          <cell r="H2303" t="str">
            <v>WP-S/INSERT</v>
          </cell>
          <cell r="I2303" t="str">
            <v>Wall Plate Insert - Dual RCA</v>
          </cell>
        </row>
        <row r="2304">
          <cell r="C2304" t="str">
            <v>85-0096099</v>
          </cell>
          <cell r="D2304">
            <v>0</v>
          </cell>
          <cell r="E2304">
            <v>0</v>
          </cell>
          <cell r="F2304" t="str">
            <v>DISCONTINUE</v>
          </cell>
          <cell r="G2304" t="str">
            <v>Inactive</v>
          </cell>
          <cell r="H2304" t="str">
            <v>WP &amp; Cables</v>
          </cell>
        </row>
        <row r="2305">
          <cell r="C2305" t="str">
            <v>85-0100090</v>
          </cell>
          <cell r="D2305">
            <v>0</v>
          </cell>
          <cell r="E2305">
            <v>0</v>
          </cell>
          <cell r="F2305" t="str">
            <v>DISCONTINUE</v>
          </cell>
          <cell r="G2305" t="str">
            <v>Inactive</v>
          </cell>
          <cell r="H2305" t="str">
            <v>WP &amp; Cables</v>
          </cell>
          <cell r="I2305" t="str">
            <v>BNC Video over Twisted Pair Transmitter (Require</v>
          </cell>
        </row>
        <row r="2306">
          <cell r="C2306" t="str">
            <v>85-0100099</v>
          </cell>
          <cell r="D2306">
            <v>59</v>
          </cell>
          <cell r="E2306">
            <v>59</v>
          </cell>
          <cell r="F2306" t="str">
            <v>DISCONTINUE</v>
          </cell>
          <cell r="G2306" t="str">
            <v>Not to order</v>
          </cell>
          <cell r="H2306" t="str">
            <v>Rack Kit</v>
          </cell>
          <cell r="I2306" t="str">
            <v>19−Inch Rack Adapter for Single Wall Plate Inserts</v>
          </cell>
        </row>
        <row r="2307">
          <cell r="C2307" t="str">
            <v>95-0320024</v>
          </cell>
          <cell r="D2307">
            <v>0</v>
          </cell>
          <cell r="E2307">
            <v>0</v>
          </cell>
          <cell r="F2307" t="str">
            <v>DISCONTINUE</v>
          </cell>
          <cell r="G2307" t="str">
            <v>Not to prod.</v>
          </cell>
          <cell r="H2307" t="str">
            <v>WP &amp; Cables</v>
          </cell>
        </row>
        <row r="2308">
          <cell r="C2308" t="str">
            <v>85-0101190</v>
          </cell>
          <cell r="D2308">
            <v>0</v>
          </cell>
          <cell r="E2308">
            <v>0</v>
          </cell>
          <cell r="F2308" t="str">
            <v>DISCONTINUE</v>
          </cell>
          <cell r="G2308" t="str">
            <v>Not to order</v>
          </cell>
          <cell r="H2308" t="str">
            <v>WP-EU/1G-86</v>
          </cell>
          <cell r="I2308" t="str">
            <v>Active Wall Plate - Composite Video Transmitter</v>
          </cell>
        </row>
        <row r="2309">
          <cell r="C2309" t="str">
            <v>85-0101195</v>
          </cell>
          <cell r="D2309">
            <v>0</v>
          </cell>
          <cell r="E2309">
            <v>0</v>
          </cell>
          <cell r="F2309" t="str">
            <v>DISCONTINUE</v>
          </cell>
          <cell r="G2309" t="str">
            <v>Inactive</v>
          </cell>
          <cell r="H2309" t="str">
            <v>WP &amp; Cables</v>
          </cell>
          <cell r="I2309" t="str">
            <v>Active Wall Plate - Composite Video Transmitter</v>
          </cell>
        </row>
        <row r="2310">
          <cell r="C2310" t="str">
            <v>85-0110090</v>
          </cell>
          <cell r="D2310">
            <v>0</v>
          </cell>
          <cell r="E2310">
            <v>0</v>
          </cell>
          <cell r="F2310" t="str">
            <v>DISCONTINUE</v>
          </cell>
          <cell r="G2310" t="str">
            <v>Not to order</v>
          </cell>
          <cell r="H2310" t="str">
            <v>WP &amp; Cables</v>
          </cell>
          <cell r="I2310" t="str">
            <v>BNC Video over Twisted Pair Receiver (Requires W</v>
          </cell>
        </row>
        <row r="2311">
          <cell r="C2311" t="str">
            <v>85-0110090/B</v>
          </cell>
          <cell r="D2311">
            <v>0</v>
          </cell>
          <cell r="E2311">
            <v>0</v>
          </cell>
          <cell r="F2311" t="str">
            <v>DISCONTINUE</v>
          </cell>
          <cell r="G2311" t="str">
            <v>Inactive</v>
          </cell>
          <cell r="H2311" t="str">
            <v>WP-US/1G</v>
          </cell>
          <cell r="I2311" t="str">
            <v>BNC Video over Twisted Pair Receiver (Requires W</v>
          </cell>
        </row>
        <row r="2312">
          <cell r="C2312" t="str">
            <v>95-0320018</v>
          </cell>
          <cell r="D2312">
            <v>0</v>
          </cell>
          <cell r="E2312">
            <v>0</v>
          </cell>
          <cell r="F2312" t="str">
            <v>DISCONTINUE</v>
          </cell>
          <cell r="G2312" t="str">
            <v>Not to prod.</v>
          </cell>
          <cell r="H2312" t="str">
            <v>WP &amp; Cables</v>
          </cell>
        </row>
        <row r="2313">
          <cell r="C2313" t="str">
            <v>95-0312048</v>
          </cell>
          <cell r="D2313">
            <v>0</v>
          </cell>
          <cell r="E2313">
            <v>0</v>
          </cell>
          <cell r="F2313" t="str">
            <v>DISCONTINUE</v>
          </cell>
          <cell r="G2313" t="str">
            <v>Not to prod.</v>
          </cell>
          <cell r="H2313" t="str">
            <v>WP &amp; Cables</v>
          </cell>
        </row>
        <row r="2314">
          <cell r="C2314" t="str">
            <v>85-01105299</v>
          </cell>
          <cell r="D2314">
            <v>0</v>
          </cell>
          <cell r="E2314">
            <v>0</v>
          </cell>
          <cell r="F2314" t="str">
            <v>DISCONTINUE</v>
          </cell>
          <cell r="G2314" t="str">
            <v>Inactive</v>
          </cell>
          <cell r="H2314" t="str">
            <v>WP &amp; Cables</v>
          </cell>
          <cell r="I2314" t="str">
            <v>Wall Plate insert - 15-pin HD (F/F)</v>
          </cell>
        </row>
        <row r="2315">
          <cell r="C2315" t="str">
            <v>95-0312024</v>
          </cell>
          <cell r="D2315">
            <v>0</v>
          </cell>
          <cell r="E2315">
            <v>0</v>
          </cell>
          <cell r="F2315" t="str">
            <v>DISCONTINUE</v>
          </cell>
          <cell r="G2315" t="str">
            <v>Not to prod.</v>
          </cell>
          <cell r="H2315" t="str">
            <v>WP &amp; Cables</v>
          </cell>
        </row>
        <row r="2316">
          <cell r="C2316" t="str">
            <v>85-0111390</v>
          </cell>
          <cell r="D2316">
            <v>0</v>
          </cell>
          <cell r="E2316">
            <v>0</v>
          </cell>
          <cell r="F2316" t="str">
            <v>DISCONTINUE</v>
          </cell>
          <cell r="G2316" t="str">
            <v>Not to order</v>
          </cell>
          <cell r="H2316" t="str">
            <v>WP-EU/1G-86</v>
          </cell>
          <cell r="I2316" t="str">
            <v>Active Wall Plate - Composite Video Receiver</v>
          </cell>
        </row>
        <row r="2317">
          <cell r="C2317" t="str">
            <v>95-0312022</v>
          </cell>
          <cell r="D2317">
            <v>0</v>
          </cell>
          <cell r="E2317">
            <v>0</v>
          </cell>
          <cell r="F2317" t="str">
            <v>DISCONTINUE</v>
          </cell>
          <cell r="G2317" t="str">
            <v>Not to prod.</v>
          </cell>
          <cell r="H2317" t="str">
            <v>WP &amp; Cables</v>
          </cell>
        </row>
        <row r="2318">
          <cell r="C2318" t="str">
            <v>95-0312020</v>
          </cell>
          <cell r="D2318">
            <v>0</v>
          </cell>
          <cell r="E2318">
            <v>0</v>
          </cell>
          <cell r="F2318" t="str">
            <v>DISCONTINUE</v>
          </cell>
          <cell r="G2318" t="str">
            <v>Not to prod.</v>
          </cell>
          <cell r="H2318" t="str">
            <v>WP &amp; Cables</v>
          </cell>
        </row>
        <row r="2319">
          <cell r="C2319" t="str">
            <v>85-0118899</v>
          </cell>
          <cell r="D2319">
            <v>0</v>
          </cell>
          <cell r="E2319">
            <v>0</v>
          </cell>
          <cell r="F2319" t="str">
            <v>DISCONTINUE</v>
          </cell>
          <cell r="G2319" t="str">
            <v>Inactive</v>
          </cell>
          <cell r="H2319" t="str">
            <v>WP &amp; Cables</v>
          </cell>
          <cell r="I2319" t="str">
            <v>USB Wall Plate Insert</v>
          </cell>
        </row>
        <row r="2320">
          <cell r="C2320" t="str">
            <v>95-0311048</v>
          </cell>
          <cell r="D2320">
            <v>0</v>
          </cell>
          <cell r="E2320">
            <v>0</v>
          </cell>
          <cell r="F2320" t="str">
            <v>DISCONTINUE</v>
          </cell>
          <cell r="G2320" t="str">
            <v>Not to prod.</v>
          </cell>
          <cell r="H2320" t="str">
            <v>WP &amp; Cables</v>
          </cell>
        </row>
        <row r="2321">
          <cell r="C2321" t="str">
            <v>95-0311024</v>
          </cell>
          <cell r="D2321">
            <v>0</v>
          </cell>
          <cell r="E2321">
            <v>0</v>
          </cell>
          <cell r="F2321" t="str">
            <v>DISCONTINUE</v>
          </cell>
          <cell r="G2321" t="str">
            <v>Not to prod.</v>
          </cell>
          <cell r="H2321" t="str">
            <v>WP &amp; Cables</v>
          </cell>
        </row>
        <row r="2322">
          <cell r="C2322" t="str">
            <v>85-0119299</v>
          </cell>
          <cell r="D2322">
            <v>0</v>
          </cell>
          <cell r="E2322">
            <v>0</v>
          </cell>
          <cell r="F2322" t="str">
            <v>DISCONTINUE</v>
          </cell>
          <cell r="G2322" t="str">
            <v>Inactive</v>
          </cell>
          <cell r="H2322" t="str">
            <v>WP &amp; Cables</v>
          </cell>
          <cell r="I2322" t="str">
            <v>Wall Plate insert - USB Wall Plate Insert (A/A)</v>
          </cell>
        </row>
        <row r="2323">
          <cell r="C2323" t="str">
            <v>95-0311022</v>
          </cell>
          <cell r="D2323">
            <v>0</v>
          </cell>
          <cell r="E2323">
            <v>0</v>
          </cell>
          <cell r="F2323" t="str">
            <v>DISCONTINUE</v>
          </cell>
          <cell r="G2323" t="str">
            <v>Not to prod.</v>
          </cell>
          <cell r="H2323" t="str">
            <v>WP &amp; Cables</v>
          </cell>
        </row>
        <row r="2324">
          <cell r="C2324" t="str">
            <v>95-0311020</v>
          </cell>
          <cell r="D2324">
            <v>0</v>
          </cell>
          <cell r="E2324">
            <v>0</v>
          </cell>
          <cell r="F2324" t="str">
            <v>DISCONTINUE</v>
          </cell>
          <cell r="G2324" t="str">
            <v>Not to prod.</v>
          </cell>
          <cell r="H2324" t="str">
            <v>WP &amp; Cables</v>
          </cell>
        </row>
        <row r="2325">
          <cell r="C2325" t="str">
            <v>85-0119599</v>
          </cell>
          <cell r="D2325">
            <v>0</v>
          </cell>
          <cell r="E2325">
            <v>0</v>
          </cell>
          <cell r="F2325" t="str">
            <v>DISCONTINUE</v>
          </cell>
          <cell r="G2325" t="str">
            <v>Not to order</v>
          </cell>
          <cell r="H2325" t="str">
            <v>WP &amp; Cables</v>
          </cell>
          <cell r="I2325" t="str">
            <v>Wall Plate insert - USB Wall Plate Insert (B/A)</v>
          </cell>
        </row>
        <row r="2326">
          <cell r="C2326" t="str">
            <v>95-0310018</v>
          </cell>
          <cell r="D2326">
            <v>0</v>
          </cell>
          <cell r="E2326">
            <v>0</v>
          </cell>
          <cell r="F2326" t="str">
            <v>DISCONTINUE</v>
          </cell>
          <cell r="G2326" t="str">
            <v>Not to prod.</v>
          </cell>
          <cell r="H2326" t="str">
            <v>WP &amp; Cables</v>
          </cell>
        </row>
        <row r="2327">
          <cell r="C2327" t="str">
            <v>95-0305022</v>
          </cell>
          <cell r="D2327">
            <v>0</v>
          </cell>
          <cell r="E2327">
            <v>0</v>
          </cell>
          <cell r="F2327" t="str">
            <v>DISCONTINUE</v>
          </cell>
          <cell r="G2327" t="str">
            <v>Not to prod.</v>
          </cell>
          <cell r="H2327" t="str">
            <v>WP &amp; Cables</v>
          </cell>
        </row>
        <row r="2328">
          <cell r="C2328" t="str">
            <v>95-0305020</v>
          </cell>
          <cell r="D2328">
            <v>0</v>
          </cell>
          <cell r="E2328">
            <v>0</v>
          </cell>
          <cell r="F2328" t="str">
            <v>DISCONTINUE</v>
          </cell>
          <cell r="G2328" t="str">
            <v>Not to prod.</v>
          </cell>
          <cell r="H2328" t="str">
            <v>WP &amp; Cables</v>
          </cell>
        </row>
        <row r="2329">
          <cell r="C2329" t="str">
            <v>85-0119899</v>
          </cell>
          <cell r="D2329">
            <v>0</v>
          </cell>
          <cell r="E2329">
            <v>0</v>
          </cell>
          <cell r="F2329" t="str">
            <v>DISCONTINUE</v>
          </cell>
          <cell r="G2329" t="str">
            <v>Inactive</v>
          </cell>
          <cell r="H2329" t="str">
            <v>WP &amp; Cables</v>
          </cell>
          <cell r="I2329" t="str">
            <v>Wall Plate insert - USB Wall Plate Insert (B/B)</v>
          </cell>
        </row>
        <row r="2330">
          <cell r="C2330" t="str">
            <v>85-0119999</v>
          </cell>
          <cell r="D2330">
            <v>0</v>
          </cell>
          <cell r="E2330">
            <v>0</v>
          </cell>
          <cell r="F2330" t="str">
            <v>DISCONTINUE</v>
          </cell>
          <cell r="G2330" t="str">
            <v>Inactive</v>
          </cell>
          <cell r="H2330" t="str">
            <v>WP &amp; Cables</v>
          </cell>
          <cell r="I2330" t="str">
            <v>Wall Plate insert - USB Wall Plate Insert (B/B)</v>
          </cell>
        </row>
        <row r="2331">
          <cell r="C2331" t="str">
            <v>85-0120099</v>
          </cell>
          <cell r="D2331">
            <v>0</v>
          </cell>
          <cell r="E2331">
            <v>24.44</v>
          </cell>
          <cell r="F2331" t="str">
            <v>DISCONTINUE</v>
          </cell>
          <cell r="G2331" t="str">
            <v>Inactive</v>
          </cell>
          <cell r="H2331" t="str">
            <v>WP &amp; Cables</v>
          </cell>
          <cell r="I2331" t="str">
            <v>Dual BNC to Terminal Block Adapter</v>
          </cell>
        </row>
        <row r="2332">
          <cell r="C2332" t="str">
            <v>85-0120099/B</v>
          </cell>
          <cell r="D2332">
            <v>0</v>
          </cell>
          <cell r="E2332">
            <v>0</v>
          </cell>
          <cell r="F2332" t="str">
            <v>DISCONTINUE</v>
          </cell>
          <cell r="G2332" t="str">
            <v>Inactive</v>
          </cell>
          <cell r="H2332" t="str">
            <v>WP-S/INSERT</v>
          </cell>
          <cell r="I2332" t="str">
            <v>Dual BNC to Terminal Block Adapter</v>
          </cell>
        </row>
        <row r="2333">
          <cell r="C2333" t="str">
            <v>28-20001220</v>
          </cell>
          <cell r="D2333">
            <v>1070</v>
          </cell>
          <cell r="E2333">
            <v>1070</v>
          </cell>
          <cell r="F2333" t="str">
            <v>DISCONTINUE</v>
          </cell>
          <cell r="G2333" t="str">
            <v>Active</v>
          </cell>
          <cell r="H2333" t="str">
            <v>Special</v>
          </cell>
          <cell r="I2333" t="str">
            <v>SVG 1RU Frame w/ Redundant Power 220V (Stand Alone)</v>
          </cell>
        </row>
        <row r="2334">
          <cell r="C2334" t="str">
            <v>85-01205099</v>
          </cell>
          <cell r="D2334">
            <v>25</v>
          </cell>
          <cell r="E2334">
            <v>25</v>
          </cell>
          <cell r="F2334" t="str">
            <v>DISCONTINUE</v>
          </cell>
          <cell r="G2334" t="str">
            <v>Not to order</v>
          </cell>
          <cell r="H2334" t="str">
            <v>WP &amp; Cables</v>
          </cell>
          <cell r="I2334" t="str">
            <v>Wall Plate Insert - 15-Pin HD (M/F)</v>
          </cell>
        </row>
        <row r="2335">
          <cell r="C2335" t="str">
            <v>85-01205199</v>
          </cell>
          <cell r="D2335">
            <v>0</v>
          </cell>
          <cell r="E2335">
            <v>25</v>
          </cell>
          <cell r="F2335" t="str">
            <v>DISCONTINUE</v>
          </cell>
          <cell r="G2335" t="str">
            <v>Not to order</v>
          </cell>
          <cell r="H2335" t="str">
            <v>WP &amp; Cables</v>
          </cell>
          <cell r="I2335" t="str">
            <v>Wall Plate Insert - 15-Pin HD (M/F)</v>
          </cell>
        </row>
        <row r="2336">
          <cell r="C2336" t="str">
            <v>85-01205299</v>
          </cell>
          <cell r="D2336">
            <v>0</v>
          </cell>
          <cell r="E2336">
            <v>0</v>
          </cell>
          <cell r="F2336" t="str">
            <v>DISCONTINUE</v>
          </cell>
          <cell r="G2336" t="str">
            <v>Not to order</v>
          </cell>
          <cell r="H2336" t="str">
            <v>WP &amp; Cables</v>
          </cell>
          <cell r="I2336" t="str">
            <v>Wall Plate Insert - 15-Pin HD (M/F)</v>
          </cell>
        </row>
        <row r="2337">
          <cell r="C2337" t="str">
            <v>85-0130090</v>
          </cell>
          <cell r="D2337">
            <v>0</v>
          </cell>
          <cell r="E2337">
            <v>0</v>
          </cell>
          <cell r="F2337" t="str">
            <v>DISCONTINUE</v>
          </cell>
          <cell r="G2337" t="str">
            <v>Not to order</v>
          </cell>
          <cell r="H2337" t="str">
            <v>WP &amp; Cables</v>
          </cell>
          <cell r="I2337" t="str">
            <v>1:2 DA &amp; Video Line Driver (BNC Input)</v>
          </cell>
        </row>
        <row r="2338">
          <cell r="C2338" t="str">
            <v>85-0130090/B</v>
          </cell>
          <cell r="D2338">
            <v>0</v>
          </cell>
          <cell r="E2338">
            <v>0</v>
          </cell>
          <cell r="F2338" t="str">
            <v>DISCONTINUE</v>
          </cell>
          <cell r="G2338" t="str">
            <v>Inactive</v>
          </cell>
          <cell r="H2338" t="str">
            <v>WP-US/1G</v>
          </cell>
          <cell r="I2338" t="str">
            <v>1:2 DA &amp; Video Line Driver (BNC Input)</v>
          </cell>
        </row>
        <row r="2339">
          <cell r="C2339" t="str">
            <v>85-0130190</v>
          </cell>
          <cell r="D2339">
            <v>0</v>
          </cell>
          <cell r="E2339">
            <v>0</v>
          </cell>
          <cell r="F2339" t="str">
            <v>DISCONTINUE</v>
          </cell>
          <cell r="G2339" t="str">
            <v>Not to order</v>
          </cell>
          <cell r="H2339" t="str">
            <v>WP-EU/1G-80</v>
          </cell>
          <cell r="I2339" t="str">
            <v>Active Wall Plate - Composite Video Transmitter &amp; 1:2 Distri</v>
          </cell>
        </row>
        <row r="2340">
          <cell r="C2340" t="str">
            <v>85-0139999</v>
          </cell>
          <cell r="D2340">
            <v>0</v>
          </cell>
          <cell r="E2340">
            <v>0</v>
          </cell>
          <cell r="F2340" t="str">
            <v>DISCONTINUE</v>
          </cell>
          <cell r="G2340" t="str">
            <v>Inactive</v>
          </cell>
          <cell r="H2340" t="str">
            <v>WP &amp; Cables</v>
          </cell>
          <cell r="I2340" t="str">
            <v>Wall Plate insert - USB Wall Plate Insert (B/B)</v>
          </cell>
        </row>
        <row r="2341">
          <cell r="C2341" t="str">
            <v>85-0140099</v>
          </cell>
          <cell r="D2341">
            <v>0</v>
          </cell>
          <cell r="E2341">
            <v>0</v>
          </cell>
          <cell r="F2341" t="str">
            <v>DISCONTINUE</v>
          </cell>
          <cell r="G2341" t="str">
            <v>Inactive</v>
          </cell>
          <cell r="H2341" t="str">
            <v>WP &amp; Cables</v>
          </cell>
          <cell r="I2341" t="str">
            <v>HD-15 to Terminal Block Adapter (VGA through UXG</v>
          </cell>
        </row>
        <row r="2342">
          <cell r="C2342" t="str">
            <v>85-0140099/B</v>
          </cell>
          <cell r="D2342">
            <v>0</v>
          </cell>
          <cell r="E2342">
            <v>0</v>
          </cell>
          <cell r="F2342" t="str">
            <v>DISCONTINUE</v>
          </cell>
          <cell r="G2342" t="str">
            <v>Inactive</v>
          </cell>
          <cell r="H2342" t="str">
            <v>WP-S/INSERT</v>
          </cell>
        </row>
        <row r="2343">
          <cell r="C2343" t="str">
            <v>28-70000310</v>
          </cell>
          <cell r="D2343">
            <v>0</v>
          </cell>
          <cell r="E2343">
            <v>4495</v>
          </cell>
          <cell r="F2343" t="str">
            <v>DISCONTINUE</v>
          </cell>
          <cell r="G2343" t="str">
            <v>Not to prod.</v>
          </cell>
          <cell r="H2343" t="str">
            <v>19" 4U</v>
          </cell>
          <cell r="I2343" t="str">
            <v>4U digital Frame with 16 slots</v>
          </cell>
        </row>
        <row r="2344">
          <cell r="C2344" t="str">
            <v>85-016399</v>
          </cell>
          <cell r="D2344">
            <v>0</v>
          </cell>
          <cell r="E2344">
            <v>0</v>
          </cell>
          <cell r="F2344" t="str">
            <v>DISCONTINUE</v>
          </cell>
          <cell r="G2344" t="str">
            <v>Inactive</v>
          </cell>
          <cell r="H2344" t="str">
            <v>WP-S/INSERT</v>
          </cell>
          <cell r="I2344" t="str">
            <v>Wall Plate Insert - 9-pin D (F/TB)</v>
          </cell>
        </row>
        <row r="2345">
          <cell r="C2345" t="str">
            <v>85-016499</v>
          </cell>
          <cell r="D2345">
            <v>0</v>
          </cell>
          <cell r="E2345">
            <v>0</v>
          </cell>
          <cell r="F2345" t="str">
            <v>DISCONTINUE</v>
          </cell>
          <cell r="G2345" t="str">
            <v>Inactive</v>
          </cell>
          <cell r="H2345" t="str">
            <v>WP-S/INSERT</v>
          </cell>
          <cell r="I2345" t="str">
            <v>Wall Plate Insert - 9-pin D (F/TB)</v>
          </cell>
        </row>
        <row r="2346">
          <cell r="C2346" t="str">
            <v>28-70001010</v>
          </cell>
          <cell r="D2346">
            <v>17995</v>
          </cell>
          <cell r="E2346">
            <v>19435</v>
          </cell>
          <cell r="F2346" t="str">
            <v>DISCONTINUE</v>
          </cell>
          <cell r="G2346" t="str">
            <v>Not to prod.</v>
          </cell>
          <cell r="H2346" t="str">
            <v>19" 10U</v>
          </cell>
          <cell r="I2346" t="str">
            <v>10U digital Frame with 16 slots</v>
          </cell>
        </row>
        <row r="2347">
          <cell r="C2347" t="str">
            <v>85-016899</v>
          </cell>
          <cell r="D2347">
            <v>0</v>
          </cell>
          <cell r="E2347">
            <v>0</v>
          </cell>
          <cell r="F2347" t="str">
            <v>DISCONTINUE</v>
          </cell>
          <cell r="G2347" t="str">
            <v>Inactive</v>
          </cell>
          <cell r="H2347" t="str">
            <v>WP-S/INSERT</v>
          </cell>
          <cell r="I2347" t="str">
            <v>Wall Plate Insert - Dual RCA</v>
          </cell>
        </row>
        <row r="2348">
          <cell r="C2348" t="str">
            <v>28-70001410</v>
          </cell>
          <cell r="D2348">
            <v>0</v>
          </cell>
          <cell r="E2348">
            <v>5130</v>
          </cell>
          <cell r="F2348" t="str">
            <v>DISCONTINUE</v>
          </cell>
          <cell r="G2348" t="str">
            <v>Not for sale</v>
          </cell>
          <cell r="H2348" t="str">
            <v>19" 4U</v>
          </cell>
          <cell r="I2348" t="str">
            <v>4U digital Frame with 16 slots</v>
          </cell>
        </row>
        <row r="2349">
          <cell r="C2349" t="str">
            <v>85-016999</v>
          </cell>
          <cell r="D2349">
            <v>0</v>
          </cell>
          <cell r="E2349">
            <v>0</v>
          </cell>
          <cell r="F2349" t="str">
            <v>DISCONTINUE</v>
          </cell>
          <cell r="G2349" t="str">
            <v>Inactive</v>
          </cell>
          <cell r="H2349" t="str">
            <v>WP-S/INSERT</v>
          </cell>
          <cell r="I2349" t="str">
            <v>Wall Plate insert - 15-pin HD (F/F)</v>
          </cell>
        </row>
        <row r="2350">
          <cell r="C2350" t="str">
            <v>85-017099</v>
          </cell>
          <cell r="D2350">
            <v>0</v>
          </cell>
          <cell r="E2350">
            <v>33</v>
          </cell>
          <cell r="F2350" t="str">
            <v>DISCONTINUE</v>
          </cell>
          <cell r="G2350" t="str">
            <v>Inactive</v>
          </cell>
          <cell r="H2350" t="str">
            <v>WP-S/INSERT</v>
          </cell>
          <cell r="I2350" t="str">
            <v>Wall Plate Insert - 3.5mm</v>
          </cell>
        </row>
        <row r="2351">
          <cell r="C2351" t="str">
            <v>85-017199</v>
          </cell>
          <cell r="D2351">
            <v>0</v>
          </cell>
          <cell r="E2351">
            <v>28</v>
          </cell>
          <cell r="F2351" t="str">
            <v>DISCONTINUE</v>
          </cell>
          <cell r="G2351" t="str">
            <v>Not to order</v>
          </cell>
          <cell r="H2351" t="str">
            <v>WP-D/INSERT</v>
          </cell>
          <cell r="I2351" t="str">
            <v>Wall Plate Insert - DVI &amp; RCA</v>
          </cell>
        </row>
        <row r="2352">
          <cell r="C2352" t="str">
            <v>85-017299</v>
          </cell>
          <cell r="D2352">
            <v>0</v>
          </cell>
          <cell r="E2352">
            <v>0</v>
          </cell>
          <cell r="F2352" t="str">
            <v>DISCONTINUE</v>
          </cell>
          <cell r="G2352" t="str">
            <v>Inactive</v>
          </cell>
          <cell r="H2352" t="str">
            <v>WP-D/INSERT</v>
          </cell>
          <cell r="I2352" t="str">
            <v>Wall Plate Insert - DVI &amp; RCA</v>
          </cell>
        </row>
        <row r="2353">
          <cell r="C2353" t="str">
            <v>85-0194099</v>
          </cell>
          <cell r="D2353">
            <v>0</v>
          </cell>
          <cell r="E2353">
            <v>0</v>
          </cell>
          <cell r="F2353" t="str">
            <v>DISCONTINUE</v>
          </cell>
          <cell r="G2353" t="str">
            <v>Not to order</v>
          </cell>
          <cell r="H2353" t="str">
            <v>Special</v>
          </cell>
          <cell r="I2353" t="str">
            <v>9-Inch Mounting Pole</v>
          </cell>
        </row>
        <row r="2354">
          <cell r="C2354" t="str">
            <v>95-0302048</v>
          </cell>
          <cell r="D2354">
            <v>0</v>
          </cell>
          <cell r="E2354">
            <v>0</v>
          </cell>
          <cell r="F2354" t="str">
            <v>DISCONTINUE</v>
          </cell>
          <cell r="G2354" t="str">
            <v>Not to prod.</v>
          </cell>
          <cell r="H2354" t="str">
            <v>WP &amp; Cables</v>
          </cell>
        </row>
        <row r="2355">
          <cell r="C2355" t="str">
            <v>85-0200199</v>
          </cell>
          <cell r="D2355">
            <v>0</v>
          </cell>
          <cell r="E2355">
            <v>0</v>
          </cell>
          <cell r="F2355" t="str">
            <v>DISCONTINUE</v>
          </cell>
          <cell r="G2355" t="str">
            <v>Not to order</v>
          </cell>
          <cell r="H2355" t="str">
            <v>WP &amp; Cables</v>
          </cell>
          <cell r="I2355" t="str">
            <v>Wall Plate Insert - 15-Pin HD Breakout</v>
          </cell>
        </row>
        <row r="2356">
          <cell r="C2356" t="str">
            <v>85-0210090/B</v>
          </cell>
          <cell r="D2356">
            <v>0</v>
          </cell>
          <cell r="E2356">
            <v>0</v>
          </cell>
          <cell r="F2356" t="str">
            <v>DISCONTINUE</v>
          </cell>
          <cell r="G2356" t="str">
            <v>Inactive</v>
          </cell>
          <cell r="H2356" t="str">
            <v>WP-EU/2G</v>
          </cell>
          <cell r="I2356" t="str">
            <v>XGA Line Driver</v>
          </cell>
        </row>
        <row r="2357">
          <cell r="C2357" t="str">
            <v>85-0210290</v>
          </cell>
          <cell r="D2357">
            <v>0</v>
          </cell>
          <cell r="E2357">
            <v>0</v>
          </cell>
          <cell r="F2357" t="str">
            <v>DISCONTINUE</v>
          </cell>
          <cell r="G2357" t="str">
            <v>Not to order</v>
          </cell>
          <cell r="H2357" t="str">
            <v>WP-EU/2G</v>
          </cell>
          <cell r="I2357" t="str">
            <v>XGA Line Driver</v>
          </cell>
        </row>
        <row r="2358">
          <cell r="C2358" t="str">
            <v>85-0210294</v>
          </cell>
          <cell r="D2358">
            <v>0</v>
          </cell>
          <cell r="E2358">
            <v>0</v>
          </cell>
          <cell r="F2358" t="str">
            <v>DISCONTINUE</v>
          </cell>
          <cell r="G2358" t="str">
            <v>Not active</v>
          </cell>
          <cell r="H2358" t="str">
            <v>WP-EU/2G</v>
          </cell>
          <cell r="I2358" t="str">
            <v>Active Wall Plate - Computer Graphics Video to 5 BNC Line Am</v>
          </cell>
        </row>
        <row r="2359">
          <cell r="C2359" t="str">
            <v>85-0220090</v>
          </cell>
          <cell r="D2359">
            <v>0</v>
          </cell>
          <cell r="E2359">
            <v>0</v>
          </cell>
          <cell r="F2359" t="str">
            <v>DISCONTINUE</v>
          </cell>
          <cell r="G2359" t="str">
            <v>Not to order</v>
          </cell>
          <cell r="H2359" t="str">
            <v>WP-EU/2G</v>
          </cell>
          <cell r="I2359" t="str">
            <v>Active Wall Plate - 15-pin HD, 3.5mm Stereo Audio &amp; 3 RCA L</v>
          </cell>
        </row>
        <row r="2360">
          <cell r="C2360" t="str">
            <v>85-0220095</v>
          </cell>
          <cell r="D2360">
            <v>0</v>
          </cell>
          <cell r="E2360">
            <v>0</v>
          </cell>
          <cell r="F2360" t="str">
            <v>DISCONTINUE</v>
          </cell>
          <cell r="G2360" t="str">
            <v>Not to order</v>
          </cell>
          <cell r="H2360" t="str">
            <v>WP-US/1G</v>
          </cell>
          <cell r="I2360" t="str">
            <v>Active Wall Plate - 15-pin HD, 3.5mm Stereo Audio &amp; 3 RCA L</v>
          </cell>
        </row>
        <row r="2361">
          <cell r="C2361" t="str">
            <v>85-0220195</v>
          </cell>
          <cell r="D2361">
            <v>0</v>
          </cell>
          <cell r="E2361">
            <v>0</v>
          </cell>
          <cell r="F2361" t="str">
            <v>DISCONTINUE</v>
          </cell>
          <cell r="G2361" t="str">
            <v>Not active</v>
          </cell>
          <cell r="H2361" t="str">
            <v>WP &amp; Cables</v>
          </cell>
          <cell r="I2361" t="str">
            <v>Active Wall Plate - 15-pin HD, 3.5mm Stereo Audio &amp; 3 RCA L</v>
          </cell>
        </row>
        <row r="2362">
          <cell r="C2362" t="str">
            <v>85-0220295</v>
          </cell>
          <cell r="D2362">
            <v>0</v>
          </cell>
          <cell r="E2362">
            <v>0</v>
          </cell>
          <cell r="F2362" t="str">
            <v>DISCONTINUE</v>
          </cell>
          <cell r="G2362" t="str">
            <v>Not to order</v>
          </cell>
          <cell r="H2362" t="str">
            <v>WP-US/1G</v>
          </cell>
          <cell r="I2362" t="str">
            <v>Active Wall Plate - 15-pin HD, 3.5mm Stereo Audio &amp; 3 RCA L</v>
          </cell>
        </row>
        <row r="2363">
          <cell r="C2363" t="str">
            <v>85-0300199</v>
          </cell>
          <cell r="D2363">
            <v>0</v>
          </cell>
          <cell r="E2363">
            <v>70</v>
          </cell>
          <cell r="F2363" t="str">
            <v>DISCONTINUE</v>
          </cell>
          <cell r="G2363" t="str">
            <v>Not to order</v>
          </cell>
          <cell r="H2363" t="str">
            <v>WP-S/INSERT</v>
          </cell>
          <cell r="I2363" t="str">
            <v>Wall Plate Insert - 15-Pin HD Breakout</v>
          </cell>
        </row>
        <row r="2364">
          <cell r="C2364" t="str">
            <v>85-0400099</v>
          </cell>
          <cell r="D2364">
            <v>0</v>
          </cell>
          <cell r="E2364">
            <v>241</v>
          </cell>
          <cell r="F2364" t="str">
            <v>DISCONTINUE</v>
          </cell>
          <cell r="G2364" t="str">
            <v>Inactive</v>
          </cell>
          <cell r="H2364" t="str">
            <v>Special</v>
          </cell>
          <cell r="I2364" t="str">
            <v>Retractable VGA (15-pin HD) Cable Reel-3'</v>
          </cell>
        </row>
        <row r="2365">
          <cell r="C2365" t="str">
            <v>85-0400199</v>
          </cell>
          <cell r="D2365">
            <v>0</v>
          </cell>
          <cell r="E2365">
            <v>241</v>
          </cell>
          <cell r="F2365" t="str">
            <v>DISCONTINUE</v>
          </cell>
          <cell r="G2365" t="str">
            <v>Not for sale</v>
          </cell>
          <cell r="H2365" t="str">
            <v>Special</v>
          </cell>
          <cell r="I2365" t="str">
            <v>Retractable 3.5mm Audio Cable Reel-3'</v>
          </cell>
        </row>
        <row r="2366">
          <cell r="C2366" t="str">
            <v>85-0400299</v>
          </cell>
          <cell r="D2366">
            <v>0</v>
          </cell>
          <cell r="E2366">
            <v>241</v>
          </cell>
          <cell r="F2366" t="str">
            <v>DISCONTINUE</v>
          </cell>
          <cell r="G2366" t="str">
            <v>Not to order</v>
          </cell>
          <cell r="H2366" t="str">
            <v>Special</v>
          </cell>
          <cell r="I2366" t="str">
            <v>Retractable VGA (15-pin HD)&amp;Stereo Audio(3.5mm)Cable Reel-3'</v>
          </cell>
        </row>
        <row r="2367">
          <cell r="C2367" t="str">
            <v>95-0302024</v>
          </cell>
          <cell r="D2367">
            <v>0</v>
          </cell>
          <cell r="E2367">
            <v>0</v>
          </cell>
          <cell r="F2367" t="str">
            <v>DISCONTINUE</v>
          </cell>
          <cell r="G2367" t="str">
            <v>Not to prod.</v>
          </cell>
          <cell r="H2367" t="str">
            <v>WP &amp; Cables</v>
          </cell>
        </row>
        <row r="2368">
          <cell r="C2368" t="str">
            <v>85-0400499</v>
          </cell>
          <cell r="D2368">
            <v>0</v>
          </cell>
          <cell r="E2368">
            <v>241</v>
          </cell>
          <cell r="F2368" t="str">
            <v>DISCONTINUE</v>
          </cell>
          <cell r="G2368" t="str">
            <v>Inactive</v>
          </cell>
          <cell r="H2368" t="str">
            <v>Special</v>
          </cell>
          <cell r="I2368" t="str">
            <v>Retractable HDMI with Ethernet Cable Reel-3'</v>
          </cell>
        </row>
        <row r="2369">
          <cell r="C2369" t="str">
            <v>85-0400599</v>
          </cell>
          <cell r="D2369">
            <v>0</v>
          </cell>
          <cell r="E2369">
            <v>241</v>
          </cell>
          <cell r="F2369" t="str">
            <v>DISCONTINUE</v>
          </cell>
          <cell r="G2369" t="str">
            <v>Not for sale</v>
          </cell>
          <cell r="H2369" t="str">
            <v>Special</v>
          </cell>
          <cell r="I2369" t="str">
            <v>Retractable USB Cable Reel-3'</v>
          </cell>
        </row>
        <row r="2370">
          <cell r="C2370" t="str">
            <v>85-0400699</v>
          </cell>
          <cell r="D2370">
            <v>0</v>
          </cell>
          <cell r="E2370">
            <v>0</v>
          </cell>
          <cell r="F2370" t="str">
            <v>DISCONTINUE</v>
          </cell>
          <cell r="G2370" t="str">
            <v>Inactive</v>
          </cell>
          <cell r="H2370" t="str">
            <v>Special</v>
          </cell>
          <cell r="I2370" t="str">
            <v>Retractable DVI Cable Reel-3'</v>
          </cell>
        </row>
        <row r="2371">
          <cell r="C2371" t="str">
            <v>85-0410099</v>
          </cell>
          <cell r="D2371">
            <v>0</v>
          </cell>
          <cell r="E2371">
            <v>195</v>
          </cell>
          <cell r="F2371" t="str">
            <v>DISCONTINUE</v>
          </cell>
          <cell r="G2371" t="str">
            <v>Not to prod.</v>
          </cell>
          <cell r="H2371" t="str">
            <v>Special</v>
          </cell>
          <cell r="I2371" t="str">
            <v>Cable Retractor, VGA-4.9'</v>
          </cell>
        </row>
        <row r="2372">
          <cell r="C2372" t="str">
            <v>85-0410199</v>
          </cell>
          <cell r="D2372">
            <v>0</v>
          </cell>
          <cell r="E2372">
            <v>195</v>
          </cell>
          <cell r="F2372" t="str">
            <v>DISCONTINUE</v>
          </cell>
          <cell r="G2372" t="str">
            <v>Not for sale</v>
          </cell>
          <cell r="H2372" t="str">
            <v>Special</v>
          </cell>
          <cell r="I2372" t="str">
            <v>Cable Retractor, 3.5mm Audio-4.9'</v>
          </cell>
        </row>
        <row r="2373">
          <cell r="C2373" t="str">
            <v>85-0410299</v>
          </cell>
          <cell r="D2373">
            <v>0</v>
          </cell>
          <cell r="E2373">
            <v>195</v>
          </cell>
          <cell r="F2373" t="str">
            <v>DISCONTINUE</v>
          </cell>
          <cell r="G2373" t="str">
            <v>Not to prod.</v>
          </cell>
          <cell r="H2373" t="str">
            <v>Special</v>
          </cell>
          <cell r="I2373" t="str">
            <v>Cable Retractor, VGA &amp; Audio-4.9'</v>
          </cell>
        </row>
        <row r="2374">
          <cell r="C2374" t="str">
            <v>95-0302020</v>
          </cell>
          <cell r="D2374">
            <v>0</v>
          </cell>
          <cell r="E2374">
            <v>0</v>
          </cell>
          <cell r="F2374" t="str">
            <v>DISCONTINUE</v>
          </cell>
          <cell r="G2374" t="str">
            <v>Not to prod.</v>
          </cell>
          <cell r="H2374" t="str">
            <v>WP &amp; Cables</v>
          </cell>
        </row>
        <row r="2375">
          <cell r="C2375" t="str">
            <v>85-0410499</v>
          </cell>
          <cell r="D2375">
            <v>195</v>
          </cell>
          <cell r="E2375">
            <v>195</v>
          </cell>
          <cell r="F2375" t="str">
            <v>DISCONTINUE</v>
          </cell>
          <cell r="G2375" t="str">
            <v>Not to prod.</v>
          </cell>
          <cell r="H2375" t="str">
            <v>Special</v>
          </cell>
          <cell r="I2375" t="str">
            <v>Cable Retractor, HDMI-4.9'</v>
          </cell>
        </row>
        <row r="2376">
          <cell r="C2376" t="str">
            <v>95-0301048</v>
          </cell>
          <cell r="D2376">
            <v>0</v>
          </cell>
          <cell r="E2376">
            <v>0</v>
          </cell>
          <cell r="F2376" t="str">
            <v>DISCONTINUE</v>
          </cell>
          <cell r="G2376" t="str">
            <v>Not to prod.</v>
          </cell>
          <cell r="H2376" t="str">
            <v>WP &amp; Cables</v>
          </cell>
        </row>
        <row r="2377">
          <cell r="C2377" t="str">
            <v>95-0301024</v>
          </cell>
          <cell r="D2377">
            <v>0</v>
          </cell>
          <cell r="E2377">
            <v>0</v>
          </cell>
          <cell r="F2377" t="str">
            <v>DISCONTINUE</v>
          </cell>
          <cell r="G2377" t="str">
            <v>Not to prod.</v>
          </cell>
          <cell r="H2377" t="str">
            <v>WP &amp; Cables</v>
          </cell>
        </row>
        <row r="2378">
          <cell r="C2378" t="str">
            <v>95-0301020</v>
          </cell>
          <cell r="D2378">
            <v>0</v>
          </cell>
          <cell r="E2378">
            <v>0</v>
          </cell>
          <cell r="F2378" t="str">
            <v>DISCONTINUE</v>
          </cell>
          <cell r="G2378" t="str">
            <v>Not to prod.</v>
          </cell>
          <cell r="H2378" t="str">
            <v>WP &amp; Cables</v>
          </cell>
        </row>
        <row r="2379">
          <cell r="C2379" t="str">
            <v>95-0300018</v>
          </cell>
          <cell r="D2379">
            <v>0</v>
          </cell>
          <cell r="E2379">
            <v>0</v>
          </cell>
          <cell r="F2379" t="str">
            <v>DISCONTINUE</v>
          </cell>
          <cell r="G2379" t="str">
            <v>Not to prod.</v>
          </cell>
          <cell r="H2379" t="str">
            <v>WP &amp; Cables</v>
          </cell>
        </row>
        <row r="2380">
          <cell r="C2380" t="str">
            <v>95-0202025</v>
          </cell>
          <cell r="D2380">
            <v>0</v>
          </cell>
          <cell r="E2380">
            <v>5</v>
          </cell>
          <cell r="F2380" t="str">
            <v>DISCONTINUE</v>
          </cell>
          <cell r="G2380" t="str">
            <v>Active</v>
          </cell>
          <cell r="H2380" t="str">
            <v>WP &amp; Cables</v>
          </cell>
          <cell r="I2380" t="str">
            <v>2 RCA Audio (Male - Male) Cable (25')</v>
          </cell>
        </row>
        <row r="2381">
          <cell r="C2381" t="str">
            <v>95-0202012</v>
          </cell>
          <cell r="D2381">
            <v>0</v>
          </cell>
          <cell r="E2381">
            <v>5</v>
          </cell>
          <cell r="F2381" t="str">
            <v>DISCONTINUE</v>
          </cell>
          <cell r="G2381" t="str">
            <v>Active</v>
          </cell>
          <cell r="H2381" t="str">
            <v>WP &amp; Cables</v>
          </cell>
          <cell r="I2381" t="str">
            <v>2 RCA (M) - 2 RCA (M) Cable - 12'</v>
          </cell>
        </row>
        <row r="2382">
          <cell r="C2382" t="str">
            <v>95-0201075</v>
          </cell>
          <cell r="D2382">
            <v>0</v>
          </cell>
          <cell r="E2382">
            <v>0</v>
          </cell>
          <cell r="F2382" t="str">
            <v>DISCONTINUE</v>
          </cell>
          <cell r="G2382" t="str">
            <v>Not for sale</v>
          </cell>
          <cell r="H2382" t="str">
            <v>WP &amp; Cables</v>
          </cell>
          <cell r="I2382" t="str">
            <v>XLR (Male- Female) Cable (75')</v>
          </cell>
        </row>
        <row r="2383">
          <cell r="C2383" t="str">
            <v>95-0201050</v>
          </cell>
          <cell r="D2383">
            <v>0</v>
          </cell>
          <cell r="E2383">
            <v>0</v>
          </cell>
          <cell r="F2383" t="str">
            <v>DISCONTINUE</v>
          </cell>
          <cell r="G2383" t="str">
            <v>Not for sale</v>
          </cell>
          <cell r="H2383" t="str">
            <v>WP &amp; Cables</v>
          </cell>
          <cell r="I2383" t="str">
            <v>XLR (Male- Female) Cable (50')</v>
          </cell>
        </row>
        <row r="2384">
          <cell r="C2384" t="str">
            <v>95-0201035</v>
          </cell>
          <cell r="D2384">
            <v>0</v>
          </cell>
          <cell r="E2384">
            <v>0</v>
          </cell>
          <cell r="F2384" t="str">
            <v>DISCONTINUE</v>
          </cell>
          <cell r="G2384" t="str">
            <v>Not for sale</v>
          </cell>
          <cell r="H2384" t="str">
            <v>WP &amp; Cables</v>
          </cell>
          <cell r="I2384" t="str">
            <v>XLR (Male- Female) Cable (35')</v>
          </cell>
        </row>
        <row r="2385">
          <cell r="C2385" t="str">
            <v>85-06450099</v>
          </cell>
          <cell r="D2385">
            <v>0</v>
          </cell>
          <cell r="E2385">
            <v>0</v>
          </cell>
          <cell r="F2385" t="str">
            <v>DISCONTINUE</v>
          </cell>
          <cell r="G2385" t="str">
            <v>Not to order</v>
          </cell>
          <cell r="H2385" t="str">
            <v>WP-US/1G</v>
          </cell>
          <cell r="I2385" t="str">
            <v>Passive Wall Plate - 15-pin HD, RJ-45, 3.5mm Stereo Audio &amp;</v>
          </cell>
        </row>
        <row r="2386">
          <cell r="C2386" t="str">
            <v>85-06451099</v>
          </cell>
          <cell r="D2386">
            <v>0</v>
          </cell>
          <cell r="E2386">
            <v>0</v>
          </cell>
          <cell r="F2386" t="str">
            <v>DISCONTINUE</v>
          </cell>
          <cell r="G2386" t="str">
            <v>Not to order</v>
          </cell>
          <cell r="H2386" t="str">
            <v>Dealer</v>
          </cell>
          <cell r="I2386" t="str">
            <v>Passive Wall Plate - 15-pin HD, RJ-45, 3.5mm Stereo Audio &amp;</v>
          </cell>
        </row>
        <row r="2387">
          <cell r="C2387" t="str">
            <v>85-06452099</v>
          </cell>
          <cell r="D2387">
            <v>0</v>
          </cell>
          <cell r="E2387">
            <v>0</v>
          </cell>
          <cell r="F2387" t="str">
            <v>DISCONTINUE</v>
          </cell>
          <cell r="G2387" t="str">
            <v>Not to order</v>
          </cell>
          <cell r="H2387" t="str">
            <v>WP-US/1G</v>
          </cell>
          <cell r="I2387" t="str">
            <v>Passive Wall Plate - 15-pin HD, RJ-45, 3.5mm Stereo Audio &amp;</v>
          </cell>
        </row>
        <row r="2388">
          <cell r="C2388" t="str">
            <v>85-06453099</v>
          </cell>
          <cell r="D2388">
            <v>0</v>
          </cell>
          <cell r="E2388">
            <v>0</v>
          </cell>
          <cell r="F2388" t="str">
            <v>DISCONTINUE</v>
          </cell>
          <cell r="G2388" t="str">
            <v>Not to order</v>
          </cell>
          <cell r="H2388" t="str">
            <v>WP-US/1G</v>
          </cell>
          <cell r="I2388" t="str">
            <v>Passive Wall Plate - 15-pin HD, RJ-45, 3.5mm Stereo Audio &amp;</v>
          </cell>
        </row>
        <row r="2389">
          <cell r="C2389" t="str">
            <v>85-0888099</v>
          </cell>
          <cell r="D2389">
            <v>0</v>
          </cell>
          <cell r="E2389">
            <v>37</v>
          </cell>
          <cell r="F2389" t="str">
            <v>DISCONTINUE</v>
          </cell>
          <cell r="G2389" t="str">
            <v>Inactive</v>
          </cell>
          <cell r="H2389" t="str">
            <v>WP-D/INSERT</v>
          </cell>
          <cell r="I2389" t="str">
            <v>Wall Plate Insert − 5V or 12V DC Passive Distributor</v>
          </cell>
        </row>
        <row r="2390">
          <cell r="C2390" t="str">
            <v>85-0888199</v>
          </cell>
          <cell r="D2390">
            <v>0</v>
          </cell>
          <cell r="E2390">
            <v>49</v>
          </cell>
          <cell r="F2390" t="str">
            <v>DISCONTINUE</v>
          </cell>
          <cell r="G2390" t="str">
            <v>Inactive</v>
          </cell>
          <cell r="H2390" t="str">
            <v>WP-D/INSERT</v>
          </cell>
          <cell r="I2390" t="str">
            <v>Wall Plate Insert − 5V or 12V DC Passive Distributor</v>
          </cell>
        </row>
        <row r="2391">
          <cell r="C2391" t="str">
            <v>85-0888299</v>
          </cell>
          <cell r="D2391">
            <v>0</v>
          </cell>
          <cell r="E2391">
            <v>49</v>
          </cell>
          <cell r="F2391" t="str">
            <v>DISCONTINUE</v>
          </cell>
          <cell r="G2391" t="str">
            <v>Inactive</v>
          </cell>
          <cell r="H2391" t="str">
            <v>WP-D/INSERT</v>
          </cell>
          <cell r="I2391" t="str">
            <v>Wall Plate Insert − 5V or 12V DC Passive Distributor</v>
          </cell>
        </row>
        <row r="2392">
          <cell r="C2392" t="str">
            <v>95-0201025</v>
          </cell>
          <cell r="D2392">
            <v>0</v>
          </cell>
          <cell r="E2392">
            <v>0</v>
          </cell>
          <cell r="F2392" t="str">
            <v>DISCONTINUE</v>
          </cell>
          <cell r="G2392" t="str">
            <v>Not for sale</v>
          </cell>
          <cell r="H2392" t="str">
            <v>WP &amp; Cables</v>
          </cell>
          <cell r="I2392" t="str">
            <v>XLR (Male- Female) Cable (25')</v>
          </cell>
        </row>
        <row r="2393">
          <cell r="C2393" t="str">
            <v>85-1001099</v>
          </cell>
          <cell r="D2393">
            <v>0</v>
          </cell>
          <cell r="E2393">
            <v>25</v>
          </cell>
          <cell r="F2393" t="str">
            <v>DISCONTINUE</v>
          </cell>
          <cell r="G2393" t="str">
            <v>Not to order</v>
          </cell>
          <cell r="H2393" t="str">
            <v>WP &amp; Cables</v>
          </cell>
          <cell r="I2393" t="str">
            <v>Wall Plate Insert - RJ-45 &amp; R-J11</v>
          </cell>
        </row>
        <row r="2394">
          <cell r="C2394" t="str">
            <v>95-0201015</v>
          </cell>
          <cell r="D2394">
            <v>0</v>
          </cell>
          <cell r="E2394">
            <v>0</v>
          </cell>
          <cell r="F2394" t="str">
            <v>DISCONTINUE</v>
          </cell>
          <cell r="G2394" t="str">
            <v>Not for sale</v>
          </cell>
          <cell r="H2394" t="str">
            <v>WP &amp; Cables</v>
          </cell>
          <cell r="I2394" t="str">
            <v>XLR (Male- Female) Cable (15')</v>
          </cell>
        </row>
        <row r="2395">
          <cell r="C2395" t="str">
            <v>85-1010099</v>
          </cell>
          <cell r="D2395">
            <v>0</v>
          </cell>
          <cell r="E2395">
            <v>0</v>
          </cell>
          <cell r="F2395" t="str">
            <v>DISCONTINUE</v>
          </cell>
          <cell r="G2395" t="str">
            <v>Inactive</v>
          </cell>
          <cell r="H2395" t="str">
            <v>WP &amp; Cables</v>
          </cell>
          <cell r="I2395" t="str">
            <v>Terminal Blocks Adapter for Balanced Stereo Audi</v>
          </cell>
        </row>
        <row r="2396">
          <cell r="C2396" t="str">
            <v>85-1020099</v>
          </cell>
          <cell r="D2396">
            <v>0</v>
          </cell>
          <cell r="E2396">
            <v>0</v>
          </cell>
          <cell r="F2396" t="str">
            <v>DISCONTINUE</v>
          </cell>
          <cell r="G2396" t="str">
            <v>Inactive</v>
          </cell>
          <cell r="H2396" t="str">
            <v>WP &amp; Cables</v>
          </cell>
          <cell r="I2396" t="str">
            <v>Dual RCA to Terminal Block Adapter</v>
          </cell>
        </row>
        <row r="2397">
          <cell r="C2397" t="str">
            <v>85-1030090</v>
          </cell>
          <cell r="D2397">
            <v>0</v>
          </cell>
          <cell r="E2397">
            <v>0</v>
          </cell>
          <cell r="F2397" t="str">
            <v>DISCONTINUE</v>
          </cell>
          <cell r="G2397" t="str">
            <v>Inactive</v>
          </cell>
          <cell r="H2397" t="str">
            <v>WP &amp; Cables</v>
          </cell>
          <cell r="I2397" t="str">
            <v>(B) Audio to (U) Audio (2 RCAs) Twisted Pair Rec</v>
          </cell>
        </row>
        <row r="2398">
          <cell r="C2398" t="str">
            <v>85-1040090</v>
          </cell>
          <cell r="D2398">
            <v>0</v>
          </cell>
          <cell r="E2398">
            <v>0</v>
          </cell>
          <cell r="F2398" t="str">
            <v>DISCONTINUE</v>
          </cell>
          <cell r="G2398" t="str">
            <v>Inactive</v>
          </cell>
          <cell r="H2398" t="str">
            <v>WP &amp; Cables</v>
          </cell>
          <cell r="I2398" t="str">
            <v>(U) Audio (Mini Plug) to (B) Audio Twisted Pair</v>
          </cell>
        </row>
        <row r="2399">
          <cell r="C2399" t="str">
            <v>85-1050090</v>
          </cell>
          <cell r="D2399">
            <v>0</v>
          </cell>
          <cell r="E2399">
            <v>0</v>
          </cell>
          <cell r="F2399" t="str">
            <v>DISCONTINUE</v>
          </cell>
          <cell r="G2399" t="str">
            <v>Inactive</v>
          </cell>
          <cell r="H2399" t="str">
            <v>WP &amp; Cables</v>
          </cell>
          <cell r="I2399" t="str">
            <v>(B) Audio to (U) Audio (Mini Plug) Twisted Pair</v>
          </cell>
        </row>
        <row r="2400">
          <cell r="C2400" t="str">
            <v>85-1060090</v>
          </cell>
          <cell r="D2400">
            <v>0</v>
          </cell>
          <cell r="E2400">
            <v>0</v>
          </cell>
          <cell r="F2400" t="str">
            <v>DISCONTINUE</v>
          </cell>
          <cell r="G2400" t="str">
            <v>Inactive</v>
          </cell>
          <cell r="H2400" t="str">
            <v>WP &amp; Cables</v>
          </cell>
          <cell r="I2400" t="str">
            <v>(U) Audio (2 RCAs) to (B) Audio Twisted Pair Tra</v>
          </cell>
        </row>
        <row r="2401">
          <cell r="C2401" t="str">
            <v>29-20001210</v>
          </cell>
          <cell r="D2401">
            <v>1070</v>
          </cell>
          <cell r="E2401">
            <v>1070</v>
          </cell>
          <cell r="F2401" t="str">
            <v>DISCONTINUE</v>
          </cell>
          <cell r="G2401" t="str">
            <v>Active Proj</v>
          </cell>
          <cell r="H2401" t="str">
            <v>Special</v>
          </cell>
          <cell r="I2401" t="str">
            <v>SVG 1RU Frame w/ Redundant Power 110V</v>
          </cell>
        </row>
        <row r="2402">
          <cell r="C2402" t="str">
            <v>29-20001399</v>
          </cell>
          <cell r="D2402">
            <v>1665</v>
          </cell>
          <cell r="E2402">
            <v>1663</v>
          </cell>
          <cell r="F2402" t="str">
            <v>DISCONTINUE</v>
          </cell>
          <cell r="G2402" t="str">
            <v>Active Proj</v>
          </cell>
          <cell r="H2402" t="str">
            <v>Special</v>
          </cell>
          <cell r="I2402" t="str">
            <v>SVG SDI/CVBS Input Module (4 x BNC)</v>
          </cell>
        </row>
        <row r="2403">
          <cell r="C2403" t="str">
            <v>29-20001499</v>
          </cell>
          <cell r="D2403">
            <v>2250</v>
          </cell>
          <cell r="E2403">
            <v>2250</v>
          </cell>
          <cell r="F2403" t="str">
            <v>DISCONTINUE</v>
          </cell>
          <cell r="G2403" t="str">
            <v>Active Proj</v>
          </cell>
          <cell r="H2403" t="str">
            <v>Special</v>
          </cell>
          <cell r="I2403" t="str">
            <v>SVG 3G/HD/SD-SDI Input Module (4 x BNC)</v>
          </cell>
        </row>
        <row r="2404">
          <cell r="C2404" t="str">
            <v>29-20001599</v>
          </cell>
          <cell r="D2404">
            <v>3375</v>
          </cell>
          <cell r="E2404">
            <v>2250</v>
          </cell>
          <cell r="F2404" t="str">
            <v>DISCONTINUE</v>
          </cell>
          <cell r="G2404" t="str">
            <v>Active Proj</v>
          </cell>
          <cell r="H2404" t="str">
            <v>Special</v>
          </cell>
          <cell r="I2404" t="str">
            <v>SVG HDMI Input Module with HDCP (4 x HDMI)</v>
          </cell>
        </row>
        <row r="2405">
          <cell r="C2405" t="str">
            <v>85-1070099</v>
          </cell>
          <cell r="D2405">
            <v>0</v>
          </cell>
          <cell r="E2405">
            <v>0</v>
          </cell>
          <cell r="F2405" t="str">
            <v>DISCONTINUE</v>
          </cell>
          <cell r="G2405" t="str">
            <v>Inactive</v>
          </cell>
          <cell r="H2405" t="str">
            <v>WP &amp; Cables</v>
          </cell>
          <cell r="I2405" t="str">
            <v>Dual Stereo Audio Wall Plate Insert</v>
          </cell>
        </row>
        <row r="2406">
          <cell r="C2406" t="str">
            <v>29-20001799</v>
          </cell>
          <cell r="D2406">
            <v>4395</v>
          </cell>
          <cell r="E2406">
            <v>4395</v>
          </cell>
          <cell r="F2406" t="str">
            <v>DISCONTINUE</v>
          </cell>
          <cell r="G2406" t="str">
            <v>Active Proj</v>
          </cell>
          <cell r="H2406" t="str">
            <v>Special</v>
          </cell>
          <cell r="I2406" t="str">
            <v>SVG HD-SDI/HDMI Output Module w/ local HDMI in</v>
          </cell>
        </row>
        <row r="2407">
          <cell r="C2407" t="str">
            <v>85-1080099</v>
          </cell>
          <cell r="D2407">
            <v>0</v>
          </cell>
          <cell r="E2407">
            <v>0</v>
          </cell>
          <cell r="F2407" t="str">
            <v>DISCONTINUE</v>
          </cell>
          <cell r="G2407" t="str">
            <v>Inactive</v>
          </cell>
          <cell r="H2407" t="str">
            <v>WP &amp; Cables</v>
          </cell>
          <cell r="I2407" t="str">
            <v>4p+Mini Headphone Connectors to Terminal Block A</v>
          </cell>
        </row>
        <row r="2408">
          <cell r="C2408" t="str">
            <v>29-70000320</v>
          </cell>
          <cell r="D2408">
            <v>0</v>
          </cell>
          <cell r="E2408">
            <v>0</v>
          </cell>
          <cell r="F2408" t="str">
            <v>DISCONTINUE</v>
          </cell>
          <cell r="G2408" t="str">
            <v>Not to prod.</v>
          </cell>
          <cell r="H2408" t="str">
            <v>19" 3U</v>
          </cell>
          <cell r="I2408" t="str">
            <v>4U digital Frame with 16 slots</v>
          </cell>
        </row>
        <row r="2409">
          <cell r="C2409" t="str">
            <v>85-1090099</v>
          </cell>
          <cell r="D2409">
            <v>0</v>
          </cell>
          <cell r="E2409">
            <v>0</v>
          </cell>
          <cell r="F2409" t="str">
            <v>DISCONTINUE</v>
          </cell>
          <cell r="G2409" t="str">
            <v>Inactive</v>
          </cell>
          <cell r="H2409" t="str">
            <v>WP &amp; Cables</v>
          </cell>
          <cell r="I2409" t="str">
            <v>BNC+Mini Headphone Connector to Terminal Block A</v>
          </cell>
        </row>
        <row r="2410">
          <cell r="C2410" t="str">
            <v>29-70000610</v>
          </cell>
          <cell r="D2410">
            <v>0</v>
          </cell>
          <cell r="E2410">
            <v>0</v>
          </cell>
          <cell r="F2410" t="str">
            <v>DISCONTINUE</v>
          </cell>
          <cell r="G2410" t="str">
            <v>Not for sale</v>
          </cell>
          <cell r="H2410" t="str">
            <v>19" 6U</v>
          </cell>
          <cell r="I2410" t="str">
            <v>6U digital Frame with 16 slots</v>
          </cell>
        </row>
        <row r="2411">
          <cell r="C2411" t="str">
            <v>85-1091099</v>
          </cell>
          <cell r="D2411">
            <v>0</v>
          </cell>
          <cell r="E2411">
            <v>40</v>
          </cell>
          <cell r="F2411" t="str">
            <v>DISCONTINUE</v>
          </cell>
          <cell r="G2411" t="str">
            <v>Not to order</v>
          </cell>
          <cell r="H2411" t="str">
            <v>WP &amp; Cables</v>
          </cell>
          <cell r="I2411" t="str">
            <v>Wall Plate Insert - BNC &amp; RJ-45</v>
          </cell>
        </row>
        <row r="2412">
          <cell r="C2412" t="str">
            <v>95-0201010</v>
          </cell>
          <cell r="D2412">
            <v>0</v>
          </cell>
          <cell r="E2412">
            <v>0</v>
          </cell>
          <cell r="F2412" t="str">
            <v>DISCONTINUE</v>
          </cell>
          <cell r="G2412" t="str">
            <v>Not for sale</v>
          </cell>
          <cell r="H2412" t="str">
            <v>WP &amp; Cables</v>
          </cell>
          <cell r="I2412" t="str">
            <v>XLR (Male- Female) Cable (10')</v>
          </cell>
        </row>
        <row r="2413">
          <cell r="C2413" t="str">
            <v>85-1093099</v>
          </cell>
          <cell r="D2413">
            <v>0</v>
          </cell>
          <cell r="E2413">
            <v>0</v>
          </cell>
          <cell r="F2413" t="str">
            <v>DISCONTINUE</v>
          </cell>
          <cell r="G2413" t="str">
            <v>Not to order</v>
          </cell>
          <cell r="H2413" t="str">
            <v>WP &amp; Cables</v>
          </cell>
          <cell r="I2413" t="str">
            <v>Wall Plate Insert - BNC &amp; RCA</v>
          </cell>
        </row>
        <row r="2414">
          <cell r="C2414" t="str">
            <v>85-1094099</v>
          </cell>
          <cell r="D2414">
            <v>0</v>
          </cell>
          <cell r="E2414">
            <v>0</v>
          </cell>
          <cell r="F2414" t="str">
            <v>DISCONTINUE</v>
          </cell>
          <cell r="G2414" t="str">
            <v>Not to order</v>
          </cell>
          <cell r="H2414" t="str">
            <v>WP &amp; Cables</v>
          </cell>
          <cell r="I2414" t="str">
            <v>Wall Plate Insert - RCA &amp; RJ-45</v>
          </cell>
        </row>
        <row r="2415">
          <cell r="C2415" t="str">
            <v>95-0201006</v>
          </cell>
          <cell r="D2415">
            <v>0</v>
          </cell>
          <cell r="E2415">
            <v>0</v>
          </cell>
          <cell r="F2415" t="str">
            <v>DISCONTINUE</v>
          </cell>
          <cell r="G2415" t="str">
            <v>Not for sale</v>
          </cell>
          <cell r="H2415" t="str">
            <v>WP &amp; Cables</v>
          </cell>
          <cell r="I2415" t="str">
            <v>XLR (Male- Female) Cable (6')</v>
          </cell>
        </row>
        <row r="2416">
          <cell r="C2416" t="str">
            <v>29-80040010</v>
          </cell>
          <cell r="D2416">
            <v>4495</v>
          </cell>
          <cell r="E2416">
            <v>4495</v>
          </cell>
          <cell r="F2416" t="str">
            <v>DISCONTINUE</v>
          </cell>
          <cell r="G2416" t="str">
            <v>Not for sale</v>
          </cell>
          <cell r="H2416" t="str">
            <v>19" 1U</v>
          </cell>
          <cell r="I2416" t="str">
            <v>8x8 3G HD-SDI over single Fiber Matrix Switcher</v>
          </cell>
        </row>
        <row r="2417">
          <cell r="C2417" t="str">
            <v>29-80040110</v>
          </cell>
          <cell r="D2417">
            <v>3555</v>
          </cell>
          <cell r="E2417">
            <v>3559</v>
          </cell>
          <cell r="F2417" t="str">
            <v>DISCONTINUE</v>
          </cell>
          <cell r="G2417" t="str">
            <v>Not to order</v>
          </cell>
          <cell r="H2417" t="str">
            <v>19" 1U</v>
          </cell>
          <cell r="I2417" t="str">
            <v>4x4 3G HD-SDI over single Fiber Matrix</v>
          </cell>
        </row>
        <row r="2418">
          <cell r="C2418" t="str">
            <v>85-1100090</v>
          </cell>
          <cell r="D2418">
            <v>0</v>
          </cell>
          <cell r="E2418">
            <v>0</v>
          </cell>
          <cell r="F2418" t="str">
            <v>DISCONTINUE</v>
          </cell>
          <cell r="G2418" t="str">
            <v>Inactive</v>
          </cell>
          <cell r="H2418" t="str">
            <v>WP &amp; Cables</v>
          </cell>
          <cell r="I2418" t="str">
            <v>BNC Video over Twisted Pair Transmitter (Require</v>
          </cell>
        </row>
        <row r="2419">
          <cell r="C2419" t="str">
            <v>85-1100090/B</v>
          </cell>
          <cell r="D2419">
            <v>0</v>
          </cell>
          <cell r="E2419">
            <v>0</v>
          </cell>
          <cell r="F2419" t="str">
            <v>DISCONTINUE</v>
          </cell>
          <cell r="G2419" t="str">
            <v>Inactive</v>
          </cell>
          <cell r="H2419" t="str">
            <v>Wallplate</v>
          </cell>
          <cell r="I2419" t="str">
            <v>BNC Video over Twisted Pair Transmitter (Require</v>
          </cell>
        </row>
        <row r="2420">
          <cell r="C2420" t="str">
            <v>85-1110090</v>
          </cell>
          <cell r="D2420">
            <v>0</v>
          </cell>
          <cell r="E2420">
            <v>0</v>
          </cell>
          <cell r="F2420" t="str">
            <v>DISCONTINUE</v>
          </cell>
          <cell r="G2420" t="str">
            <v>Not to order</v>
          </cell>
          <cell r="H2420" t="str">
            <v>WP &amp; Cables</v>
          </cell>
          <cell r="I2420" t="str">
            <v>BNC Video over Twisted Pair Receiver (Requires W</v>
          </cell>
        </row>
        <row r="2421">
          <cell r="C2421" t="str">
            <v>85-11105099</v>
          </cell>
          <cell r="D2421">
            <v>0</v>
          </cell>
          <cell r="E2421">
            <v>35</v>
          </cell>
          <cell r="F2421" t="str">
            <v>DISCONTINUE</v>
          </cell>
          <cell r="G2421" t="str">
            <v>Inactive</v>
          </cell>
          <cell r="H2421" t="str">
            <v>WP &amp; Cables</v>
          </cell>
          <cell r="I2421" t="str">
            <v>Wall Plate insert - 15-pin HD (M/M)</v>
          </cell>
        </row>
        <row r="2422">
          <cell r="C2422" t="str">
            <v>85-11105199</v>
          </cell>
          <cell r="D2422">
            <v>0</v>
          </cell>
          <cell r="E2422">
            <v>35</v>
          </cell>
          <cell r="F2422" t="str">
            <v>DISCONTINUE</v>
          </cell>
          <cell r="G2422" t="str">
            <v>Not to order</v>
          </cell>
          <cell r="H2422" t="str">
            <v>WP &amp; Cables</v>
          </cell>
          <cell r="I2422" t="str">
            <v>Wall Plate insert - 15-pin HD (M/M)</v>
          </cell>
        </row>
        <row r="2423">
          <cell r="C2423" t="str">
            <v>85-11105299</v>
          </cell>
          <cell r="D2423">
            <v>0</v>
          </cell>
          <cell r="E2423">
            <v>0</v>
          </cell>
          <cell r="F2423" t="str">
            <v>DISCONTINUE</v>
          </cell>
          <cell r="G2423" t="str">
            <v>Inactive</v>
          </cell>
          <cell r="H2423" t="str">
            <v>WP &amp; Cables</v>
          </cell>
          <cell r="I2423" t="str">
            <v>Wall Plate insert - 15-pin HD (M/M)</v>
          </cell>
        </row>
        <row r="2424">
          <cell r="C2424" t="str">
            <v>85-1120099</v>
          </cell>
          <cell r="D2424">
            <v>0</v>
          </cell>
          <cell r="E2424">
            <v>24.44</v>
          </cell>
          <cell r="F2424" t="str">
            <v>DISCONTINUE</v>
          </cell>
          <cell r="G2424" t="str">
            <v>Inactive</v>
          </cell>
          <cell r="H2424" t="str">
            <v>WP &amp; Cables</v>
          </cell>
          <cell r="I2424" t="str">
            <v>Dual BNC to Terminal Block Adapter</v>
          </cell>
        </row>
        <row r="2425">
          <cell r="C2425" t="str">
            <v>95-0201003</v>
          </cell>
          <cell r="D2425">
            <v>0</v>
          </cell>
          <cell r="E2425">
            <v>0</v>
          </cell>
          <cell r="F2425" t="str">
            <v>DISCONTINUE</v>
          </cell>
          <cell r="G2425" t="str">
            <v>Not for sale</v>
          </cell>
          <cell r="H2425" t="str">
            <v>WP &amp; Cables</v>
          </cell>
          <cell r="I2425" t="str">
            <v>XLR (Male- Female) Cable (3')</v>
          </cell>
        </row>
        <row r="2426">
          <cell r="C2426" t="str">
            <v>95-0122012</v>
          </cell>
          <cell r="D2426">
            <v>0</v>
          </cell>
          <cell r="E2426">
            <v>8</v>
          </cell>
          <cell r="F2426" t="str">
            <v>DISCONTINUE</v>
          </cell>
          <cell r="G2426" t="str">
            <v>Not to prod.</v>
          </cell>
          <cell r="H2426" t="str">
            <v>WP &amp; Cables</v>
          </cell>
          <cell r="I2426" t="str">
            <v>3.5mm (M) to 2 RCA (M) Breakout Cable - 12'</v>
          </cell>
        </row>
        <row r="2427">
          <cell r="C2427" t="str">
            <v>85-11205299</v>
          </cell>
          <cell r="D2427">
            <v>0</v>
          </cell>
          <cell r="E2427">
            <v>0</v>
          </cell>
          <cell r="F2427" t="str">
            <v>DISCONTINUE</v>
          </cell>
          <cell r="G2427" t="str">
            <v>Not to order</v>
          </cell>
          <cell r="H2427" t="str">
            <v>WP &amp; Cables</v>
          </cell>
          <cell r="I2427" t="str">
            <v>Wall Plate Insert - 15-Pin HD (F/M)</v>
          </cell>
        </row>
        <row r="2428">
          <cell r="C2428" t="str">
            <v>85-1130090</v>
          </cell>
          <cell r="D2428">
            <v>0</v>
          </cell>
          <cell r="E2428">
            <v>0</v>
          </cell>
          <cell r="F2428" t="str">
            <v>DISCONTINUE</v>
          </cell>
          <cell r="G2428" t="str">
            <v>Not to order</v>
          </cell>
          <cell r="H2428" t="str">
            <v>WP &amp; Cables</v>
          </cell>
          <cell r="I2428" t="str">
            <v>1:2 DA &amp; Video Line Driver (BNC Input)</v>
          </cell>
        </row>
        <row r="2429">
          <cell r="C2429" t="str">
            <v>85-1140099</v>
          </cell>
          <cell r="D2429">
            <v>0</v>
          </cell>
          <cell r="E2429">
            <v>0</v>
          </cell>
          <cell r="F2429" t="str">
            <v>DISCONTINUE</v>
          </cell>
          <cell r="G2429" t="str">
            <v>Inactive</v>
          </cell>
          <cell r="H2429" t="str">
            <v>WP &amp; Cables</v>
          </cell>
          <cell r="I2429" t="str">
            <v>HD-15 to Terminal Block Adapter (VGA through UXG</v>
          </cell>
        </row>
        <row r="2430">
          <cell r="C2430" t="str">
            <v>85-2000099</v>
          </cell>
          <cell r="D2430">
            <v>30</v>
          </cell>
          <cell r="E2430">
            <v>30</v>
          </cell>
          <cell r="F2430" t="str">
            <v>DISCONTINUE</v>
          </cell>
          <cell r="G2430" t="str">
            <v>Not to order</v>
          </cell>
          <cell r="H2430" t="str">
            <v>WP-US/1G</v>
          </cell>
          <cell r="I2430" t="str">
            <v>Frame for Wall Plate Inserts - 1 Gang</v>
          </cell>
        </row>
        <row r="2431">
          <cell r="C2431" t="str">
            <v>85-2001099</v>
          </cell>
          <cell r="D2431">
            <v>0</v>
          </cell>
          <cell r="E2431">
            <v>0</v>
          </cell>
          <cell r="F2431" t="str">
            <v>DISCONTINUE</v>
          </cell>
          <cell r="G2431" t="str">
            <v>Not to order</v>
          </cell>
          <cell r="H2431" t="str">
            <v>WP &amp; Cables</v>
          </cell>
          <cell r="I2431" t="str">
            <v>Wall Plate Insert - RJ-45 &amp; R-J11</v>
          </cell>
        </row>
        <row r="2432">
          <cell r="C2432" t="str">
            <v>85-2002099</v>
          </cell>
          <cell r="D2432">
            <v>0</v>
          </cell>
          <cell r="E2432">
            <v>0</v>
          </cell>
          <cell r="F2432" t="str">
            <v>DISCONTINUE</v>
          </cell>
          <cell r="G2432" t="str">
            <v>Not to order</v>
          </cell>
          <cell r="H2432" t="str">
            <v>WP &amp; Cables</v>
          </cell>
          <cell r="I2432" t="str">
            <v>Wall Plate Insert - Dual RJ-45</v>
          </cell>
        </row>
        <row r="2433">
          <cell r="C2433" t="str">
            <v>85-2010099</v>
          </cell>
          <cell r="D2433">
            <v>0</v>
          </cell>
          <cell r="E2433">
            <v>0</v>
          </cell>
          <cell r="F2433" t="str">
            <v>DISCONTINUE</v>
          </cell>
          <cell r="G2433" t="str">
            <v>Inactive</v>
          </cell>
          <cell r="H2433" t="str">
            <v>WP &amp; Cables</v>
          </cell>
          <cell r="I2433" t="str">
            <v>Terminal Blocks Adapter for Balanced Stereo Audi</v>
          </cell>
        </row>
        <row r="2434">
          <cell r="C2434" t="str">
            <v>85-2020099</v>
          </cell>
          <cell r="D2434">
            <v>0</v>
          </cell>
          <cell r="E2434">
            <v>0</v>
          </cell>
          <cell r="F2434" t="str">
            <v>DISCONTINUE</v>
          </cell>
          <cell r="G2434" t="str">
            <v>Inactive</v>
          </cell>
          <cell r="H2434" t="str">
            <v>WP &amp; Cables</v>
          </cell>
          <cell r="I2434" t="str">
            <v>Dual RCA to Terminal Block Adapter</v>
          </cell>
        </row>
        <row r="2435">
          <cell r="C2435" t="str">
            <v>85-2030090</v>
          </cell>
          <cell r="D2435">
            <v>0</v>
          </cell>
          <cell r="E2435">
            <v>0</v>
          </cell>
          <cell r="F2435" t="str">
            <v>DISCONTINUE</v>
          </cell>
          <cell r="G2435" t="str">
            <v>Inactive</v>
          </cell>
          <cell r="H2435" t="str">
            <v>WP &amp; Cables</v>
          </cell>
          <cell r="I2435" t="str">
            <v>(B) Audio to (U) Audio (2 RCAs) Twisted Pair Rec</v>
          </cell>
        </row>
        <row r="2436">
          <cell r="C2436" t="str">
            <v>85-2040090</v>
          </cell>
          <cell r="D2436">
            <v>0</v>
          </cell>
          <cell r="E2436">
            <v>0</v>
          </cell>
          <cell r="F2436" t="str">
            <v>DISCONTINUE</v>
          </cell>
          <cell r="G2436" t="str">
            <v>Inactive</v>
          </cell>
          <cell r="H2436" t="str">
            <v>WP &amp; Cables</v>
          </cell>
          <cell r="I2436" t="str">
            <v>(U) Audio (Mini Plug) to (B) Audio Twisted Pair</v>
          </cell>
        </row>
        <row r="2437">
          <cell r="C2437" t="str">
            <v>85-2050090</v>
          </cell>
          <cell r="D2437">
            <v>0</v>
          </cell>
          <cell r="E2437">
            <v>0</v>
          </cell>
          <cell r="F2437" t="str">
            <v>DISCONTINUE</v>
          </cell>
          <cell r="G2437" t="str">
            <v>Inactive</v>
          </cell>
          <cell r="H2437" t="str">
            <v>WP &amp; Cables</v>
          </cell>
          <cell r="I2437" t="str">
            <v>(B) Audio to (U) Audio (Mini Plug) Twisted Pair</v>
          </cell>
        </row>
        <row r="2438">
          <cell r="C2438" t="str">
            <v>85-2060090</v>
          </cell>
          <cell r="D2438">
            <v>0</v>
          </cell>
          <cell r="E2438">
            <v>0</v>
          </cell>
          <cell r="F2438" t="str">
            <v>DISCONTINUE</v>
          </cell>
          <cell r="G2438" t="str">
            <v>Inactive</v>
          </cell>
          <cell r="H2438" t="str">
            <v>WP &amp; Cables</v>
          </cell>
          <cell r="I2438" t="str">
            <v>(U) Audio (2 RCAs) to (B) Audio Twisted Pair Tra</v>
          </cell>
        </row>
        <row r="2439">
          <cell r="C2439" t="str">
            <v>85-2070099</v>
          </cell>
          <cell r="D2439">
            <v>0</v>
          </cell>
          <cell r="E2439">
            <v>0</v>
          </cell>
          <cell r="F2439" t="str">
            <v>DISCONTINUE</v>
          </cell>
          <cell r="G2439" t="str">
            <v>Not to order</v>
          </cell>
          <cell r="H2439" t="str">
            <v>WP &amp; Cables</v>
          </cell>
          <cell r="I2439" t="str">
            <v>Dual Stereo Audio Wall Plate Insert</v>
          </cell>
        </row>
        <row r="2440">
          <cell r="C2440" t="str">
            <v>85-2080099</v>
          </cell>
          <cell r="D2440">
            <v>30</v>
          </cell>
          <cell r="E2440">
            <v>30</v>
          </cell>
          <cell r="F2440" t="str">
            <v>DISCONTINUE</v>
          </cell>
          <cell r="G2440" t="str">
            <v>Not to order</v>
          </cell>
          <cell r="H2440" t="str">
            <v>WP &amp; Cables</v>
          </cell>
          <cell r="I2440" t="str">
            <v>4p+Mini Headphone Connectors to Terminal Block A</v>
          </cell>
        </row>
        <row r="2441">
          <cell r="C2441" t="str">
            <v>85-2090099</v>
          </cell>
          <cell r="D2441">
            <v>30</v>
          </cell>
          <cell r="E2441">
            <v>30</v>
          </cell>
          <cell r="F2441" t="str">
            <v>DISCONTINUE</v>
          </cell>
          <cell r="G2441" t="str">
            <v>Not to order</v>
          </cell>
          <cell r="H2441" t="str">
            <v>WP &amp; Cables</v>
          </cell>
          <cell r="I2441" t="str">
            <v>BNC+Mini Headphone Connector to Terminal Block A</v>
          </cell>
        </row>
        <row r="2442">
          <cell r="C2442" t="str">
            <v>85-2091099</v>
          </cell>
          <cell r="D2442">
            <v>0</v>
          </cell>
          <cell r="E2442">
            <v>0</v>
          </cell>
          <cell r="F2442" t="str">
            <v>DISCONTINUE</v>
          </cell>
          <cell r="G2442" t="str">
            <v>Inactive</v>
          </cell>
          <cell r="H2442" t="str">
            <v>WP &amp; Cables</v>
          </cell>
          <cell r="I2442" t="str">
            <v>Wall Plate Insert - BNC &amp; RJ-45</v>
          </cell>
        </row>
        <row r="2443">
          <cell r="C2443" t="str">
            <v>95-0122002</v>
          </cell>
          <cell r="D2443">
            <v>0</v>
          </cell>
          <cell r="E2443">
            <v>0</v>
          </cell>
          <cell r="F2443" t="str">
            <v>DISCONTINUE</v>
          </cell>
          <cell r="G2443" t="str">
            <v>Active</v>
          </cell>
          <cell r="H2443" t="str">
            <v>WP &amp; Cables</v>
          </cell>
          <cell r="I2443" t="str">
            <v>3.5mm (M) to 2 RCA (M) Breakout Cable - 2'</v>
          </cell>
        </row>
        <row r="2444">
          <cell r="C2444" t="str">
            <v>85-2093099</v>
          </cell>
          <cell r="D2444">
            <v>0</v>
          </cell>
          <cell r="E2444">
            <v>0</v>
          </cell>
          <cell r="F2444" t="str">
            <v>DISCONTINUE</v>
          </cell>
          <cell r="G2444" t="str">
            <v>Not to order</v>
          </cell>
          <cell r="H2444" t="str">
            <v>WP &amp; Cables</v>
          </cell>
          <cell r="I2444" t="str">
            <v>Wall Plate Insert - BNC &amp; RCA</v>
          </cell>
        </row>
        <row r="2445">
          <cell r="C2445" t="str">
            <v>85-2094099</v>
          </cell>
          <cell r="D2445">
            <v>0</v>
          </cell>
          <cell r="E2445">
            <v>0</v>
          </cell>
          <cell r="F2445" t="str">
            <v>DISCONTINUE</v>
          </cell>
          <cell r="G2445" t="str">
            <v>Inactive</v>
          </cell>
          <cell r="H2445" t="str">
            <v>WP &amp; Cables</v>
          </cell>
          <cell r="I2445" t="str">
            <v>Wall Plate Insert - RCA &amp; RJ-45</v>
          </cell>
        </row>
        <row r="2446">
          <cell r="C2446" t="str">
            <v>85-2095099</v>
          </cell>
          <cell r="D2446">
            <v>0</v>
          </cell>
          <cell r="E2446">
            <v>0</v>
          </cell>
          <cell r="F2446" t="str">
            <v>DISCONTINUE</v>
          </cell>
          <cell r="G2446" t="str">
            <v>Not to order</v>
          </cell>
          <cell r="H2446" t="str">
            <v>WP &amp; Cables</v>
          </cell>
          <cell r="I2446" t="str">
            <v>Wall Plate Insert - Dual RCA</v>
          </cell>
        </row>
        <row r="2447">
          <cell r="C2447" t="str">
            <v>85-2100090</v>
          </cell>
          <cell r="D2447">
            <v>0</v>
          </cell>
          <cell r="E2447">
            <v>0</v>
          </cell>
          <cell r="F2447" t="str">
            <v>DISCONTINUE</v>
          </cell>
          <cell r="G2447" t="str">
            <v>Inactive</v>
          </cell>
          <cell r="H2447" t="str">
            <v>WP &amp; Cables</v>
          </cell>
          <cell r="I2447" t="str">
            <v>BNC Video over Twisted Pair Transmitter (Require</v>
          </cell>
        </row>
        <row r="2448">
          <cell r="C2448" t="str">
            <v>85-2110090</v>
          </cell>
          <cell r="D2448">
            <v>0</v>
          </cell>
          <cell r="E2448">
            <v>0</v>
          </cell>
          <cell r="F2448" t="str">
            <v>DISCONTINUE</v>
          </cell>
          <cell r="G2448" t="str">
            <v>Not to order</v>
          </cell>
          <cell r="H2448" t="str">
            <v>WP &amp; Cables</v>
          </cell>
          <cell r="I2448" t="str">
            <v>BNC Video over Twisted Pair Receiver (Requires W</v>
          </cell>
        </row>
        <row r="2449">
          <cell r="C2449" t="str">
            <v>85-21105099</v>
          </cell>
          <cell r="D2449">
            <v>25</v>
          </cell>
          <cell r="E2449">
            <v>22</v>
          </cell>
          <cell r="F2449" t="str">
            <v>DISCONTINUE</v>
          </cell>
          <cell r="G2449" t="str">
            <v>Inactive</v>
          </cell>
          <cell r="H2449" t="str">
            <v>WP &amp; Cables</v>
          </cell>
          <cell r="I2449" t="str">
            <v>Wall Plate Insert - 9-pin D (F/F)</v>
          </cell>
        </row>
        <row r="2450">
          <cell r="C2450" t="str">
            <v>95-0121006</v>
          </cell>
          <cell r="D2450">
            <v>0</v>
          </cell>
          <cell r="E2450">
            <v>0</v>
          </cell>
          <cell r="F2450" t="str">
            <v>DISCONTINUE</v>
          </cell>
          <cell r="G2450" t="str">
            <v>Not to prod.</v>
          </cell>
          <cell r="H2450" t="str">
            <v>WP &amp; Cables</v>
          </cell>
          <cell r="I2450" t="str">
            <v>3.5mm (M) to 2 3.5mm (F) Breakout Cable - 6</v>
          </cell>
        </row>
        <row r="2451">
          <cell r="C2451" t="str">
            <v>85-21105299</v>
          </cell>
          <cell r="D2451">
            <v>0</v>
          </cell>
          <cell r="E2451">
            <v>0</v>
          </cell>
          <cell r="F2451" t="str">
            <v>DISCONTINUE</v>
          </cell>
          <cell r="G2451" t="str">
            <v>Inactive</v>
          </cell>
          <cell r="H2451" t="str">
            <v>WP &amp; Cables</v>
          </cell>
          <cell r="I2451" t="str">
            <v>Wall Plate Insert - 9-pin D (F/F)</v>
          </cell>
        </row>
        <row r="2452">
          <cell r="C2452" t="str">
            <v>85-2120099</v>
          </cell>
          <cell r="D2452">
            <v>0</v>
          </cell>
          <cell r="E2452">
            <v>24.44</v>
          </cell>
          <cell r="F2452" t="str">
            <v>DISCONTINUE</v>
          </cell>
          <cell r="G2452" t="str">
            <v>Inactive</v>
          </cell>
          <cell r="H2452" t="str">
            <v>WP &amp; Cables</v>
          </cell>
          <cell r="I2452" t="str">
            <v>Dual BNC to Terminal Block Adapter</v>
          </cell>
        </row>
        <row r="2453">
          <cell r="C2453" t="str">
            <v>85-21205099</v>
          </cell>
          <cell r="D2453">
            <v>0</v>
          </cell>
          <cell r="E2453">
            <v>0</v>
          </cell>
          <cell r="F2453" t="str">
            <v>DISCONTINUE</v>
          </cell>
          <cell r="G2453" t="str">
            <v>Not to order</v>
          </cell>
          <cell r="H2453" t="str">
            <v>WP &amp; Cables</v>
          </cell>
          <cell r="I2453" t="str">
            <v>Wall Plate Insert - 9-pin D (M/F)</v>
          </cell>
        </row>
        <row r="2454">
          <cell r="C2454" t="str">
            <v>85-21205199</v>
          </cell>
          <cell r="D2454">
            <v>0</v>
          </cell>
          <cell r="E2454">
            <v>0</v>
          </cell>
          <cell r="F2454" t="str">
            <v>DISCONTINUE</v>
          </cell>
          <cell r="G2454" t="str">
            <v>Not to order</v>
          </cell>
          <cell r="H2454" t="str">
            <v>WP &amp; Cables</v>
          </cell>
          <cell r="I2454" t="str">
            <v>Wall Plate Insert - 9-pin D (M/F)</v>
          </cell>
        </row>
        <row r="2455">
          <cell r="C2455" t="str">
            <v>85-21205299</v>
          </cell>
          <cell r="D2455">
            <v>0</v>
          </cell>
          <cell r="E2455">
            <v>0</v>
          </cell>
          <cell r="F2455" t="str">
            <v>DISCONTINUE</v>
          </cell>
          <cell r="G2455" t="str">
            <v>Inactive</v>
          </cell>
          <cell r="H2455" t="str">
            <v>WP &amp; Cables</v>
          </cell>
          <cell r="I2455" t="str">
            <v>Wall Plate Insert - 9-pin D (M/F)</v>
          </cell>
        </row>
        <row r="2456">
          <cell r="C2456" t="str">
            <v>85-2130090</v>
          </cell>
          <cell r="D2456">
            <v>0</v>
          </cell>
          <cell r="E2456">
            <v>0</v>
          </cell>
          <cell r="F2456" t="str">
            <v>DISCONTINUE</v>
          </cell>
          <cell r="G2456" t="str">
            <v>Not to order</v>
          </cell>
          <cell r="H2456" t="str">
            <v>WP &amp; Cables</v>
          </cell>
          <cell r="I2456" t="str">
            <v>1:2 DA &amp; Video Line Driver (BNC Input)</v>
          </cell>
        </row>
        <row r="2457">
          <cell r="C2457" t="str">
            <v>85-2140099</v>
          </cell>
          <cell r="D2457">
            <v>0</v>
          </cell>
          <cell r="E2457">
            <v>0</v>
          </cell>
          <cell r="F2457" t="str">
            <v>DISCONTINUE</v>
          </cell>
          <cell r="G2457" t="str">
            <v>Inactive</v>
          </cell>
          <cell r="H2457" t="str">
            <v>WP &amp; Cables</v>
          </cell>
          <cell r="I2457" t="str">
            <v>HD-15 to Terminal Block Adapter (VGA through UXG</v>
          </cell>
        </row>
        <row r="2458">
          <cell r="C2458" t="str">
            <v>85-3000095</v>
          </cell>
          <cell r="D2458">
            <v>0</v>
          </cell>
          <cell r="E2458">
            <v>0</v>
          </cell>
          <cell r="F2458" t="str">
            <v>DISCONTINUE</v>
          </cell>
          <cell r="G2458" t="str">
            <v>Not to order</v>
          </cell>
          <cell r="H2458" t="str">
            <v>Desktop</v>
          </cell>
          <cell r="I2458" t="str">
            <v>RS-485 Controller</v>
          </cell>
        </row>
        <row r="2459">
          <cell r="C2459" t="str">
            <v>95-0121001</v>
          </cell>
          <cell r="D2459">
            <v>0</v>
          </cell>
          <cell r="E2459">
            <v>0</v>
          </cell>
          <cell r="F2459" t="str">
            <v>DISCONTINUE</v>
          </cell>
          <cell r="G2459" t="str">
            <v>Active</v>
          </cell>
          <cell r="H2459" t="str">
            <v>WP &amp; Cables</v>
          </cell>
          <cell r="I2459" t="str">
            <v>3.5mm (M) to 2 3.5mm (F) Breakout Cable - 1</v>
          </cell>
        </row>
        <row r="2460">
          <cell r="C2460" t="str">
            <v>95-01120005</v>
          </cell>
          <cell r="D2460">
            <v>0</v>
          </cell>
          <cell r="E2460">
            <v>0</v>
          </cell>
          <cell r="F2460" t="str">
            <v>DISCONTINUE</v>
          </cell>
          <cell r="G2460" t="str">
            <v>Not to prod.</v>
          </cell>
          <cell r="H2460" t="str">
            <v>WP &amp; Cables</v>
          </cell>
        </row>
        <row r="2461">
          <cell r="C2461" t="str">
            <v>85-3100095</v>
          </cell>
          <cell r="D2461">
            <v>0</v>
          </cell>
          <cell r="E2461">
            <v>0</v>
          </cell>
          <cell r="F2461" t="str">
            <v>DISCONTINUE</v>
          </cell>
          <cell r="G2461" t="str">
            <v>Not to order</v>
          </cell>
          <cell r="H2461" t="str">
            <v>WP-US/1G</v>
          </cell>
          <cell r="I2461" t="str">
            <v>Active Wall Plate - 15-pin HD to 5 BNC Line Amplifier</v>
          </cell>
        </row>
        <row r="2462">
          <cell r="C2462" t="str">
            <v>85-310009511</v>
          </cell>
          <cell r="D2462">
            <v>0</v>
          </cell>
          <cell r="E2462">
            <v>0</v>
          </cell>
          <cell r="F2462" t="str">
            <v>DISCONTINUE</v>
          </cell>
          <cell r="G2462" t="str">
            <v>Not to order</v>
          </cell>
          <cell r="H2462" t="str">
            <v>WP-US/1G</v>
          </cell>
          <cell r="I2462" t="str">
            <v>Active Wall Plate - 15-pin HD to 5 BNC Line Amplifier</v>
          </cell>
        </row>
        <row r="2463">
          <cell r="C2463" t="str">
            <v>85-31105099</v>
          </cell>
          <cell r="D2463">
            <v>0</v>
          </cell>
          <cell r="E2463">
            <v>25</v>
          </cell>
          <cell r="F2463" t="str">
            <v>DISCONTINUE</v>
          </cell>
          <cell r="G2463" t="str">
            <v>Not to order</v>
          </cell>
          <cell r="H2463" t="str">
            <v>WP-S/INSERT</v>
          </cell>
          <cell r="I2463" t="str">
            <v>Wall Plate Insert - 9-pin D (M/M)</v>
          </cell>
        </row>
        <row r="2464">
          <cell r="C2464" t="str">
            <v>85-31105199</v>
          </cell>
          <cell r="D2464">
            <v>0</v>
          </cell>
          <cell r="E2464">
            <v>0</v>
          </cell>
          <cell r="F2464" t="str">
            <v>DISCONTINUE</v>
          </cell>
          <cell r="G2464" t="str">
            <v>Not to order</v>
          </cell>
          <cell r="H2464" t="str">
            <v>WP &amp; Cables</v>
          </cell>
          <cell r="I2464" t="str">
            <v>Wall Plate Insert - 9-pin D (M/M)</v>
          </cell>
        </row>
        <row r="2465">
          <cell r="C2465" t="str">
            <v>85-31105299</v>
          </cell>
          <cell r="D2465">
            <v>0</v>
          </cell>
          <cell r="E2465">
            <v>0</v>
          </cell>
          <cell r="F2465" t="str">
            <v>DISCONTINUE</v>
          </cell>
          <cell r="G2465" t="str">
            <v>Inactive</v>
          </cell>
          <cell r="H2465" t="str">
            <v>WP &amp; Cables</v>
          </cell>
          <cell r="I2465" t="str">
            <v>Wall Plate Insert - 9-pin D (M/M)</v>
          </cell>
        </row>
        <row r="2466">
          <cell r="C2466" t="str">
            <v>85-31205099</v>
          </cell>
          <cell r="D2466">
            <v>0</v>
          </cell>
          <cell r="E2466">
            <v>19</v>
          </cell>
          <cell r="F2466" t="str">
            <v>DISCONTINUE</v>
          </cell>
          <cell r="G2466" t="str">
            <v>Not to order</v>
          </cell>
          <cell r="H2466" t="str">
            <v>WP &amp; Cables</v>
          </cell>
          <cell r="I2466" t="str">
            <v>Wall Plate Insert - 9-pin D (F/M)</v>
          </cell>
        </row>
        <row r="2467">
          <cell r="C2467" t="str">
            <v>85-31205199</v>
          </cell>
          <cell r="D2467">
            <v>0</v>
          </cell>
          <cell r="E2467">
            <v>25</v>
          </cell>
          <cell r="F2467" t="str">
            <v>DISCONTINUE</v>
          </cell>
          <cell r="G2467" t="str">
            <v>Not to order</v>
          </cell>
          <cell r="H2467" t="str">
            <v>WP &amp; Cables</v>
          </cell>
          <cell r="I2467" t="str">
            <v>Wall Plate Insert - 9-pin D (F/M)</v>
          </cell>
        </row>
        <row r="2468">
          <cell r="C2468" t="str">
            <v>85-31205299</v>
          </cell>
          <cell r="D2468">
            <v>0</v>
          </cell>
          <cell r="E2468">
            <v>0</v>
          </cell>
          <cell r="F2468" t="str">
            <v>DISCONTINUE</v>
          </cell>
          <cell r="G2468" t="str">
            <v>Not to order</v>
          </cell>
          <cell r="H2468" t="str">
            <v>WP &amp; Cables</v>
          </cell>
          <cell r="I2468" t="str">
            <v>Wall Plate Insert - 9-pin D (F/M)</v>
          </cell>
        </row>
        <row r="2469">
          <cell r="C2469" t="str">
            <v>85-3300090/B</v>
          </cell>
          <cell r="D2469">
            <v>0</v>
          </cell>
          <cell r="E2469">
            <v>0</v>
          </cell>
          <cell r="F2469" t="str">
            <v>DISCONTINUE</v>
          </cell>
          <cell r="G2469" t="str">
            <v>Inactive</v>
          </cell>
          <cell r="H2469" t="str">
            <v>WP-EU/2G</v>
          </cell>
        </row>
        <row r="2470">
          <cell r="C2470" t="str">
            <v>85-3300094</v>
          </cell>
          <cell r="D2470">
            <v>0</v>
          </cell>
          <cell r="E2470">
            <v>0</v>
          </cell>
          <cell r="F2470" t="str">
            <v>DISCONTINUE</v>
          </cell>
          <cell r="G2470" t="str">
            <v>Not to order</v>
          </cell>
          <cell r="I2470" t="str">
            <v>Active Wall Plate - Computer Graphics Video to 5 BNC Line Am</v>
          </cell>
        </row>
        <row r="2471">
          <cell r="C2471" t="str">
            <v>95-01070006</v>
          </cell>
          <cell r="D2471">
            <v>28</v>
          </cell>
          <cell r="E2471">
            <v>0</v>
          </cell>
          <cell r="F2471" t="str">
            <v>DISCONTINUE</v>
          </cell>
          <cell r="G2471" t="str">
            <v>Active</v>
          </cell>
          <cell r="H2471" t="str">
            <v>WP &amp; Cables</v>
          </cell>
          <cell r="I2471" t="str">
            <v>9-pin D-sub Female to 3 pin Control Cable (0.6')</v>
          </cell>
        </row>
        <row r="2472">
          <cell r="C2472" t="str">
            <v>85-3300095/B</v>
          </cell>
          <cell r="D2472">
            <v>0</v>
          </cell>
          <cell r="E2472">
            <v>0</v>
          </cell>
          <cell r="F2472" t="str">
            <v>DISCONTINUE</v>
          </cell>
          <cell r="G2472" t="str">
            <v>Inactive</v>
          </cell>
          <cell r="H2472" t="str">
            <v>WP-US/1G</v>
          </cell>
        </row>
        <row r="2473">
          <cell r="C2473" t="str">
            <v>85-3300096</v>
          </cell>
          <cell r="D2473">
            <v>0</v>
          </cell>
          <cell r="E2473">
            <v>0</v>
          </cell>
          <cell r="F2473" t="str">
            <v>DISCONTINUE</v>
          </cell>
          <cell r="G2473" t="str">
            <v>Not to order</v>
          </cell>
          <cell r="I2473" t="str">
            <v>Active Wall Plate - Computer Graphics Video to 5 BNC Line Am</v>
          </cell>
        </row>
        <row r="2474">
          <cell r="C2474" t="str">
            <v>85-3310095</v>
          </cell>
          <cell r="D2474">
            <v>205</v>
          </cell>
          <cell r="E2474">
            <v>205</v>
          </cell>
          <cell r="F2474" t="str">
            <v>DISCONTINUE</v>
          </cell>
          <cell r="G2474" t="str">
            <v>Not to order</v>
          </cell>
          <cell r="H2474" t="str">
            <v>WP-US/1G</v>
          </cell>
          <cell r="I2474" t="str">
            <v>19-inch Rack Adapter for European Size Wall Plates</v>
          </cell>
        </row>
        <row r="2475">
          <cell r="C2475" t="str">
            <v>85-4100095</v>
          </cell>
          <cell r="D2475">
            <v>0</v>
          </cell>
          <cell r="E2475">
            <v>0</v>
          </cell>
          <cell r="F2475" t="str">
            <v>DISCONTINUE</v>
          </cell>
          <cell r="G2475" t="str">
            <v>Not to order</v>
          </cell>
          <cell r="H2475" t="str">
            <v>WP-US/1G</v>
          </cell>
          <cell r="I2475" t="str">
            <v>Active Wall Plate - 15-pin HD to 5 BNC Line Amplifier</v>
          </cell>
        </row>
        <row r="2476">
          <cell r="C2476" t="str">
            <v>85-4300090/B</v>
          </cell>
          <cell r="D2476">
            <v>0</v>
          </cell>
          <cell r="E2476">
            <v>0</v>
          </cell>
          <cell r="F2476" t="str">
            <v>DISCONTINUE</v>
          </cell>
          <cell r="G2476" t="str">
            <v>Inactive</v>
          </cell>
          <cell r="H2476" t="str">
            <v>WP-EU/2G</v>
          </cell>
        </row>
        <row r="2477">
          <cell r="C2477" t="str">
            <v>85-4300095</v>
          </cell>
          <cell r="D2477">
            <v>0</v>
          </cell>
          <cell r="E2477">
            <v>275</v>
          </cell>
          <cell r="F2477" t="str">
            <v>DISCONTINUE</v>
          </cell>
          <cell r="G2477" t="str">
            <v>Not to order</v>
          </cell>
          <cell r="H2477" t="str">
            <v>WP-US/1G</v>
          </cell>
          <cell r="I2477" t="str">
            <v>19-inch Rack Adapter for European Size Wall Plates</v>
          </cell>
        </row>
        <row r="2478">
          <cell r="C2478" t="str">
            <v>85-4300095/B</v>
          </cell>
          <cell r="D2478">
            <v>0</v>
          </cell>
          <cell r="E2478">
            <v>0</v>
          </cell>
          <cell r="F2478" t="str">
            <v>DISCONTINUE</v>
          </cell>
          <cell r="G2478" t="str">
            <v>Inactive</v>
          </cell>
        </row>
        <row r="2479">
          <cell r="C2479" t="str">
            <v>85-5100095</v>
          </cell>
          <cell r="D2479">
            <v>0</v>
          </cell>
          <cell r="E2479">
            <v>0</v>
          </cell>
          <cell r="F2479" t="str">
            <v>DISCONTINUE</v>
          </cell>
          <cell r="G2479" t="str">
            <v>Not to order</v>
          </cell>
          <cell r="H2479" t="str">
            <v>WP-US/1G</v>
          </cell>
          <cell r="I2479" t="str">
            <v>Active Wall Plate - 15-pin HD to 5 BNC Line Amplifier</v>
          </cell>
        </row>
        <row r="2480">
          <cell r="C2480" t="str">
            <v>85-5300095</v>
          </cell>
          <cell r="D2480">
            <v>0</v>
          </cell>
          <cell r="E2480">
            <v>0</v>
          </cell>
          <cell r="F2480" t="str">
            <v>DISCONTINUE</v>
          </cell>
          <cell r="G2480" t="str">
            <v>Not active</v>
          </cell>
          <cell r="H2480" t="str">
            <v>WP-US/1G</v>
          </cell>
          <cell r="I2480" t="str">
            <v>19-inch Rack Adapter for European Size Wall Plates</v>
          </cell>
        </row>
        <row r="2481">
          <cell r="C2481" t="str">
            <v>85-70291090</v>
          </cell>
          <cell r="D2481">
            <v>0</v>
          </cell>
          <cell r="E2481">
            <v>0</v>
          </cell>
          <cell r="F2481" t="str">
            <v>DISCONTINUE</v>
          </cell>
          <cell r="G2481" t="str">
            <v>Not to order</v>
          </cell>
          <cell r="H2481" t="str">
            <v>Special</v>
          </cell>
        </row>
        <row r="2482">
          <cell r="C2482" t="str">
            <v>85-705630099</v>
          </cell>
          <cell r="D2482">
            <v>0</v>
          </cell>
          <cell r="E2482">
            <v>0</v>
          </cell>
          <cell r="F2482" t="str">
            <v>DISCONTINUE</v>
          </cell>
          <cell r="G2482" t="str">
            <v>Inactive</v>
          </cell>
          <cell r="H2482" t="str">
            <v>WP &amp; Cables</v>
          </cell>
          <cell r="I2482" t="str">
            <v>Wall Plate Insert - 9-pin D (F/TB)</v>
          </cell>
        </row>
        <row r="2483">
          <cell r="C2483" t="str">
            <v>85-705630199</v>
          </cell>
          <cell r="D2483">
            <v>0</v>
          </cell>
          <cell r="E2483">
            <v>0</v>
          </cell>
          <cell r="F2483" t="str">
            <v>DISCONTINUE</v>
          </cell>
          <cell r="G2483" t="str">
            <v>Inactive</v>
          </cell>
          <cell r="H2483" t="str">
            <v>WP &amp; Cables</v>
          </cell>
          <cell r="I2483" t="str">
            <v>Wall Plate Insert - 9-pin D (F/TB)</v>
          </cell>
        </row>
        <row r="2484">
          <cell r="C2484" t="str">
            <v>85-705630299</v>
          </cell>
          <cell r="D2484">
            <v>0</v>
          </cell>
          <cell r="E2484">
            <v>0</v>
          </cell>
          <cell r="F2484" t="str">
            <v>DISCONTINUE</v>
          </cell>
          <cell r="G2484" t="str">
            <v>Inactive</v>
          </cell>
          <cell r="H2484" t="str">
            <v>WP &amp; Cables</v>
          </cell>
          <cell r="I2484" t="str">
            <v>Wall Plate Insert - 9-pin D (F/TB)</v>
          </cell>
        </row>
        <row r="2485">
          <cell r="C2485" t="str">
            <v>95-0106050</v>
          </cell>
          <cell r="D2485">
            <v>0</v>
          </cell>
          <cell r="E2485">
            <v>62</v>
          </cell>
          <cell r="F2485" t="str">
            <v>DISCONTINUE</v>
          </cell>
          <cell r="G2485" t="str">
            <v>Not to prod.</v>
          </cell>
          <cell r="H2485" t="str">
            <v>WP &amp; Cables</v>
          </cell>
          <cell r="I2485" t="str">
            <v>IR Receiver Cable Kit</v>
          </cell>
        </row>
        <row r="2486">
          <cell r="C2486" t="str">
            <v>95-0104050</v>
          </cell>
          <cell r="D2486">
            <v>0</v>
          </cell>
          <cell r="E2486">
            <v>20</v>
          </cell>
          <cell r="F2486" t="str">
            <v>DISCONTINUE</v>
          </cell>
          <cell r="G2486" t="str">
            <v>Not for sale</v>
          </cell>
          <cell r="H2486" t="str">
            <v>WP &amp; Cables</v>
          </cell>
          <cell r="I2486" t="str">
            <v>3.5mm Male to IR Receiver Control Cable (50')</v>
          </cell>
        </row>
        <row r="2487">
          <cell r="C2487" t="str">
            <v>85-70570299</v>
          </cell>
          <cell r="D2487">
            <v>0</v>
          </cell>
          <cell r="E2487">
            <v>0</v>
          </cell>
          <cell r="F2487" t="str">
            <v>DISCONTINUE</v>
          </cell>
          <cell r="G2487" t="str">
            <v>Inactive</v>
          </cell>
          <cell r="H2487" t="str">
            <v>WP &amp; Cables</v>
          </cell>
          <cell r="I2487" t="str">
            <v>Wall Plate Insert - 15-pin HD &amp; 3.5mm</v>
          </cell>
        </row>
        <row r="2488">
          <cell r="C2488" t="str">
            <v>85-70570399</v>
          </cell>
          <cell r="D2488">
            <v>0</v>
          </cell>
          <cell r="E2488">
            <v>70</v>
          </cell>
          <cell r="F2488" t="str">
            <v>DISCONTINUE</v>
          </cell>
          <cell r="G2488" t="str">
            <v>Not to prod.</v>
          </cell>
          <cell r="H2488" t="str">
            <v>WP-D/INSERT</v>
          </cell>
          <cell r="I2488" t="str">
            <v>Wall Plate Insert - 15-pin HD &amp; 3.5mm</v>
          </cell>
        </row>
        <row r="2489">
          <cell r="C2489" t="str">
            <v>95-0104003</v>
          </cell>
          <cell r="D2489">
            <v>0</v>
          </cell>
          <cell r="E2489">
            <v>11</v>
          </cell>
          <cell r="F2489" t="str">
            <v>DISCONTINUE</v>
          </cell>
          <cell r="G2489" t="str">
            <v>Not for sale</v>
          </cell>
          <cell r="H2489" t="str">
            <v>Special</v>
          </cell>
          <cell r="I2489" t="str">
            <v>3.5mm Male to IR Receiver Control Cable (3')</v>
          </cell>
        </row>
        <row r="2490">
          <cell r="C2490" t="str">
            <v>95-0103050</v>
          </cell>
          <cell r="D2490">
            <v>0</v>
          </cell>
          <cell r="E2490">
            <v>0</v>
          </cell>
          <cell r="F2490" t="str">
            <v>DISCONTINUE</v>
          </cell>
          <cell r="G2490" t="str">
            <v>Active</v>
          </cell>
          <cell r="H2490" t="str">
            <v>WP &amp; Cables</v>
          </cell>
          <cell r="I2490" t="str">
            <v>3.5MM (Male-Female) Extension Cable - Stereo Connector (50')</v>
          </cell>
        </row>
        <row r="2491">
          <cell r="C2491" t="str">
            <v>95-0102065</v>
          </cell>
          <cell r="D2491">
            <v>20</v>
          </cell>
          <cell r="E2491">
            <v>0</v>
          </cell>
          <cell r="F2491" t="str">
            <v>DISCONTINUE</v>
          </cell>
          <cell r="G2491" t="str">
            <v>Active</v>
          </cell>
          <cell r="H2491" t="str">
            <v>WP &amp; Cables</v>
          </cell>
          <cell r="I2491" t="str">
            <v>3.5MM (Male - Female) Extension Cable - Mono Connector (65')</v>
          </cell>
        </row>
        <row r="2492">
          <cell r="C2492" t="str">
            <v>85-70580299</v>
          </cell>
          <cell r="D2492">
            <v>0</v>
          </cell>
          <cell r="E2492">
            <v>0</v>
          </cell>
          <cell r="F2492" t="str">
            <v>DISCONTINUE</v>
          </cell>
          <cell r="G2492" t="str">
            <v>Not to order</v>
          </cell>
          <cell r="H2492" t="str">
            <v>WP &amp; Cables</v>
          </cell>
          <cell r="I2492" t="str">
            <v>Wall Plate Insert - 15-pin HD &amp; 3.5mm</v>
          </cell>
        </row>
        <row r="2493">
          <cell r="C2493" t="str">
            <v>95-0102050</v>
          </cell>
          <cell r="D2493">
            <v>17</v>
          </cell>
          <cell r="E2493">
            <v>17</v>
          </cell>
          <cell r="F2493" t="str">
            <v>DISCONTINUE</v>
          </cell>
          <cell r="G2493" t="str">
            <v>Active</v>
          </cell>
          <cell r="H2493" t="str">
            <v>WP &amp; Cables</v>
          </cell>
          <cell r="I2493" t="str">
            <v>3.5MM (Male - Female) Extension Cable - Mono Connector (50')</v>
          </cell>
        </row>
        <row r="2494">
          <cell r="C2494" t="str">
            <v>95-0102006</v>
          </cell>
          <cell r="D2494">
            <v>3</v>
          </cell>
          <cell r="E2494">
            <v>2.25</v>
          </cell>
          <cell r="F2494" t="str">
            <v>DISCONTINUE</v>
          </cell>
          <cell r="G2494" t="str">
            <v>Not to prod.</v>
          </cell>
          <cell r="H2494" t="str">
            <v>WP &amp; Cables</v>
          </cell>
          <cell r="I2494" t="str">
            <v>3.5mm IR or Mono Audio Extension Cable</v>
          </cell>
        </row>
        <row r="2495">
          <cell r="C2495" t="str">
            <v>85-705930295</v>
          </cell>
          <cell r="D2495">
            <v>0</v>
          </cell>
          <cell r="E2495">
            <v>0</v>
          </cell>
          <cell r="F2495" t="str">
            <v>DISCONTINUE</v>
          </cell>
          <cell r="G2495" t="str">
            <v>Not to order</v>
          </cell>
          <cell r="H2495" t="str">
            <v>WP-US/1G</v>
          </cell>
          <cell r="I2495" t="str">
            <v>6-Button Universal Room Controller with IR Learning</v>
          </cell>
        </row>
        <row r="2496">
          <cell r="C2496" t="str">
            <v>85-705930395</v>
          </cell>
          <cell r="D2496">
            <v>0</v>
          </cell>
          <cell r="E2496">
            <v>0</v>
          </cell>
          <cell r="F2496" t="str">
            <v>DISCONTINUE</v>
          </cell>
          <cell r="G2496" t="str">
            <v>Frozen NPI</v>
          </cell>
        </row>
        <row r="2497">
          <cell r="C2497" t="str">
            <v>85-705930495</v>
          </cell>
          <cell r="D2497">
            <v>0</v>
          </cell>
          <cell r="E2497">
            <v>0</v>
          </cell>
          <cell r="F2497" t="str">
            <v>DISCONTINUE</v>
          </cell>
          <cell r="G2497" t="str">
            <v>Not to order</v>
          </cell>
          <cell r="H2497" t="str">
            <v>WP-US/1G</v>
          </cell>
          <cell r="I2497" t="str">
            <v>6-Button Universal Room Controller with IR Learning</v>
          </cell>
        </row>
        <row r="2498">
          <cell r="C2498" t="str">
            <v>85-705930595</v>
          </cell>
          <cell r="D2498">
            <v>0</v>
          </cell>
          <cell r="E2498">
            <v>0</v>
          </cell>
          <cell r="F2498" t="str">
            <v>DISCONTINUE</v>
          </cell>
          <cell r="G2498" t="str">
            <v>Not to order</v>
          </cell>
          <cell r="H2498" t="str">
            <v>1</v>
          </cell>
          <cell r="I2498" t="str">
            <v>6-Button Universal Room Controller with IR Learning</v>
          </cell>
        </row>
        <row r="2499">
          <cell r="C2499" t="str">
            <v>85-705930695</v>
          </cell>
          <cell r="D2499">
            <v>0</v>
          </cell>
          <cell r="E2499">
            <v>0</v>
          </cell>
          <cell r="F2499" t="str">
            <v>DISCONTINUE</v>
          </cell>
          <cell r="G2499" t="str">
            <v>Not to order</v>
          </cell>
          <cell r="H2499" t="str">
            <v>WP-US/1G</v>
          </cell>
          <cell r="I2499" t="str">
            <v>6-Button Universal Room Controller with IR Learning</v>
          </cell>
        </row>
        <row r="2500">
          <cell r="C2500" t="str">
            <v>85-70598099</v>
          </cell>
          <cell r="D2500">
            <v>0</v>
          </cell>
          <cell r="E2500">
            <v>85</v>
          </cell>
          <cell r="F2500" t="str">
            <v>DISCONTINUE</v>
          </cell>
          <cell r="G2500" t="str">
            <v>Inactive</v>
          </cell>
          <cell r="H2500" t="str">
            <v>WP &amp; Cables</v>
          </cell>
          <cell r="I2500" t="str">
            <v>Wall Plate Insert - s-Video &amp; 3 RCA</v>
          </cell>
        </row>
        <row r="2501">
          <cell r="C2501" t="str">
            <v>85-70598199</v>
          </cell>
          <cell r="D2501">
            <v>0</v>
          </cell>
          <cell r="E2501">
            <v>0</v>
          </cell>
          <cell r="F2501" t="str">
            <v>DISCONTINUE</v>
          </cell>
          <cell r="G2501" t="str">
            <v>Inactive</v>
          </cell>
          <cell r="H2501" t="str">
            <v>WP &amp; Cables</v>
          </cell>
          <cell r="I2501" t="str">
            <v>Wall Plate Insert - s-Video &amp; 3 RCA</v>
          </cell>
        </row>
        <row r="2502">
          <cell r="C2502" t="str">
            <v>85-70598299</v>
          </cell>
          <cell r="D2502">
            <v>0</v>
          </cell>
          <cell r="E2502">
            <v>85</v>
          </cell>
          <cell r="F2502" t="str">
            <v>DISCONTINUE</v>
          </cell>
          <cell r="G2502" t="str">
            <v>Inactive</v>
          </cell>
          <cell r="H2502" t="str">
            <v>WP &amp; Cables</v>
          </cell>
          <cell r="I2502" t="str">
            <v>Wall Plate Insert - s-Video &amp; 3 RCA</v>
          </cell>
        </row>
        <row r="2503">
          <cell r="C2503" t="str">
            <v>85-70598399</v>
          </cell>
          <cell r="D2503">
            <v>0</v>
          </cell>
          <cell r="E2503">
            <v>85</v>
          </cell>
          <cell r="F2503" t="str">
            <v>DISCONTINUE</v>
          </cell>
          <cell r="G2503" t="str">
            <v>Inactive</v>
          </cell>
          <cell r="H2503" t="str">
            <v>WP-D/INSERT</v>
          </cell>
          <cell r="I2503" t="str">
            <v>Wall Plate Insert - s-Video &amp; 3 RCA</v>
          </cell>
        </row>
        <row r="2504">
          <cell r="C2504" t="str">
            <v>85-706699</v>
          </cell>
          <cell r="D2504">
            <v>0</v>
          </cell>
          <cell r="E2504">
            <v>0</v>
          </cell>
          <cell r="F2504" t="str">
            <v>DISCONTINUE</v>
          </cell>
          <cell r="G2504" t="str">
            <v>Not to order</v>
          </cell>
          <cell r="H2504" t="str">
            <v>WP &amp; Cables</v>
          </cell>
          <cell r="I2504" t="str">
            <v>Passive Wall Plate - Dual XLR (M/TB)</v>
          </cell>
        </row>
        <row r="2505">
          <cell r="C2505" t="str">
            <v>85-706799</v>
          </cell>
          <cell r="D2505">
            <v>0</v>
          </cell>
          <cell r="E2505">
            <v>0</v>
          </cell>
          <cell r="F2505" t="str">
            <v>DISCONTINUE</v>
          </cell>
          <cell r="G2505" t="str">
            <v>Not active</v>
          </cell>
          <cell r="H2505" t="str">
            <v>WP &amp; Cables</v>
          </cell>
          <cell r="I2505" t="str">
            <v>Passive Wall Plate - Dual XLR (M/TB)</v>
          </cell>
        </row>
        <row r="2506">
          <cell r="C2506" t="str">
            <v>85-70680095</v>
          </cell>
          <cell r="D2506">
            <v>0</v>
          </cell>
          <cell r="E2506">
            <v>0</v>
          </cell>
          <cell r="F2506" t="str">
            <v>DISCONTINUE</v>
          </cell>
          <cell r="G2506" t="str">
            <v>Not to order</v>
          </cell>
          <cell r="H2506" t="str">
            <v>N/A</v>
          </cell>
          <cell r="I2506" t="str">
            <v>SummitView™ Computer Graphics Video, DDC Data &amp; Stereo Audi</v>
          </cell>
        </row>
        <row r="2507">
          <cell r="C2507" t="str">
            <v>85-70680295</v>
          </cell>
          <cell r="D2507">
            <v>0</v>
          </cell>
          <cell r="E2507">
            <v>0</v>
          </cell>
          <cell r="F2507" t="str">
            <v>DISCONTINUE</v>
          </cell>
          <cell r="G2507" t="str">
            <v>Not to order</v>
          </cell>
          <cell r="H2507" t="str">
            <v>N/A</v>
          </cell>
          <cell r="I2507" t="str">
            <v>SummitView™ Computer Graphics Video, DDC Data &amp; Stereo Audi</v>
          </cell>
        </row>
        <row r="2508">
          <cell r="C2508" t="str">
            <v>85-70687095</v>
          </cell>
          <cell r="D2508">
            <v>0</v>
          </cell>
          <cell r="E2508">
            <v>0</v>
          </cell>
          <cell r="F2508" t="str">
            <v>DISCONTINUE</v>
          </cell>
          <cell r="G2508" t="str">
            <v>Not to order</v>
          </cell>
          <cell r="H2508" t="str">
            <v>N/A</v>
          </cell>
          <cell r="I2508" t="str">
            <v>SummitView™ Composite Video, Stereo Audio &amp; IR Wall Plate</v>
          </cell>
        </row>
        <row r="2509">
          <cell r="C2509" t="str">
            <v>85-70687295</v>
          </cell>
          <cell r="D2509">
            <v>0</v>
          </cell>
          <cell r="E2509">
            <v>0</v>
          </cell>
          <cell r="F2509" t="str">
            <v>DISCONTINUE</v>
          </cell>
          <cell r="G2509" t="str">
            <v>Not to order</v>
          </cell>
          <cell r="H2509" t="str">
            <v>N/A</v>
          </cell>
          <cell r="I2509" t="str">
            <v>SummitView™ Composite Video, Stereo Audio &amp; IR Wall Plate</v>
          </cell>
        </row>
        <row r="2510">
          <cell r="C2510" t="str">
            <v>85-70689095</v>
          </cell>
          <cell r="D2510">
            <v>0</v>
          </cell>
          <cell r="E2510">
            <v>0</v>
          </cell>
          <cell r="F2510" t="str">
            <v>DISCONTINUE</v>
          </cell>
          <cell r="G2510" t="str">
            <v>Not to order</v>
          </cell>
          <cell r="H2510" t="str">
            <v>WP-US/1G</v>
          </cell>
          <cell r="I2510" t="str">
            <v>SummitView™ s-Video, Stereo Audio &amp; IR Wall Plate</v>
          </cell>
        </row>
        <row r="2511">
          <cell r="C2511" t="str">
            <v>85-70689295</v>
          </cell>
          <cell r="D2511">
            <v>0</v>
          </cell>
          <cell r="E2511">
            <v>0</v>
          </cell>
          <cell r="F2511" t="str">
            <v>DISCONTINUE</v>
          </cell>
          <cell r="G2511" t="str">
            <v>Not to order</v>
          </cell>
          <cell r="H2511" t="str">
            <v>N/A</v>
          </cell>
          <cell r="I2511" t="str">
            <v>SummitView™ s-Video, Stereo Audio &amp; IR Wall Plate</v>
          </cell>
        </row>
        <row r="2512">
          <cell r="C2512" t="str">
            <v>85-706899</v>
          </cell>
          <cell r="D2512">
            <v>0</v>
          </cell>
          <cell r="E2512">
            <v>0</v>
          </cell>
          <cell r="F2512" t="str">
            <v>DISCONTINUE</v>
          </cell>
          <cell r="G2512" t="str">
            <v>Not to order</v>
          </cell>
          <cell r="H2512" t="str">
            <v>WP &amp; Cables</v>
          </cell>
          <cell r="I2512" t="str">
            <v>Passive Wall Plate - Dual XLR (M/TB)</v>
          </cell>
        </row>
        <row r="2513">
          <cell r="C2513" t="str">
            <v>85-70690095</v>
          </cell>
          <cell r="D2513">
            <v>0</v>
          </cell>
          <cell r="E2513">
            <v>0</v>
          </cell>
          <cell r="F2513" t="str">
            <v>DISCONTINUE</v>
          </cell>
          <cell r="G2513" t="str">
            <v>Not to order</v>
          </cell>
          <cell r="H2513" t="str">
            <v>WP-US/1G</v>
          </cell>
          <cell r="I2513" t="str">
            <v>SummitView™ Component Video, S/PDIF Audio &amp; IR Wall Plate</v>
          </cell>
        </row>
        <row r="2514">
          <cell r="C2514" t="str">
            <v>85-70690295</v>
          </cell>
          <cell r="D2514">
            <v>0</v>
          </cell>
          <cell r="E2514">
            <v>0</v>
          </cell>
          <cell r="F2514" t="str">
            <v>DISCONTINUE</v>
          </cell>
          <cell r="G2514" t="str">
            <v>Not to order</v>
          </cell>
          <cell r="H2514" t="str">
            <v>N/A</v>
          </cell>
          <cell r="I2514" t="str">
            <v>SummitView™ Component Video, S/PDIF Audio &amp; IR Wall Plate</v>
          </cell>
        </row>
        <row r="2515">
          <cell r="C2515" t="str">
            <v>85-70693095</v>
          </cell>
          <cell r="D2515">
            <v>0</v>
          </cell>
          <cell r="E2515">
            <v>0</v>
          </cell>
          <cell r="F2515" t="str">
            <v>DISCONTINUE</v>
          </cell>
          <cell r="G2515" t="str">
            <v>Not to order</v>
          </cell>
          <cell r="H2515" t="str">
            <v>N/A</v>
          </cell>
          <cell r="I2515" t="str">
            <v>SummitView™ Component Video, Stereo Audio &amp; IR Wall Plate</v>
          </cell>
        </row>
        <row r="2516">
          <cell r="C2516" t="str">
            <v>85-70693295</v>
          </cell>
          <cell r="D2516">
            <v>0</v>
          </cell>
          <cell r="E2516">
            <v>0</v>
          </cell>
          <cell r="F2516" t="str">
            <v>DISCONTINUE</v>
          </cell>
          <cell r="G2516" t="str">
            <v>Not to order</v>
          </cell>
          <cell r="H2516" t="str">
            <v>N/A</v>
          </cell>
          <cell r="I2516" t="str">
            <v>SummitView™ Component Video, Stereo Audio &amp; IR Wall Plate</v>
          </cell>
        </row>
        <row r="2517">
          <cell r="C2517" t="str">
            <v>85-70694095</v>
          </cell>
          <cell r="D2517">
            <v>0</v>
          </cell>
          <cell r="E2517">
            <v>0</v>
          </cell>
          <cell r="F2517" t="str">
            <v>DISCONTINUE</v>
          </cell>
          <cell r="G2517" t="str">
            <v>Not to order</v>
          </cell>
          <cell r="H2517" t="str">
            <v>N/A</v>
          </cell>
          <cell r="I2517" t="str">
            <v>SummitView™ Processor/Switcher &amp; Room Controller</v>
          </cell>
        </row>
        <row r="2518">
          <cell r="C2518" t="str">
            <v>85-70695190</v>
          </cell>
          <cell r="D2518">
            <v>0</v>
          </cell>
          <cell r="E2518">
            <v>0</v>
          </cell>
          <cell r="F2518" t="str">
            <v>DISCONTINUE</v>
          </cell>
          <cell r="G2518" t="str">
            <v>Not to order</v>
          </cell>
          <cell r="H2518" t="str">
            <v>N/A</v>
          </cell>
          <cell r="I2518" t="str">
            <v>NEW Kramer SV-301(W)SummitView CGraphics DDC &amp; St Wall Plate</v>
          </cell>
        </row>
        <row r="2519">
          <cell r="C2519" t="str">
            <v>85-70698190</v>
          </cell>
          <cell r="D2519">
            <v>0</v>
          </cell>
          <cell r="E2519">
            <v>0</v>
          </cell>
          <cell r="F2519" t="str">
            <v>DISCONTINUE</v>
          </cell>
          <cell r="G2519" t="str">
            <v>Not to order</v>
          </cell>
          <cell r="H2519" t="str">
            <v>N/A</v>
          </cell>
          <cell r="I2519" t="str">
            <v>NEW Kramer SV-305(W SummitView HDTV, Stereo &amp; IR wall plate</v>
          </cell>
        </row>
        <row r="2520">
          <cell r="C2520" t="str">
            <v>85-707010095</v>
          </cell>
          <cell r="D2520">
            <v>0</v>
          </cell>
          <cell r="E2520">
            <v>655</v>
          </cell>
          <cell r="F2520" t="str">
            <v>DISCONTINUE</v>
          </cell>
          <cell r="G2520" t="str">
            <v>Not to order</v>
          </cell>
          <cell r="H2520" t="str">
            <v>WP-US/2G</v>
          </cell>
          <cell r="I2520" t="str">
            <v>6-Button Room Controller with Digital Volume Knob &amp; Printed</v>
          </cell>
        </row>
        <row r="2521">
          <cell r="C2521" t="str">
            <v>85-707010295</v>
          </cell>
          <cell r="D2521">
            <v>545</v>
          </cell>
          <cell r="E2521">
            <v>545</v>
          </cell>
          <cell r="F2521" t="str">
            <v>DISCONTINUE</v>
          </cell>
          <cell r="G2521" t="str">
            <v>Not to order</v>
          </cell>
          <cell r="H2521" t="str">
            <v>WP-US/2G</v>
          </cell>
          <cell r="I2521" t="str">
            <v>6-Button Universal Room Controller with a Digital Volume Kno</v>
          </cell>
        </row>
        <row r="2522">
          <cell r="C2522" t="str">
            <v>85-707010395</v>
          </cell>
          <cell r="D2522">
            <v>0</v>
          </cell>
          <cell r="E2522">
            <v>0</v>
          </cell>
          <cell r="F2522" t="str">
            <v>DISCONTINUE</v>
          </cell>
          <cell r="G2522" t="str">
            <v>Inactive</v>
          </cell>
        </row>
        <row r="2523">
          <cell r="C2523" t="str">
            <v>85-70705190</v>
          </cell>
          <cell r="D2523">
            <v>0</v>
          </cell>
          <cell r="E2523">
            <v>0</v>
          </cell>
          <cell r="F2523" t="str">
            <v>DISCONTINUE</v>
          </cell>
          <cell r="G2523" t="str">
            <v>Not to order</v>
          </cell>
          <cell r="H2523" t="str">
            <v>N/A</v>
          </cell>
          <cell r="I2523" t="str">
            <v>NEW Kramer SV-303(W) SummitView YC SA &amp; IR wall plate</v>
          </cell>
        </row>
        <row r="2524">
          <cell r="C2524" t="str">
            <v>95-0101012</v>
          </cell>
          <cell r="D2524">
            <v>0</v>
          </cell>
          <cell r="E2524">
            <v>6</v>
          </cell>
          <cell r="F2524" t="str">
            <v>DISCONTINUE</v>
          </cell>
          <cell r="G2524" t="str">
            <v>Not to order</v>
          </cell>
          <cell r="H2524" t="str">
            <v>WP &amp; Cables</v>
          </cell>
          <cell r="I2524" t="str">
            <v>3.5mm (M) to 3.5mm (M) Stereo Audio Cable - 12'</v>
          </cell>
        </row>
        <row r="2525">
          <cell r="C2525" t="str">
            <v>85-707120295</v>
          </cell>
          <cell r="D2525">
            <v>595</v>
          </cell>
          <cell r="E2525">
            <v>595</v>
          </cell>
          <cell r="F2525" t="str">
            <v>DISCONTINUE</v>
          </cell>
          <cell r="G2525" t="str">
            <v>Not to order</v>
          </cell>
          <cell r="H2525" t="str">
            <v>WP-US/2G</v>
          </cell>
          <cell r="I2525" t="str">
            <v>6-Button Universal Room Controller with Analog Volume Knob a</v>
          </cell>
        </row>
        <row r="2526">
          <cell r="C2526" t="str">
            <v>85-707120395</v>
          </cell>
          <cell r="D2526">
            <v>0</v>
          </cell>
          <cell r="E2526">
            <v>0</v>
          </cell>
          <cell r="F2526" t="str">
            <v>DISCONTINUE</v>
          </cell>
          <cell r="G2526" t="str">
            <v>Inactive</v>
          </cell>
        </row>
        <row r="2527">
          <cell r="C2527" t="str">
            <v>95-000002</v>
          </cell>
          <cell r="D2527">
            <v>0</v>
          </cell>
          <cell r="E2527">
            <v>0</v>
          </cell>
          <cell r="F2527" t="str">
            <v>DISCONTINUE</v>
          </cell>
          <cell r="G2527" t="str">
            <v>Inactive</v>
          </cell>
          <cell r="H2527" t="str">
            <v>WP &amp; Cables</v>
          </cell>
          <cell r="I2527" t="str">
            <v>C-R/RV-25</v>
          </cell>
        </row>
        <row r="2528">
          <cell r="C2528" t="str">
            <v>85-70724195</v>
          </cell>
          <cell r="D2528">
            <v>0</v>
          </cell>
          <cell r="E2528">
            <v>0</v>
          </cell>
          <cell r="F2528" t="str">
            <v>DISCONTINUE</v>
          </cell>
          <cell r="G2528" t="str">
            <v>Not active</v>
          </cell>
          <cell r="H2528" t="str">
            <v>WP &amp; Cables</v>
          </cell>
          <cell r="I2528" t="str">
            <v>Wall Plate – RS-232 Controller</v>
          </cell>
        </row>
        <row r="2529">
          <cell r="C2529" t="str">
            <v>85-70724290</v>
          </cell>
          <cell r="D2529">
            <v>0</v>
          </cell>
          <cell r="E2529">
            <v>0</v>
          </cell>
          <cell r="F2529" t="str">
            <v>DISCONTINUE</v>
          </cell>
          <cell r="G2529" t="str">
            <v>Not to order</v>
          </cell>
          <cell r="H2529" t="str">
            <v>WP &amp; Cables</v>
          </cell>
          <cell r="I2529" t="str">
            <v>Wall Plate – RS-232 Controller</v>
          </cell>
        </row>
        <row r="2530">
          <cell r="C2530" t="str">
            <v>95-000001</v>
          </cell>
          <cell r="D2530">
            <v>0</v>
          </cell>
          <cell r="E2530">
            <v>0</v>
          </cell>
          <cell r="F2530" t="str">
            <v>DISCONTINUE</v>
          </cell>
          <cell r="G2530" t="str">
            <v>Not to order</v>
          </cell>
          <cell r="H2530" t="str">
            <v>WP &amp; Cables</v>
          </cell>
          <cell r="I2530" t="str">
            <v>C-2R/2RA-12</v>
          </cell>
        </row>
        <row r="2531">
          <cell r="C2531" t="str">
            <v>85-707330095</v>
          </cell>
          <cell r="D2531">
            <v>0</v>
          </cell>
          <cell r="E2531">
            <v>0</v>
          </cell>
          <cell r="F2531" t="str">
            <v>DISCONTINUE</v>
          </cell>
          <cell r="G2531" t="str">
            <v>Not to order</v>
          </cell>
          <cell r="H2531" t="str">
            <v>WP-EU/2G-86</v>
          </cell>
          <cell r="I2531" t="str">
            <v>6-Button Room Controller with Digital Volume Knob &amp; Printed</v>
          </cell>
        </row>
        <row r="2532">
          <cell r="C2532" t="str">
            <v>85-707340095</v>
          </cell>
          <cell r="D2532">
            <v>0</v>
          </cell>
          <cell r="E2532">
            <v>0</v>
          </cell>
          <cell r="F2532" t="str">
            <v>DISCONTINUE</v>
          </cell>
          <cell r="G2532" t="str">
            <v>Not to order</v>
          </cell>
          <cell r="H2532" t="str">
            <v>WP-EU/2G</v>
          </cell>
          <cell r="I2532" t="str">
            <v>6−Button Room Controller with Printed Group Labels</v>
          </cell>
        </row>
        <row r="2533">
          <cell r="C2533" t="str">
            <v>85-707340295</v>
          </cell>
          <cell r="D2533">
            <v>0</v>
          </cell>
          <cell r="E2533">
            <v>0</v>
          </cell>
          <cell r="F2533" t="str">
            <v>DISCONTINUE</v>
          </cell>
          <cell r="G2533" t="str">
            <v>Not to order</v>
          </cell>
          <cell r="H2533" t="str">
            <v>WP-EU/2G</v>
          </cell>
          <cell r="I2533" t="str">
            <v>6‑Button Universal Room Controller with IR Learning and Back</v>
          </cell>
        </row>
        <row r="2534">
          <cell r="C2534" t="str">
            <v>94-9808200</v>
          </cell>
          <cell r="D2534">
            <v>0</v>
          </cell>
          <cell r="E2534">
            <v>0</v>
          </cell>
          <cell r="F2534" t="str">
            <v>DISCONTINUE</v>
          </cell>
          <cell r="G2534" t="str">
            <v>Not to prod.</v>
          </cell>
          <cell r="H2534" t="str">
            <v>WP &amp; Cables</v>
          </cell>
        </row>
        <row r="2535">
          <cell r="C2535" t="str">
            <v>85-707799</v>
          </cell>
          <cell r="D2535">
            <v>0</v>
          </cell>
          <cell r="E2535">
            <v>0</v>
          </cell>
          <cell r="F2535" t="str">
            <v>DISCONTINUE</v>
          </cell>
          <cell r="G2535" t="str">
            <v>Not to order</v>
          </cell>
          <cell r="H2535" t="str">
            <v>WP &amp; Cables</v>
          </cell>
          <cell r="I2535" t="str">
            <v>Passive Wall Plate - Dual XLR (FF)</v>
          </cell>
        </row>
        <row r="2536">
          <cell r="C2536" t="str">
            <v>85-707899</v>
          </cell>
          <cell r="D2536">
            <v>0</v>
          </cell>
          <cell r="E2536">
            <v>49</v>
          </cell>
          <cell r="F2536" t="str">
            <v>DISCONTINUE</v>
          </cell>
          <cell r="G2536" t="str">
            <v>Not to prod.</v>
          </cell>
          <cell r="H2536" t="str">
            <v>WP &amp; Cables</v>
          </cell>
          <cell r="I2536" t="str">
            <v>Passive Wall Plate - Dual XLR (FF)</v>
          </cell>
        </row>
        <row r="2537">
          <cell r="C2537" t="str">
            <v>94-9101065</v>
          </cell>
          <cell r="D2537">
            <v>286</v>
          </cell>
          <cell r="E2537">
            <v>309</v>
          </cell>
          <cell r="F2537" t="str">
            <v>DISCONTINUE</v>
          </cell>
          <cell r="G2537" t="str">
            <v>Not to prod.</v>
          </cell>
          <cell r="H2537" t="str">
            <v>Special</v>
          </cell>
          <cell r="I2537" t="str">
            <v>PLENUM DVI-D Single link (Male - Male) Cable (65')</v>
          </cell>
        </row>
        <row r="2538">
          <cell r="C2538" t="str">
            <v>94-9101050</v>
          </cell>
          <cell r="D2538">
            <v>220</v>
          </cell>
          <cell r="E2538">
            <v>238</v>
          </cell>
          <cell r="F2538" t="str">
            <v>DISCONTINUE</v>
          </cell>
          <cell r="G2538" t="str">
            <v>Not to prod.</v>
          </cell>
          <cell r="H2538" t="str">
            <v>Special</v>
          </cell>
          <cell r="I2538" t="str">
            <v>PLENUM DVI-D Single link (Male - Male) Cable (50')</v>
          </cell>
        </row>
        <row r="2539">
          <cell r="C2539" t="str">
            <v>85-708670095</v>
          </cell>
          <cell r="D2539">
            <v>0</v>
          </cell>
          <cell r="E2539">
            <v>0</v>
          </cell>
          <cell r="F2539" t="str">
            <v>DISCONTINUE</v>
          </cell>
          <cell r="G2539" t="str">
            <v>Not to order</v>
          </cell>
          <cell r="H2539" t="str">
            <v>WP-US/1G</v>
          </cell>
          <cell r="I2539" t="str">
            <v>6−Button Universal Room Controller</v>
          </cell>
        </row>
        <row r="2540">
          <cell r="C2540" t="str">
            <v>85-708670195</v>
          </cell>
          <cell r="D2540">
            <v>0</v>
          </cell>
          <cell r="E2540">
            <v>0</v>
          </cell>
          <cell r="F2540" t="str">
            <v>DISCONTINUE</v>
          </cell>
          <cell r="G2540" t="str">
            <v>Not to order</v>
          </cell>
          <cell r="H2540" t="str">
            <v>WP-US/1G</v>
          </cell>
          <cell r="I2540" t="str">
            <v>6−Button Universal Room Controller</v>
          </cell>
        </row>
        <row r="2541">
          <cell r="C2541" t="str">
            <v>85-708670295</v>
          </cell>
          <cell r="D2541">
            <v>0</v>
          </cell>
          <cell r="E2541">
            <v>0</v>
          </cell>
          <cell r="F2541" t="str">
            <v>DISCONTINUE</v>
          </cell>
          <cell r="G2541" t="str">
            <v>Not to order</v>
          </cell>
          <cell r="H2541" t="str">
            <v>WP-US/1G</v>
          </cell>
          <cell r="I2541" t="str">
            <v>6−Button Universal Room Controller</v>
          </cell>
        </row>
        <row r="2542">
          <cell r="C2542" t="str">
            <v>85-708670395</v>
          </cell>
          <cell r="D2542">
            <v>0</v>
          </cell>
          <cell r="E2542">
            <v>0</v>
          </cell>
          <cell r="F2542" t="str">
            <v>DISCONTINUE</v>
          </cell>
          <cell r="G2542" t="str">
            <v>Not to equip</v>
          </cell>
          <cell r="H2542" t="str">
            <v>WP-US/1G</v>
          </cell>
          <cell r="I2542" t="str">
            <v>6−Button Universal Room Controller</v>
          </cell>
        </row>
        <row r="2543">
          <cell r="C2543" t="str">
            <v>85-708671495</v>
          </cell>
          <cell r="D2543">
            <v>0</v>
          </cell>
          <cell r="E2543">
            <v>0</v>
          </cell>
          <cell r="F2543" t="str">
            <v>DISCONTINUE</v>
          </cell>
          <cell r="G2543" t="str">
            <v>Not to order</v>
          </cell>
          <cell r="H2543" t="str">
            <v>WP-US/2G</v>
          </cell>
          <cell r="I2543" t="str">
            <v>6−Button Universal Room Controller with Analog Volume Contro</v>
          </cell>
        </row>
        <row r="2544">
          <cell r="C2544" t="str">
            <v>85-708671795</v>
          </cell>
          <cell r="D2544">
            <v>0</v>
          </cell>
          <cell r="E2544">
            <v>0</v>
          </cell>
          <cell r="F2544" t="str">
            <v>DISCONTINUE</v>
          </cell>
          <cell r="G2544" t="str">
            <v>Not to order</v>
          </cell>
          <cell r="H2544" t="str">
            <v>WP-US/2G</v>
          </cell>
          <cell r="I2544" t="str">
            <v>6−Button Universal Room Controller with Analog Volume Contro</v>
          </cell>
        </row>
        <row r="2545">
          <cell r="C2545" t="str">
            <v>85-708671895</v>
          </cell>
          <cell r="D2545">
            <v>0</v>
          </cell>
          <cell r="E2545">
            <v>0</v>
          </cell>
          <cell r="F2545" t="str">
            <v>DISCONTINUE</v>
          </cell>
          <cell r="G2545" t="str">
            <v>Not to order</v>
          </cell>
          <cell r="H2545" t="str">
            <v>WP-US/2G</v>
          </cell>
          <cell r="I2545" t="str">
            <v>6−Button Universal Room Controller with Analog Volume Contro</v>
          </cell>
        </row>
        <row r="2546">
          <cell r="C2546" t="str">
            <v>85-708672495</v>
          </cell>
          <cell r="D2546">
            <v>0</v>
          </cell>
          <cell r="E2546">
            <v>0</v>
          </cell>
          <cell r="F2546" t="str">
            <v>DISCONTINUE</v>
          </cell>
          <cell r="G2546" t="str">
            <v>Not to order</v>
          </cell>
          <cell r="H2546" t="str">
            <v>WP-US/2G</v>
          </cell>
          <cell r="I2546" t="str">
            <v>6−Button Universal Room Controller with Analog Volume Contro</v>
          </cell>
        </row>
        <row r="2547">
          <cell r="C2547" t="str">
            <v>85-70867490</v>
          </cell>
          <cell r="D2547">
            <v>0</v>
          </cell>
          <cell r="E2547">
            <v>0</v>
          </cell>
          <cell r="F2547" t="str">
            <v>DISCONTINUE</v>
          </cell>
          <cell r="G2547" t="str">
            <v>Not active</v>
          </cell>
        </row>
        <row r="2548">
          <cell r="C2548" t="str">
            <v>85-70867590</v>
          </cell>
          <cell r="D2548">
            <v>0</v>
          </cell>
          <cell r="E2548">
            <v>0</v>
          </cell>
          <cell r="F2548" t="str">
            <v>DISCONTINUE</v>
          </cell>
          <cell r="G2548" t="str">
            <v>Not to order</v>
          </cell>
        </row>
        <row r="2549">
          <cell r="C2549" t="str">
            <v>85-70895090</v>
          </cell>
          <cell r="D2549">
            <v>0</v>
          </cell>
          <cell r="E2549">
            <v>169</v>
          </cell>
          <cell r="F2549" t="str">
            <v>DISCONTINUE</v>
          </cell>
          <cell r="G2549" t="str">
            <v>Not to order</v>
          </cell>
          <cell r="H2549" t="str">
            <v>WP-D/INSERT</v>
          </cell>
          <cell r="I2549" t="str">
            <v>Active Wall Plate Insert - Computer Graphics Video Line Tran</v>
          </cell>
        </row>
        <row r="2550">
          <cell r="C2550" t="str">
            <v>85-70895190</v>
          </cell>
          <cell r="D2550">
            <v>0</v>
          </cell>
          <cell r="E2550">
            <v>169</v>
          </cell>
          <cell r="F2550" t="str">
            <v>DISCONTINUE</v>
          </cell>
          <cell r="G2550" t="str">
            <v>Not to order</v>
          </cell>
          <cell r="H2550" t="str">
            <v>WP-D/INSERT</v>
          </cell>
          <cell r="I2550" t="str">
            <v>Active Wall Plate Insert - Computer Graphics Video Line Tran</v>
          </cell>
        </row>
        <row r="2551">
          <cell r="C2551" t="str">
            <v>85-70895290</v>
          </cell>
          <cell r="D2551">
            <v>0</v>
          </cell>
          <cell r="E2551">
            <v>169</v>
          </cell>
          <cell r="F2551" t="str">
            <v>DISCONTINUE</v>
          </cell>
          <cell r="G2551" t="str">
            <v>Not to order</v>
          </cell>
          <cell r="H2551" t="str">
            <v>WP-D/INSERT</v>
          </cell>
          <cell r="I2551" t="str">
            <v>Active Wall Plate Insert - Computer Graphics Video Line Tran</v>
          </cell>
        </row>
        <row r="2552">
          <cell r="C2552" t="str">
            <v>85-709220090</v>
          </cell>
          <cell r="D2552">
            <v>0</v>
          </cell>
          <cell r="E2552">
            <v>0</v>
          </cell>
          <cell r="F2552" t="str">
            <v>DISCONTINUE</v>
          </cell>
          <cell r="G2552" t="str">
            <v>Not to order</v>
          </cell>
          <cell r="H2552" t="str">
            <v>WP-US/3G</v>
          </cell>
          <cell r="I2552" t="str">
            <v>Active Wall Plate Solution for Simple Room Control</v>
          </cell>
        </row>
        <row r="2553">
          <cell r="C2553" t="str">
            <v>85-709220290</v>
          </cell>
          <cell r="D2553">
            <v>0</v>
          </cell>
          <cell r="E2553">
            <v>0</v>
          </cell>
          <cell r="F2553" t="str">
            <v>DISCONTINUE</v>
          </cell>
          <cell r="G2553" t="str">
            <v>Not to order</v>
          </cell>
          <cell r="H2553" t="str">
            <v>WP-US/3G</v>
          </cell>
          <cell r="I2553" t="str">
            <v>Active Wall Plate Solution for Simple Room Control</v>
          </cell>
        </row>
        <row r="2554">
          <cell r="C2554" t="str">
            <v>85-709220390</v>
          </cell>
          <cell r="D2554">
            <v>0</v>
          </cell>
          <cell r="E2554">
            <v>595</v>
          </cell>
          <cell r="F2554" t="str">
            <v>DISCONTINUE</v>
          </cell>
          <cell r="G2554" t="str">
            <v>Not to order</v>
          </cell>
          <cell r="H2554" t="str">
            <v>WP-US/3G</v>
          </cell>
          <cell r="I2554" t="str">
            <v>Active Wall Plate Solution for Simple Room Control</v>
          </cell>
        </row>
        <row r="2555">
          <cell r="C2555" t="str">
            <v>85-709225190</v>
          </cell>
          <cell r="D2555">
            <v>520</v>
          </cell>
          <cell r="E2555">
            <v>520</v>
          </cell>
          <cell r="F2555" t="str">
            <v>DISCONTINUE</v>
          </cell>
          <cell r="G2555" t="str">
            <v>Not to order</v>
          </cell>
          <cell r="H2555" t="str">
            <v>WP-US/3G</v>
          </cell>
          <cell r="I2555" t="str">
            <v>Active Wall Plate Solution for Simple Room Control</v>
          </cell>
        </row>
        <row r="2556">
          <cell r="C2556" t="str">
            <v>85-70931195</v>
          </cell>
          <cell r="D2556">
            <v>0</v>
          </cell>
          <cell r="E2556">
            <v>0</v>
          </cell>
          <cell r="F2556" t="str">
            <v>DISCONTINUE</v>
          </cell>
          <cell r="G2556" t="str">
            <v>Not to order</v>
          </cell>
          <cell r="H2556" t="str">
            <v>WP-EU/3G</v>
          </cell>
          <cell r="I2556" t="str">
            <v>Wall Plate Frame</v>
          </cell>
        </row>
        <row r="2557">
          <cell r="C2557" t="str">
            <v>85-709480095</v>
          </cell>
          <cell r="D2557">
            <v>0</v>
          </cell>
          <cell r="E2557">
            <v>395</v>
          </cell>
          <cell r="F2557" t="str">
            <v>DISCONTINUE</v>
          </cell>
          <cell r="G2557" t="str">
            <v>Not to order</v>
          </cell>
          <cell r="H2557" t="str">
            <v>WP-US/2G</v>
          </cell>
          <cell r="I2557" t="str">
            <v>Active Wall Plate − Computer Graphics Video &amp; Stereo Audio</v>
          </cell>
        </row>
        <row r="2558">
          <cell r="C2558" t="str">
            <v>85-709480195</v>
          </cell>
          <cell r="D2558">
            <v>0</v>
          </cell>
          <cell r="E2558">
            <v>181</v>
          </cell>
          <cell r="F2558" t="str">
            <v>DISCONTINUE</v>
          </cell>
          <cell r="G2558" t="str">
            <v>Not to prod.</v>
          </cell>
          <cell r="H2558" t="str">
            <v>WP-US/2G</v>
          </cell>
          <cell r="I2558" t="str">
            <v>Active Wall Plate − Computer Graphics Video &amp; Stereo Audio</v>
          </cell>
        </row>
        <row r="2559">
          <cell r="C2559" t="str">
            <v>85-709480295</v>
          </cell>
          <cell r="D2559">
            <v>0</v>
          </cell>
          <cell r="E2559">
            <v>181</v>
          </cell>
          <cell r="F2559" t="str">
            <v>DISCONTINUE</v>
          </cell>
          <cell r="G2559" t="str">
            <v>Not to order</v>
          </cell>
          <cell r="H2559" t="str">
            <v>WP-US/2G</v>
          </cell>
          <cell r="I2559" t="str">
            <v>Active Wall Plate − Computer Graphics Video &amp; Stereo Audio</v>
          </cell>
        </row>
        <row r="2560">
          <cell r="C2560" t="str">
            <v>85-709480395</v>
          </cell>
          <cell r="D2560">
            <v>0</v>
          </cell>
          <cell r="E2560">
            <v>181</v>
          </cell>
          <cell r="F2560" t="str">
            <v>DISCONTINUE</v>
          </cell>
          <cell r="G2560" t="str">
            <v>Not to order</v>
          </cell>
          <cell r="H2560" t="str">
            <v>WP-US/2G</v>
          </cell>
          <cell r="I2560" t="str">
            <v>Active Wall Plate − Computer Graphics Video &amp; Stereo Audio</v>
          </cell>
        </row>
        <row r="2561">
          <cell r="C2561" t="str">
            <v>85-70952010</v>
          </cell>
          <cell r="D2561">
            <v>0</v>
          </cell>
          <cell r="E2561">
            <v>31</v>
          </cell>
          <cell r="F2561" t="str">
            <v>DISCONTINUE</v>
          </cell>
          <cell r="G2561" t="str">
            <v>Not to order</v>
          </cell>
          <cell r="H2561" t="str">
            <v>WP-S/INSERT</v>
          </cell>
          <cell r="I2561" t="str">
            <v>Wall Plate Insert − Volume Control &amp; On/Off Switch</v>
          </cell>
        </row>
        <row r="2562">
          <cell r="C2562" t="str">
            <v>85-70952020</v>
          </cell>
          <cell r="D2562">
            <v>0</v>
          </cell>
          <cell r="E2562">
            <v>31</v>
          </cell>
          <cell r="F2562" t="str">
            <v>DISCONTINUE</v>
          </cell>
          <cell r="G2562" t="str">
            <v>Not to order</v>
          </cell>
          <cell r="H2562" t="str">
            <v>WP-S/INSERT</v>
          </cell>
          <cell r="I2562" t="str">
            <v>Wall Plate Insert − Volume Control &amp; On/Off Switch</v>
          </cell>
        </row>
        <row r="2563">
          <cell r="C2563" t="str">
            <v>85-70952030</v>
          </cell>
          <cell r="D2563">
            <v>35</v>
          </cell>
          <cell r="E2563">
            <v>36</v>
          </cell>
          <cell r="F2563" t="str">
            <v>DISCONTINUE</v>
          </cell>
          <cell r="G2563" t="str">
            <v>Not to prod.</v>
          </cell>
          <cell r="H2563" t="str">
            <v>WP-S/INSERT</v>
          </cell>
          <cell r="I2563" t="str">
            <v>Wall Plate Insert − Volume Control &amp; On/Off Switch</v>
          </cell>
        </row>
        <row r="2564">
          <cell r="C2564" t="str">
            <v>85-709640095</v>
          </cell>
          <cell r="D2564">
            <v>0</v>
          </cell>
          <cell r="E2564">
            <v>415</v>
          </cell>
          <cell r="F2564" t="str">
            <v>DISCONTINUE</v>
          </cell>
          <cell r="G2564" t="str">
            <v>Not to order</v>
          </cell>
          <cell r="H2564" t="str">
            <v>WP-US/2G</v>
          </cell>
          <cell r="I2564" t="str">
            <v>Plate − Computer Graphics Video and Stereo Audio Line Driver</v>
          </cell>
        </row>
        <row r="2565">
          <cell r="C2565" t="str">
            <v>85-709640195</v>
          </cell>
          <cell r="D2565">
            <v>0</v>
          </cell>
          <cell r="E2565">
            <v>415</v>
          </cell>
          <cell r="F2565" t="str">
            <v>DISCONTINUE</v>
          </cell>
          <cell r="G2565" t="str">
            <v>Not to order</v>
          </cell>
          <cell r="H2565" t="str">
            <v>WP-US/2G</v>
          </cell>
          <cell r="I2565" t="str">
            <v>Plate − Computer Graphics Video and Stereo Audio Line Driver</v>
          </cell>
        </row>
        <row r="2566">
          <cell r="C2566" t="str">
            <v>85-709640295</v>
          </cell>
          <cell r="D2566">
            <v>0</v>
          </cell>
          <cell r="E2566">
            <v>0</v>
          </cell>
          <cell r="F2566" t="str">
            <v>DISCONTINUE</v>
          </cell>
          <cell r="G2566" t="str">
            <v>Not to order</v>
          </cell>
          <cell r="H2566" t="str">
            <v>WP-US/2G</v>
          </cell>
          <cell r="I2566" t="str">
            <v>Plate − Computer Graphics Video and Stereo Audio Line Driver</v>
          </cell>
        </row>
        <row r="2567">
          <cell r="C2567" t="str">
            <v>85-709640395</v>
          </cell>
          <cell r="D2567">
            <v>0</v>
          </cell>
          <cell r="E2567">
            <v>415</v>
          </cell>
          <cell r="F2567" t="str">
            <v>DISCONTINUE</v>
          </cell>
          <cell r="G2567" t="str">
            <v>Not to order</v>
          </cell>
          <cell r="H2567" t="str">
            <v>WP-US/2G</v>
          </cell>
          <cell r="I2567" t="str">
            <v>Plate − Computer Graphics Video and Stereo Audio Line Driver</v>
          </cell>
        </row>
        <row r="2568">
          <cell r="C2568" t="str">
            <v>85-709680090</v>
          </cell>
          <cell r="D2568">
            <v>0</v>
          </cell>
          <cell r="E2568">
            <v>0</v>
          </cell>
          <cell r="F2568" t="str">
            <v>DISCONTINUE</v>
          </cell>
          <cell r="G2568" t="str">
            <v>Not to order</v>
          </cell>
          <cell r="H2568" t="str">
            <v>WP-US/2G</v>
          </cell>
          <cell r="I2568" t="str">
            <v>Video Transport Controller</v>
          </cell>
        </row>
        <row r="2569">
          <cell r="C2569" t="str">
            <v>85-709680190</v>
          </cell>
          <cell r="D2569">
            <v>0</v>
          </cell>
          <cell r="E2569">
            <v>450</v>
          </cell>
          <cell r="F2569" t="str">
            <v>DISCONTINUE</v>
          </cell>
          <cell r="G2569" t="str">
            <v>Not to order</v>
          </cell>
          <cell r="H2569" t="str">
            <v>WP-US/2G</v>
          </cell>
          <cell r="I2569" t="str">
            <v>Video Transport Controller</v>
          </cell>
        </row>
        <row r="2570">
          <cell r="C2570" t="str">
            <v>85-709680290</v>
          </cell>
          <cell r="D2570">
            <v>0</v>
          </cell>
          <cell r="E2570">
            <v>0</v>
          </cell>
          <cell r="F2570" t="str">
            <v>DISCONTINUE</v>
          </cell>
          <cell r="G2570" t="str">
            <v>Not to order</v>
          </cell>
          <cell r="H2570" t="str">
            <v>WP-US/2G</v>
          </cell>
          <cell r="I2570" t="str">
            <v>Video Transport Controller</v>
          </cell>
        </row>
        <row r="2571">
          <cell r="C2571" t="str">
            <v>85-709680390</v>
          </cell>
          <cell r="D2571">
            <v>0</v>
          </cell>
          <cell r="E2571">
            <v>0</v>
          </cell>
          <cell r="F2571" t="str">
            <v>DISCONTINUE</v>
          </cell>
          <cell r="G2571" t="str">
            <v>Not to order</v>
          </cell>
          <cell r="H2571" t="str">
            <v>WP-US/2G</v>
          </cell>
          <cell r="I2571" t="str">
            <v>Video Transport Controller</v>
          </cell>
        </row>
        <row r="2572">
          <cell r="C2572" t="str">
            <v>94-9101035</v>
          </cell>
          <cell r="D2572">
            <v>150</v>
          </cell>
          <cell r="E2572">
            <v>162</v>
          </cell>
          <cell r="F2572" t="str">
            <v>DISCONTINUE</v>
          </cell>
          <cell r="G2572" t="str">
            <v>Not to prod.</v>
          </cell>
          <cell r="H2572" t="str">
            <v>Special</v>
          </cell>
          <cell r="I2572" t="str">
            <v>PLENUM DVI-D Single link (Male - Male) Cable (35')</v>
          </cell>
        </row>
        <row r="2573">
          <cell r="C2573" t="str">
            <v>94-9101025</v>
          </cell>
          <cell r="D2573">
            <v>110</v>
          </cell>
          <cell r="E2573">
            <v>119</v>
          </cell>
          <cell r="F2573" t="str">
            <v>DISCONTINUE</v>
          </cell>
          <cell r="G2573" t="str">
            <v>Not to prod.</v>
          </cell>
          <cell r="H2573" t="str">
            <v>Special</v>
          </cell>
          <cell r="I2573" t="str">
            <v>PLENUM DVI-D Single link (Male - Male) Cable (25')</v>
          </cell>
        </row>
        <row r="2574">
          <cell r="C2574" t="str">
            <v>94-1401328</v>
          </cell>
          <cell r="D2574">
            <v>0</v>
          </cell>
          <cell r="E2574">
            <v>0</v>
          </cell>
          <cell r="F2574" t="str">
            <v>DISCONTINUE</v>
          </cell>
          <cell r="G2574" t="str">
            <v>Not to prod.</v>
          </cell>
          <cell r="H2574" t="str">
            <v>WP &amp; Cables</v>
          </cell>
        </row>
        <row r="2575">
          <cell r="C2575" t="str">
            <v>94-1401200</v>
          </cell>
          <cell r="D2575">
            <v>0</v>
          </cell>
          <cell r="E2575">
            <v>0</v>
          </cell>
          <cell r="F2575" t="str">
            <v>DISCONTINUE</v>
          </cell>
          <cell r="G2575" t="str">
            <v>Not to prod.</v>
          </cell>
          <cell r="H2575" t="str">
            <v>WP &amp; Cables</v>
          </cell>
        </row>
        <row r="2576">
          <cell r="C2576" t="str">
            <v>85-709770390</v>
          </cell>
          <cell r="D2576">
            <v>0</v>
          </cell>
          <cell r="E2576">
            <v>0</v>
          </cell>
          <cell r="F2576" t="str">
            <v>DISCONTINUE</v>
          </cell>
          <cell r="G2576" t="str">
            <v>Not to order</v>
          </cell>
          <cell r="H2576" t="str">
            <v>WP-US/3G</v>
          </cell>
          <cell r="I2576" t="str">
            <v>12−Button Master Room Controller with Digital Volume Knob</v>
          </cell>
        </row>
        <row r="2577">
          <cell r="C2577" t="str">
            <v>85-709800299</v>
          </cell>
          <cell r="D2577">
            <v>0</v>
          </cell>
          <cell r="E2577">
            <v>46</v>
          </cell>
          <cell r="F2577" t="str">
            <v>DISCONTINUE</v>
          </cell>
          <cell r="G2577" t="str">
            <v>Not to order</v>
          </cell>
          <cell r="I2577" t="str">
            <v>Passive Wall Plate - 15-pin HD</v>
          </cell>
        </row>
        <row r="2578">
          <cell r="C2578" t="str">
            <v>85-709801299</v>
          </cell>
          <cell r="D2578">
            <v>0</v>
          </cell>
          <cell r="E2578">
            <v>46</v>
          </cell>
          <cell r="F2578" t="str">
            <v>DISCONTINUE</v>
          </cell>
          <cell r="G2578" t="str">
            <v>Not to order</v>
          </cell>
          <cell r="I2578" t="str">
            <v>Passive Wall Plate - 15-pin HD</v>
          </cell>
        </row>
        <row r="2579">
          <cell r="C2579" t="str">
            <v>94-1401164</v>
          </cell>
          <cell r="D2579">
            <v>0</v>
          </cell>
          <cell r="E2579">
            <v>355</v>
          </cell>
          <cell r="F2579" t="str">
            <v>DISCONTINUE</v>
          </cell>
          <cell r="G2579" t="str">
            <v>Not to prod.</v>
          </cell>
          <cell r="H2579" t="str">
            <v>WP &amp; Cables</v>
          </cell>
        </row>
        <row r="2580">
          <cell r="C2580" t="str">
            <v>85-709803299</v>
          </cell>
          <cell r="D2580">
            <v>0</v>
          </cell>
          <cell r="E2580">
            <v>46</v>
          </cell>
          <cell r="F2580" t="str">
            <v>DISCONTINUE</v>
          </cell>
          <cell r="G2580" t="str">
            <v>Not to order</v>
          </cell>
          <cell r="I2580" t="str">
            <v>Passive Wall Plate - 15-pin HD</v>
          </cell>
        </row>
        <row r="2581">
          <cell r="C2581" t="str">
            <v>85-709810099</v>
          </cell>
          <cell r="D2581">
            <v>0</v>
          </cell>
          <cell r="E2581">
            <v>70</v>
          </cell>
          <cell r="F2581" t="str">
            <v>DISCONTINUE</v>
          </cell>
          <cell r="G2581" t="str">
            <v>Inactive</v>
          </cell>
          <cell r="H2581" t="str">
            <v>WP-D/INSERT</v>
          </cell>
          <cell r="I2581" t="str">
            <v>Dual  Insert - 15-pin HD</v>
          </cell>
        </row>
        <row r="2582">
          <cell r="C2582" t="str">
            <v>85-709811099</v>
          </cell>
          <cell r="D2582">
            <v>0</v>
          </cell>
          <cell r="E2582">
            <v>70</v>
          </cell>
          <cell r="F2582" t="str">
            <v>DISCONTINUE</v>
          </cell>
          <cell r="G2582" t="str">
            <v>Not to order</v>
          </cell>
          <cell r="H2582" t="str">
            <v>WP-D/INSERT</v>
          </cell>
          <cell r="I2582" t="str">
            <v>Dual  Insert - 15-pin HD</v>
          </cell>
        </row>
        <row r="2583">
          <cell r="C2583" t="str">
            <v>85-709812099</v>
          </cell>
          <cell r="D2583">
            <v>0</v>
          </cell>
          <cell r="E2583">
            <v>70</v>
          </cell>
          <cell r="F2583" t="str">
            <v>DISCONTINUE</v>
          </cell>
          <cell r="G2583" t="str">
            <v>Not to prod.</v>
          </cell>
          <cell r="H2583" t="str">
            <v>WP-D/INSERT</v>
          </cell>
          <cell r="I2583" t="str">
            <v>Dual  Insert - 15-pin HD</v>
          </cell>
        </row>
        <row r="2584">
          <cell r="C2584" t="str">
            <v>94-1401150</v>
          </cell>
          <cell r="D2584">
            <v>579</v>
          </cell>
          <cell r="E2584">
            <v>579</v>
          </cell>
          <cell r="F2584" t="str">
            <v>DISCONTINUE</v>
          </cell>
          <cell r="G2584" t="str">
            <v>Not to prod.</v>
          </cell>
          <cell r="H2584" t="str">
            <v>Special</v>
          </cell>
          <cell r="I2584" t="str">
            <v>4 LC Fiber Optic Breakout Plenum Cable 120"</v>
          </cell>
        </row>
        <row r="2585">
          <cell r="C2585" t="str">
            <v>85-709821299</v>
          </cell>
          <cell r="D2585">
            <v>0</v>
          </cell>
          <cell r="E2585">
            <v>85</v>
          </cell>
          <cell r="F2585" t="str">
            <v>DISCONTINUE</v>
          </cell>
          <cell r="G2585" t="str">
            <v>Not to order</v>
          </cell>
          <cell r="I2585" t="str">
            <v>Passive Wall Plate − 15−pin HD &amp; 3.5mm Stereo Audio</v>
          </cell>
        </row>
        <row r="2586">
          <cell r="C2586" t="str">
            <v>85-709822299</v>
          </cell>
          <cell r="D2586">
            <v>0</v>
          </cell>
          <cell r="E2586">
            <v>85</v>
          </cell>
          <cell r="F2586" t="str">
            <v>DISCONTINUE</v>
          </cell>
          <cell r="G2586" t="str">
            <v>Not to order</v>
          </cell>
          <cell r="I2586" t="str">
            <v>Passive Wall Plate − 15−pin HD &amp; 3.5mm Stereo Audio</v>
          </cell>
        </row>
        <row r="2587">
          <cell r="C2587" t="str">
            <v>85-709823299</v>
          </cell>
          <cell r="D2587">
            <v>0</v>
          </cell>
          <cell r="E2587">
            <v>46</v>
          </cell>
          <cell r="F2587" t="str">
            <v>DISCONTINUE</v>
          </cell>
          <cell r="G2587" t="str">
            <v>Not to order</v>
          </cell>
          <cell r="I2587" t="str">
            <v>Passive Wall Plate − 15−pin HD &amp; 3.5mm Stereo Audio</v>
          </cell>
        </row>
        <row r="2588">
          <cell r="C2588" t="str">
            <v>94-1401120</v>
          </cell>
          <cell r="D2588">
            <v>0</v>
          </cell>
          <cell r="E2588">
            <v>0</v>
          </cell>
          <cell r="F2588" t="str">
            <v>DISCONTINUE</v>
          </cell>
          <cell r="G2588" t="str">
            <v>Not to prod.</v>
          </cell>
          <cell r="H2588" t="str">
            <v>Special</v>
          </cell>
          <cell r="I2588" t="str">
            <v>4 LC Fiber Optic Breakout Plenum Cable 120"</v>
          </cell>
        </row>
        <row r="2589">
          <cell r="C2589" t="str">
            <v>94-1401099</v>
          </cell>
          <cell r="D2589">
            <v>0</v>
          </cell>
          <cell r="E2589">
            <v>358</v>
          </cell>
          <cell r="F2589" t="str">
            <v>DISCONTINUE</v>
          </cell>
          <cell r="G2589" t="str">
            <v>Not to prod.</v>
          </cell>
          <cell r="H2589" t="str">
            <v>WP &amp; Cables</v>
          </cell>
          <cell r="I2589" t="str">
            <v>4 LC Fiber Optic Breakout Plenum Cable 99"</v>
          </cell>
        </row>
        <row r="2590">
          <cell r="C2590" t="str">
            <v>94-1401075</v>
          </cell>
          <cell r="D2590">
            <v>332</v>
          </cell>
          <cell r="E2590">
            <v>332</v>
          </cell>
          <cell r="F2590" t="str">
            <v>DISCONTINUE</v>
          </cell>
          <cell r="G2590" t="str">
            <v>Not to prod.</v>
          </cell>
          <cell r="H2590" t="str">
            <v>WP &amp; Cables</v>
          </cell>
          <cell r="I2590" t="str">
            <v>4 LC Fiber Optic Breakout Plenum Cable 75"</v>
          </cell>
        </row>
        <row r="2591">
          <cell r="C2591" t="str">
            <v>94-1401066</v>
          </cell>
          <cell r="D2591">
            <v>0</v>
          </cell>
          <cell r="E2591">
            <v>0</v>
          </cell>
          <cell r="F2591" t="str">
            <v>DISCONTINUE</v>
          </cell>
          <cell r="G2591" t="str">
            <v>Not to prod.</v>
          </cell>
          <cell r="H2591" t="str">
            <v>WP &amp; Cables</v>
          </cell>
        </row>
        <row r="2592">
          <cell r="C2592" t="str">
            <v>94-1401050</v>
          </cell>
          <cell r="D2592">
            <v>0</v>
          </cell>
          <cell r="E2592">
            <v>0</v>
          </cell>
          <cell r="F2592" t="str">
            <v>DISCONTINUE</v>
          </cell>
          <cell r="G2592" t="str">
            <v>Not to prod.</v>
          </cell>
          <cell r="H2592" t="str">
            <v>WP &amp; Cables</v>
          </cell>
        </row>
        <row r="2593">
          <cell r="C2593" t="str">
            <v>85-710120199</v>
          </cell>
          <cell r="D2593">
            <v>0</v>
          </cell>
          <cell r="E2593">
            <v>57</v>
          </cell>
          <cell r="F2593" t="str">
            <v>DISCONTINUE</v>
          </cell>
          <cell r="G2593" t="str">
            <v>Not to order</v>
          </cell>
          <cell r="H2593" t="str">
            <v>Special</v>
          </cell>
          <cell r="I2593" t="str">
            <v>Wall Plate Insert − 2−Button Contact Closure Switch</v>
          </cell>
        </row>
        <row r="2594">
          <cell r="C2594" t="str">
            <v>94-1401033</v>
          </cell>
          <cell r="D2594">
            <v>0</v>
          </cell>
          <cell r="E2594">
            <v>0</v>
          </cell>
          <cell r="F2594" t="str">
            <v>DISCONTINUE</v>
          </cell>
          <cell r="G2594" t="str">
            <v>Not to prod.</v>
          </cell>
          <cell r="H2594" t="str">
            <v>WP &amp; Cables</v>
          </cell>
        </row>
        <row r="2595">
          <cell r="C2595" t="str">
            <v>85-710120399</v>
          </cell>
          <cell r="D2595">
            <v>0</v>
          </cell>
          <cell r="E2595">
            <v>57</v>
          </cell>
          <cell r="F2595" t="str">
            <v>DISCONTINUE</v>
          </cell>
          <cell r="G2595" t="str">
            <v>Not to order</v>
          </cell>
          <cell r="H2595" t="str">
            <v>Special</v>
          </cell>
          <cell r="I2595" t="str">
            <v>Wall Plate Insert − 2−Button Contact Closure Switch</v>
          </cell>
        </row>
        <row r="2596">
          <cell r="C2596" t="str">
            <v>85-710240090</v>
          </cell>
          <cell r="D2596">
            <v>0</v>
          </cell>
          <cell r="E2596">
            <v>740</v>
          </cell>
          <cell r="F2596" t="str">
            <v>DISCONTINUE</v>
          </cell>
          <cell r="G2596" t="str">
            <v>Not to order</v>
          </cell>
          <cell r="H2596" t="str">
            <v>WP-US/3G</v>
          </cell>
          <cell r="I2596" t="str">
            <v>Active Wall Plate Solution for Simple Room Control</v>
          </cell>
        </row>
        <row r="2597">
          <cell r="C2597" t="str">
            <v>85-710240190</v>
          </cell>
          <cell r="D2597">
            <v>0</v>
          </cell>
          <cell r="E2597">
            <v>740</v>
          </cell>
          <cell r="F2597" t="str">
            <v>DISCONTINUE</v>
          </cell>
          <cell r="G2597" t="str">
            <v>Not to order</v>
          </cell>
          <cell r="H2597" t="str">
            <v>WP-US/3G</v>
          </cell>
          <cell r="I2597" t="str">
            <v>Active Wall Plate Solution for Simple Room Control</v>
          </cell>
        </row>
        <row r="2598">
          <cell r="C2598" t="str">
            <v>85-710240290</v>
          </cell>
          <cell r="D2598">
            <v>0</v>
          </cell>
          <cell r="E2598">
            <v>0</v>
          </cell>
          <cell r="F2598" t="str">
            <v>DISCONTINUE</v>
          </cell>
          <cell r="G2598" t="str">
            <v>Not to order</v>
          </cell>
          <cell r="H2598" t="str">
            <v>WP-US/3G</v>
          </cell>
          <cell r="I2598" t="str">
            <v>Active Wall Plate Solution for Simple Room Control</v>
          </cell>
        </row>
        <row r="2599">
          <cell r="C2599" t="str">
            <v>85-710240390</v>
          </cell>
          <cell r="D2599">
            <v>0</v>
          </cell>
          <cell r="E2599">
            <v>0</v>
          </cell>
          <cell r="F2599" t="str">
            <v>DISCONTINUE</v>
          </cell>
          <cell r="G2599" t="str">
            <v>Not to order</v>
          </cell>
          <cell r="H2599" t="str">
            <v>WP-US/3G</v>
          </cell>
          <cell r="I2599" t="str">
            <v>Active Wall Plate Solution for Simple Room Control</v>
          </cell>
        </row>
        <row r="2600">
          <cell r="C2600" t="str">
            <v>85-711895</v>
          </cell>
          <cell r="D2600">
            <v>0</v>
          </cell>
          <cell r="E2600">
            <v>160</v>
          </cell>
          <cell r="F2600" t="str">
            <v>DISCONTINUE</v>
          </cell>
          <cell r="G2600" t="str">
            <v>Not to order</v>
          </cell>
          <cell r="H2600" t="str">
            <v>WP-US/3G</v>
          </cell>
          <cell r="I2600" t="str">
            <v>Active Wall Plate - 15-pin HD 2 Input Automatic Switcher</v>
          </cell>
        </row>
        <row r="2601">
          <cell r="C2601" t="str">
            <v>85-712895</v>
          </cell>
          <cell r="D2601">
            <v>0</v>
          </cell>
          <cell r="E2601">
            <v>160</v>
          </cell>
          <cell r="F2601" t="str">
            <v>DISCONTINUE</v>
          </cell>
          <cell r="G2601" t="str">
            <v>Not to order</v>
          </cell>
          <cell r="H2601" t="str">
            <v>WP-US/3G</v>
          </cell>
          <cell r="I2601" t="str">
            <v>Active Wall Plate - 15-pin HD 2 Input Automatic Switcher</v>
          </cell>
        </row>
        <row r="2602">
          <cell r="C2602" t="str">
            <v>85-713895</v>
          </cell>
          <cell r="D2602">
            <v>0</v>
          </cell>
          <cell r="E2602">
            <v>0</v>
          </cell>
          <cell r="F2602" t="str">
            <v>DISCONTINUE</v>
          </cell>
          <cell r="G2602" t="str">
            <v>Not to order</v>
          </cell>
          <cell r="H2602" t="str">
            <v>WP-US/3G</v>
          </cell>
          <cell r="I2602" t="str">
            <v>Active Wall Plate - 15-pin HD 2 Input Automatic Switcher</v>
          </cell>
        </row>
        <row r="2603">
          <cell r="C2603" t="str">
            <v>94-11010010</v>
          </cell>
          <cell r="D2603">
            <v>0</v>
          </cell>
          <cell r="E2603">
            <v>0</v>
          </cell>
          <cell r="F2603" t="str">
            <v>DISCONTINUE</v>
          </cell>
          <cell r="G2603" t="str">
            <v>Not to order</v>
          </cell>
          <cell r="I2603" t="str">
            <v>DVI-D (Male - Male) Cable in Blister Pack</v>
          </cell>
        </row>
        <row r="2604">
          <cell r="C2604" t="str">
            <v>85-7248195</v>
          </cell>
          <cell r="D2604">
            <v>0</v>
          </cell>
          <cell r="E2604">
            <v>0</v>
          </cell>
          <cell r="F2604" t="str">
            <v>DISCONTINUE</v>
          </cell>
          <cell r="G2604" t="str">
            <v>Not active</v>
          </cell>
          <cell r="H2604" t="str">
            <v>WP-US/1G</v>
          </cell>
          <cell r="I2604" t="str">
            <v>Active Wall Plate - 15-pin HD, 3.5mm Stereo Audio Line Ampl</v>
          </cell>
        </row>
        <row r="2605">
          <cell r="C2605" t="str">
            <v>85-7248295</v>
          </cell>
          <cell r="D2605">
            <v>0</v>
          </cell>
          <cell r="E2605">
            <v>0</v>
          </cell>
          <cell r="F2605" t="str">
            <v>DISCONTINUE</v>
          </cell>
          <cell r="G2605" t="str">
            <v>Not to order</v>
          </cell>
          <cell r="H2605" t="str">
            <v>WP-US/1G</v>
          </cell>
          <cell r="I2605" t="str">
            <v>Active Wall Plate - 15-pin HD, 3.5mm Stereo Audio Line Ampl</v>
          </cell>
        </row>
        <row r="2606">
          <cell r="C2606" t="str">
            <v>85-7248395</v>
          </cell>
          <cell r="D2606">
            <v>0</v>
          </cell>
          <cell r="E2606">
            <v>0</v>
          </cell>
          <cell r="F2606" t="str">
            <v>DISCONTINUE</v>
          </cell>
          <cell r="G2606" t="str">
            <v>Not to order</v>
          </cell>
          <cell r="H2606" t="str">
            <v>WP-US/1G</v>
          </cell>
          <cell r="I2606" t="str">
            <v>Active Wall Plate - 15-pin HD, 3.5mm Stereo Audio Line Ampl</v>
          </cell>
        </row>
        <row r="2607">
          <cell r="C2607" t="str">
            <v>85-725699</v>
          </cell>
          <cell r="D2607">
            <v>0</v>
          </cell>
          <cell r="E2607">
            <v>49</v>
          </cell>
          <cell r="F2607" t="str">
            <v>DISCONTINUE</v>
          </cell>
          <cell r="G2607" t="str">
            <v>Inactive</v>
          </cell>
          <cell r="H2607" t="str">
            <v>WP-US/1G</v>
          </cell>
          <cell r="I2607" t="str">
            <v>Passive Wall Plate - Dual XLR (FM)</v>
          </cell>
        </row>
        <row r="2608">
          <cell r="C2608" t="str">
            <v>85-725799</v>
          </cell>
          <cell r="D2608">
            <v>0</v>
          </cell>
          <cell r="E2608">
            <v>0</v>
          </cell>
          <cell r="F2608" t="str">
            <v>DISCONTINUE</v>
          </cell>
          <cell r="G2608" t="str">
            <v>Inactive</v>
          </cell>
          <cell r="H2608" t="str">
            <v>WP &amp; Cables</v>
          </cell>
          <cell r="I2608" t="str">
            <v>Passive Wall Plate - Dual XLR (FM)</v>
          </cell>
        </row>
        <row r="2609">
          <cell r="C2609" t="str">
            <v>85-725899</v>
          </cell>
          <cell r="D2609">
            <v>0</v>
          </cell>
          <cell r="E2609">
            <v>0</v>
          </cell>
          <cell r="F2609" t="str">
            <v>DISCONTINUE</v>
          </cell>
          <cell r="G2609" t="str">
            <v>Inactive</v>
          </cell>
          <cell r="H2609" t="str">
            <v>WP &amp; Cables</v>
          </cell>
          <cell r="I2609" t="str">
            <v>Passive Wall Plate - Dual XLR (FM)</v>
          </cell>
        </row>
        <row r="2610">
          <cell r="C2610" t="str">
            <v>85-7279095</v>
          </cell>
          <cell r="D2610">
            <v>0</v>
          </cell>
          <cell r="E2610">
            <v>0</v>
          </cell>
          <cell r="F2610" t="str">
            <v>DISCONTINUE</v>
          </cell>
          <cell r="G2610" t="str">
            <v>Not to order</v>
          </cell>
          <cell r="H2610" t="str">
            <v>WP-US/1G</v>
          </cell>
          <cell r="I2610" t="str">
            <v>Active Wall Plate - 15-pin HD, 3.5mm Stereo Audio, 3 RCA, s</v>
          </cell>
        </row>
        <row r="2611">
          <cell r="C2611" t="str">
            <v>85-7279195</v>
          </cell>
          <cell r="D2611">
            <v>0</v>
          </cell>
          <cell r="E2611">
            <v>0</v>
          </cell>
          <cell r="F2611" t="str">
            <v>DISCONTINUE</v>
          </cell>
          <cell r="G2611" t="str">
            <v>Not to order</v>
          </cell>
          <cell r="H2611" t="str">
            <v>WP-US/1G</v>
          </cell>
          <cell r="I2611" t="str">
            <v>Active Wall Plate - 15-pin HD, 3.5mm Stereo Audio, 3 RCA, s</v>
          </cell>
        </row>
        <row r="2612">
          <cell r="C2612" t="str">
            <v>85-7279295</v>
          </cell>
          <cell r="D2612">
            <v>0</v>
          </cell>
          <cell r="E2612">
            <v>0</v>
          </cell>
          <cell r="F2612" t="str">
            <v>DISCONTINUE</v>
          </cell>
          <cell r="G2612" t="str">
            <v>Not to order</v>
          </cell>
          <cell r="H2612" t="str">
            <v>WP-US/1G</v>
          </cell>
          <cell r="I2612" t="str">
            <v>Active Wall Plate - 15-pin HD, 3.5mm Stereo Audio, 3 RCA, s</v>
          </cell>
        </row>
        <row r="2613">
          <cell r="C2613" t="str">
            <v>85-731099</v>
          </cell>
          <cell r="D2613">
            <v>0</v>
          </cell>
          <cell r="E2613">
            <v>0</v>
          </cell>
          <cell r="F2613" t="str">
            <v>DISCONTINUE</v>
          </cell>
          <cell r="G2613" t="str">
            <v>Inactive</v>
          </cell>
          <cell r="H2613" t="str">
            <v>WP &amp; Cables</v>
          </cell>
          <cell r="I2613" t="str">
            <v>Wall Plate Insert - 6-Pole Terminal Block</v>
          </cell>
        </row>
        <row r="2614">
          <cell r="C2614" t="str">
            <v>85-731199</v>
          </cell>
          <cell r="D2614">
            <v>0</v>
          </cell>
          <cell r="E2614">
            <v>0</v>
          </cell>
          <cell r="F2614" t="str">
            <v>DISCONTINUE</v>
          </cell>
          <cell r="G2614" t="str">
            <v>Inactive</v>
          </cell>
          <cell r="H2614" t="str">
            <v>WP-S/INSERT</v>
          </cell>
          <cell r="I2614" t="str">
            <v>Wall Plate Insert - 6-Pole Terminal Block</v>
          </cell>
        </row>
        <row r="2615">
          <cell r="C2615" t="str">
            <v>85-731299</v>
          </cell>
          <cell r="D2615">
            <v>0</v>
          </cell>
          <cell r="E2615">
            <v>0</v>
          </cell>
          <cell r="F2615" t="str">
            <v>DISCONTINUE</v>
          </cell>
          <cell r="G2615" t="str">
            <v>Inactive</v>
          </cell>
          <cell r="H2615" t="str">
            <v>WP &amp; Cables</v>
          </cell>
          <cell r="I2615" t="str">
            <v>Wall Plate Insert - 6-Pole Terminal Block</v>
          </cell>
        </row>
        <row r="2616">
          <cell r="C2616" t="str">
            <v>94-11010006</v>
          </cell>
          <cell r="D2616">
            <v>0</v>
          </cell>
          <cell r="E2616">
            <v>0</v>
          </cell>
          <cell r="F2616" t="str">
            <v>DISCONTINUE</v>
          </cell>
          <cell r="G2616" t="str">
            <v>Not to order</v>
          </cell>
          <cell r="I2616" t="str">
            <v>DVI-D (Male - Male) Cable in Blister Pack</v>
          </cell>
        </row>
        <row r="2617">
          <cell r="C2617" t="str">
            <v>85-732199</v>
          </cell>
          <cell r="D2617">
            <v>30</v>
          </cell>
          <cell r="E2617">
            <v>25</v>
          </cell>
          <cell r="F2617" t="str">
            <v>DISCONTINUE</v>
          </cell>
          <cell r="G2617" t="str">
            <v>Inactive</v>
          </cell>
          <cell r="H2617" t="str">
            <v>WP &amp; Cables</v>
          </cell>
          <cell r="I2617" t="str">
            <v>Wall Plate Insert - Dual RCA</v>
          </cell>
        </row>
        <row r="2618">
          <cell r="C2618" t="str">
            <v>85-732299</v>
          </cell>
          <cell r="D2618">
            <v>0</v>
          </cell>
          <cell r="E2618">
            <v>0</v>
          </cell>
          <cell r="F2618" t="str">
            <v>DISCONTINUE</v>
          </cell>
          <cell r="G2618" t="str">
            <v>Not to order</v>
          </cell>
          <cell r="H2618" t="str">
            <v>WP &amp; Cables</v>
          </cell>
          <cell r="I2618" t="str">
            <v>Wall Plate Insert - Dual RCA</v>
          </cell>
        </row>
        <row r="2619">
          <cell r="C2619" t="str">
            <v>85-733099</v>
          </cell>
          <cell r="D2619">
            <v>0</v>
          </cell>
          <cell r="E2619">
            <v>22</v>
          </cell>
          <cell r="F2619" t="str">
            <v>DISCONTINUE</v>
          </cell>
          <cell r="G2619" t="str">
            <v>Not for sale</v>
          </cell>
          <cell r="H2619" t="str">
            <v>Wallplate</v>
          </cell>
          <cell r="I2619" t="str">
            <v>Wall Plate Insert - Dual 3.5mm Stereo Audio</v>
          </cell>
        </row>
        <row r="2620">
          <cell r="C2620" t="str">
            <v>85-733199</v>
          </cell>
          <cell r="D2620">
            <v>0</v>
          </cell>
          <cell r="E2620">
            <v>22</v>
          </cell>
          <cell r="F2620" t="str">
            <v>DISCONTINUE</v>
          </cell>
          <cell r="G2620" t="str">
            <v>Inactive</v>
          </cell>
          <cell r="H2620" t="str">
            <v>Wallplate</v>
          </cell>
          <cell r="I2620" t="str">
            <v>Wall Plate Insert - Dual 3.5mm Stereo Audio</v>
          </cell>
        </row>
        <row r="2621">
          <cell r="C2621" t="str">
            <v>85-733299</v>
          </cell>
          <cell r="D2621">
            <v>0</v>
          </cell>
          <cell r="E2621">
            <v>0</v>
          </cell>
          <cell r="F2621" t="str">
            <v>DISCONTINUE</v>
          </cell>
          <cell r="G2621" t="str">
            <v>Inactive</v>
          </cell>
          <cell r="H2621" t="str">
            <v>Wallplate</v>
          </cell>
          <cell r="I2621" t="str">
            <v>Wall Plate Insert - Dual 3.5mm Stereo Audio</v>
          </cell>
        </row>
        <row r="2622">
          <cell r="C2622" t="str">
            <v>85-734099</v>
          </cell>
          <cell r="D2622">
            <v>0</v>
          </cell>
          <cell r="E2622">
            <v>35</v>
          </cell>
          <cell r="F2622" t="str">
            <v>DISCONTINUE</v>
          </cell>
          <cell r="G2622" t="str">
            <v>Active</v>
          </cell>
          <cell r="H2622" t="str">
            <v>WP &amp; Cables</v>
          </cell>
          <cell r="I2622" t="str">
            <v>Wall Plate Insert - BNC &amp; 3.5mm Stereo Audio</v>
          </cell>
        </row>
        <row r="2623">
          <cell r="C2623" t="str">
            <v>85-734199</v>
          </cell>
          <cell r="D2623">
            <v>0</v>
          </cell>
          <cell r="E2623">
            <v>35</v>
          </cell>
          <cell r="F2623" t="str">
            <v>DISCONTINUE</v>
          </cell>
          <cell r="G2623" t="str">
            <v>Not to order</v>
          </cell>
          <cell r="H2623" t="str">
            <v>WP &amp; Cables</v>
          </cell>
          <cell r="I2623" t="str">
            <v>Wall Plate Insert - BNC &amp; 3.5mm Stereo Audio</v>
          </cell>
        </row>
        <row r="2624">
          <cell r="C2624" t="str">
            <v>85-7342095</v>
          </cell>
          <cell r="D2624">
            <v>0</v>
          </cell>
          <cell r="E2624">
            <v>0</v>
          </cell>
          <cell r="F2624" t="str">
            <v>DISCONTINUE</v>
          </cell>
          <cell r="G2624" t="str">
            <v>Not to order</v>
          </cell>
          <cell r="H2624" t="str">
            <v>WP-US/3G</v>
          </cell>
          <cell r="I2624" t="str">
            <v>Active Wall Plate - Composite, s-Video, Component Video &amp; A</v>
          </cell>
        </row>
        <row r="2625">
          <cell r="C2625" t="str">
            <v>85-7342195</v>
          </cell>
          <cell r="D2625">
            <v>0</v>
          </cell>
          <cell r="E2625">
            <v>0</v>
          </cell>
          <cell r="F2625" t="str">
            <v>DISCONTINUE</v>
          </cell>
          <cell r="G2625" t="str">
            <v>Not to order</v>
          </cell>
          <cell r="H2625" t="str">
            <v>WP-US/3G</v>
          </cell>
          <cell r="I2625" t="str">
            <v>Active Wall Plate - Composite, s-Video, Component Video &amp; A</v>
          </cell>
        </row>
        <row r="2626">
          <cell r="C2626" t="str">
            <v>85-7342295</v>
          </cell>
          <cell r="D2626">
            <v>0</v>
          </cell>
          <cell r="E2626">
            <v>0</v>
          </cell>
          <cell r="F2626" t="str">
            <v>DISCONTINUE</v>
          </cell>
          <cell r="G2626" t="str">
            <v>Not to order</v>
          </cell>
          <cell r="H2626" t="str">
            <v>WP-US/3G</v>
          </cell>
          <cell r="I2626" t="str">
            <v>Active Wall Plate - Composite, s-Video, Component Video &amp; A</v>
          </cell>
        </row>
        <row r="2627">
          <cell r="C2627" t="str">
            <v>85-734299</v>
          </cell>
          <cell r="D2627">
            <v>0</v>
          </cell>
          <cell r="E2627">
            <v>0</v>
          </cell>
          <cell r="F2627" t="str">
            <v>DISCONTINUE</v>
          </cell>
          <cell r="G2627" t="str">
            <v>Not to order</v>
          </cell>
          <cell r="H2627" t="str">
            <v>WP &amp; Cables</v>
          </cell>
          <cell r="I2627" t="str">
            <v>Wall Plate Insert - BNC &amp; 3.5mm Stereo Audio</v>
          </cell>
        </row>
        <row r="2628">
          <cell r="C2628" t="str">
            <v>85-7343095</v>
          </cell>
          <cell r="D2628">
            <v>0</v>
          </cell>
          <cell r="E2628">
            <v>0</v>
          </cell>
          <cell r="F2628" t="str">
            <v>DISCONTINUE</v>
          </cell>
          <cell r="G2628" t="str">
            <v>Not to order</v>
          </cell>
          <cell r="H2628" t="str">
            <v>WP-US/3G</v>
          </cell>
          <cell r="I2628" t="str">
            <v>Active Wall Plate - Composite, s-Video, Component Video &amp; A</v>
          </cell>
        </row>
        <row r="2629">
          <cell r="C2629" t="str">
            <v>85-7343195</v>
          </cell>
          <cell r="D2629">
            <v>0</v>
          </cell>
          <cell r="E2629">
            <v>0</v>
          </cell>
          <cell r="F2629" t="str">
            <v>DISCONTINUE</v>
          </cell>
          <cell r="G2629" t="str">
            <v>Inactive</v>
          </cell>
          <cell r="H2629" t="str">
            <v>WP &amp; Cables</v>
          </cell>
          <cell r="I2629" t="str">
            <v>Active Wall Plate - Composite, s-Video, Component Video &amp; A</v>
          </cell>
        </row>
        <row r="2630">
          <cell r="C2630" t="str">
            <v>85-7343295</v>
          </cell>
          <cell r="D2630">
            <v>0</v>
          </cell>
          <cell r="E2630">
            <v>0</v>
          </cell>
          <cell r="F2630" t="str">
            <v>DISCONTINUE</v>
          </cell>
          <cell r="G2630" t="str">
            <v>Not to order</v>
          </cell>
          <cell r="H2630" t="str">
            <v>WP-US/3G</v>
          </cell>
          <cell r="I2630" t="str">
            <v>Active Wall Plate - Composite, s-Video, Component Video &amp; A</v>
          </cell>
        </row>
        <row r="2631">
          <cell r="C2631" t="str">
            <v>85-735099</v>
          </cell>
          <cell r="D2631">
            <v>0</v>
          </cell>
          <cell r="E2631">
            <v>0</v>
          </cell>
          <cell r="F2631" t="str">
            <v>DISCONTINUE</v>
          </cell>
          <cell r="G2631" t="str">
            <v>Not to order</v>
          </cell>
          <cell r="H2631" t="str">
            <v>Wallplate</v>
          </cell>
          <cell r="I2631" t="str">
            <v>Wall Plate Insert - s-Video &amp; 3.5mm Stereo Audio</v>
          </cell>
        </row>
        <row r="2632">
          <cell r="C2632" t="str">
            <v>85-735099/B</v>
          </cell>
          <cell r="D2632">
            <v>0</v>
          </cell>
          <cell r="E2632">
            <v>0</v>
          </cell>
          <cell r="F2632" t="str">
            <v>DISCONTINUE</v>
          </cell>
          <cell r="G2632" t="str">
            <v>Inactive</v>
          </cell>
          <cell r="H2632" t="str">
            <v>WP-S/INSERT</v>
          </cell>
          <cell r="I2632" t="str">
            <v>Wall Plate Insert - s-Video &amp; 3.5mm Stereo Audio</v>
          </cell>
        </row>
        <row r="2633">
          <cell r="C2633" t="str">
            <v>85-735199</v>
          </cell>
          <cell r="D2633">
            <v>0</v>
          </cell>
          <cell r="E2633">
            <v>0</v>
          </cell>
          <cell r="F2633" t="str">
            <v>DISCONTINUE</v>
          </cell>
          <cell r="G2633" t="str">
            <v>Not to order</v>
          </cell>
          <cell r="H2633" t="str">
            <v>WP-S/INSERT</v>
          </cell>
          <cell r="I2633" t="str">
            <v>Wall Plate Insert - s-Video &amp; 3.5mm Stereo Audio</v>
          </cell>
        </row>
        <row r="2634">
          <cell r="C2634" t="str">
            <v>85-735299</v>
          </cell>
          <cell r="D2634">
            <v>0</v>
          </cell>
          <cell r="E2634">
            <v>0</v>
          </cell>
          <cell r="F2634" t="str">
            <v>DISCONTINUE</v>
          </cell>
          <cell r="G2634" t="str">
            <v>Inactive</v>
          </cell>
          <cell r="H2634" t="str">
            <v>Wallplate</v>
          </cell>
          <cell r="I2634" t="str">
            <v>Wall Plate Insert - s-Video &amp; 3.5mm Stereo Audio</v>
          </cell>
        </row>
        <row r="2635">
          <cell r="C2635" t="str">
            <v>85-736099</v>
          </cell>
          <cell r="D2635">
            <v>0</v>
          </cell>
          <cell r="E2635">
            <v>25</v>
          </cell>
          <cell r="F2635" t="str">
            <v>DISCONTINUE</v>
          </cell>
          <cell r="G2635" t="str">
            <v>Inactive</v>
          </cell>
          <cell r="H2635" t="str">
            <v>WP &amp; Cables</v>
          </cell>
          <cell r="I2635" t="str">
            <v>Wall Plate Insert - Dual BNC</v>
          </cell>
        </row>
        <row r="2636">
          <cell r="C2636" t="str">
            <v>85-736199</v>
          </cell>
          <cell r="D2636">
            <v>0</v>
          </cell>
          <cell r="E2636">
            <v>0</v>
          </cell>
          <cell r="F2636" t="str">
            <v>DISCONTINUE</v>
          </cell>
          <cell r="G2636" t="str">
            <v>Inactive</v>
          </cell>
          <cell r="H2636" t="str">
            <v>WP &amp; Cables</v>
          </cell>
          <cell r="I2636" t="str">
            <v>Wall Plate Insert - Dual BNC</v>
          </cell>
        </row>
        <row r="2637">
          <cell r="C2637" t="str">
            <v>85-736299</v>
          </cell>
          <cell r="D2637">
            <v>0</v>
          </cell>
          <cell r="E2637">
            <v>0</v>
          </cell>
          <cell r="F2637" t="str">
            <v>DISCONTINUE</v>
          </cell>
          <cell r="G2637" t="str">
            <v>Inactive</v>
          </cell>
          <cell r="H2637" t="str">
            <v>WP &amp; Cables</v>
          </cell>
          <cell r="I2637" t="str">
            <v>Wall Plate Insert - Dual BNC</v>
          </cell>
        </row>
        <row r="2638">
          <cell r="C2638" t="str">
            <v>94-11010003</v>
          </cell>
          <cell r="D2638">
            <v>0</v>
          </cell>
          <cell r="E2638">
            <v>0</v>
          </cell>
          <cell r="F2638" t="str">
            <v>DISCONTINUE</v>
          </cell>
          <cell r="G2638" t="str">
            <v>Not to order</v>
          </cell>
          <cell r="I2638" t="str">
            <v>DVI-D (Male - Male) Cable in Blister Pack</v>
          </cell>
        </row>
        <row r="2639">
          <cell r="C2639" t="str">
            <v>94-095400100</v>
          </cell>
          <cell r="D2639">
            <v>0</v>
          </cell>
          <cell r="E2639">
            <v>1049</v>
          </cell>
          <cell r="F2639" t="str">
            <v>DISCONTINUE</v>
          </cell>
          <cell r="G2639" t="str">
            <v>Not to prod.</v>
          </cell>
          <cell r="I2639" t="str">
            <v>DVI All Fiber Optic Cable (Non-HDCP) - 328'</v>
          </cell>
        </row>
        <row r="2640">
          <cell r="C2640" t="str">
            <v>85-737299</v>
          </cell>
          <cell r="D2640">
            <v>0</v>
          </cell>
          <cell r="E2640">
            <v>0</v>
          </cell>
          <cell r="F2640" t="str">
            <v>DISCONTINUE</v>
          </cell>
          <cell r="G2640" t="str">
            <v>Not to order</v>
          </cell>
          <cell r="H2640" t="str">
            <v>Wallplate</v>
          </cell>
          <cell r="I2640" t="str">
            <v>Wall Plate insert - 15-pin HD (F/TB)</v>
          </cell>
        </row>
        <row r="2641">
          <cell r="C2641" t="str">
            <v>94-095400050</v>
          </cell>
          <cell r="D2641">
            <v>0</v>
          </cell>
          <cell r="E2641">
            <v>531</v>
          </cell>
          <cell r="F2641" t="str">
            <v>DISCONTINUE</v>
          </cell>
          <cell r="G2641" t="str">
            <v>Not to prod.</v>
          </cell>
          <cell r="H2641" t="str">
            <v>N/A</v>
          </cell>
          <cell r="I2641" t="str">
            <v>DVI All Fiber Optic Cable (Non-HDCP) - 164'</v>
          </cell>
        </row>
        <row r="2642">
          <cell r="C2642" t="str">
            <v>85-741290</v>
          </cell>
          <cell r="D2642">
            <v>0</v>
          </cell>
          <cell r="E2642">
            <v>0</v>
          </cell>
          <cell r="F2642" t="str">
            <v>DISCONTINUE</v>
          </cell>
          <cell r="G2642" t="str">
            <v>Not to order</v>
          </cell>
          <cell r="H2642" t="str">
            <v>WP &amp; Cables</v>
          </cell>
          <cell r="I2642" t="str">
            <v>Table Mount Insert - 15-Pin Transmitter</v>
          </cell>
        </row>
        <row r="2643">
          <cell r="C2643" t="str">
            <v>85-7513095</v>
          </cell>
          <cell r="D2643">
            <v>0</v>
          </cell>
          <cell r="E2643">
            <v>160</v>
          </cell>
          <cell r="F2643" t="str">
            <v>DISCONTINUE</v>
          </cell>
          <cell r="G2643" t="str">
            <v>Not to order</v>
          </cell>
          <cell r="H2643" t="str">
            <v>WP-US/1G</v>
          </cell>
          <cell r="I2643" t="str">
            <v>Active Wall Plate - Infra-Red Repeater</v>
          </cell>
        </row>
        <row r="2644">
          <cell r="C2644" t="str">
            <v>85-7513195</v>
          </cell>
          <cell r="D2644">
            <v>0</v>
          </cell>
          <cell r="E2644">
            <v>0</v>
          </cell>
          <cell r="F2644" t="str">
            <v>DISCONTINUE</v>
          </cell>
          <cell r="G2644" t="str">
            <v>Not active</v>
          </cell>
          <cell r="H2644" t="str">
            <v>WP &amp; Cables</v>
          </cell>
          <cell r="I2644" t="str">
            <v>Active Wall Plate - Infra-Red Repeater</v>
          </cell>
        </row>
        <row r="2645">
          <cell r="C2645" t="str">
            <v>85-7513295</v>
          </cell>
          <cell r="D2645">
            <v>0</v>
          </cell>
          <cell r="E2645">
            <v>0</v>
          </cell>
          <cell r="F2645" t="str">
            <v>DISCONTINUE</v>
          </cell>
          <cell r="G2645" t="str">
            <v>Not to order</v>
          </cell>
          <cell r="H2645" t="str">
            <v>WP-US/1G</v>
          </cell>
          <cell r="I2645" t="str">
            <v>Active Wall Plate - Infra-Red Repeater</v>
          </cell>
        </row>
        <row r="2646">
          <cell r="C2646" t="str">
            <v>85-755099</v>
          </cell>
          <cell r="D2646">
            <v>0</v>
          </cell>
          <cell r="E2646">
            <v>0</v>
          </cell>
          <cell r="F2646" t="str">
            <v>DISCONTINUE</v>
          </cell>
          <cell r="G2646" t="str">
            <v>Inactive</v>
          </cell>
          <cell r="H2646" t="str">
            <v>WP-EU/1G</v>
          </cell>
          <cell r="I2646" t="str">
            <v>Passive Wall Plate - RCA &amp; 15-pin HD</v>
          </cell>
        </row>
        <row r="2647">
          <cell r="C2647" t="str">
            <v>85-755699</v>
          </cell>
          <cell r="D2647">
            <v>0</v>
          </cell>
          <cell r="E2647">
            <v>37</v>
          </cell>
          <cell r="F2647" t="str">
            <v>DISCONTINUE</v>
          </cell>
          <cell r="G2647" t="str">
            <v>Inactive</v>
          </cell>
          <cell r="H2647" t="str">
            <v>WP &amp; Cables</v>
          </cell>
          <cell r="I2647" t="str">
            <v>Passive Wall Plate - RCA &amp; 15-pin HD</v>
          </cell>
        </row>
        <row r="2648">
          <cell r="C2648" t="str">
            <v>85-755799</v>
          </cell>
          <cell r="D2648">
            <v>0</v>
          </cell>
          <cell r="E2648">
            <v>49</v>
          </cell>
          <cell r="F2648" t="str">
            <v>DISCONTINUE</v>
          </cell>
          <cell r="G2648" t="str">
            <v>Inactive</v>
          </cell>
          <cell r="H2648" t="str">
            <v>WP &amp; Cables</v>
          </cell>
          <cell r="I2648" t="str">
            <v>Passive Wall Plate - RCA &amp; 15-pin HD</v>
          </cell>
        </row>
        <row r="2649">
          <cell r="C2649" t="str">
            <v>85-755899</v>
          </cell>
          <cell r="D2649">
            <v>0</v>
          </cell>
          <cell r="E2649">
            <v>0</v>
          </cell>
          <cell r="F2649" t="str">
            <v>DISCONTINUE</v>
          </cell>
          <cell r="G2649" t="str">
            <v>Inactive</v>
          </cell>
          <cell r="H2649" t="str">
            <v>WP &amp; Cables</v>
          </cell>
          <cell r="I2649" t="str">
            <v>Passive Wall Plate - RCA &amp; 15-pin HD</v>
          </cell>
        </row>
        <row r="2650">
          <cell r="C2650" t="str">
            <v>94-095400030</v>
          </cell>
          <cell r="D2650">
            <v>468</v>
          </cell>
          <cell r="E2650">
            <v>468</v>
          </cell>
          <cell r="F2650" t="str">
            <v>DISCONTINUE</v>
          </cell>
          <cell r="G2650" t="str">
            <v>Not to prod.</v>
          </cell>
          <cell r="I2650" t="str">
            <v>DVI All Fiber Optic Cable (Non-HDCP) - 98'</v>
          </cell>
        </row>
        <row r="2651">
          <cell r="C2651" t="str">
            <v>94-095400020</v>
          </cell>
          <cell r="D2651">
            <v>362</v>
          </cell>
          <cell r="E2651">
            <v>362</v>
          </cell>
          <cell r="F2651" t="str">
            <v>DISCONTINUE</v>
          </cell>
          <cell r="G2651" t="str">
            <v>Not to prod.</v>
          </cell>
          <cell r="I2651" t="str">
            <v>DVI All Fiber Optic Cable (Non-HDCP) - 66'</v>
          </cell>
        </row>
        <row r="2652">
          <cell r="C2652" t="str">
            <v>85-756899</v>
          </cell>
          <cell r="D2652">
            <v>0</v>
          </cell>
          <cell r="E2652">
            <v>0</v>
          </cell>
          <cell r="F2652" t="str">
            <v>DISCONTINUE</v>
          </cell>
          <cell r="G2652" t="str">
            <v>Not to order</v>
          </cell>
          <cell r="H2652" t="str">
            <v>WP &amp; Cables</v>
          </cell>
          <cell r="I2652" t="str">
            <v>Passive Wall Plate - 15-pin HD &amp; 3.5mm Stereo Audio</v>
          </cell>
        </row>
        <row r="2653">
          <cell r="C2653" t="str">
            <v>85-757099</v>
          </cell>
          <cell r="D2653">
            <v>0</v>
          </cell>
          <cell r="E2653">
            <v>0</v>
          </cell>
          <cell r="F2653" t="str">
            <v>DISCONTINUE</v>
          </cell>
          <cell r="G2653" t="str">
            <v>Inactive</v>
          </cell>
          <cell r="H2653" t="str">
            <v>WP-EU/1G</v>
          </cell>
          <cell r="I2653" t="str">
            <v>Passive Wall Plate - s-Video &amp; Dual RCA</v>
          </cell>
        </row>
        <row r="2654">
          <cell r="C2654" t="str">
            <v>85-7574095</v>
          </cell>
          <cell r="D2654">
            <v>0</v>
          </cell>
          <cell r="E2654">
            <v>0</v>
          </cell>
          <cell r="F2654" t="str">
            <v>DISCONTINUE</v>
          </cell>
          <cell r="G2654" t="str">
            <v>Inactive</v>
          </cell>
          <cell r="H2654" t="str">
            <v>WP &amp; Cables</v>
          </cell>
          <cell r="I2654" t="str">
            <v>Active Wall Plate - 15-Pin HD, 3.5mm Stereo Audio, 3 RCA &amp;</v>
          </cell>
        </row>
        <row r="2655">
          <cell r="C2655" t="str">
            <v>85-7574195</v>
          </cell>
          <cell r="D2655">
            <v>0</v>
          </cell>
          <cell r="E2655">
            <v>0</v>
          </cell>
          <cell r="F2655" t="str">
            <v>DISCONTINUE</v>
          </cell>
          <cell r="G2655" t="str">
            <v>Inactive</v>
          </cell>
          <cell r="H2655" t="str">
            <v>WP &amp; Cables</v>
          </cell>
          <cell r="I2655" t="str">
            <v>Active Wall Plate - 15-Pin HD, 3.5mm Stereo Audio, 3 RCA &amp;</v>
          </cell>
        </row>
        <row r="2656">
          <cell r="C2656" t="str">
            <v>85-7574295</v>
          </cell>
          <cell r="D2656">
            <v>0</v>
          </cell>
          <cell r="E2656">
            <v>0</v>
          </cell>
          <cell r="F2656" t="str">
            <v>DISCONTINUE</v>
          </cell>
          <cell r="G2656" t="str">
            <v>Inactive</v>
          </cell>
          <cell r="H2656" t="str">
            <v>WP &amp; Cables</v>
          </cell>
          <cell r="I2656" t="str">
            <v>Active Wall Plate - 15-Pin HD, 3.5mm Stereo Audio, 3 RCA &amp;</v>
          </cell>
        </row>
        <row r="2657">
          <cell r="C2657" t="str">
            <v>85-7574395</v>
          </cell>
          <cell r="D2657">
            <v>0</v>
          </cell>
          <cell r="E2657">
            <v>0</v>
          </cell>
          <cell r="F2657" t="str">
            <v>DISCONTINUE</v>
          </cell>
          <cell r="G2657" t="str">
            <v>Inactive</v>
          </cell>
          <cell r="H2657" t="str">
            <v>WP-US/2G</v>
          </cell>
          <cell r="I2657" t="str">
            <v>Active Wall Plate - 15-Pin HD, 3.5mm Stereo Audio, 3 RCA &amp;</v>
          </cell>
        </row>
        <row r="2658">
          <cell r="C2658" t="str">
            <v>85-757699</v>
          </cell>
          <cell r="D2658">
            <v>0</v>
          </cell>
          <cell r="E2658">
            <v>0</v>
          </cell>
          <cell r="F2658" t="str">
            <v>DISCONTINUE</v>
          </cell>
          <cell r="G2658" t="str">
            <v>Inactive</v>
          </cell>
          <cell r="H2658" t="str">
            <v>WP &amp; Cables</v>
          </cell>
          <cell r="I2658" t="str">
            <v>Passive Wall Plate - s-Video &amp; Dual RCA</v>
          </cell>
        </row>
        <row r="2659">
          <cell r="C2659" t="str">
            <v>85-757799</v>
          </cell>
          <cell r="D2659">
            <v>0</v>
          </cell>
          <cell r="E2659">
            <v>0</v>
          </cell>
          <cell r="F2659" t="str">
            <v>DISCONTINUE</v>
          </cell>
          <cell r="G2659" t="str">
            <v>Inactive</v>
          </cell>
          <cell r="H2659" t="str">
            <v>WP &amp; Cables</v>
          </cell>
          <cell r="I2659" t="str">
            <v>Passive Wall Plate - s-Video &amp; Dual RCA</v>
          </cell>
        </row>
        <row r="2660">
          <cell r="C2660" t="str">
            <v>85-757899</v>
          </cell>
          <cell r="D2660">
            <v>0</v>
          </cell>
          <cell r="E2660">
            <v>0</v>
          </cell>
          <cell r="F2660" t="str">
            <v>DISCONTINUE</v>
          </cell>
          <cell r="G2660" t="str">
            <v>Inactive</v>
          </cell>
          <cell r="H2660" t="str">
            <v>WP &amp; Cables</v>
          </cell>
          <cell r="I2660" t="str">
            <v>Passive Wall Plate - s-Video &amp; Dual RCA</v>
          </cell>
        </row>
        <row r="2661">
          <cell r="C2661" t="str">
            <v>85-758099</v>
          </cell>
          <cell r="D2661">
            <v>0</v>
          </cell>
          <cell r="E2661">
            <v>0</v>
          </cell>
          <cell r="F2661" t="str">
            <v>DISCONTINUE</v>
          </cell>
          <cell r="G2661" t="str">
            <v>Inactive</v>
          </cell>
          <cell r="H2661" t="str">
            <v>WP-EU/1G</v>
          </cell>
          <cell r="I2661" t="str">
            <v>Passive Wall Plate - RCA, s-Video &amp; Dual 3.5mm Stereo Audio</v>
          </cell>
        </row>
        <row r="2662">
          <cell r="C2662" t="str">
            <v>94-095400010</v>
          </cell>
          <cell r="D2662">
            <v>0</v>
          </cell>
          <cell r="E2662">
            <v>0</v>
          </cell>
          <cell r="F2662" t="str">
            <v>DISCONTINUE</v>
          </cell>
          <cell r="G2662" t="str">
            <v>Not to prod.</v>
          </cell>
          <cell r="I2662" t="str">
            <v>DVI All Fiber Optic Cable (Non-HDCP) - 33'</v>
          </cell>
        </row>
        <row r="2663">
          <cell r="C2663" t="str">
            <v>85-758799</v>
          </cell>
          <cell r="D2663">
            <v>0</v>
          </cell>
          <cell r="E2663">
            <v>0</v>
          </cell>
          <cell r="F2663" t="str">
            <v>DISCONTINUE</v>
          </cell>
          <cell r="G2663" t="str">
            <v>Inactive</v>
          </cell>
          <cell r="H2663" t="str">
            <v>WP &amp; Cables</v>
          </cell>
          <cell r="I2663" t="str">
            <v>Passive Wall Plate - RCA, s-Video &amp; Dual 3.5mm Stereo Audio</v>
          </cell>
        </row>
        <row r="2664">
          <cell r="C2664" t="str">
            <v>85-758899</v>
          </cell>
          <cell r="D2664">
            <v>0</v>
          </cell>
          <cell r="E2664">
            <v>0</v>
          </cell>
          <cell r="F2664" t="str">
            <v>DISCONTINUE</v>
          </cell>
          <cell r="G2664" t="str">
            <v>Inactive</v>
          </cell>
          <cell r="H2664" t="str">
            <v>WP &amp; Cables</v>
          </cell>
          <cell r="I2664" t="str">
            <v>Passive Wall Plate - RCA, s-Video &amp; Dual 3.5mm Stereo Audio</v>
          </cell>
        </row>
        <row r="2665">
          <cell r="C2665" t="str">
            <v>85-759099</v>
          </cell>
          <cell r="D2665">
            <v>0</v>
          </cell>
          <cell r="E2665">
            <v>0</v>
          </cell>
          <cell r="F2665" t="str">
            <v>DISCONTINUE</v>
          </cell>
          <cell r="G2665" t="str">
            <v>Inactive</v>
          </cell>
          <cell r="H2665" t="str">
            <v>WP-EU/1G-80</v>
          </cell>
          <cell r="I2665" t="str">
            <v>Passive Wall Plate - 3 RCA &amp; 3.5mm Stereo Audio</v>
          </cell>
        </row>
        <row r="2666">
          <cell r="C2666" t="str">
            <v>85-759699</v>
          </cell>
          <cell r="D2666">
            <v>0</v>
          </cell>
          <cell r="E2666">
            <v>70</v>
          </cell>
          <cell r="F2666" t="str">
            <v>DISCONTINUE</v>
          </cell>
          <cell r="G2666" t="str">
            <v>Not to prod.</v>
          </cell>
          <cell r="H2666" t="str">
            <v>WP &amp; Cables</v>
          </cell>
          <cell r="I2666" t="str">
            <v>Passive Wall Plate - 3 RCA &amp; 3.5mm Stereo Audio</v>
          </cell>
        </row>
        <row r="2667">
          <cell r="C2667" t="str">
            <v>85-7597099</v>
          </cell>
          <cell r="D2667">
            <v>0</v>
          </cell>
          <cell r="E2667">
            <v>0</v>
          </cell>
          <cell r="F2667" t="str">
            <v>DISCONTINUE</v>
          </cell>
          <cell r="G2667" t="str">
            <v>Inactive</v>
          </cell>
          <cell r="H2667" t="str">
            <v>WP &amp; Cables</v>
          </cell>
          <cell r="I2667" t="str">
            <v>Wall Plate Insert - s-Video &amp; Dual RCA</v>
          </cell>
        </row>
        <row r="2668">
          <cell r="C2668" t="str">
            <v>85-7597199</v>
          </cell>
          <cell r="D2668">
            <v>0</v>
          </cell>
          <cell r="E2668">
            <v>0</v>
          </cell>
          <cell r="F2668" t="str">
            <v>DISCONTINUE</v>
          </cell>
          <cell r="G2668" t="str">
            <v>Inactive</v>
          </cell>
          <cell r="H2668" t="str">
            <v>WP-D/INSERT</v>
          </cell>
          <cell r="I2668" t="str">
            <v>Wall Plate Insert - s-Video &amp; Dual RCA</v>
          </cell>
        </row>
        <row r="2669">
          <cell r="C2669" t="str">
            <v>85-7597299</v>
          </cell>
          <cell r="D2669">
            <v>0</v>
          </cell>
          <cell r="E2669">
            <v>0</v>
          </cell>
          <cell r="F2669" t="str">
            <v>DISCONTINUE</v>
          </cell>
          <cell r="G2669" t="str">
            <v>Inactive</v>
          </cell>
          <cell r="H2669" t="str">
            <v>WP &amp; Cables</v>
          </cell>
          <cell r="I2669" t="str">
            <v>Wall Plate Insert - s-Video &amp; Dual RCA</v>
          </cell>
        </row>
        <row r="2670">
          <cell r="C2670" t="str">
            <v>85-759799</v>
          </cell>
          <cell r="D2670">
            <v>0</v>
          </cell>
          <cell r="E2670">
            <v>70</v>
          </cell>
          <cell r="F2670" t="str">
            <v>DISCONTINUE</v>
          </cell>
          <cell r="G2670" t="str">
            <v>Inactive</v>
          </cell>
          <cell r="H2670" t="str">
            <v>WP-US/1G</v>
          </cell>
          <cell r="I2670" t="str">
            <v>Passive Wall Plate - 3 RCA &amp; 3.5mm Stereo Audio</v>
          </cell>
        </row>
        <row r="2671">
          <cell r="C2671" t="str">
            <v>85-759899</v>
          </cell>
          <cell r="D2671">
            <v>0</v>
          </cell>
          <cell r="E2671">
            <v>0</v>
          </cell>
          <cell r="F2671" t="str">
            <v>DISCONTINUE</v>
          </cell>
          <cell r="G2671" t="str">
            <v>Inactive</v>
          </cell>
          <cell r="H2671" t="str">
            <v>WP &amp; Cables</v>
          </cell>
          <cell r="I2671" t="str">
            <v>Passive Wall Plate - 3 RCA &amp; 3.5mm Stereo Audio</v>
          </cell>
        </row>
        <row r="2672">
          <cell r="C2672" t="str">
            <v>85-7737493</v>
          </cell>
          <cell r="D2672">
            <v>0</v>
          </cell>
          <cell r="E2672">
            <v>0</v>
          </cell>
          <cell r="F2672" t="str">
            <v>DISCONTINUE</v>
          </cell>
          <cell r="G2672" t="str">
            <v>Not to order</v>
          </cell>
          <cell r="H2672" t="str">
            <v>WP-EU/1G</v>
          </cell>
          <cell r="I2672" t="str">
            <v>Active Wall Plate - HDMI Over Twisted Pair Transmitter</v>
          </cell>
        </row>
        <row r="2673">
          <cell r="C2673" t="str">
            <v>85-7737795</v>
          </cell>
          <cell r="D2673">
            <v>140</v>
          </cell>
          <cell r="E2673">
            <v>140</v>
          </cell>
          <cell r="F2673" t="str">
            <v>DISCONTINUE</v>
          </cell>
          <cell r="G2673" t="str">
            <v>Not to order</v>
          </cell>
          <cell r="H2673" t="str">
            <v>WP-US/1G</v>
          </cell>
          <cell r="I2673" t="str">
            <v>Active Wall Plate - HDMI Over Twisted Pair Transmitter</v>
          </cell>
        </row>
        <row r="2674">
          <cell r="C2674" t="str">
            <v>85-7737995</v>
          </cell>
          <cell r="D2674">
            <v>0</v>
          </cell>
          <cell r="E2674">
            <v>175</v>
          </cell>
          <cell r="F2674" t="str">
            <v>DISCONTINUE</v>
          </cell>
          <cell r="G2674" t="str">
            <v>Not to order</v>
          </cell>
          <cell r="H2674" t="str">
            <v>WP-US/1G</v>
          </cell>
          <cell r="I2674" t="str">
            <v>Active Wall Plate - HDMI Over Twisted Pair Transmitter</v>
          </cell>
        </row>
        <row r="2675">
          <cell r="C2675" t="str">
            <v>85-7738795</v>
          </cell>
          <cell r="D2675">
            <v>0</v>
          </cell>
          <cell r="E2675">
            <v>165</v>
          </cell>
          <cell r="F2675" t="str">
            <v>DISCONTINUE</v>
          </cell>
          <cell r="G2675" t="str">
            <v>Not to order</v>
          </cell>
          <cell r="H2675" t="str">
            <v>WP &amp; Cables</v>
          </cell>
          <cell r="I2675" t="str">
            <v>Active Wall Plate - HDMI Over Twisted Pair Receiver</v>
          </cell>
        </row>
        <row r="2676">
          <cell r="C2676" t="str">
            <v>85-7738995</v>
          </cell>
          <cell r="D2676">
            <v>0</v>
          </cell>
          <cell r="E2676">
            <v>175</v>
          </cell>
          <cell r="F2676" t="str">
            <v>DISCONTINUE</v>
          </cell>
          <cell r="G2676" t="str">
            <v>Not to order</v>
          </cell>
          <cell r="H2676" t="str">
            <v>WP &amp; Cables</v>
          </cell>
          <cell r="I2676" t="str">
            <v>Active Wall Plate - HDMI Over Twisted Pair Receiver</v>
          </cell>
        </row>
        <row r="2677">
          <cell r="C2677" t="str">
            <v>85-774095</v>
          </cell>
          <cell r="D2677">
            <v>0</v>
          </cell>
          <cell r="E2677">
            <v>0</v>
          </cell>
          <cell r="F2677" t="str">
            <v>DISCONTINUE</v>
          </cell>
          <cell r="G2677" t="str">
            <v>Inactive</v>
          </cell>
          <cell r="H2677" t="str">
            <v>WP &amp; Cables</v>
          </cell>
          <cell r="I2677" t="str">
            <v>Active Wall Plate - Power Amplifier With 2x1 Switching</v>
          </cell>
        </row>
        <row r="2678">
          <cell r="C2678" t="str">
            <v>85-774195</v>
          </cell>
          <cell r="D2678">
            <v>0</v>
          </cell>
          <cell r="E2678">
            <v>0</v>
          </cell>
          <cell r="F2678" t="str">
            <v>DISCONTINUE</v>
          </cell>
          <cell r="G2678" t="str">
            <v>Inactive</v>
          </cell>
          <cell r="H2678" t="str">
            <v>WP &amp; Cables</v>
          </cell>
          <cell r="I2678" t="str">
            <v>Active Wall Plate - Power Amplifier With 2x1 Switching</v>
          </cell>
        </row>
        <row r="2679">
          <cell r="C2679" t="str">
            <v>85-774295</v>
          </cell>
          <cell r="D2679">
            <v>0</v>
          </cell>
          <cell r="E2679">
            <v>0</v>
          </cell>
          <cell r="F2679" t="str">
            <v>DISCONTINUE</v>
          </cell>
          <cell r="G2679" t="str">
            <v>Inactive</v>
          </cell>
          <cell r="H2679" t="str">
            <v>WP &amp; Cables</v>
          </cell>
          <cell r="I2679" t="str">
            <v>Active Wall Plate - Power Amplifier With 2x1 Switching</v>
          </cell>
        </row>
        <row r="2680">
          <cell r="C2680" t="str">
            <v>85-7766490</v>
          </cell>
          <cell r="D2680">
            <v>0</v>
          </cell>
          <cell r="E2680">
            <v>0</v>
          </cell>
          <cell r="F2680" t="str">
            <v>DISCONTINUE</v>
          </cell>
          <cell r="G2680" t="str">
            <v>Not to order</v>
          </cell>
          <cell r="H2680" t="str">
            <v>WP-EU/1G</v>
          </cell>
          <cell r="I2680" t="str">
            <v>Active Wall Plate - HDMI Over Twisted Pair Receiver</v>
          </cell>
        </row>
        <row r="2681">
          <cell r="C2681" t="str">
            <v>85-790099</v>
          </cell>
          <cell r="D2681">
            <v>0</v>
          </cell>
          <cell r="E2681">
            <v>0</v>
          </cell>
          <cell r="F2681" t="str">
            <v>DISCONTINUE</v>
          </cell>
          <cell r="G2681" t="str">
            <v>Inactive</v>
          </cell>
          <cell r="H2681" t="str">
            <v>WP &amp; Cables</v>
          </cell>
          <cell r="I2681" t="str">
            <v>Wall Plate Insert - Loudspeaker</v>
          </cell>
        </row>
        <row r="2682">
          <cell r="C2682" t="str">
            <v>85-790199</v>
          </cell>
          <cell r="D2682">
            <v>0</v>
          </cell>
          <cell r="E2682">
            <v>0</v>
          </cell>
          <cell r="F2682" t="str">
            <v>DISCONTINUE</v>
          </cell>
          <cell r="G2682" t="str">
            <v>Not to order</v>
          </cell>
          <cell r="H2682" t="str">
            <v>WP &amp; Cables</v>
          </cell>
          <cell r="I2682" t="str">
            <v>Wall Plate Insert - Loudspeaker</v>
          </cell>
        </row>
        <row r="2683">
          <cell r="C2683" t="str">
            <v>85-790299</v>
          </cell>
          <cell r="D2683">
            <v>0</v>
          </cell>
          <cell r="E2683">
            <v>0</v>
          </cell>
          <cell r="F2683" t="str">
            <v>DISCONTINUE</v>
          </cell>
          <cell r="G2683" t="str">
            <v>Inactive</v>
          </cell>
          <cell r="H2683" t="str">
            <v>WP &amp; Cables</v>
          </cell>
          <cell r="I2683" t="str">
            <v>Wall Plate Insert - Loudspeaker</v>
          </cell>
        </row>
        <row r="2684">
          <cell r="C2684" t="str">
            <v>94-095300328</v>
          </cell>
          <cell r="D2684">
            <v>0</v>
          </cell>
          <cell r="E2684">
            <v>0</v>
          </cell>
          <cell r="F2684" t="str">
            <v>DISCONTINUE</v>
          </cell>
          <cell r="G2684" t="str">
            <v>Not to order</v>
          </cell>
          <cell r="H2684" t="str">
            <v>WP &amp; Cables</v>
          </cell>
          <cell r="I2684" t="str">
            <v>DVI (M-M) All Fiber Cable - EDID &amp; HDCP Compatible - 328'</v>
          </cell>
        </row>
        <row r="2685">
          <cell r="C2685" t="str">
            <v>85-800199</v>
          </cell>
          <cell r="D2685">
            <v>0</v>
          </cell>
          <cell r="E2685">
            <v>29</v>
          </cell>
          <cell r="F2685" t="str">
            <v>DISCONTINUE</v>
          </cell>
          <cell r="G2685" t="str">
            <v>Not to order</v>
          </cell>
          <cell r="H2685" t="str">
            <v>WP &amp; Cables</v>
          </cell>
          <cell r="I2685" t="str">
            <v>Wall Plate Insert - XLR (M)</v>
          </cell>
        </row>
        <row r="2686">
          <cell r="C2686" t="str">
            <v>85-800299</v>
          </cell>
          <cell r="D2686">
            <v>0</v>
          </cell>
          <cell r="E2686">
            <v>0</v>
          </cell>
          <cell r="F2686" t="str">
            <v>DISCONTINUE</v>
          </cell>
          <cell r="G2686" t="str">
            <v>Not to order</v>
          </cell>
          <cell r="H2686" t="str">
            <v>WP &amp; Cables</v>
          </cell>
          <cell r="I2686" t="str">
            <v>Wall Plate Insert - XLR (M)</v>
          </cell>
        </row>
        <row r="2687">
          <cell r="C2687" t="str">
            <v>94-095300050</v>
          </cell>
          <cell r="D2687">
            <v>0</v>
          </cell>
          <cell r="E2687">
            <v>763</v>
          </cell>
          <cell r="F2687" t="str">
            <v>DISCONTINUE</v>
          </cell>
          <cell r="G2687" t="str">
            <v>Not to order</v>
          </cell>
          <cell r="H2687" t="str">
            <v>WP &amp; Cables</v>
          </cell>
          <cell r="I2687" t="str">
            <v>DVI (M-M) All Fiber Cable - EDID &amp; HDCP Compatible - 164'</v>
          </cell>
        </row>
        <row r="2688">
          <cell r="C2688" t="str">
            <v>94-095300030</v>
          </cell>
          <cell r="D2688">
            <v>0</v>
          </cell>
          <cell r="E2688">
            <v>634</v>
          </cell>
          <cell r="F2688" t="str">
            <v>DISCONTINUE</v>
          </cell>
          <cell r="G2688" t="str">
            <v>Not to order</v>
          </cell>
          <cell r="H2688" t="str">
            <v>WP &amp; Cables</v>
          </cell>
          <cell r="I2688" t="str">
            <v>DVI (M-M) All Fiber Cable - EDID &amp; HDCP Compatible - 98'</v>
          </cell>
        </row>
        <row r="2689">
          <cell r="C2689" t="str">
            <v>94-095300020</v>
          </cell>
          <cell r="D2689">
            <v>0</v>
          </cell>
          <cell r="E2689">
            <v>470</v>
          </cell>
          <cell r="F2689" t="str">
            <v>DISCONTINUE</v>
          </cell>
          <cell r="G2689" t="str">
            <v>Not to order</v>
          </cell>
          <cell r="H2689" t="str">
            <v>WP &amp; Cables</v>
          </cell>
          <cell r="I2689" t="str">
            <v>DVI (M-M) All Fiber Cable - EDID &amp; HDCP Compatible - 66'</v>
          </cell>
        </row>
        <row r="2690">
          <cell r="C2690" t="str">
            <v>85-810299</v>
          </cell>
          <cell r="D2690">
            <v>0</v>
          </cell>
          <cell r="E2690">
            <v>0</v>
          </cell>
          <cell r="F2690" t="str">
            <v>DISCONTINUE</v>
          </cell>
          <cell r="G2690" t="str">
            <v>Inactive</v>
          </cell>
          <cell r="H2690" t="str">
            <v>WP &amp; Cables</v>
          </cell>
          <cell r="I2690" t="str">
            <v>Wall Plate Insert - XLR (F)</v>
          </cell>
        </row>
        <row r="2691">
          <cell r="C2691" t="str">
            <v>94-095300010</v>
          </cell>
          <cell r="D2691">
            <v>0</v>
          </cell>
          <cell r="E2691">
            <v>363</v>
          </cell>
          <cell r="F2691" t="str">
            <v>DISCONTINUE</v>
          </cell>
          <cell r="G2691" t="str">
            <v>Not to order</v>
          </cell>
          <cell r="H2691" t="str">
            <v>WP &amp; Cables</v>
          </cell>
          <cell r="I2691" t="str">
            <v>DVI (M-M) All Fiber Cable - EDID &amp; HDCP Compatible - 33'</v>
          </cell>
        </row>
        <row r="2692">
          <cell r="C2692" t="str">
            <v>94-095212100</v>
          </cell>
          <cell r="D2692">
            <v>0</v>
          </cell>
          <cell r="E2692">
            <v>1554</v>
          </cell>
          <cell r="F2692" t="str">
            <v>DISCONTINUE</v>
          </cell>
          <cell r="G2692" t="str">
            <v>Not to prod.</v>
          </cell>
          <cell r="H2692" t="str">
            <v>WP &amp; Cables</v>
          </cell>
          <cell r="I2692" t="str">
            <v>DVI Fiber Optic Cable</v>
          </cell>
        </row>
        <row r="2693">
          <cell r="C2693" t="str">
            <v>94-095212050</v>
          </cell>
          <cell r="D2693">
            <v>0</v>
          </cell>
          <cell r="E2693">
            <v>760</v>
          </cell>
          <cell r="F2693" t="str">
            <v>DISCONTINUE</v>
          </cell>
          <cell r="G2693" t="str">
            <v>Not to prod.</v>
          </cell>
          <cell r="H2693" t="str">
            <v>WP &amp; Cables</v>
          </cell>
          <cell r="I2693" t="str">
            <v>DVI Fiber Optic Cable</v>
          </cell>
        </row>
        <row r="2694">
          <cell r="C2694" t="str">
            <v>94-095212030</v>
          </cell>
          <cell r="D2694">
            <v>0</v>
          </cell>
          <cell r="E2694">
            <v>572</v>
          </cell>
          <cell r="F2694" t="str">
            <v>DISCONTINUE</v>
          </cell>
          <cell r="G2694" t="str">
            <v>Not to prod.</v>
          </cell>
          <cell r="H2694" t="str">
            <v>Special</v>
          </cell>
          <cell r="I2694" t="str">
            <v>Fiber Optic DVI (Male - Male) Cable (98')</v>
          </cell>
        </row>
        <row r="2695">
          <cell r="C2695" t="str">
            <v>94-095212020</v>
          </cell>
          <cell r="D2695">
            <v>0</v>
          </cell>
          <cell r="E2695">
            <v>474</v>
          </cell>
          <cell r="F2695" t="str">
            <v>DISCONTINUE</v>
          </cell>
          <cell r="G2695" t="str">
            <v>Not to prod.</v>
          </cell>
          <cell r="H2695" t="str">
            <v>WP &amp; Cables</v>
          </cell>
          <cell r="I2695" t="str">
            <v>DVI Fiber Optic Cable</v>
          </cell>
        </row>
        <row r="2696">
          <cell r="C2696" t="str">
            <v>94-095212010</v>
          </cell>
          <cell r="D2696">
            <v>0</v>
          </cell>
          <cell r="E2696">
            <v>285</v>
          </cell>
          <cell r="F2696" t="str">
            <v>DISCONTINUE</v>
          </cell>
          <cell r="G2696" t="str">
            <v>Not to prod.</v>
          </cell>
          <cell r="H2696" t="str">
            <v>WP &amp; Cables</v>
          </cell>
          <cell r="I2696" t="str">
            <v>DVI Fiber Optic Cable</v>
          </cell>
        </row>
        <row r="2697">
          <cell r="C2697" t="str">
            <v>94-095211196</v>
          </cell>
          <cell r="D2697">
            <v>0</v>
          </cell>
          <cell r="E2697">
            <v>0</v>
          </cell>
          <cell r="F2697" t="str">
            <v>DISCONTINUE</v>
          </cell>
          <cell r="G2697" t="str">
            <v>Not to prod.</v>
          </cell>
          <cell r="H2697" t="str">
            <v>WP &amp; Cables</v>
          </cell>
          <cell r="I2697" t="str">
            <v>DVI Fiber Optic Cable</v>
          </cell>
        </row>
        <row r="2698">
          <cell r="C2698" t="str">
            <v>94-095211100</v>
          </cell>
          <cell r="D2698">
            <v>0</v>
          </cell>
          <cell r="E2698">
            <v>1554</v>
          </cell>
          <cell r="F2698" t="str">
            <v>DISCONTINUE</v>
          </cell>
          <cell r="G2698" t="str">
            <v>Not to prod.</v>
          </cell>
          <cell r="H2698" t="str">
            <v>WP &amp; Cables</v>
          </cell>
          <cell r="I2698" t="str">
            <v>DVI Fiber Optic Cable</v>
          </cell>
        </row>
        <row r="2699">
          <cell r="C2699" t="str">
            <v>94-095211082</v>
          </cell>
          <cell r="D2699">
            <v>0</v>
          </cell>
          <cell r="E2699">
            <v>532</v>
          </cell>
          <cell r="F2699" t="str">
            <v>DISCONTINUE</v>
          </cell>
          <cell r="G2699" t="str">
            <v>Not to prod.</v>
          </cell>
          <cell r="I2699" t="str">
            <v>DVI Fiber Optic Cable</v>
          </cell>
        </row>
        <row r="2700">
          <cell r="C2700" t="str">
            <v>86-00003010</v>
          </cell>
          <cell r="D2700">
            <v>0</v>
          </cell>
          <cell r="E2700">
            <v>0</v>
          </cell>
          <cell r="F2700" t="str">
            <v>DISCONTINUE</v>
          </cell>
          <cell r="G2700" t="str">
            <v>Not active</v>
          </cell>
          <cell r="H2700" t="str">
            <v>N/A</v>
          </cell>
        </row>
        <row r="2701">
          <cell r="C2701" t="str">
            <v>87-00000399</v>
          </cell>
          <cell r="D2701">
            <v>0</v>
          </cell>
          <cell r="E2701">
            <v>995</v>
          </cell>
          <cell r="F2701" t="str">
            <v>DISCONTINUE</v>
          </cell>
          <cell r="G2701" t="str">
            <v>Not for sale</v>
          </cell>
          <cell r="H2701" t="str">
            <v>N/A</v>
          </cell>
          <cell r="I2701" t="str">
            <v>VSM License to manage up to 10 VIA devices</v>
          </cell>
        </row>
        <row r="2702">
          <cell r="C2702" t="str">
            <v>87-00000499</v>
          </cell>
          <cell r="D2702">
            <v>0</v>
          </cell>
          <cell r="E2702">
            <v>1995</v>
          </cell>
          <cell r="F2702" t="str">
            <v>DISCONTINUE</v>
          </cell>
          <cell r="G2702" t="str">
            <v>Not for sale</v>
          </cell>
          <cell r="H2702" t="str">
            <v>N/A</v>
          </cell>
          <cell r="I2702" t="str">
            <v>VSM License to manage up to 50 VIA devices</v>
          </cell>
        </row>
        <row r="2703">
          <cell r="C2703" t="str">
            <v>87-00000599</v>
          </cell>
          <cell r="D2703">
            <v>0</v>
          </cell>
          <cell r="E2703">
            <v>2995</v>
          </cell>
          <cell r="F2703" t="str">
            <v>DISCONTINUE</v>
          </cell>
          <cell r="G2703" t="str">
            <v>Not for sale</v>
          </cell>
          <cell r="H2703" t="str">
            <v>N/A</v>
          </cell>
          <cell r="I2703" t="str">
            <v>VSM License to manage up to 100 VIA devices</v>
          </cell>
        </row>
        <row r="2704">
          <cell r="C2704" t="str">
            <v>87-00000699</v>
          </cell>
          <cell r="D2704">
            <v>0</v>
          </cell>
          <cell r="E2704">
            <v>4995</v>
          </cell>
          <cell r="F2704" t="str">
            <v>DISCONTINUE</v>
          </cell>
          <cell r="G2704" t="str">
            <v>Inactive</v>
          </cell>
          <cell r="H2704" t="str">
            <v>N/A</v>
          </cell>
          <cell r="I2704" t="str">
            <v>VSM License to manage up to 500 VIA devices</v>
          </cell>
        </row>
        <row r="2705">
          <cell r="C2705" t="str">
            <v>94-095211050</v>
          </cell>
          <cell r="D2705">
            <v>0</v>
          </cell>
          <cell r="E2705">
            <v>760</v>
          </cell>
          <cell r="F2705" t="str">
            <v>DISCONTINUE</v>
          </cell>
          <cell r="G2705" t="str">
            <v>Not to prod.</v>
          </cell>
          <cell r="H2705" t="str">
            <v>WP &amp; Cables</v>
          </cell>
          <cell r="I2705" t="str">
            <v>DVI Fiber Optic Cable</v>
          </cell>
        </row>
        <row r="2706">
          <cell r="C2706" t="str">
            <v>87-00000899</v>
          </cell>
          <cell r="D2706">
            <v>0</v>
          </cell>
          <cell r="E2706">
            <v>500</v>
          </cell>
          <cell r="F2706" t="str">
            <v>DISCONTINUE</v>
          </cell>
          <cell r="G2706" t="str">
            <v>Not to order</v>
          </cell>
          <cell r="H2706" t="str">
            <v>N/A</v>
          </cell>
          <cell r="I2706" t="str">
            <v>1 Year SW Warranty Extension for VSM-500 LICENSE</v>
          </cell>
        </row>
        <row r="2707">
          <cell r="C2707" t="str">
            <v>87-0000099</v>
          </cell>
          <cell r="D2707">
            <v>0</v>
          </cell>
          <cell r="E2707">
            <v>1195</v>
          </cell>
          <cell r="F2707" t="str">
            <v>DISCONTINUE</v>
          </cell>
          <cell r="G2707" t="str">
            <v>Not to order</v>
          </cell>
          <cell r="H2707" t="str">
            <v>Special</v>
          </cell>
          <cell r="I2707" t="str">
            <v>True Collaboration In a Box</v>
          </cell>
        </row>
        <row r="2708">
          <cell r="C2708" t="str">
            <v>94-095211030</v>
          </cell>
          <cell r="D2708">
            <v>0</v>
          </cell>
          <cell r="E2708">
            <v>572</v>
          </cell>
          <cell r="F2708" t="str">
            <v>DISCONTINUE</v>
          </cell>
          <cell r="G2708" t="str">
            <v>Not to prod.</v>
          </cell>
          <cell r="H2708" t="str">
            <v>WP &amp; Cables</v>
          </cell>
          <cell r="I2708" t="str">
            <v>DVI Fiber Optic Cable</v>
          </cell>
        </row>
        <row r="2709">
          <cell r="C2709" t="str">
            <v>94-095211020</v>
          </cell>
          <cell r="D2709">
            <v>0</v>
          </cell>
          <cell r="E2709">
            <v>474</v>
          </cell>
          <cell r="F2709" t="str">
            <v>DISCONTINUE</v>
          </cell>
          <cell r="G2709" t="str">
            <v>Not to prod.</v>
          </cell>
          <cell r="H2709" t="str">
            <v>WP &amp; Cables</v>
          </cell>
          <cell r="I2709" t="str">
            <v>DVI Fiber Optic Cable</v>
          </cell>
        </row>
        <row r="2710">
          <cell r="C2710" t="str">
            <v>94-095211015</v>
          </cell>
          <cell r="D2710">
            <v>0</v>
          </cell>
          <cell r="E2710">
            <v>0</v>
          </cell>
          <cell r="F2710" t="str">
            <v>DISCONTINUE</v>
          </cell>
          <cell r="G2710" t="str">
            <v>Not to prod.</v>
          </cell>
          <cell r="H2710" t="str">
            <v>WP &amp; Cables</v>
          </cell>
          <cell r="I2710" t="str">
            <v>DVI Fiber Optic Cable (Male/Male) 50'</v>
          </cell>
        </row>
        <row r="2711">
          <cell r="C2711" t="str">
            <v>94-095211005</v>
          </cell>
          <cell r="D2711">
            <v>0</v>
          </cell>
          <cell r="E2711">
            <v>0</v>
          </cell>
          <cell r="F2711" t="str">
            <v>DISCONTINUE</v>
          </cell>
          <cell r="G2711" t="str">
            <v>Not to prod.</v>
          </cell>
          <cell r="H2711" t="str">
            <v>WP &amp; Cables</v>
          </cell>
          <cell r="I2711" t="str">
            <v>DVI Fiber Optic Cable</v>
          </cell>
        </row>
        <row r="2712">
          <cell r="C2712" t="str">
            <v>87-00001899</v>
          </cell>
          <cell r="D2712">
            <v>0</v>
          </cell>
          <cell r="E2712">
            <v>750</v>
          </cell>
          <cell r="F2712" t="str">
            <v>DISCONTINUE</v>
          </cell>
          <cell r="G2712" t="str">
            <v>Not to order</v>
          </cell>
          <cell r="H2712" t="str">
            <v>N/A</v>
          </cell>
          <cell r="I2712" t="str">
            <v>1 Year SW Warranty Extension for VSM-UNLTD LICENSE</v>
          </cell>
        </row>
        <row r="2713">
          <cell r="C2713" t="str">
            <v>94-0702006</v>
          </cell>
          <cell r="D2713">
            <v>0</v>
          </cell>
          <cell r="E2713">
            <v>0</v>
          </cell>
          <cell r="F2713" t="str">
            <v>DISCONTINUE</v>
          </cell>
          <cell r="G2713" t="str">
            <v>Not to prod.</v>
          </cell>
          <cell r="H2713" t="str">
            <v>WP &amp; Cables</v>
          </cell>
        </row>
        <row r="2714">
          <cell r="C2714" t="str">
            <v>94-0701328</v>
          </cell>
          <cell r="D2714">
            <v>163</v>
          </cell>
          <cell r="E2714">
            <v>163</v>
          </cell>
          <cell r="F2714" t="str">
            <v>DISCONTINUE</v>
          </cell>
          <cell r="G2714" t="str">
            <v>Not to prod.</v>
          </cell>
          <cell r="I2714" t="str">
            <v>SCFiber Optic Transperent Cable (328')</v>
          </cell>
        </row>
        <row r="2715">
          <cell r="C2715" t="str">
            <v>94-0701246</v>
          </cell>
          <cell r="D2715">
            <v>122</v>
          </cell>
          <cell r="E2715">
            <v>122</v>
          </cell>
          <cell r="F2715" t="str">
            <v>DISCONTINUE</v>
          </cell>
          <cell r="G2715" t="str">
            <v>Not to order</v>
          </cell>
          <cell r="H2715" t="str">
            <v>WP &amp; Cables</v>
          </cell>
          <cell r="I2715" t="str">
            <v>SCFiber Optic Transperent Cable (164')</v>
          </cell>
        </row>
        <row r="2716">
          <cell r="C2716" t="str">
            <v>94-0701033</v>
          </cell>
          <cell r="D2716">
            <v>24</v>
          </cell>
          <cell r="E2716">
            <v>24</v>
          </cell>
          <cell r="F2716" t="str">
            <v>DISCONTINUE</v>
          </cell>
          <cell r="G2716" t="str">
            <v>Not to prod.</v>
          </cell>
          <cell r="I2716" t="str">
            <v>SCFiber Optic Transperent Cable (33')</v>
          </cell>
        </row>
        <row r="2717">
          <cell r="C2717" t="str">
            <v>87-00002899</v>
          </cell>
          <cell r="D2717">
            <v>0</v>
          </cell>
          <cell r="E2717">
            <v>195</v>
          </cell>
          <cell r="F2717" t="str">
            <v>DISCONTINUE</v>
          </cell>
          <cell r="G2717" t="str">
            <v>Not to order</v>
          </cell>
          <cell r="H2717" t="str">
            <v>N/A</v>
          </cell>
          <cell r="I2717" t="str">
            <v>2 Year SW Warranty Extension for VSM-10 LICENSE</v>
          </cell>
        </row>
        <row r="2718">
          <cell r="C2718" t="str">
            <v>94-0701006</v>
          </cell>
          <cell r="D2718">
            <v>0</v>
          </cell>
          <cell r="E2718">
            <v>0</v>
          </cell>
          <cell r="F2718" t="str">
            <v>DISCONTINUE</v>
          </cell>
          <cell r="G2718" t="str">
            <v>Not to prod.</v>
          </cell>
          <cell r="H2718" t="str">
            <v>WP &amp; Cables</v>
          </cell>
        </row>
        <row r="2719">
          <cell r="C2719" t="str">
            <v>94-0401656</v>
          </cell>
          <cell r="D2719">
            <v>1025</v>
          </cell>
          <cell r="E2719">
            <v>800</v>
          </cell>
          <cell r="F2719" t="str">
            <v>DISCONTINUE</v>
          </cell>
          <cell r="G2719" t="str">
            <v>Active</v>
          </cell>
          <cell r="H2719" t="str">
            <v>WP &amp; Cables</v>
          </cell>
          <cell r="I2719" t="str">
            <v>4 LC Fiber Optic Breakout Cable (656')</v>
          </cell>
        </row>
        <row r="2720">
          <cell r="C2720" t="str">
            <v>87-00003899</v>
          </cell>
          <cell r="D2720">
            <v>0</v>
          </cell>
          <cell r="E2720">
            <v>395</v>
          </cell>
          <cell r="F2720" t="str">
            <v>DISCONTINUE</v>
          </cell>
          <cell r="G2720" t="str">
            <v>Not to order</v>
          </cell>
          <cell r="H2720" t="str">
            <v>N/A</v>
          </cell>
          <cell r="I2720" t="str">
            <v>2 Year SW Warranty Extension for VSM-50 LICENSE</v>
          </cell>
        </row>
        <row r="2721">
          <cell r="C2721" t="str">
            <v>94-0401640</v>
          </cell>
          <cell r="D2721">
            <v>2265</v>
          </cell>
          <cell r="E2721">
            <v>1800</v>
          </cell>
          <cell r="F2721" t="str">
            <v>DISCONTINUE</v>
          </cell>
          <cell r="G2721" t="str">
            <v>Active</v>
          </cell>
          <cell r="H2721" t="str">
            <v>WP &amp; Cables</v>
          </cell>
          <cell r="I2721" t="str">
            <v>4 LC Fiber Optic Breakout Cable (1640')</v>
          </cell>
        </row>
        <row r="2722">
          <cell r="C2722" t="str">
            <v>87-00004899</v>
          </cell>
          <cell r="D2722">
            <v>0</v>
          </cell>
          <cell r="E2722">
            <v>595</v>
          </cell>
          <cell r="F2722" t="str">
            <v>DISCONTINUE</v>
          </cell>
          <cell r="G2722" t="str">
            <v>Not to order</v>
          </cell>
          <cell r="H2722" t="str">
            <v>N/A</v>
          </cell>
          <cell r="I2722" t="str">
            <v>2 Year SW Warranty Extension for VSM-100 LICENSE</v>
          </cell>
        </row>
        <row r="2723">
          <cell r="C2723" t="str">
            <v>94-0401075</v>
          </cell>
          <cell r="D2723">
            <v>0</v>
          </cell>
          <cell r="E2723">
            <v>175</v>
          </cell>
          <cell r="F2723" t="str">
            <v>DISCONTINUE</v>
          </cell>
          <cell r="G2723" t="str">
            <v>Active</v>
          </cell>
          <cell r="H2723" t="str">
            <v>WP &amp; Cables</v>
          </cell>
          <cell r="I2723" t="str">
            <v>4 LC Fiber Optic Breakout Cable (75')</v>
          </cell>
        </row>
        <row r="2724">
          <cell r="C2724" t="str">
            <v>87-00005899</v>
          </cell>
          <cell r="D2724">
            <v>0</v>
          </cell>
          <cell r="E2724">
            <v>995</v>
          </cell>
          <cell r="F2724" t="str">
            <v>DISCONTINUE</v>
          </cell>
          <cell r="G2724" t="str">
            <v>Not to order</v>
          </cell>
          <cell r="H2724" t="str">
            <v>N/A</v>
          </cell>
          <cell r="I2724" t="str">
            <v>2 Year SW Warranty Extension for VSM-500 LICENSE</v>
          </cell>
        </row>
        <row r="2725">
          <cell r="C2725" t="str">
            <v>94-0401066</v>
          </cell>
          <cell r="D2725">
            <v>260</v>
          </cell>
          <cell r="E2725">
            <v>0</v>
          </cell>
          <cell r="F2725" t="str">
            <v>DISCONTINUE</v>
          </cell>
          <cell r="G2725" t="str">
            <v>Active</v>
          </cell>
          <cell r="H2725" t="str">
            <v>WP &amp; Cables</v>
          </cell>
          <cell r="I2725" t="str">
            <v>4 LC Fiber Optic Breakout Cable (66')</v>
          </cell>
        </row>
        <row r="2726">
          <cell r="C2726" t="str">
            <v>87-00006899</v>
          </cell>
          <cell r="D2726">
            <v>0</v>
          </cell>
          <cell r="E2726">
            <v>1495</v>
          </cell>
          <cell r="F2726" t="str">
            <v>DISCONTINUE</v>
          </cell>
          <cell r="G2726" t="str">
            <v>Not to order</v>
          </cell>
          <cell r="H2726" t="str">
            <v>N/A</v>
          </cell>
          <cell r="I2726" t="str">
            <v>2 Year SW Warranty Extension for VSM-UNLTD LICENSE</v>
          </cell>
        </row>
        <row r="2727">
          <cell r="C2727" t="str">
            <v>87-00007799</v>
          </cell>
          <cell r="D2727">
            <v>0</v>
          </cell>
          <cell r="E2727">
            <v>100</v>
          </cell>
          <cell r="F2727" t="str">
            <v>DISCONTINUE</v>
          </cell>
          <cell r="G2727" t="str">
            <v>Not to order</v>
          </cell>
          <cell r="H2727" t="str">
            <v>N/A</v>
          </cell>
          <cell r="I2727" t="str">
            <v>1 Year SW Warranty Extension for VSM-10 LICENSE</v>
          </cell>
        </row>
        <row r="2728">
          <cell r="C2728" t="str">
            <v>87-00008799</v>
          </cell>
          <cell r="D2728">
            <v>0</v>
          </cell>
          <cell r="E2728">
            <v>200</v>
          </cell>
          <cell r="F2728" t="str">
            <v>DISCONTINUE</v>
          </cell>
          <cell r="G2728" t="str">
            <v>Not to order</v>
          </cell>
          <cell r="H2728" t="str">
            <v>N/A</v>
          </cell>
          <cell r="I2728" t="str">
            <v>1 Year SW Warranty Extension for VSM-50 LICENSE</v>
          </cell>
        </row>
        <row r="2729">
          <cell r="C2729" t="str">
            <v>87-000090</v>
          </cell>
          <cell r="D2729">
            <v>595</v>
          </cell>
          <cell r="E2729">
            <v>596</v>
          </cell>
          <cell r="F2729" t="str">
            <v>DISCONTINUE</v>
          </cell>
          <cell r="G2729" t="str">
            <v>Not to prod.</v>
          </cell>
          <cell r="H2729" t="str">
            <v>Special</v>
          </cell>
          <cell r="I2729" t="str">
            <v>Wireless presentation device</v>
          </cell>
        </row>
        <row r="2730">
          <cell r="C2730" t="str">
            <v>94-0400100</v>
          </cell>
          <cell r="D2730">
            <v>0</v>
          </cell>
          <cell r="E2730">
            <v>0</v>
          </cell>
          <cell r="F2730" t="str">
            <v>DISCONTINUE</v>
          </cell>
          <cell r="G2730" t="str">
            <v>Not to prod.</v>
          </cell>
          <cell r="I2730" t="str">
            <v>Four Fiber Optic DVI (Male - Male) Cable (328')</v>
          </cell>
        </row>
        <row r="2731">
          <cell r="C2731" t="str">
            <v>94-0400050</v>
          </cell>
          <cell r="D2731">
            <v>0</v>
          </cell>
          <cell r="E2731">
            <v>0</v>
          </cell>
          <cell r="F2731" t="str">
            <v>DISCONTINUE</v>
          </cell>
          <cell r="G2731" t="str">
            <v>Not to prod.</v>
          </cell>
          <cell r="I2731" t="str">
            <v>Four Fiber Optic DVI (Male - Male) Cable (164')</v>
          </cell>
        </row>
        <row r="2732">
          <cell r="C2732" t="str">
            <v>87-00009799</v>
          </cell>
          <cell r="D2732">
            <v>0</v>
          </cell>
          <cell r="E2732">
            <v>300</v>
          </cell>
          <cell r="F2732" t="str">
            <v>DISCONTINUE</v>
          </cell>
          <cell r="G2732" t="str">
            <v>Not to order</v>
          </cell>
          <cell r="H2732" t="str">
            <v>N/A</v>
          </cell>
          <cell r="I2732" t="str">
            <v>1 Year SW Warranty Extension for VSM-100 LICENSE</v>
          </cell>
        </row>
        <row r="2733">
          <cell r="C2733" t="str">
            <v>94-0400030</v>
          </cell>
          <cell r="D2733">
            <v>468</v>
          </cell>
          <cell r="E2733">
            <v>468</v>
          </cell>
          <cell r="F2733" t="str">
            <v>DISCONTINUE</v>
          </cell>
          <cell r="G2733" t="str">
            <v>Not to prod.</v>
          </cell>
          <cell r="I2733" t="str">
            <v>Four Fiber Optic DVI (Male - Male) Cable (98')</v>
          </cell>
        </row>
        <row r="2734">
          <cell r="C2734" t="str">
            <v>94-0400020</v>
          </cell>
          <cell r="D2734">
            <v>362</v>
          </cell>
          <cell r="E2734">
            <v>362</v>
          </cell>
          <cell r="F2734" t="str">
            <v>DISCONTINUE</v>
          </cell>
          <cell r="G2734" t="str">
            <v>Not to prod.</v>
          </cell>
          <cell r="I2734" t="str">
            <v>Four Fiber Optic DVI (Male - Male) Cable (66')</v>
          </cell>
        </row>
        <row r="2735">
          <cell r="C2735" t="str">
            <v>94-0400010</v>
          </cell>
          <cell r="D2735">
            <v>0</v>
          </cell>
          <cell r="E2735">
            <v>0</v>
          </cell>
          <cell r="F2735" t="str">
            <v>DISCONTINUE</v>
          </cell>
          <cell r="G2735" t="str">
            <v>Not to prod.</v>
          </cell>
          <cell r="I2735" t="str">
            <v>Four Fiber Optic DVI (Male - Male) Cable (33')</v>
          </cell>
        </row>
        <row r="2736">
          <cell r="C2736" t="str">
            <v>94-0300050</v>
          </cell>
          <cell r="D2736">
            <v>0</v>
          </cell>
          <cell r="E2736">
            <v>0</v>
          </cell>
          <cell r="F2736" t="str">
            <v>DISCONTINUE</v>
          </cell>
          <cell r="G2736" t="str">
            <v>Not to order</v>
          </cell>
          <cell r="H2736" t="str">
            <v>WP &amp; Cables</v>
          </cell>
          <cell r="I2736" t="str">
            <v>All Fiber Optic DVI (Male - Male) Cable (164')</v>
          </cell>
        </row>
        <row r="2737">
          <cell r="C2737" t="str">
            <v>94-0300030</v>
          </cell>
          <cell r="D2737">
            <v>0</v>
          </cell>
          <cell r="E2737">
            <v>0</v>
          </cell>
          <cell r="F2737" t="str">
            <v>DISCONTINUE</v>
          </cell>
          <cell r="G2737" t="str">
            <v>Not to order</v>
          </cell>
          <cell r="H2737" t="str">
            <v>WP &amp; Cables</v>
          </cell>
          <cell r="I2737" t="str">
            <v>All Fiber Optic DVI (Male - Male) Cable (98')</v>
          </cell>
        </row>
        <row r="2738">
          <cell r="C2738" t="str">
            <v>94-0300020</v>
          </cell>
          <cell r="D2738">
            <v>0</v>
          </cell>
          <cell r="E2738">
            <v>0</v>
          </cell>
          <cell r="F2738" t="str">
            <v>DISCONTINUE</v>
          </cell>
          <cell r="G2738" t="str">
            <v>Not to order</v>
          </cell>
          <cell r="H2738" t="str">
            <v>WP &amp; Cables</v>
          </cell>
          <cell r="I2738" t="str">
            <v>All Fiber Optic DVI (Male - Male) Cable (66')</v>
          </cell>
        </row>
        <row r="2739">
          <cell r="C2739" t="str">
            <v>94-0300010</v>
          </cell>
          <cell r="D2739">
            <v>0</v>
          </cell>
          <cell r="E2739">
            <v>0</v>
          </cell>
          <cell r="F2739" t="str">
            <v>DISCONTINUE</v>
          </cell>
          <cell r="G2739" t="str">
            <v>Not to prod.</v>
          </cell>
          <cell r="H2739" t="str">
            <v>WP &amp; Cables</v>
          </cell>
          <cell r="I2739" t="str">
            <v>All Fiber Optic DVI (Male - Male) Cable (33')</v>
          </cell>
        </row>
        <row r="2740">
          <cell r="C2740" t="str">
            <v>94-0222100</v>
          </cell>
          <cell r="D2740">
            <v>0</v>
          </cell>
          <cell r="E2740">
            <v>0</v>
          </cell>
          <cell r="F2740" t="str">
            <v>DISCONTINUE</v>
          </cell>
          <cell r="G2740" t="str">
            <v>Inactive</v>
          </cell>
          <cell r="H2740" t="str">
            <v>WP &amp; Cables</v>
          </cell>
          <cell r="I2740" t="str">
            <v>C-FODM/FODM-328 (Internal)</v>
          </cell>
        </row>
        <row r="2741">
          <cell r="C2741" t="str">
            <v>87-80000090</v>
          </cell>
          <cell r="D2741">
            <v>3500</v>
          </cell>
          <cell r="E2741">
            <v>3500</v>
          </cell>
          <cell r="F2741" t="str">
            <v>DISCONTINUE</v>
          </cell>
          <cell r="G2741" t="str">
            <v>Not to order</v>
          </cell>
          <cell r="H2741" t="str">
            <v>Special</v>
          </cell>
          <cell r="I2741" t="str">
            <v>Wireless Presentation and Collaboration Device</v>
          </cell>
        </row>
        <row r="2742">
          <cell r="C2742" t="str">
            <v>94-0222050</v>
          </cell>
          <cell r="D2742">
            <v>0</v>
          </cell>
          <cell r="E2742">
            <v>0</v>
          </cell>
          <cell r="F2742" t="str">
            <v>DISCONTINUE</v>
          </cell>
          <cell r="G2742" t="str">
            <v>Inactive</v>
          </cell>
          <cell r="H2742" t="str">
            <v>WP &amp; Cables</v>
          </cell>
          <cell r="I2742" t="str">
            <v>C-FODM/FODM-164 (Internal)</v>
          </cell>
        </row>
        <row r="2743">
          <cell r="C2743" t="str">
            <v>94-0222030</v>
          </cell>
          <cell r="D2743">
            <v>0</v>
          </cell>
          <cell r="E2743">
            <v>0</v>
          </cell>
          <cell r="F2743" t="str">
            <v>DISCONTINUE</v>
          </cell>
          <cell r="G2743" t="str">
            <v>Inactive</v>
          </cell>
          <cell r="H2743" t="str">
            <v>WP &amp; Cables</v>
          </cell>
          <cell r="I2743" t="str">
            <v>C-FODM/FODM-98 (Internal)</v>
          </cell>
        </row>
        <row r="2744">
          <cell r="C2744" t="str">
            <v>94-0222020</v>
          </cell>
          <cell r="D2744">
            <v>0</v>
          </cell>
          <cell r="E2744">
            <v>0</v>
          </cell>
          <cell r="F2744" t="str">
            <v>DISCONTINUE</v>
          </cell>
          <cell r="G2744" t="str">
            <v>Inactive</v>
          </cell>
          <cell r="H2744" t="str">
            <v>WP &amp; Cables</v>
          </cell>
          <cell r="I2744" t="str">
            <v>C-FODM/FODM-66 (Internal)</v>
          </cell>
        </row>
        <row r="2745">
          <cell r="C2745" t="str">
            <v>94-0222010</v>
          </cell>
          <cell r="D2745">
            <v>0</v>
          </cell>
          <cell r="E2745">
            <v>0</v>
          </cell>
          <cell r="F2745" t="str">
            <v>DISCONTINUE</v>
          </cell>
          <cell r="G2745" t="str">
            <v>Inactive</v>
          </cell>
          <cell r="H2745" t="str">
            <v>WP &amp; Cables</v>
          </cell>
          <cell r="I2745" t="str">
            <v>C-FODM/FODM-33 (Internal)</v>
          </cell>
        </row>
        <row r="2746">
          <cell r="C2746" t="str">
            <v>94-0212100</v>
          </cell>
          <cell r="D2746">
            <v>0</v>
          </cell>
          <cell r="E2746">
            <v>0</v>
          </cell>
          <cell r="F2746" t="str">
            <v>DISCONTINUE</v>
          </cell>
          <cell r="G2746" t="str">
            <v>Not to prod.</v>
          </cell>
          <cell r="H2746" t="str">
            <v>WP &amp; Cables</v>
          </cell>
          <cell r="I2746" t="str">
            <v>C-FODM/FODM-328 (I/E) BLACK</v>
          </cell>
        </row>
        <row r="2747">
          <cell r="C2747" t="str">
            <v>94-0212050</v>
          </cell>
          <cell r="D2747">
            <v>0</v>
          </cell>
          <cell r="E2747">
            <v>0</v>
          </cell>
          <cell r="F2747" t="str">
            <v>DISCONTINUE</v>
          </cell>
          <cell r="G2747" t="str">
            <v>Not to prod.</v>
          </cell>
          <cell r="H2747" t="str">
            <v>WP &amp; Cables</v>
          </cell>
          <cell r="I2747" t="str">
            <v>C-FODM/FODM-164 (I/E) BLACK</v>
          </cell>
        </row>
        <row r="2748">
          <cell r="C2748" t="str">
            <v>89-00100006</v>
          </cell>
          <cell r="D2748">
            <v>0</v>
          </cell>
          <cell r="E2748">
            <v>46.99</v>
          </cell>
          <cell r="F2748" t="str">
            <v>DISCONTINUE</v>
          </cell>
          <cell r="G2748" t="str">
            <v>Active Proj</v>
          </cell>
          <cell r="H2748" t="str">
            <v>Special</v>
          </cell>
          <cell r="I2748" t="str">
            <v>RapidRun Runner Analog Cable 6ft</v>
          </cell>
        </row>
        <row r="2749">
          <cell r="C2749" t="str">
            <v>89-00100010</v>
          </cell>
          <cell r="D2749">
            <v>0</v>
          </cell>
          <cell r="E2749">
            <v>30</v>
          </cell>
          <cell r="F2749" t="str">
            <v>DISCONTINUE</v>
          </cell>
          <cell r="G2749" t="str">
            <v>Not to prod.</v>
          </cell>
          <cell r="H2749" t="str">
            <v>Special</v>
          </cell>
          <cell r="I2749" t="str">
            <v>RapidRun Runner Analog Cable 10ft</v>
          </cell>
        </row>
        <row r="2750">
          <cell r="C2750" t="str">
            <v>89-00100015</v>
          </cell>
          <cell r="D2750">
            <v>0</v>
          </cell>
          <cell r="E2750">
            <v>64.989999999999995</v>
          </cell>
          <cell r="F2750" t="str">
            <v>DISCONTINUE</v>
          </cell>
          <cell r="G2750" t="str">
            <v>Inactive</v>
          </cell>
          <cell r="H2750" t="str">
            <v>Special</v>
          </cell>
          <cell r="I2750" t="str">
            <v>RapidRun Runner Analog Cable 15ft</v>
          </cell>
        </row>
        <row r="2751">
          <cell r="C2751" t="str">
            <v>94-0212030</v>
          </cell>
          <cell r="D2751">
            <v>0</v>
          </cell>
          <cell r="E2751">
            <v>0</v>
          </cell>
          <cell r="F2751" t="str">
            <v>DISCONTINUE</v>
          </cell>
          <cell r="G2751" t="str">
            <v>Not to prod.</v>
          </cell>
          <cell r="H2751" t="str">
            <v>WP &amp; Cables</v>
          </cell>
          <cell r="I2751" t="str">
            <v>C-FODM/FODM-98 BLACK</v>
          </cell>
        </row>
        <row r="2752">
          <cell r="C2752" t="str">
            <v>94-0212020</v>
          </cell>
          <cell r="D2752">
            <v>0</v>
          </cell>
          <cell r="E2752">
            <v>0</v>
          </cell>
          <cell r="F2752" t="str">
            <v>DISCONTINUE</v>
          </cell>
          <cell r="G2752" t="str">
            <v>Not to prod.</v>
          </cell>
          <cell r="H2752" t="str">
            <v>WP &amp; Cables</v>
          </cell>
          <cell r="I2752" t="str">
            <v>C-FODM/FODM-66 (I/E) BLACK</v>
          </cell>
        </row>
        <row r="2753">
          <cell r="C2753" t="str">
            <v>94-0212010</v>
          </cell>
          <cell r="D2753">
            <v>0</v>
          </cell>
          <cell r="E2753">
            <v>0</v>
          </cell>
          <cell r="F2753" t="str">
            <v>DISCONTINUE</v>
          </cell>
          <cell r="G2753" t="str">
            <v>Not to prod.</v>
          </cell>
          <cell r="H2753" t="str">
            <v>WP &amp; Cables</v>
          </cell>
          <cell r="I2753" t="str">
            <v>C-FODM/FODM-33 (I/E) BLACK</v>
          </cell>
        </row>
        <row r="2754">
          <cell r="C2754" t="str">
            <v>89-00100075</v>
          </cell>
          <cell r="D2754">
            <v>0</v>
          </cell>
          <cell r="E2754">
            <v>144.99</v>
          </cell>
          <cell r="F2754" t="str">
            <v>DISCONTINUE</v>
          </cell>
          <cell r="G2754" t="str">
            <v>Inactive</v>
          </cell>
          <cell r="H2754" t="str">
            <v>Special</v>
          </cell>
          <cell r="I2754" t="str">
            <v>RapidRun Runner Analog Cable 75ft</v>
          </cell>
        </row>
        <row r="2755">
          <cell r="C2755" t="str">
            <v>89-00100100</v>
          </cell>
          <cell r="D2755">
            <v>0</v>
          </cell>
          <cell r="E2755">
            <v>124</v>
          </cell>
          <cell r="F2755" t="str">
            <v>DISCONTINUE</v>
          </cell>
          <cell r="G2755" t="str">
            <v>Not to prod.</v>
          </cell>
          <cell r="H2755" t="str">
            <v>Special</v>
          </cell>
          <cell r="I2755" t="str">
            <v>RapidRun Runner Analog Cable 100ft</v>
          </cell>
        </row>
        <row r="2756">
          <cell r="C2756" t="str">
            <v>89-00100125</v>
          </cell>
          <cell r="D2756">
            <v>0</v>
          </cell>
          <cell r="E2756">
            <v>199.99</v>
          </cell>
          <cell r="F2756" t="str">
            <v>DISCONTINUE</v>
          </cell>
          <cell r="G2756" t="str">
            <v>Active Proj</v>
          </cell>
          <cell r="H2756" t="str">
            <v>Special</v>
          </cell>
          <cell r="I2756" t="str">
            <v>RapidRun Runner Analog Cable 125ft</v>
          </cell>
        </row>
        <row r="2757">
          <cell r="C2757" t="str">
            <v>89-00100150</v>
          </cell>
          <cell r="D2757">
            <v>0</v>
          </cell>
          <cell r="E2757">
            <v>229.99</v>
          </cell>
          <cell r="F2757" t="str">
            <v>DISCONTINUE</v>
          </cell>
          <cell r="G2757" t="str">
            <v>Not to prod.</v>
          </cell>
          <cell r="H2757" t="str">
            <v>Special</v>
          </cell>
          <cell r="I2757" t="str">
            <v>RapidRun Runner Analog Cable 150ft</v>
          </cell>
        </row>
        <row r="2758">
          <cell r="C2758" t="str">
            <v>89-00101010</v>
          </cell>
          <cell r="D2758">
            <v>0</v>
          </cell>
          <cell r="E2758">
            <v>56.99</v>
          </cell>
          <cell r="F2758" t="str">
            <v>DISCONTINUE</v>
          </cell>
          <cell r="G2758" t="str">
            <v>Active Proj</v>
          </cell>
          <cell r="H2758" t="str">
            <v>Special</v>
          </cell>
          <cell r="I2758" t="str">
            <v>RapidRun Runner Analog Extension Cable 10ft</v>
          </cell>
        </row>
        <row r="2759">
          <cell r="C2759" t="str">
            <v>94-0211100</v>
          </cell>
          <cell r="D2759">
            <v>0</v>
          </cell>
          <cell r="E2759">
            <v>0</v>
          </cell>
          <cell r="F2759" t="str">
            <v>DISCONTINUE</v>
          </cell>
          <cell r="G2759" t="str">
            <v>Not to prod.</v>
          </cell>
          <cell r="H2759" t="str">
            <v>WP &amp; Cables</v>
          </cell>
          <cell r="I2759" t="str">
            <v>Fiber Optic DVI (Male - Male) Cable (328')</v>
          </cell>
        </row>
        <row r="2760">
          <cell r="C2760" t="str">
            <v>89-00200003</v>
          </cell>
          <cell r="D2760">
            <v>25</v>
          </cell>
          <cell r="E2760">
            <v>25</v>
          </cell>
          <cell r="F2760" t="str">
            <v>DISCONTINUE</v>
          </cell>
          <cell r="G2760" t="str">
            <v>Not to prod.</v>
          </cell>
          <cell r="I2760" t="str">
            <v>RupidRun Flying Lead Multi Format Cable 3ft</v>
          </cell>
        </row>
        <row r="2761">
          <cell r="C2761" t="str">
            <v>89-00200006</v>
          </cell>
          <cell r="D2761">
            <v>0</v>
          </cell>
          <cell r="E2761">
            <v>59.99</v>
          </cell>
          <cell r="F2761" t="str">
            <v>DISCONTINUE</v>
          </cell>
          <cell r="G2761" t="str">
            <v>Inactive</v>
          </cell>
          <cell r="H2761" t="str">
            <v>Special</v>
          </cell>
          <cell r="I2761" t="str">
            <v>RupidRun Flying Lead Multi Format Cable 6ft</v>
          </cell>
        </row>
        <row r="2762">
          <cell r="C2762" t="str">
            <v>89-00200010</v>
          </cell>
          <cell r="D2762">
            <v>0</v>
          </cell>
          <cell r="E2762">
            <v>69.989999999999995</v>
          </cell>
          <cell r="F2762" t="str">
            <v>DISCONTINUE</v>
          </cell>
          <cell r="G2762" t="str">
            <v>Active Proj</v>
          </cell>
          <cell r="H2762" t="str">
            <v>Special</v>
          </cell>
          <cell r="I2762" t="str">
            <v>RupidRun Flying Lead Multi Format Cable 10ft</v>
          </cell>
        </row>
        <row r="2763">
          <cell r="C2763" t="str">
            <v>94-0211050</v>
          </cell>
          <cell r="D2763">
            <v>0</v>
          </cell>
          <cell r="E2763">
            <v>0</v>
          </cell>
          <cell r="F2763" t="str">
            <v>DISCONTINUE</v>
          </cell>
          <cell r="G2763" t="str">
            <v>Not to prod.</v>
          </cell>
          <cell r="H2763" t="str">
            <v>WP &amp; Cables</v>
          </cell>
          <cell r="I2763" t="str">
            <v>Fiber Optic DVI (Male - Male) Cable (164')</v>
          </cell>
        </row>
        <row r="2764">
          <cell r="C2764" t="str">
            <v>89-00201003</v>
          </cell>
          <cell r="D2764">
            <v>0</v>
          </cell>
          <cell r="E2764">
            <v>18</v>
          </cell>
          <cell r="F2764" t="str">
            <v>DISCONTINUE</v>
          </cell>
          <cell r="G2764" t="str">
            <v>Not to prod.</v>
          </cell>
          <cell r="H2764" t="str">
            <v>Special</v>
          </cell>
          <cell r="I2764" t="str">
            <v>RapidRun Flying Lead 15-pin HD (M) Cable 3ft</v>
          </cell>
        </row>
        <row r="2765">
          <cell r="C2765" t="str">
            <v>89-00201006</v>
          </cell>
          <cell r="D2765">
            <v>0</v>
          </cell>
          <cell r="E2765">
            <v>22</v>
          </cell>
          <cell r="F2765" t="str">
            <v>DISCONTINUE</v>
          </cell>
          <cell r="G2765" t="str">
            <v>Not to prod.</v>
          </cell>
          <cell r="H2765" t="str">
            <v>Special</v>
          </cell>
          <cell r="I2765" t="str">
            <v>RapidRun Flying Lead 15-pin HD (M) Cable 6ft</v>
          </cell>
        </row>
        <row r="2766">
          <cell r="C2766" t="str">
            <v>89-00201010</v>
          </cell>
          <cell r="D2766">
            <v>0</v>
          </cell>
          <cell r="E2766">
            <v>34.99</v>
          </cell>
          <cell r="F2766" t="str">
            <v>DISCONTINUE</v>
          </cell>
          <cell r="G2766" t="str">
            <v>Not to prod.</v>
          </cell>
          <cell r="H2766" t="str">
            <v>Special</v>
          </cell>
          <cell r="I2766" t="str">
            <v>RapidRun Flying Lead 15-pin HD (M) Cable 10ft</v>
          </cell>
        </row>
        <row r="2767">
          <cell r="C2767" t="str">
            <v>89-002020015</v>
          </cell>
          <cell r="D2767">
            <v>0</v>
          </cell>
          <cell r="E2767">
            <v>15</v>
          </cell>
          <cell r="F2767" t="str">
            <v>DISCONTINUE</v>
          </cell>
          <cell r="G2767" t="str">
            <v>Not to prod.</v>
          </cell>
          <cell r="H2767" t="str">
            <v>Special</v>
          </cell>
          <cell r="I2767" t="str">
            <v>RapidRun Flying Lead 15-pin HD (M) &amp; 3.5mm Audio Cable 1.5ft</v>
          </cell>
        </row>
        <row r="2768">
          <cell r="C2768" t="str">
            <v>94-0211030</v>
          </cell>
          <cell r="D2768">
            <v>0</v>
          </cell>
          <cell r="E2768">
            <v>0</v>
          </cell>
          <cell r="F2768" t="str">
            <v>DISCONTINUE</v>
          </cell>
          <cell r="G2768" t="str">
            <v>Not to prod.</v>
          </cell>
          <cell r="H2768" t="str">
            <v>WP &amp; Cables</v>
          </cell>
          <cell r="I2768" t="str">
            <v>Fiber Optic DVI (Male - Male) Cable (98')</v>
          </cell>
        </row>
        <row r="2769">
          <cell r="C2769" t="str">
            <v>89-00202006</v>
          </cell>
          <cell r="D2769">
            <v>0</v>
          </cell>
          <cell r="E2769">
            <v>32.99</v>
          </cell>
          <cell r="F2769" t="str">
            <v>DISCONTINUE</v>
          </cell>
          <cell r="G2769" t="str">
            <v>Not to prod.</v>
          </cell>
          <cell r="H2769" t="str">
            <v>Special</v>
          </cell>
          <cell r="I2769" t="str">
            <v>RapidRun Flying Lead 15-pin HD (M) &amp; 3.5mm Audio Cable 6ft</v>
          </cell>
        </row>
        <row r="2770">
          <cell r="C2770" t="str">
            <v>89-00202010</v>
          </cell>
          <cell r="D2770">
            <v>0</v>
          </cell>
          <cell r="E2770">
            <v>37.99</v>
          </cell>
          <cell r="F2770" t="str">
            <v>DISCONTINUE</v>
          </cell>
          <cell r="G2770" t="str">
            <v>Not to prod.</v>
          </cell>
          <cell r="H2770" t="str">
            <v>Special</v>
          </cell>
          <cell r="I2770" t="str">
            <v>RapidRun Flying Lead 15-pin HD (M) &amp; 3.5mm Audio Cable 10ft</v>
          </cell>
        </row>
        <row r="2771">
          <cell r="C2771" t="str">
            <v>89-002030015</v>
          </cell>
          <cell r="D2771">
            <v>0</v>
          </cell>
          <cell r="E2771">
            <v>12</v>
          </cell>
          <cell r="F2771" t="str">
            <v>DISCONTINUE</v>
          </cell>
          <cell r="G2771" t="str">
            <v>Not to prod.</v>
          </cell>
          <cell r="H2771" t="str">
            <v>Special</v>
          </cell>
          <cell r="I2771" t="str">
            <v>RapidRun Flying Lead 15-pin HD (F) Cable 1.5ft</v>
          </cell>
        </row>
        <row r="2772">
          <cell r="C2772" t="str">
            <v>89-00300099</v>
          </cell>
          <cell r="D2772">
            <v>40</v>
          </cell>
          <cell r="E2772">
            <v>40</v>
          </cell>
          <cell r="F2772" t="str">
            <v>DISCONTINUE</v>
          </cell>
          <cell r="G2772" t="str">
            <v>Not to prod.</v>
          </cell>
          <cell r="H2772" t="str">
            <v>WP-US/1G</v>
          </cell>
          <cell r="I2772" t="str">
            <v>RapidRun Wall Plate - Multi Format</v>
          </cell>
        </row>
        <row r="2773">
          <cell r="C2773" t="str">
            <v>89-00300199</v>
          </cell>
          <cell r="D2773">
            <v>0</v>
          </cell>
          <cell r="E2773">
            <v>41</v>
          </cell>
          <cell r="F2773" t="str">
            <v>DISCONTINUE</v>
          </cell>
          <cell r="G2773" t="str">
            <v>Inactive</v>
          </cell>
          <cell r="H2773" t="str">
            <v>WP-US/1G</v>
          </cell>
          <cell r="I2773" t="str">
            <v>RapidRun Wall Plate - Multi Format</v>
          </cell>
        </row>
        <row r="2774">
          <cell r="C2774" t="str">
            <v>89-00300299</v>
          </cell>
          <cell r="D2774">
            <v>40</v>
          </cell>
          <cell r="E2774">
            <v>40</v>
          </cell>
          <cell r="F2774" t="str">
            <v>DISCONTINUE</v>
          </cell>
          <cell r="G2774" t="str">
            <v>Not to prod.</v>
          </cell>
          <cell r="H2774" t="str">
            <v>WP-US/1G</v>
          </cell>
          <cell r="I2774" t="str">
            <v>RapidRun Wall Plate - Multi Format</v>
          </cell>
        </row>
        <row r="2775">
          <cell r="C2775" t="str">
            <v>89-00300399</v>
          </cell>
          <cell r="D2775">
            <v>0</v>
          </cell>
          <cell r="E2775">
            <v>68</v>
          </cell>
          <cell r="F2775" t="str">
            <v>DISCONTINUE</v>
          </cell>
          <cell r="G2775" t="str">
            <v>Not to prod.</v>
          </cell>
          <cell r="H2775" t="str">
            <v>WP-US/1G</v>
          </cell>
          <cell r="I2775" t="str">
            <v>RapidRun Wall Plate - Multi Format &amp; 1 keystone Bezel</v>
          </cell>
        </row>
        <row r="2776">
          <cell r="C2776" t="str">
            <v>89-00300499</v>
          </cell>
          <cell r="D2776">
            <v>0</v>
          </cell>
          <cell r="E2776">
            <v>99.99</v>
          </cell>
          <cell r="F2776" t="str">
            <v>DISCONTINUE</v>
          </cell>
          <cell r="G2776" t="str">
            <v>Inactive</v>
          </cell>
          <cell r="H2776" t="str">
            <v>WP-US/2G</v>
          </cell>
          <cell r="I2776" t="str">
            <v>RapidRun Wall Plate - Multi Format &amp; Decora Cut-Out</v>
          </cell>
        </row>
        <row r="2777">
          <cell r="C2777" t="str">
            <v>89-00300599</v>
          </cell>
          <cell r="D2777">
            <v>0</v>
          </cell>
          <cell r="E2777">
            <v>99.99</v>
          </cell>
          <cell r="F2777" t="str">
            <v>DISCONTINUE</v>
          </cell>
          <cell r="G2777" t="str">
            <v>Not to prod.</v>
          </cell>
          <cell r="H2777" t="str">
            <v>WP-US/2G</v>
          </cell>
          <cell r="I2777" t="str">
            <v>RapidRun Wall Plate - Multi Format &amp; Decora Cut-Out</v>
          </cell>
        </row>
        <row r="2778">
          <cell r="C2778" t="str">
            <v>89-00300699</v>
          </cell>
          <cell r="D2778">
            <v>0</v>
          </cell>
          <cell r="E2778">
            <v>77.989999999999995</v>
          </cell>
          <cell r="F2778" t="str">
            <v>DISCONTINUE</v>
          </cell>
          <cell r="G2778" t="str">
            <v>Not to prod.</v>
          </cell>
          <cell r="H2778" t="str">
            <v>WP-US/1G</v>
          </cell>
          <cell r="I2778" t="str">
            <v>RapidRun Wall Plate - Multi Format</v>
          </cell>
        </row>
        <row r="2779">
          <cell r="C2779" t="str">
            <v>89-00300799</v>
          </cell>
          <cell r="D2779">
            <v>0</v>
          </cell>
          <cell r="E2779">
            <v>94.99</v>
          </cell>
          <cell r="F2779" t="str">
            <v>DISCONTINUE</v>
          </cell>
          <cell r="G2779" t="str">
            <v>Not to prod.</v>
          </cell>
          <cell r="H2779" t="str">
            <v>WP-US/2G</v>
          </cell>
          <cell r="I2779" t="str">
            <v>RapidRun Wall Plate - Multi Format &amp; 2 Keystones Bezels</v>
          </cell>
        </row>
        <row r="2780">
          <cell r="C2780" t="str">
            <v>89-00300899</v>
          </cell>
          <cell r="D2780">
            <v>0</v>
          </cell>
          <cell r="E2780">
            <v>94.99</v>
          </cell>
          <cell r="F2780" t="str">
            <v>DISCONTINUE</v>
          </cell>
          <cell r="G2780" t="str">
            <v>Not to prod.</v>
          </cell>
          <cell r="H2780" t="str">
            <v>WP-US/2G</v>
          </cell>
          <cell r="I2780" t="str">
            <v>RapidRun Wall Plate - Multi Format  &amp; 2 keystones Bezels</v>
          </cell>
        </row>
        <row r="2781">
          <cell r="C2781" t="str">
            <v>89-00300999</v>
          </cell>
          <cell r="D2781">
            <v>0</v>
          </cell>
          <cell r="E2781">
            <v>99.99</v>
          </cell>
          <cell r="F2781" t="str">
            <v>DISCONTINUE</v>
          </cell>
          <cell r="G2781" t="str">
            <v>Not to prod.</v>
          </cell>
          <cell r="H2781" t="str">
            <v>WP-US/2G</v>
          </cell>
          <cell r="I2781" t="str">
            <v>RapidRun Wall Plate - Multi Format &amp; 4 Keystones Bezels</v>
          </cell>
        </row>
        <row r="2782">
          <cell r="C2782" t="str">
            <v>89-00301099</v>
          </cell>
          <cell r="D2782">
            <v>0</v>
          </cell>
          <cell r="E2782">
            <v>102.99</v>
          </cell>
          <cell r="F2782" t="str">
            <v>DISCONTINUE</v>
          </cell>
          <cell r="G2782" t="str">
            <v>Not to prod.</v>
          </cell>
          <cell r="H2782" t="str">
            <v>WP-US/2G</v>
          </cell>
          <cell r="I2782" t="str">
            <v>RapidRun WP-Multi Format,1 keystone Bezel&amp;Decora Cut-Out</v>
          </cell>
        </row>
        <row r="2783">
          <cell r="C2783" t="str">
            <v>30-00000090</v>
          </cell>
          <cell r="D2783">
            <v>2395</v>
          </cell>
          <cell r="E2783">
            <v>2395</v>
          </cell>
          <cell r="F2783" t="str">
            <v>DISCONTINUE</v>
          </cell>
          <cell r="G2783" t="str">
            <v>Not to order</v>
          </cell>
          <cell r="H2783" t="str">
            <v>Special</v>
          </cell>
          <cell r="I2783" t="str">
            <v>10" S0 tabletop/on-wall Black Touch Panel</v>
          </cell>
        </row>
        <row r="2784">
          <cell r="C2784" t="str">
            <v>89-00301199</v>
          </cell>
          <cell r="D2784">
            <v>0</v>
          </cell>
          <cell r="E2784">
            <v>102.99</v>
          </cell>
          <cell r="F2784" t="str">
            <v>DISCONTINUE</v>
          </cell>
          <cell r="G2784" t="str">
            <v>Inactive</v>
          </cell>
          <cell r="H2784" t="str">
            <v>WP-US/2G</v>
          </cell>
          <cell r="I2784" t="str">
            <v>RapidRun WP-Multi Format,1 keystone Bezel&amp;Decora Cut-Out</v>
          </cell>
        </row>
        <row r="2785">
          <cell r="C2785" t="str">
            <v>89-00301299</v>
          </cell>
          <cell r="D2785">
            <v>0</v>
          </cell>
          <cell r="E2785">
            <v>149.99</v>
          </cell>
          <cell r="F2785" t="str">
            <v>DISCONTINUE</v>
          </cell>
          <cell r="G2785" t="str">
            <v>Not to prod.</v>
          </cell>
          <cell r="H2785" t="str">
            <v>WP-US/1G</v>
          </cell>
          <cell r="I2785" t="str">
            <v>RapidRun Wall Plate - Multi Format &amp; USB</v>
          </cell>
        </row>
        <row r="2786">
          <cell r="C2786" t="str">
            <v>30-00001195</v>
          </cell>
          <cell r="D2786">
            <v>0</v>
          </cell>
          <cell r="E2786">
            <v>0</v>
          </cell>
          <cell r="F2786" t="str">
            <v>DISCONTINUE</v>
          </cell>
          <cell r="G2786" t="str">
            <v>Not to order</v>
          </cell>
          <cell r="H2786" t="str">
            <v>N/A</v>
          </cell>
          <cell r="I2786" t="str">
            <v>SummitView™ BrainBox™ Processor/Switcher &amp; Room Controller w</v>
          </cell>
        </row>
        <row r="2787">
          <cell r="C2787" t="str">
            <v>30-00001295</v>
          </cell>
          <cell r="D2787">
            <v>0</v>
          </cell>
          <cell r="E2787">
            <v>0</v>
          </cell>
          <cell r="F2787" t="str">
            <v>DISCONTINUE</v>
          </cell>
          <cell r="G2787" t="str">
            <v>Not to order</v>
          </cell>
          <cell r="H2787" t="str">
            <v>Special</v>
          </cell>
          <cell r="I2787" t="str">
            <v>SummitView™ BrainBox™ Processor/Switcher &amp; Room Controller</v>
          </cell>
        </row>
        <row r="2788">
          <cell r="C2788" t="str">
            <v>30-000068</v>
          </cell>
          <cell r="D2788">
            <v>0</v>
          </cell>
          <cell r="E2788">
            <v>120</v>
          </cell>
          <cell r="F2788" t="str">
            <v>DISCONTINUE</v>
          </cell>
          <cell r="G2788" t="str">
            <v>Not to order</v>
          </cell>
          <cell r="H2788" t="str">
            <v>N/A</v>
          </cell>
          <cell r="I2788" t="str">
            <v>1UI panel R2 license;FOC upgrade to standard room R3 license</v>
          </cell>
        </row>
        <row r="2789">
          <cell r="C2789" t="str">
            <v>30-00007499</v>
          </cell>
          <cell r="D2789">
            <v>555</v>
          </cell>
          <cell r="E2789">
            <v>551</v>
          </cell>
          <cell r="F2789" t="str">
            <v>DISCONTINUE</v>
          </cell>
          <cell r="G2789" t="str">
            <v>Not to equip</v>
          </cell>
          <cell r="H2789" t="str">
            <v>N/A</v>
          </cell>
          <cell r="I2789" t="str">
            <v>Standard room R3 license: 1 UI panel, up to 5 devices</v>
          </cell>
        </row>
        <row r="2790">
          <cell r="C2790" t="str">
            <v>30-00007599</v>
          </cell>
          <cell r="D2790">
            <v>995</v>
          </cell>
          <cell r="E2790">
            <v>995</v>
          </cell>
          <cell r="F2790" t="str">
            <v>DISCONTINUE</v>
          </cell>
          <cell r="G2790" t="str">
            <v>Not to equip</v>
          </cell>
          <cell r="H2790" t="str">
            <v>N/A</v>
          </cell>
          <cell r="I2790" t="str">
            <v>Advanced room R3 license: 1 UI panel &amp; ≤15 cntl devices</v>
          </cell>
        </row>
        <row r="2791">
          <cell r="C2791" t="str">
            <v>30-00007699</v>
          </cell>
          <cell r="D2791">
            <v>1995</v>
          </cell>
          <cell r="E2791">
            <v>1995</v>
          </cell>
          <cell r="F2791" t="str">
            <v>DISCONTINUE</v>
          </cell>
          <cell r="G2791" t="str">
            <v>Not to equip</v>
          </cell>
          <cell r="H2791" t="str">
            <v>N/A</v>
          </cell>
          <cell r="I2791" t="str">
            <v>Premium room R3 license: 1 UI panel &amp; ≤50 cntl devices</v>
          </cell>
        </row>
        <row r="2792">
          <cell r="C2792" t="str">
            <v>30-00007799</v>
          </cell>
          <cell r="D2792">
            <v>100</v>
          </cell>
          <cell r="E2792">
            <v>100</v>
          </cell>
          <cell r="F2792" t="str">
            <v>DISCONTINUE</v>
          </cell>
          <cell r="G2792" t="str">
            <v>Not to equip</v>
          </cell>
          <cell r="H2792" t="str">
            <v>N/A</v>
          </cell>
          <cell r="I2792" t="str">
            <v>Additional 1 UI panel R3 license for room upgrade</v>
          </cell>
        </row>
        <row r="2793">
          <cell r="C2793" t="str">
            <v>30-00007899</v>
          </cell>
          <cell r="D2793">
            <v>300</v>
          </cell>
          <cell r="E2793">
            <v>300</v>
          </cell>
          <cell r="F2793" t="str">
            <v>DISCONTINUE</v>
          </cell>
          <cell r="G2793" t="str">
            <v>Not to equip</v>
          </cell>
          <cell r="H2793" t="str">
            <v>N/A</v>
          </cell>
          <cell r="I2793" t="str">
            <v>Additional 5 cntl devices R3 license for project upgrade</v>
          </cell>
        </row>
        <row r="2794">
          <cell r="C2794" t="str">
            <v>89-00301399</v>
          </cell>
          <cell r="D2794">
            <v>0</v>
          </cell>
          <cell r="E2794">
            <v>49.99</v>
          </cell>
          <cell r="F2794" t="str">
            <v>DISCONTINUE</v>
          </cell>
          <cell r="G2794" t="str">
            <v>Inactive</v>
          </cell>
          <cell r="H2794" t="str">
            <v>WP-US/1G</v>
          </cell>
          <cell r="I2794" t="str">
            <v>RapidRun Wall Plate - Multi Format</v>
          </cell>
        </row>
        <row r="2795">
          <cell r="C2795" t="str">
            <v>30-00008090</v>
          </cell>
          <cell r="D2795">
            <v>0</v>
          </cell>
          <cell r="E2795">
            <v>819</v>
          </cell>
          <cell r="F2795" t="str">
            <v>DISCONTINUE</v>
          </cell>
          <cell r="G2795" t="str">
            <v>Not to order</v>
          </cell>
          <cell r="H2795" t="str">
            <v>Tool</v>
          </cell>
          <cell r="I2795" t="str">
            <v>K-Touch online certification training FC-26-based kit</v>
          </cell>
        </row>
        <row r="2796">
          <cell r="C2796" t="str">
            <v>89-00301499</v>
          </cell>
          <cell r="D2796">
            <v>0</v>
          </cell>
          <cell r="E2796">
            <v>26.99</v>
          </cell>
          <cell r="F2796" t="str">
            <v>DISCONTINUE</v>
          </cell>
          <cell r="G2796" t="str">
            <v>Not to prod.</v>
          </cell>
          <cell r="H2796" t="str">
            <v>WP-US/1G</v>
          </cell>
          <cell r="I2796" t="str">
            <v>RapidRun Wall Plate - 15−pin HD</v>
          </cell>
        </row>
        <row r="2797">
          <cell r="C2797" t="str">
            <v>30-00008599</v>
          </cell>
          <cell r="D2797">
            <v>0</v>
          </cell>
          <cell r="E2797">
            <v>120</v>
          </cell>
          <cell r="F2797" t="str">
            <v>DISCONTINUE</v>
          </cell>
          <cell r="G2797" t="str">
            <v>Not to order</v>
          </cell>
          <cell r="H2797" t="str">
            <v>N/A</v>
          </cell>
          <cell r="I2797" t="str">
            <v>EventBoard Basic Yearly License</v>
          </cell>
        </row>
        <row r="2798">
          <cell r="C2798" t="str">
            <v>30-00008699</v>
          </cell>
          <cell r="D2798">
            <v>0</v>
          </cell>
          <cell r="E2798">
            <v>180</v>
          </cell>
          <cell r="F2798" t="str">
            <v>DISCONTINUE</v>
          </cell>
          <cell r="G2798" t="str">
            <v>Not to order</v>
          </cell>
          <cell r="H2798" t="str">
            <v>N/A</v>
          </cell>
          <cell r="I2798" t="str">
            <v>EventBoard Pro Yearly License</v>
          </cell>
        </row>
        <row r="2799">
          <cell r="C2799" t="str">
            <v>30-00008799</v>
          </cell>
          <cell r="D2799">
            <v>0</v>
          </cell>
          <cell r="E2799">
            <v>240</v>
          </cell>
          <cell r="F2799" t="str">
            <v>DISCONTINUE</v>
          </cell>
          <cell r="G2799" t="str">
            <v>Not to order</v>
          </cell>
          <cell r="H2799" t="str">
            <v>N/A</v>
          </cell>
          <cell r="I2799" t="str">
            <v>EventBoard Enterprise Yearly License</v>
          </cell>
        </row>
        <row r="2800">
          <cell r="C2800" t="str">
            <v>30-00008899</v>
          </cell>
          <cell r="D2800">
            <v>0</v>
          </cell>
          <cell r="E2800">
            <v>420</v>
          </cell>
          <cell r="F2800" t="str">
            <v>DISCONTINUE</v>
          </cell>
          <cell r="G2800" t="str">
            <v>Not to order</v>
          </cell>
          <cell r="H2800" t="str">
            <v>N/A</v>
          </cell>
          <cell r="I2800" t="str">
            <v>EventBoard Premium Yearly License</v>
          </cell>
        </row>
        <row r="2801">
          <cell r="C2801" t="str">
            <v>89-00301599</v>
          </cell>
          <cell r="D2801">
            <v>0</v>
          </cell>
          <cell r="E2801">
            <v>27</v>
          </cell>
          <cell r="F2801" t="str">
            <v>DISCONTINUE</v>
          </cell>
          <cell r="G2801" t="str">
            <v>Not to prod.</v>
          </cell>
          <cell r="H2801" t="str">
            <v>WP-US/1G</v>
          </cell>
          <cell r="I2801" t="str">
            <v>RapidRun Wall Plate - 15−pin HD &amp; 3.5mm Stereo Audio</v>
          </cell>
        </row>
        <row r="2802">
          <cell r="C2802" t="str">
            <v>89-00301699</v>
          </cell>
          <cell r="D2802">
            <v>0</v>
          </cell>
          <cell r="E2802">
            <v>22</v>
          </cell>
          <cell r="F2802" t="str">
            <v>DISCONTINUE</v>
          </cell>
          <cell r="G2802" t="str">
            <v>Inactive</v>
          </cell>
          <cell r="H2802" t="str">
            <v>WP-US/1G</v>
          </cell>
          <cell r="I2802" t="str">
            <v>RapidRun Wall Plate - 15−pin HD &amp; 3.5mm Stereo Audio</v>
          </cell>
        </row>
        <row r="2803">
          <cell r="C2803" t="str">
            <v>89-00400000</v>
          </cell>
          <cell r="D2803">
            <v>0</v>
          </cell>
          <cell r="E2803">
            <v>29.99</v>
          </cell>
          <cell r="F2803" t="str">
            <v>DISCONTINUE</v>
          </cell>
          <cell r="G2803" t="str">
            <v>Active Proj</v>
          </cell>
          <cell r="H2803" t="str">
            <v>Special</v>
          </cell>
          <cell r="I2803" t="str">
            <v>RapidRun HDMI Power Supply inserter</v>
          </cell>
        </row>
        <row r="2804">
          <cell r="C2804" t="str">
            <v>30-000181</v>
          </cell>
          <cell r="D2804">
            <v>0</v>
          </cell>
          <cell r="E2804">
            <v>240</v>
          </cell>
          <cell r="F2804" t="str">
            <v>DISCONTINUE</v>
          </cell>
          <cell r="G2804" t="str">
            <v>Not to order</v>
          </cell>
          <cell r="H2804" t="str">
            <v>N/A</v>
          </cell>
          <cell r="I2804" t="str">
            <v>EventBoard Basic -2 Year License</v>
          </cell>
        </row>
        <row r="2805">
          <cell r="C2805" t="str">
            <v>30-000182</v>
          </cell>
          <cell r="D2805">
            <v>0</v>
          </cell>
          <cell r="E2805">
            <v>360</v>
          </cell>
          <cell r="F2805" t="str">
            <v>DISCONTINUE</v>
          </cell>
          <cell r="G2805" t="str">
            <v>Not to order</v>
          </cell>
          <cell r="H2805" t="str">
            <v>N/A</v>
          </cell>
          <cell r="I2805" t="str">
            <v>EventBoard Basic -3 Year License</v>
          </cell>
        </row>
        <row r="2806">
          <cell r="C2806" t="str">
            <v>30-000183</v>
          </cell>
          <cell r="D2806">
            <v>0</v>
          </cell>
          <cell r="E2806">
            <v>480</v>
          </cell>
          <cell r="F2806" t="str">
            <v>DISCONTINUE</v>
          </cell>
          <cell r="G2806" t="str">
            <v>Not to order</v>
          </cell>
          <cell r="H2806" t="str">
            <v>N/A</v>
          </cell>
          <cell r="I2806" t="str">
            <v>EventBoard Basic -4 Year License</v>
          </cell>
        </row>
        <row r="2807">
          <cell r="C2807" t="str">
            <v>30-000184</v>
          </cell>
          <cell r="D2807">
            <v>0</v>
          </cell>
          <cell r="E2807">
            <v>600</v>
          </cell>
          <cell r="F2807" t="str">
            <v>DISCONTINUE</v>
          </cell>
          <cell r="G2807" t="str">
            <v>Not to order</v>
          </cell>
          <cell r="H2807" t="str">
            <v>N/A</v>
          </cell>
          <cell r="I2807" t="str">
            <v>EventBoard Basic -5 Year License</v>
          </cell>
        </row>
        <row r="2808">
          <cell r="C2808" t="str">
            <v>30-000185</v>
          </cell>
          <cell r="D2808">
            <v>0</v>
          </cell>
          <cell r="E2808">
            <v>360</v>
          </cell>
          <cell r="F2808" t="str">
            <v>DISCONTINUE</v>
          </cell>
          <cell r="G2808" t="str">
            <v>Not to order</v>
          </cell>
          <cell r="H2808" t="str">
            <v>N/A</v>
          </cell>
          <cell r="I2808" t="str">
            <v>EventBoard Pro -2 Year License</v>
          </cell>
        </row>
        <row r="2809">
          <cell r="C2809" t="str">
            <v>30-000186</v>
          </cell>
          <cell r="D2809">
            <v>0</v>
          </cell>
          <cell r="E2809">
            <v>540</v>
          </cell>
          <cell r="F2809" t="str">
            <v>DISCONTINUE</v>
          </cell>
          <cell r="G2809" t="str">
            <v>Not to order</v>
          </cell>
          <cell r="H2809" t="str">
            <v>N/A</v>
          </cell>
          <cell r="I2809" t="str">
            <v>EventBoard Pro -3 Year License</v>
          </cell>
        </row>
        <row r="2810">
          <cell r="C2810" t="str">
            <v>30-000187</v>
          </cell>
          <cell r="D2810">
            <v>0</v>
          </cell>
          <cell r="E2810">
            <v>720</v>
          </cell>
          <cell r="F2810" t="str">
            <v>DISCONTINUE</v>
          </cell>
          <cell r="G2810" t="str">
            <v>Not to order</v>
          </cell>
          <cell r="H2810" t="str">
            <v>N/A</v>
          </cell>
          <cell r="I2810" t="str">
            <v>EventBoard Pro -4 Year License</v>
          </cell>
        </row>
        <row r="2811">
          <cell r="C2811" t="str">
            <v>30-000188</v>
          </cell>
          <cell r="D2811">
            <v>0</v>
          </cell>
          <cell r="E2811">
            <v>900</v>
          </cell>
          <cell r="F2811" t="str">
            <v>DISCONTINUE</v>
          </cell>
          <cell r="G2811" t="str">
            <v>Not to order</v>
          </cell>
          <cell r="H2811" t="str">
            <v>N/A</v>
          </cell>
          <cell r="I2811" t="str">
            <v>EventBoard Pro -5 Year License</v>
          </cell>
        </row>
        <row r="2812">
          <cell r="C2812" t="str">
            <v>30-000189</v>
          </cell>
          <cell r="D2812">
            <v>0</v>
          </cell>
          <cell r="E2812">
            <v>480</v>
          </cell>
          <cell r="F2812" t="str">
            <v>DISCONTINUE</v>
          </cell>
          <cell r="G2812" t="str">
            <v>Not to order</v>
          </cell>
          <cell r="H2812" t="str">
            <v>N/A</v>
          </cell>
          <cell r="I2812" t="str">
            <v>EventBoard Enterprise -2 Year License</v>
          </cell>
        </row>
        <row r="2813">
          <cell r="C2813" t="str">
            <v>30-000190</v>
          </cell>
          <cell r="D2813">
            <v>0</v>
          </cell>
          <cell r="E2813">
            <v>720</v>
          </cell>
          <cell r="F2813" t="str">
            <v>DISCONTINUE</v>
          </cell>
          <cell r="G2813" t="str">
            <v>Not to order</v>
          </cell>
          <cell r="H2813" t="str">
            <v>N/A</v>
          </cell>
          <cell r="I2813" t="str">
            <v>EventBoard Enterprise -3 Year License</v>
          </cell>
        </row>
        <row r="2814">
          <cell r="C2814" t="str">
            <v>30-000191</v>
          </cell>
          <cell r="D2814">
            <v>0</v>
          </cell>
          <cell r="E2814">
            <v>960</v>
          </cell>
          <cell r="F2814" t="str">
            <v>DISCONTINUE</v>
          </cell>
          <cell r="G2814" t="str">
            <v>Not to order</v>
          </cell>
          <cell r="H2814" t="str">
            <v>N/A</v>
          </cell>
          <cell r="I2814" t="str">
            <v>EventBoard Enterprise -4 Year License</v>
          </cell>
        </row>
        <row r="2815">
          <cell r="C2815" t="str">
            <v>30-000192</v>
          </cell>
          <cell r="D2815">
            <v>0</v>
          </cell>
          <cell r="E2815">
            <v>1200</v>
          </cell>
          <cell r="F2815" t="str">
            <v>DISCONTINUE</v>
          </cell>
          <cell r="G2815" t="str">
            <v>Not to order</v>
          </cell>
          <cell r="H2815" t="str">
            <v>N/A</v>
          </cell>
          <cell r="I2815" t="str">
            <v>EventBoard Enterprise -5 Year License</v>
          </cell>
        </row>
        <row r="2816">
          <cell r="C2816" t="str">
            <v>30-000193</v>
          </cell>
          <cell r="D2816">
            <v>0</v>
          </cell>
          <cell r="E2816">
            <v>840</v>
          </cell>
          <cell r="F2816" t="str">
            <v>DISCONTINUE</v>
          </cell>
          <cell r="G2816" t="str">
            <v>Not to order</v>
          </cell>
          <cell r="H2816" t="str">
            <v>N/A</v>
          </cell>
          <cell r="I2816" t="str">
            <v>EventBoard Premium -2 Year License</v>
          </cell>
        </row>
        <row r="2817">
          <cell r="C2817" t="str">
            <v>30-000194</v>
          </cell>
          <cell r="D2817">
            <v>0</v>
          </cell>
          <cell r="E2817">
            <v>1260</v>
          </cell>
          <cell r="F2817" t="str">
            <v>DISCONTINUE</v>
          </cell>
          <cell r="G2817" t="str">
            <v>Not to order</v>
          </cell>
          <cell r="H2817" t="str">
            <v>N/A</v>
          </cell>
          <cell r="I2817" t="str">
            <v>EventBoard Premium -3 Year License</v>
          </cell>
        </row>
        <row r="2818">
          <cell r="C2818" t="str">
            <v>30-000195</v>
          </cell>
          <cell r="D2818">
            <v>0</v>
          </cell>
          <cell r="E2818">
            <v>1680</v>
          </cell>
          <cell r="F2818" t="str">
            <v>DISCONTINUE</v>
          </cell>
          <cell r="G2818" t="str">
            <v>Not to order</v>
          </cell>
          <cell r="H2818" t="str">
            <v>N/A</v>
          </cell>
          <cell r="I2818" t="str">
            <v>EventBoard Premium -4 Year License</v>
          </cell>
        </row>
        <row r="2819">
          <cell r="C2819" t="str">
            <v>30-000196</v>
          </cell>
          <cell r="D2819">
            <v>0</v>
          </cell>
          <cell r="E2819">
            <v>2100</v>
          </cell>
          <cell r="F2819" t="str">
            <v>DISCONTINUE</v>
          </cell>
          <cell r="G2819" t="str">
            <v>Not to order</v>
          </cell>
          <cell r="H2819" t="str">
            <v>N/A</v>
          </cell>
          <cell r="I2819" t="str">
            <v>EventBoard Premium -5 Year License</v>
          </cell>
        </row>
        <row r="2820">
          <cell r="C2820" t="str">
            <v>89-01100001</v>
          </cell>
          <cell r="D2820">
            <v>0</v>
          </cell>
          <cell r="E2820">
            <v>34.99</v>
          </cell>
          <cell r="F2820" t="str">
            <v>DISCONTINUE</v>
          </cell>
          <cell r="G2820" t="str">
            <v>Active Proj</v>
          </cell>
          <cell r="H2820" t="str">
            <v>Special</v>
          </cell>
          <cell r="I2820" t="str">
            <v>RapidRun Runner Digital cable Tester 1ft</v>
          </cell>
        </row>
        <row r="2821">
          <cell r="C2821" t="str">
            <v>89-01100006</v>
          </cell>
          <cell r="D2821">
            <v>0</v>
          </cell>
          <cell r="E2821">
            <v>69.989999999999995</v>
          </cell>
          <cell r="F2821" t="str">
            <v>DISCONTINUE</v>
          </cell>
          <cell r="G2821" t="str">
            <v>Active Proj</v>
          </cell>
          <cell r="H2821" t="str">
            <v>Special</v>
          </cell>
          <cell r="I2821" t="str">
            <v>RapidRun Runner Digital Cable 6ft</v>
          </cell>
        </row>
        <row r="2822">
          <cell r="C2822" t="str">
            <v>89-01100010</v>
          </cell>
          <cell r="D2822">
            <v>0</v>
          </cell>
          <cell r="E2822">
            <v>89.99</v>
          </cell>
          <cell r="F2822" t="str">
            <v>DISCONTINUE</v>
          </cell>
          <cell r="G2822" t="str">
            <v>Inactive</v>
          </cell>
          <cell r="H2822" t="str">
            <v>Special</v>
          </cell>
          <cell r="I2822" t="str">
            <v>RapidRun Runner Digital Cable 10ft</v>
          </cell>
        </row>
        <row r="2823">
          <cell r="C2823" t="str">
            <v>89-01100015</v>
          </cell>
          <cell r="D2823">
            <v>0</v>
          </cell>
          <cell r="E2823">
            <v>114.99</v>
          </cell>
          <cell r="F2823" t="str">
            <v>DISCONTINUE</v>
          </cell>
          <cell r="G2823" t="str">
            <v>Inactive</v>
          </cell>
          <cell r="H2823" t="str">
            <v>Special</v>
          </cell>
          <cell r="I2823" t="str">
            <v>RapidRun Runner Digital Cable 15ft</v>
          </cell>
        </row>
        <row r="2824">
          <cell r="C2824" t="str">
            <v>89-01100025</v>
          </cell>
          <cell r="D2824">
            <v>99</v>
          </cell>
          <cell r="E2824">
            <v>99</v>
          </cell>
          <cell r="F2824" t="str">
            <v>DISCONTINUE</v>
          </cell>
          <cell r="G2824" t="str">
            <v>Not to prod.</v>
          </cell>
          <cell r="H2824" t="str">
            <v>Special</v>
          </cell>
          <cell r="I2824" t="str">
            <v>RapidRun Runner Digital Cable 25ft</v>
          </cell>
        </row>
        <row r="2825">
          <cell r="C2825" t="str">
            <v>94-0211020</v>
          </cell>
          <cell r="D2825">
            <v>0</v>
          </cell>
          <cell r="E2825">
            <v>0</v>
          </cell>
          <cell r="F2825" t="str">
            <v>DISCONTINUE</v>
          </cell>
          <cell r="G2825" t="str">
            <v>Not to prod.</v>
          </cell>
          <cell r="H2825" t="str">
            <v>WP &amp; Cables</v>
          </cell>
          <cell r="I2825" t="str">
            <v>Fiber Optic DVI (Male - Male) Cable (66')</v>
          </cell>
        </row>
        <row r="2826">
          <cell r="C2826" t="str">
            <v>94-0211010</v>
          </cell>
          <cell r="D2826">
            <v>0</v>
          </cell>
          <cell r="E2826">
            <v>0</v>
          </cell>
          <cell r="F2826" t="str">
            <v>DISCONTINUE</v>
          </cell>
          <cell r="G2826" t="str">
            <v>Not to prod.</v>
          </cell>
          <cell r="H2826" t="str">
            <v>WP &amp; Cables</v>
          </cell>
          <cell r="I2826" t="str">
            <v>Fiber Optic DVI (Male - Male) Cable (33')</v>
          </cell>
        </row>
        <row r="2827">
          <cell r="C2827" t="str">
            <v>89-01100065</v>
          </cell>
          <cell r="D2827">
            <v>0</v>
          </cell>
          <cell r="E2827">
            <v>319.99</v>
          </cell>
          <cell r="F2827" t="str">
            <v>DISCONTINUE</v>
          </cell>
          <cell r="G2827" t="str">
            <v>Not to prod.</v>
          </cell>
          <cell r="H2827" t="str">
            <v>Special</v>
          </cell>
          <cell r="I2827" t="str">
            <v>RapidRun Runner Digital Cable 65ft</v>
          </cell>
        </row>
        <row r="2828">
          <cell r="C2828" t="str">
            <v>89-01100075</v>
          </cell>
          <cell r="D2828">
            <v>0</v>
          </cell>
          <cell r="E2828">
            <v>347.99</v>
          </cell>
          <cell r="F2828" t="str">
            <v>DISCONTINUE</v>
          </cell>
          <cell r="G2828" t="str">
            <v>Not to prod.</v>
          </cell>
          <cell r="H2828" t="str">
            <v>Special</v>
          </cell>
          <cell r="I2828" t="str">
            <v>RapidRun Runner Digital Cable 75ft</v>
          </cell>
        </row>
        <row r="2829">
          <cell r="C2829" t="str">
            <v>89-01100100</v>
          </cell>
          <cell r="D2829">
            <v>0</v>
          </cell>
          <cell r="E2829">
            <v>409.99</v>
          </cell>
          <cell r="F2829" t="str">
            <v>DISCONTINUE</v>
          </cell>
          <cell r="G2829" t="str">
            <v>Inactive</v>
          </cell>
          <cell r="H2829" t="str">
            <v>Special</v>
          </cell>
          <cell r="I2829" t="str">
            <v>RapidRun Runner Digital Cable 100ft</v>
          </cell>
        </row>
        <row r="2830">
          <cell r="C2830" t="str">
            <v>89-012000005</v>
          </cell>
          <cell r="D2830">
            <v>0</v>
          </cell>
          <cell r="E2830">
            <v>34.99</v>
          </cell>
          <cell r="F2830" t="str">
            <v>DISCONTINUE</v>
          </cell>
          <cell r="G2830" t="str">
            <v>Not to prod.</v>
          </cell>
          <cell r="H2830" t="str">
            <v>Special</v>
          </cell>
          <cell r="I2830" t="str">
            <v>RapidRun Flying Lead HDMI Cable 0.5ft</v>
          </cell>
        </row>
        <row r="2831">
          <cell r="C2831" t="str">
            <v>30-002990</v>
          </cell>
          <cell r="D2831">
            <v>0</v>
          </cell>
          <cell r="E2831">
            <v>1495</v>
          </cell>
          <cell r="F2831" t="str">
            <v>DISCONTINUE</v>
          </cell>
          <cell r="G2831" t="str">
            <v>Active</v>
          </cell>
          <cell r="H2831" t="str">
            <v>Special</v>
          </cell>
          <cell r="I2831" t="str">
            <v>7" Restricted-band S1 tabletop/in-wall Black Touch Panel</v>
          </cell>
        </row>
        <row r="2832">
          <cell r="C2832" t="str">
            <v>89-012000015</v>
          </cell>
          <cell r="D2832">
            <v>0</v>
          </cell>
          <cell r="E2832">
            <v>20</v>
          </cell>
          <cell r="F2832" t="str">
            <v>DISCONTINUE</v>
          </cell>
          <cell r="G2832" t="str">
            <v>Not to prod.</v>
          </cell>
          <cell r="H2832" t="str">
            <v>Special</v>
          </cell>
          <cell r="I2832" t="str">
            <v>RapidRun Flying Lead HDMI Cable 1.5ft</v>
          </cell>
        </row>
        <row r="2833">
          <cell r="C2833" t="str">
            <v>89-01200003</v>
          </cell>
          <cell r="D2833">
            <v>0</v>
          </cell>
          <cell r="E2833">
            <v>20</v>
          </cell>
          <cell r="F2833" t="str">
            <v>DISCONTINUE</v>
          </cell>
          <cell r="G2833" t="str">
            <v>Not to prod.</v>
          </cell>
          <cell r="H2833" t="str">
            <v>Special</v>
          </cell>
          <cell r="I2833" t="str">
            <v>RapidRun Flying Lead HDMI Cable 3ft</v>
          </cell>
        </row>
        <row r="2834">
          <cell r="C2834" t="str">
            <v>89-01200006</v>
          </cell>
          <cell r="D2834">
            <v>0</v>
          </cell>
          <cell r="E2834">
            <v>30</v>
          </cell>
          <cell r="F2834" t="str">
            <v>DISCONTINUE</v>
          </cell>
          <cell r="G2834" t="str">
            <v>Not to prod.</v>
          </cell>
          <cell r="H2834" t="str">
            <v>Special</v>
          </cell>
          <cell r="I2834" t="str">
            <v>RapidRun Flying Lead HDMI Cable 6ft</v>
          </cell>
        </row>
        <row r="2835">
          <cell r="C2835" t="str">
            <v>30-70211095</v>
          </cell>
          <cell r="D2835">
            <v>0</v>
          </cell>
          <cell r="E2835">
            <v>595</v>
          </cell>
          <cell r="F2835" t="str">
            <v>DISCONTINUE</v>
          </cell>
          <cell r="G2835" t="str">
            <v>Not to order</v>
          </cell>
          <cell r="H2835" t="str">
            <v>WP-US/1G</v>
          </cell>
          <cell r="I2835" t="str">
            <v>8-Button Universal Room Controller with IR Learning</v>
          </cell>
        </row>
        <row r="2836">
          <cell r="C2836" t="str">
            <v>30-70211195</v>
          </cell>
          <cell r="D2836">
            <v>0</v>
          </cell>
          <cell r="E2836">
            <v>595</v>
          </cell>
          <cell r="F2836" t="str">
            <v>DISCONTINUE</v>
          </cell>
          <cell r="G2836" t="str">
            <v>Not to order</v>
          </cell>
          <cell r="H2836" t="str">
            <v>WP-US/1G</v>
          </cell>
          <cell r="I2836" t="str">
            <v>8-Button Universal Room Controller with IR Learning</v>
          </cell>
        </row>
        <row r="2837">
          <cell r="C2837" t="str">
            <v>30-70211295</v>
          </cell>
          <cell r="D2837">
            <v>0</v>
          </cell>
          <cell r="E2837">
            <v>595</v>
          </cell>
          <cell r="F2837" t="str">
            <v>DISCONTINUE</v>
          </cell>
          <cell r="G2837" t="str">
            <v>Not to order</v>
          </cell>
          <cell r="H2837" t="str">
            <v>WP-US/1G</v>
          </cell>
          <cell r="I2837" t="str">
            <v>8-Button Universal Room Controller with IR Learning</v>
          </cell>
        </row>
        <row r="2838">
          <cell r="C2838" t="str">
            <v>30-70211395</v>
          </cell>
          <cell r="D2838">
            <v>0</v>
          </cell>
          <cell r="E2838">
            <v>595</v>
          </cell>
          <cell r="F2838" t="str">
            <v>DISCONTINUE</v>
          </cell>
          <cell r="G2838" t="str">
            <v>Not to order</v>
          </cell>
          <cell r="H2838" t="str">
            <v>WP-US/1G</v>
          </cell>
          <cell r="I2838" t="str">
            <v>8-Button Universal Room Controller with IR Learning</v>
          </cell>
        </row>
        <row r="2839">
          <cell r="C2839" t="str">
            <v>30-705930095</v>
          </cell>
          <cell r="D2839">
            <v>0</v>
          </cell>
          <cell r="E2839">
            <v>0</v>
          </cell>
          <cell r="F2839" t="str">
            <v>DISCONTINUE</v>
          </cell>
          <cell r="G2839" t="str">
            <v>Not to order</v>
          </cell>
          <cell r="H2839" t="str">
            <v>WP-US/1G</v>
          </cell>
          <cell r="I2839" t="str">
            <v>6-Button Room Controller with Printed Group Labels</v>
          </cell>
        </row>
        <row r="2840">
          <cell r="C2840" t="str">
            <v>30-705930395</v>
          </cell>
          <cell r="D2840">
            <v>0</v>
          </cell>
          <cell r="E2840">
            <v>0</v>
          </cell>
          <cell r="F2840" t="str">
            <v>DISCONTINUE</v>
          </cell>
          <cell r="G2840" t="str">
            <v>Not to order</v>
          </cell>
          <cell r="H2840" t="str">
            <v>WP-US/1G</v>
          </cell>
          <cell r="I2840" t="str">
            <v>6-Button Room Controller with Printed Group Labels</v>
          </cell>
        </row>
        <row r="2841">
          <cell r="C2841" t="str">
            <v>30-707010095</v>
          </cell>
          <cell r="D2841">
            <v>0</v>
          </cell>
          <cell r="E2841">
            <v>0</v>
          </cell>
          <cell r="F2841" t="str">
            <v>DISCONTINUE</v>
          </cell>
          <cell r="G2841" t="str">
            <v>Not to order</v>
          </cell>
          <cell r="H2841" t="str">
            <v>WP-US/2G</v>
          </cell>
          <cell r="I2841" t="str">
            <v>6-Button Room Controller with Digital Volume Knob &amp; Printed</v>
          </cell>
        </row>
        <row r="2842">
          <cell r="C2842" t="str">
            <v>30-707010395</v>
          </cell>
          <cell r="D2842">
            <v>0</v>
          </cell>
          <cell r="E2842">
            <v>0</v>
          </cell>
          <cell r="F2842" t="str">
            <v>DISCONTINUE</v>
          </cell>
          <cell r="G2842" t="str">
            <v>Not to order</v>
          </cell>
          <cell r="H2842" t="str">
            <v>WP-US/2G</v>
          </cell>
          <cell r="I2842" t="str">
            <v>6-Button Room Controller with Digital Volume Knob &amp; Printed</v>
          </cell>
        </row>
        <row r="2843">
          <cell r="C2843" t="str">
            <v>30-707120295</v>
          </cell>
          <cell r="D2843">
            <v>0</v>
          </cell>
          <cell r="E2843">
            <v>0</v>
          </cell>
          <cell r="F2843" t="str">
            <v>DISCONTINUE</v>
          </cell>
          <cell r="G2843" t="str">
            <v>Not to order</v>
          </cell>
          <cell r="H2843" t="str">
            <v>WP-US/2G</v>
          </cell>
          <cell r="I2843" t="str">
            <v>6−Button Room Controller with Analog Volume Control</v>
          </cell>
        </row>
        <row r="2844">
          <cell r="C2844" t="str">
            <v>30-707120495</v>
          </cell>
          <cell r="D2844">
            <v>0</v>
          </cell>
          <cell r="E2844">
            <v>0</v>
          </cell>
          <cell r="F2844" t="str">
            <v>DISCONTINUE</v>
          </cell>
          <cell r="G2844" t="str">
            <v>Not to order</v>
          </cell>
          <cell r="H2844" t="str">
            <v>WP-US/2G</v>
          </cell>
          <cell r="I2844" t="str">
            <v>6−Button Room Controller with Analog Volume Control</v>
          </cell>
        </row>
        <row r="2845">
          <cell r="C2845" t="str">
            <v>30-70977090</v>
          </cell>
          <cell r="D2845">
            <v>0</v>
          </cell>
          <cell r="E2845">
            <v>484</v>
          </cell>
          <cell r="F2845" t="str">
            <v>DISCONTINUE</v>
          </cell>
          <cell r="G2845" t="str">
            <v>Not to order</v>
          </cell>
          <cell r="H2845" t="str">
            <v>WP-US/3G</v>
          </cell>
          <cell r="I2845" t="str">
            <v>12−Button Master Room Controller with Digital Volume Knob</v>
          </cell>
        </row>
        <row r="2846">
          <cell r="C2846" t="str">
            <v>89-01200010</v>
          </cell>
          <cell r="D2846">
            <v>0</v>
          </cell>
          <cell r="E2846">
            <v>84.99</v>
          </cell>
          <cell r="F2846" t="str">
            <v>DISCONTINUE</v>
          </cell>
          <cell r="G2846" t="str">
            <v>Inactive</v>
          </cell>
          <cell r="H2846" t="str">
            <v>Special</v>
          </cell>
          <cell r="I2846" t="str">
            <v>RapidRun Flying Lead HDMI Cable10ft</v>
          </cell>
        </row>
        <row r="2847">
          <cell r="C2847" t="str">
            <v>30-70977290</v>
          </cell>
          <cell r="D2847">
            <v>0</v>
          </cell>
          <cell r="E2847">
            <v>484</v>
          </cell>
          <cell r="F2847" t="str">
            <v>DISCONTINUE</v>
          </cell>
          <cell r="G2847" t="str">
            <v>Not to order</v>
          </cell>
          <cell r="H2847" t="str">
            <v>WP-US/3G</v>
          </cell>
          <cell r="I2847" t="str">
            <v>12−Button Master Room Controller with Digital Volume Knob</v>
          </cell>
        </row>
        <row r="2848">
          <cell r="C2848" t="str">
            <v>30-70977390</v>
          </cell>
          <cell r="D2848">
            <v>525</v>
          </cell>
          <cell r="E2848">
            <v>523</v>
          </cell>
          <cell r="F2848" t="str">
            <v>DISCONTINUE</v>
          </cell>
          <cell r="G2848" t="str">
            <v>Not to order</v>
          </cell>
          <cell r="H2848" t="str">
            <v>WP-US/3G</v>
          </cell>
          <cell r="I2848" t="str">
            <v>12−Button Master Room Controller with Digital Volume Knob</v>
          </cell>
        </row>
        <row r="2849">
          <cell r="C2849" t="str">
            <v>30-70978095</v>
          </cell>
          <cell r="D2849">
            <v>0</v>
          </cell>
          <cell r="E2849">
            <v>0</v>
          </cell>
          <cell r="F2849" t="str">
            <v>DISCONTINUE</v>
          </cell>
          <cell r="G2849" t="str">
            <v>Not to order</v>
          </cell>
          <cell r="H2849" t="str">
            <v>WP-US/2G</v>
          </cell>
          <cell r="I2849" t="str">
            <v>6−Button K−NET™ Auxiliary Control Panel</v>
          </cell>
        </row>
        <row r="2850">
          <cell r="C2850" t="str">
            <v>30-70978195</v>
          </cell>
          <cell r="D2850">
            <v>0</v>
          </cell>
          <cell r="E2850">
            <v>0</v>
          </cell>
          <cell r="F2850" t="str">
            <v>DISCONTINUE</v>
          </cell>
          <cell r="G2850" t="str">
            <v>Not to order</v>
          </cell>
          <cell r="H2850" t="str">
            <v>WP-US/2G</v>
          </cell>
          <cell r="I2850" t="str">
            <v>6−Button K−NET™ Auxiliary Control Panel</v>
          </cell>
        </row>
        <row r="2851">
          <cell r="C2851" t="str">
            <v>30-70978295</v>
          </cell>
          <cell r="D2851">
            <v>0</v>
          </cell>
          <cell r="E2851">
            <v>0</v>
          </cell>
          <cell r="F2851" t="str">
            <v>DISCONTINUE</v>
          </cell>
          <cell r="G2851" t="str">
            <v>Not to order</v>
          </cell>
          <cell r="H2851" t="str">
            <v>WP-US/2G</v>
          </cell>
          <cell r="I2851" t="str">
            <v>6−Button K−NET™ Auxiliary Control Panel</v>
          </cell>
        </row>
        <row r="2852">
          <cell r="C2852" t="str">
            <v>30-70978395</v>
          </cell>
          <cell r="D2852">
            <v>0</v>
          </cell>
          <cell r="E2852">
            <v>0</v>
          </cell>
          <cell r="F2852" t="str">
            <v>DISCONTINUE</v>
          </cell>
          <cell r="G2852" t="str">
            <v>Not to order</v>
          </cell>
          <cell r="H2852" t="str">
            <v>WP-US/2G</v>
          </cell>
          <cell r="I2852" t="str">
            <v>6−Button K−NET™ Auxiliary Control Panel</v>
          </cell>
        </row>
        <row r="2853">
          <cell r="C2853" t="str">
            <v>94-0211005</v>
          </cell>
          <cell r="D2853">
            <v>0</v>
          </cell>
          <cell r="E2853">
            <v>0</v>
          </cell>
          <cell r="F2853" t="str">
            <v>DISCONTINUE</v>
          </cell>
          <cell r="G2853" t="str">
            <v>Not to prod.</v>
          </cell>
          <cell r="H2853" t="str">
            <v>WP &amp; Cables</v>
          </cell>
          <cell r="I2853" t="str">
            <v>C-FODM/FODM-15</v>
          </cell>
        </row>
        <row r="2854">
          <cell r="C2854" t="str">
            <v>30-71035010</v>
          </cell>
          <cell r="D2854">
            <v>0</v>
          </cell>
          <cell r="E2854">
            <v>1320</v>
          </cell>
          <cell r="F2854" t="str">
            <v>DISCONTINUE</v>
          </cell>
          <cell r="G2854" t="str">
            <v>Not to order</v>
          </cell>
          <cell r="H2854" t="str">
            <v>19" 1U</v>
          </cell>
          <cell r="I2854" t="str">
            <v>6-Channel High-Voltage Power Controller</v>
          </cell>
        </row>
        <row r="2855">
          <cell r="C2855" t="str">
            <v>89-01201003</v>
          </cell>
          <cell r="D2855">
            <v>0</v>
          </cell>
          <cell r="E2855">
            <v>49.99</v>
          </cell>
          <cell r="F2855" t="str">
            <v>DISCONTINUE</v>
          </cell>
          <cell r="G2855" t="str">
            <v>Not to prod.</v>
          </cell>
          <cell r="H2855" t="str">
            <v>Special</v>
          </cell>
          <cell r="I2855" t="str">
            <v>RapidRun Flying Lead DVI-D Cable 3ft</v>
          </cell>
        </row>
        <row r="2856">
          <cell r="C2856" t="str">
            <v>30-80029090</v>
          </cell>
          <cell r="D2856">
            <v>0</v>
          </cell>
          <cell r="E2856">
            <v>230</v>
          </cell>
          <cell r="F2856" t="str">
            <v>DISCONTINUE</v>
          </cell>
          <cell r="G2856" t="str">
            <v>Not to order</v>
          </cell>
          <cell r="H2856" t="str">
            <v>WP-S/INSERT</v>
          </cell>
          <cell r="I2856" t="str">
            <v>Configurable Remote Control Panel</v>
          </cell>
        </row>
        <row r="2857">
          <cell r="C2857" t="str">
            <v>30-80059090</v>
          </cell>
          <cell r="D2857">
            <v>0</v>
          </cell>
          <cell r="E2857">
            <v>295</v>
          </cell>
          <cell r="F2857" t="str">
            <v>DISCONTINUE</v>
          </cell>
          <cell r="G2857" t="str">
            <v>Not to prod.</v>
          </cell>
          <cell r="H2857" t="str">
            <v>WP-D/INSERT</v>
          </cell>
          <cell r="I2857" t="str">
            <v>K−NET™ Auxiliary Control Panel</v>
          </cell>
        </row>
        <row r="2858">
          <cell r="C2858" t="str">
            <v>30-80061090</v>
          </cell>
          <cell r="D2858">
            <v>0</v>
          </cell>
          <cell r="E2858">
            <v>330</v>
          </cell>
          <cell r="F2858" t="str">
            <v>DISCONTINUE</v>
          </cell>
          <cell r="G2858" t="str">
            <v>Not to order</v>
          </cell>
          <cell r="H2858" t="str">
            <v>WP-D/INSERT</v>
          </cell>
          <cell r="I2858" t="str">
            <v>K−NET™ Auxiliary Control Panel</v>
          </cell>
        </row>
        <row r="2859">
          <cell r="C2859" t="str">
            <v>30-800680099</v>
          </cell>
          <cell r="D2859">
            <v>65</v>
          </cell>
          <cell r="E2859">
            <v>62</v>
          </cell>
          <cell r="F2859" t="str">
            <v>DISCONTINUE</v>
          </cell>
          <cell r="G2859" t="str">
            <v>Not to order</v>
          </cell>
          <cell r="H2859" t="str">
            <v>WP-S/INSERT</v>
          </cell>
          <cell r="I2859" t="str">
            <v>Wall Plate Insert − 1−Button Contact Closure Switch</v>
          </cell>
        </row>
        <row r="2860">
          <cell r="C2860" t="str">
            <v>30-800680199</v>
          </cell>
          <cell r="D2860">
            <v>0</v>
          </cell>
          <cell r="E2860">
            <v>57</v>
          </cell>
          <cell r="F2860" t="str">
            <v>DISCONTINUE</v>
          </cell>
          <cell r="G2860" t="str">
            <v>Active</v>
          </cell>
          <cell r="H2860" t="str">
            <v>WP-S/INSERT</v>
          </cell>
          <cell r="I2860" t="str">
            <v>Wall Plate Insert − 1−Button Contact Closure Switch</v>
          </cell>
        </row>
        <row r="2861">
          <cell r="C2861" t="str">
            <v>89-01201006</v>
          </cell>
          <cell r="D2861">
            <v>0</v>
          </cell>
          <cell r="E2861">
            <v>64.989999999999995</v>
          </cell>
          <cell r="F2861" t="str">
            <v>DISCONTINUE</v>
          </cell>
          <cell r="G2861" t="str">
            <v>Active Proj</v>
          </cell>
          <cell r="H2861" t="str">
            <v>Special</v>
          </cell>
          <cell r="I2861" t="str">
            <v>RapidRun Flying Lead DVI-D Cable 6ft</v>
          </cell>
        </row>
        <row r="2862">
          <cell r="C2862" t="str">
            <v>30-80100090</v>
          </cell>
          <cell r="D2862">
            <v>0</v>
          </cell>
          <cell r="E2862">
            <v>595</v>
          </cell>
          <cell r="F2862" t="str">
            <v>DISCONTINUE</v>
          </cell>
          <cell r="G2862" t="str">
            <v>Not to order</v>
          </cell>
          <cell r="H2862" t="str">
            <v>WP-US/1G</v>
          </cell>
          <cell r="I2862" t="str">
            <v>8-Button Room Controller</v>
          </cell>
        </row>
        <row r="2863">
          <cell r="C2863" t="str">
            <v>30-80100091</v>
          </cell>
          <cell r="D2863">
            <v>0</v>
          </cell>
          <cell r="E2863">
            <v>595</v>
          </cell>
          <cell r="F2863" t="str">
            <v>DISCONTINUE</v>
          </cell>
          <cell r="G2863" t="str">
            <v>Not to order</v>
          </cell>
          <cell r="H2863" t="str">
            <v>WP-Decora/1G</v>
          </cell>
          <cell r="I2863" t="str">
            <v>8-Button Room Controller</v>
          </cell>
        </row>
        <row r="2864">
          <cell r="C2864" t="str">
            <v>30-80100095</v>
          </cell>
          <cell r="D2864">
            <v>0</v>
          </cell>
          <cell r="E2864">
            <v>0</v>
          </cell>
          <cell r="F2864" t="str">
            <v>DISCONTINUE</v>
          </cell>
          <cell r="G2864" t="str">
            <v>Not active</v>
          </cell>
          <cell r="H2864" t="str">
            <v>WP-US/1G</v>
          </cell>
          <cell r="I2864" t="str">
            <v>8 buttoms Decora style Room Controller with eth</v>
          </cell>
        </row>
        <row r="2865">
          <cell r="C2865" t="str">
            <v>89-01201010</v>
          </cell>
          <cell r="D2865">
            <v>0</v>
          </cell>
          <cell r="E2865">
            <v>84.99</v>
          </cell>
          <cell r="F2865" t="str">
            <v>DISCONTINUE</v>
          </cell>
          <cell r="G2865" t="str">
            <v>Active Proj</v>
          </cell>
          <cell r="H2865" t="str">
            <v>Special</v>
          </cell>
          <cell r="I2865" t="str">
            <v>RapidRun Flying Lead DVI-D Cable10ft</v>
          </cell>
        </row>
        <row r="2866">
          <cell r="C2866" t="str">
            <v>30-80111095</v>
          </cell>
          <cell r="D2866">
            <v>0</v>
          </cell>
          <cell r="E2866">
            <v>0</v>
          </cell>
          <cell r="F2866" t="str">
            <v>DISCONTINUE</v>
          </cell>
          <cell r="G2866" t="str">
            <v>Not active</v>
          </cell>
          <cell r="H2866" t="str">
            <v>WP-US/1G</v>
          </cell>
          <cell r="I2866" t="str">
            <v>6 buttoms Decora style Room Controller with eth</v>
          </cell>
        </row>
        <row r="2867">
          <cell r="C2867" t="str">
            <v>89-012020015</v>
          </cell>
          <cell r="D2867">
            <v>0</v>
          </cell>
          <cell r="E2867">
            <v>42</v>
          </cell>
          <cell r="F2867" t="str">
            <v>DISCONTINUE</v>
          </cell>
          <cell r="G2867" t="str">
            <v>Not to prod.</v>
          </cell>
          <cell r="H2867" t="str">
            <v>Special</v>
          </cell>
          <cell r="I2867" t="str">
            <v>RapidRun Flying Lead DVI-D &amp; 3.5mm Stereo Audio Cable 1.5ft</v>
          </cell>
        </row>
        <row r="2868">
          <cell r="C2868" t="str">
            <v>89-01202003</v>
          </cell>
          <cell r="D2868">
            <v>0</v>
          </cell>
          <cell r="E2868">
            <v>59.99</v>
          </cell>
          <cell r="F2868" t="str">
            <v>DISCONTINUE</v>
          </cell>
          <cell r="G2868" t="str">
            <v>Active Proj</v>
          </cell>
          <cell r="H2868" t="str">
            <v>Special</v>
          </cell>
          <cell r="I2868" t="str">
            <v>RapidRun Flying Lead DVI-D &amp; 3.5mm Stereo Audio Cable 3ft</v>
          </cell>
        </row>
        <row r="2869">
          <cell r="C2869" t="str">
            <v>89-01202006</v>
          </cell>
          <cell r="D2869">
            <v>0</v>
          </cell>
          <cell r="E2869">
            <v>74.989999999999995</v>
          </cell>
          <cell r="F2869" t="str">
            <v>DISCONTINUE</v>
          </cell>
          <cell r="G2869" t="str">
            <v>Active Proj</v>
          </cell>
          <cell r="H2869" t="str">
            <v>Special</v>
          </cell>
          <cell r="I2869" t="str">
            <v>RapidRun Flying Lead DVI-D &amp; 3.5mm Stereo Audio Cable 6ft</v>
          </cell>
        </row>
        <row r="2870">
          <cell r="C2870" t="str">
            <v>89-01202010</v>
          </cell>
          <cell r="D2870">
            <v>0</v>
          </cell>
          <cell r="E2870">
            <v>94.99</v>
          </cell>
          <cell r="F2870" t="str">
            <v>DISCONTINUE</v>
          </cell>
          <cell r="G2870" t="str">
            <v>Active Proj</v>
          </cell>
          <cell r="H2870" t="str">
            <v>Special</v>
          </cell>
          <cell r="I2870" t="str">
            <v>RapidRun Flying Lead DVI-D &amp; 3.5mm Stereo Audio Cable 10ft</v>
          </cell>
        </row>
        <row r="2871">
          <cell r="C2871" t="str">
            <v>89-01210006</v>
          </cell>
          <cell r="D2871">
            <v>99</v>
          </cell>
          <cell r="E2871">
            <v>99</v>
          </cell>
          <cell r="F2871" t="str">
            <v>DISCONTINUE</v>
          </cell>
          <cell r="G2871" t="str">
            <v>Not to prod.</v>
          </cell>
          <cell r="H2871" t="str">
            <v>Special</v>
          </cell>
          <cell r="I2871" t="str">
            <v>RapidRun Active Flying Lead HDMI Cable 6ft</v>
          </cell>
        </row>
        <row r="2872">
          <cell r="C2872" t="str">
            <v>89-01211006</v>
          </cell>
          <cell r="D2872">
            <v>0</v>
          </cell>
          <cell r="E2872">
            <v>229.99</v>
          </cell>
          <cell r="F2872" t="str">
            <v>DISCONTINUE</v>
          </cell>
          <cell r="G2872" t="str">
            <v>Active Proj</v>
          </cell>
          <cell r="H2872" t="str">
            <v>Special</v>
          </cell>
          <cell r="I2872" t="str">
            <v>RapidRun Active Flying Lead DVI-D Cable 6ft</v>
          </cell>
        </row>
        <row r="2873">
          <cell r="C2873" t="str">
            <v>89-01212006</v>
          </cell>
          <cell r="D2873">
            <v>0</v>
          </cell>
          <cell r="E2873">
            <v>249.99</v>
          </cell>
          <cell r="F2873" t="str">
            <v>DISCONTINUE</v>
          </cell>
          <cell r="G2873" t="str">
            <v>Active Proj</v>
          </cell>
          <cell r="H2873" t="str">
            <v>Special</v>
          </cell>
          <cell r="I2873" t="str">
            <v>RapidRun Active Flying Lead DVI-D &amp; 3.5mm Audio Cable 6ft</v>
          </cell>
        </row>
        <row r="2874">
          <cell r="C2874" t="str">
            <v>89-01300099</v>
          </cell>
          <cell r="D2874">
            <v>0</v>
          </cell>
          <cell r="E2874">
            <v>59.99</v>
          </cell>
          <cell r="F2874" t="str">
            <v>DISCONTINUE</v>
          </cell>
          <cell r="G2874" t="str">
            <v>Inactive</v>
          </cell>
          <cell r="H2874" t="str">
            <v>WP-US/1G</v>
          </cell>
          <cell r="I2874" t="str">
            <v>RapidRun Wall Plate - DVI-D</v>
          </cell>
        </row>
        <row r="2875">
          <cell r="C2875" t="str">
            <v>89-01300499</v>
          </cell>
          <cell r="D2875">
            <v>40</v>
          </cell>
          <cell r="E2875">
            <v>40</v>
          </cell>
          <cell r="F2875" t="str">
            <v>DISCONTINUE</v>
          </cell>
          <cell r="G2875" t="str">
            <v>Not to prod.</v>
          </cell>
          <cell r="H2875" t="str">
            <v>WP-US/1G</v>
          </cell>
          <cell r="I2875" t="str">
            <v>RapidRun Wall Plate - DVI-D &amp; 3.5mm Stereo Audio</v>
          </cell>
        </row>
        <row r="2876">
          <cell r="C2876" t="str">
            <v>89-01300799</v>
          </cell>
          <cell r="D2876">
            <v>0</v>
          </cell>
          <cell r="E2876">
            <v>59.99</v>
          </cell>
          <cell r="F2876" t="str">
            <v>DISCONTINUE</v>
          </cell>
          <cell r="G2876" t="str">
            <v>Not to prod.</v>
          </cell>
          <cell r="H2876" t="str">
            <v>WP-US/1G</v>
          </cell>
          <cell r="I2876" t="str">
            <v>RapidRun Wall Plate-HDMI</v>
          </cell>
        </row>
        <row r="2877">
          <cell r="C2877" t="str">
            <v>89-01300899</v>
          </cell>
          <cell r="D2877">
            <v>0</v>
          </cell>
          <cell r="E2877">
            <v>59.99</v>
          </cell>
          <cell r="F2877" t="str">
            <v>DISCONTINUE</v>
          </cell>
          <cell r="G2877" t="str">
            <v>Inactive</v>
          </cell>
          <cell r="H2877" t="str">
            <v>WP-US/1G</v>
          </cell>
          <cell r="I2877" t="str">
            <v>RapidRun Wall Plate - HDMI</v>
          </cell>
        </row>
        <row r="2878">
          <cell r="C2878" t="str">
            <v>30-80224099</v>
          </cell>
          <cell r="D2878">
            <v>0</v>
          </cell>
          <cell r="E2878">
            <v>30</v>
          </cell>
          <cell r="F2878" t="str">
            <v>DISCONTINUE</v>
          </cell>
          <cell r="G2878" t="str">
            <v>Not to equip</v>
          </cell>
          <cell r="H2878" t="str">
            <v>Special</v>
          </cell>
          <cell r="I2878" t="str">
            <v>Infrared Demodulator Adapter</v>
          </cell>
        </row>
        <row r="2879">
          <cell r="C2879" t="str">
            <v>89-01300999</v>
          </cell>
          <cell r="D2879">
            <v>0</v>
          </cell>
          <cell r="E2879">
            <v>50</v>
          </cell>
          <cell r="F2879" t="str">
            <v>DISCONTINUE</v>
          </cell>
          <cell r="G2879" t="str">
            <v>Inactive</v>
          </cell>
          <cell r="H2879" t="str">
            <v>WP-US/1G</v>
          </cell>
          <cell r="I2879" t="str">
            <v>RapidRun Wall Plate-HDMI</v>
          </cell>
        </row>
        <row r="2880">
          <cell r="C2880" t="str">
            <v>94-0202010</v>
          </cell>
          <cell r="D2880">
            <v>0</v>
          </cell>
          <cell r="E2880">
            <v>0</v>
          </cell>
          <cell r="F2880" t="str">
            <v>DISCONTINUE</v>
          </cell>
          <cell r="G2880" t="str">
            <v>Inactive</v>
          </cell>
          <cell r="H2880" t="str">
            <v>WP &amp; Cables</v>
          </cell>
          <cell r="I2880" t="str">
            <v>C-FODM/FODM-33 BLACK</v>
          </cell>
        </row>
        <row r="2881">
          <cell r="C2881" t="str">
            <v>89-01310199</v>
          </cell>
          <cell r="D2881">
            <v>0</v>
          </cell>
          <cell r="E2881">
            <v>229.99</v>
          </cell>
          <cell r="F2881" t="str">
            <v>DISCONTINUE</v>
          </cell>
          <cell r="G2881" t="str">
            <v>Not to prod.</v>
          </cell>
          <cell r="H2881" t="str">
            <v>WP-US/1G</v>
          </cell>
          <cell r="I2881" t="str">
            <v>RapidRun Active Wall Plate - HDMI</v>
          </cell>
        </row>
        <row r="2882">
          <cell r="C2882" t="str">
            <v>89-01310299</v>
          </cell>
          <cell r="D2882">
            <v>0</v>
          </cell>
          <cell r="E2882">
            <v>229.99</v>
          </cell>
          <cell r="F2882" t="str">
            <v>DISCONTINUE</v>
          </cell>
          <cell r="G2882" t="str">
            <v>Not to prod.</v>
          </cell>
          <cell r="H2882" t="str">
            <v>WP-US/1G</v>
          </cell>
          <cell r="I2882" t="str">
            <v>RapidRun Active Wall Plate - HDMI</v>
          </cell>
        </row>
        <row r="2883">
          <cell r="C2883" t="str">
            <v>89-01310399</v>
          </cell>
          <cell r="D2883">
            <v>0</v>
          </cell>
          <cell r="E2883">
            <v>229.99</v>
          </cell>
          <cell r="F2883" t="str">
            <v>DISCONTINUE</v>
          </cell>
          <cell r="G2883" t="str">
            <v>Not to prod.</v>
          </cell>
          <cell r="H2883" t="str">
            <v>WP-US/1G</v>
          </cell>
          <cell r="I2883" t="str">
            <v>RapidRun Active wall Plate - DVI-D</v>
          </cell>
        </row>
        <row r="2884">
          <cell r="C2884" t="str">
            <v>89-01310499</v>
          </cell>
          <cell r="D2884">
            <v>0</v>
          </cell>
          <cell r="E2884">
            <v>249.99</v>
          </cell>
          <cell r="F2884" t="str">
            <v>DISCONTINUE</v>
          </cell>
          <cell r="G2884" t="str">
            <v>Not to prod.</v>
          </cell>
          <cell r="H2884" t="str">
            <v>WP-US/1G</v>
          </cell>
          <cell r="I2884" t="str">
            <v>RapidRun Active wall Plate DVI-D &amp; 3.5mm Stereo Audio</v>
          </cell>
        </row>
        <row r="2885">
          <cell r="C2885" t="str">
            <v>89-90100015</v>
          </cell>
          <cell r="D2885">
            <v>0</v>
          </cell>
          <cell r="E2885">
            <v>164.99</v>
          </cell>
          <cell r="F2885" t="str">
            <v>DISCONTINUE</v>
          </cell>
          <cell r="G2885" t="str">
            <v>Active Proj</v>
          </cell>
          <cell r="H2885" t="str">
            <v>Special</v>
          </cell>
          <cell r="I2885" t="str">
            <v>RapidRun Runner Analog Cable 15ft-Plenum rated</v>
          </cell>
        </row>
        <row r="2886">
          <cell r="C2886" t="str">
            <v>89-90100025</v>
          </cell>
          <cell r="D2886">
            <v>0</v>
          </cell>
          <cell r="E2886">
            <v>214.99</v>
          </cell>
          <cell r="F2886" t="str">
            <v>DISCONTINUE</v>
          </cell>
          <cell r="G2886" t="str">
            <v>Active Proj</v>
          </cell>
          <cell r="H2886" t="str">
            <v>Special</v>
          </cell>
          <cell r="I2886" t="str">
            <v>RapidRun Runner Analog Cable 25ft-Plenum rated</v>
          </cell>
        </row>
        <row r="2887">
          <cell r="C2887" t="str">
            <v>30-80397130</v>
          </cell>
          <cell r="D2887">
            <v>0</v>
          </cell>
          <cell r="E2887">
            <v>900</v>
          </cell>
          <cell r="F2887" t="str">
            <v>DISCONTINUE</v>
          </cell>
          <cell r="G2887" t="str">
            <v>Not to order</v>
          </cell>
          <cell r="H2887" t="str">
            <v>19" 1U</v>
          </cell>
          <cell r="I2887" t="str">
            <v>16-port S1 smart controller</v>
          </cell>
        </row>
        <row r="2888">
          <cell r="C2888" t="str">
            <v>94-0201100</v>
          </cell>
          <cell r="D2888">
            <v>0</v>
          </cell>
          <cell r="E2888">
            <v>0</v>
          </cell>
          <cell r="F2888" t="str">
            <v>DISCONTINUE</v>
          </cell>
          <cell r="G2888" t="str">
            <v>Not for sale</v>
          </cell>
          <cell r="H2888" t="str">
            <v>WP &amp; Cables</v>
          </cell>
          <cell r="I2888" t="str">
            <v>DVI-D (M) to DVI-D (M) Fiber/Copper Hybrid Cable</v>
          </cell>
        </row>
        <row r="2889">
          <cell r="C2889" t="str">
            <v>89-90100050</v>
          </cell>
          <cell r="D2889">
            <v>0</v>
          </cell>
          <cell r="E2889">
            <v>265</v>
          </cell>
          <cell r="F2889" t="str">
            <v>DISCONTINUE</v>
          </cell>
          <cell r="G2889" t="str">
            <v>Active Proj</v>
          </cell>
          <cell r="H2889" t="str">
            <v>Special</v>
          </cell>
          <cell r="I2889" t="str">
            <v>RapidRun Runner Analog Cable 50ft-Plenum rated</v>
          </cell>
        </row>
        <row r="2890">
          <cell r="C2890" t="str">
            <v>89-90100075</v>
          </cell>
          <cell r="D2890">
            <v>0</v>
          </cell>
          <cell r="E2890">
            <v>479.99</v>
          </cell>
          <cell r="F2890" t="str">
            <v>DISCONTINUE</v>
          </cell>
          <cell r="G2890" t="str">
            <v>Active Proj</v>
          </cell>
          <cell r="H2890" t="str">
            <v>Special</v>
          </cell>
          <cell r="I2890" t="str">
            <v>RapidRun Runner Analog Cable 75ft-Plenum rated</v>
          </cell>
        </row>
        <row r="2891">
          <cell r="C2891" t="str">
            <v>89-90100100</v>
          </cell>
          <cell r="D2891">
            <v>0</v>
          </cell>
          <cell r="E2891">
            <v>619.99</v>
          </cell>
          <cell r="F2891" t="str">
            <v>DISCONTINUE</v>
          </cell>
          <cell r="G2891" t="str">
            <v>Active Proj</v>
          </cell>
          <cell r="H2891" t="str">
            <v>Special</v>
          </cell>
          <cell r="I2891" t="str">
            <v>RapidRun Runner Analog Cable 100ft-Plenum rated</v>
          </cell>
        </row>
        <row r="2892">
          <cell r="C2892" t="str">
            <v>89-90100125</v>
          </cell>
          <cell r="D2892">
            <v>0</v>
          </cell>
          <cell r="E2892">
            <v>759.99</v>
          </cell>
          <cell r="F2892" t="str">
            <v>DISCONTINUE</v>
          </cell>
          <cell r="G2892" t="str">
            <v>Not to prod.</v>
          </cell>
          <cell r="H2892" t="str">
            <v>Special</v>
          </cell>
          <cell r="I2892" t="str">
            <v>RapidRun Runner Analog Cable 125ft-Plenum rated</v>
          </cell>
        </row>
        <row r="2893">
          <cell r="C2893" t="str">
            <v>30-80427190</v>
          </cell>
          <cell r="D2893">
            <v>330</v>
          </cell>
          <cell r="E2893">
            <v>330</v>
          </cell>
          <cell r="F2893" t="str">
            <v>DISCONTINUE</v>
          </cell>
          <cell r="G2893" t="str">
            <v>Active</v>
          </cell>
          <cell r="H2893" t="str">
            <v>Tool</v>
          </cell>
          <cell r="I2893" t="str">
            <v>2-port PoE multi-IO Serial/IR control gateway</v>
          </cell>
        </row>
        <row r="2894">
          <cell r="C2894" t="str">
            <v>89-90100150</v>
          </cell>
          <cell r="D2894">
            <v>0</v>
          </cell>
          <cell r="E2894">
            <v>899.99</v>
          </cell>
          <cell r="F2894" t="str">
            <v>DISCONTINUE</v>
          </cell>
          <cell r="G2894" t="str">
            <v>Active Proj</v>
          </cell>
          <cell r="H2894" t="str">
            <v>Special</v>
          </cell>
          <cell r="I2894" t="str">
            <v>RapidRun Runner Analog Cable 150ft-Plenum rated</v>
          </cell>
        </row>
        <row r="2895">
          <cell r="C2895" t="str">
            <v>89-91100015</v>
          </cell>
          <cell r="D2895">
            <v>0</v>
          </cell>
          <cell r="E2895">
            <v>179.99</v>
          </cell>
          <cell r="F2895" t="str">
            <v>DISCONTINUE</v>
          </cell>
          <cell r="G2895" t="str">
            <v>Active Proj</v>
          </cell>
          <cell r="H2895" t="str">
            <v>Special</v>
          </cell>
          <cell r="I2895" t="str">
            <v>RapidRun Runner Digital Cable 15ft-Plenum rated</v>
          </cell>
        </row>
        <row r="2896">
          <cell r="C2896" t="str">
            <v>30-804700395</v>
          </cell>
          <cell r="D2896">
            <v>0</v>
          </cell>
          <cell r="E2896">
            <v>720</v>
          </cell>
          <cell r="F2896" t="str">
            <v>DISCONTINUE</v>
          </cell>
          <cell r="G2896" t="str">
            <v>Not to prod.</v>
          </cell>
          <cell r="H2896" t="str">
            <v>WP-Decora/1G</v>
          </cell>
          <cell r="I2896" t="str">
            <v>8–button Ethernet and KNET™ 1-gang Control Keypad, PoE</v>
          </cell>
        </row>
        <row r="2897">
          <cell r="C2897" t="str">
            <v>30-804700495</v>
          </cell>
          <cell r="D2897">
            <v>695</v>
          </cell>
          <cell r="E2897">
            <v>695</v>
          </cell>
          <cell r="F2897" t="str">
            <v>DISCONTINUE</v>
          </cell>
          <cell r="G2897" t="str">
            <v>Not to prod.</v>
          </cell>
          <cell r="H2897" t="str">
            <v>WP-Decora/1G</v>
          </cell>
          <cell r="I2897" t="str">
            <v>8–button Ethernet and KNET™ 1-gang Control Keypad, PoE</v>
          </cell>
        </row>
        <row r="2898">
          <cell r="C2898" t="str">
            <v>89-91100025</v>
          </cell>
          <cell r="D2898">
            <v>0</v>
          </cell>
          <cell r="E2898">
            <v>150</v>
          </cell>
          <cell r="F2898" t="str">
            <v>DISCONTINUE</v>
          </cell>
          <cell r="G2898" t="str">
            <v>Active Proj</v>
          </cell>
          <cell r="H2898" t="str">
            <v>Special</v>
          </cell>
          <cell r="I2898" t="str">
            <v>RapidRun Runner Digital Cable 25ft-Plenum rated</v>
          </cell>
        </row>
        <row r="2899">
          <cell r="C2899" t="str">
            <v>89-91100035</v>
          </cell>
          <cell r="D2899">
            <v>0</v>
          </cell>
          <cell r="E2899">
            <v>213</v>
          </cell>
          <cell r="F2899" t="str">
            <v>DISCONTINUE</v>
          </cell>
          <cell r="G2899" t="str">
            <v>Active Proj</v>
          </cell>
          <cell r="H2899" t="str">
            <v>Special</v>
          </cell>
          <cell r="I2899" t="str">
            <v>RapidRun Runner Digital Cable 35ft-Plenum rated</v>
          </cell>
        </row>
        <row r="2900">
          <cell r="C2900" t="str">
            <v>89-91100050</v>
          </cell>
          <cell r="D2900">
            <v>0</v>
          </cell>
          <cell r="E2900">
            <v>270</v>
          </cell>
          <cell r="F2900" t="str">
            <v>DISCONTINUE</v>
          </cell>
          <cell r="G2900" t="str">
            <v>Active Proj</v>
          </cell>
          <cell r="H2900" t="str">
            <v>Special</v>
          </cell>
          <cell r="I2900" t="str">
            <v>RapidRun Runner Digital Cable 50ft-Plenum rated</v>
          </cell>
        </row>
        <row r="2901">
          <cell r="C2901" t="str">
            <v>30-804920395</v>
          </cell>
          <cell r="D2901">
            <v>0</v>
          </cell>
          <cell r="E2901">
            <v>596</v>
          </cell>
          <cell r="F2901" t="str">
            <v>DISCONTINUE</v>
          </cell>
          <cell r="G2901" t="str">
            <v>Not to prod.</v>
          </cell>
          <cell r="H2901" t="str">
            <v>WP-Decora/1G</v>
          </cell>
          <cell r="I2901" t="str">
            <v>6–button Ethernet and KNET™ 1-gang Control Keypad, PoE</v>
          </cell>
        </row>
        <row r="2902">
          <cell r="C2902" t="str">
            <v>30-804920495</v>
          </cell>
          <cell r="D2902">
            <v>0</v>
          </cell>
          <cell r="E2902">
            <v>596</v>
          </cell>
          <cell r="F2902" t="str">
            <v>DISCONTINUE</v>
          </cell>
          <cell r="G2902" t="str">
            <v>Not to prod.</v>
          </cell>
          <cell r="H2902" t="str">
            <v>WP-Decora/1G</v>
          </cell>
          <cell r="I2902" t="str">
            <v>6–button Ethernet and KNET™ 1-gang Control Keypad, PoE</v>
          </cell>
        </row>
        <row r="2903">
          <cell r="C2903" t="str">
            <v>89-91100065</v>
          </cell>
          <cell r="D2903">
            <v>0</v>
          </cell>
          <cell r="E2903">
            <v>429.99</v>
          </cell>
          <cell r="F2903" t="str">
            <v>DISCONTINUE</v>
          </cell>
          <cell r="G2903" t="str">
            <v>Active Proj</v>
          </cell>
          <cell r="H2903" t="str">
            <v>Special</v>
          </cell>
          <cell r="I2903" t="str">
            <v>RapidRun Runner Digital Cable 65ft-Plenum rated</v>
          </cell>
        </row>
        <row r="2904">
          <cell r="C2904" t="str">
            <v>89-91100075</v>
          </cell>
          <cell r="D2904">
            <v>0</v>
          </cell>
          <cell r="E2904">
            <v>325</v>
          </cell>
          <cell r="F2904" t="str">
            <v>DISCONTINUE</v>
          </cell>
          <cell r="G2904" t="str">
            <v>Active Proj</v>
          </cell>
          <cell r="H2904" t="str">
            <v>Special</v>
          </cell>
          <cell r="I2904" t="str">
            <v>RapidRun Runner Digital Cable 75ft-Plenum rated</v>
          </cell>
        </row>
        <row r="2905">
          <cell r="C2905" t="str">
            <v>89-91100100</v>
          </cell>
          <cell r="D2905">
            <v>0</v>
          </cell>
          <cell r="E2905">
            <v>624.99</v>
          </cell>
          <cell r="F2905" t="str">
            <v>DISCONTINUE</v>
          </cell>
          <cell r="G2905" t="str">
            <v>Active Proj</v>
          </cell>
          <cell r="H2905" t="str">
            <v>Special</v>
          </cell>
          <cell r="I2905" t="str">
            <v>RapidRun Runner Digital Cable 100ft-Plenum rated</v>
          </cell>
        </row>
        <row r="2906">
          <cell r="C2906" t="str">
            <v>94-0201050</v>
          </cell>
          <cell r="D2906">
            <v>0</v>
          </cell>
          <cell r="E2906">
            <v>0</v>
          </cell>
          <cell r="F2906" t="str">
            <v>DISCONTINUE</v>
          </cell>
          <cell r="G2906" t="str">
            <v>Not for sale</v>
          </cell>
          <cell r="H2906" t="str">
            <v>WP &amp; Cables</v>
          </cell>
          <cell r="I2906" t="str">
            <v>DVI-D (M) to DVI-D (M) Fiber/Copper Hybrid Cable</v>
          </cell>
        </row>
        <row r="2907">
          <cell r="C2907" t="str">
            <v>94-0201030</v>
          </cell>
          <cell r="D2907">
            <v>0</v>
          </cell>
          <cell r="E2907">
            <v>0</v>
          </cell>
          <cell r="F2907" t="str">
            <v>DISCONTINUE</v>
          </cell>
          <cell r="G2907" t="str">
            <v>Not for sale</v>
          </cell>
          <cell r="H2907" t="str">
            <v>WP &amp; Cables</v>
          </cell>
          <cell r="I2907" t="str">
            <v>DVI-D (M) to DVI-D (M) Fiber/Copper Hybrid Cable</v>
          </cell>
        </row>
        <row r="2908">
          <cell r="C2908" t="str">
            <v>3000-000004</v>
          </cell>
          <cell r="D2908">
            <v>0</v>
          </cell>
          <cell r="E2908">
            <v>0</v>
          </cell>
          <cell r="F2908" t="str">
            <v>DISCONTINUE</v>
          </cell>
          <cell r="G2908" t="str">
            <v>Not for sale</v>
          </cell>
          <cell r="H2908" t="str">
            <v>N/A</v>
          </cell>
          <cell r="I2908" t="str">
            <v>Striped tool, grey</v>
          </cell>
        </row>
        <row r="2909">
          <cell r="C2909" t="str">
            <v>94-0201020</v>
          </cell>
          <cell r="D2909">
            <v>0</v>
          </cell>
          <cell r="E2909">
            <v>0</v>
          </cell>
          <cell r="F2909" t="str">
            <v>DISCONTINUE</v>
          </cell>
          <cell r="G2909" t="str">
            <v>Not to prod.</v>
          </cell>
          <cell r="H2909" t="str">
            <v>WP &amp; Cables</v>
          </cell>
          <cell r="I2909" t="str">
            <v>DVI-D (M) to DVI-D (M) Fiber/Copper Hybrid Cable</v>
          </cell>
        </row>
        <row r="2910">
          <cell r="C2910" t="str">
            <v>94-0201010</v>
          </cell>
          <cell r="D2910">
            <v>0</v>
          </cell>
          <cell r="E2910">
            <v>0</v>
          </cell>
          <cell r="F2910" t="str">
            <v>DISCONTINUE</v>
          </cell>
          <cell r="G2910" t="str">
            <v>Not to prod.</v>
          </cell>
          <cell r="H2910" t="str">
            <v>WP &amp; Cables</v>
          </cell>
          <cell r="I2910" t="str">
            <v>DVI Fiber Optic Cable</v>
          </cell>
        </row>
        <row r="2911">
          <cell r="C2911" t="str">
            <v>90-000199</v>
          </cell>
          <cell r="D2911">
            <v>0</v>
          </cell>
          <cell r="E2911">
            <v>90</v>
          </cell>
          <cell r="F2911" t="str">
            <v>DISCONTINUE</v>
          </cell>
          <cell r="G2911" t="str">
            <v>Inactive</v>
          </cell>
          <cell r="H2911" t="str">
            <v>Tools</v>
          </cell>
          <cell r="I2911" t="str">
            <v>Spark-Guard Pro™ FireWire Line Protector</v>
          </cell>
        </row>
        <row r="2912">
          <cell r="C2912" t="str">
            <v>90-000690</v>
          </cell>
          <cell r="D2912">
            <v>0</v>
          </cell>
          <cell r="E2912">
            <v>0</v>
          </cell>
          <cell r="F2912" t="str">
            <v>DISCONTINUE</v>
          </cell>
          <cell r="G2912" t="str">
            <v>Not to order</v>
          </cell>
          <cell r="H2912" t="str">
            <v>Tools</v>
          </cell>
          <cell r="I2912" t="str">
            <v>Composite Video &amp; s-Video Sync Stabilizer</v>
          </cell>
        </row>
        <row r="2913">
          <cell r="C2913" t="str">
            <v>94-0111012</v>
          </cell>
          <cell r="D2913">
            <v>53</v>
          </cell>
          <cell r="E2913">
            <v>0</v>
          </cell>
          <cell r="F2913" t="str">
            <v>DISCONTINUE</v>
          </cell>
          <cell r="G2913" t="str">
            <v>Active</v>
          </cell>
          <cell r="H2913" t="str">
            <v>Special</v>
          </cell>
          <cell r="I2913" t="str">
            <v>DVI-D Single link (Male - Male) Cable</v>
          </cell>
        </row>
        <row r="2914">
          <cell r="C2914" t="str">
            <v>94-0101001</v>
          </cell>
          <cell r="D2914">
            <v>0</v>
          </cell>
          <cell r="E2914">
            <v>0</v>
          </cell>
          <cell r="F2914" t="str">
            <v>DISCONTINUE</v>
          </cell>
          <cell r="G2914" t="str">
            <v>Inactive</v>
          </cell>
          <cell r="H2914" t="str">
            <v>WP &amp; Cables</v>
          </cell>
          <cell r="I2914" t="str">
            <v>DVI-D (M) to DVI-D (M) Cable - 1'</v>
          </cell>
        </row>
        <row r="2915">
          <cell r="C2915" t="str">
            <v>94-000124</v>
          </cell>
          <cell r="D2915">
            <v>33</v>
          </cell>
          <cell r="E2915">
            <v>12</v>
          </cell>
          <cell r="F2915" t="str">
            <v>DISCONTINUE</v>
          </cell>
          <cell r="G2915" t="str">
            <v>Active Proj</v>
          </cell>
          <cell r="H2915" t="str">
            <v>Special</v>
          </cell>
          <cell r="I2915" t="str">
            <v>KVM Cable VGA to DVI-A and USB (A-B)</v>
          </cell>
        </row>
        <row r="2916">
          <cell r="C2916" t="str">
            <v>90-0012490/B</v>
          </cell>
          <cell r="D2916">
            <v>0</v>
          </cell>
          <cell r="E2916">
            <v>0</v>
          </cell>
          <cell r="F2916" t="str">
            <v>DISCONTINUE</v>
          </cell>
          <cell r="G2916" t="str">
            <v>Inactive</v>
          </cell>
          <cell r="H2916" t="str">
            <v>Tool</v>
          </cell>
        </row>
        <row r="2917">
          <cell r="C2917" t="str">
            <v>90-001290</v>
          </cell>
          <cell r="D2917">
            <v>0</v>
          </cell>
          <cell r="E2917">
            <v>250</v>
          </cell>
          <cell r="F2917" t="str">
            <v>DISCONTINUE</v>
          </cell>
          <cell r="G2917" t="str">
            <v>Not to order</v>
          </cell>
          <cell r="H2917" t="str">
            <v>Special</v>
          </cell>
          <cell r="I2917" t="str">
            <v>Active Wall Plate - 15-pin HD Line Driver &amp; Insert Frame</v>
          </cell>
        </row>
        <row r="2918">
          <cell r="C2918" t="str">
            <v>90-001295</v>
          </cell>
          <cell r="D2918">
            <v>0</v>
          </cell>
          <cell r="E2918">
            <v>250</v>
          </cell>
          <cell r="F2918" t="str">
            <v>DISCONTINUE</v>
          </cell>
          <cell r="G2918" t="str">
            <v>Not to order</v>
          </cell>
          <cell r="H2918" t="str">
            <v>WP-US/4G</v>
          </cell>
          <cell r="I2918" t="str">
            <v>Active Wall Plate - 15-pin HD Line Driver &amp; Insert Frame</v>
          </cell>
        </row>
        <row r="2919">
          <cell r="C2919" t="str">
            <v>94-000123</v>
          </cell>
          <cell r="D2919">
            <v>33</v>
          </cell>
          <cell r="E2919">
            <v>12</v>
          </cell>
          <cell r="F2919" t="str">
            <v>DISCONTINUE</v>
          </cell>
          <cell r="G2919" t="str">
            <v>Active Proj</v>
          </cell>
          <cell r="H2919" t="str">
            <v>Special</v>
          </cell>
          <cell r="I2919" t="str">
            <v>KVM Cable DVI-D Dual-Link and USB (A-B)</v>
          </cell>
        </row>
        <row r="2920">
          <cell r="C2920" t="str">
            <v>90-001590/B</v>
          </cell>
          <cell r="D2920">
            <v>0</v>
          </cell>
          <cell r="E2920">
            <v>0</v>
          </cell>
          <cell r="F2920" t="str">
            <v>DISCONTINUE</v>
          </cell>
          <cell r="G2920" t="str">
            <v>Not to equip</v>
          </cell>
          <cell r="H2920" t="str">
            <v>Tool</v>
          </cell>
        </row>
        <row r="2921">
          <cell r="C2921" t="str">
            <v>90-001595</v>
          </cell>
          <cell r="D2921">
            <v>0</v>
          </cell>
          <cell r="E2921">
            <v>0</v>
          </cell>
          <cell r="F2921" t="str">
            <v>DISCONTINUE</v>
          </cell>
          <cell r="G2921" t="str">
            <v>Not to order</v>
          </cell>
          <cell r="H2921" t="str">
            <v>Rack Mount</v>
          </cell>
          <cell r="I2921" t="str">
            <v>Switcher / Scaler Controller</v>
          </cell>
        </row>
        <row r="2922">
          <cell r="C2922" t="str">
            <v>90-002090/B</v>
          </cell>
          <cell r="D2922">
            <v>0</v>
          </cell>
          <cell r="E2922">
            <v>0</v>
          </cell>
          <cell r="F2922" t="str">
            <v>DISCONTINUE</v>
          </cell>
          <cell r="G2922" t="str">
            <v>Inactive</v>
          </cell>
          <cell r="H2922" t="str">
            <v>Tool</v>
          </cell>
        </row>
        <row r="2923">
          <cell r="C2923" t="str">
            <v>90-002095</v>
          </cell>
          <cell r="D2923">
            <v>0</v>
          </cell>
          <cell r="E2923">
            <v>0</v>
          </cell>
          <cell r="F2923" t="str">
            <v>DISCONTINUE</v>
          </cell>
          <cell r="G2923" t="str">
            <v>Inactive</v>
          </cell>
          <cell r="H2923" t="str">
            <v>N/A</v>
          </cell>
          <cell r="I2923" t="str">
            <v>Reclocking 1:2 DVI Distribution Amplifier</v>
          </cell>
        </row>
        <row r="2924">
          <cell r="C2924" t="str">
            <v>90-002190</v>
          </cell>
          <cell r="D2924">
            <v>0</v>
          </cell>
          <cell r="E2924">
            <v>0</v>
          </cell>
          <cell r="F2924" t="str">
            <v>DISCONTINUE</v>
          </cell>
          <cell r="G2924" t="str">
            <v>Not to order</v>
          </cell>
          <cell r="H2924" t="str">
            <v>Tools</v>
          </cell>
          <cell r="I2924" t="str">
            <v>2x1 DVI Video Switcher</v>
          </cell>
        </row>
        <row r="2925">
          <cell r="C2925" t="str">
            <v>90-002190/B</v>
          </cell>
          <cell r="D2925">
            <v>0</v>
          </cell>
          <cell r="E2925">
            <v>0</v>
          </cell>
          <cell r="F2925" t="str">
            <v>DISCONTINUE</v>
          </cell>
          <cell r="G2925" t="str">
            <v>Inactive</v>
          </cell>
          <cell r="H2925" t="str">
            <v>Tool</v>
          </cell>
          <cell r="I2925" t="str">
            <v>2x1 DVI Video Switcher</v>
          </cell>
        </row>
        <row r="2926">
          <cell r="C2926" t="str">
            <v>90-002195</v>
          </cell>
          <cell r="D2926">
            <v>0</v>
          </cell>
          <cell r="E2926">
            <v>0</v>
          </cell>
          <cell r="F2926" t="str">
            <v>DISCONTINUE</v>
          </cell>
          <cell r="G2926" t="str">
            <v>Not for sale</v>
          </cell>
          <cell r="H2926" t="str">
            <v>Tools</v>
          </cell>
          <cell r="I2926" t="str">
            <v>2x1 DVI Video Switcher</v>
          </cell>
        </row>
        <row r="2927">
          <cell r="C2927" t="str">
            <v>90-003090</v>
          </cell>
          <cell r="D2927">
            <v>0</v>
          </cell>
          <cell r="E2927">
            <v>175</v>
          </cell>
          <cell r="F2927" t="str">
            <v>DISCONTINUE</v>
          </cell>
          <cell r="G2927" t="str">
            <v>Active</v>
          </cell>
          <cell r="H2927" t="str">
            <v>Tools</v>
          </cell>
          <cell r="I2927" t="str">
            <v>3-Port FireWire 800 Repeater / HUB</v>
          </cell>
        </row>
        <row r="2928">
          <cell r="C2928" t="str">
            <v>94-000122</v>
          </cell>
          <cell r="D2928">
            <v>33</v>
          </cell>
          <cell r="E2928">
            <v>9</v>
          </cell>
          <cell r="F2928" t="str">
            <v>DISCONTINUE</v>
          </cell>
          <cell r="G2928" t="str">
            <v>Active Proj</v>
          </cell>
          <cell r="H2928" t="str">
            <v>Special</v>
          </cell>
          <cell r="I2928" t="str">
            <v>KVM Cable DVI-D Single-Link and USB (A-B)</v>
          </cell>
        </row>
        <row r="2929">
          <cell r="C2929" t="str">
            <v>90-010290</v>
          </cell>
          <cell r="D2929">
            <v>0</v>
          </cell>
          <cell r="E2929">
            <v>175</v>
          </cell>
          <cell r="F2929" t="str">
            <v>DISCONTINUE</v>
          </cell>
          <cell r="G2929" t="str">
            <v>Not to order</v>
          </cell>
          <cell r="H2929" t="str">
            <v>Tools</v>
          </cell>
          <cell r="I2929" t="str">
            <v>s-Video to Composite Video Format Converter</v>
          </cell>
        </row>
        <row r="2930">
          <cell r="C2930" t="str">
            <v>90-010295</v>
          </cell>
          <cell r="D2930">
            <v>0</v>
          </cell>
          <cell r="E2930">
            <v>0</v>
          </cell>
          <cell r="F2930" t="str">
            <v>DISCONTINUE</v>
          </cell>
          <cell r="G2930" t="str">
            <v>Not active</v>
          </cell>
          <cell r="H2930" t="str">
            <v>Tools</v>
          </cell>
          <cell r="I2930" t="str">
            <v>s-Video to Composite Video Format Converter</v>
          </cell>
        </row>
        <row r="2931">
          <cell r="C2931" t="str">
            <v>90-010390</v>
          </cell>
          <cell r="D2931">
            <v>0</v>
          </cell>
          <cell r="E2931">
            <v>260</v>
          </cell>
          <cell r="F2931" t="str">
            <v>DISCONTINUE</v>
          </cell>
          <cell r="G2931" t="str">
            <v>Not for sale</v>
          </cell>
          <cell r="H2931" t="str">
            <v>Tools</v>
          </cell>
          <cell r="I2931" t="str">
            <v>1:3 Composite Video&amp;Stereo Audio Distribution Amplifier</v>
          </cell>
        </row>
        <row r="2932">
          <cell r="C2932" t="str">
            <v>90-010390/B</v>
          </cell>
          <cell r="D2932">
            <v>0</v>
          </cell>
          <cell r="E2932">
            <v>0</v>
          </cell>
          <cell r="F2932" t="str">
            <v>DISCONTINUE</v>
          </cell>
          <cell r="G2932" t="str">
            <v>Inactive</v>
          </cell>
          <cell r="H2932" t="str">
            <v>Tool</v>
          </cell>
        </row>
        <row r="2933">
          <cell r="C2933" t="str">
            <v>90-01039013</v>
          </cell>
          <cell r="D2933">
            <v>0</v>
          </cell>
          <cell r="E2933">
            <v>0</v>
          </cell>
          <cell r="F2933" t="str">
            <v>DISCONTINUE</v>
          </cell>
          <cell r="G2933" t="str">
            <v>Not for sale</v>
          </cell>
          <cell r="H2933" t="str">
            <v>Tools</v>
          </cell>
          <cell r="I2933" t="str">
            <v>1:3 Composite Video&amp;Stereo Audio Distribution Amplifier</v>
          </cell>
        </row>
        <row r="2934">
          <cell r="C2934" t="str">
            <v>94-0000610/B</v>
          </cell>
          <cell r="D2934">
            <v>0</v>
          </cell>
          <cell r="E2934">
            <v>0</v>
          </cell>
          <cell r="F2934" t="str">
            <v>DISCONTINUE</v>
          </cell>
          <cell r="G2934" t="str">
            <v>Inactive</v>
          </cell>
          <cell r="I2934" t="str">
            <v>4 fiber Deatachable DVI Optical Tx &amp; Rx set</v>
          </cell>
        </row>
        <row r="2935">
          <cell r="C2935" t="str">
            <v>90-0104490/B</v>
          </cell>
          <cell r="D2935">
            <v>0</v>
          </cell>
          <cell r="E2935">
            <v>0</v>
          </cell>
          <cell r="F2935" t="str">
            <v>DISCONTINUE</v>
          </cell>
          <cell r="G2935" t="str">
            <v>Inactive</v>
          </cell>
          <cell r="H2935" t="str">
            <v>Tool</v>
          </cell>
          <cell r="I2935" t="str">
            <v>1:4 Composite Video Differential &amp; Line Amplifier</v>
          </cell>
        </row>
        <row r="2936">
          <cell r="C2936" t="str">
            <v>90-0104493</v>
          </cell>
          <cell r="D2936">
            <v>0</v>
          </cell>
          <cell r="E2936">
            <v>0</v>
          </cell>
          <cell r="F2936" t="str">
            <v>DISCONTINUE</v>
          </cell>
          <cell r="G2936" t="str">
            <v>Not to prod.</v>
          </cell>
          <cell r="H2936" t="str">
            <v>Tools</v>
          </cell>
          <cell r="I2936" t="str">
            <v>1:4 Composite Video Differential &amp; Line Amplifier</v>
          </cell>
        </row>
        <row r="2937">
          <cell r="C2937" t="str">
            <v>90-010495</v>
          </cell>
          <cell r="D2937">
            <v>0</v>
          </cell>
          <cell r="E2937">
            <v>0</v>
          </cell>
          <cell r="F2937" t="str">
            <v>DISCONTINUE</v>
          </cell>
          <cell r="G2937" t="str">
            <v>Inactive</v>
          </cell>
          <cell r="H2937" t="str">
            <v>N/A</v>
          </cell>
          <cell r="I2937" t="str">
            <v>1:4 Composite Video Differential Line Amplifier</v>
          </cell>
        </row>
        <row r="2938">
          <cell r="C2938" t="str">
            <v>94-0000610</v>
          </cell>
          <cell r="D2938">
            <v>630</v>
          </cell>
          <cell r="E2938">
            <v>750</v>
          </cell>
          <cell r="F2938" t="str">
            <v>DISCONTINUE</v>
          </cell>
          <cell r="G2938" t="str">
            <v>Active</v>
          </cell>
          <cell r="H2938" t="str">
            <v>Tools</v>
          </cell>
          <cell r="I2938" t="str">
            <v>4 fiber Detachable DVI Optical TX &amp; RX set</v>
          </cell>
        </row>
        <row r="2939">
          <cell r="C2939" t="str">
            <v>90-011090</v>
          </cell>
          <cell r="D2939">
            <v>125</v>
          </cell>
          <cell r="E2939">
            <v>125</v>
          </cell>
          <cell r="F2939" t="str">
            <v>DISCONTINUE</v>
          </cell>
          <cell r="G2939" t="str">
            <v>Not to order</v>
          </cell>
          <cell r="H2939" t="str">
            <v>Pico Tool</v>
          </cell>
          <cell r="I2939" t="str">
            <v>Computer Graphics Video over Twisted Pair Transmitter</v>
          </cell>
        </row>
        <row r="2940">
          <cell r="C2940" t="str">
            <v>90-011090/B</v>
          </cell>
          <cell r="D2940">
            <v>0</v>
          </cell>
          <cell r="E2940">
            <v>0</v>
          </cell>
          <cell r="F2940" t="str">
            <v>DISCONTINUE</v>
          </cell>
          <cell r="G2940" t="str">
            <v>Inactive</v>
          </cell>
          <cell r="H2940" t="str">
            <v>Pico Tool</v>
          </cell>
          <cell r="I2940" t="str">
            <v>Computer Graphics Video over Twisted Pair Transmitter</v>
          </cell>
        </row>
        <row r="2941">
          <cell r="C2941" t="str">
            <v>90-01109011</v>
          </cell>
          <cell r="D2941">
            <v>0</v>
          </cell>
          <cell r="E2941">
            <v>0</v>
          </cell>
          <cell r="F2941" t="str">
            <v>DISCONTINUE</v>
          </cell>
          <cell r="G2941" t="str">
            <v>Not to order</v>
          </cell>
          <cell r="H2941" t="str">
            <v>Pico Tool</v>
          </cell>
          <cell r="I2941" t="str">
            <v>Computer Graphics Video over Twisted Pair Transmitter</v>
          </cell>
        </row>
        <row r="2942">
          <cell r="C2942" t="str">
            <v>90-011095</v>
          </cell>
          <cell r="D2942">
            <v>0</v>
          </cell>
          <cell r="E2942">
            <v>0</v>
          </cell>
          <cell r="F2942" t="str">
            <v>DISCONTINUE</v>
          </cell>
          <cell r="G2942" t="str">
            <v>Inactive</v>
          </cell>
          <cell r="H2942" t="str">
            <v>Pico Tool</v>
          </cell>
          <cell r="I2942" t="str">
            <v>Computer Graphics Video over Twisted Pair Transmitter</v>
          </cell>
        </row>
        <row r="2943">
          <cell r="C2943" t="str">
            <v>90-011195</v>
          </cell>
          <cell r="D2943">
            <v>0</v>
          </cell>
          <cell r="E2943">
            <v>0</v>
          </cell>
          <cell r="F2943" t="str">
            <v>DISCONTINUE</v>
          </cell>
          <cell r="G2943" t="str">
            <v>Not active</v>
          </cell>
          <cell r="H2943" t="str">
            <v>Tool</v>
          </cell>
          <cell r="I2943" t="str">
            <v>Composite to YC Decoder</v>
          </cell>
        </row>
        <row r="2944">
          <cell r="C2944" t="str">
            <v>94-0000602</v>
          </cell>
          <cell r="D2944">
            <v>880</v>
          </cell>
          <cell r="E2944">
            <v>920</v>
          </cell>
          <cell r="F2944" t="str">
            <v>DISCONTINUE</v>
          </cell>
          <cell r="G2944" t="str">
            <v>Active</v>
          </cell>
          <cell r="I2944" t="str">
            <v>2 fiber Deatachable DVI Optical Tx &amp;Rx set</v>
          </cell>
        </row>
        <row r="2945">
          <cell r="C2945" t="str">
            <v>90-011390</v>
          </cell>
          <cell r="D2945">
            <v>0</v>
          </cell>
          <cell r="E2945">
            <v>0</v>
          </cell>
          <cell r="F2945" t="str">
            <v>DISCONTINUE</v>
          </cell>
          <cell r="G2945" t="str">
            <v>Not for sale</v>
          </cell>
          <cell r="H2945" t="str">
            <v>Tools</v>
          </cell>
          <cell r="I2945" t="str">
            <v>1:3 s-Video Distribution &amp; Line Amplifier</v>
          </cell>
        </row>
        <row r="2946">
          <cell r="C2946" t="str">
            <v>90-011395</v>
          </cell>
          <cell r="D2946">
            <v>0</v>
          </cell>
          <cell r="E2946">
            <v>0</v>
          </cell>
          <cell r="F2946" t="str">
            <v>DISCONTINUE</v>
          </cell>
          <cell r="G2946" t="str">
            <v>Inactive</v>
          </cell>
          <cell r="H2946" t="str">
            <v>Tools</v>
          </cell>
          <cell r="I2946" t="str">
            <v>1:3 s-Video Distribution &amp; Line Amplifier</v>
          </cell>
        </row>
        <row r="2947">
          <cell r="C2947" t="str">
            <v>90-011490</v>
          </cell>
          <cell r="D2947">
            <v>140</v>
          </cell>
          <cell r="E2947">
            <v>140</v>
          </cell>
          <cell r="F2947" t="str">
            <v>DISCONTINUE</v>
          </cell>
          <cell r="G2947" t="str">
            <v>Not for sale</v>
          </cell>
          <cell r="H2947" t="str">
            <v>Tools</v>
          </cell>
          <cell r="I2947" t="str">
            <v>1:4 Dynamic Microphone Distribution Amplifier</v>
          </cell>
        </row>
        <row r="2948">
          <cell r="C2948" t="str">
            <v>90-011590</v>
          </cell>
          <cell r="D2948">
            <v>0</v>
          </cell>
          <cell r="E2948">
            <v>0</v>
          </cell>
          <cell r="F2948" t="str">
            <v>DISCONTINUE</v>
          </cell>
          <cell r="G2948" t="str">
            <v>Not for sale</v>
          </cell>
          <cell r="H2948" t="str">
            <v>Tools</v>
          </cell>
          <cell r="I2948" t="str">
            <v>1:5 s-Video Distribution Amplifier</v>
          </cell>
        </row>
        <row r="2949">
          <cell r="C2949" t="str">
            <v>90-012090</v>
          </cell>
          <cell r="D2949">
            <v>0</v>
          </cell>
          <cell r="E2949">
            <v>0</v>
          </cell>
          <cell r="F2949" t="str">
            <v>DISCONTINUE</v>
          </cell>
          <cell r="G2949" t="str">
            <v>Inactive</v>
          </cell>
          <cell r="H2949" t="str">
            <v>Tools</v>
          </cell>
          <cell r="I2949" t="str">
            <v>1:2 DVI-D Dual Link DA</v>
          </cell>
        </row>
        <row r="2950">
          <cell r="C2950" t="str">
            <v>90-0121090</v>
          </cell>
          <cell r="D2950">
            <v>280</v>
          </cell>
          <cell r="E2950">
            <v>280</v>
          </cell>
          <cell r="F2950" t="str">
            <v>DISCONTINUE</v>
          </cell>
          <cell r="G2950" t="str">
            <v>Not to order</v>
          </cell>
          <cell r="H2950" t="str">
            <v>Tool</v>
          </cell>
          <cell r="I2950" t="str">
            <v>Computer Graphics Video &amp; Stereo Audio over Twisted Pair Tra</v>
          </cell>
        </row>
        <row r="2951">
          <cell r="C2951" t="str">
            <v>90-0121090/B</v>
          </cell>
          <cell r="D2951">
            <v>0</v>
          </cell>
          <cell r="E2951">
            <v>0</v>
          </cell>
          <cell r="F2951" t="str">
            <v>DISCONTINUE</v>
          </cell>
          <cell r="G2951" t="str">
            <v>Inactive</v>
          </cell>
          <cell r="H2951" t="str">
            <v>Tool</v>
          </cell>
          <cell r="I2951" t="str">
            <v>Computer Graphics Video &amp; Stereo Audio over Twisted Pair Tra</v>
          </cell>
        </row>
        <row r="2952">
          <cell r="C2952" t="str">
            <v>93-9121150</v>
          </cell>
          <cell r="D2952">
            <v>0</v>
          </cell>
          <cell r="E2952">
            <v>0</v>
          </cell>
          <cell r="F2952" t="str">
            <v>DISCONTINUE</v>
          </cell>
          <cell r="G2952" t="str">
            <v>Not to prod.</v>
          </cell>
          <cell r="H2952" t="str">
            <v>WP &amp; Cables</v>
          </cell>
          <cell r="I2952" t="str">
            <v>4-pin Mini DIN to 4-pin Mini DIN Molded s-Video Plenum Cable</v>
          </cell>
        </row>
        <row r="2953">
          <cell r="C2953" t="str">
            <v>90-0122090/B</v>
          </cell>
          <cell r="D2953">
            <v>0</v>
          </cell>
          <cell r="E2953">
            <v>0</v>
          </cell>
          <cell r="F2953" t="str">
            <v>DISCONTINUE</v>
          </cell>
          <cell r="G2953" t="str">
            <v>Inactive</v>
          </cell>
          <cell r="I2953" t="str">
            <v>Computer Graphics Video &amp; Stereo Audio over Twisted Pair Rec</v>
          </cell>
        </row>
        <row r="2954">
          <cell r="C2954" t="str">
            <v>90-012390</v>
          </cell>
          <cell r="D2954">
            <v>0</v>
          </cell>
          <cell r="E2954">
            <v>0</v>
          </cell>
          <cell r="F2954" t="str">
            <v>DISCONTINUE</v>
          </cell>
          <cell r="G2954" t="str">
            <v>Not for sale</v>
          </cell>
          <cell r="H2954" t="str">
            <v>Tools</v>
          </cell>
          <cell r="I2954" t="str">
            <v>1:3 s-Video Distribution &amp; Line Amplifier</v>
          </cell>
        </row>
        <row r="2955">
          <cell r="C2955" t="str">
            <v>90-012490</v>
          </cell>
          <cell r="D2955">
            <v>0</v>
          </cell>
          <cell r="E2955">
            <v>165</v>
          </cell>
          <cell r="F2955" t="str">
            <v>DISCONTINUE</v>
          </cell>
          <cell r="G2955" t="str">
            <v>Not for sale</v>
          </cell>
          <cell r="H2955" t="str">
            <v>Tools</v>
          </cell>
          <cell r="I2955" t="str">
            <v>1:4 RF Distribution Amplifier</v>
          </cell>
        </row>
        <row r="2956">
          <cell r="C2956" t="str">
            <v>90-012590</v>
          </cell>
          <cell r="D2956">
            <v>235</v>
          </cell>
          <cell r="E2956">
            <v>238</v>
          </cell>
          <cell r="F2956" t="str">
            <v>DISCONTINUE</v>
          </cell>
          <cell r="G2956" t="str">
            <v>Not to order</v>
          </cell>
          <cell r="H2956" t="str">
            <v>Tools</v>
          </cell>
          <cell r="I2956" t="str">
            <v>1:5 Composite Video Distribution Amplifier</v>
          </cell>
        </row>
        <row r="2957">
          <cell r="C2957" t="str">
            <v>93-9121125</v>
          </cell>
          <cell r="D2957">
            <v>0</v>
          </cell>
          <cell r="E2957">
            <v>0</v>
          </cell>
          <cell r="F2957" t="str">
            <v>DISCONTINUE</v>
          </cell>
          <cell r="G2957" t="str">
            <v>Not to prod.</v>
          </cell>
          <cell r="H2957" t="str">
            <v>WP &amp; Cables</v>
          </cell>
          <cell r="I2957" t="str">
            <v>4-pin Mini DIN to 4-pin Mini DIN Molded s-Video Plenum Cable</v>
          </cell>
        </row>
        <row r="2958">
          <cell r="C2958" t="str">
            <v>90-013590/B</v>
          </cell>
          <cell r="D2958">
            <v>0</v>
          </cell>
          <cell r="E2958">
            <v>0</v>
          </cell>
          <cell r="F2958" t="str">
            <v>DISCONTINUE</v>
          </cell>
          <cell r="G2958" t="str">
            <v>Inactive</v>
          </cell>
          <cell r="H2958" t="str">
            <v>Tool</v>
          </cell>
          <cell r="I2958" t="str">
            <v>1:5 Composite Video Distribution Amplifier</v>
          </cell>
        </row>
        <row r="2959">
          <cell r="C2959" t="str">
            <v>90-01359013</v>
          </cell>
          <cell r="D2959">
            <v>0</v>
          </cell>
          <cell r="E2959">
            <v>0</v>
          </cell>
          <cell r="F2959" t="str">
            <v>DISCONTINUE</v>
          </cell>
          <cell r="G2959" t="str">
            <v>Inactive</v>
          </cell>
          <cell r="H2959" t="str">
            <v>Tools</v>
          </cell>
          <cell r="I2959" t="str">
            <v>1:5 Composite Video Distribution Amplifier</v>
          </cell>
        </row>
        <row r="2960">
          <cell r="C2960" t="str">
            <v>90-014390</v>
          </cell>
          <cell r="D2960">
            <v>155</v>
          </cell>
          <cell r="E2960">
            <v>155</v>
          </cell>
          <cell r="F2960" t="str">
            <v>DISCONTINUE</v>
          </cell>
          <cell r="G2960" t="str">
            <v>Not to order</v>
          </cell>
          <cell r="H2960" t="str">
            <v>Tools</v>
          </cell>
          <cell r="I2960" t="str">
            <v>RS-232/RS-485/RS-422 Format Converter</v>
          </cell>
        </row>
        <row r="2961">
          <cell r="C2961" t="str">
            <v>90-020090/B</v>
          </cell>
          <cell r="D2961">
            <v>0</v>
          </cell>
          <cell r="E2961">
            <v>0</v>
          </cell>
          <cell r="F2961" t="str">
            <v>DISCONTINUE</v>
          </cell>
          <cell r="G2961" t="str">
            <v>Inactive</v>
          </cell>
          <cell r="H2961" t="str">
            <v>Tool</v>
          </cell>
        </row>
        <row r="2962">
          <cell r="C2962" t="str">
            <v>90-020095</v>
          </cell>
          <cell r="D2962">
            <v>0</v>
          </cell>
          <cell r="E2962">
            <v>0</v>
          </cell>
          <cell r="F2962" t="str">
            <v>DISCONTINUE</v>
          </cell>
          <cell r="G2962" t="str">
            <v>Inactive</v>
          </cell>
          <cell r="H2962" t="str">
            <v>Tools</v>
          </cell>
          <cell r="I2962" t="str">
            <v>1:2 VGA Distribution Amplifier</v>
          </cell>
        </row>
        <row r="2963">
          <cell r="C2963" t="str">
            <v>90-020390</v>
          </cell>
          <cell r="D2963">
            <v>0</v>
          </cell>
          <cell r="E2963">
            <v>0</v>
          </cell>
          <cell r="F2963" t="str">
            <v>DISCONTINUE</v>
          </cell>
          <cell r="G2963" t="str">
            <v>Not for sale</v>
          </cell>
          <cell r="H2963" t="str">
            <v>N/A</v>
          </cell>
          <cell r="I2963" t="str">
            <v>1:2 XGA Line Amplifier</v>
          </cell>
        </row>
        <row r="2964">
          <cell r="C2964" t="str">
            <v>90-020395</v>
          </cell>
          <cell r="D2964">
            <v>0</v>
          </cell>
          <cell r="E2964">
            <v>0</v>
          </cell>
          <cell r="F2964" t="str">
            <v>DISCONTINUE</v>
          </cell>
          <cell r="G2964" t="str">
            <v>Inactive</v>
          </cell>
          <cell r="H2964" t="str">
            <v>N/A</v>
          </cell>
          <cell r="I2964" t="str">
            <v>1:2 XGA Line Amplifier / Distribution Amplifier</v>
          </cell>
        </row>
        <row r="2965">
          <cell r="C2965" t="str">
            <v>90-020490</v>
          </cell>
          <cell r="D2965">
            <v>0</v>
          </cell>
          <cell r="E2965">
            <v>310</v>
          </cell>
          <cell r="F2965" t="str">
            <v>DISCONTINUE</v>
          </cell>
          <cell r="G2965" t="str">
            <v>Not for sale</v>
          </cell>
          <cell r="H2965" t="str">
            <v>Tools</v>
          </cell>
          <cell r="I2965" t="str">
            <v>1:2 Computer Graphics Video Differential Line Amplifier</v>
          </cell>
        </row>
        <row r="2966">
          <cell r="C2966" t="str">
            <v>31-0010010</v>
          </cell>
          <cell r="D2966">
            <v>0</v>
          </cell>
          <cell r="E2966">
            <v>0</v>
          </cell>
          <cell r="F2966" t="str">
            <v>DISCONTINUE</v>
          </cell>
          <cell r="G2966" t="str">
            <v>Not active</v>
          </cell>
          <cell r="H2966" t="str">
            <v>Rack Mount</v>
          </cell>
          <cell r="I2966" t="str">
            <v>Composite Video, s-Video &amp; Stereo Audio Processor</v>
          </cell>
        </row>
        <row r="2967">
          <cell r="C2967" t="str">
            <v>31-0010060/B</v>
          </cell>
          <cell r="D2967">
            <v>0</v>
          </cell>
          <cell r="E2967">
            <v>0</v>
          </cell>
          <cell r="F2967" t="str">
            <v>DISCONTINUE</v>
          </cell>
          <cell r="G2967" t="str">
            <v>Not to equip</v>
          </cell>
          <cell r="H2967" t="str">
            <v>"19"" 1U"</v>
          </cell>
        </row>
        <row r="2968">
          <cell r="C2968" t="str">
            <v>31-0010510</v>
          </cell>
          <cell r="D2968">
            <v>0</v>
          </cell>
          <cell r="E2968">
            <v>0</v>
          </cell>
          <cell r="F2968" t="str">
            <v>DISCONTINUE</v>
          </cell>
          <cell r="G2968" t="str">
            <v>Not to order</v>
          </cell>
          <cell r="H2968" t="str">
            <v>Rack Mount</v>
          </cell>
          <cell r="I2968" t="str">
            <v>Composite Video, s-Video &amp; Stereo Audio Processor</v>
          </cell>
        </row>
        <row r="2969">
          <cell r="C2969" t="str">
            <v>31-0030010</v>
          </cell>
          <cell r="D2969">
            <v>0</v>
          </cell>
          <cell r="E2969">
            <v>0</v>
          </cell>
          <cell r="F2969" t="str">
            <v>DISCONTINUE</v>
          </cell>
          <cell r="G2969" t="str">
            <v>Inactive</v>
          </cell>
          <cell r="H2969" t="str">
            <v>N/A</v>
          </cell>
          <cell r="I2969" t="str">
            <v>Component Video Processor Distribution Amplifier</v>
          </cell>
        </row>
        <row r="2970">
          <cell r="C2970" t="str">
            <v>31-0040510</v>
          </cell>
          <cell r="D2970">
            <v>0</v>
          </cell>
          <cell r="E2970">
            <v>0</v>
          </cell>
          <cell r="F2970" t="str">
            <v>DISCONTINUE</v>
          </cell>
          <cell r="G2970" t="str">
            <v>Not to order</v>
          </cell>
          <cell r="H2970" t="str">
            <v>Desktop</v>
          </cell>
          <cell r="I2970" t="str">
            <v>Video Audio Processor</v>
          </cell>
        </row>
        <row r="2971">
          <cell r="C2971" t="str">
            <v>31-004051013</v>
          </cell>
          <cell r="D2971">
            <v>0</v>
          </cell>
          <cell r="E2971">
            <v>0</v>
          </cell>
          <cell r="F2971" t="str">
            <v>DISCONTINUE</v>
          </cell>
          <cell r="G2971" t="str">
            <v>Not active</v>
          </cell>
          <cell r="H2971" t="str">
            <v>Desktop</v>
          </cell>
          <cell r="I2971" t="str">
            <v>Video Audio Processor</v>
          </cell>
        </row>
        <row r="2972">
          <cell r="C2972" t="str">
            <v>31-010010</v>
          </cell>
          <cell r="D2972">
            <v>0</v>
          </cell>
          <cell r="E2972">
            <v>0</v>
          </cell>
          <cell r="F2972" t="str">
            <v>DISCONTINUE</v>
          </cell>
          <cell r="G2972" t="str">
            <v>Not to prod.</v>
          </cell>
          <cell r="H2972" t="str">
            <v>Rack Mount</v>
          </cell>
          <cell r="I2972" t="str">
            <v>Multi-Format Analog Video Processor/ProcAmp/TBC/Format &amp; Sta</v>
          </cell>
        </row>
        <row r="2973">
          <cell r="C2973" t="str">
            <v>31-010060/B</v>
          </cell>
          <cell r="D2973">
            <v>0</v>
          </cell>
          <cell r="E2973">
            <v>0</v>
          </cell>
          <cell r="F2973" t="str">
            <v>DISCONTINUE</v>
          </cell>
          <cell r="G2973" t="str">
            <v>Not to equip</v>
          </cell>
        </row>
        <row r="2974">
          <cell r="C2974" t="str">
            <v>31-011010</v>
          </cell>
          <cell r="D2974">
            <v>0</v>
          </cell>
          <cell r="E2974">
            <v>0</v>
          </cell>
          <cell r="F2974" t="str">
            <v>DISCONTINUE</v>
          </cell>
          <cell r="G2974" t="str">
            <v>Not to order</v>
          </cell>
          <cell r="H2974" t="str">
            <v>Rack Mount</v>
          </cell>
          <cell r="I2974" t="str">
            <v>Multi-Format Analog &amp; Digital Video Processor/ProcAmp/TBC/Fo</v>
          </cell>
        </row>
        <row r="2975">
          <cell r="C2975" t="str">
            <v>31-011060/B</v>
          </cell>
          <cell r="D2975">
            <v>0</v>
          </cell>
          <cell r="E2975">
            <v>0</v>
          </cell>
          <cell r="F2975" t="str">
            <v>DISCONTINUE</v>
          </cell>
          <cell r="G2975" t="str">
            <v>Not to equip</v>
          </cell>
          <cell r="I2975" t="str">
            <v>Multi-Format Analog &amp; Digital Video Processor/ProcAmp/TBC/Fo</v>
          </cell>
        </row>
        <row r="2976">
          <cell r="C2976" t="str">
            <v>31-70835010</v>
          </cell>
          <cell r="D2976">
            <v>7245</v>
          </cell>
          <cell r="E2976">
            <v>7245</v>
          </cell>
          <cell r="F2976" t="str">
            <v>DISCONTINUE</v>
          </cell>
          <cell r="G2976" t="str">
            <v>Not to order</v>
          </cell>
          <cell r="H2976" t="str">
            <v>19" 1U</v>
          </cell>
          <cell r="I2976" t="str">
            <v>Multi−Format Analog &amp; HD−SDI Video Processor/ProcAmp/TBC/For</v>
          </cell>
        </row>
        <row r="2977">
          <cell r="C2977" t="str">
            <v>90-020490/B</v>
          </cell>
          <cell r="D2977">
            <v>0</v>
          </cell>
          <cell r="E2977">
            <v>0</v>
          </cell>
          <cell r="F2977" t="str">
            <v>DISCONTINUE</v>
          </cell>
          <cell r="G2977" t="str">
            <v>Inactive</v>
          </cell>
          <cell r="H2977" t="str">
            <v>Tool</v>
          </cell>
          <cell r="I2977" t="str">
            <v>1:2 Computer Graphics Video Differential Line Amplifier</v>
          </cell>
        </row>
        <row r="2978">
          <cell r="C2978" t="str">
            <v>90-020590</v>
          </cell>
          <cell r="D2978">
            <v>0</v>
          </cell>
          <cell r="E2978">
            <v>0</v>
          </cell>
          <cell r="F2978" t="str">
            <v>DISCONTINUE</v>
          </cell>
          <cell r="G2978" t="str">
            <v>Not for sale</v>
          </cell>
          <cell r="H2978" t="str">
            <v>Tool</v>
          </cell>
          <cell r="I2978" t="str">
            <v>1:2 Computer Graphics Video Distribution Amplifier</v>
          </cell>
        </row>
        <row r="2979">
          <cell r="C2979" t="str">
            <v>90-020590/B</v>
          </cell>
          <cell r="D2979">
            <v>0</v>
          </cell>
          <cell r="E2979">
            <v>0</v>
          </cell>
          <cell r="F2979" t="str">
            <v>DISCONTINUE</v>
          </cell>
          <cell r="G2979" t="str">
            <v>Inactive</v>
          </cell>
          <cell r="H2979" t="str">
            <v>Tool</v>
          </cell>
          <cell r="I2979" t="str">
            <v>1:2 Computer Graphics Video Distribution Amplifier</v>
          </cell>
        </row>
        <row r="2980">
          <cell r="C2980" t="str">
            <v>90-02059013</v>
          </cell>
          <cell r="D2980">
            <v>0</v>
          </cell>
          <cell r="E2980">
            <v>0</v>
          </cell>
          <cell r="F2980" t="str">
            <v>DISCONTINUE</v>
          </cell>
          <cell r="G2980" t="str">
            <v>Not to order</v>
          </cell>
          <cell r="H2980" t="str">
            <v>Tool</v>
          </cell>
          <cell r="I2980" t="str">
            <v>1:2 Computer Graphics Video Distribution Amplifier</v>
          </cell>
        </row>
        <row r="2981">
          <cell r="C2981" t="str">
            <v>31-709020095</v>
          </cell>
          <cell r="D2981">
            <v>0</v>
          </cell>
          <cell r="E2981">
            <v>0</v>
          </cell>
          <cell r="F2981" t="str">
            <v>DISCONTINUE</v>
          </cell>
          <cell r="G2981" t="str">
            <v>Not to order</v>
          </cell>
          <cell r="H2981" t="str">
            <v>WP &amp; Cables</v>
          </cell>
          <cell r="I2981" t="str">
            <v>SummitView™ Computer Graphics Video &amp; Stereo Audio Wall Plat</v>
          </cell>
        </row>
        <row r="2982">
          <cell r="C2982" t="str">
            <v>31-70907095</v>
          </cell>
          <cell r="D2982">
            <v>0</v>
          </cell>
          <cell r="E2982">
            <v>330</v>
          </cell>
          <cell r="F2982" t="str">
            <v>DISCONTINUE</v>
          </cell>
          <cell r="G2982" t="str">
            <v>Not to order</v>
          </cell>
          <cell r="H2982" t="str">
            <v>WP-US/2G</v>
          </cell>
          <cell r="I2982" t="str">
            <v>6−Button K−NET™ Auxiliary Control Panel</v>
          </cell>
        </row>
        <row r="2983">
          <cell r="C2983" t="str">
            <v>31-70907195</v>
          </cell>
          <cell r="D2983">
            <v>0</v>
          </cell>
          <cell r="E2983">
            <v>330</v>
          </cell>
          <cell r="F2983" t="str">
            <v>DISCONTINUE</v>
          </cell>
          <cell r="G2983" t="str">
            <v>Not to order</v>
          </cell>
          <cell r="H2983" t="str">
            <v>WP &amp; Cables</v>
          </cell>
          <cell r="I2983" t="str">
            <v>6−Button K−NET™ Auxiliary Control Panel</v>
          </cell>
        </row>
        <row r="2984">
          <cell r="C2984" t="str">
            <v>31-70907295</v>
          </cell>
          <cell r="D2984">
            <v>0</v>
          </cell>
          <cell r="E2984">
            <v>330</v>
          </cell>
          <cell r="F2984" t="str">
            <v>DISCONTINUE</v>
          </cell>
          <cell r="G2984" t="str">
            <v>Not to order</v>
          </cell>
          <cell r="H2984" t="str">
            <v>WP-US/2G</v>
          </cell>
          <cell r="I2984" t="str">
            <v>6−Button K−NET™ Auxiliary Control Panel</v>
          </cell>
        </row>
        <row r="2985">
          <cell r="C2985" t="str">
            <v>31-70907395</v>
          </cell>
          <cell r="D2985">
            <v>0</v>
          </cell>
          <cell r="E2985">
            <v>330</v>
          </cell>
          <cell r="F2985" t="str">
            <v>DISCONTINUE</v>
          </cell>
          <cell r="G2985" t="str">
            <v>Not to order</v>
          </cell>
          <cell r="H2985" t="str">
            <v>WP-US/2G</v>
          </cell>
          <cell r="I2985" t="str">
            <v>6−Button K−NET™ Auxiliary Control Panel</v>
          </cell>
        </row>
        <row r="2986">
          <cell r="C2986" t="str">
            <v>31-70909095</v>
          </cell>
          <cell r="D2986">
            <v>0</v>
          </cell>
          <cell r="E2986">
            <v>0</v>
          </cell>
          <cell r="F2986" t="str">
            <v>DISCONTINUE</v>
          </cell>
          <cell r="G2986" t="str">
            <v>Not to order</v>
          </cell>
          <cell r="H2986" t="str">
            <v>Desk Top</v>
          </cell>
          <cell r="I2986" t="str">
            <v>SummitView™ BrainBox™ Processor/Switcher &amp; Room Controller</v>
          </cell>
        </row>
        <row r="2987">
          <cell r="C2987" t="str">
            <v>31-70910095</v>
          </cell>
          <cell r="D2987">
            <v>0</v>
          </cell>
          <cell r="E2987">
            <v>0</v>
          </cell>
          <cell r="F2987" t="str">
            <v>DISCONTINUE</v>
          </cell>
          <cell r="G2987" t="str">
            <v>Not to order</v>
          </cell>
          <cell r="H2987" t="str">
            <v>WP-Decora/1G</v>
          </cell>
          <cell r="I2987" t="str">
            <v>SummitView™ HDMI &amp; IR Wall Plate</v>
          </cell>
        </row>
        <row r="2988">
          <cell r="C2988" t="str">
            <v>31-70917090</v>
          </cell>
          <cell r="D2988">
            <v>0</v>
          </cell>
          <cell r="E2988">
            <v>0</v>
          </cell>
          <cell r="F2988" t="str">
            <v>DISCONTINUE</v>
          </cell>
          <cell r="G2988" t="str">
            <v>Not to order</v>
          </cell>
          <cell r="I2988" t="str">
            <v>SummitView™ DVI &amp; Stereo Audio Wall Plate</v>
          </cell>
        </row>
        <row r="2989">
          <cell r="C2989" t="str">
            <v>31-70917190</v>
          </cell>
          <cell r="D2989">
            <v>0</v>
          </cell>
          <cell r="E2989">
            <v>0</v>
          </cell>
          <cell r="F2989" t="str">
            <v>DISCONTINUE</v>
          </cell>
          <cell r="G2989" t="str">
            <v>Not to order</v>
          </cell>
          <cell r="I2989" t="str">
            <v>SummitView™ DVI &amp; Stereo Audio Wall Plate</v>
          </cell>
        </row>
        <row r="2990">
          <cell r="C2990" t="str">
            <v>31-70917290</v>
          </cell>
          <cell r="D2990">
            <v>0</v>
          </cell>
          <cell r="E2990">
            <v>0</v>
          </cell>
          <cell r="F2990" t="str">
            <v>DISCONTINUE</v>
          </cell>
          <cell r="G2990" t="str">
            <v>Not to order</v>
          </cell>
          <cell r="I2990" t="str">
            <v>SummitView™ DVI &amp; Stereo Audio Wall Plate</v>
          </cell>
        </row>
        <row r="2991">
          <cell r="C2991" t="str">
            <v>31-70917390</v>
          </cell>
          <cell r="D2991">
            <v>0</v>
          </cell>
          <cell r="E2991">
            <v>0</v>
          </cell>
          <cell r="F2991" t="str">
            <v>DISCONTINUE</v>
          </cell>
          <cell r="G2991" t="str">
            <v>Not to order</v>
          </cell>
          <cell r="I2991" t="str">
            <v>SummitView™ DVI &amp; Stereo Audio Wall Plate</v>
          </cell>
        </row>
        <row r="2992">
          <cell r="C2992" t="str">
            <v>31-70926010</v>
          </cell>
          <cell r="D2992">
            <v>0</v>
          </cell>
          <cell r="E2992">
            <v>1258</v>
          </cell>
          <cell r="F2992" t="str">
            <v>DISCONTINUE</v>
          </cell>
          <cell r="G2992" t="str">
            <v>Not to order</v>
          </cell>
          <cell r="H2992" t="str">
            <v>19" 1U</v>
          </cell>
          <cell r="I2992" t="str">
            <v>12-Button Master Room Controller</v>
          </cell>
        </row>
        <row r="2993">
          <cell r="C2993" t="str">
            <v>31-70926110</v>
          </cell>
          <cell r="D2993">
            <v>0</v>
          </cell>
          <cell r="E2993">
            <v>1140</v>
          </cell>
          <cell r="F2993" t="str">
            <v>DISCONTINUE</v>
          </cell>
          <cell r="G2993" t="str">
            <v>Not to order</v>
          </cell>
          <cell r="H2993" t="str">
            <v>19" 1U</v>
          </cell>
          <cell r="I2993" t="str">
            <v>12-Button Master Room Controller</v>
          </cell>
        </row>
        <row r="2994">
          <cell r="C2994" t="str">
            <v>90-020595</v>
          </cell>
          <cell r="D2994">
            <v>0</v>
          </cell>
          <cell r="E2994">
            <v>0</v>
          </cell>
          <cell r="F2994" t="str">
            <v>DISCONTINUE</v>
          </cell>
          <cell r="G2994" t="str">
            <v>Inactive</v>
          </cell>
          <cell r="H2994" t="str">
            <v>Tools</v>
          </cell>
          <cell r="I2994" t="str">
            <v>1:2 Computer Graphics Video Distribution Amplifier</v>
          </cell>
        </row>
        <row r="2995">
          <cell r="C2995" t="str">
            <v>90-020690</v>
          </cell>
          <cell r="D2995">
            <v>0</v>
          </cell>
          <cell r="E2995">
            <v>0</v>
          </cell>
          <cell r="F2995" t="str">
            <v>DISCONTINUE</v>
          </cell>
          <cell r="G2995" t="str">
            <v>Not for sale</v>
          </cell>
          <cell r="H2995" t="str">
            <v>Tools</v>
          </cell>
          <cell r="I2995" t="str">
            <v>1:2 Computer Graphics Video &amp; Stereo Audio Distribution Ampl</v>
          </cell>
        </row>
        <row r="2996">
          <cell r="C2996" t="str">
            <v>90-020690/B</v>
          </cell>
          <cell r="D2996">
            <v>0</v>
          </cell>
          <cell r="E2996">
            <v>0</v>
          </cell>
          <cell r="F2996" t="str">
            <v>DISCONTINUE</v>
          </cell>
          <cell r="G2996" t="str">
            <v>Inactive</v>
          </cell>
          <cell r="H2996" t="str">
            <v>Tool</v>
          </cell>
          <cell r="I2996" t="str">
            <v>1:2 Computer Graphics Video &amp; Stereo Audio Distribution Ampl</v>
          </cell>
        </row>
        <row r="2997">
          <cell r="C2997" t="str">
            <v>90-021090</v>
          </cell>
          <cell r="D2997">
            <v>0</v>
          </cell>
          <cell r="E2997">
            <v>0</v>
          </cell>
          <cell r="F2997" t="str">
            <v>DISCONTINUE</v>
          </cell>
          <cell r="G2997" t="str">
            <v>Not to order</v>
          </cell>
          <cell r="H2997" t="str">
            <v>Tools</v>
          </cell>
          <cell r="I2997" t="str">
            <v>1:1 Computer Graphics Video Line Amplifier</v>
          </cell>
        </row>
        <row r="2998">
          <cell r="C2998" t="str">
            <v>90-024290</v>
          </cell>
          <cell r="D2998">
            <v>305</v>
          </cell>
          <cell r="E2998">
            <v>308</v>
          </cell>
          <cell r="F2998" t="str">
            <v>DISCONTINUE</v>
          </cell>
          <cell r="G2998" t="str">
            <v>Not to order</v>
          </cell>
          <cell r="H2998" t="str">
            <v>Tools</v>
          </cell>
          <cell r="I2998" t="str">
            <v>2x1:4 Computer Graphics Video Switcher</v>
          </cell>
        </row>
        <row r="2999">
          <cell r="C2999" t="str">
            <v>90-025690/B</v>
          </cell>
          <cell r="D2999">
            <v>0</v>
          </cell>
          <cell r="E2999">
            <v>0</v>
          </cell>
          <cell r="F2999" t="str">
            <v>DISCONTINUE</v>
          </cell>
          <cell r="G2999" t="str">
            <v>Inactive</v>
          </cell>
          <cell r="H2999" t="str">
            <v>Tool</v>
          </cell>
        </row>
        <row r="3000">
          <cell r="C3000" t="str">
            <v>90-025695</v>
          </cell>
          <cell r="D3000">
            <v>0</v>
          </cell>
          <cell r="E3000">
            <v>0</v>
          </cell>
          <cell r="F3000" t="str">
            <v>DISCONTINUE</v>
          </cell>
          <cell r="G3000" t="str">
            <v>Inactive</v>
          </cell>
          <cell r="H3000" t="str">
            <v>Tool</v>
          </cell>
          <cell r="I3000" t="str">
            <v>Balanced Stereo Audio Delay</v>
          </cell>
        </row>
        <row r="3001">
          <cell r="C3001" t="str">
            <v>90-030090</v>
          </cell>
          <cell r="D3001">
            <v>0</v>
          </cell>
          <cell r="E3001">
            <v>0</v>
          </cell>
          <cell r="F3001" t="str">
            <v>DISCONTINUE</v>
          </cell>
          <cell r="G3001" t="str">
            <v>Not for sale</v>
          </cell>
          <cell r="H3001" t="str">
            <v>Tools</v>
          </cell>
          <cell r="I3001" t="str">
            <v>1:3 Computer Graphics Video Distribution Amplifier</v>
          </cell>
        </row>
        <row r="3002">
          <cell r="C3002" t="str">
            <v>90-03009013</v>
          </cell>
          <cell r="D3002">
            <v>0</v>
          </cell>
          <cell r="E3002">
            <v>0</v>
          </cell>
          <cell r="F3002" t="str">
            <v>DISCONTINUE</v>
          </cell>
          <cell r="G3002" t="str">
            <v>Not to order</v>
          </cell>
          <cell r="H3002" t="str">
            <v>Tools</v>
          </cell>
          <cell r="I3002" t="str">
            <v>1:3 Computer Graphics Video Distribution Amplifier</v>
          </cell>
        </row>
        <row r="3003">
          <cell r="C3003" t="str">
            <v>93-9121100</v>
          </cell>
          <cell r="D3003">
            <v>0</v>
          </cell>
          <cell r="E3003">
            <v>0</v>
          </cell>
          <cell r="F3003" t="str">
            <v>DISCONTINUE</v>
          </cell>
          <cell r="G3003" t="str">
            <v>Not to prod.</v>
          </cell>
          <cell r="H3003" t="str">
            <v>WP &amp; Cables</v>
          </cell>
          <cell r="I3003" t="str">
            <v>S-Video: 4-pin (M) to 4-pin (M) - Plenum</v>
          </cell>
        </row>
        <row r="3004">
          <cell r="C3004" t="str">
            <v>90-040090</v>
          </cell>
          <cell r="D3004">
            <v>0</v>
          </cell>
          <cell r="E3004">
            <v>0</v>
          </cell>
          <cell r="F3004" t="str">
            <v>DISCONTINUE</v>
          </cell>
          <cell r="G3004" t="str">
            <v>Not for sale</v>
          </cell>
          <cell r="H3004" t="str">
            <v>N/A</v>
          </cell>
          <cell r="I3004" t="str">
            <v>1:4 VGA Distribution Amplifier</v>
          </cell>
        </row>
        <row r="3005">
          <cell r="C3005" t="str">
            <v>90-040090/B</v>
          </cell>
          <cell r="D3005">
            <v>0</v>
          </cell>
          <cell r="E3005">
            <v>0</v>
          </cell>
          <cell r="F3005" t="str">
            <v>DISCONTINUE</v>
          </cell>
          <cell r="G3005" t="str">
            <v>Inactive</v>
          </cell>
          <cell r="H3005" t="str">
            <v>Tool</v>
          </cell>
          <cell r="I3005" t="str">
            <v>1:4 VGA Distribution Amplifier</v>
          </cell>
        </row>
        <row r="3006">
          <cell r="C3006" t="str">
            <v>90-040199</v>
          </cell>
          <cell r="D3006">
            <v>0</v>
          </cell>
          <cell r="E3006">
            <v>0</v>
          </cell>
          <cell r="F3006" t="str">
            <v>DISCONTINUE</v>
          </cell>
          <cell r="G3006" t="str">
            <v>Not to order</v>
          </cell>
          <cell r="H3006" t="str">
            <v>Tools</v>
          </cell>
          <cell r="I3006" t="str">
            <v>4x1 s-Video Mechanical Switcher</v>
          </cell>
        </row>
        <row r="3007">
          <cell r="C3007" t="str">
            <v>90-040290</v>
          </cell>
          <cell r="D3007">
            <v>0</v>
          </cell>
          <cell r="E3007">
            <v>0</v>
          </cell>
          <cell r="F3007" t="str">
            <v>DISCONTINUE</v>
          </cell>
          <cell r="G3007" t="str">
            <v>Inactive</v>
          </cell>
          <cell r="H3007" t="str">
            <v>Tools</v>
          </cell>
          <cell r="I3007" t="str">
            <v>1:4 Computer Graphics Video Distribution Amplifier</v>
          </cell>
        </row>
        <row r="3008">
          <cell r="C3008" t="str">
            <v>90-040290/B</v>
          </cell>
          <cell r="D3008">
            <v>0</v>
          </cell>
          <cell r="E3008">
            <v>0</v>
          </cell>
          <cell r="F3008" t="str">
            <v>DISCONTINUE</v>
          </cell>
          <cell r="G3008" t="str">
            <v>Inactive</v>
          </cell>
          <cell r="H3008" t="str">
            <v>Tool</v>
          </cell>
          <cell r="I3008" t="str">
            <v>1:4 Computer Graphics Video Distribution Amplifier</v>
          </cell>
        </row>
        <row r="3009">
          <cell r="C3009" t="str">
            <v>90-04029013</v>
          </cell>
          <cell r="D3009">
            <v>0</v>
          </cell>
          <cell r="E3009">
            <v>0</v>
          </cell>
          <cell r="F3009" t="str">
            <v>DISCONTINUE</v>
          </cell>
          <cell r="G3009" t="str">
            <v>Inactive</v>
          </cell>
          <cell r="H3009" t="str">
            <v>Tools</v>
          </cell>
          <cell r="I3009" t="str">
            <v>1:4 Computer Graphics Video Distribution Amplifier</v>
          </cell>
        </row>
        <row r="3010">
          <cell r="C3010" t="str">
            <v>90-040490</v>
          </cell>
          <cell r="D3010">
            <v>0</v>
          </cell>
          <cell r="E3010">
            <v>165</v>
          </cell>
          <cell r="F3010" t="str">
            <v>DISCONTINUE</v>
          </cell>
          <cell r="G3010" t="str">
            <v>Active</v>
          </cell>
          <cell r="H3010" t="str">
            <v>Tools</v>
          </cell>
          <cell r="I3010" t="str">
            <v>4x1:4 Stereo Audio Switcher</v>
          </cell>
        </row>
        <row r="3011">
          <cell r="C3011" t="str">
            <v>93-9121075</v>
          </cell>
          <cell r="D3011">
            <v>0</v>
          </cell>
          <cell r="E3011">
            <v>0</v>
          </cell>
          <cell r="F3011" t="str">
            <v>DISCONTINUE</v>
          </cell>
          <cell r="G3011" t="str">
            <v>Not to prod.</v>
          </cell>
          <cell r="H3011" t="str">
            <v>WP &amp; Cables</v>
          </cell>
          <cell r="I3011" t="str">
            <v>S-Video: 4-pin (M) to 4-pin (M) - Plenum</v>
          </cell>
        </row>
        <row r="3012">
          <cell r="C3012" t="str">
            <v>93-9121050</v>
          </cell>
          <cell r="D3012">
            <v>0</v>
          </cell>
          <cell r="E3012">
            <v>0</v>
          </cell>
          <cell r="F3012" t="str">
            <v>DISCONTINUE</v>
          </cell>
          <cell r="G3012" t="str">
            <v>Not to prod.</v>
          </cell>
          <cell r="H3012" t="str">
            <v>WP &amp; Cables</v>
          </cell>
          <cell r="I3012" t="str">
            <v>S-Video: 4-pin (M) to 4-pin (M) - Plenum</v>
          </cell>
        </row>
        <row r="3013">
          <cell r="C3013" t="str">
            <v>90-041199</v>
          </cell>
          <cell r="D3013">
            <v>0</v>
          </cell>
          <cell r="E3013">
            <v>160</v>
          </cell>
          <cell r="F3013" t="str">
            <v>DISCONTINUE</v>
          </cell>
          <cell r="G3013" t="str">
            <v>Not to order</v>
          </cell>
          <cell r="H3013" t="str">
            <v>Tool</v>
          </cell>
          <cell r="I3013" t="str">
            <v>4x1 Composite Video Switcher</v>
          </cell>
        </row>
        <row r="3014">
          <cell r="C3014" t="str">
            <v>90-041390</v>
          </cell>
          <cell r="D3014">
            <v>300</v>
          </cell>
          <cell r="E3014">
            <v>300</v>
          </cell>
          <cell r="F3014" t="str">
            <v>DISCONTINUE</v>
          </cell>
          <cell r="G3014" t="str">
            <v>Not to order</v>
          </cell>
          <cell r="H3014" t="str">
            <v>Tool</v>
          </cell>
          <cell r="I3014" t="str">
            <v>Video to Computer Graphics Video ProScale™ Digital Scaler</v>
          </cell>
        </row>
        <row r="3015">
          <cell r="C3015" t="str">
            <v>90-041390/B</v>
          </cell>
          <cell r="D3015">
            <v>0</v>
          </cell>
          <cell r="E3015">
            <v>0</v>
          </cell>
          <cell r="F3015" t="str">
            <v>DISCONTINUE</v>
          </cell>
          <cell r="G3015" t="str">
            <v>Not to equip</v>
          </cell>
          <cell r="H3015" t="str">
            <v>Tool</v>
          </cell>
          <cell r="I3015" t="str">
            <v>Video to Computer Graphics Video ProScale™ Digital Scaler</v>
          </cell>
        </row>
        <row r="3016">
          <cell r="C3016" t="str">
            <v>90-0414090</v>
          </cell>
          <cell r="D3016">
            <v>0</v>
          </cell>
          <cell r="E3016">
            <v>0</v>
          </cell>
          <cell r="F3016" t="str">
            <v>DISCONTINUE</v>
          </cell>
          <cell r="G3016" t="str">
            <v>Not to order</v>
          </cell>
          <cell r="H3016" t="str">
            <v>Tools</v>
          </cell>
          <cell r="I3016" t="str">
            <v>Video to Computer Graphics Video / HDTV ProScale™ Digital Sc</v>
          </cell>
        </row>
        <row r="3017">
          <cell r="C3017" t="str">
            <v>90-041590</v>
          </cell>
          <cell r="D3017">
            <v>0</v>
          </cell>
          <cell r="E3017">
            <v>0</v>
          </cell>
          <cell r="F3017" t="str">
            <v>DISCONTINUE</v>
          </cell>
          <cell r="G3017" t="str">
            <v>Not to order</v>
          </cell>
          <cell r="H3017" t="str">
            <v>Tools</v>
          </cell>
          <cell r="I3017" t="str">
            <v>Video to Computer Graphics Video DVI ProScale™ Digital Scale</v>
          </cell>
        </row>
        <row r="3018">
          <cell r="C3018" t="str">
            <v>90-041590/B</v>
          </cell>
          <cell r="D3018">
            <v>0</v>
          </cell>
          <cell r="E3018">
            <v>0</v>
          </cell>
          <cell r="F3018" t="str">
            <v>DISCONTINUE</v>
          </cell>
          <cell r="G3018" t="str">
            <v>Not to equip</v>
          </cell>
          <cell r="H3018" t="str">
            <v>Tool</v>
          </cell>
          <cell r="I3018" t="str">
            <v>Video to Computer Graphics Video DVI ProScale™ Digital Scale</v>
          </cell>
        </row>
        <row r="3019">
          <cell r="C3019" t="str">
            <v>90-0416090</v>
          </cell>
          <cell r="D3019">
            <v>0</v>
          </cell>
          <cell r="E3019">
            <v>0</v>
          </cell>
          <cell r="F3019" t="str">
            <v>DISCONTINUE</v>
          </cell>
          <cell r="G3019" t="str">
            <v>Not to order</v>
          </cell>
          <cell r="H3019" t="str">
            <v>Tools</v>
          </cell>
          <cell r="I3019" t="str">
            <v>Video to Computer Graphics Video / HDTV DVI ProScale™ Digita</v>
          </cell>
        </row>
        <row r="3020">
          <cell r="C3020" t="str">
            <v>93-9121035</v>
          </cell>
          <cell r="D3020">
            <v>0</v>
          </cell>
          <cell r="E3020">
            <v>0</v>
          </cell>
          <cell r="F3020" t="str">
            <v>DISCONTINUE</v>
          </cell>
          <cell r="G3020" t="str">
            <v>Not to prod.</v>
          </cell>
          <cell r="H3020" t="str">
            <v>WP &amp; Cables</v>
          </cell>
          <cell r="I3020" t="str">
            <v>S-Video: 4-pin (M) to 4-pin (M) - Plenum</v>
          </cell>
        </row>
        <row r="3021">
          <cell r="C3021" t="str">
            <v>90-0419090/B</v>
          </cell>
          <cell r="D3021">
            <v>0</v>
          </cell>
          <cell r="E3021">
            <v>0</v>
          </cell>
          <cell r="F3021" t="str">
            <v>DISCONTINUE</v>
          </cell>
          <cell r="G3021" t="str">
            <v>Not to equip</v>
          </cell>
          <cell r="H3021" t="str">
            <v>1/2 19" 1U</v>
          </cell>
        </row>
        <row r="3022">
          <cell r="C3022" t="str">
            <v>93-9121025</v>
          </cell>
          <cell r="D3022">
            <v>0</v>
          </cell>
          <cell r="E3022">
            <v>0</v>
          </cell>
          <cell r="F3022" t="str">
            <v>DISCONTINUE</v>
          </cell>
          <cell r="G3022" t="str">
            <v>Not to order</v>
          </cell>
          <cell r="H3022" t="str">
            <v>WP &amp; Cables</v>
          </cell>
          <cell r="I3022" t="str">
            <v>S-Video: 4-pin (M) to 4-pin (M) - Plenum</v>
          </cell>
        </row>
        <row r="3023">
          <cell r="C3023" t="str">
            <v>90-046590</v>
          </cell>
          <cell r="D3023">
            <v>0</v>
          </cell>
          <cell r="E3023">
            <v>0</v>
          </cell>
          <cell r="F3023" t="str">
            <v>DISCONTINUE</v>
          </cell>
          <cell r="G3023" t="str">
            <v>Not for sale</v>
          </cell>
          <cell r="H3023" t="str">
            <v>Tools</v>
          </cell>
          <cell r="I3023" t="str">
            <v>AES/EBU &amp; Toslink® Audio Transcoder</v>
          </cell>
        </row>
        <row r="3024">
          <cell r="C3024" t="str">
            <v>90-048290</v>
          </cell>
          <cell r="D3024">
            <v>0</v>
          </cell>
          <cell r="E3024">
            <v>0</v>
          </cell>
          <cell r="F3024" t="str">
            <v>DISCONTINUE</v>
          </cell>
          <cell r="G3024" t="str">
            <v>Not for sale</v>
          </cell>
          <cell r="H3024" t="str">
            <v>Tools</v>
          </cell>
          <cell r="I3024" t="str">
            <v>Balanced/Unbalanced Stereo Audio Transcoder</v>
          </cell>
        </row>
        <row r="3025">
          <cell r="C3025" t="str">
            <v>90-061190</v>
          </cell>
          <cell r="D3025">
            <v>0</v>
          </cell>
          <cell r="E3025">
            <v>210</v>
          </cell>
          <cell r="F3025" t="str">
            <v>DISCONTINUE</v>
          </cell>
          <cell r="G3025" t="str">
            <v>Not to order</v>
          </cell>
          <cell r="H3025" t="str">
            <v>Tools</v>
          </cell>
          <cell r="I3025" t="str">
            <v>Fiber Optic Video Receiver</v>
          </cell>
        </row>
        <row r="3026">
          <cell r="C3026" t="str">
            <v>90-0621090</v>
          </cell>
          <cell r="D3026">
            <v>255</v>
          </cell>
          <cell r="E3026">
            <v>255</v>
          </cell>
          <cell r="F3026" t="str">
            <v>DISCONTINUE</v>
          </cell>
          <cell r="G3026" t="str">
            <v>Not to order</v>
          </cell>
          <cell r="H3026" t="str">
            <v>Tools</v>
          </cell>
          <cell r="I3026" t="str">
            <v>DVI Optical Receiver</v>
          </cell>
        </row>
        <row r="3027">
          <cell r="C3027" t="str">
            <v>90-0621190</v>
          </cell>
          <cell r="D3027">
            <v>0</v>
          </cell>
          <cell r="E3027">
            <v>0</v>
          </cell>
          <cell r="F3027" t="str">
            <v>DISCONTINUE</v>
          </cell>
          <cell r="G3027" t="str">
            <v>Not to order</v>
          </cell>
          <cell r="H3027" t="str">
            <v>Tools</v>
          </cell>
          <cell r="I3027" t="str">
            <v>DVI Optical Transmitter</v>
          </cell>
        </row>
        <row r="3028">
          <cell r="C3028" t="str">
            <v>90-0622090</v>
          </cell>
          <cell r="D3028">
            <v>0</v>
          </cell>
          <cell r="E3028">
            <v>0</v>
          </cell>
          <cell r="F3028" t="str">
            <v>DISCONTINUE</v>
          </cell>
          <cell r="G3028" t="str">
            <v>Not to order</v>
          </cell>
          <cell r="H3028" t="str">
            <v>Tools</v>
          </cell>
          <cell r="I3028" t="str">
            <v>Dual Link DVI Optical Transmitter</v>
          </cell>
        </row>
        <row r="3029">
          <cell r="C3029" t="str">
            <v>90-0622190</v>
          </cell>
          <cell r="D3029">
            <v>0</v>
          </cell>
          <cell r="E3029">
            <v>0</v>
          </cell>
          <cell r="F3029" t="str">
            <v>DISCONTINUE</v>
          </cell>
          <cell r="G3029" t="str">
            <v>Not to order</v>
          </cell>
          <cell r="H3029" t="str">
            <v>Tools</v>
          </cell>
          <cell r="I3029" t="str">
            <v>Dual Link DVI Optical Receiver</v>
          </cell>
        </row>
        <row r="3030">
          <cell r="C3030" t="str">
            <v>3600-000059</v>
          </cell>
          <cell r="D3030">
            <v>0</v>
          </cell>
          <cell r="E3030">
            <v>0</v>
          </cell>
          <cell r="F3030" t="str">
            <v>DISCONTINUE</v>
          </cell>
          <cell r="G3030" t="str">
            <v>Inactive</v>
          </cell>
          <cell r="H3030" t="str">
            <v>N/A</v>
          </cell>
          <cell r="I3030" t="str">
            <v>VP-419</v>
          </cell>
        </row>
        <row r="3031">
          <cell r="C3031" t="str">
            <v>90-0631090</v>
          </cell>
          <cell r="D3031">
            <v>0</v>
          </cell>
          <cell r="E3031">
            <v>0</v>
          </cell>
          <cell r="F3031" t="str">
            <v>DISCONTINUE</v>
          </cell>
          <cell r="G3031" t="str">
            <v>Not to order</v>
          </cell>
          <cell r="H3031" t="str">
            <v>Tool</v>
          </cell>
          <cell r="I3031" t="str">
            <v>HDMI Optical Transmitter</v>
          </cell>
        </row>
        <row r="3032">
          <cell r="C3032" t="str">
            <v>90-0631190</v>
          </cell>
          <cell r="D3032">
            <v>0</v>
          </cell>
          <cell r="E3032">
            <v>0</v>
          </cell>
          <cell r="F3032" t="str">
            <v>DISCONTINUE</v>
          </cell>
          <cell r="G3032" t="str">
            <v>Not to order</v>
          </cell>
          <cell r="H3032" t="str">
            <v>Tool</v>
          </cell>
          <cell r="I3032" t="str">
            <v>HDMI Optical Receiver</v>
          </cell>
        </row>
        <row r="3033">
          <cell r="C3033" t="str">
            <v>90-0648090</v>
          </cell>
          <cell r="D3033">
            <v>0</v>
          </cell>
          <cell r="E3033">
            <v>0</v>
          </cell>
          <cell r="F3033" t="str">
            <v>DISCONTINUE</v>
          </cell>
          <cell r="G3033" t="str">
            <v>Not to order</v>
          </cell>
          <cell r="H3033" t="str">
            <v>Tools</v>
          </cell>
          <cell r="I3033" t="str">
            <v>FireWire® 800Mbps Fiber Optic Repeater</v>
          </cell>
        </row>
        <row r="3034">
          <cell r="C3034" t="str">
            <v>90-070495</v>
          </cell>
          <cell r="D3034">
            <v>0</v>
          </cell>
          <cell r="E3034">
            <v>0</v>
          </cell>
          <cell r="F3034" t="str">
            <v>DISCONTINUE</v>
          </cell>
          <cell r="G3034" t="str">
            <v>Not active</v>
          </cell>
          <cell r="H3034" t="str">
            <v>Tool</v>
          </cell>
          <cell r="I3034" t="str">
            <v>Video Line Receiver</v>
          </cell>
        </row>
        <row r="3035">
          <cell r="C3035" t="str">
            <v>90-070590</v>
          </cell>
          <cell r="D3035">
            <v>0</v>
          </cell>
          <cell r="E3035">
            <v>0</v>
          </cell>
          <cell r="F3035" t="str">
            <v>DISCONTINUE</v>
          </cell>
          <cell r="G3035" t="str">
            <v>Not active</v>
          </cell>
          <cell r="H3035" t="str">
            <v>N/A</v>
          </cell>
          <cell r="I3035" t="str">
            <v>Composite over Twisted Pair Transmitter</v>
          </cell>
        </row>
        <row r="3036">
          <cell r="C3036" t="str">
            <v>90-070790</v>
          </cell>
          <cell r="D3036">
            <v>0</v>
          </cell>
          <cell r="E3036">
            <v>0</v>
          </cell>
          <cell r="F3036" t="str">
            <v>DISCONTINUE</v>
          </cell>
          <cell r="G3036" t="str">
            <v>Not to order</v>
          </cell>
          <cell r="H3036" t="str">
            <v>Tool</v>
          </cell>
          <cell r="I3036" t="str">
            <v>Composite Video &amp; Mono Audio over Twisted Pair Transmitter</v>
          </cell>
        </row>
        <row r="3037">
          <cell r="C3037" t="str">
            <v>90-070890</v>
          </cell>
          <cell r="D3037">
            <v>0</v>
          </cell>
          <cell r="E3037">
            <v>0</v>
          </cell>
          <cell r="F3037" t="str">
            <v>DISCONTINUE</v>
          </cell>
          <cell r="G3037" t="str">
            <v>Not to order</v>
          </cell>
          <cell r="H3037" t="str">
            <v>Tools</v>
          </cell>
          <cell r="I3037" t="str">
            <v>Composite Video &amp; Mono Audio over Twisted Pair Receiver</v>
          </cell>
        </row>
        <row r="3038">
          <cell r="C3038" t="str">
            <v>90-070990</v>
          </cell>
          <cell r="D3038">
            <v>0</v>
          </cell>
          <cell r="E3038">
            <v>0</v>
          </cell>
          <cell r="F3038" t="str">
            <v>DISCONTINUE</v>
          </cell>
          <cell r="G3038" t="str">
            <v>Not to order</v>
          </cell>
          <cell r="H3038" t="str">
            <v>Tools</v>
          </cell>
          <cell r="I3038" t="str">
            <v>s-Video over Twisted Pair Transmitter</v>
          </cell>
        </row>
        <row r="3039">
          <cell r="C3039" t="str">
            <v>90-071090</v>
          </cell>
          <cell r="D3039">
            <v>0</v>
          </cell>
          <cell r="E3039">
            <v>0</v>
          </cell>
          <cell r="F3039" t="str">
            <v>DISCONTINUE</v>
          </cell>
          <cell r="G3039" t="str">
            <v>Not to order</v>
          </cell>
          <cell r="H3039" t="str">
            <v>Tools</v>
          </cell>
          <cell r="I3039" t="str">
            <v>s-Video over Twisted Pair Receiver</v>
          </cell>
        </row>
        <row r="3040">
          <cell r="C3040" t="str">
            <v>90-072190</v>
          </cell>
          <cell r="D3040">
            <v>0</v>
          </cell>
          <cell r="E3040">
            <v>0</v>
          </cell>
          <cell r="F3040" t="str">
            <v>DISCONTINUE</v>
          </cell>
          <cell r="G3040" t="str">
            <v>Not to order</v>
          </cell>
          <cell r="H3040" t="str">
            <v>Tools</v>
          </cell>
          <cell r="I3040" t="str">
            <v>Composite Video &amp; Stereo Audio over Twisted Pair Transmitter</v>
          </cell>
        </row>
        <row r="3041">
          <cell r="C3041" t="str">
            <v>90-072290</v>
          </cell>
          <cell r="D3041">
            <v>135</v>
          </cell>
          <cell r="E3041">
            <v>135</v>
          </cell>
          <cell r="F3041" t="str">
            <v>DISCONTINUE</v>
          </cell>
          <cell r="G3041" t="str">
            <v>Active</v>
          </cell>
          <cell r="H3041" t="str">
            <v>Tools</v>
          </cell>
          <cell r="I3041" t="str">
            <v>Compoiste Video &amp; Stereo Audio over Twisted Pair Receiver</v>
          </cell>
        </row>
        <row r="3042">
          <cell r="C3042" t="str">
            <v>93-9121015</v>
          </cell>
          <cell r="D3042">
            <v>0</v>
          </cell>
          <cell r="E3042">
            <v>0</v>
          </cell>
          <cell r="F3042" t="str">
            <v>DISCONTINUE</v>
          </cell>
          <cell r="G3042" t="str">
            <v>Not to prod.</v>
          </cell>
          <cell r="H3042" t="str">
            <v>WP &amp; Cables</v>
          </cell>
          <cell r="I3042" t="str">
            <v>S-Video: 4-pin (M) to 4-pin (M) - Plenum</v>
          </cell>
        </row>
        <row r="3043">
          <cell r="C3043" t="str">
            <v>93-9121010</v>
          </cell>
          <cell r="D3043">
            <v>0</v>
          </cell>
          <cell r="E3043">
            <v>0</v>
          </cell>
          <cell r="F3043" t="str">
            <v>DISCONTINUE</v>
          </cell>
          <cell r="G3043" t="str">
            <v>Not to prod.</v>
          </cell>
          <cell r="H3043" t="str">
            <v>WP &amp; Cables</v>
          </cell>
          <cell r="I3043" t="str">
            <v>S-Video: 4-pin (M) to 4-pin (M) - Plenum</v>
          </cell>
        </row>
        <row r="3044">
          <cell r="C3044" t="str">
            <v>93-9121006</v>
          </cell>
          <cell r="D3044">
            <v>0</v>
          </cell>
          <cell r="E3044">
            <v>0</v>
          </cell>
          <cell r="F3044" t="str">
            <v>DISCONTINUE</v>
          </cell>
          <cell r="G3044" t="str">
            <v>Not to prod.</v>
          </cell>
          <cell r="H3044" t="str">
            <v>WP &amp; Cables</v>
          </cell>
          <cell r="I3044" t="str">
            <v>S-Video: 4-pin (M) to 4-pin (M) - Plenum</v>
          </cell>
        </row>
        <row r="3045">
          <cell r="C3045" t="str">
            <v>93-9111100</v>
          </cell>
          <cell r="D3045">
            <v>0</v>
          </cell>
          <cell r="E3045">
            <v>0</v>
          </cell>
          <cell r="F3045" t="str">
            <v>DISCONTINUE</v>
          </cell>
          <cell r="G3045" t="str">
            <v>Not to prod.</v>
          </cell>
          <cell r="H3045" t="str">
            <v>WP &amp; Cables</v>
          </cell>
          <cell r="I3045" t="str">
            <v>4-Pin (M) to 4-Pin (F) Plenum s-Video Cable - 10</v>
          </cell>
        </row>
        <row r="3046">
          <cell r="C3046" t="str">
            <v>90-081090/B</v>
          </cell>
          <cell r="D3046">
            <v>0</v>
          </cell>
          <cell r="E3046">
            <v>0</v>
          </cell>
          <cell r="F3046" t="str">
            <v>DISCONTINUE</v>
          </cell>
          <cell r="G3046" t="str">
            <v>Not to equip</v>
          </cell>
          <cell r="H3046" t="str">
            <v>Tool</v>
          </cell>
          <cell r="I3046" t="str">
            <v>Composite Video &amp; s-Video Color Bar / Audio Tone Generator</v>
          </cell>
        </row>
        <row r="3047">
          <cell r="C3047" t="str">
            <v>90-082090</v>
          </cell>
          <cell r="D3047">
            <v>0</v>
          </cell>
          <cell r="E3047">
            <v>0</v>
          </cell>
          <cell r="F3047" t="str">
            <v>DISCONTINUE</v>
          </cell>
          <cell r="G3047" t="str">
            <v>Not to order</v>
          </cell>
          <cell r="H3047" t="str">
            <v>Tools</v>
          </cell>
          <cell r="I3047" t="str">
            <v>SDI Color Bar Generator</v>
          </cell>
        </row>
        <row r="3048">
          <cell r="C3048" t="str">
            <v>40-00001490</v>
          </cell>
          <cell r="D3048">
            <v>0</v>
          </cell>
          <cell r="E3048">
            <v>0</v>
          </cell>
          <cell r="F3048" t="str">
            <v>DISCONTINUE</v>
          </cell>
          <cell r="G3048" t="str">
            <v>Not to order</v>
          </cell>
          <cell r="H3048" t="str">
            <v>Special</v>
          </cell>
          <cell r="I3048" t="str">
            <v>High Security isolator</v>
          </cell>
        </row>
        <row r="3049">
          <cell r="C3049" t="str">
            <v>90-083090</v>
          </cell>
          <cell r="D3049">
            <v>0</v>
          </cell>
          <cell r="E3049">
            <v>0</v>
          </cell>
          <cell r="F3049" t="str">
            <v>DISCONTINUE</v>
          </cell>
          <cell r="G3049" t="str">
            <v>Not to prod.</v>
          </cell>
          <cell r="H3049" t="str">
            <v>Tools</v>
          </cell>
          <cell r="I3049" t="str">
            <v>Digital &amp; Analog Audio Test Generator</v>
          </cell>
        </row>
        <row r="3050">
          <cell r="C3050" t="str">
            <v>40-00001590</v>
          </cell>
          <cell r="D3050">
            <v>0</v>
          </cell>
          <cell r="E3050">
            <v>265</v>
          </cell>
          <cell r="F3050" t="str">
            <v>DISCONTINUE</v>
          </cell>
          <cell r="G3050" t="str">
            <v>Not to order</v>
          </cell>
          <cell r="H3050" t="str">
            <v>Special</v>
          </cell>
          <cell r="I3050" t="str">
            <v>High Security KVMA isolator</v>
          </cell>
        </row>
        <row r="3051">
          <cell r="C3051" t="str">
            <v>90-084090</v>
          </cell>
          <cell r="D3051">
            <v>0</v>
          </cell>
          <cell r="E3051">
            <v>393</v>
          </cell>
          <cell r="F3051" t="str">
            <v>DISCONTINUE</v>
          </cell>
          <cell r="G3051" t="str">
            <v>Not to order</v>
          </cell>
          <cell r="H3051" t="str">
            <v>Tools</v>
          </cell>
          <cell r="I3051" t="str">
            <v>DVI Video Test Pattern Generator</v>
          </cell>
        </row>
        <row r="3052">
          <cell r="C3052" t="str">
            <v>90-090190</v>
          </cell>
          <cell r="D3052">
            <v>160</v>
          </cell>
          <cell r="E3052">
            <v>160</v>
          </cell>
          <cell r="F3052" t="str">
            <v>DISCONTINUE</v>
          </cell>
          <cell r="G3052" t="str">
            <v>Not to order</v>
          </cell>
          <cell r="H3052" t="str">
            <v>Tools</v>
          </cell>
          <cell r="I3052" t="str">
            <v>2x1 Personal Stereo Audio Power Amplifier &amp; Switcher</v>
          </cell>
        </row>
        <row r="3053">
          <cell r="C3053" t="str">
            <v>90-090290</v>
          </cell>
          <cell r="D3053">
            <v>0</v>
          </cell>
          <cell r="E3053">
            <v>0</v>
          </cell>
          <cell r="F3053" t="str">
            <v>DISCONTINUE</v>
          </cell>
          <cell r="G3053" t="str">
            <v>Not for sale</v>
          </cell>
          <cell r="H3053" t="str">
            <v>Tools</v>
          </cell>
          <cell r="I3053" t="str">
            <v>4x1 Personal Stereo Audio Amplifier &amp; Switcher</v>
          </cell>
        </row>
        <row r="3054">
          <cell r="C3054" t="str">
            <v>40-00002590</v>
          </cell>
          <cell r="D3054">
            <v>122</v>
          </cell>
          <cell r="E3054">
            <v>122</v>
          </cell>
          <cell r="F3054" t="str">
            <v>DISCONTINUE</v>
          </cell>
          <cell r="G3054" t="str">
            <v>Not to order</v>
          </cell>
          <cell r="H3054" t="str">
            <v>Special</v>
          </cell>
          <cell r="I3054" t="str">
            <v>Secure Headphones diode</v>
          </cell>
        </row>
        <row r="3055">
          <cell r="C3055" t="str">
            <v>90-090390</v>
          </cell>
          <cell r="D3055">
            <v>0</v>
          </cell>
          <cell r="E3055">
            <v>250</v>
          </cell>
          <cell r="F3055" t="str">
            <v>DISCONTINUE</v>
          </cell>
          <cell r="G3055" t="str">
            <v>Not for sale</v>
          </cell>
          <cell r="H3055" t="str">
            <v>Tools</v>
          </cell>
          <cell r="I3055" t="str">
            <v>4x1 Personal Stereo Audio Amplifier &amp; Switcher</v>
          </cell>
        </row>
        <row r="3056">
          <cell r="C3056" t="str">
            <v>90-090395</v>
          </cell>
          <cell r="D3056">
            <v>0</v>
          </cell>
          <cell r="E3056">
            <v>0</v>
          </cell>
          <cell r="F3056" t="str">
            <v>DISCONTINUE</v>
          </cell>
          <cell r="G3056" t="str">
            <v>Inactive</v>
          </cell>
          <cell r="H3056" t="str">
            <v>Tools</v>
          </cell>
          <cell r="I3056" t="str">
            <v>4x1 Personal Stereo Audio Amplifier &amp; Switcher</v>
          </cell>
        </row>
        <row r="3057">
          <cell r="C3057" t="str">
            <v>93-9101100</v>
          </cell>
          <cell r="D3057">
            <v>0</v>
          </cell>
          <cell r="E3057">
            <v>0</v>
          </cell>
          <cell r="F3057" t="str">
            <v>DISCONTINUE</v>
          </cell>
          <cell r="G3057" t="str">
            <v>Not to prod.</v>
          </cell>
          <cell r="H3057" t="str">
            <v>WP &amp; Cables</v>
          </cell>
          <cell r="I3057" t="str">
            <v>4-Pin (M) to 4-Pin (M) Plenum s-Video Cable -100</v>
          </cell>
        </row>
        <row r="3058">
          <cell r="C3058" t="str">
            <v>40-00202090</v>
          </cell>
          <cell r="D3058">
            <v>0</v>
          </cell>
          <cell r="E3058">
            <v>840</v>
          </cell>
          <cell r="F3058" t="str">
            <v>DISCONTINUE</v>
          </cell>
          <cell r="G3058" t="str">
            <v>Not for sale</v>
          </cell>
          <cell r="H3058" t="str">
            <v>Special</v>
          </cell>
          <cell r="I3058" t="str">
            <v>2 x 2 Dante Interface</v>
          </cell>
        </row>
        <row r="3059">
          <cell r="C3059" t="str">
            <v>40-70905210</v>
          </cell>
          <cell r="D3059">
            <v>0</v>
          </cell>
          <cell r="E3059">
            <v>8550</v>
          </cell>
          <cell r="F3059" t="str">
            <v>DISCONTINUE</v>
          </cell>
          <cell r="G3059" t="str">
            <v>Not to order</v>
          </cell>
          <cell r="H3059" t="str">
            <v>19" 1U</v>
          </cell>
          <cell r="I3059" t="str">
            <v>4 CHANNEL HD-SDI SINCRONIZER</v>
          </cell>
        </row>
        <row r="3060">
          <cell r="C3060" t="str">
            <v>40-70959090</v>
          </cell>
          <cell r="D3060">
            <v>495</v>
          </cell>
          <cell r="E3060">
            <v>504</v>
          </cell>
          <cell r="F3060" t="str">
            <v>DISCONTINUE</v>
          </cell>
          <cell r="G3060" t="str">
            <v>Not to prod.</v>
          </cell>
          <cell r="H3060" t="str">
            <v>Tool</v>
          </cell>
          <cell r="I3060" t="str">
            <v>HDMI Audio De-Embedder</v>
          </cell>
        </row>
        <row r="3061">
          <cell r="C3061" t="str">
            <v>90-100095</v>
          </cell>
          <cell r="D3061">
            <v>0</v>
          </cell>
          <cell r="E3061">
            <v>0</v>
          </cell>
          <cell r="F3061" t="str">
            <v>DISCONTINUE</v>
          </cell>
          <cell r="G3061" t="str">
            <v>Not to order</v>
          </cell>
          <cell r="H3061" t="str">
            <v>Tools</v>
          </cell>
          <cell r="I3061" t="str">
            <v>Portable / Rechargeable Power Supply</v>
          </cell>
        </row>
        <row r="3062">
          <cell r="C3062" t="str">
            <v>90-101190</v>
          </cell>
          <cell r="D3062">
            <v>0</v>
          </cell>
          <cell r="E3062">
            <v>0</v>
          </cell>
          <cell r="F3062" t="str">
            <v>DISCONTINUE</v>
          </cell>
          <cell r="G3062" t="str">
            <v>Inactive</v>
          </cell>
          <cell r="H3062" t="str">
            <v>Tools</v>
          </cell>
          <cell r="I3062" t="str">
            <v>DVI Video Repeater</v>
          </cell>
        </row>
        <row r="3063">
          <cell r="C3063" t="str">
            <v>93-9101075</v>
          </cell>
          <cell r="D3063">
            <v>0</v>
          </cell>
          <cell r="E3063">
            <v>0</v>
          </cell>
          <cell r="F3063" t="str">
            <v>DISCONTINUE</v>
          </cell>
          <cell r="G3063" t="str">
            <v>Not to prod.</v>
          </cell>
          <cell r="H3063" t="str">
            <v>WP &amp; Cables</v>
          </cell>
          <cell r="I3063" t="str">
            <v>4-Pin (M) to 4-Pin (M) Plenum s-Video Cable - 75</v>
          </cell>
        </row>
        <row r="3064">
          <cell r="C3064" t="str">
            <v>90-102090/B</v>
          </cell>
          <cell r="D3064">
            <v>0</v>
          </cell>
          <cell r="E3064">
            <v>0</v>
          </cell>
          <cell r="F3064" t="str">
            <v>DISCONTINUE</v>
          </cell>
          <cell r="G3064" t="str">
            <v>Inactive</v>
          </cell>
          <cell r="H3064" t="str">
            <v>Pico Tool</v>
          </cell>
          <cell r="I3064" t="str">
            <v>1:2 Composite Video Distribution Amplifier</v>
          </cell>
        </row>
        <row r="3065">
          <cell r="C3065" t="str">
            <v>90-10209013</v>
          </cell>
          <cell r="D3065">
            <v>0</v>
          </cell>
          <cell r="E3065">
            <v>0</v>
          </cell>
          <cell r="F3065" t="str">
            <v>DISCONTINUE</v>
          </cell>
          <cell r="G3065" t="str">
            <v>Inactive</v>
          </cell>
          <cell r="H3065" t="str">
            <v>Tools</v>
          </cell>
          <cell r="I3065" t="str">
            <v>1:2 Composite Video Distribution Amplifier</v>
          </cell>
        </row>
        <row r="3066">
          <cell r="C3066" t="str">
            <v>90-102095</v>
          </cell>
          <cell r="D3066">
            <v>0</v>
          </cell>
          <cell r="E3066">
            <v>0</v>
          </cell>
          <cell r="F3066" t="str">
            <v>DISCONTINUE</v>
          </cell>
          <cell r="G3066" t="str">
            <v>Inactive</v>
          </cell>
          <cell r="H3066" t="str">
            <v>Pico Tool</v>
          </cell>
          <cell r="I3066" t="str">
            <v>1:2 Composite Video Distribution Amplifier</v>
          </cell>
        </row>
        <row r="3067">
          <cell r="C3067" t="str">
            <v>90-111090</v>
          </cell>
          <cell r="D3067">
            <v>0</v>
          </cell>
          <cell r="E3067">
            <v>0</v>
          </cell>
          <cell r="F3067" t="str">
            <v>DISCONTINUE</v>
          </cell>
          <cell r="G3067" t="str">
            <v>Not for sale</v>
          </cell>
          <cell r="H3067" t="str">
            <v>Tools</v>
          </cell>
          <cell r="I3067" t="str">
            <v>1:1 Computer Graphics Video Line Amplifier</v>
          </cell>
        </row>
        <row r="3068">
          <cell r="C3068" t="str">
            <v>90-11109013</v>
          </cell>
          <cell r="D3068">
            <v>0</v>
          </cell>
          <cell r="E3068">
            <v>0</v>
          </cell>
          <cell r="F3068" t="str">
            <v>DISCONTINUE</v>
          </cell>
          <cell r="G3068" t="str">
            <v>Inactive</v>
          </cell>
          <cell r="H3068" t="str">
            <v>Tools</v>
          </cell>
          <cell r="I3068" t="str">
            <v>1:1 Computer Graphics Video Line Amplifier</v>
          </cell>
        </row>
        <row r="3069">
          <cell r="C3069" t="str">
            <v>90-121295</v>
          </cell>
          <cell r="D3069">
            <v>0</v>
          </cell>
          <cell r="E3069">
            <v>0</v>
          </cell>
          <cell r="F3069" t="str">
            <v>DISCONTINUE</v>
          </cell>
          <cell r="G3069" t="str">
            <v>Not active</v>
          </cell>
          <cell r="H3069" t="str">
            <v>N/A</v>
          </cell>
          <cell r="I3069" t="str">
            <v>VP-211N/U</v>
          </cell>
        </row>
        <row r="3070">
          <cell r="C3070" t="str">
            <v>90-121390</v>
          </cell>
          <cell r="D3070">
            <v>0</v>
          </cell>
          <cell r="E3070">
            <v>195</v>
          </cell>
          <cell r="F3070" t="str">
            <v>DISCONTINUE</v>
          </cell>
          <cell r="G3070" t="str">
            <v>Not to order</v>
          </cell>
          <cell r="H3070" t="str">
            <v>Tools</v>
          </cell>
          <cell r="I3070" t="str">
            <v>2x1 XGA &amp; (U) Audio Automatic Switcher</v>
          </cell>
        </row>
        <row r="3071">
          <cell r="C3071" t="str">
            <v>90-121390/B</v>
          </cell>
          <cell r="D3071">
            <v>0</v>
          </cell>
          <cell r="E3071">
            <v>0</v>
          </cell>
          <cell r="F3071" t="str">
            <v>DISCONTINUE</v>
          </cell>
          <cell r="G3071" t="str">
            <v>Not for sale</v>
          </cell>
          <cell r="H3071" t="str">
            <v>Tool</v>
          </cell>
        </row>
        <row r="3072">
          <cell r="C3072" t="str">
            <v>90-12139013</v>
          </cell>
          <cell r="D3072">
            <v>0</v>
          </cell>
          <cell r="E3072">
            <v>0</v>
          </cell>
          <cell r="F3072" t="str">
            <v>DISCONTINUE</v>
          </cell>
          <cell r="G3072" t="str">
            <v>Inactive</v>
          </cell>
          <cell r="H3072" t="str">
            <v>Tools</v>
          </cell>
        </row>
        <row r="3073">
          <cell r="C3073" t="str">
            <v>90-122090</v>
          </cell>
          <cell r="D3073">
            <v>0</v>
          </cell>
          <cell r="E3073">
            <v>0</v>
          </cell>
          <cell r="F3073" t="str">
            <v>DISCONTINUE</v>
          </cell>
          <cell r="G3073" t="str">
            <v>Not to order</v>
          </cell>
          <cell r="H3073" t="str">
            <v>Tools</v>
          </cell>
          <cell r="I3073" t="str">
            <v>Adapter: BNC (M) to 2 BNC (F)</v>
          </cell>
        </row>
        <row r="3074">
          <cell r="C3074" t="str">
            <v>90-141195</v>
          </cell>
          <cell r="D3074">
            <v>0</v>
          </cell>
          <cell r="E3074">
            <v>0</v>
          </cell>
          <cell r="F3074" t="str">
            <v>DISCONTINUE</v>
          </cell>
          <cell r="G3074" t="str">
            <v>Not to order</v>
          </cell>
          <cell r="H3074" t="str">
            <v>TOOLS</v>
          </cell>
          <cell r="I3074" t="str">
            <v>Composite to s-Video Format Converter &amp; Switcher</v>
          </cell>
        </row>
        <row r="3075">
          <cell r="C3075" t="str">
            <v>90-181090</v>
          </cell>
          <cell r="D3075">
            <v>0</v>
          </cell>
          <cell r="E3075">
            <v>295</v>
          </cell>
          <cell r="F3075" t="str">
            <v>DISCONTINUE</v>
          </cell>
          <cell r="G3075" t="str">
            <v>Not for sale</v>
          </cell>
          <cell r="H3075" t="str">
            <v>Tools</v>
          </cell>
          <cell r="I3075" t="str">
            <v>Composite Video and s-Video Black Burst Audio Tone Generator</v>
          </cell>
        </row>
        <row r="3076">
          <cell r="C3076" t="str">
            <v>90-210090</v>
          </cell>
          <cell r="D3076">
            <v>0</v>
          </cell>
          <cell r="E3076">
            <v>0</v>
          </cell>
          <cell r="F3076" t="str">
            <v>DISCONTINUE</v>
          </cell>
          <cell r="G3076" t="str">
            <v>Inactive</v>
          </cell>
          <cell r="H3076" t="str">
            <v>Tools</v>
          </cell>
          <cell r="I3076" t="str">
            <v>2x1 DVI  Switcher</v>
          </cell>
        </row>
        <row r="3077">
          <cell r="C3077" t="str">
            <v>90-240190</v>
          </cell>
          <cell r="D3077">
            <v>195</v>
          </cell>
          <cell r="E3077">
            <v>200</v>
          </cell>
          <cell r="F3077" t="str">
            <v>DISCONTINUE</v>
          </cell>
          <cell r="G3077" t="str">
            <v>Not to order</v>
          </cell>
          <cell r="H3077" t="str">
            <v>Tools</v>
          </cell>
          <cell r="I3077" t="str">
            <v>Composite Video to s-Video Format Converter</v>
          </cell>
        </row>
        <row r="3078">
          <cell r="C3078" t="str">
            <v>90-502090</v>
          </cell>
          <cell r="D3078">
            <v>0</v>
          </cell>
          <cell r="E3078">
            <v>0</v>
          </cell>
          <cell r="F3078" t="str">
            <v>DISCONTINUE</v>
          </cell>
          <cell r="G3078" t="str">
            <v>Not to order</v>
          </cell>
          <cell r="H3078" t="str">
            <v>Tools</v>
          </cell>
          <cell r="I3078" t="str">
            <v>Computer Graphics Video &amp; HDTV Scan Converter</v>
          </cell>
        </row>
        <row r="3079">
          <cell r="C3079" t="str">
            <v>93-9101050</v>
          </cell>
          <cell r="D3079">
            <v>0</v>
          </cell>
          <cell r="E3079">
            <v>0</v>
          </cell>
          <cell r="F3079" t="str">
            <v>DISCONTINUE</v>
          </cell>
          <cell r="G3079" t="str">
            <v>Not to prod.</v>
          </cell>
          <cell r="H3079" t="str">
            <v>WP &amp; Cables</v>
          </cell>
          <cell r="I3079" t="str">
            <v>4-Pin (M) to 4-Pin (M) Plenum s-Video Cable - 50</v>
          </cell>
        </row>
        <row r="3080">
          <cell r="C3080" t="str">
            <v>90-502095</v>
          </cell>
          <cell r="D3080">
            <v>0</v>
          </cell>
          <cell r="E3080">
            <v>0</v>
          </cell>
          <cell r="F3080" t="str">
            <v>DISCONTINUE</v>
          </cell>
          <cell r="G3080" t="str">
            <v>Not to order</v>
          </cell>
          <cell r="H3080" t="str">
            <v>Tools</v>
          </cell>
          <cell r="I3080" t="str">
            <v>Computer Graphics Video &amp; HDTV Scan Converter</v>
          </cell>
        </row>
        <row r="3081">
          <cell r="C3081" t="str">
            <v>90-503090</v>
          </cell>
          <cell r="D3081">
            <v>0</v>
          </cell>
          <cell r="E3081">
            <v>0</v>
          </cell>
          <cell r="F3081" t="str">
            <v>DISCONTINUE</v>
          </cell>
          <cell r="G3081" t="str">
            <v>Not to order</v>
          </cell>
          <cell r="H3081" t="str">
            <v>Tools</v>
          </cell>
          <cell r="I3081" t="str">
            <v>Computer Graphics Video Scan Converter</v>
          </cell>
        </row>
        <row r="3082">
          <cell r="C3082" t="str">
            <v>90-504090</v>
          </cell>
          <cell r="D3082">
            <v>0</v>
          </cell>
          <cell r="E3082">
            <v>0</v>
          </cell>
          <cell r="F3082" t="str">
            <v>DISCONTINUE</v>
          </cell>
          <cell r="G3082" t="str">
            <v>Not to order</v>
          </cell>
          <cell r="H3082" t="str">
            <v>Tools</v>
          </cell>
          <cell r="I3082" t="str">
            <v>Computer Graphics Video &amp; HDTV Scan Converter</v>
          </cell>
        </row>
        <row r="3083">
          <cell r="C3083" t="str">
            <v>90-510190</v>
          </cell>
          <cell r="D3083">
            <v>0</v>
          </cell>
          <cell r="E3083">
            <v>0</v>
          </cell>
          <cell r="F3083" t="str">
            <v>DISCONTINUE</v>
          </cell>
          <cell r="G3083" t="str">
            <v>Not for sale</v>
          </cell>
          <cell r="H3083" t="str">
            <v>Tools</v>
          </cell>
          <cell r="I3083" t="str">
            <v>1:1 RF Line Amplifier</v>
          </cell>
        </row>
        <row r="3084">
          <cell r="C3084" t="str">
            <v>90-510191</v>
          </cell>
          <cell r="D3084">
            <v>0</v>
          </cell>
          <cell r="E3084">
            <v>0</v>
          </cell>
          <cell r="F3084" t="str">
            <v>DISCONTINUE</v>
          </cell>
          <cell r="G3084" t="str">
            <v>Inactive</v>
          </cell>
          <cell r="H3084" t="str">
            <v>Tools</v>
          </cell>
          <cell r="I3084" t="str">
            <v>1:1 RF Line Amplifier</v>
          </cell>
        </row>
        <row r="3085">
          <cell r="C3085" t="str">
            <v>90-510195</v>
          </cell>
          <cell r="D3085">
            <v>0</v>
          </cell>
          <cell r="E3085">
            <v>0</v>
          </cell>
          <cell r="F3085" t="str">
            <v>DISCONTINUE</v>
          </cell>
          <cell r="G3085" t="str">
            <v>Inactive</v>
          </cell>
          <cell r="H3085" t="str">
            <v>Tools</v>
          </cell>
          <cell r="I3085" t="str">
            <v>1:1 RF Line Amplifier</v>
          </cell>
        </row>
        <row r="3086">
          <cell r="C3086" t="str">
            <v>90-510290</v>
          </cell>
          <cell r="D3086">
            <v>0</v>
          </cell>
          <cell r="E3086">
            <v>0</v>
          </cell>
          <cell r="F3086" t="str">
            <v>DISCONTINUE</v>
          </cell>
          <cell r="G3086" t="str">
            <v>Inactive</v>
          </cell>
          <cell r="H3086" t="str">
            <v>Tools</v>
          </cell>
          <cell r="I3086" t="str">
            <v>1:2 Stereo Audio Distribution Amplifier</v>
          </cell>
        </row>
        <row r="3087">
          <cell r="C3087" t="str">
            <v>90-511290</v>
          </cell>
          <cell r="D3087">
            <v>0</v>
          </cell>
          <cell r="E3087">
            <v>0</v>
          </cell>
          <cell r="F3087" t="str">
            <v>DISCONTINUE</v>
          </cell>
          <cell r="G3087" t="str">
            <v>Not for sale</v>
          </cell>
          <cell r="H3087" t="str">
            <v>Pico Tool</v>
          </cell>
          <cell r="I3087" t="str">
            <v>1:2 s-Video Distribution Amplifier</v>
          </cell>
        </row>
        <row r="3088">
          <cell r="C3088" t="str">
            <v>90-511290/B</v>
          </cell>
          <cell r="D3088">
            <v>0</v>
          </cell>
          <cell r="E3088">
            <v>0</v>
          </cell>
          <cell r="F3088" t="str">
            <v>DISCONTINUE</v>
          </cell>
          <cell r="G3088" t="str">
            <v>Inactive</v>
          </cell>
          <cell r="H3088" t="str">
            <v>Pico Tool</v>
          </cell>
          <cell r="I3088" t="str">
            <v>1:2 s-Video Distribution Amplifier</v>
          </cell>
        </row>
        <row r="3089">
          <cell r="C3089" t="str">
            <v>90-51129013</v>
          </cell>
          <cell r="D3089">
            <v>0</v>
          </cell>
          <cell r="E3089">
            <v>0</v>
          </cell>
          <cell r="F3089" t="str">
            <v>DISCONTINUE</v>
          </cell>
          <cell r="G3089" t="str">
            <v>Not for sale</v>
          </cell>
          <cell r="H3089" t="str">
            <v>Tools</v>
          </cell>
          <cell r="I3089" t="str">
            <v>1:2 s-Video Distribution Amplifier</v>
          </cell>
        </row>
        <row r="3090">
          <cell r="C3090" t="str">
            <v>90-511293</v>
          </cell>
          <cell r="D3090">
            <v>0</v>
          </cell>
          <cell r="E3090">
            <v>0</v>
          </cell>
          <cell r="F3090" t="str">
            <v>DISCONTINUE</v>
          </cell>
          <cell r="G3090" t="str">
            <v>Inactive</v>
          </cell>
          <cell r="H3090" t="str">
            <v>Pico Tool</v>
          </cell>
          <cell r="I3090" t="str">
            <v>1:2 s-Video Distribution Amplifier</v>
          </cell>
        </row>
        <row r="3091">
          <cell r="C3091" t="str">
            <v>90-511295</v>
          </cell>
          <cell r="D3091">
            <v>0</v>
          </cell>
          <cell r="E3091">
            <v>0</v>
          </cell>
          <cell r="F3091" t="str">
            <v>DISCONTINUE</v>
          </cell>
          <cell r="G3091" t="str">
            <v>Inactive</v>
          </cell>
          <cell r="H3091" t="str">
            <v>Tools</v>
          </cell>
          <cell r="I3091" t="str">
            <v>1:2 s-Video Distribution Amplifier</v>
          </cell>
        </row>
        <row r="3092">
          <cell r="C3092" t="str">
            <v>90-5201099</v>
          </cell>
          <cell r="D3092">
            <v>0</v>
          </cell>
          <cell r="E3092">
            <v>130</v>
          </cell>
          <cell r="F3092" t="str">
            <v>DISCONTINUE</v>
          </cell>
          <cell r="G3092" t="str">
            <v>Not to order</v>
          </cell>
          <cell r="H3092" t="str">
            <v>Tools</v>
          </cell>
          <cell r="I3092" t="str">
            <v>2x1 Computer Graphics Video Mechanical Switcher</v>
          </cell>
        </row>
        <row r="3093">
          <cell r="C3093" t="str">
            <v>90-610490</v>
          </cell>
          <cell r="D3093">
            <v>0</v>
          </cell>
          <cell r="E3093">
            <v>0</v>
          </cell>
          <cell r="F3093" t="str">
            <v>DISCONTINUE</v>
          </cell>
          <cell r="G3093" t="str">
            <v>Inactive</v>
          </cell>
          <cell r="H3093" t="str">
            <v>Tools</v>
          </cell>
          <cell r="I3093" t="str">
            <v>1:4 SDI Distribution Amplifier</v>
          </cell>
        </row>
        <row r="3094">
          <cell r="C3094" t="str">
            <v>93-9101035</v>
          </cell>
          <cell r="D3094">
            <v>0</v>
          </cell>
          <cell r="E3094">
            <v>0</v>
          </cell>
          <cell r="F3094" t="str">
            <v>DISCONTINUE</v>
          </cell>
          <cell r="G3094" t="str">
            <v>Not to prod.</v>
          </cell>
          <cell r="H3094" t="str">
            <v>WP &amp; Cables</v>
          </cell>
          <cell r="I3094" t="str">
            <v>4-pin Mini DIN to 4-pin Mini DIN Molded s-Video Plenum Cable</v>
          </cell>
        </row>
        <row r="3095">
          <cell r="C3095" t="str">
            <v>90-624190</v>
          </cell>
          <cell r="D3095">
            <v>0</v>
          </cell>
          <cell r="E3095">
            <v>0</v>
          </cell>
          <cell r="F3095" t="str">
            <v>DISCONTINUE</v>
          </cell>
          <cell r="G3095" t="str">
            <v>Not to order</v>
          </cell>
          <cell r="H3095" t="str">
            <v>Tools</v>
          </cell>
          <cell r="I3095" t="str">
            <v>4x1:2 SDI Video Switcher</v>
          </cell>
        </row>
        <row r="3096">
          <cell r="C3096" t="str">
            <v>90-641090</v>
          </cell>
          <cell r="D3096">
            <v>0</v>
          </cell>
          <cell r="E3096">
            <v>0</v>
          </cell>
          <cell r="F3096" t="str">
            <v>DISCONTINUE</v>
          </cell>
          <cell r="G3096" t="str">
            <v>Inactive</v>
          </cell>
          <cell r="H3096" t="str">
            <v>Tool</v>
          </cell>
          <cell r="I3096" t="str">
            <v>Digital to Analog Audio Converter</v>
          </cell>
        </row>
        <row r="3097">
          <cell r="C3097" t="str">
            <v>90-642090</v>
          </cell>
          <cell r="D3097">
            <v>0</v>
          </cell>
          <cell r="E3097">
            <v>0</v>
          </cell>
          <cell r="F3097" t="str">
            <v>DISCONTINUE</v>
          </cell>
          <cell r="G3097" t="str">
            <v>Inactive</v>
          </cell>
          <cell r="H3097" t="str">
            <v>Tools</v>
          </cell>
          <cell r="I3097" t="str">
            <v>Analog to Digital Audio Converter</v>
          </cell>
        </row>
        <row r="3098">
          <cell r="C3098" t="str">
            <v>90-642090/B</v>
          </cell>
          <cell r="D3098">
            <v>0</v>
          </cell>
          <cell r="E3098">
            <v>0</v>
          </cell>
          <cell r="F3098" t="str">
            <v>DISCONTINUE</v>
          </cell>
          <cell r="G3098" t="str">
            <v>Inactive</v>
          </cell>
        </row>
        <row r="3099">
          <cell r="C3099" t="str">
            <v>90-660190</v>
          </cell>
          <cell r="D3099">
            <v>0</v>
          </cell>
          <cell r="E3099">
            <v>0</v>
          </cell>
          <cell r="F3099" t="str">
            <v>DISCONTINUE</v>
          </cell>
          <cell r="G3099" t="str">
            <v>Inactive</v>
          </cell>
          <cell r="H3099" t="str">
            <v>Tools</v>
          </cell>
          <cell r="I3099" t="str">
            <v>1:4 AES/EBU Digital Audio Distribution Amplifier</v>
          </cell>
        </row>
        <row r="3100">
          <cell r="C3100" t="str">
            <v>90-660290</v>
          </cell>
          <cell r="D3100">
            <v>0</v>
          </cell>
          <cell r="E3100">
            <v>0</v>
          </cell>
          <cell r="F3100" t="str">
            <v>DISCONTINUE</v>
          </cell>
          <cell r="G3100" t="str">
            <v>Inactive</v>
          </cell>
          <cell r="H3100" t="str">
            <v>Tools</v>
          </cell>
          <cell r="I3100" t="str">
            <v>4x1:2 AES/EBU Switcher/DA</v>
          </cell>
        </row>
        <row r="3101">
          <cell r="C3101" t="str">
            <v>90-680890</v>
          </cell>
          <cell r="D3101">
            <v>0</v>
          </cell>
          <cell r="E3101">
            <v>0</v>
          </cell>
          <cell r="F3101" t="str">
            <v>DISCONTINUE</v>
          </cell>
          <cell r="G3101" t="str">
            <v>Not to order</v>
          </cell>
          <cell r="H3101" t="str">
            <v>Tools</v>
          </cell>
          <cell r="I3101" t="str">
            <v>SDI Audio De-Embedder</v>
          </cell>
        </row>
        <row r="3102">
          <cell r="C3102" t="str">
            <v>90-680990</v>
          </cell>
          <cell r="D3102">
            <v>0</v>
          </cell>
          <cell r="E3102">
            <v>0</v>
          </cell>
          <cell r="F3102" t="str">
            <v>DISCONTINUE</v>
          </cell>
          <cell r="G3102" t="str">
            <v>Not to order</v>
          </cell>
          <cell r="H3102" t="str">
            <v>Tools</v>
          </cell>
          <cell r="I3102" t="str">
            <v>SDI Audio Embedder</v>
          </cell>
        </row>
        <row r="3103">
          <cell r="C3103" t="str">
            <v>90-680990/B</v>
          </cell>
          <cell r="D3103">
            <v>0</v>
          </cell>
          <cell r="E3103">
            <v>0</v>
          </cell>
          <cell r="F3103" t="str">
            <v>DISCONTINUE</v>
          </cell>
          <cell r="G3103" t="str">
            <v>Not to equip</v>
          </cell>
          <cell r="H3103" t="str">
            <v>Tool</v>
          </cell>
          <cell r="I3103" t="str">
            <v>SDI Audio Embedder</v>
          </cell>
        </row>
        <row r="3104">
          <cell r="C3104" t="str">
            <v>93-9101025</v>
          </cell>
          <cell r="D3104">
            <v>0</v>
          </cell>
          <cell r="E3104">
            <v>0</v>
          </cell>
          <cell r="F3104" t="str">
            <v>DISCONTINUE</v>
          </cell>
          <cell r="G3104" t="str">
            <v>Not to prod.</v>
          </cell>
          <cell r="H3104" t="str">
            <v>WP &amp; Cables</v>
          </cell>
          <cell r="I3104" t="str">
            <v>4-pin Mini DIN to 4-pin Mini DIN Molded s-Video Plenum Cable</v>
          </cell>
        </row>
        <row r="3105">
          <cell r="C3105" t="str">
            <v>90-70020090/B</v>
          </cell>
          <cell r="D3105">
            <v>0</v>
          </cell>
          <cell r="E3105">
            <v>0</v>
          </cell>
          <cell r="F3105" t="str">
            <v>DISCONTINUE</v>
          </cell>
          <cell r="G3105" t="str">
            <v>Inactive</v>
          </cell>
          <cell r="H3105" t="str">
            <v>Tool</v>
          </cell>
          <cell r="I3105" t="str">
            <v>1:2 HDMI Distribution Amplifier</v>
          </cell>
        </row>
        <row r="3106">
          <cell r="C3106" t="str">
            <v>90-700290</v>
          </cell>
          <cell r="D3106">
            <v>0</v>
          </cell>
          <cell r="E3106">
            <v>230</v>
          </cell>
          <cell r="F3106" t="str">
            <v>DISCONTINUE</v>
          </cell>
          <cell r="G3106" t="str">
            <v>Not to order</v>
          </cell>
          <cell r="H3106" t="str">
            <v>Tool</v>
          </cell>
          <cell r="I3106" t="str">
            <v>Component Video &amp; S/PDIF Audio over Twisted Pair Transmitter</v>
          </cell>
        </row>
        <row r="3107">
          <cell r="C3107" t="str">
            <v>90-700290/B</v>
          </cell>
          <cell r="D3107">
            <v>0</v>
          </cell>
          <cell r="E3107">
            <v>0</v>
          </cell>
          <cell r="F3107" t="str">
            <v>DISCONTINUE</v>
          </cell>
          <cell r="G3107" t="str">
            <v>Inactive</v>
          </cell>
          <cell r="H3107" t="str">
            <v>Tool</v>
          </cell>
          <cell r="I3107" t="str">
            <v>Component Video &amp; S/PDIF Audio over Twisted Pair Transmitter</v>
          </cell>
        </row>
        <row r="3108">
          <cell r="C3108" t="str">
            <v>93-9101015</v>
          </cell>
          <cell r="D3108">
            <v>0</v>
          </cell>
          <cell r="E3108">
            <v>0</v>
          </cell>
          <cell r="F3108" t="str">
            <v>DISCONTINUE</v>
          </cell>
          <cell r="G3108" t="str">
            <v>Not to prod.</v>
          </cell>
          <cell r="H3108" t="str">
            <v>WP &amp; Cables</v>
          </cell>
          <cell r="I3108" t="str">
            <v>4-Pin (M) to 4-Pin (M) Plenum s-Video Cable - 15</v>
          </cell>
        </row>
        <row r="3109">
          <cell r="C3109" t="str">
            <v>90-700390/B</v>
          </cell>
          <cell r="D3109">
            <v>0</v>
          </cell>
          <cell r="E3109">
            <v>0</v>
          </cell>
          <cell r="F3109" t="str">
            <v>DISCONTINUE</v>
          </cell>
          <cell r="G3109" t="str">
            <v>Inactive</v>
          </cell>
          <cell r="H3109" t="str">
            <v>Tool</v>
          </cell>
          <cell r="I3109" t="str">
            <v>Component Video &amp; S/PDIF Audio Twisted Pair Receiver</v>
          </cell>
        </row>
        <row r="3110">
          <cell r="C3110" t="str">
            <v>90-701090</v>
          </cell>
          <cell r="D3110">
            <v>0</v>
          </cell>
          <cell r="E3110">
            <v>0</v>
          </cell>
          <cell r="F3110" t="str">
            <v>DISCONTINUE</v>
          </cell>
          <cell r="G3110" t="str">
            <v>Not to order</v>
          </cell>
          <cell r="H3110" t="str">
            <v>Tools</v>
          </cell>
          <cell r="I3110" t="str">
            <v>Computer Graphics Video Scan Converter</v>
          </cell>
        </row>
        <row r="3111">
          <cell r="C3111" t="str">
            <v>90-701090/B</v>
          </cell>
          <cell r="D3111">
            <v>0</v>
          </cell>
          <cell r="E3111">
            <v>0</v>
          </cell>
          <cell r="F3111" t="str">
            <v>DISCONTINUE</v>
          </cell>
          <cell r="G3111" t="str">
            <v>Not to equip</v>
          </cell>
          <cell r="I3111" t="str">
            <v>Computer Graphics Video Scan Converter</v>
          </cell>
        </row>
        <row r="3112">
          <cell r="C3112" t="str">
            <v>90-70116090</v>
          </cell>
          <cell r="D3112">
            <v>0</v>
          </cell>
          <cell r="E3112">
            <v>0</v>
          </cell>
          <cell r="F3112" t="str">
            <v>DISCONTINUE</v>
          </cell>
          <cell r="G3112" t="str">
            <v>Not to order</v>
          </cell>
          <cell r="H3112" t="str">
            <v>Tool</v>
          </cell>
          <cell r="I3112" t="str">
            <v>Computer Graphics Video, Stereo Audio &amp; Data Over Twisted P</v>
          </cell>
        </row>
        <row r="3113">
          <cell r="C3113" t="str">
            <v>41-0001090</v>
          </cell>
          <cell r="D3113">
            <v>0</v>
          </cell>
          <cell r="E3113">
            <v>0</v>
          </cell>
          <cell r="F3113" t="str">
            <v>DISCONTINUE</v>
          </cell>
          <cell r="G3113" t="str">
            <v>Not to order</v>
          </cell>
          <cell r="H3113" t="str">
            <v>N/A</v>
          </cell>
          <cell r="I3113" t="str">
            <v>SCART RGBS to Component Video Format Converter</v>
          </cell>
        </row>
        <row r="3114">
          <cell r="C3114" t="str">
            <v>41-0001195</v>
          </cell>
          <cell r="D3114">
            <v>0</v>
          </cell>
          <cell r="E3114">
            <v>0</v>
          </cell>
          <cell r="F3114" t="str">
            <v>DISCONTINUE</v>
          </cell>
          <cell r="G3114" t="str">
            <v>Not active</v>
          </cell>
          <cell r="H3114" t="str">
            <v>N/A</v>
          </cell>
          <cell r="I3114" t="str">
            <v>RS-232/Ethernet Interface</v>
          </cell>
        </row>
        <row r="3115">
          <cell r="C3115" t="str">
            <v>41-0010090</v>
          </cell>
          <cell r="D3115">
            <v>0</v>
          </cell>
          <cell r="E3115">
            <v>0</v>
          </cell>
          <cell r="F3115" t="str">
            <v>DISCONTINUE</v>
          </cell>
          <cell r="G3115" t="str">
            <v>Not to order</v>
          </cell>
          <cell r="H3115" t="str">
            <v>Desk Top</v>
          </cell>
          <cell r="I3115" t="str">
            <v>Composite &amp; s-Video Transcoder</v>
          </cell>
        </row>
        <row r="3116">
          <cell r="C3116" t="str">
            <v>41-0010090/B</v>
          </cell>
          <cell r="D3116">
            <v>0</v>
          </cell>
          <cell r="E3116">
            <v>0</v>
          </cell>
          <cell r="F3116" t="str">
            <v>DISCONTINUE</v>
          </cell>
          <cell r="G3116" t="str">
            <v>Not to equip</v>
          </cell>
          <cell r="H3116" t="str">
            <v>Desk Top</v>
          </cell>
          <cell r="I3116" t="str">
            <v>Composite &amp; s-Video Transcoder</v>
          </cell>
        </row>
        <row r="3117">
          <cell r="C3117" t="str">
            <v>41-0010590</v>
          </cell>
          <cell r="D3117">
            <v>0</v>
          </cell>
          <cell r="E3117">
            <v>0</v>
          </cell>
          <cell r="F3117" t="str">
            <v>DISCONTINUE</v>
          </cell>
          <cell r="G3117" t="str">
            <v>Not to order</v>
          </cell>
          <cell r="H3117" t="str">
            <v>Desktop</v>
          </cell>
          <cell r="I3117" t="str">
            <v>Composite &amp; s-Video Transcoder</v>
          </cell>
        </row>
        <row r="3118">
          <cell r="C3118" t="str">
            <v>41-0010597</v>
          </cell>
          <cell r="D3118">
            <v>0</v>
          </cell>
          <cell r="E3118">
            <v>0</v>
          </cell>
          <cell r="F3118" t="str">
            <v>DISCONTINUE</v>
          </cell>
          <cell r="G3118" t="str">
            <v>Not active</v>
          </cell>
          <cell r="H3118" t="str">
            <v>Desk Top</v>
          </cell>
          <cell r="I3118" t="str">
            <v>Composite &amp; s-Video Transcoder</v>
          </cell>
        </row>
        <row r="3119">
          <cell r="C3119" t="str">
            <v>41-001059715</v>
          </cell>
          <cell r="D3119">
            <v>0</v>
          </cell>
          <cell r="E3119">
            <v>0</v>
          </cell>
          <cell r="F3119" t="str">
            <v>DISCONTINUE</v>
          </cell>
          <cell r="G3119" t="str">
            <v>Not to order</v>
          </cell>
          <cell r="H3119" t="str">
            <v>Desktop</v>
          </cell>
          <cell r="I3119" t="str">
            <v>Composite &amp; s-Video Transcoder</v>
          </cell>
        </row>
        <row r="3120">
          <cell r="C3120" t="str">
            <v>41-0020195</v>
          </cell>
          <cell r="D3120">
            <v>0</v>
          </cell>
          <cell r="E3120">
            <v>0</v>
          </cell>
          <cell r="F3120" t="str">
            <v>DISCONTINUE</v>
          </cell>
          <cell r="G3120" t="str">
            <v>Not to order</v>
          </cell>
          <cell r="H3120" t="str">
            <v>Desktop</v>
          </cell>
          <cell r="I3120" t="str">
            <v>Composite Video &amp; s-Video Transcoder with Digital Comb Filte</v>
          </cell>
        </row>
        <row r="3121">
          <cell r="C3121" t="str">
            <v>41-002059014</v>
          </cell>
          <cell r="D3121">
            <v>0</v>
          </cell>
          <cell r="E3121">
            <v>0</v>
          </cell>
          <cell r="F3121" t="str">
            <v>DISCONTINUE</v>
          </cell>
          <cell r="G3121" t="str">
            <v>Not to order</v>
          </cell>
          <cell r="H3121" t="str">
            <v>Desktop</v>
          </cell>
          <cell r="I3121" t="str">
            <v>Composite Video &amp; s-Video Transcoder with Digital Comb Filte</v>
          </cell>
        </row>
        <row r="3122">
          <cell r="C3122" t="str">
            <v>41-002059015</v>
          </cell>
          <cell r="D3122">
            <v>0</v>
          </cell>
          <cell r="E3122">
            <v>0</v>
          </cell>
          <cell r="F3122" t="str">
            <v>DISCONTINUE</v>
          </cell>
          <cell r="G3122" t="str">
            <v>Not to order</v>
          </cell>
          <cell r="H3122" t="str">
            <v>Desktop</v>
          </cell>
          <cell r="I3122" t="str">
            <v>Composite Video &amp; s-Video Transcoder with Digital Comb Filte</v>
          </cell>
        </row>
        <row r="3123">
          <cell r="C3123" t="str">
            <v>41-0020595</v>
          </cell>
          <cell r="D3123">
            <v>0</v>
          </cell>
          <cell r="E3123">
            <v>0</v>
          </cell>
          <cell r="F3123" t="str">
            <v>DISCONTINUE</v>
          </cell>
          <cell r="G3123" t="str">
            <v>Inactive</v>
          </cell>
          <cell r="H3123" t="str">
            <v>Desktop</v>
          </cell>
          <cell r="I3123" t="str">
            <v>Composite - YC Transcoder</v>
          </cell>
        </row>
        <row r="3124">
          <cell r="C3124" t="str">
            <v>90-70116090/B</v>
          </cell>
          <cell r="D3124">
            <v>0</v>
          </cell>
          <cell r="E3124">
            <v>0</v>
          </cell>
          <cell r="F3124" t="str">
            <v>DISCONTINUE</v>
          </cell>
          <cell r="G3124" t="str">
            <v>Inactive</v>
          </cell>
          <cell r="H3124" t="str">
            <v>Tool</v>
          </cell>
          <cell r="I3124" t="str">
            <v>Computer Graphics Video, Stereo Audio &amp; Data Over Twisted P</v>
          </cell>
        </row>
        <row r="3125">
          <cell r="C3125" t="str">
            <v>41-002159015</v>
          </cell>
          <cell r="D3125">
            <v>0</v>
          </cell>
          <cell r="E3125">
            <v>0</v>
          </cell>
          <cell r="F3125" t="str">
            <v>DISCONTINUE</v>
          </cell>
          <cell r="G3125" t="str">
            <v>Not to order</v>
          </cell>
          <cell r="H3125" t="str">
            <v>Desktop</v>
          </cell>
          <cell r="I3125" t="str">
            <v>Multi-Format RGB/S/HV to Component (YUV) Video Format Conver</v>
          </cell>
        </row>
        <row r="3126">
          <cell r="C3126" t="str">
            <v>41-0021595</v>
          </cell>
          <cell r="D3126">
            <v>0</v>
          </cell>
          <cell r="E3126">
            <v>0</v>
          </cell>
          <cell r="F3126" t="str">
            <v>DISCONTINUE</v>
          </cell>
          <cell r="G3126" t="str">
            <v>Not active</v>
          </cell>
          <cell r="H3126" t="str">
            <v>Desktop</v>
          </cell>
          <cell r="I3126" t="str">
            <v>Multi-Format RGB/S/HV to Component (YUV) Video Format Conver</v>
          </cell>
        </row>
        <row r="3127">
          <cell r="C3127" t="str">
            <v>41-0021690</v>
          </cell>
          <cell r="D3127">
            <v>0</v>
          </cell>
          <cell r="E3127">
            <v>0</v>
          </cell>
          <cell r="F3127" t="str">
            <v>DISCONTINUE</v>
          </cell>
          <cell r="G3127" t="str">
            <v>Not to order</v>
          </cell>
          <cell r="H3127" t="str">
            <v>"1/2 19"" 1U"</v>
          </cell>
          <cell r="I3127" t="str">
            <v>SCART RGBS Video to Component Video Format Converter with Au</v>
          </cell>
        </row>
        <row r="3128">
          <cell r="C3128" t="str">
            <v>41-002290</v>
          </cell>
          <cell r="D3128">
            <v>0</v>
          </cell>
          <cell r="E3128">
            <v>195</v>
          </cell>
          <cell r="F3128" t="str">
            <v>DISCONTINUE</v>
          </cell>
          <cell r="G3128" t="str">
            <v>Not to order</v>
          </cell>
          <cell r="H3128" t="str">
            <v>Tools</v>
          </cell>
          <cell r="I3128" t="str">
            <v>RS-232/RS-485 to Ethernet Converter</v>
          </cell>
        </row>
        <row r="3129">
          <cell r="C3129" t="str">
            <v>90-70117090</v>
          </cell>
          <cell r="D3129">
            <v>0</v>
          </cell>
          <cell r="E3129">
            <v>345</v>
          </cell>
          <cell r="F3129" t="str">
            <v>DISCONTINUE</v>
          </cell>
          <cell r="G3129" t="str">
            <v>Not to order</v>
          </cell>
          <cell r="H3129" t="str">
            <v>Tool</v>
          </cell>
          <cell r="I3129" t="str">
            <v>Computer Graphics Video, Stereo &amp; S/PDIF Audio &amp; Data Over</v>
          </cell>
        </row>
        <row r="3130">
          <cell r="C3130" t="str">
            <v>90-70117090/B</v>
          </cell>
          <cell r="D3130">
            <v>0</v>
          </cell>
          <cell r="E3130">
            <v>0</v>
          </cell>
          <cell r="F3130" t="str">
            <v>DISCONTINUE</v>
          </cell>
          <cell r="G3130" t="str">
            <v>Inactive</v>
          </cell>
          <cell r="H3130" t="str">
            <v>Tool</v>
          </cell>
          <cell r="I3130" t="str">
            <v>Computer Graphics Video, Stereo &amp; S/PDIF Audio &amp; Data Over</v>
          </cell>
        </row>
        <row r="3131">
          <cell r="C3131" t="str">
            <v>41-0025099</v>
          </cell>
          <cell r="D3131">
            <v>0</v>
          </cell>
          <cell r="E3131">
            <v>0</v>
          </cell>
          <cell r="F3131" t="str">
            <v>DISCONTINUE</v>
          </cell>
          <cell r="G3131" t="str">
            <v>Not to order</v>
          </cell>
          <cell r="H3131" t="str">
            <v>Pico Tool</v>
          </cell>
          <cell r="I3131" t="str">
            <v>USB / RS-485 / RS-422 Converter</v>
          </cell>
        </row>
        <row r="3132">
          <cell r="C3132" t="str">
            <v>41-0025595</v>
          </cell>
          <cell r="D3132">
            <v>0</v>
          </cell>
          <cell r="E3132">
            <v>0</v>
          </cell>
          <cell r="F3132" t="str">
            <v>DISCONTINUE</v>
          </cell>
          <cell r="G3132" t="str">
            <v>Not to order</v>
          </cell>
          <cell r="H3132" t="str">
            <v>Rack Mount</v>
          </cell>
        </row>
        <row r="3133">
          <cell r="C3133" t="str">
            <v>41-0026010</v>
          </cell>
          <cell r="D3133">
            <v>0</v>
          </cell>
          <cell r="E3133">
            <v>0</v>
          </cell>
          <cell r="F3133" t="str">
            <v>DISCONTINUE</v>
          </cell>
          <cell r="G3133" t="str">
            <v>Not to order</v>
          </cell>
          <cell r="H3133" t="str">
            <v>Rack Mount</v>
          </cell>
          <cell r="I3133" t="str">
            <v>Audio Format Transcoder / SRC</v>
          </cell>
        </row>
        <row r="3134">
          <cell r="C3134" t="str">
            <v>41-0026020</v>
          </cell>
          <cell r="D3134">
            <v>0</v>
          </cell>
          <cell r="E3134">
            <v>0</v>
          </cell>
          <cell r="F3134" t="str">
            <v>DISCONTINUE</v>
          </cell>
          <cell r="G3134" t="str">
            <v>Not to order</v>
          </cell>
          <cell r="H3134" t="str">
            <v>19" 1U</v>
          </cell>
          <cell r="I3134" t="str">
            <v>Audio Format Transcoder / SRC</v>
          </cell>
        </row>
        <row r="3135">
          <cell r="C3135" t="str">
            <v>41-002610</v>
          </cell>
          <cell r="D3135">
            <v>0</v>
          </cell>
          <cell r="E3135">
            <v>0</v>
          </cell>
          <cell r="F3135" t="str">
            <v>DISCONTINUE</v>
          </cell>
          <cell r="G3135" t="str">
            <v>Not to order</v>
          </cell>
          <cell r="H3135" t="str">
            <v>19" 1U</v>
          </cell>
          <cell r="I3135" t="str">
            <v>Analog/Digital Audio Transcoder &amp; Scan Converter</v>
          </cell>
        </row>
        <row r="3136">
          <cell r="C3136" t="str">
            <v>41-0028010</v>
          </cell>
          <cell r="D3136">
            <v>0</v>
          </cell>
          <cell r="E3136">
            <v>0</v>
          </cell>
          <cell r="F3136" t="str">
            <v>DISCONTINUE</v>
          </cell>
          <cell r="G3136" t="str">
            <v>Not to order</v>
          </cell>
          <cell r="H3136" t="str">
            <v>19" 1U</v>
          </cell>
          <cell r="I3136" t="str">
            <v>Standards Converter / TBC</v>
          </cell>
        </row>
        <row r="3137">
          <cell r="C3137" t="str">
            <v>41-0028020</v>
          </cell>
          <cell r="D3137">
            <v>0</v>
          </cell>
          <cell r="E3137">
            <v>0</v>
          </cell>
          <cell r="F3137" t="str">
            <v>DISCONTINUE</v>
          </cell>
          <cell r="G3137" t="str">
            <v>Not to order</v>
          </cell>
          <cell r="H3137" t="str">
            <v>19" 1U</v>
          </cell>
          <cell r="I3137" t="str">
            <v>Standards Converter / TBC</v>
          </cell>
        </row>
        <row r="3138">
          <cell r="C3138" t="str">
            <v>90-70120090</v>
          </cell>
          <cell r="D3138">
            <v>0</v>
          </cell>
          <cell r="E3138">
            <v>0</v>
          </cell>
          <cell r="F3138" t="str">
            <v>DISCONTINUE</v>
          </cell>
          <cell r="G3138" t="str">
            <v>Inactive</v>
          </cell>
          <cell r="H3138" t="str">
            <v>Tools</v>
          </cell>
          <cell r="I3138" t="str">
            <v>1:2 HDCP Compliant DVI Distribution Amplifier</v>
          </cell>
        </row>
        <row r="3139">
          <cell r="C3139" t="str">
            <v>90-70120090/B</v>
          </cell>
          <cell r="D3139">
            <v>0</v>
          </cell>
          <cell r="E3139">
            <v>0</v>
          </cell>
          <cell r="F3139" t="str">
            <v>DISCONTINUE</v>
          </cell>
          <cell r="G3139" t="str">
            <v>Not for sale</v>
          </cell>
        </row>
        <row r="3140">
          <cell r="C3140" t="str">
            <v>90-701210090</v>
          </cell>
          <cell r="D3140">
            <v>0</v>
          </cell>
          <cell r="E3140">
            <v>0</v>
          </cell>
          <cell r="F3140" t="str">
            <v>DISCONTINUE</v>
          </cell>
          <cell r="G3140" t="str">
            <v>Inactive</v>
          </cell>
          <cell r="H3140" t="str">
            <v>Desktop</v>
          </cell>
          <cell r="I3140" t="str">
            <v>2x1 HDCP Compliant DVI Video Switcher</v>
          </cell>
        </row>
        <row r="3141">
          <cell r="C3141" t="str">
            <v>90-70122090</v>
          </cell>
          <cell r="D3141">
            <v>0</v>
          </cell>
          <cell r="E3141">
            <v>0</v>
          </cell>
          <cell r="F3141" t="str">
            <v>DISCONTINUE</v>
          </cell>
          <cell r="G3141" t="str">
            <v>Not for sale</v>
          </cell>
          <cell r="H3141" t="str">
            <v>Tools</v>
          </cell>
          <cell r="I3141" t="str">
            <v>1:2 Twisted Pair Line Driver &amp; Distribution Amplifier</v>
          </cell>
        </row>
        <row r="3142">
          <cell r="C3142" t="str">
            <v>90-701310090</v>
          </cell>
          <cell r="D3142">
            <v>0</v>
          </cell>
          <cell r="E3142">
            <v>595</v>
          </cell>
          <cell r="F3142" t="str">
            <v>DISCONTINUE</v>
          </cell>
          <cell r="G3142" t="str">
            <v>Not to order</v>
          </cell>
          <cell r="H3142" t="str">
            <v>Tools</v>
          </cell>
          <cell r="I3142" t="str">
            <v>1:4 3G HD-SDI Video Distribution Amplifier</v>
          </cell>
        </row>
        <row r="3143">
          <cell r="C3143" t="str">
            <v>93-9101010</v>
          </cell>
          <cell r="D3143">
            <v>0</v>
          </cell>
          <cell r="E3143">
            <v>0</v>
          </cell>
          <cell r="F3143" t="str">
            <v>DISCONTINUE</v>
          </cell>
          <cell r="G3143" t="str">
            <v>Not to prod.</v>
          </cell>
          <cell r="H3143" t="str">
            <v>WP &amp; Cables</v>
          </cell>
          <cell r="I3143" t="str">
            <v>4-Pin (M) to 4-Pin (M) Plenum s-Video Cable - 15</v>
          </cell>
        </row>
        <row r="3144">
          <cell r="C3144" t="str">
            <v>93-9101006</v>
          </cell>
          <cell r="D3144">
            <v>0</v>
          </cell>
          <cell r="E3144">
            <v>0</v>
          </cell>
          <cell r="F3144" t="str">
            <v>DISCONTINUE</v>
          </cell>
          <cell r="G3144" t="str">
            <v>Not to prod.</v>
          </cell>
          <cell r="H3144" t="str">
            <v>WP &amp; Cables</v>
          </cell>
          <cell r="I3144" t="str">
            <v>4-Pin (M) to 4-Pin (M) Plenum s-Video Cable - 6'</v>
          </cell>
        </row>
        <row r="3145">
          <cell r="C3145" t="str">
            <v>41-0070010</v>
          </cell>
          <cell r="D3145">
            <v>0</v>
          </cell>
          <cell r="E3145">
            <v>0</v>
          </cell>
          <cell r="F3145" t="str">
            <v>DISCONTINUE</v>
          </cell>
          <cell r="G3145" t="str">
            <v>Not to order</v>
          </cell>
          <cell r="H3145" t="str">
            <v>Rack Mount</v>
          </cell>
          <cell r="I3145" t="str">
            <v>Balanced/Unbalanced Audio Transcoder</v>
          </cell>
        </row>
        <row r="3146">
          <cell r="C3146" t="str">
            <v>41-0100090</v>
          </cell>
          <cell r="D3146">
            <v>0</v>
          </cell>
          <cell r="E3146">
            <v>790</v>
          </cell>
          <cell r="F3146" t="str">
            <v>DISCONTINUE</v>
          </cell>
          <cell r="G3146" t="str">
            <v>Not to order</v>
          </cell>
          <cell r="H3146" t="str">
            <v>Desktop</v>
          </cell>
          <cell r="I3146" t="str">
            <v>Multi-Standard Composite Video, s-Video &amp; Component Video t</v>
          </cell>
        </row>
        <row r="3147">
          <cell r="C3147" t="str">
            <v>41-011090</v>
          </cell>
          <cell r="D3147">
            <v>0</v>
          </cell>
          <cell r="E3147">
            <v>0</v>
          </cell>
          <cell r="F3147" t="str">
            <v>DISCONTINUE</v>
          </cell>
          <cell r="G3147" t="str">
            <v>Not to order</v>
          </cell>
          <cell r="H3147" t="str">
            <v>Tools</v>
          </cell>
          <cell r="I3147" t="str">
            <v>RS-232/RS-485 to Ethernet Interface</v>
          </cell>
        </row>
        <row r="3148">
          <cell r="C3148" t="str">
            <v>41-011095</v>
          </cell>
          <cell r="D3148">
            <v>0</v>
          </cell>
          <cell r="E3148">
            <v>0</v>
          </cell>
          <cell r="F3148" t="str">
            <v>DISCONTINUE</v>
          </cell>
          <cell r="G3148" t="str">
            <v>Not to order</v>
          </cell>
          <cell r="H3148" t="str">
            <v>Tools</v>
          </cell>
          <cell r="I3148" t="str">
            <v>RS-232/RS-485 to Ethernet Interface</v>
          </cell>
        </row>
        <row r="3149">
          <cell r="C3149" t="str">
            <v>41-0680110</v>
          </cell>
          <cell r="D3149">
            <v>0</v>
          </cell>
          <cell r="E3149">
            <v>0</v>
          </cell>
          <cell r="F3149" t="str">
            <v>DISCONTINUE</v>
          </cell>
          <cell r="G3149" t="str">
            <v>Not to order</v>
          </cell>
          <cell r="H3149" t="str">
            <v>Rack Mount</v>
          </cell>
          <cell r="I3149" t="str">
            <v>SDI Audio De-Embedder</v>
          </cell>
        </row>
        <row r="3150">
          <cell r="C3150" t="str">
            <v>41-0680160/B</v>
          </cell>
          <cell r="D3150">
            <v>0</v>
          </cell>
          <cell r="E3150">
            <v>0</v>
          </cell>
          <cell r="F3150" t="str">
            <v>DISCONTINUE</v>
          </cell>
          <cell r="G3150" t="str">
            <v>Not to equip</v>
          </cell>
          <cell r="H3150" t="str">
            <v>"19"" 1U"</v>
          </cell>
        </row>
        <row r="3151">
          <cell r="C3151" t="str">
            <v>41-0740210</v>
          </cell>
          <cell r="D3151">
            <v>0</v>
          </cell>
          <cell r="E3151">
            <v>0</v>
          </cell>
          <cell r="F3151" t="str">
            <v>DISCONTINUE</v>
          </cell>
          <cell r="G3151" t="str">
            <v>Not to order</v>
          </cell>
          <cell r="H3151" t="str">
            <v>Rack Mount</v>
          </cell>
          <cell r="I3151" t="str">
            <v>SDI to Multi-Format Analog Video Format Converter &amp; Processo</v>
          </cell>
        </row>
        <row r="3152">
          <cell r="C3152" t="str">
            <v>41-70146099</v>
          </cell>
          <cell r="D3152">
            <v>0</v>
          </cell>
          <cell r="E3152">
            <v>0</v>
          </cell>
          <cell r="F3152" t="str">
            <v>DISCONTINUE</v>
          </cell>
          <cell r="G3152" t="str">
            <v>Not to order</v>
          </cell>
          <cell r="H3152" t="str">
            <v>N/A</v>
          </cell>
          <cell r="I3152" t="str">
            <v>Ethernet Configuration</v>
          </cell>
        </row>
        <row r="3153">
          <cell r="C3153" t="str">
            <v>41-70147010</v>
          </cell>
          <cell r="D3153">
            <v>0</v>
          </cell>
          <cell r="E3153">
            <v>0</v>
          </cell>
          <cell r="F3153" t="str">
            <v>DISCONTINUE</v>
          </cell>
          <cell r="G3153" t="str">
            <v>Not to order</v>
          </cell>
          <cell r="H3153" t="str">
            <v>Rack Mount</v>
          </cell>
          <cell r="I3153" t="str">
            <v>MultiCoder® Universal Analog &amp; Digital Format Video Transcod</v>
          </cell>
        </row>
        <row r="3154">
          <cell r="C3154" t="str">
            <v>41-70147110</v>
          </cell>
          <cell r="D3154">
            <v>0</v>
          </cell>
          <cell r="E3154">
            <v>0</v>
          </cell>
          <cell r="F3154" t="str">
            <v>DISCONTINUE</v>
          </cell>
          <cell r="G3154" t="str">
            <v>Not to order</v>
          </cell>
          <cell r="H3154" t="str">
            <v>19" 1U</v>
          </cell>
          <cell r="I3154" t="str">
            <v>MultiCoder® Universal Analog Video Format Transcoder &amp; TBC</v>
          </cell>
        </row>
        <row r="3155">
          <cell r="C3155" t="str">
            <v>90-70154095</v>
          </cell>
          <cell r="D3155">
            <v>0</v>
          </cell>
          <cell r="E3155">
            <v>0</v>
          </cell>
          <cell r="F3155" t="str">
            <v>DISCONTINUE</v>
          </cell>
          <cell r="G3155" t="str">
            <v>Inactive</v>
          </cell>
          <cell r="H3155" t="str">
            <v>Tools</v>
          </cell>
          <cell r="I3155" t="str">
            <v>8.4 Watt RMS Power Amplifier</v>
          </cell>
        </row>
        <row r="3156">
          <cell r="C3156" t="str">
            <v>41-70203090</v>
          </cell>
          <cell r="D3156">
            <v>0</v>
          </cell>
          <cell r="E3156">
            <v>895</v>
          </cell>
          <cell r="F3156" t="str">
            <v>DISCONTINUE</v>
          </cell>
          <cell r="G3156" t="str">
            <v>Not to order</v>
          </cell>
          <cell r="H3156" t="str">
            <v>Desktop</v>
          </cell>
          <cell r="I3156" t="str">
            <v>Time Base Corrector, Synchronizer &amp; Format Converter</v>
          </cell>
        </row>
        <row r="3157">
          <cell r="C3157" t="str">
            <v>41-70310090</v>
          </cell>
          <cell r="D3157">
            <v>0</v>
          </cell>
          <cell r="E3157">
            <v>0</v>
          </cell>
          <cell r="F3157" t="str">
            <v>DISCONTINUE</v>
          </cell>
          <cell r="G3157" t="str">
            <v>Not to order</v>
          </cell>
          <cell r="H3157" t="str">
            <v>Tools</v>
          </cell>
          <cell r="I3157" t="str">
            <v>Computer Graphics Video to DVI Format Converter</v>
          </cell>
        </row>
        <row r="3158">
          <cell r="C3158" t="str">
            <v>41-70311090</v>
          </cell>
          <cell r="D3158">
            <v>325</v>
          </cell>
          <cell r="E3158">
            <v>325</v>
          </cell>
          <cell r="F3158" t="str">
            <v>DISCONTINUE</v>
          </cell>
          <cell r="G3158" t="str">
            <v>Not to order</v>
          </cell>
          <cell r="H3158" t="str">
            <v>1/4 19" 1U</v>
          </cell>
          <cell r="I3158" t="str">
            <v>Computer Graphics Video to DVI Format Converter</v>
          </cell>
        </row>
        <row r="3159">
          <cell r="C3159" t="str">
            <v>41-70311090/B</v>
          </cell>
          <cell r="D3159">
            <v>0</v>
          </cell>
          <cell r="E3159">
            <v>0</v>
          </cell>
          <cell r="F3159" t="str">
            <v>DISCONTINUE</v>
          </cell>
          <cell r="G3159" t="str">
            <v>Not to equip</v>
          </cell>
          <cell r="H3159" t="str">
            <v>"1/4 19"" 1U"</v>
          </cell>
        </row>
        <row r="3160">
          <cell r="C3160" t="str">
            <v>90-70156090</v>
          </cell>
          <cell r="D3160">
            <v>0</v>
          </cell>
          <cell r="E3160">
            <v>0</v>
          </cell>
          <cell r="F3160" t="str">
            <v>DISCONTINUE</v>
          </cell>
          <cell r="G3160" t="str">
            <v>Not to order</v>
          </cell>
          <cell r="H3160" t="str">
            <v>Tool</v>
          </cell>
          <cell r="I3160" t="str">
            <v>Computer Graphics Video, Stereo Audio &amp; Data Over Twisted P</v>
          </cell>
        </row>
        <row r="3161">
          <cell r="C3161" t="str">
            <v>41-70460090</v>
          </cell>
          <cell r="D3161">
            <v>0</v>
          </cell>
          <cell r="E3161">
            <v>0</v>
          </cell>
          <cell r="F3161" t="str">
            <v>DISCONTINUE</v>
          </cell>
          <cell r="G3161" t="str">
            <v>Inactive</v>
          </cell>
          <cell r="H3161" t="str">
            <v>Tools</v>
          </cell>
          <cell r="I3161" t="str">
            <v>HDMI Audio De-embedder</v>
          </cell>
        </row>
        <row r="3162">
          <cell r="C3162" t="str">
            <v>41-70470090</v>
          </cell>
          <cell r="D3162">
            <v>0</v>
          </cell>
          <cell r="E3162">
            <v>0</v>
          </cell>
          <cell r="F3162" t="str">
            <v>DISCONTINUE</v>
          </cell>
          <cell r="G3162" t="str">
            <v>Inactive</v>
          </cell>
          <cell r="H3162" t="str">
            <v>Tools</v>
          </cell>
          <cell r="I3162" t="str">
            <v>HDMI to DVI &amp; S/PDIF Audio Format Converter</v>
          </cell>
        </row>
        <row r="3163">
          <cell r="C3163" t="str">
            <v>41-70480090</v>
          </cell>
          <cell r="D3163">
            <v>0</v>
          </cell>
          <cell r="E3163">
            <v>0</v>
          </cell>
          <cell r="F3163" t="str">
            <v>DISCONTINUE</v>
          </cell>
          <cell r="G3163" t="str">
            <v>Not to order</v>
          </cell>
          <cell r="H3163" t="str">
            <v>Tools</v>
          </cell>
          <cell r="I3163" t="str">
            <v>DVI &amp; S/PDIF Audio to HDMI Format Converter</v>
          </cell>
        </row>
        <row r="3164">
          <cell r="C3164" t="str">
            <v>41-70490090</v>
          </cell>
          <cell r="D3164">
            <v>0</v>
          </cell>
          <cell r="E3164">
            <v>450</v>
          </cell>
          <cell r="F3164" t="str">
            <v>DISCONTINUE</v>
          </cell>
          <cell r="G3164" t="str">
            <v>Not to order</v>
          </cell>
          <cell r="H3164" t="str">
            <v>Tools</v>
          </cell>
          <cell r="I3164" t="str">
            <v>DVI &amp; Audio to HDMI Format Converter &amp; Audio Embedder</v>
          </cell>
        </row>
        <row r="3165">
          <cell r="C3165" t="str">
            <v>41-70533010</v>
          </cell>
          <cell r="D3165">
            <v>3185</v>
          </cell>
          <cell r="E3165">
            <v>3185</v>
          </cell>
          <cell r="F3165" t="str">
            <v>DISCONTINUE</v>
          </cell>
          <cell r="G3165" t="str">
            <v>Not to order</v>
          </cell>
          <cell r="H3165" t="str">
            <v>Rack Mount</v>
          </cell>
          <cell r="I3165" t="str">
            <v>HD-SDI to Component HD Format Converter/HD-Component Test Pa</v>
          </cell>
        </row>
        <row r="3166">
          <cell r="C3166" t="str">
            <v>41-70548010</v>
          </cell>
          <cell r="D3166">
            <v>0</v>
          </cell>
          <cell r="E3166">
            <v>0</v>
          </cell>
          <cell r="F3166" t="str">
            <v>DISCONTINUE</v>
          </cell>
          <cell r="G3166" t="str">
            <v>Not to order</v>
          </cell>
          <cell r="H3166" t="str">
            <v>19" 1U</v>
          </cell>
          <cell r="I3166" t="str">
            <v>Component HD to HD-SDI Format Converter &amp; Test Pattern Gener</v>
          </cell>
        </row>
        <row r="3167">
          <cell r="C3167" t="str">
            <v>41-70713090</v>
          </cell>
          <cell r="D3167">
            <v>0</v>
          </cell>
          <cell r="E3167">
            <v>0</v>
          </cell>
          <cell r="F3167" t="str">
            <v>DISCONTINUE</v>
          </cell>
          <cell r="G3167" t="str">
            <v>Not to order</v>
          </cell>
          <cell r="H3167" t="str">
            <v>1/2 19" 1U</v>
          </cell>
          <cell r="I3167" t="str">
            <v>4 Channel PC Image Shifter</v>
          </cell>
        </row>
        <row r="3168">
          <cell r="C3168" t="str">
            <v>41-70811090</v>
          </cell>
          <cell r="D3168">
            <v>0</v>
          </cell>
          <cell r="E3168">
            <v>0</v>
          </cell>
          <cell r="F3168" t="str">
            <v>DISCONTINUE</v>
          </cell>
          <cell r="G3168" t="str">
            <v>Not to order</v>
          </cell>
          <cell r="H3168" t="str">
            <v>Tool</v>
          </cell>
          <cell r="I3168" t="str">
            <v>Computer Graphics Video Horizontal Image Shifter</v>
          </cell>
        </row>
        <row r="3169">
          <cell r="C3169" t="str">
            <v>41-70829090</v>
          </cell>
          <cell r="D3169">
            <v>0</v>
          </cell>
          <cell r="E3169">
            <v>220</v>
          </cell>
          <cell r="F3169" t="str">
            <v>DISCONTINUE</v>
          </cell>
          <cell r="G3169" t="str">
            <v>Not to order</v>
          </cell>
          <cell r="H3169" t="str">
            <v>Tools</v>
          </cell>
          <cell r="I3169" t="str">
            <v>DVI Repeater</v>
          </cell>
        </row>
        <row r="3170">
          <cell r="C3170" t="str">
            <v>41-741490</v>
          </cell>
          <cell r="D3170">
            <v>0</v>
          </cell>
          <cell r="E3170">
            <v>0</v>
          </cell>
          <cell r="F3170" t="str">
            <v>DISCONTINUE</v>
          </cell>
          <cell r="G3170" t="str">
            <v>Not to order</v>
          </cell>
          <cell r="H3170" t="str">
            <v>1/2 19" 1U</v>
          </cell>
          <cell r="I3170" t="str">
            <v>Composite/s-Video/Component Transcoder</v>
          </cell>
        </row>
        <row r="3171">
          <cell r="C3171" t="str">
            <v>41-775090</v>
          </cell>
          <cell r="D3171">
            <v>0</v>
          </cell>
          <cell r="E3171">
            <v>0</v>
          </cell>
          <cell r="F3171" t="str">
            <v>DISCONTINUE</v>
          </cell>
          <cell r="G3171" t="str">
            <v>Not to order</v>
          </cell>
          <cell r="H3171" t="str">
            <v>Tools</v>
          </cell>
          <cell r="I3171" t="str">
            <v>RS-232 to Ethernet Interface</v>
          </cell>
        </row>
        <row r="3172">
          <cell r="C3172" t="str">
            <v>41-782090</v>
          </cell>
          <cell r="D3172">
            <v>0</v>
          </cell>
          <cell r="E3172">
            <v>0</v>
          </cell>
          <cell r="F3172" t="str">
            <v>DISCONTINUE</v>
          </cell>
          <cell r="G3172" t="str">
            <v>Not to order</v>
          </cell>
          <cell r="H3172" t="str">
            <v>N/A</v>
          </cell>
          <cell r="I3172" t="str">
            <v>RGB/S To Component Video Transcoder</v>
          </cell>
        </row>
        <row r="3173">
          <cell r="C3173" t="str">
            <v>41-782090/B</v>
          </cell>
          <cell r="D3173">
            <v>0</v>
          </cell>
          <cell r="E3173">
            <v>0</v>
          </cell>
          <cell r="F3173" t="str">
            <v>DISCONTINUE</v>
          </cell>
          <cell r="G3173" t="str">
            <v>Not to equip</v>
          </cell>
          <cell r="H3173" t="str">
            <v>"1/2 19"" 1U"</v>
          </cell>
          <cell r="I3173" t="str">
            <v>RGB/S To Component Video Transcoder</v>
          </cell>
        </row>
        <row r="3174">
          <cell r="C3174" t="str">
            <v>90-7015609011</v>
          </cell>
          <cell r="D3174">
            <v>0</v>
          </cell>
          <cell r="E3174">
            <v>0</v>
          </cell>
          <cell r="F3174" t="str">
            <v>DISCONTINUE</v>
          </cell>
          <cell r="G3174" t="str">
            <v>Not to order</v>
          </cell>
          <cell r="H3174" t="str">
            <v>Tool</v>
          </cell>
          <cell r="I3174" t="str">
            <v>Computer Graphics Video, Stereo Audio &amp; Data Over Twisted P</v>
          </cell>
        </row>
        <row r="3175">
          <cell r="C3175" t="str">
            <v>45-0005010</v>
          </cell>
          <cell r="D3175">
            <v>0</v>
          </cell>
          <cell r="E3175">
            <v>0</v>
          </cell>
          <cell r="F3175" t="str">
            <v>DISCONTINUE</v>
          </cell>
          <cell r="G3175" t="str">
            <v>Not to order</v>
          </cell>
          <cell r="H3175" t="str">
            <v>N/A</v>
          </cell>
          <cell r="I3175" t="str">
            <v>Sync-Green Adder/Separator</v>
          </cell>
        </row>
        <row r="3176">
          <cell r="C3176" t="str">
            <v>45-0070010</v>
          </cell>
          <cell r="D3176">
            <v>0</v>
          </cell>
          <cell r="E3176">
            <v>0</v>
          </cell>
          <cell r="F3176" t="str">
            <v>DISCONTINUE</v>
          </cell>
          <cell r="G3176" t="str">
            <v>Not active</v>
          </cell>
          <cell r="H3176" t="str">
            <v>N/A</v>
          </cell>
          <cell r="I3176" t="str">
            <v>Video Black Burst Restorer</v>
          </cell>
        </row>
        <row r="3177">
          <cell r="C3177" t="str">
            <v>45-0080510</v>
          </cell>
          <cell r="D3177">
            <v>0</v>
          </cell>
          <cell r="E3177">
            <v>0</v>
          </cell>
          <cell r="F3177" t="str">
            <v>DISCONTINUE</v>
          </cell>
          <cell r="G3177" t="str">
            <v>Not active</v>
          </cell>
          <cell r="H3177" t="str">
            <v>N/A</v>
          </cell>
          <cell r="I3177" t="str">
            <v>SG-6003B/N/110V</v>
          </cell>
        </row>
        <row r="3178">
          <cell r="C3178" t="str">
            <v>45-0090010</v>
          </cell>
          <cell r="D3178">
            <v>0</v>
          </cell>
          <cell r="E3178">
            <v>0</v>
          </cell>
          <cell r="F3178" t="str">
            <v>DISCONTINUE</v>
          </cell>
          <cell r="G3178" t="str">
            <v>Not to order</v>
          </cell>
          <cell r="H3178" t="str">
            <v>Rack Mount</v>
          </cell>
          <cell r="I3178" t="str">
            <v>Black Burst, Color Bar, Sync &amp; Audio Tone Generator</v>
          </cell>
        </row>
        <row r="3179">
          <cell r="C3179" t="str">
            <v>45-0090060/B</v>
          </cell>
          <cell r="D3179">
            <v>0</v>
          </cell>
          <cell r="E3179">
            <v>0</v>
          </cell>
          <cell r="F3179" t="str">
            <v>DISCONTINUE</v>
          </cell>
          <cell r="G3179" t="str">
            <v>Not to equip</v>
          </cell>
          <cell r="I3179" t="str">
            <v>Black Burst, Color Bar, Sync &amp; Audio Tone Generator</v>
          </cell>
        </row>
        <row r="3180">
          <cell r="C3180" t="str">
            <v>45-70639010</v>
          </cell>
          <cell r="D3180">
            <v>0</v>
          </cell>
          <cell r="E3180">
            <v>1995</v>
          </cell>
          <cell r="F3180" t="str">
            <v>DISCONTINUE</v>
          </cell>
          <cell r="G3180" t="str">
            <v>Not to order</v>
          </cell>
          <cell r="H3180" t="str">
            <v>19" 1U</v>
          </cell>
          <cell r="I3180" t="str">
            <v>Multi-Standard Composite Video Black Burst, Color Bar &amp; Aud</v>
          </cell>
        </row>
        <row r="3181">
          <cell r="C3181" t="str">
            <v>45-70645010</v>
          </cell>
          <cell r="D3181">
            <v>0</v>
          </cell>
          <cell r="E3181">
            <v>0</v>
          </cell>
          <cell r="F3181" t="str">
            <v>DISCONTINUE</v>
          </cell>
          <cell r="G3181" t="str">
            <v>Not to order</v>
          </cell>
          <cell r="H3181" t="str">
            <v>Rack Mount</v>
          </cell>
          <cell r="I3181" t="str">
            <v>Multi-Standard Composite/SDI Video Black Burst, Color Bar &amp;</v>
          </cell>
        </row>
        <row r="3182">
          <cell r="C3182" t="str">
            <v>45-811010</v>
          </cell>
          <cell r="D3182">
            <v>0</v>
          </cell>
          <cell r="E3182">
            <v>0</v>
          </cell>
          <cell r="F3182" t="str">
            <v>DISCONTINUE</v>
          </cell>
          <cell r="G3182" t="str">
            <v>Not to order</v>
          </cell>
          <cell r="H3182" t="str">
            <v>Desktop</v>
          </cell>
          <cell r="I3182" t="str">
            <v>Video Test Pattern &amp; Audio Tone Generator</v>
          </cell>
        </row>
        <row r="3183">
          <cell r="C3183" t="str">
            <v>93-4101050</v>
          </cell>
          <cell r="D3183">
            <v>0</v>
          </cell>
          <cell r="E3183">
            <v>65</v>
          </cell>
          <cell r="F3183" t="str">
            <v>DISCONTINUE</v>
          </cell>
          <cell r="G3183" t="str">
            <v>Not to prod.</v>
          </cell>
          <cell r="H3183" t="str">
            <v>WP &amp; Cables</v>
          </cell>
          <cell r="I3183" t="str">
            <v>Molded 4-Pin + 2 RCA (Male - Male) Cable (50')</v>
          </cell>
        </row>
        <row r="3184">
          <cell r="C3184" t="str">
            <v>90-7015709011</v>
          </cell>
          <cell r="D3184">
            <v>0</v>
          </cell>
          <cell r="E3184">
            <v>0</v>
          </cell>
          <cell r="F3184" t="str">
            <v>DISCONTINUE</v>
          </cell>
          <cell r="G3184" t="str">
            <v>Not to order</v>
          </cell>
          <cell r="H3184" t="str">
            <v>Tool</v>
          </cell>
          <cell r="I3184" t="str">
            <v>Computer Graphics Video, Stereo Audio &amp; Data Over Twisted P</v>
          </cell>
        </row>
        <row r="3185">
          <cell r="C3185" t="str">
            <v>90-70158090</v>
          </cell>
          <cell r="D3185">
            <v>0</v>
          </cell>
          <cell r="E3185">
            <v>0</v>
          </cell>
          <cell r="F3185" t="str">
            <v>DISCONTINUE</v>
          </cell>
          <cell r="G3185" t="str">
            <v>Not to order</v>
          </cell>
          <cell r="H3185" t="str">
            <v>WP &amp; Cables</v>
          </cell>
          <cell r="I3185" t="str">
            <v>Active Wall Plate - Master Programmable Remote Control Panel</v>
          </cell>
        </row>
        <row r="3186">
          <cell r="C3186" t="str">
            <v>90-70158190</v>
          </cell>
          <cell r="D3186">
            <v>0</v>
          </cell>
          <cell r="E3186">
            <v>0</v>
          </cell>
          <cell r="F3186" t="str">
            <v>DISCONTINUE</v>
          </cell>
          <cell r="G3186" t="str">
            <v>Not to order</v>
          </cell>
          <cell r="H3186" t="str">
            <v>WP &amp; Cables</v>
          </cell>
          <cell r="I3186" t="str">
            <v>Active Wall Plate - Master Programmable Remote Control Panel</v>
          </cell>
        </row>
        <row r="3187">
          <cell r="C3187" t="str">
            <v>90-70158290</v>
          </cell>
          <cell r="D3187">
            <v>0</v>
          </cell>
          <cell r="E3187">
            <v>0</v>
          </cell>
          <cell r="F3187" t="str">
            <v>DISCONTINUE</v>
          </cell>
          <cell r="G3187" t="str">
            <v>Not to order</v>
          </cell>
          <cell r="H3187" t="str">
            <v>WP &amp; Cables</v>
          </cell>
          <cell r="I3187" t="str">
            <v>Active Wall Plate - Master Programmable Remote Control Panel</v>
          </cell>
        </row>
        <row r="3188">
          <cell r="C3188" t="str">
            <v>50-00000095</v>
          </cell>
          <cell r="D3188">
            <v>0</v>
          </cell>
          <cell r="E3188">
            <v>0</v>
          </cell>
          <cell r="F3188" t="str">
            <v>DISCONTINUE</v>
          </cell>
          <cell r="G3188" t="str">
            <v>Inactive</v>
          </cell>
          <cell r="H3188" t="str">
            <v>Special</v>
          </cell>
          <cell r="I3188" t="str">
            <v>wireless HDMI transmitter/receiver pair in WHDI technology</v>
          </cell>
        </row>
        <row r="3189">
          <cell r="C3189" t="str">
            <v>50-00000195</v>
          </cell>
          <cell r="D3189">
            <v>0</v>
          </cell>
          <cell r="E3189">
            <v>815</v>
          </cell>
          <cell r="F3189" t="str">
            <v>DISCONTINUE</v>
          </cell>
          <cell r="G3189" t="str">
            <v>Inactive</v>
          </cell>
          <cell r="H3189" t="str">
            <v>Special</v>
          </cell>
          <cell r="I3189" t="str">
            <v>Wireless HD Transmitter/Receiver for Medical Applications</v>
          </cell>
        </row>
        <row r="3190">
          <cell r="C3190" t="str">
            <v>93-4101035</v>
          </cell>
          <cell r="D3190">
            <v>0</v>
          </cell>
          <cell r="E3190">
            <v>0</v>
          </cell>
          <cell r="F3190" t="str">
            <v>DISCONTINUE</v>
          </cell>
          <cell r="G3190" t="str">
            <v>Not to prod.</v>
          </cell>
          <cell r="H3190" t="str">
            <v>WP &amp; Cables</v>
          </cell>
          <cell r="I3190" t="str">
            <v>Molded 4-Pin + 2 RCA (Male - Male) Cable (35')</v>
          </cell>
        </row>
        <row r="3191">
          <cell r="C3191" t="str">
            <v>90-7016090</v>
          </cell>
          <cell r="D3191">
            <v>0</v>
          </cell>
          <cell r="E3191">
            <v>0</v>
          </cell>
          <cell r="F3191" t="str">
            <v>DISCONTINUE</v>
          </cell>
          <cell r="G3191" t="str">
            <v>Not for sale</v>
          </cell>
          <cell r="H3191" t="str">
            <v>Tools</v>
          </cell>
          <cell r="I3191" t="str">
            <v>Professional Digital Audio Delay</v>
          </cell>
        </row>
        <row r="3192">
          <cell r="C3192" t="str">
            <v>93-4101025</v>
          </cell>
          <cell r="D3192">
            <v>0</v>
          </cell>
          <cell r="E3192">
            <v>0</v>
          </cell>
          <cell r="F3192" t="str">
            <v>DISCONTINUE</v>
          </cell>
          <cell r="G3192" t="str">
            <v>Not to prod.</v>
          </cell>
          <cell r="H3192" t="str">
            <v>WP &amp; Cables</v>
          </cell>
          <cell r="I3192" t="str">
            <v>Molded 4-Pin + 2 RCA (Male - Male) Cable (25')</v>
          </cell>
        </row>
        <row r="3193">
          <cell r="C3193" t="str">
            <v>93-4101015</v>
          </cell>
          <cell r="D3193">
            <v>0</v>
          </cell>
          <cell r="E3193">
            <v>0</v>
          </cell>
          <cell r="F3193" t="str">
            <v>DISCONTINUE</v>
          </cell>
          <cell r="G3193" t="str">
            <v>Not to prod.</v>
          </cell>
          <cell r="H3193" t="str">
            <v>WP &amp; Cables</v>
          </cell>
          <cell r="I3193" t="str">
            <v>Molded 4-Pin + 2 RCA (Male - Male) Cable (15')</v>
          </cell>
        </row>
        <row r="3194">
          <cell r="C3194" t="str">
            <v>50-0000449011</v>
          </cell>
          <cell r="D3194">
            <v>0</v>
          </cell>
          <cell r="E3194">
            <v>0</v>
          </cell>
          <cell r="F3194" t="str">
            <v>DISCONTINUE</v>
          </cell>
          <cell r="G3194" t="str">
            <v>Inactive</v>
          </cell>
          <cell r="H3194" t="str">
            <v>Special</v>
          </cell>
          <cell r="I3194" t="str">
            <v>CatLink Transmitter (from ComQi)</v>
          </cell>
        </row>
        <row r="3195">
          <cell r="C3195" t="str">
            <v>50-0000459011</v>
          </cell>
          <cell r="D3195">
            <v>0</v>
          </cell>
          <cell r="E3195">
            <v>0</v>
          </cell>
          <cell r="F3195" t="str">
            <v>DISCONTINUE</v>
          </cell>
          <cell r="G3195" t="str">
            <v>Inactive</v>
          </cell>
          <cell r="H3195" t="str">
            <v>Special</v>
          </cell>
          <cell r="I3195" t="str">
            <v>CatLink Receiver (from ComQi)</v>
          </cell>
        </row>
        <row r="3196">
          <cell r="C3196" t="str">
            <v>50-0000469011</v>
          </cell>
          <cell r="D3196">
            <v>0</v>
          </cell>
          <cell r="E3196">
            <v>315</v>
          </cell>
          <cell r="F3196" t="str">
            <v>DISCONTINUE</v>
          </cell>
          <cell r="G3196" t="str">
            <v>Not to order</v>
          </cell>
          <cell r="H3196" t="str">
            <v>Special</v>
          </cell>
          <cell r="I3196" t="str">
            <v>Minicom DS Vision 3000 Receiver Long</v>
          </cell>
        </row>
        <row r="3197">
          <cell r="C3197" t="str">
            <v>50-0000469511</v>
          </cell>
          <cell r="D3197">
            <v>0</v>
          </cell>
          <cell r="E3197">
            <v>315</v>
          </cell>
          <cell r="F3197" t="str">
            <v>DISCONTINUE</v>
          </cell>
          <cell r="G3197" t="str">
            <v>Not to order</v>
          </cell>
          <cell r="H3197" t="str">
            <v>Special</v>
          </cell>
          <cell r="I3197" t="str">
            <v>Minicom DS Vision 3000 Receiver Long</v>
          </cell>
        </row>
        <row r="3198">
          <cell r="C3198" t="str">
            <v>50-0000479011</v>
          </cell>
          <cell r="D3198">
            <v>0</v>
          </cell>
          <cell r="E3198">
            <v>0</v>
          </cell>
          <cell r="F3198" t="str">
            <v>DISCONTINUE</v>
          </cell>
          <cell r="G3198" t="str">
            <v>Inactive</v>
          </cell>
          <cell r="H3198" t="str">
            <v>Special</v>
          </cell>
          <cell r="I3198" t="str">
            <v>Minicom DS Vision 3000 Line splitter long 8-ports</v>
          </cell>
        </row>
        <row r="3199">
          <cell r="C3199" t="str">
            <v>50-0000479511</v>
          </cell>
          <cell r="D3199">
            <v>0</v>
          </cell>
          <cell r="E3199">
            <v>880</v>
          </cell>
          <cell r="F3199" t="str">
            <v>DISCONTINUE</v>
          </cell>
          <cell r="G3199" t="str">
            <v>Not to order</v>
          </cell>
          <cell r="H3199" t="str">
            <v>Special</v>
          </cell>
          <cell r="I3199" t="str">
            <v>Minicom DS Vision 3000 Line splitter long 8-ports</v>
          </cell>
        </row>
        <row r="3200">
          <cell r="C3200" t="str">
            <v>50-0000489011</v>
          </cell>
          <cell r="D3200">
            <v>0</v>
          </cell>
          <cell r="E3200">
            <v>0</v>
          </cell>
          <cell r="F3200" t="str">
            <v>DISCONTINUE</v>
          </cell>
          <cell r="G3200" t="str">
            <v>Not to order</v>
          </cell>
          <cell r="H3200" t="str">
            <v>Special</v>
          </cell>
          <cell r="I3200" t="str">
            <v>Minicom DS Vision 3000 Broadcaster 8-ports</v>
          </cell>
        </row>
        <row r="3201">
          <cell r="C3201" t="str">
            <v>50-0000489511</v>
          </cell>
          <cell r="D3201">
            <v>0</v>
          </cell>
          <cell r="E3201">
            <v>770</v>
          </cell>
          <cell r="F3201" t="str">
            <v>DISCONTINUE</v>
          </cell>
          <cell r="G3201" t="str">
            <v>Not to order</v>
          </cell>
          <cell r="H3201" t="str">
            <v>Special</v>
          </cell>
          <cell r="I3201" t="str">
            <v>Minicom DS Vision 3000 Broadcaster 8-ports</v>
          </cell>
        </row>
        <row r="3202">
          <cell r="C3202" t="str">
            <v>50-0000499011</v>
          </cell>
          <cell r="D3202">
            <v>0</v>
          </cell>
          <cell r="E3202">
            <v>0</v>
          </cell>
          <cell r="F3202" t="str">
            <v>DISCONTINUE</v>
          </cell>
          <cell r="G3202" t="str">
            <v>Not to order</v>
          </cell>
          <cell r="H3202" t="str">
            <v>Special</v>
          </cell>
          <cell r="I3202" t="str">
            <v>Minicom DS Vision 3000 Broadcaster 16-ports</v>
          </cell>
        </row>
        <row r="3203">
          <cell r="C3203" t="str">
            <v>50-0000499511</v>
          </cell>
          <cell r="D3203">
            <v>0</v>
          </cell>
          <cell r="E3203">
            <v>570</v>
          </cell>
          <cell r="F3203" t="str">
            <v>DISCONTINUE</v>
          </cell>
          <cell r="G3203" t="str">
            <v>Not to order</v>
          </cell>
          <cell r="H3203" t="str">
            <v>Special</v>
          </cell>
          <cell r="I3203" t="str">
            <v>Minicom DS Vision 3000 Broadcaster 16-ports</v>
          </cell>
        </row>
        <row r="3204">
          <cell r="C3204" t="str">
            <v>50-0000509011</v>
          </cell>
          <cell r="D3204">
            <v>0</v>
          </cell>
          <cell r="E3204">
            <v>0</v>
          </cell>
          <cell r="F3204" t="str">
            <v>DISCONTINUE</v>
          </cell>
          <cell r="G3204" t="str">
            <v>Inactive</v>
          </cell>
          <cell r="H3204" t="str">
            <v>Special</v>
          </cell>
          <cell r="I3204" t="str">
            <v>Minicom DS Vision 3000 Transmitter 1-port</v>
          </cell>
        </row>
        <row r="3205">
          <cell r="C3205" t="str">
            <v>50-0000509511</v>
          </cell>
          <cell r="D3205">
            <v>0</v>
          </cell>
          <cell r="E3205">
            <v>205</v>
          </cell>
          <cell r="F3205" t="str">
            <v>DISCONTINUE</v>
          </cell>
          <cell r="G3205" t="str">
            <v>Not to order</v>
          </cell>
          <cell r="H3205" t="str">
            <v>Special</v>
          </cell>
          <cell r="I3205" t="str">
            <v>Minicom DS Vision 3000 Transmitter 1-port</v>
          </cell>
        </row>
        <row r="3206">
          <cell r="C3206" t="str">
            <v>50-0000519011</v>
          </cell>
          <cell r="D3206">
            <v>0</v>
          </cell>
          <cell r="E3206">
            <v>0</v>
          </cell>
          <cell r="F3206" t="str">
            <v>DISCONTINUE</v>
          </cell>
          <cell r="G3206" t="str">
            <v>Inactive</v>
          </cell>
          <cell r="H3206" t="str">
            <v>Special</v>
          </cell>
          <cell r="I3206" t="str">
            <v>Minicom DS Vision 3000 Receiver Dual cascade</v>
          </cell>
        </row>
        <row r="3207">
          <cell r="C3207" t="str">
            <v>50-0000519511</v>
          </cell>
          <cell r="D3207">
            <v>0</v>
          </cell>
          <cell r="E3207">
            <v>535</v>
          </cell>
          <cell r="F3207" t="str">
            <v>DISCONTINUE</v>
          </cell>
          <cell r="G3207" t="str">
            <v>Inactive</v>
          </cell>
          <cell r="H3207" t="str">
            <v>Special</v>
          </cell>
          <cell r="I3207" t="str">
            <v>Minicom DS Vision 3000 Receiver Dual cascade</v>
          </cell>
        </row>
        <row r="3208">
          <cell r="C3208" t="str">
            <v>50-0000529011</v>
          </cell>
          <cell r="D3208">
            <v>0</v>
          </cell>
          <cell r="E3208">
            <v>175</v>
          </cell>
          <cell r="F3208" t="str">
            <v>DISCONTINUE</v>
          </cell>
          <cell r="G3208" t="str">
            <v>Not for sale</v>
          </cell>
          <cell r="H3208" t="str">
            <v>Special</v>
          </cell>
          <cell r="I3208" t="str">
            <v>Minicom DS Vision 3000 Video Tuning unit</v>
          </cell>
        </row>
        <row r="3209">
          <cell r="C3209" t="str">
            <v>50-0000539011</v>
          </cell>
          <cell r="D3209">
            <v>0</v>
          </cell>
          <cell r="E3209">
            <v>0</v>
          </cell>
          <cell r="F3209" t="str">
            <v>DISCONTINUE</v>
          </cell>
          <cell r="G3209" t="str">
            <v>Not to order</v>
          </cell>
          <cell r="H3209" t="str">
            <v>Special</v>
          </cell>
          <cell r="I3209" t="str">
            <v>Minicom DS Vision 3000 Receiver</v>
          </cell>
        </row>
        <row r="3210">
          <cell r="C3210" t="str">
            <v>50-0000539511</v>
          </cell>
          <cell r="D3210">
            <v>0</v>
          </cell>
          <cell r="E3210">
            <v>270</v>
          </cell>
          <cell r="F3210" t="str">
            <v>DISCONTINUE</v>
          </cell>
          <cell r="G3210" t="str">
            <v>Not to order</v>
          </cell>
          <cell r="H3210" t="str">
            <v>Special</v>
          </cell>
          <cell r="I3210" t="str">
            <v>Minicom DS Vision 3000 Receiver</v>
          </cell>
        </row>
        <row r="3211">
          <cell r="C3211" t="str">
            <v>50-0000549011</v>
          </cell>
          <cell r="D3211">
            <v>0</v>
          </cell>
          <cell r="E3211">
            <v>0</v>
          </cell>
          <cell r="F3211" t="str">
            <v>DISCONTINUE</v>
          </cell>
          <cell r="G3211" t="str">
            <v>Not for sale</v>
          </cell>
          <cell r="H3211" t="str">
            <v>Special</v>
          </cell>
          <cell r="I3211" t="str">
            <v>Integrated Receiver Long VGA A&amp;S (from ComQi)</v>
          </cell>
        </row>
        <row r="3212">
          <cell r="C3212" t="str">
            <v>50-0000559011</v>
          </cell>
          <cell r="D3212">
            <v>0</v>
          </cell>
          <cell r="E3212">
            <v>0</v>
          </cell>
          <cell r="F3212" t="str">
            <v>DISCONTINUE</v>
          </cell>
          <cell r="G3212" t="str">
            <v>Not for sale</v>
          </cell>
          <cell r="H3212" t="str">
            <v>Special</v>
          </cell>
          <cell r="I3212" t="str">
            <v>Integrated Receiver Short VGA A&amp;S (from ComQi)</v>
          </cell>
        </row>
        <row r="3213">
          <cell r="C3213" t="str">
            <v>93-4101010</v>
          </cell>
          <cell r="D3213">
            <v>0</v>
          </cell>
          <cell r="E3213">
            <v>0</v>
          </cell>
          <cell r="F3213" t="str">
            <v>DISCONTINUE</v>
          </cell>
          <cell r="G3213" t="str">
            <v>Not to prod.</v>
          </cell>
          <cell r="H3213" t="str">
            <v>WP &amp; Cables</v>
          </cell>
          <cell r="I3213" t="str">
            <v>Molded 4-Pin + 2 RCA (Male - Male) Cable (10')</v>
          </cell>
        </row>
        <row r="3214">
          <cell r="C3214" t="str">
            <v>93-4101006</v>
          </cell>
          <cell r="D3214">
            <v>0</v>
          </cell>
          <cell r="E3214">
            <v>20</v>
          </cell>
          <cell r="F3214" t="str">
            <v>DISCONTINUE</v>
          </cell>
          <cell r="G3214" t="str">
            <v>Not to prod.</v>
          </cell>
          <cell r="H3214" t="str">
            <v>WP &amp; Cables</v>
          </cell>
          <cell r="I3214" t="str">
            <v>Molded 4-Pin + 2 RCA (Male - Male) Cable (6')</v>
          </cell>
        </row>
        <row r="3215">
          <cell r="C3215" t="str">
            <v>50-0000589011</v>
          </cell>
          <cell r="D3215">
            <v>0</v>
          </cell>
          <cell r="E3215">
            <v>0</v>
          </cell>
          <cell r="F3215" t="str">
            <v>DISCONTINUE</v>
          </cell>
          <cell r="G3215" t="str">
            <v>Not to order</v>
          </cell>
          <cell r="H3215" t="str">
            <v>Special</v>
          </cell>
          <cell r="I3215" t="str">
            <v>Minicom DS Vision Digital Receiver</v>
          </cell>
        </row>
        <row r="3216">
          <cell r="C3216" t="str">
            <v>90-70184090</v>
          </cell>
          <cell r="D3216">
            <v>245</v>
          </cell>
          <cell r="E3216">
            <v>248</v>
          </cell>
          <cell r="F3216" t="str">
            <v>DISCONTINUE</v>
          </cell>
          <cell r="G3216" t="str">
            <v>Not to order</v>
          </cell>
          <cell r="H3216" t="str">
            <v>Tool</v>
          </cell>
          <cell r="I3216" t="str">
            <v>Composite Video &amp; Stereo Audio over Twisted Pair Receiver</v>
          </cell>
        </row>
        <row r="3217">
          <cell r="C3217" t="str">
            <v>50-0000599011</v>
          </cell>
          <cell r="D3217">
            <v>0</v>
          </cell>
          <cell r="E3217">
            <v>0</v>
          </cell>
          <cell r="F3217" t="str">
            <v>DISCONTINUE</v>
          </cell>
          <cell r="G3217" t="str">
            <v>Inactive</v>
          </cell>
          <cell r="H3217" t="str">
            <v>Special</v>
          </cell>
          <cell r="I3217" t="str">
            <v>Minicom DS Vision Digital Broadcaster 3-ports</v>
          </cell>
        </row>
        <row r="3218">
          <cell r="C3218" t="str">
            <v>50-0000599511</v>
          </cell>
          <cell r="D3218">
            <v>0</v>
          </cell>
          <cell r="E3218">
            <v>650</v>
          </cell>
          <cell r="F3218" t="str">
            <v>DISCONTINUE</v>
          </cell>
          <cell r="G3218" t="str">
            <v>Not for sale</v>
          </cell>
          <cell r="H3218" t="str">
            <v>Special</v>
          </cell>
          <cell r="I3218" t="str">
            <v>Minicom DS Vision Digital Broadcaster 3-ports</v>
          </cell>
        </row>
        <row r="3219">
          <cell r="C3219" t="str">
            <v>50-0000609011</v>
          </cell>
          <cell r="D3219">
            <v>0</v>
          </cell>
          <cell r="E3219">
            <v>0</v>
          </cell>
          <cell r="F3219" t="str">
            <v>DISCONTINUE</v>
          </cell>
          <cell r="G3219" t="str">
            <v>Inactive</v>
          </cell>
          <cell r="H3219" t="str">
            <v>Special</v>
          </cell>
          <cell r="I3219" t="str">
            <v>Minicom DS Vision Digital Transmitter</v>
          </cell>
        </row>
        <row r="3220">
          <cell r="C3220" t="str">
            <v>50-0000609511</v>
          </cell>
          <cell r="D3220">
            <v>0</v>
          </cell>
          <cell r="E3220">
            <v>250</v>
          </cell>
          <cell r="F3220" t="str">
            <v>DISCONTINUE</v>
          </cell>
          <cell r="G3220" t="str">
            <v>Not to order</v>
          </cell>
          <cell r="H3220" t="str">
            <v>Special</v>
          </cell>
          <cell r="I3220" t="str">
            <v>Minicom DS Vision Digital Transmitter</v>
          </cell>
        </row>
        <row r="3221">
          <cell r="C3221" t="str">
            <v>50-0000619011</v>
          </cell>
          <cell r="D3221">
            <v>0</v>
          </cell>
          <cell r="E3221">
            <v>0</v>
          </cell>
          <cell r="F3221" t="str">
            <v>DISCONTINUE</v>
          </cell>
          <cell r="G3221" t="str">
            <v>Inactive</v>
          </cell>
          <cell r="H3221" t="str">
            <v>Special</v>
          </cell>
          <cell r="I3221" t="str">
            <v>ScreenGate Media Receiver MP (from ComQi)</v>
          </cell>
        </row>
        <row r="3222">
          <cell r="C3222" t="str">
            <v>50-0000619511</v>
          </cell>
          <cell r="D3222">
            <v>675</v>
          </cell>
          <cell r="E3222">
            <v>679</v>
          </cell>
          <cell r="F3222" t="str">
            <v>DISCONTINUE</v>
          </cell>
          <cell r="G3222" t="str">
            <v>Not to order</v>
          </cell>
          <cell r="H3222" t="str">
            <v>Special</v>
          </cell>
          <cell r="I3222" t="str">
            <v>SCREENGATE-MEDIA-RECEIVER-MP/US (from ComQi)</v>
          </cell>
        </row>
        <row r="3223">
          <cell r="C3223" t="str">
            <v>50-0000629011</v>
          </cell>
          <cell r="D3223">
            <v>0</v>
          </cell>
          <cell r="E3223">
            <v>0</v>
          </cell>
          <cell r="F3223" t="str">
            <v>DISCONTINUE</v>
          </cell>
          <cell r="G3223" t="str">
            <v>Inactive</v>
          </cell>
          <cell r="H3223" t="str">
            <v>Special</v>
          </cell>
          <cell r="I3223" t="str">
            <v>ScreenGate Ip Streamer (from ComQi)</v>
          </cell>
        </row>
        <row r="3224">
          <cell r="C3224" t="str">
            <v>50-0000629511</v>
          </cell>
          <cell r="D3224">
            <v>1195</v>
          </cell>
          <cell r="E3224">
            <v>1195</v>
          </cell>
          <cell r="F3224" t="str">
            <v>DISCONTINUE</v>
          </cell>
          <cell r="G3224" t="str">
            <v>Not to order</v>
          </cell>
          <cell r="H3224" t="str">
            <v>Special</v>
          </cell>
          <cell r="I3224" t="str">
            <v>SCREENGATE-IP-STREAMER/US (from ComQi)</v>
          </cell>
        </row>
        <row r="3225">
          <cell r="C3225" t="str">
            <v>50-0000639011</v>
          </cell>
          <cell r="D3225">
            <v>0</v>
          </cell>
          <cell r="E3225">
            <v>0</v>
          </cell>
          <cell r="F3225" t="str">
            <v>DISCONTINUE</v>
          </cell>
          <cell r="G3225" t="str">
            <v>Inactive</v>
          </cell>
          <cell r="H3225" t="str">
            <v>Special</v>
          </cell>
          <cell r="I3225" t="str">
            <v>ScreenGate Ip Streamer Turbo (from ComQi)</v>
          </cell>
        </row>
        <row r="3226">
          <cell r="C3226" t="str">
            <v>50-0000639511</v>
          </cell>
          <cell r="D3226">
            <v>0</v>
          </cell>
          <cell r="E3226">
            <v>0</v>
          </cell>
          <cell r="F3226" t="str">
            <v>DISCONTINUE</v>
          </cell>
          <cell r="G3226" t="str">
            <v>Not for sale</v>
          </cell>
          <cell r="H3226" t="str">
            <v>Special</v>
          </cell>
          <cell r="I3226" t="str">
            <v>SCREENGATE-IP-STREAMER-TURBO/US (from ComQi)</v>
          </cell>
        </row>
        <row r="3227">
          <cell r="C3227" t="str">
            <v>50-0000649011</v>
          </cell>
          <cell r="D3227">
            <v>0</v>
          </cell>
          <cell r="E3227">
            <v>0</v>
          </cell>
          <cell r="F3227" t="str">
            <v>DISCONTINUE</v>
          </cell>
          <cell r="G3227" t="str">
            <v>Inactive</v>
          </cell>
          <cell r="H3227" t="str">
            <v>Special</v>
          </cell>
          <cell r="I3227" t="str">
            <v>CAT5 AUDIO/VIDEO SPLITTER 2 CHANNEL (from ComQi)</v>
          </cell>
        </row>
        <row r="3228">
          <cell r="C3228" t="str">
            <v>50-0000659011</v>
          </cell>
          <cell r="D3228">
            <v>0</v>
          </cell>
          <cell r="E3228">
            <v>0</v>
          </cell>
          <cell r="F3228" t="str">
            <v>DISCONTINUE</v>
          </cell>
          <cell r="G3228" t="str">
            <v>Not to order</v>
          </cell>
          <cell r="H3228" t="str">
            <v>Special</v>
          </cell>
          <cell r="I3228" t="str">
            <v>CAT5 AUDIO/VIDEO SPLITTER 4 CHANNEL (from ComQi)</v>
          </cell>
        </row>
        <row r="3229">
          <cell r="C3229" t="str">
            <v>90-70186090</v>
          </cell>
          <cell r="D3229">
            <v>0</v>
          </cell>
          <cell r="E3229">
            <v>70</v>
          </cell>
          <cell r="F3229" t="str">
            <v>DISCONTINUE</v>
          </cell>
          <cell r="G3229" t="str">
            <v>Not to order</v>
          </cell>
          <cell r="H3229" t="str">
            <v>1/8 19" 1U</v>
          </cell>
          <cell r="I3229" t="str">
            <v>DVI extension power module (Pico Toll Size)</v>
          </cell>
        </row>
        <row r="3230">
          <cell r="C3230" t="str">
            <v>90-7020090</v>
          </cell>
          <cell r="D3230">
            <v>0</v>
          </cell>
          <cell r="E3230">
            <v>950</v>
          </cell>
          <cell r="F3230" t="str">
            <v>DISCONTINUE</v>
          </cell>
          <cell r="G3230" t="str">
            <v>Not to order</v>
          </cell>
          <cell r="H3230" t="str">
            <v>Rack Mount</v>
          </cell>
          <cell r="I3230" t="str">
            <v>8x8 Master Remote Control Panel</v>
          </cell>
        </row>
        <row r="3231">
          <cell r="C3231" t="str">
            <v>50-0000679012</v>
          </cell>
          <cell r="D3231">
            <v>0</v>
          </cell>
          <cell r="E3231">
            <v>0</v>
          </cell>
          <cell r="F3231" t="str">
            <v>DISCONTINUE</v>
          </cell>
          <cell r="G3231" t="str">
            <v>Inactive</v>
          </cell>
          <cell r="H3231" t="str">
            <v>Special</v>
          </cell>
          <cell r="I3231" t="str">
            <v>Minicom AVDS CAT5 Audio Video Display Broadcaster 8-ports</v>
          </cell>
        </row>
        <row r="3232">
          <cell r="C3232" t="str">
            <v>50-0000679512</v>
          </cell>
          <cell r="D3232">
            <v>0</v>
          </cell>
          <cell r="E3232">
            <v>315</v>
          </cell>
          <cell r="F3232" t="str">
            <v>DISCONTINUE</v>
          </cell>
          <cell r="G3232" t="str">
            <v>Inactive</v>
          </cell>
          <cell r="H3232" t="str">
            <v>Special</v>
          </cell>
          <cell r="I3232" t="str">
            <v>Minicom AVDS CAT5 Audio Video Display Broadcaster 8-ports</v>
          </cell>
        </row>
        <row r="3233">
          <cell r="C3233" t="str">
            <v>90-7020190</v>
          </cell>
          <cell r="D3233">
            <v>0</v>
          </cell>
          <cell r="E3233">
            <v>0</v>
          </cell>
          <cell r="F3233" t="str">
            <v>DISCONTINUE</v>
          </cell>
          <cell r="G3233" t="str">
            <v>Not to order</v>
          </cell>
          <cell r="H3233" t="str">
            <v>Rack Mount</v>
          </cell>
          <cell r="I3233" t="str">
            <v>16x16 Master Remote Control Panel</v>
          </cell>
        </row>
        <row r="3234">
          <cell r="C3234" t="str">
            <v>50-0000689012</v>
          </cell>
          <cell r="D3234">
            <v>0</v>
          </cell>
          <cell r="E3234">
            <v>0</v>
          </cell>
          <cell r="F3234" t="str">
            <v>DISCONTINUE</v>
          </cell>
          <cell r="G3234" t="str">
            <v>Inactive</v>
          </cell>
          <cell r="H3234" t="str">
            <v>Special</v>
          </cell>
          <cell r="I3234" t="str">
            <v>Minicom AVDS CAT5 Audio Video Display Line Splitter 8-ports</v>
          </cell>
        </row>
        <row r="3235">
          <cell r="C3235" t="str">
            <v>50-0000689512</v>
          </cell>
          <cell r="D3235">
            <v>0</v>
          </cell>
          <cell r="E3235">
            <v>255</v>
          </cell>
          <cell r="F3235" t="str">
            <v>DISCONTINUE</v>
          </cell>
          <cell r="G3235" t="str">
            <v>Not for sale</v>
          </cell>
          <cell r="H3235" t="str">
            <v>Special</v>
          </cell>
          <cell r="I3235" t="str">
            <v>Minicom AVDS CAT5 Audio Video Display Line Splitter 8-ports</v>
          </cell>
        </row>
        <row r="3236">
          <cell r="C3236" t="str">
            <v>90-7020290</v>
          </cell>
          <cell r="D3236">
            <v>0</v>
          </cell>
          <cell r="E3236">
            <v>0</v>
          </cell>
          <cell r="F3236" t="str">
            <v>DISCONTINUE</v>
          </cell>
          <cell r="G3236" t="str">
            <v>Not to order</v>
          </cell>
          <cell r="H3236" t="str">
            <v>Rack Mount</v>
          </cell>
          <cell r="I3236" t="str">
            <v>16x16 Master Remote Control Panel</v>
          </cell>
        </row>
        <row r="3237">
          <cell r="C3237" t="str">
            <v>50-0000699012</v>
          </cell>
          <cell r="D3237">
            <v>160</v>
          </cell>
          <cell r="E3237">
            <v>162</v>
          </cell>
          <cell r="F3237" t="str">
            <v>DISCONTINUE</v>
          </cell>
          <cell r="G3237" t="str">
            <v>Not to order</v>
          </cell>
          <cell r="H3237" t="str">
            <v>Special</v>
          </cell>
          <cell r="I3237" t="str">
            <v>Minicom AVDS CAT5 Audio Video Display Power Remote</v>
          </cell>
        </row>
        <row r="3238">
          <cell r="C3238" t="str">
            <v>50-0000699512</v>
          </cell>
          <cell r="D3238">
            <v>0</v>
          </cell>
          <cell r="E3238">
            <v>216</v>
          </cell>
          <cell r="F3238" t="str">
            <v>DISCONTINUE</v>
          </cell>
          <cell r="G3238" t="str">
            <v>Inactive</v>
          </cell>
          <cell r="H3238" t="str">
            <v>Special</v>
          </cell>
          <cell r="I3238" t="str">
            <v>Minicom AVDS CAT5 Audio Video Display Power Remote</v>
          </cell>
        </row>
        <row r="3239">
          <cell r="C3239" t="str">
            <v>90-70206090</v>
          </cell>
          <cell r="D3239">
            <v>0</v>
          </cell>
          <cell r="E3239">
            <v>230</v>
          </cell>
          <cell r="F3239" t="str">
            <v>DISCONTINUE</v>
          </cell>
          <cell r="G3239" t="str">
            <v>Not for sale</v>
          </cell>
          <cell r="H3239" t="str">
            <v>Tools</v>
          </cell>
          <cell r="I3239" t="str">
            <v>Video &amp; Balanced Stereo Audio Isolation Transformer</v>
          </cell>
        </row>
        <row r="3240">
          <cell r="C3240" t="str">
            <v>93-4101003</v>
          </cell>
          <cell r="D3240">
            <v>0</v>
          </cell>
          <cell r="E3240">
            <v>10</v>
          </cell>
          <cell r="F3240" t="str">
            <v>DISCONTINUE</v>
          </cell>
          <cell r="G3240" t="str">
            <v>Not to prod.</v>
          </cell>
          <cell r="H3240" t="str">
            <v>WP &amp; Cables</v>
          </cell>
          <cell r="I3240" t="str">
            <v>Molded 4-Pin + 2 RCA (Male - Male) Cable (3')</v>
          </cell>
        </row>
        <row r="3241">
          <cell r="C3241" t="str">
            <v>93-31010164</v>
          </cell>
          <cell r="D3241">
            <v>0</v>
          </cell>
          <cell r="E3241">
            <v>0</v>
          </cell>
          <cell r="F3241" t="str">
            <v>DISCONTINUE</v>
          </cell>
          <cell r="G3241" t="str">
            <v>Not to prod.</v>
          </cell>
          <cell r="H3241" t="str">
            <v>WP &amp; Cables</v>
          </cell>
          <cell r="I3241" t="str">
            <v>s-Video to 2 BNC Breakout Cable</v>
          </cell>
        </row>
        <row r="3242">
          <cell r="C3242" t="str">
            <v>90-702100190</v>
          </cell>
          <cell r="D3242">
            <v>315</v>
          </cell>
          <cell r="E3242">
            <v>319</v>
          </cell>
          <cell r="F3242" t="str">
            <v>DISCONTINUE</v>
          </cell>
          <cell r="G3242" t="str">
            <v>Not to order</v>
          </cell>
          <cell r="H3242" t="str">
            <v>Tool</v>
          </cell>
          <cell r="I3242" t="str">
            <v>2x1 HDMI Switcher with IR</v>
          </cell>
        </row>
        <row r="3243">
          <cell r="C3243" t="str">
            <v>90-70210090</v>
          </cell>
          <cell r="D3243">
            <v>0</v>
          </cell>
          <cell r="E3243">
            <v>0</v>
          </cell>
          <cell r="F3243" t="str">
            <v>DISCONTINUE</v>
          </cell>
          <cell r="G3243" t="str">
            <v>Inactive</v>
          </cell>
          <cell r="H3243" t="str">
            <v>Tool</v>
          </cell>
          <cell r="I3243" t="str">
            <v>2x1 HDMI Switcher</v>
          </cell>
        </row>
        <row r="3244">
          <cell r="C3244" t="str">
            <v>50-0000759011</v>
          </cell>
          <cell r="D3244">
            <v>0</v>
          </cell>
          <cell r="E3244">
            <v>0</v>
          </cell>
          <cell r="F3244" t="str">
            <v>DISCONTINUE</v>
          </cell>
          <cell r="G3244" t="str">
            <v>Not to order</v>
          </cell>
          <cell r="H3244" t="str">
            <v>Special</v>
          </cell>
          <cell r="I3244" t="str">
            <v>HD VIEW RECEIVER 2 PORT DAISYCHAINABLE. (from ComQi)</v>
          </cell>
        </row>
        <row r="3245">
          <cell r="C3245" t="str">
            <v>50-0000769011</v>
          </cell>
          <cell r="D3245">
            <v>0</v>
          </cell>
          <cell r="E3245">
            <v>0</v>
          </cell>
          <cell r="F3245" t="str">
            <v>DISCONTINUE</v>
          </cell>
          <cell r="G3245" t="str">
            <v>Not to order</v>
          </cell>
          <cell r="H3245" t="str">
            <v>Special</v>
          </cell>
          <cell r="I3245" t="str">
            <v>HD VIEW VIDEO TUNER (from ComQi)</v>
          </cell>
        </row>
        <row r="3246">
          <cell r="C3246" t="str">
            <v>90-70210090/B</v>
          </cell>
          <cell r="D3246">
            <v>0</v>
          </cell>
          <cell r="E3246">
            <v>0</v>
          </cell>
          <cell r="F3246" t="str">
            <v>DISCONTINUE</v>
          </cell>
          <cell r="G3246" t="str">
            <v>Inactive</v>
          </cell>
          <cell r="H3246" t="str">
            <v>Tool</v>
          </cell>
        </row>
        <row r="3247">
          <cell r="C3247" t="str">
            <v>90-702110090</v>
          </cell>
          <cell r="D3247">
            <v>0</v>
          </cell>
          <cell r="E3247">
            <v>0</v>
          </cell>
          <cell r="F3247" t="str">
            <v>DISCONTINUE</v>
          </cell>
          <cell r="G3247" t="str">
            <v>Not to order</v>
          </cell>
          <cell r="H3247" t="str">
            <v>WP &amp; Cables</v>
          </cell>
          <cell r="I3247" t="str">
            <v>8-Button Table Mount Insert Media &amp; Room Controller with IR</v>
          </cell>
        </row>
        <row r="3248">
          <cell r="C3248" t="str">
            <v>90-70211090</v>
          </cell>
          <cell r="D3248">
            <v>0</v>
          </cell>
          <cell r="E3248">
            <v>0</v>
          </cell>
          <cell r="F3248" t="str">
            <v>DISCONTINUE</v>
          </cell>
          <cell r="G3248" t="str">
            <v>Not to order</v>
          </cell>
          <cell r="H3248" t="str">
            <v>WP-US/1G</v>
          </cell>
          <cell r="I3248" t="str">
            <v>8-Button Universal Room Controller with IR Learning</v>
          </cell>
        </row>
        <row r="3249">
          <cell r="C3249" t="str">
            <v>93-3101006</v>
          </cell>
          <cell r="D3249">
            <v>5</v>
          </cell>
          <cell r="E3249">
            <v>5</v>
          </cell>
          <cell r="F3249" t="str">
            <v>DISCONTINUE</v>
          </cell>
          <cell r="G3249" t="str">
            <v>Not to prod.</v>
          </cell>
          <cell r="H3249" t="str">
            <v>WP &amp; Cables</v>
          </cell>
          <cell r="I3249" t="str">
            <v>Molded 4-Pin S-Video (Male - Male) Cable (6')</v>
          </cell>
        </row>
        <row r="3250">
          <cell r="C3250" t="str">
            <v>93-1103010</v>
          </cell>
          <cell r="D3250">
            <v>0</v>
          </cell>
          <cell r="E3250">
            <v>0</v>
          </cell>
          <cell r="F3250" t="str">
            <v>DISCONTINUE</v>
          </cell>
          <cell r="G3250" t="str">
            <v>Not to prod.</v>
          </cell>
          <cell r="I3250" t="str">
            <v>Molded 4-Pin to 2 BNC (Male - Male) Breakout Cable (10')</v>
          </cell>
        </row>
        <row r="3251">
          <cell r="C3251" t="str">
            <v>90-70211190</v>
          </cell>
          <cell r="D3251">
            <v>0</v>
          </cell>
          <cell r="E3251">
            <v>0</v>
          </cell>
          <cell r="F3251" t="str">
            <v>DISCONTINUE</v>
          </cell>
          <cell r="G3251" t="str">
            <v>Not to order</v>
          </cell>
          <cell r="H3251" t="str">
            <v>WP-US/1G</v>
          </cell>
          <cell r="I3251" t="str">
            <v>8-Button Universal Room Controller with IR Learning</v>
          </cell>
        </row>
        <row r="3252">
          <cell r="C3252" t="str">
            <v>50-0000839011</v>
          </cell>
          <cell r="D3252">
            <v>0</v>
          </cell>
          <cell r="E3252">
            <v>0</v>
          </cell>
          <cell r="F3252" t="str">
            <v>DISCONTINUE</v>
          </cell>
          <cell r="G3252" t="str">
            <v>Inactive</v>
          </cell>
          <cell r="H3252" t="str">
            <v>Special</v>
          </cell>
          <cell r="I3252" t="str">
            <v>COMPOSITE ADAPTER LOCAL (from ComQi)</v>
          </cell>
        </row>
        <row r="3253">
          <cell r="C3253" t="str">
            <v>50-0000849011</v>
          </cell>
          <cell r="D3253">
            <v>0</v>
          </cell>
          <cell r="E3253">
            <v>0</v>
          </cell>
          <cell r="F3253" t="str">
            <v>DISCONTINUE</v>
          </cell>
          <cell r="G3253" t="str">
            <v>Inactive</v>
          </cell>
          <cell r="H3253" t="str">
            <v>Special</v>
          </cell>
          <cell r="I3253" t="str">
            <v>COMPOSITE ADAPTER REMOTE (from ComQi)</v>
          </cell>
        </row>
        <row r="3254">
          <cell r="C3254" t="str">
            <v>90-70211290</v>
          </cell>
          <cell r="D3254">
            <v>0</v>
          </cell>
          <cell r="E3254">
            <v>0</v>
          </cell>
          <cell r="F3254" t="str">
            <v>DISCONTINUE</v>
          </cell>
          <cell r="G3254" t="str">
            <v>Not to order</v>
          </cell>
          <cell r="H3254" t="str">
            <v>WP-US/1G</v>
          </cell>
          <cell r="I3254" t="str">
            <v>8-Button Universal Room Controller with IR Learning</v>
          </cell>
        </row>
        <row r="3255">
          <cell r="C3255" t="str">
            <v>50-0000869011</v>
          </cell>
          <cell r="D3255">
            <v>0</v>
          </cell>
          <cell r="E3255">
            <v>0</v>
          </cell>
          <cell r="F3255" t="str">
            <v>DISCONTINUE</v>
          </cell>
          <cell r="G3255" t="str">
            <v>Not to order</v>
          </cell>
          <cell r="H3255" t="str">
            <v>Special</v>
          </cell>
          <cell r="I3255" t="str">
            <v>Minicom VDS CAT5 Video Display Remote Long</v>
          </cell>
        </row>
        <row r="3256">
          <cell r="C3256" t="str">
            <v>50-0000869511</v>
          </cell>
          <cell r="D3256">
            <v>0</v>
          </cell>
          <cell r="E3256">
            <v>220</v>
          </cell>
          <cell r="F3256" t="str">
            <v>DISCONTINUE</v>
          </cell>
          <cell r="G3256" t="str">
            <v>Not to order</v>
          </cell>
          <cell r="H3256" t="str">
            <v>Special</v>
          </cell>
          <cell r="I3256" t="str">
            <v>Minicom VDS CAT5 Video Display Remote Long</v>
          </cell>
        </row>
        <row r="3257">
          <cell r="C3257" t="str">
            <v>50-0000879011</v>
          </cell>
          <cell r="D3257">
            <v>0</v>
          </cell>
          <cell r="E3257">
            <v>0</v>
          </cell>
          <cell r="F3257" t="str">
            <v>DISCONTINUE</v>
          </cell>
          <cell r="G3257" t="str">
            <v>Not to order</v>
          </cell>
          <cell r="H3257" t="str">
            <v>Special</v>
          </cell>
          <cell r="I3257" t="str">
            <v>Minicom VDS CAT5 Video Display Broadcaster 8-ports</v>
          </cell>
        </row>
        <row r="3258">
          <cell r="C3258" t="str">
            <v>50-0000879511</v>
          </cell>
          <cell r="D3258">
            <v>0</v>
          </cell>
          <cell r="E3258">
            <v>315</v>
          </cell>
          <cell r="F3258" t="str">
            <v>DISCONTINUE</v>
          </cell>
          <cell r="G3258" t="str">
            <v>Not to order</v>
          </cell>
          <cell r="H3258" t="str">
            <v>Special</v>
          </cell>
          <cell r="I3258" t="str">
            <v>Minicom VDS CAT5 Video Display Broadcaster 8-ports</v>
          </cell>
        </row>
        <row r="3259">
          <cell r="C3259" t="str">
            <v>50-0000889011</v>
          </cell>
          <cell r="D3259">
            <v>0</v>
          </cell>
          <cell r="E3259">
            <v>0</v>
          </cell>
          <cell r="F3259" t="str">
            <v>DISCONTINUE</v>
          </cell>
          <cell r="G3259" t="str">
            <v>Inactive</v>
          </cell>
          <cell r="H3259" t="str">
            <v>Special</v>
          </cell>
          <cell r="I3259" t="str">
            <v>Minicom VDS CAT5 Video Display Line Splitter 8-ports</v>
          </cell>
        </row>
        <row r="3260">
          <cell r="C3260" t="str">
            <v>50-0000889511</v>
          </cell>
          <cell r="D3260">
            <v>0</v>
          </cell>
          <cell r="E3260">
            <v>220</v>
          </cell>
          <cell r="F3260" t="str">
            <v>DISCONTINUE</v>
          </cell>
          <cell r="G3260" t="str">
            <v>Not to order</v>
          </cell>
          <cell r="H3260" t="str">
            <v>Special</v>
          </cell>
          <cell r="I3260" t="str">
            <v>Minicom VDS CAT5 Video Display Line Splitter 8-ports</v>
          </cell>
        </row>
        <row r="3261">
          <cell r="C3261" t="str">
            <v>50-0000899011</v>
          </cell>
          <cell r="D3261">
            <v>0</v>
          </cell>
          <cell r="E3261">
            <v>60</v>
          </cell>
          <cell r="F3261" t="str">
            <v>DISCONTINUE</v>
          </cell>
          <cell r="G3261" t="str">
            <v>Not for sale</v>
          </cell>
          <cell r="H3261" t="str">
            <v>Special</v>
          </cell>
          <cell r="I3261" t="str">
            <v>Minicom VDS/AVDS Control unit</v>
          </cell>
        </row>
        <row r="3262">
          <cell r="C3262" t="str">
            <v>50-0000909011</v>
          </cell>
          <cell r="D3262">
            <v>0</v>
          </cell>
          <cell r="E3262">
            <v>105</v>
          </cell>
          <cell r="F3262" t="str">
            <v>DISCONTINUE</v>
          </cell>
          <cell r="G3262" t="str">
            <v>Inactive</v>
          </cell>
          <cell r="H3262" t="str">
            <v>Special</v>
          </cell>
          <cell r="I3262" t="str">
            <v>Minicom VDS CAT5 Video Display Remote</v>
          </cell>
        </row>
        <row r="3263">
          <cell r="C3263" t="str">
            <v>50-0000919011</v>
          </cell>
          <cell r="D3263">
            <v>0</v>
          </cell>
          <cell r="E3263">
            <v>115</v>
          </cell>
          <cell r="F3263" t="str">
            <v>DISCONTINUE</v>
          </cell>
          <cell r="G3263" t="str">
            <v>Inactive</v>
          </cell>
          <cell r="H3263" t="str">
            <v>Special</v>
          </cell>
          <cell r="I3263" t="str">
            <v>Minicom VDS CAT5 Video Display Remote Dual Screen</v>
          </cell>
        </row>
        <row r="3264">
          <cell r="C3264" t="str">
            <v>50-0000959011</v>
          </cell>
          <cell r="D3264">
            <v>0</v>
          </cell>
          <cell r="E3264">
            <v>0</v>
          </cell>
          <cell r="F3264" t="str">
            <v>DISCONTINUE</v>
          </cell>
          <cell r="G3264" t="str">
            <v>Not for sale</v>
          </cell>
          <cell r="H3264" t="str">
            <v>Special</v>
          </cell>
          <cell r="I3264" t="str">
            <v>CAT5 AVDS TRANSMITTER</v>
          </cell>
        </row>
        <row r="3265">
          <cell r="C3265" t="str">
            <v>90-70211292</v>
          </cell>
          <cell r="D3265">
            <v>0</v>
          </cell>
          <cell r="E3265">
            <v>0</v>
          </cell>
          <cell r="F3265" t="str">
            <v>DISCONTINUE</v>
          </cell>
          <cell r="G3265" t="str">
            <v>Not to order</v>
          </cell>
          <cell r="H3265" t="str">
            <v>WP-EU/2G</v>
          </cell>
          <cell r="I3265" t="str">
            <v>6-Button Universal Room Controller with IR Learning</v>
          </cell>
        </row>
        <row r="3266">
          <cell r="C3266" t="str">
            <v>50-0000969011</v>
          </cell>
          <cell r="D3266">
            <v>0</v>
          </cell>
          <cell r="E3266">
            <v>0</v>
          </cell>
          <cell r="F3266" t="str">
            <v>DISCONTINUE</v>
          </cell>
          <cell r="G3266" t="str">
            <v>Inactive</v>
          </cell>
          <cell r="H3266" t="str">
            <v>Special</v>
          </cell>
          <cell r="I3266" t="str">
            <v>CAT5 VIDEO DISPLAY TRANSMITTER PCA</v>
          </cell>
        </row>
        <row r="3267">
          <cell r="C3267" t="str">
            <v>93-1103006</v>
          </cell>
          <cell r="D3267">
            <v>0</v>
          </cell>
          <cell r="E3267">
            <v>0</v>
          </cell>
          <cell r="F3267" t="str">
            <v>DISCONTINUE</v>
          </cell>
          <cell r="G3267" t="str">
            <v>Not to prod.</v>
          </cell>
          <cell r="I3267" t="str">
            <v>Molded 4-Pin to 2 BNC (Male - Male) Breakout Cable (6')</v>
          </cell>
        </row>
        <row r="3268">
          <cell r="C3268" t="str">
            <v>50-0000979011</v>
          </cell>
          <cell r="D3268">
            <v>0</v>
          </cell>
          <cell r="E3268">
            <v>452</v>
          </cell>
          <cell r="F3268" t="str">
            <v>DISCONTINUE</v>
          </cell>
          <cell r="G3268" t="str">
            <v>Inactive</v>
          </cell>
          <cell r="H3268" t="str">
            <v>Special</v>
          </cell>
          <cell r="I3268" t="str">
            <v>AVDS REMOTE LONG</v>
          </cell>
        </row>
        <row r="3269">
          <cell r="C3269" t="str">
            <v>50-0000979511</v>
          </cell>
          <cell r="D3269">
            <v>0</v>
          </cell>
          <cell r="E3269">
            <v>0</v>
          </cell>
          <cell r="F3269" t="str">
            <v>DISCONTINUE</v>
          </cell>
          <cell r="G3269" t="str">
            <v>Not to order</v>
          </cell>
          <cell r="H3269" t="str">
            <v>Special</v>
          </cell>
          <cell r="I3269" t="str">
            <v>AVDS REMOTE LONG</v>
          </cell>
        </row>
        <row r="3270">
          <cell r="C3270" t="str">
            <v>50-0000989011</v>
          </cell>
          <cell r="D3270">
            <v>0</v>
          </cell>
          <cell r="E3270">
            <v>130</v>
          </cell>
          <cell r="F3270" t="str">
            <v>DISCONTINUE</v>
          </cell>
          <cell r="G3270" t="str">
            <v>Not for sale</v>
          </cell>
          <cell r="H3270" t="str">
            <v>Special</v>
          </cell>
          <cell r="I3270" t="str">
            <v>Minicom AVDS CAT5 Audio Video Display Remote</v>
          </cell>
        </row>
        <row r="3271">
          <cell r="C3271" t="str">
            <v>50-0000999011</v>
          </cell>
          <cell r="D3271">
            <v>0</v>
          </cell>
          <cell r="E3271">
            <v>310</v>
          </cell>
          <cell r="F3271" t="str">
            <v>DISCONTINUE</v>
          </cell>
          <cell r="G3271" t="str">
            <v>Inactive</v>
          </cell>
          <cell r="H3271" t="str">
            <v>Special</v>
          </cell>
          <cell r="I3271" t="str">
            <v>Minicom CAT5 VGA Extender</v>
          </cell>
        </row>
        <row r="3272">
          <cell r="C3272" t="str">
            <v>50-0000999511</v>
          </cell>
          <cell r="D3272">
            <v>0</v>
          </cell>
          <cell r="E3272">
            <v>0</v>
          </cell>
          <cell r="F3272" t="str">
            <v>DISCONTINUE</v>
          </cell>
          <cell r="G3272" t="str">
            <v>Inactive</v>
          </cell>
          <cell r="H3272" t="str">
            <v>Special</v>
          </cell>
          <cell r="I3272" t="str">
            <v>Minicom CAT5 VGA Extender</v>
          </cell>
        </row>
        <row r="3273">
          <cell r="C3273" t="str">
            <v>50-0001009011</v>
          </cell>
          <cell r="D3273">
            <v>0</v>
          </cell>
          <cell r="E3273">
            <v>170</v>
          </cell>
          <cell r="F3273" t="str">
            <v>DISCONTINUE</v>
          </cell>
          <cell r="G3273" t="str">
            <v>Not to equip</v>
          </cell>
          <cell r="H3273" t="str">
            <v>Special</v>
          </cell>
          <cell r="I3273" t="str">
            <v>Minicom RS232 EXTENDER</v>
          </cell>
        </row>
        <row r="3274">
          <cell r="C3274" t="str">
            <v>50-0001009511</v>
          </cell>
          <cell r="D3274">
            <v>0</v>
          </cell>
          <cell r="E3274">
            <v>0</v>
          </cell>
          <cell r="F3274" t="str">
            <v>DISCONTINUE</v>
          </cell>
          <cell r="G3274" t="str">
            <v>Inactive</v>
          </cell>
          <cell r="H3274" t="str">
            <v>Special</v>
          </cell>
          <cell r="I3274" t="str">
            <v>Minicom RS232 EXTENDER</v>
          </cell>
        </row>
        <row r="3275">
          <cell r="C3275" t="str">
            <v>90-70211490</v>
          </cell>
          <cell r="D3275">
            <v>0</v>
          </cell>
          <cell r="E3275">
            <v>0</v>
          </cell>
          <cell r="F3275" t="str">
            <v>DISCONTINUE</v>
          </cell>
          <cell r="G3275" t="str">
            <v>Not active</v>
          </cell>
          <cell r="H3275" t="str">
            <v>WP &amp; Cables</v>
          </cell>
          <cell r="I3275" t="str">
            <v>6-Button Universal Room Controller with IR Learning</v>
          </cell>
        </row>
        <row r="3276">
          <cell r="C3276" t="str">
            <v>50-0001019011</v>
          </cell>
          <cell r="D3276">
            <v>0</v>
          </cell>
          <cell r="E3276">
            <v>0</v>
          </cell>
          <cell r="F3276" t="str">
            <v>DISCONTINUE</v>
          </cell>
          <cell r="G3276" t="str">
            <v>Inactive</v>
          </cell>
          <cell r="H3276" t="str">
            <v>Special</v>
          </cell>
          <cell r="I3276" t="str">
            <v>CAT5 VIDEO DATA TRANSMITTER</v>
          </cell>
        </row>
        <row r="3277">
          <cell r="C3277" t="str">
            <v>90-70211590</v>
          </cell>
          <cell r="D3277">
            <v>380</v>
          </cell>
          <cell r="E3277">
            <v>380</v>
          </cell>
          <cell r="F3277" t="str">
            <v>DISCONTINUE</v>
          </cell>
          <cell r="G3277" t="str">
            <v>Not to order</v>
          </cell>
          <cell r="H3277" t="str">
            <v>WP-US/1G</v>
          </cell>
          <cell r="I3277" t="str">
            <v>6-Button Universal Room Controller with IR Learning</v>
          </cell>
        </row>
        <row r="3278">
          <cell r="C3278" t="str">
            <v>90-70211590/B</v>
          </cell>
          <cell r="D3278">
            <v>0</v>
          </cell>
          <cell r="E3278">
            <v>0</v>
          </cell>
          <cell r="F3278" t="str">
            <v>DISCONTINUE</v>
          </cell>
          <cell r="G3278" t="str">
            <v>Not to equip</v>
          </cell>
          <cell r="H3278" t="str">
            <v>WP-US/1G</v>
          </cell>
        </row>
        <row r="3279">
          <cell r="C3279" t="str">
            <v>90-70211592/B</v>
          </cell>
          <cell r="D3279">
            <v>0</v>
          </cell>
          <cell r="E3279">
            <v>0</v>
          </cell>
          <cell r="F3279" t="str">
            <v>DISCONTINUE</v>
          </cell>
          <cell r="G3279" t="str">
            <v>Not to equip</v>
          </cell>
        </row>
        <row r="3280">
          <cell r="C3280" t="str">
            <v>90-70211990</v>
          </cell>
          <cell r="D3280">
            <v>0</v>
          </cell>
          <cell r="E3280">
            <v>0</v>
          </cell>
          <cell r="F3280" t="str">
            <v>DISCONTINUE</v>
          </cell>
          <cell r="G3280" t="str">
            <v>Inactive</v>
          </cell>
          <cell r="H3280" t="str">
            <v>WP &amp; Cables</v>
          </cell>
          <cell r="I3280" t="str">
            <v>RC-800IR/U(G)</v>
          </cell>
        </row>
        <row r="3281">
          <cell r="C3281" t="str">
            <v>90-70211993</v>
          </cell>
          <cell r="D3281">
            <v>0</v>
          </cell>
          <cell r="E3281">
            <v>0</v>
          </cell>
          <cell r="F3281" t="str">
            <v>DISCONTINUE</v>
          </cell>
          <cell r="G3281" t="str">
            <v>Inactive</v>
          </cell>
          <cell r="H3281" t="str">
            <v>WP &amp; Cables</v>
          </cell>
          <cell r="I3281" t="str">
            <v>RC-800IR/U(O)</v>
          </cell>
        </row>
        <row r="3282">
          <cell r="C3282" t="str">
            <v>90-70211995</v>
          </cell>
          <cell r="D3282">
            <v>0</v>
          </cell>
          <cell r="E3282">
            <v>0</v>
          </cell>
          <cell r="F3282" t="str">
            <v>DISCONTINUE</v>
          </cell>
          <cell r="G3282" t="str">
            <v>Inactive</v>
          </cell>
          <cell r="H3282" t="str">
            <v>WP &amp; Cables</v>
          </cell>
          <cell r="I3282" t="str">
            <v>RC-800IR/U(W)</v>
          </cell>
        </row>
        <row r="3283">
          <cell r="C3283" t="str">
            <v>93-1103003</v>
          </cell>
          <cell r="D3283">
            <v>0</v>
          </cell>
          <cell r="E3283">
            <v>0</v>
          </cell>
          <cell r="F3283" t="str">
            <v>DISCONTINUE</v>
          </cell>
          <cell r="G3283" t="str">
            <v>Not to prod.</v>
          </cell>
          <cell r="I3283" t="str">
            <v>Molded 4-Pin to 2 BNC (Male - Male) Breakout Cable (3')</v>
          </cell>
        </row>
        <row r="3284">
          <cell r="C3284" t="str">
            <v>90-70303090</v>
          </cell>
          <cell r="D3284">
            <v>0</v>
          </cell>
          <cell r="E3284">
            <v>150</v>
          </cell>
          <cell r="F3284" t="str">
            <v>DISCONTINUE</v>
          </cell>
          <cell r="G3284" t="str">
            <v>Not to order</v>
          </cell>
          <cell r="H3284" t="str">
            <v>Tools</v>
          </cell>
          <cell r="I3284" t="str">
            <v>Power Supply to Provide 12V DC on CAT 5 Cables</v>
          </cell>
        </row>
        <row r="3285">
          <cell r="C3285" t="str">
            <v>90-70341090</v>
          </cell>
          <cell r="D3285">
            <v>0</v>
          </cell>
          <cell r="E3285">
            <v>0</v>
          </cell>
          <cell r="F3285" t="str">
            <v>DISCONTINUE</v>
          </cell>
          <cell r="G3285" t="str">
            <v>Inactive</v>
          </cell>
          <cell r="H3285" t="str">
            <v>Tool</v>
          </cell>
          <cell r="I3285" t="str">
            <v>1:2 Computer Graphics Video &amp; HDTV Distribution Amplifier &amp;</v>
          </cell>
        </row>
        <row r="3286">
          <cell r="C3286" t="str">
            <v>90-70357090</v>
          </cell>
          <cell r="D3286">
            <v>305</v>
          </cell>
          <cell r="E3286">
            <v>308</v>
          </cell>
          <cell r="F3286" t="str">
            <v>DISCONTINUE</v>
          </cell>
          <cell r="G3286" t="str">
            <v>Not to prod.</v>
          </cell>
          <cell r="H3286" t="str">
            <v>Tool</v>
          </cell>
          <cell r="I3286" t="str">
            <v>Computer Graphics Video &amp; HDTV over Twisted Pair Transmitter</v>
          </cell>
        </row>
        <row r="3287">
          <cell r="C3287" t="str">
            <v>50-000490/B</v>
          </cell>
          <cell r="D3287">
            <v>0</v>
          </cell>
          <cell r="E3287">
            <v>0</v>
          </cell>
          <cell r="F3287" t="str">
            <v>DISCONTINUE</v>
          </cell>
          <cell r="G3287" t="str">
            <v>Inactive</v>
          </cell>
        </row>
        <row r="3288">
          <cell r="C3288" t="str">
            <v>50-000497</v>
          </cell>
          <cell r="D3288">
            <v>0</v>
          </cell>
          <cell r="E3288">
            <v>0</v>
          </cell>
          <cell r="F3288" t="str">
            <v>DISCONTINUE</v>
          </cell>
          <cell r="G3288" t="str">
            <v>Not to order</v>
          </cell>
          <cell r="H3288" t="str">
            <v>N/A</v>
          </cell>
          <cell r="I3288" t="str">
            <v>1:4 VGA Distribution Amplifier</v>
          </cell>
        </row>
        <row r="3289">
          <cell r="C3289" t="str">
            <v>50-00049713</v>
          </cell>
          <cell r="D3289">
            <v>0</v>
          </cell>
          <cell r="E3289">
            <v>0</v>
          </cell>
          <cell r="F3289" t="str">
            <v>DISCONTINUE</v>
          </cell>
          <cell r="G3289" t="str">
            <v>Inactive</v>
          </cell>
          <cell r="H3289" t="str">
            <v>1/2 19" 1U</v>
          </cell>
          <cell r="I3289" t="str">
            <v>1:4 VGA Distribution Amplifier</v>
          </cell>
        </row>
        <row r="3290">
          <cell r="C3290" t="str">
            <v>50-00049715</v>
          </cell>
          <cell r="D3290">
            <v>0</v>
          </cell>
          <cell r="E3290">
            <v>0</v>
          </cell>
          <cell r="F3290" t="str">
            <v>DISCONTINUE</v>
          </cell>
          <cell r="G3290" t="str">
            <v>Not to order</v>
          </cell>
          <cell r="H3290" t="str">
            <v>N/A</v>
          </cell>
          <cell r="I3290" t="str">
            <v>1:4 VGA Distribution Amplifier</v>
          </cell>
        </row>
        <row r="3291">
          <cell r="C3291" t="str">
            <v>50-000595</v>
          </cell>
          <cell r="D3291">
            <v>0</v>
          </cell>
          <cell r="E3291">
            <v>345</v>
          </cell>
          <cell r="F3291" t="str">
            <v>DISCONTINUE</v>
          </cell>
          <cell r="G3291" t="str">
            <v>Not to order</v>
          </cell>
          <cell r="H3291" t="str">
            <v>Mega Tool</v>
          </cell>
          <cell r="I3291" t="str">
            <v>Compu.Grap. Video,Stereo Audio&amp;Auto Adj Twi-Pair Transmitter</v>
          </cell>
        </row>
        <row r="3292">
          <cell r="C3292" t="str">
            <v>50-000695</v>
          </cell>
          <cell r="D3292">
            <v>0</v>
          </cell>
          <cell r="E3292">
            <v>415</v>
          </cell>
          <cell r="F3292" t="str">
            <v>DISCONTINUE</v>
          </cell>
          <cell r="G3292" t="str">
            <v>Not to order</v>
          </cell>
          <cell r="H3292" t="str">
            <v>Mega Tool</v>
          </cell>
          <cell r="I3292" t="str">
            <v>Comp. Graph. Video,Stereo&amp;S/PDIF Audio&amp;Auto Ad. Tw-Pair Rece</v>
          </cell>
        </row>
        <row r="3293">
          <cell r="C3293" t="str">
            <v>90-7035709011</v>
          </cell>
          <cell r="D3293">
            <v>0</v>
          </cell>
          <cell r="E3293">
            <v>0</v>
          </cell>
          <cell r="F3293" t="str">
            <v>DISCONTINUE</v>
          </cell>
          <cell r="G3293" t="str">
            <v>Inactive</v>
          </cell>
          <cell r="H3293" t="str">
            <v>Tool</v>
          </cell>
          <cell r="I3293" t="str">
            <v>Computer Graphics Video &amp; HDTV over Twisted Pair Transmitter</v>
          </cell>
        </row>
        <row r="3294">
          <cell r="C3294" t="str">
            <v>50-00101010</v>
          </cell>
          <cell r="D3294">
            <v>0</v>
          </cell>
          <cell r="E3294">
            <v>0</v>
          </cell>
          <cell r="F3294" t="str">
            <v>DISCONTINUE</v>
          </cell>
          <cell r="G3294" t="str">
            <v>Not to order</v>
          </cell>
          <cell r="H3294" t="str">
            <v>Tool</v>
          </cell>
          <cell r="I3294" t="str">
            <v>Multi-Mode Video &amp; Mono Audio Twisted Pair Transmitter</v>
          </cell>
        </row>
        <row r="3295">
          <cell r="C3295" t="str">
            <v>50-00102010</v>
          </cell>
          <cell r="D3295">
            <v>0</v>
          </cell>
          <cell r="E3295">
            <v>0</v>
          </cell>
          <cell r="F3295" t="str">
            <v>DISCONTINUE</v>
          </cell>
          <cell r="G3295" t="str">
            <v>Not to order</v>
          </cell>
          <cell r="H3295" t="str">
            <v>Tool</v>
          </cell>
          <cell r="I3295" t="str">
            <v>Multi-Mode Video &amp; RS-232 Twisted Pair Transmitter</v>
          </cell>
        </row>
        <row r="3296">
          <cell r="C3296" t="str">
            <v>50-00103010</v>
          </cell>
          <cell r="D3296">
            <v>0</v>
          </cell>
          <cell r="E3296">
            <v>0</v>
          </cell>
          <cell r="F3296" t="str">
            <v>DISCONTINUE</v>
          </cell>
          <cell r="G3296" t="str">
            <v>Not to order</v>
          </cell>
          <cell r="H3296" t="str">
            <v>Tool</v>
          </cell>
          <cell r="I3296" t="str">
            <v>Multi-Mode Video, Stereo Audio &amp; RS-232 Twisted Pair Transm</v>
          </cell>
        </row>
        <row r="3297">
          <cell r="C3297" t="str">
            <v>50-00200090</v>
          </cell>
          <cell r="D3297">
            <v>0</v>
          </cell>
          <cell r="E3297">
            <v>405</v>
          </cell>
          <cell r="F3297" t="str">
            <v>DISCONTINUE</v>
          </cell>
          <cell r="G3297" t="str">
            <v>Inactive</v>
          </cell>
          <cell r="H3297" t="str">
            <v>1/2 19" 1U</v>
          </cell>
          <cell r="I3297" t="str">
            <v>Computer Graphics Video &amp; Stereo Audio Twisted Pair Receiver</v>
          </cell>
        </row>
        <row r="3298">
          <cell r="C3298" t="str">
            <v>50-00201010</v>
          </cell>
          <cell r="D3298">
            <v>0</v>
          </cell>
          <cell r="E3298">
            <v>0</v>
          </cell>
          <cell r="F3298" t="str">
            <v>DISCONTINUE</v>
          </cell>
          <cell r="G3298" t="str">
            <v>Not to order</v>
          </cell>
          <cell r="H3298" t="str">
            <v>Tool</v>
          </cell>
          <cell r="I3298" t="str">
            <v>Multi-Mode Video &amp; Mono Audio Twisted Pair Receiver</v>
          </cell>
        </row>
        <row r="3299">
          <cell r="C3299" t="str">
            <v>50-00202010</v>
          </cell>
          <cell r="D3299">
            <v>0</v>
          </cell>
          <cell r="E3299">
            <v>0</v>
          </cell>
          <cell r="F3299" t="str">
            <v>DISCONTINUE</v>
          </cell>
          <cell r="G3299" t="str">
            <v>Not to order</v>
          </cell>
          <cell r="H3299" t="str">
            <v>Tool</v>
          </cell>
          <cell r="I3299" t="str">
            <v>Multi-Mode Video &amp; RS-232 Twisted Pair Receiver</v>
          </cell>
        </row>
        <row r="3300">
          <cell r="C3300" t="str">
            <v>50-00203010</v>
          </cell>
          <cell r="D3300">
            <v>0</v>
          </cell>
          <cell r="E3300">
            <v>0</v>
          </cell>
          <cell r="F3300" t="str">
            <v>DISCONTINUE</v>
          </cell>
          <cell r="G3300" t="str">
            <v>Not to order</v>
          </cell>
          <cell r="H3300" t="str">
            <v>Tool</v>
          </cell>
          <cell r="I3300" t="str">
            <v>Multi-Mode Video &amp; Mono Audio Twisted Pair Receiver</v>
          </cell>
        </row>
        <row r="3301">
          <cell r="C3301" t="str">
            <v>50-00203590</v>
          </cell>
          <cell r="D3301">
            <v>0</v>
          </cell>
          <cell r="E3301">
            <v>0</v>
          </cell>
          <cell r="F3301" t="str">
            <v>DISCONTINUE</v>
          </cell>
          <cell r="G3301" t="str">
            <v>Not to prod.</v>
          </cell>
          <cell r="H3301" t="str">
            <v>Tool</v>
          </cell>
          <cell r="I3301" t="str">
            <v>Multi-Mode Video &amp; Mono Audio over Twisted Pair Receiver</v>
          </cell>
        </row>
        <row r="3302">
          <cell r="C3302" t="str">
            <v>50-00204010</v>
          </cell>
          <cell r="D3302">
            <v>0</v>
          </cell>
          <cell r="E3302">
            <v>0</v>
          </cell>
          <cell r="F3302" t="str">
            <v>DISCONTINUE</v>
          </cell>
          <cell r="G3302" t="str">
            <v>Not to order</v>
          </cell>
          <cell r="H3302" t="str">
            <v>Tool</v>
          </cell>
          <cell r="I3302" t="str">
            <v>Multi-Mode Video, Stereo Audio &amp; RS-232 Twisted Pair Receiv</v>
          </cell>
        </row>
        <row r="3303">
          <cell r="C3303" t="str">
            <v>50-00204090</v>
          </cell>
          <cell r="D3303">
            <v>0</v>
          </cell>
          <cell r="E3303">
            <v>0</v>
          </cell>
          <cell r="F3303" t="str">
            <v>DISCONTINUE</v>
          </cell>
          <cell r="G3303" t="str">
            <v>Not to order</v>
          </cell>
          <cell r="H3303" t="str">
            <v>Tool</v>
          </cell>
        </row>
        <row r="3304">
          <cell r="C3304" t="str">
            <v>50-00204590</v>
          </cell>
          <cell r="D3304">
            <v>0</v>
          </cell>
          <cell r="E3304">
            <v>0</v>
          </cell>
          <cell r="F3304" t="str">
            <v>DISCONTINUE</v>
          </cell>
          <cell r="G3304" t="str">
            <v>Not to prod.</v>
          </cell>
          <cell r="H3304" t="str">
            <v>Tool</v>
          </cell>
          <cell r="I3304" t="str">
            <v>Multi-Mode Video, Stereo Audio &amp; RS-232 over Twisted Pair Re</v>
          </cell>
        </row>
        <row r="3305">
          <cell r="C3305" t="str">
            <v>90-7041390</v>
          </cell>
          <cell r="D3305">
            <v>0</v>
          </cell>
          <cell r="E3305">
            <v>0</v>
          </cell>
          <cell r="F3305" t="str">
            <v>DISCONTINUE</v>
          </cell>
          <cell r="G3305" t="str">
            <v>Not to order</v>
          </cell>
          <cell r="H3305" t="str">
            <v>Tool</v>
          </cell>
          <cell r="I3305" t="str">
            <v>Video to Computer Graphics Video ProScale™ Digital Scaler</v>
          </cell>
        </row>
        <row r="3306">
          <cell r="C3306" t="str">
            <v>90-7041490</v>
          </cell>
          <cell r="D3306">
            <v>0</v>
          </cell>
          <cell r="E3306">
            <v>0</v>
          </cell>
          <cell r="F3306" t="str">
            <v>DISCONTINUE</v>
          </cell>
          <cell r="G3306" t="str">
            <v>Not to order</v>
          </cell>
          <cell r="H3306" t="str">
            <v>Tools</v>
          </cell>
          <cell r="I3306" t="str">
            <v>Video to Computer Graphics Video / HDTV ProScale™ Digital Sc</v>
          </cell>
        </row>
        <row r="3307">
          <cell r="C3307" t="str">
            <v>50-010390</v>
          </cell>
          <cell r="D3307">
            <v>0</v>
          </cell>
          <cell r="E3307">
            <v>0</v>
          </cell>
          <cell r="F3307" t="str">
            <v>DISCONTINUE</v>
          </cell>
          <cell r="G3307" t="str">
            <v>Inactive</v>
          </cell>
          <cell r="H3307" t="str">
            <v>N/A</v>
          </cell>
          <cell r="I3307" t="str">
            <v>1.3 XGA Distribution Amplifier</v>
          </cell>
        </row>
        <row r="3308">
          <cell r="C3308" t="str">
            <v>50-010390/B</v>
          </cell>
          <cell r="D3308">
            <v>0</v>
          </cell>
          <cell r="E3308">
            <v>0</v>
          </cell>
          <cell r="F3308" t="str">
            <v>DISCONTINUE</v>
          </cell>
          <cell r="G3308" t="str">
            <v>Inactive</v>
          </cell>
          <cell r="H3308" t="str">
            <v>Tool</v>
          </cell>
        </row>
        <row r="3309">
          <cell r="C3309" t="str">
            <v>50-067590</v>
          </cell>
          <cell r="D3309">
            <v>725</v>
          </cell>
          <cell r="E3309">
            <v>725</v>
          </cell>
          <cell r="F3309" t="str">
            <v>DISCONTINUE</v>
          </cell>
          <cell r="G3309" t="str">
            <v>Not to order</v>
          </cell>
          <cell r="H3309" t="str">
            <v>Tool</v>
          </cell>
          <cell r="I3309" t="str">
            <v>4K60 4:4:4 HDMI Ultra−Reach MM/SM fiber Tx</v>
          </cell>
        </row>
        <row r="3310">
          <cell r="C3310" t="str">
            <v>90-70463090</v>
          </cell>
          <cell r="D3310">
            <v>495</v>
          </cell>
          <cell r="E3310">
            <v>497</v>
          </cell>
          <cell r="F3310" t="str">
            <v>DISCONTINUE</v>
          </cell>
          <cell r="G3310" t="str">
            <v>Not to order</v>
          </cell>
          <cell r="H3310" t="str">
            <v>Tools</v>
          </cell>
          <cell r="I3310" t="str">
            <v>Computer Graphics Video over Twisted Pair Branching Receiver</v>
          </cell>
        </row>
        <row r="3311">
          <cell r="C3311" t="str">
            <v>50-167590</v>
          </cell>
          <cell r="D3311">
            <v>725</v>
          </cell>
          <cell r="E3311">
            <v>725</v>
          </cell>
          <cell r="F3311" t="str">
            <v>DISCONTINUE</v>
          </cell>
          <cell r="G3311" t="str">
            <v>Not to order</v>
          </cell>
          <cell r="H3311" t="str">
            <v>Tool</v>
          </cell>
          <cell r="I3311" t="str">
            <v>4K60 4:4:4 HDMI Ultra−Reach MM/SM fiber Rx</v>
          </cell>
        </row>
        <row r="3312">
          <cell r="C3312" t="str">
            <v>93-1102015</v>
          </cell>
          <cell r="D3312">
            <v>0</v>
          </cell>
          <cell r="E3312">
            <v>0</v>
          </cell>
          <cell r="F3312" t="str">
            <v>DISCONTINUE</v>
          </cell>
          <cell r="G3312" t="str">
            <v>Not to prod.</v>
          </cell>
          <cell r="H3312" t="str">
            <v>WP &amp; Cables</v>
          </cell>
          <cell r="I3312" t="str">
            <v>s-Video to 2 BNC Breakout Cable</v>
          </cell>
        </row>
        <row r="3313">
          <cell r="C3313" t="str">
            <v>50-19470090</v>
          </cell>
          <cell r="D3313">
            <v>0</v>
          </cell>
          <cell r="E3313">
            <v>395</v>
          </cell>
          <cell r="F3313" t="str">
            <v>DISCONTINUE</v>
          </cell>
          <cell r="G3313" t="str">
            <v>Not to order</v>
          </cell>
          <cell r="H3313" t="str">
            <v>Mega Tool</v>
          </cell>
          <cell r="I3313" t="str">
            <v>USB,RS-232 and IR Over Twisted Pair Transmitter</v>
          </cell>
        </row>
        <row r="3314">
          <cell r="C3314" t="str">
            <v>50-19480090</v>
          </cell>
          <cell r="D3314">
            <v>0</v>
          </cell>
          <cell r="E3314">
            <v>395</v>
          </cell>
          <cell r="F3314" t="str">
            <v>DISCONTINUE</v>
          </cell>
          <cell r="G3314" t="str">
            <v>Not to order</v>
          </cell>
          <cell r="H3314" t="str">
            <v>Mega Tool</v>
          </cell>
          <cell r="I3314" t="str">
            <v>USB,RS-232 and IR Over Twisted Pair Receiver/Hub.</v>
          </cell>
        </row>
        <row r="3315">
          <cell r="C3315" t="str">
            <v>90-70487099</v>
          </cell>
          <cell r="D3315">
            <v>0</v>
          </cell>
          <cell r="E3315">
            <v>0</v>
          </cell>
          <cell r="F3315" t="str">
            <v>DISCONTINUE</v>
          </cell>
          <cell r="G3315" t="str">
            <v>Not for sale</v>
          </cell>
          <cell r="H3315" t="str">
            <v>Tools</v>
          </cell>
          <cell r="I3315" t="str">
            <v>s-Video Isolation Transformers</v>
          </cell>
        </row>
        <row r="3316">
          <cell r="C3316" t="str">
            <v>50-70782090</v>
          </cell>
          <cell r="D3316">
            <v>0</v>
          </cell>
          <cell r="E3316">
            <v>0</v>
          </cell>
          <cell r="F3316" t="str">
            <v>DISCONTINUE</v>
          </cell>
          <cell r="G3316" t="str">
            <v>Inactive</v>
          </cell>
          <cell r="H3316" t="str">
            <v>Tools</v>
          </cell>
          <cell r="I3316" t="str">
            <v>DVI over Twisted Pair Receiver</v>
          </cell>
        </row>
        <row r="3317">
          <cell r="C3317" t="str">
            <v>50-70859090</v>
          </cell>
          <cell r="D3317">
            <v>0</v>
          </cell>
          <cell r="E3317">
            <v>0</v>
          </cell>
          <cell r="F3317" t="str">
            <v>DISCONTINUE</v>
          </cell>
          <cell r="G3317" t="str">
            <v>Not to order</v>
          </cell>
          <cell r="H3317" t="str">
            <v>Tools</v>
          </cell>
          <cell r="I3317" t="str">
            <v>DVI over Twisted Pair Transmitter</v>
          </cell>
        </row>
        <row r="3318">
          <cell r="C3318" t="str">
            <v>90-70493010</v>
          </cell>
          <cell r="D3318">
            <v>0</v>
          </cell>
          <cell r="E3318">
            <v>2760</v>
          </cell>
          <cell r="F3318" t="str">
            <v>DISCONTINUE</v>
          </cell>
          <cell r="G3318" t="str">
            <v>Not for sale</v>
          </cell>
          <cell r="H3318" t="str">
            <v>"19"" 1U"</v>
          </cell>
          <cell r="I3318" t="str">
            <v>12x8 Computer Graphics Video Matrix Switcher</v>
          </cell>
        </row>
        <row r="3319">
          <cell r="C3319" t="str">
            <v>90-70493060/B</v>
          </cell>
          <cell r="D3319">
            <v>0</v>
          </cell>
          <cell r="E3319">
            <v>0</v>
          </cell>
          <cell r="F3319" t="str">
            <v>DISCONTINUE</v>
          </cell>
          <cell r="G3319" t="str">
            <v>Inactive</v>
          </cell>
          <cell r="I3319" t="str">
            <v>12x8 Computer Graphics Video Matrix Switcher</v>
          </cell>
        </row>
        <row r="3320">
          <cell r="C3320" t="str">
            <v>90-70496090</v>
          </cell>
          <cell r="D3320">
            <v>0</v>
          </cell>
          <cell r="E3320">
            <v>0</v>
          </cell>
          <cell r="F3320" t="str">
            <v>DISCONTINUE</v>
          </cell>
          <cell r="G3320" t="str">
            <v>Inactive</v>
          </cell>
          <cell r="H3320" t="str">
            <v>Tool</v>
          </cell>
          <cell r="I3320" t="str">
            <v>1:2 XGA &amp; (B/U) Audio DA. Includes 3' VGA Cable with KR-ISP™</v>
          </cell>
        </row>
        <row r="3321">
          <cell r="C3321" t="str">
            <v>90-70497090</v>
          </cell>
          <cell r="D3321">
            <v>0</v>
          </cell>
          <cell r="E3321">
            <v>0</v>
          </cell>
          <cell r="F3321" t="str">
            <v>DISCONTINUE</v>
          </cell>
          <cell r="G3321" t="str">
            <v>Not to order</v>
          </cell>
          <cell r="H3321" t="str">
            <v>Tool</v>
          </cell>
          <cell r="I3321" t="str">
            <v>HDMI Pattern Generator</v>
          </cell>
        </row>
        <row r="3322">
          <cell r="C3322" t="str">
            <v>50-70872090</v>
          </cell>
          <cell r="D3322">
            <v>220</v>
          </cell>
          <cell r="E3322">
            <v>220</v>
          </cell>
          <cell r="F3322" t="str">
            <v>DISCONTINUE</v>
          </cell>
          <cell r="G3322" t="str">
            <v>Not to order</v>
          </cell>
          <cell r="H3322" t="str">
            <v>Pico Tool</v>
          </cell>
          <cell r="I3322" t="str">
            <v>DVI Over Twisted Pair Receiver</v>
          </cell>
        </row>
        <row r="3323">
          <cell r="C3323" t="str">
            <v>90-70497090/B</v>
          </cell>
          <cell r="D3323">
            <v>0</v>
          </cell>
          <cell r="E3323">
            <v>0</v>
          </cell>
          <cell r="F3323" t="str">
            <v>DISCONTINUE</v>
          </cell>
          <cell r="G3323" t="str">
            <v>Not to equip</v>
          </cell>
          <cell r="H3323" t="str">
            <v>Tool</v>
          </cell>
          <cell r="I3323" t="str">
            <v>HDMI Pattern Generator</v>
          </cell>
        </row>
        <row r="3324">
          <cell r="C3324" t="str">
            <v>50-70929090</v>
          </cell>
          <cell r="D3324">
            <v>0</v>
          </cell>
          <cell r="E3324">
            <v>0</v>
          </cell>
          <cell r="F3324" t="str">
            <v>DISCONTINUE</v>
          </cell>
          <cell r="G3324" t="str">
            <v>Not to order</v>
          </cell>
          <cell r="I3324" t="str">
            <v>Video,Stereo Audio&amp;Bidirect. RS-232 via Twisted Pair Transm</v>
          </cell>
        </row>
        <row r="3325">
          <cell r="C3325" t="str">
            <v>50-70930090</v>
          </cell>
          <cell r="D3325">
            <v>0</v>
          </cell>
          <cell r="E3325">
            <v>0</v>
          </cell>
          <cell r="F3325" t="str">
            <v>DISCONTINUE</v>
          </cell>
          <cell r="G3325" t="str">
            <v>Not to order</v>
          </cell>
          <cell r="I3325" t="str">
            <v>Computer Graphics Video, Stereo Audio &amp; Bidirectional RS-232</v>
          </cell>
        </row>
        <row r="3326">
          <cell r="C3326" t="str">
            <v>50-70933090</v>
          </cell>
          <cell r="D3326">
            <v>0</v>
          </cell>
          <cell r="E3326">
            <v>0</v>
          </cell>
          <cell r="F3326" t="str">
            <v>DISCONTINUE</v>
          </cell>
          <cell r="G3326" t="str">
            <v>Not to order</v>
          </cell>
          <cell r="H3326" t="str">
            <v>Tool</v>
          </cell>
          <cell r="I3326" t="str">
            <v>Composite Video &amp; Stereo Audio over Twisted Pair Transmitter</v>
          </cell>
        </row>
        <row r="3327">
          <cell r="C3327" t="str">
            <v>50-709340590</v>
          </cell>
          <cell r="D3327">
            <v>0</v>
          </cell>
          <cell r="E3327">
            <v>0</v>
          </cell>
          <cell r="F3327" t="str">
            <v>DISCONTINUE</v>
          </cell>
          <cell r="G3327" t="str">
            <v>Not to order</v>
          </cell>
          <cell r="H3327" t="str">
            <v>Tool</v>
          </cell>
          <cell r="I3327" t="str">
            <v>Composite Video &amp; Stereo Audio over Twisted Pair Receiver</v>
          </cell>
        </row>
        <row r="3328">
          <cell r="C3328" t="str">
            <v>50-709341090</v>
          </cell>
          <cell r="D3328">
            <v>0</v>
          </cell>
          <cell r="E3328">
            <v>0</v>
          </cell>
          <cell r="F3328" t="str">
            <v>DISCONTINUE</v>
          </cell>
          <cell r="G3328" t="str">
            <v>Not to order</v>
          </cell>
          <cell r="H3328" t="str">
            <v>Tool</v>
          </cell>
          <cell r="I3328" t="str">
            <v>Composite Video &amp; Stereo Audio over Twisted Pair Receiver</v>
          </cell>
        </row>
        <row r="3329">
          <cell r="C3329" t="str">
            <v>50-709341590</v>
          </cell>
          <cell r="D3329">
            <v>0</v>
          </cell>
          <cell r="E3329">
            <v>0</v>
          </cell>
          <cell r="F3329" t="str">
            <v>DISCONTINUE</v>
          </cell>
          <cell r="G3329" t="str">
            <v>Not to order</v>
          </cell>
          <cell r="H3329" t="str">
            <v>Tool</v>
          </cell>
          <cell r="I3329" t="str">
            <v>Composite Video &amp; Stereo Audio over Twisted Pair Receiver</v>
          </cell>
        </row>
        <row r="3330">
          <cell r="C3330" t="str">
            <v>50-70936010</v>
          </cell>
          <cell r="D3330">
            <v>0</v>
          </cell>
          <cell r="E3330">
            <v>0</v>
          </cell>
          <cell r="F3330" t="str">
            <v>DISCONTINUE</v>
          </cell>
          <cell r="G3330" t="str">
            <v>Not to order</v>
          </cell>
          <cell r="H3330" t="str">
            <v>19" 1U</v>
          </cell>
          <cell r="I3330" t="str">
            <v>8−Chan. Compu. Graph, Video,Audi&amp;Data&amp;Twisted Pair Transmitt</v>
          </cell>
        </row>
        <row r="3331">
          <cell r="C3331" t="str">
            <v>90-704980390</v>
          </cell>
          <cell r="D3331">
            <v>0</v>
          </cell>
          <cell r="E3331">
            <v>0</v>
          </cell>
          <cell r="F3331" t="str">
            <v>DISCONTINUE</v>
          </cell>
          <cell r="G3331" t="str">
            <v>Inactive</v>
          </cell>
          <cell r="H3331" t="str">
            <v>Tools</v>
          </cell>
          <cell r="I3331" t="str">
            <v>1:3 Computer Graphics Video Distribution Amplifier with KR-I</v>
          </cell>
        </row>
        <row r="3332">
          <cell r="C3332" t="str">
            <v>90-704980490</v>
          </cell>
          <cell r="D3332">
            <v>0</v>
          </cell>
          <cell r="E3332">
            <v>0</v>
          </cell>
          <cell r="F3332" t="str">
            <v>DISCONTINUE</v>
          </cell>
          <cell r="G3332" t="str">
            <v>Inactive</v>
          </cell>
          <cell r="H3332" t="str">
            <v>Tools</v>
          </cell>
          <cell r="I3332" t="str">
            <v>1:4 Computer Graphics Video Distribution Amplifier with KR-I</v>
          </cell>
        </row>
        <row r="3333">
          <cell r="C3333" t="str">
            <v>93-1102010</v>
          </cell>
          <cell r="D3333">
            <v>0</v>
          </cell>
          <cell r="E3333">
            <v>8</v>
          </cell>
          <cell r="F3333" t="str">
            <v>DISCONTINUE</v>
          </cell>
          <cell r="G3333" t="str">
            <v>Inactive</v>
          </cell>
          <cell r="H3333" t="str">
            <v>WP &amp; Cables</v>
          </cell>
          <cell r="I3333" t="str">
            <v>s-Video to 2 BNC Breakout Cable</v>
          </cell>
        </row>
        <row r="3334">
          <cell r="C3334" t="str">
            <v>90-70499099</v>
          </cell>
          <cell r="D3334">
            <v>0</v>
          </cell>
          <cell r="E3334">
            <v>0</v>
          </cell>
          <cell r="F3334" t="str">
            <v>DISCONTINUE</v>
          </cell>
          <cell r="G3334" t="str">
            <v>Inactive</v>
          </cell>
          <cell r="H3334" t="str">
            <v>Tools</v>
          </cell>
          <cell r="I3334" t="str">
            <v>s-Video Dual Isolation Transformers</v>
          </cell>
        </row>
        <row r="3335">
          <cell r="C3335" t="str">
            <v>90-7049909919</v>
          </cell>
          <cell r="D3335">
            <v>0</v>
          </cell>
          <cell r="E3335">
            <v>0</v>
          </cell>
          <cell r="F3335" t="str">
            <v>DISCONTINUE</v>
          </cell>
          <cell r="G3335" t="str">
            <v>Inactive</v>
          </cell>
          <cell r="I3335" t="str">
            <v>s-Video Dual Isolation Transformers</v>
          </cell>
        </row>
        <row r="3336">
          <cell r="C3336" t="str">
            <v>93-1102006</v>
          </cell>
          <cell r="D3336">
            <v>0</v>
          </cell>
          <cell r="E3336">
            <v>7</v>
          </cell>
          <cell r="F3336" t="str">
            <v>DISCONTINUE</v>
          </cell>
          <cell r="G3336" t="str">
            <v>Not to prod.</v>
          </cell>
          <cell r="H3336" t="str">
            <v>WP &amp; Cables</v>
          </cell>
          <cell r="I3336" t="str">
            <v>Molded 4-Pin to 2 BNC (Male - Male) Breakout Cable (6')</v>
          </cell>
        </row>
        <row r="3337">
          <cell r="C3337" t="str">
            <v>90-70519090</v>
          </cell>
          <cell r="D3337">
            <v>895</v>
          </cell>
          <cell r="E3337">
            <v>902</v>
          </cell>
          <cell r="F3337" t="str">
            <v>DISCONTINUE</v>
          </cell>
          <cell r="G3337" t="str">
            <v>Inactive</v>
          </cell>
          <cell r="H3337" t="str">
            <v>Tools</v>
          </cell>
          <cell r="I3337" t="str">
            <v>Digital Audio to Balanced Stereo Audio Format Converter</v>
          </cell>
        </row>
        <row r="3338">
          <cell r="C3338" t="str">
            <v>93-0601000</v>
          </cell>
          <cell r="D3338">
            <v>0</v>
          </cell>
          <cell r="E3338">
            <v>0</v>
          </cell>
          <cell r="F3338" t="str">
            <v>DISCONTINUE</v>
          </cell>
          <cell r="G3338" t="str">
            <v>Not to order</v>
          </cell>
          <cell r="H3338" t="str">
            <v>WP &amp; Cables</v>
          </cell>
          <cell r="I3338" t="str">
            <v>BC-3X2T7S</v>
          </cell>
        </row>
        <row r="3339">
          <cell r="C3339" t="str">
            <v>50-70979090</v>
          </cell>
          <cell r="D3339">
            <v>0</v>
          </cell>
          <cell r="E3339">
            <v>295</v>
          </cell>
          <cell r="F3339" t="str">
            <v>DISCONTINUE</v>
          </cell>
          <cell r="G3339" t="str">
            <v>Not to order</v>
          </cell>
          <cell r="H3339" t="str">
            <v>Pico Tool</v>
          </cell>
          <cell r="I3339" t="str">
            <v>HDMI Repeater and Format Converter</v>
          </cell>
        </row>
        <row r="3340">
          <cell r="C3340" t="str">
            <v>90-70534090</v>
          </cell>
          <cell r="D3340">
            <v>0</v>
          </cell>
          <cell r="E3340">
            <v>0</v>
          </cell>
          <cell r="F3340" t="str">
            <v>DISCONTINUE</v>
          </cell>
          <cell r="G3340" t="str">
            <v>Not for sale</v>
          </cell>
          <cell r="H3340" t="str">
            <v>Pico Tool</v>
          </cell>
          <cell r="I3340" t="str">
            <v>HDMI Repeater</v>
          </cell>
        </row>
        <row r="3341">
          <cell r="C3341" t="str">
            <v>92-9800050</v>
          </cell>
          <cell r="D3341">
            <v>0</v>
          </cell>
          <cell r="E3341">
            <v>0</v>
          </cell>
          <cell r="F3341" t="str">
            <v>DISCONTINUE</v>
          </cell>
          <cell r="G3341" t="str">
            <v>Not to prod.</v>
          </cell>
          <cell r="H3341" t="str">
            <v>WP &amp; Cables</v>
          </cell>
        </row>
        <row r="3342">
          <cell r="C3342" t="str">
            <v>50-71018099</v>
          </cell>
          <cell r="D3342">
            <v>0</v>
          </cell>
          <cell r="E3342">
            <v>150</v>
          </cell>
          <cell r="F3342" t="str">
            <v>DISCONTINUE</v>
          </cell>
          <cell r="G3342" t="str">
            <v>Inactive</v>
          </cell>
          <cell r="H3342" t="str">
            <v>Pico Tool</v>
          </cell>
          <cell r="I3342" t="str">
            <v>Spark−Guard Pro™ DVI Line Protector</v>
          </cell>
        </row>
        <row r="3343">
          <cell r="C3343" t="str">
            <v>90-70575090</v>
          </cell>
          <cell r="D3343">
            <v>0</v>
          </cell>
          <cell r="E3343">
            <v>0</v>
          </cell>
          <cell r="F3343" t="str">
            <v>DISCONTINUE</v>
          </cell>
          <cell r="G3343" t="str">
            <v>Not for sale</v>
          </cell>
          <cell r="H3343" t="str">
            <v>Tools</v>
          </cell>
          <cell r="I3343" t="str">
            <v>2x1 Computer Graphics Video &amp; Stereo Audio Over Twisted Pair</v>
          </cell>
        </row>
        <row r="3344">
          <cell r="C3344" t="str">
            <v>90-70575190</v>
          </cell>
          <cell r="D3344">
            <v>0</v>
          </cell>
          <cell r="E3344">
            <v>0</v>
          </cell>
          <cell r="F3344" t="str">
            <v>DISCONTINUE</v>
          </cell>
          <cell r="G3344" t="str">
            <v>Not to order</v>
          </cell>
          <cell r="H3344" t="str">
            <v>Tools</v>
          </cell>
          <cell r="I3344" t="str">
            <v>2x1 Computer Graphics Video Over Twisted Pair Transmitter</v>
          </cell>
        </row>
        <row r="3345">
          <cell r="C3345" t="str">
            <v>90-70576090</v>
          </cell>
          <cell r="D3345">
            <v>0</v>
          </cell>
          <cell r="E3345">
            <v>0</v>
          </cell>
          <cell r="F3345" t="str">
            <v>DISCONTINUE</v>
          </cell>
          <cell r="G3345" t="str">
            <v>Not to order</v>
          </cell>
          <cell r="H3345" t="str">
            <v>Tools</v>
          </cell>
          <cell r="I3345" t="str">
            <v>16-Button Presentation Controller</v>
          </cell>
        </row>
        <row r="3346">
          <cell r="C3346" t="str">
            <v>90-70577090</v>
          </cell>
          <cell r="D3346">
            <v>0</v>
          </cell>
          <cell r="E3346">
            <v>0</v>
          </cell>
          <cell r="F3346" t="str">
            <v>DISCONTINUE</v>
          </cell>
          <cell r="G3346" t="str">
            <v>Not to order</v>
          </cell>
          <cell r="H3346" t="str">
            <v>Tools</v>
          </cell>
          <cell r="I3346" t="str">
            <v>8-Button Presentation Controller</v>
          </cell>
        </row>
        <row r="3347">
          <cell r="C3347" t="str">
            <v>90-70585090</v>
          </cell>
          <cell r="D3347">
            <v>0</v>
          </cell>
          <cell r="E3347">
            <v>0</v>
          </cell>
          <cell r="F3347" t="str">
            <v>DISCONTINUE</v>
          </cell>
          <cell r="G3347" t="str">
            <v>Not to order</v>
          </cell>
          <cell r="H3347" t="str">
            <v>N/A</v>
          </cell>
          <cell r="I3347" t="str">
            <v>2x1:2 s-Video Switcher &amp; Distribution Amplifier</v>
          </cell>
        </row>
        <row r="3348">
          <cell r="C3348" t="str">
            <v>90-70600095</v>
          </cell>
          <cell r="D3348">
            <v>0</v>
          </cell>
          <cell r="E3348">
            <v>285</v>
          </cell>
          <cell r="F3348" t="str">
            <v>DISCONTINUE</v>
          </cell>
          <cell r="G3348" t="str">
            <v>Not to order</v>
          </cell>
          <cell r="H3348" t="str">
            <v>WP &amp; Cables</v>
          </cell>
          <cell r="I3348" t="str">
            <v>Active Wall Plate - 15-pin HD Receiver</v>
          </cell>
        </row>
        <row r="3349">
          <cell r="C3349" t="str">
            <v>90-70600195</v>
          </cell>
          <cell r="D3349">
            <v>0</v>
          </cell>
          <cell r="E3349">
            <v>0</v>
          </cell>
          <cell r="F3349" t="str">
            <v>DISCONTINUE</v>
          </cell>
          <cell r="G3349" t="str">
            <v>Not active</v>
          </cell>
          <cell r="H3349" t="str">
            <v>WP &amp; Cables</v>
          </cell>
          <cell r="I3349" t="str">
            <v>Active Wall Plate - 15-pin HD Receiver</v>
          </cell>
        </row>
        <row r="3350">
          <cell r="C3350" t="str">
            <v>90-70600295</v>
          </cell>
          <cell r="D3350">
            <v>0</v>
          </cell>
          <cell r="E3350">
            <v>285</v>
          </cell>
          <cell r="F3350" t="str">
            <v>DISCONTINUE</v>
          </cell>
          <cell r="G3350" t="str">
            <v>Not to order</v>
          </cell>
          <cell r="H3350" t="str">
            <v>WP &amp; Cables</v>
          </cell>
          <cell r="I3350" t="str">
            <v>Active Wall Plate - 15-pin HD Receiver</v>
          </cell>
        </row>
        <row r="3351">
          <cell r="C3351" t="str">
            <v>90-70618099</v>
          </cell>
          <cell r="D3351">
            <v>0</v>
          </cell>
          <cell r="E3351">
            <v>0</v>
          </cell>
          <cell r="F3351" t="str">
            <v>DISCONTINUE</v>
          </cell>
          <cell r="G3351" t="str">
            <v>Not to order</v>
          </cell>
          <cell r="H3351" t="str">
            <v>Tools</v>
          </cell>
          <cell r="I3351" t="str">
            <v>Spark-Guard Pro™ Network Line Protector</v>
          </cell>
        </row>
        <row r="3352">
          <cell r="C3352" t="str">
            <v>90-70621090</v>
          </cell>
          <cell r="D3352">
            <v>0</v>
          </cell>
          <cell r="E3352">
            <v>0</v>
          </cell>
          <cell r="F3352" t="str">
            <v>DISCONTINUE</v>
          </cell>
          <cell r="G3352" t="str">
            <v>Not to order</v>
          </cell>
          <cell r="H3352" t="str">
            <v>Tools</v>
          </cell>
          <cell r="I3352" t="str">
            <v>HD-SDI &amp; SDI Audio Embedder</v>
          </cell>
        </row>
        <row r="3353">
          <cell r="C3353" t="str">
            <v>90-70623090</v>
          </cell>
          <cell r="D3353">
            <v>0</v>
          </cell>
          <cell r="E3353">
            <v>0</v>
          </cell>
          <cell r="F3353" t="str">
            <v>DISCONTINUE</v>
          </cell>
          <cell r="G3353" t="str">
            <v>Not to order</v>
          </cell>
          <cell r="H3353" t="str">
            <v>Tool</v>
          </cell>
          <cell r="I3353" t="str">
            <v>Low−Voltage Relay Controller</v>
          </cell>
        </row>
        <row r="3354">
          <cell r="C3354" t="str">
            <v>90-70628090</v>
          </cell>
          <cell r="D3354">
            <v>0</v>
          </cell>
          <cell r="E3354">
            <v>175</v>
          </cell>
          <cell r="F3354" t="str">
            <v>DISCONTINUE</v>
          </cell>
          <cell r="G3354" t="str">
            <v>Not to order</v>
          </cell>
          <cell r="H3354" t="str">
            <v>Tools</v>
          </cell>
          <cell r="I3354" t="str">
            <v>S/PDIF to Toslink® Digital Audio Format Converter</v>
          </cell>
        </row>
        <row r="3355">
          <cell r="C3355" t="str">
            <v>90-70629090</v>
          </cell>
          <cell r="D3355">
            <v>0</v>
          </cell>
          <cell r="E3355">
            <v>175</v>
          </cell>
          <cell r="F3355" t="str">
            <v>DISCONTINUE</v>
          </cell>
          <cell r="G3355" t="str">
            <v>Inactive</v>
          </cell>
          <cell r="H3355" t="str">
            <v>Tools</v>
          </cell>
          <cell r="I3355" t="str">
            <v>TOSLINK® to S/PDIF Digital Audio Format Converter</v>
          </cell>
        </row>
        <row r="3356">
          <cell r="C3356" t="str">
            <v>50-800260091</v>
          </cell>
          <cell r="D3356">
            <v>0</v>
          </cell>
          <cell r="E3356">
            <v>247</v>
          </cell>
          <cell r="F3356" t="str">
            <v>DISCONTINUE</v>
          </cell>
          <cell r="G3356" t="str">
            <v>Not to order</v>
          </cell>
          <cell r="H3356" t="str">
            <v>WP-US/2G</v>
          </cell>
          <cell r="I3356" t="str">
            <v>HDMI, Bidirec-nal RS?232,IR over Twist.Pair HDBaseT Receiver</v>
          </cell>
        </row>
        <row r="3357">
          <cell r="C3357" t="str">
            <v>50-800260095</v>
          </cell>
          <cell r="D3357">
            <v>265</v>
          </cell>
          <cell r="E3357">
            <v>267</v>
          </cell>
          <cell r="F3357" t="str">
            <v>DISCONTINUE</v>
          </cell>
          <cell r="G3357" t="str">
            <v>Not to order</v>
          </cell>
          <cell r="H3357" t="str">
            <v>WP-US/2G</v>
          </cell>
          <cell r="I3357" t="str">
            <v>HDMI, Bidirec-nal RS−232,IR over Twist.Pair HDBaseT Receiver</v>
          </cell>
        </row>
        <row r="3358">
          <cell r="C3358" t="str">
            <v>90-70638090</v>
          </cell>
          <cell r="D3358">
            <v>0</v>
          </cell>
          <cell r="E3358">
            <v>455</v>
          </cell>
          <cell r="F3358" t="str">
            <v>DISCONTINUE</v>
          </cell>
          <cell r="G3358" t="str">
            <v>Not to order</v>
          </cell>
          <cell r="H3358" t="str">
            <v>Tool</v>
          </cell>
          <cell r="I3358" t="str">
            <v>1:2 Computer Graphics Video with S/PDIF or Stereo Audio Twis</v>
          </cell>
        </row>
        <row r="3359">
          <cell r="C3359" t="str">
            <v>50-80026095</v>
          </cell>
          <cell r="D3359">
            <v>0</v>
          </cell>
          <cell r="E3359">
            <v>0</v>
          </cell>
          <cell r="F3359" t="str">
            <v>DISCONTINUE</v>
          </cell>
          <cell r="G3359" t="str">
            <v>Not to order</v>
          </cell>
          <cell r="H3359" t="str">
            <v>WP-US/2G</v>
          </cell>
          <cell r="I3359" t="str">
            <v>HDMI, Bidirec-nal RS−232,IR over Twist.Pair HDBaseT Receiver</v>
          </cell>
        </row>
        <row r="3360">
          <cell r="C3360" t="str">
            <v>50-800261095</v>
          </cell>
          <cell r="D3360">
            <v>330</v>
          </cell>
          <cell r="E3360">
            <v>330</v>
          </cell>
          <cell r="F3360" t="str">
            <v>DISCONTINUE</v>
          </cell>
          <cell r="G3360" t="str">
            <v>Not to order</v>
          </cell>
          <cell r="H3360" t="str">
            <v>WP-US/2G</v>
          </cell>
          <cell r="I3360" t="str">
            <v>Active WallPlate - HDMI over HDBaseT receiver</v>
          </cell>
        </row>
        <row r="3361">
          <cell r="C3361" t="str">
            <v>50-80026195</v>
          </cell>
          <cell r="D3361">
            <v>305</v>
          </cell>
          <cell r="E3361">
            <v>305</v>
          </cell>
          <cell r="F3361" t="str">
            <v>DISCONTINUE</v>
          </cell>
          <cell r="G3361" t="str">
            <v>Not to order</v>
          </cell>
          <cell r="H3361" t="str">
            <v>WP-US/2G</v>
          </cell>
          <cell r="I3361" t="str">
            <v>Active WallPlate - HDMI over HDBaseT receiver</v>
          </cell>
        </row>
        <row r="3362">
          <cell r="C3362" t="str">
            <v>50-800262095</v>
          </cell>
          <cell r="D3362">
            <v>0</v>
          </cell>
          <cell r="E3362">
            <v>247</v>
          </cell>
          <cell r="F3362" t="str">
            <v>DISCONTINUE</v>
          </cell>
          <cell r="G3362" t="str">
            <v>Not to order</v>
          </cell>
          <cell r="H3362" t="str">
            <v>WP-US/2G</v>
          </cell>
          <cell r="I3362" t="str">
            <v>HDMI, Bidirec-nal RS−232,IR over Twist.Pair HDBaseT Receiver</v>
          </cell>
        </row>
        <row r="3363">
          <cell r="C3363" t="str">
            <v>50-80026295</v>
          </cell>
          <cell r="D3363">
            <v>0</v>
          </cell>
          <cell r="E3363">
            <v>247</v>
          </cell>
          <cell r="F3363" t="str">
            <v>DISCONTINUE</v>
          </cell>
          <cell r="G3363" t="str">
            <v>Not to order</v>
          </cell>
          <cell r="H3363" t="str">
            <v>WP-US/2G</v>
          </cell>
          <cell r="I3363" t="str">
            <v>HDMI, Bidirec-nal RS−232,IR over Twist.Pair HDBaseT Receiver</v>
          </cell>
        </row>
        <row r="3364">
          <cell r="C3364" t="str">
            <v>90-70676090</v>
          </cell>
          <cell r="D3364">
            <v>0</v>
          </cell>
          <cell r="E3364">
            <v>745</v>
          </cell>
          <cell r="F3364" t="str">
            <v>DISCONTINUE</v>
          </cell>
          <cell r="G3364" t="str">
            <v>Not to order</v>
          </cell>
          <cell r="H3364" t="str">
            <v>Mega Tool</v>
          </cell>
          <cell r="I3364" t="str">
            <v>2x1 Stereo Audio Amplifier &amp; Switcher</v>
          </cell>
        </row>
        <row r="3365">
          <cell r="C3365" t="str">
            <v>92-9800035</v>
          </cell>
          <cell r="D3365">
            <v>0</v>
          </cell>
          <cell r="E3365">
            <v>0</v>
          </cell>
          <cell r="F3365" t="str">
            <v>DISCONTINUE</v>
          </cell>
          <cell r="G3365" t="str">
            <v>Not to prod.</v>
          </cell>
          <cell r="H3365" t="str">
            <v>WP &amp; Cables</v>
          </cell>
        </row>
        <row r="3366">
          <cell r="C3366" t="str">
            <v>50-800280091</v>
          </cell>
          <cell r="D3366">
            <v>0</v>
          </cell>
          <cell r="E3366">
            <v>290</v>
          </cell>
          <cell r="F3366" t="str">
            <v>DISCONTINUE</v>
          </cell>
          <cell r="G3366" t="str">
            <v>Not to order</v>
          </cell>
          <cell r="H3366" t="str">
            <v>WP-US/2G</v>
          </cell>
          <cell r="I3366" t="str">
            <v>HDMI, over Twisted Pair HDBaseT Transmitter</v>
          </cell>
        </row>
        <row r="3367">
          <cell r="C3367" t="str">
            <v>90-70681099</v>
          </cell>
          <cell r="D3367">
            <v>0</v>
          </cell>
          <cell r="E3367">
            <v>195</v>
          </cell>
          <cell r="F3367" t="str">
            <v>DISCONTINUE</v>
          </cell>
          <cell r="G3367" t="str">
            <v>Not to order</v>
          </cell>
          <cell r="H3367" t="str">
            <v>Tools</v>
          </cell>
          <cell r="I3367" t="str">
            <v>IR Learner</v>
          </cell>
        </row>
        <row r="3368">
          <cell r="C3368" t="str">
            <v>50-80028095</v>
          </cell>
          <cell r="D3368">
            <v>0</v>
          </cell>
          <cell r="E3368">
            <v>290</v>
          </cell>
          <cell r="F3368" t="str">
            <v>DISCONTINUE</v>
          </cell>
          <cell r="G3368" t="str">
            <v>Not to order</v>
          </cell>
          <cell r="H3368" t="str">
            <v>WP-US/2G</v>
          </cell>
          <cell r="I3368" t="str">
            <v>HDMI, over Twisted Pair HDBaseT Transmitter</v>
          </cell>
        </row>
        <row r="3369">
          <cell r="C3369" t="str">
            <v>90-70703095</v>
          </cell>
          <cell r="D3369">
            <v>0</v>
          </cell>
          <cell r="E3369">
            <v>0</v>
          </cell>
          <cell r="F3369" t="str">
            <v>DISCONTINUE</v>
          </cell>
          <cell r="G3369" t="str">
            <v>Not to order</v>
          </cell>
          <cell r="H3369" t="str">
            <v>Tools</v>
          </cell>
          <cell r="I3369" t="str">
            <v>RS-232 to Wireless LAN Controller</v>
          </cell>
        </row>
        <row r="3370">
          <cell r="C3370" t="str">
            <v>50-80028195</v>
          </cell>
          <cell r="D3370">
            <v>0</v>
          </cell>
          <cell r="E3370">
            <v>306</v>
          </cell>
          <cell r="F3370" t="str">
            <v>DISCONTINUE</v>
          </cell>
          <cell r="G3370" t="str">
            <v>Not to order</v>
          </cell>
          <cell r="H3370" t="str">
            <v>WP-US/2G</v>
          </cell>
          <cell r="I3370" t="str">
            <v>Active WallPlate - HDMI over HDBaseT transmitter</v>
          </cell>
        </row>
        <row r="3371">
          <cell r="C3371" t="str">
            <v>92-9800006</v>
          </cell>
          <cell r="D3371">
            <v>0</v>
          </cell>
          <cell r="E3371">
            <v>0</v>
          </cell>
          <cell r="F3371" t="str">
            <v>DISCONTINUE</v>
          </cell>
          <cell r="G3371" t="str">
            <v>Not to prod.</v>
          </cell>
          <cell r="H3371" t="str">
            <v>WP &amp; Cables</v>
          </cell>
        </row>
        <row r="3372">
          <cell r="C3372" t="str">
            <v>50-80028295</v>
          </cell>
          <cell r="D3372">
            <v>0</v>
          </cell>
          <cell r="E3372">
            <v>290</v>
          </cell>
          <cell r="F3372" t="str">
            <v>DISCONTINUE</v>
          </cell>
          <cell r="G3372" t="str">
            <v>Not to order</v>
          </cell>
          <cell r="H3372" t="str">
            <v>WP-US/2G</v>
          </cell>
          <cell r="I3372" t="str">
            <v>HDMI, over Twisted Pair HDBaseT Transmitter</v>
          </cell>
        </row>
        <row r="3373">
          <cell r="C3373" t="str">
            <v>50-800283095</v>
          </cell>
          <cell r="D3373">
            <v>0</v>
          </cell>
          <cell r="E3373">
            <v>0</v>
          </cell>
          <cell r="F3373" t="str">
            <v>DISCONTINUE</v>
          </cell>
          <cell r="G3373" t="str">
            <v>Not to order</v>
          </cell>
          <cell r="H3373" t="str">
            <v>WP-US/2G</v>
          </cell>
          <cell r="I3373" t="str">
            <v>Active WallPlate - HDMI over HDBaseT transmitter</v>
          </cell>
        </row>
        <row r="3374">
          <cell r="C3374" t="str">
            <v>50-80028395</v>
          </cell>
          <cell r="D3374">
            <v>0</v>
          </cell>
          <cell r="E3374">
            <v>306</v>
          </cell>
          <cell r="F3374" t="str">
            <v>DISCONTINUE</v>
          </cell>
          <cell r="G3374" t="str">
            <v>Not to order</v>
          </cell>
          <cell r="H3374" t="str">
            <v>WP-US/2G</v>
          </cell>
          <cell r="I3374" t="str">
            <v>Active WallPlate - HDMI over HDBaseT transmitter</v>
          </cell>
        </row>
        <row r="3375">
          <cell r="C3375" t="str">
            <v>90-70722090</v>
          </cell>
          <cell r="D3375">
            <v>0</v>
          </cell>
          <cell r="E3375">
            <v>0</v>
          </cell>
          <cell r="F3375" t="str">
            <v>DISCONTINUE</v>
          </cell>
          <cell r="G3375" t="str">
            <v>Inactive</v>
          </cell>
          <cell r="H3375" t="str">
            <v>Tools</v>
          </cell>
          <cell r="I3375" t="str">
            <v>Dual-Mode 1:4 HD-SDI Distribution Amplifier</v>
          </cell>
        </row>
        <row r="3376">
          <cell r="C3376" t="str">
            <v>90-70739090</v>
          </cell>
          <cell r="D3376">
            <v>0</v>
          </cell>
          <cell r="E3376">
            <v>0</v>
          </cell>
          <cell r="F3376" t="str">
            <v>DISCONTINUE</v>
          </cell>
          <cell r="G3376" t="str">
            <v>Not to order</v>
          </cell>
          <cell r="H3376" t="str">
            <v>Tool</v>
          </cell>
          <cell r="I3376" t="str">
            <v>HDMI Over Coax Receiver</v>
          </cell>
        </row>
        <row r="3377">
          <cell r="C3377" t="str">
            <v>90-70740090</v>
          </cell>
          <cell r="D3377">
            <v>0</v>
          </cell>
          <cell r="E3377">
            <v>0</v>
          </cell>
          <cell r="F3377" t="str">
            <v>DISCONTINUE</v>
          </cell>
          <cell r="G3377" t="str">
            <v>Not to order</v>
          </cell>
          <cell r="H3377" t="str">
            <v>Tool</v>
          </cell>
          <cell r="I3377" t="str">
            <v>HDMI Over Coax Transmitter</v>
          </cell>
        </row>
        <row r="3378">
          <cell r="C3378" t="str">
            <v>92-9611150</v>
          </cell>
          <cell r="D3378">
            <v>0</v>
          </cell>
          <cell r="E3378">
            <v>0</v>
          </cell>
          <cell r="F3378" t="str">
            <v>DISCONTINUE</v>
          </cell>
          <cell r="G3378" t="str">
            <v>Not to prod.</v>
          </cell>
          <cell r="I3378" t="str">
            <v>15-pin HD to 15-pin HD Plenum Cables</v>
          </cell>
        </row>
        <row r="3379">
          <cell r="C3379" t="str">
            <v>92-9611125</v>
          </cell>
          <cell r="D3379">
            <v>0</v>
          </cell>
          <cell r="E3379">
            <v>0</v>
          </cell>
          <cell r="F3379" t="str">
            <v>DISCONTINUE</v>
          </cell>
          <cell r="G3379" t="str">
            <v>Not to prod.</v>
          </cell>
          <cell r="I3379" t="str">
            <v>15-pin HD to 15-pin HD Plenum Cables</v>
          </cell>
        </row>
        <row r="3380">
          <cell r="C3380" t="str">
            <v>90-70745190/B</v>
          </cell>
          <cell r="D3380">
            <v>0</v>
          </cell>
          <cell r="E3380">
            <v>0</v>
          </cell>
          <cell r="F3380" t="str">
            <v>DISCONTINUE</v>
          </cell>
          <cell r="G3380" t="str">
            <v>Inactive</v>
          </cell>
          <cell r="H3380" t="str">
            <v>Tool</v>
          </cell>
          <cell r="I3380" t="str">
            <v>1:2 HDMI Distribution Amplifier</v>
          </cell>
        </row>
        <row r="3381">
          <cell r="C3381" t="str">
            <v>92-9611100</v>
          </cell>
          <cell r="D3381">
            <v>0</v>
          </cell>
          <cell r="E3381">
            <v>0</v>
          </cell>
          <cell r="F3381" t="str">
            <v>DISCONTINUE</v>
          </cell>
          <cell r="G3381" t="str">
            <v>Not to prod.</v>
          </cell>
          <cell r="I3381" t="str">
            <v>15-pin HD to 15-pin HD Plenum Cables</v>
          </cell>
        </row>
        <row r="3382">
          <cell r="C3382" t="str">
            <v>50-80083090</v>
          </cell>
          <cell r="D3382">
            <v>0</v>
          </cell>
          <cell r="E3382">
            <v>390</v>
          </cell>
          <cell r="F3382" t="str">
            <v>DISCONTINUE</v>
          </cell>
          <cell r="G3382" t="str">
            <v>Not to order</v>
          </cell>
          <cell r="H3382" t="str">
            <v>Tool</v>
          </cell>
          <cell r="I3382" t="str">
            <v>Component or Computer w/Audio Twister Pair Transmitter-EDID</v>
          </cell>
        </row>
        <row r="3383">
          <cell r="C3383" t="str">
            <v>50-80114090</v>
          </cell>
          <cell r="D3383">
            <v>0</v>
          </cell>
          <cell r="E3383">
            <v>345</v>
          </cell>
          <cell r="F3383" t="str">
            <v>DISCONTINUE</v>
          </cell>
          <cell r="G3383" t="str">
            <v>Not to order</v>
          </cell>
          <cell r="H3383" t="str">
            <v>Tool</v>
          </cell>
          <cell r="I3383" t="str">
            <v>Composite Video &amp; Stereo Audio over Twisted Pair Transmitter</v>
          </cell>
        </row>
        <row r="3384">
          <cell r="C3384" t="str">
            <v>90-70768090</v>
          </cell>
          <cell r="D3384">
            <v>0</v>
          </cell>
          <cell r="E3384">
            <v>0</v>
          </cell>
          <cell r="F3384" t="str">
            <v>DISCONTINUE</v>
          </cell>
          <cell r="G3384" t="str">
            <v>Not to order</v>
          </cell>
          <cell r="H3384" t="str">
            <v>Tools</v>
          </cell>
          <cell r="I3384" t="str">
            <v>Computer Graphics / Component Video &amp; Audio Twisted Pair Tra</v>
          </cell>
        </row>
        <row r="3385">
          <cell r="C3385" t="str">
            <v>50-801151090</v>
          </cell>
          <cell r="D3385">
            <v>0</v>
          </cell>
          <cell r="E3385">
            <v>620</v>
          </cell>
          <cell r="F3385" t="str">
            <v>DISCONTINUE</v>
          </cell>
          <cell r="G3385" t="str">
            <v>Not to order</v>
          </cell>
          <cell r="H3385" t="str">
            <v>Tool</v>
          </cell>
          <cell r="I3385" t="str">
            <v>Composite Video &amp; Stereo Audio over Twisted Pair Receiver</v>
          </cell>
        </row>
        <row r="3386">
          <cell r="C3386" t="str">
            <v>92-9611075</v>
          </cell>
          <cell r="D3386">
            <v>0</v>
          </cell>
          <cell r="E3386">
            <v>0</v>
          </cell>
          <cell r="F3386" t="str">
            <v>DISCONTINUE</v>
          </cell>
          <cell r="G3386" t="str">
            <v>Not to prod.</v>
          </cell>
          <cell r="I3386" t="str">
            <v>15-pin HD to 15-pin HD Plenum Cables</v>
          </cell>
        </row>
        <row r="3387">
          <cell r="C3387" t="str">
            <v>50-80166090</v>
          </cell>
          <cell r="D3387">
            <v>535</v>
          </cell>
          <cell r="E3387">
            <v>535</v>
          </cell>
          <cell r="F3387" t="str">
            <v>DISCONTINUE</v>
          </cell>
          <cell r="G3387" t="str">
            <v>Not to prod.</v>
          </cell>
          <cell r="H3387" t="str">
            <v>Tool</v>
          </cell>
          <cell r="I3387" t="str">
            <v>DGKat HDMIReceiver</v>
          </cell>
        </row>
        <row r="3388">
          <cell r="C3388" t="str">
            <v>90-70771190</v>
          </cell>
          <cell r="D3388">
            <v>0</v>
          </cell>
          <cell r="E3388">
            <v>0</v>
          </cell>
          <cell r="F3388" t="str">
            <v>DISCONTINUE</v>
          </cell>
          <cell r="G3388" t="str">
            <v>Not to order</v>
          </cell>
          <cell r="H3388" t="str">
            <v>1/2 19" 1U</v>
          </cell>
          <cell r="I3388" t="str">
            <v>3G HD-SDI Audio Embedder &amp; De-embedder</v>
          </cell>
        </row>
        <row r="3389">
          <cell r="C3389" t="str">
            <v>90-70773090</v>
          </cell>
          <cell r="D3389">
            <v>0</v>
          </cell>
          <cell r="E3389">
            <v>0</v>
          </cell>
          <cell r="F3389" t="str">
            <v>DISCONTINUE</v>
          </cell>
          <cell r="G3389" t="str">
            <v>Not to order</v>
          </cell>
          <cell r="H3389" t="str">
            <v>Tools</v>
          </cell>
          <cell r="I3389" t="str">
            <v>1:5 S/PDIF Distribution Amplifier</v>
          </cell>
        </row>
        <row r="3390">
          <cell r="C3390" t="str">
            <v>90-70776090</v>
          </cell>
          <cell r="D3390">
            <v>0</v>
          </cell>
          <cell r="E3390">
            <v>0</v>
          </cell>
          <cell r="F3390" t="str">
            <v>DISCONTINUE</v>
          </cell>
          <cell r="G3390" t="str">
            <v>Not to order</v>
          </cell>
          <cell r="H3390" t="str">
            <v>Tools</v>
          </cell>
          <cell r="I3390" t="str">
            <v>Digital Audio Transcoder</v>
          </cell>
        </row>
        <row r="3391">
          <cell r="C3391" t="str">
            <v>90-70778090</v>
          </cell>
          <cell r="D3391">
            <v>0</v>
          </cell>
          <cell r="E3391">
            <v>0</v>
          </cell>
          <cell r="F3391" t="str">
            <v>DISCONTINUE</v>
          </cell>
          <cell r="G3391" t="str">
            <v>Not to order</v>
          </cell>
          <cell r="I3391" t="str">
            <v>8-Button Universal Room Controller with IR Learning</v>
          </cell>
        </row>
        <row r="3392">
          <cell r="C3392" t="str">
            <v>90-70779090</v>
          </cell>
          <cell r="D3392">
            <v>0</v>
          </cell>
          <cell r="E3392">
            <v>0</v>
          </cell>
          <cell r="F3392" t="str">
            <v>DISCONTINUE</v>
          </cell>
          <cell r="G3392" t="str">
            <v>Not to order</v>
          </cell>
          <cell r="I3392" t="str">
            <v>8-Button Universal Room Controller with IR Learning</v>
          </cell>
        </row>
        <row r="3393">
          <cell r="C3393" t="str">
            <v>90-70785090</v>
          </cell>
          <cell r="D3393">
            <v>315</v>
          </cell>
          <cell r="E3393">
            <v>319</v>
          </cell>
          <cell r="F3393" t="str">
            <v>DISCONTINUE</v>
          </cell>
          <cell r="G3393" t="str">
            <v>Not to order</v>
          </cell>
          <cell r="H3393" t="str">
            <v>Tool</v>
          </cell>
          <cell r="I3393" t="str">
            <v>3x1 Video Switcher</v>
          </cell>
        </row>
        <row r="3394">
          <cell r="C3394" t="str">
            <v>92-9611050</v>
          </cell>
          <cell r="D3394">
            <v>0</v>
          </cell>
          <cell r="E3394">
            <v>0</v>
          </cell>
          <cell r="F3394" t="str">
            <v>DISCONTINUE</v>
          </cell>
          <cell r="G3394" t="str">
            <v>Not to prod.</v>
          </cell>
          <cell r="I3394" t="str">
            <v>15-pin HD to 15-pin HD Plenum Cables</v>
          </cell>
        </row>
        <row r="3395">
          <cell r="C3395" t="str">
            <v>50-801891095</v>
          </cell>
          <cell r="D3395">
            <v>0</v>
          </cell>
          <cell r="E3395">
            <v>810</v>
          </cell>
          <cell r="F3395" t="str">
            <v>DISCONTINUE</v>
          </cell>
          <cell r="G3395" t="str">
            <v>Not to order</v>
          </cell>
          <cell r="H3395" t="str">
            <v>WP-Decora/2G</v>
          </cell>
          <cell r="I3395" t="str">
            <v>HDMI, VGA and audio DGKat Tx WallPlate</v>
          </cell>
        </row>
        <row r="3396">
          <cell r="C3396" t="str">
            <v>90-7078809013</v>
          </cell>
          <cell r="D3396">
            <v>0</v>
          </cell>
          <cell r="E3396">
            <v>0</v>
          </cell>
          <cell r="F3396" t="str">
            <v>DISCONTINUE</v>
          </cell>
          <cell r="G3396" t="str">
            <v>Not for sale</v>
          </cell>
          <cell r="H3396" t="str">
            <v>Tool</v>
          </cell>
          <cell r="I3396" t="str">
            <v>2x1 Computer Graphics Video &amp; Stereo Audio Standby Switcher</v>
          </cell>
        </row>
        <row r="3397">
          <cell r="C3397" t="str">
            <v>50-80208090</v>
          </cell>
          <cell r="D3397">
            <v>0</v>
          </cell>
          <cell r="E3397">
            <v>435</v>
          </cell>
          <cell r="F3397" t="str">
            <v>DISCONTINUE</v>
          </cell>
          <cell r="G3397" t="str">
            <v>Not to order</v>
          </cell>
          <cell r="H3397" t="str">
            <v>Tool</v>
          </cell>
          <cell r="I3397" t="str">
            <v>DGKat to HDBaseT converter</v>
          </cell>
        </row>
        <row r="3398">
          <cell r="C3398" t="str">
            <v>92-9611035</v>
          </cell>
          <cell r="D3398">
            <v>0</v>
          </cell>
          <cell r="E3398">
            <v>0</v>
          </cell>
          <cell r="F3398" t="str">
            <v>DISCONTINUE</v>
          </cell>
          <cell r="G3398" t="str">
            <v>Not to prod.</v>
          </cell>
          <cell r="I3398" t="str">
            <v>15-pin HD to 15-pin HD Plenum Cables</v>
          </cell>
        </row>
        <row r="3399">
          <cell r="C3399" t="str">
            <v>90-70790090</v>
          </cell>
          <cell r="D3399">
            <v>0</v>
          </cell>
          <cell r="E3399">
            <v>395</v>
          </cell>
          <cell r="F3399" t="str">
            <v>DISCONTINUE</v>
          </cell>
          <cell r="G3399" t="str">
            <v>Not to order</v>
          </cell>
          <cell r="H3399" t="str">
            <v>Tool</v>
          </cell>
          <cell r="I3399" t="str">
            <v>4x1:2 S/PDIF Switcher</v>
          </cell>
        </row>
        <row r="3400">
          <cell r="C3400" t="str">
            <v>92-9611025</v>
          </cell>
          <cell r="D3400">
            <v>0</v>
          </cell>
          <cell r="E3400">
            <v>0</v>
          </cell>
          <cell r="F3400" t="str">
            <v>DISCONTINUE</v>
          </cell>
          <cell r="G3400" t="str">
            <v>Not to prod.</v>
          </cell>
          <cell r="I3400" t="str">
            <v>15-pin HD to 15-pin HD Plenum Cables</v>
          </cell>
        </row>
        <row r="3401">
          <cell r="C3401" t="str">
            <v>90-70792090</v>
          </cell>
          <cell r="D3401">
            <v>0</v>
          </cell>
          <cell r="E3401">
            <v>1410</v>
          </cell>
          <cell r="F3401" t="str">
            <v>DISCONTINUE</v>
          </cell>
          <cell r="G3401" t="str">
            <v>Not to prod.</v>
          </cell>
          <cell r="H3401" t="str">
            <v>Tools</v>
          </cell>
          <cell r="I3401" t="str">
            <v>HDMI Over Fiber Optic Receiver</v>
          </cell>
        </row>
        <row r="3402">
          <cell r="C3402" t="str">
            <v>90-70793190</v>
          </cell>
          <cell r="D3402">
            <v>0</v>
          </cell>
          <cell r="E3402">
            <v>1495</v>
          </cell>
          <cell r="F3402" t="str">
            <v>DISCONTINUE</v>
          </cell>
          <cell r="G3402" t="str">
            <v>Not to order</v>
          </cell>
          <cell r="H3402" t="str">
            <v>Tool</v>
          </cell>
          <cell r="I3402" t="str">
            <v>DVI Over Fiber Optic Transmitter</v>
          </cell>
        </row>
        <row r="3403">
          <cell r="C3403" t="str">
            <v>50-80319090</v>
          </cell>
          <cell r="D3403">
            <v>0</v>
          </cell>
          <cell r="E3403">
            <v>0</v>
          </cell>
          <cell r="F3403" t="str">
            <v>DISCONTINUE</v>
          </cell>
          <cell r="G3403" t="str">
            <v>Not to order</v>
          </cell>
          <cell r="H3403" t="str">
            <v>Mega Tool</v>
          </cell>
          <cell r="I3403" t="str">
            <v>HDMI,USB,RS−232, Ethernet &amp; IR over HDBaseT2.0 Receiver</v>
          </cell>
        </row>
        <row r="3404">
          <cell r="C3404" t="str">
            <v>90-70794090</v>
          </cell>
          <cell r="D3404">
            <v>0</v>
          </cell>
          <cell r="E3404">
            <v>1495</v>
          </cell>
          <cell r="F3404" t="str">
            <v>DISCONTINUE</v>
          </cell>
          <cell r="G3404" t="str">
            <v>Not to prod.</v>
          </cell>
          <cell r="H3404" t="str">
            <v>Tool</v>
          </cell>
          <cell r="I3404" t="str">
            <v>DVI Over Fiber Optic Receiver</v>
          </cell>
        </row>
        <row r="3405">
          <cell r="C3405" t="str">
            <v>90-70795090</v>
          </cell>
          <cell r="D3405">
            <v>0</v>
          </cell>
          <cell r="E3405">
            <v>0</v>
          </cell>
          <cell r="F3405" t="str">
            <v>DISCONTINUE</v>
          </cell>
          <cell r="G3405" t="str">
            <v>Inactive</v>
          </cell>
          <cell r="H3405" t="str">
            <v>Tool</v>
          </cell>
          <cell r="I3405" t="str">
            <v>4-Channel 3G HD-SDI Over Fiber Optic Transmitter</v>
          </cell>
        </row>
        <row r="3406">
          <cell r="C3406" t="str">
            <v>92-9611015</v>
          </cell>
          <cell r="D3406">
            <v>0</v>
          </cell>
          <cell r="E3406">
            <v>0</v>
          </cell>
          <cell r="F3406" t="str">
            <v>DISCONTINUE</v>
          </cell>
          <cell r="G3406" t="str">
            <v>Not to prod.</v>
          </cell>
          <cell r="I3406" t="str">
            <v>15-pin HD to 15-pin HD Plenum Cables</v>
          </cell>
        </row>
        <row r="3407">
          <cell r="C3407" t="str">
            <v>92-9611010</v>
          </cell>
          <cell r="D3407">
            <v>0</v>
          </cell>
          <cell r="E3407">
            <v>0</v>
          </cell>
          <cell r="F3407" t="str">
            <v>DISCONTINUE</v>
          </cell>
          <cell r="G3407" t="str">
            <v>Not to prod.</v>
          </cell>
          <cell r="I3407" t="str">
            <v>15-pin HD to 15-pin HD Plenum Cables</v>
          </cell>
        </row>
        <row r="3408">
          <cell r="C3408" t="str">
            <v>90-7079609013</v>
          </cell>
          <cell r="D3408">
            <v>0</v>
          </cell>
          <cell r="E3408">
            <v>0</v>
          </cell>
          <cell r="F3408" t="str">
            <v>DISCONTINUE</v>
          </cell>
          <cell r="G3408" t="str">
            <v>Inactive</v>
          </cell>
          <cell r="H3408" t="str">
            <v>Tool</v>
          </cell>
          <cell r="I3408" t="str">
            <v>1:1 Computer Graphics Video Line Amplifier</v>
          </cell>
        </row>
        <row r="3409">
          <cell r="C3409" t="str">
            <v>92-9611006</v>
          </cell>
          <cell r="D3409">
            <v>0</v>
          </cell>
          <cell r="E3409">
            <v>0</v>
          </cell>
          <cell r="F3409" t="str">
            <v>DISCONTINUE</v>
          </cell>
          <cell r="G3409" t="str">
            <v>Not to prod.</v>
          </cell>
          <cell r="I3409" t="str">
            <v>15-pin HD to 15-pin HD Plenum Cables</v>
          </cell>
        </row>
        <row r="3410">
          <cell r="C3410" t="str">
            <v>90-70801090</v>
          </cell>
          <cell r="D3410">
            <v>0</v>
          </cell>
          <cell r="E3410">
            <v>0</v>
          </cell>
          <cell r="F3410" t="str">
            <v>DISCONTINUE</v>
          </cell>
          <cell r="G3410" t="str">
            <v>Inactive</v>
          </cell>
          <cell r="H3410" t="str">
            <v>Tool</v>
          </cell>
          <cell r="I3410" t="str">
            <v>4-Channel 3G HD-SDI Over Fiber Optic Reciever</v>
          </cell>
        </row>
        <row r="3411">
          <cell r="C3411" t="str">
            <v>90-70803090</v>
          </cell>
          <cell r="D3411">
            <v>0</v>
          </cell>
          <cell r="E3411">
            <v>173</v>
          </cell>
          <cell r="F3411" t="str">
            <v>DISCONTINUE</v>
          </cell>
          <cell r="G3411" t="str">
            <v>Not to order</v>
          </cell>
          <cell r="H3411" t="str">
            <v>Tool</v>
          </cell>
          <cell r="I3411" t="str">
            <v>2x1:2 Computer Graphics Video Switcher</v>
          </cell>
        </row>
        <row r="3412">
          <cell r="C3412" t="str">
            <v>92-9311150</v>
          </cell>
          <cell r="D3412">
            <v>0</v>
          </cell>
          <cell r="E3412">
            <v>0</v>
          </cell>
          <cell r="F3412" t="str">
            <v>DISCONTINUE</v>
          </cell>
          <cell r="G3412" t="str">
            <v>Not to prod.</v>
          </cell>
          <cell r="H3412" t="str">
            <v>WP &amp; Cables</v>
          </cell>
          <cell r="I3412" t="str">
            <v>15-pin HD, 3.5mm Stereo Audio &amp; 3 RCA Plenum Cable - 150'</v>
          </cell>
        </row>
        <row r="3413">
          <cell r="C3413" t="str">
            <v>50-80389090</v>
          </cell>
          <cell r="D3413">
            <v>0</v>
          </cell>
          <cell r="E3413">
            <v>0</v>
          </cell>
          <cell r="F3413" t="str">
            <v>DISCONTINUE</v>
          </cell>
          <cell r="G3413" t="str">
            <v>Not to order</v>
          </cell>
          <cell r="H3413" t="str">
            <v>Pico Tool</v>
          </cell>
          <cell r="I3413" t="str">
            <v>HDMI over DGKat 2.0 Twisted Pair Transmitter</v>
          </cell>
        </row>
        <row r="3414">
          <cell r="C3414" t="str">
            <v>92-9311125</v>
          </cell>
          <cell r="D3414">
            <v>0</v>
          </cell>
          <cell r="E3414">
            <v>0</v>
          </cell>
          <cell r="F3414" t="str">
            <v>DISCONTINUE</v>
          </cell>
          <cell r="G3414" t="str">
            <v>Not to prod.</v>
          </cell>
          <cell r="H3414" t="str">
            <v>WP &amp; Cables</v>
          </cell>
          <cell r="I3414" t="str">
            <v>15-pin HD, 3.5mm Stereo Audio &amp; 3 RCA Plenum Cable - 125'</v>
          </cell>
        </row>
        <row r="3415">
          <cell r="C3415" t="str">
            <v>50-80389490</v>
          </cell>
          <cell r="D3415">
            <v>0</v>
          </cell>
          <cell r="E3415">
            <v>500</v>
          </cell>
          <cell r="F3415" t="str">
            <v>DISCONTINUE</v>
          </cell>
          <cell r="G3415" t="str">
            <v>Not to order</v>
          </cell>
          <cell r="H3415" t="str">
            <v>Pico Tool</v>
          </cell>
          <cell r="I3415" t="str">
            <v>4K60 4:4:4 HDMI over DGKat 2.0 Twisted Pair Extender kit</v>
          </cell>
        </row>
        <row r="3416">
          <cell r="C3416" t="str">
            <v>50-80398090</v>
          </cell>
          <cell r="D3416">
            <v>360</v>
          </cell>
          <cell r="E3416">
            <v>360</v>
          </cell>
          <cell r="F3416" t="str">
            <v>DISCONTINUE</v>
          </cell>
          <cell r="G3416" t="str">
            <v>Not to prod.</v>
          </cell>
          <cell r="H3416" t="str">
            <v>Mega Tool</v>
          </cell>
          <cell r="I3416" t="str">
            <v>HDMI, POE, RS−232 &amp; IR over HDBaseT Twisted Pair Receiver</v>
          </cell>
        </row>
        <row r="3417">
          <cell r="C3417" t="str">
            <v>50-80398190</v>
          </cell>
          <cell r="D3417">
            <v>450</v>
          </cell>
          <cell r="E3417">
            <v>447</v>
          </cell>
          <cell r="F3417" t="str">
            <v>DISCONTINUE</v>
          </cell>
          <cell r="G3417" t="str">
            <v>Not to order</v>
          </cell>
          <cell r="H3417" t="str">
            <v>Mega Tool</v>
          </cell>
          <cell r="I3417" t="str">
            <v>HDMI, POE RS−232, ETH &amp; IR over HDBaseT Twisted Pair Receivr</v>
          </cell>
        </row>
        <row r="3418">
          <cell r="C3418" t="str">
            <v>90-70805090</v>
          </cell>
          <cell r="D3418">
            <v>0</v>
          </cell>
          <cell r="E3418">
            <v>260</v>
          </cell>
          <cell r="F3418" t="str">
            <v>DISCONTINUE</v>
          </cell>
          <cell r="G3418" t="str">
            <v>Not to order</v>
          </cell>
          <cell r="H3418" t="str">
            <v>Tools</v>
          </cell>
          <cell r="I3418" t="str">
            <v>1:1 Computer Graphics Video Line Amplifier</v>
          </cell>
        </row>
        <row r="3419">
          <cell r="C3419" t="str">
            <v>90-70807090</v>
          </cell>
          <cell r="D3419">
            <v>0</v>
          </cell>
          <cell r="E3419">
            <v>0</v>
          </cell>
          <cell r="F3419" t="str">
            <v>DISCONTINUE</v>
          </cell>
          <cell r="G3419" t="str">
            <v>Not to order</v>
          </cell>
          <cell r="H3419" t="str">
            <v>Tools</v>
          </cell>
          <cell r="I3419" t="str">
            <v>Computer Graphics Video Sync Processor</v>
          </cell>
        </row>
        <row r="3420">
          <cell r="C3420" t="str">
            <v>92-9311100</v>
          </cell>
          <cell r="D3420">
            <v>0</v>
          </cell>
          <cell r="E3420">
            <v>0</v>
          </cell>
          <cell r="F3420" t="str">
            <v>DISCONTINUE</v>
          </cell>
          <cell r="G3420" t="str">
            <v>Not to prod.</v>
          </cell>
          <cell r="H3420" t="str">
            <v>WP &amp; Cables</v>
          </cell>
          <cell r="I3420" t="str">
            <v>15-pin HD, 3.5mm Stereo Audio &amp; 3 RCA Plenum Cable - 100'</v>
          </cell>
        </row>
        <row r="3421">
          <cell r="C3421" t="str">
            <v>90-70813195</v>
          </cell>
          <cell r="D3421">
            <v>0</v>
          </cell>
          <cell r="E3421">
            <v>895</v>
          </cell>
          <cell r="F3421" t="str">
            <v>DISCONTINUE</v>
          </cell>
          <cell r="G3421" t="str">
            <v>Not to equip</v>
          </cell>
          <cell r="H3421" t="str">
            <v>Tool</v>
          </cell>
          <cell r="I3421" t="str">
            <v>3G HD−SDI to HDMI Format Converter for Medical</v>
          </cell>
        </row>
        <row r="3422">
          <cell r="C3422" t="str">
            <v>92-9311075</v>
          </cell>
          <cell r="D3422">
            <v>0</v>
          </cell>
          <cell r="E3422">
            <v>95</v>
          </cell>
          <cell r="F3422" t="str">
            <v>DISCONTINUE</v>
          </cell>
          <cell r="G3422" t="str">
            <v>Not to prod.</v>
          </cell>
          <cell r="H3422" t="str">
            <v>WP &amp; Cables</v>
          </cell>
          <cell r="I3422" t="str">
            <v>15-pin HD, 3.5mm Stereo Audio &amp; 3 RCA Plenum Cable - 75'</v>
          </cell>
        </row>
        <row r="3423">
          <cell r="C3423" t="str">
            <v>90-70819090</v>
          </cell>
          <cell r="D3423">
            <v>0</v>
          </cell>
          <cell r="E3423">
            <v>0</v>
          </cell>
          <cell r="F3423" t="str">
            <v>DISCONTINUE</v>
          </cell>
          <cell r="G3423" t="str">
            <v>Not to order</v>
          </cell>
          <cell r="H3423" t="str">
            <v>Tools</v>
          </cell>
          <cell r="I3423" t="str">
            <v>Control Port Expander</v>
          </cell>
        </row>
        <row r="3424">
          <cell r="C3424" t="str">
            <v>92-9311035</v>
          </cell>
          <cell r="D3424">
            <v>0</v>
          </cell>
          <cell r="E3424">
            <v>120</v>
          </cell>
          <cell r="F3424" t="str">
            <v>DISCONTINUE</v>
          </cell>
          <cell r="G3424" t="str">
            <v>Not to prod.</v>
          </cell>
          <cell r="H3424" t="str">
            <v>WP &amp; Cables</v>
          </cell>
          <cell r="I3424" t="str">
            <v>15-pin HD, 3.5mm Stereo Audio &amp; 3 RCA Plenum Cable - 35'</v>
          </cell>
        </row>
        <row r="3425">
          <cell r="C3425" t="str">
            <v>90-70821190</v>
          </cell>
          <cell r="D3425">
            <v>0</v>
          </cell>
          <cell r="E3425">
            <v>0</v>
          </cell>
          <cell r="F3425" t="str">
            <v>DISCONTINUE</v>
          </cell>
          <cell r="G3425" t="str">
            <v>Not to order</v>
          </cell>
          <cell r="H3425" t="str">
            <v>Tool</v>
          </cell>
          <cell r="I3425" t="str">
            <v>1:2 s-Video Distribution Amplifier</v>
          </cell>
        </row>
        <row r="3426">
          <cell r="C3426" t="str">
            <v>92-9311025</v>
          </cell>
          <cell r="D3426">
            <v>0</v>
          </cell>
          <cell r="E3426">
            <v>75</v>
          </cell>
          <cell r="F3426" t="str">
            <v>DISCONTINUE</v>
          </cell>
          <cell r="G3426" t="str">
            <v>Not to prod.</v>
          </cell>
          <cell r="H3426" t="str">
            <v>WP &amp; Cables</v>
          </cell>
          <cell r="I3426" t="str">
            <v>15-pin HD, 3.5mm Stereo Audio &amp; 3 RCA Plenum Cable - 25'</v>
          </cell>
        </row>
        <row r="3427">
          <cell r="C3427" t="str">
            <v>92-9311010</v>
          </cell>
          <cell r="D3427">
            <v>0</v>
          </cell>
          <cell r="E3427">
            <v>0</v>
          </cell>
          <cell r="F3427" t="str">
            <v>DISCONTINUE</v>
          </cell>
          <cell r="G3427" t="str">
            <v>Not to prod.</v>
          </cell>
          <cell r="H3427" t="str">
            <v>WP &amp; Cables</v>
          </cell>
          <cell r="I3427" t="str">
            <v>15-pin HD, 3.5mm Stereo Audio &amp; 3 RCA Plenum Cable - 10'</v>
          </cell>
        </row>
        <row r="3428">
          <cell r="C3428" t="str">
            <v>90-7082219017</v>
          </cell>
          <cell r="D3428">
            <v>0</v>
          </cell>
          <cell r="E3428">
            <v>0</v>
          </cell>
          <cell r="F3428" t="str">
            <v>DISCONTINUE</v>
          </cell>
          <cell r="G3428" t="str">
            <v>Inactive</v>
          </cell>
          <cell r="H3428" t="str">
            <v>Tool</v>
          </cell>
          <cell r="I3428" t="str">
            <v>1:2 Video Distributor</v>
          </cell>
        </row>
        <row r="3429">
          <cell r="C3429" t="str">
            <v>50-805160195</v>
          </cell>
          <cell r="D3429">
            <v>0</v>
          </cell>
          <cell r="E3429">
            <v>264</v>
          </cell>
          <cell r="F3429" t="str">
            <v>DISCONTINUE</v>
          </cell>
          <cell r="G3429" t="str">
            <v>Not to order</v>
          </cell>
          <cell r="H3429" t="str">
            <v>WP-Decora/1G</v>
          </cell>
          <cell r="I3429" t="str">
            <v>l-plate Transmitter over PoC Long-Reach DGKat (EU, UK, US-D)</v>
          </cell>
        </row>
        <row r="3430">
          <cell r="C3430" t="str">
            <v>90-70827090</v>
          </cell>
          <cell r="D3430">
            <v>0</v>
          </cell>
          <cell r="E3430">
            <v>0</v>
          </cell>
          <cell r="F3430" t="str">
            <v>DISCONTINUE</v>
          </cell>
          <cell r="G3430" t="str">
            <v>Not to order</v>
          </cell>
          <cell r="H3430" t="str">
            <v>Tool</v>
          </cell>
          <cell r="I3430" t="str">
            <v>1:2 Component Video Distribution Amplifier</v>
          </cell>
        </row>
        <row r="3431">
          <cell r="C3431" t="str">
            <v>92-9311006</v>
          </cell>
          <cell r="D3431">
            <v>0</v>
          </cell>
          <cell r="E3431">
            <v>0</v>
          </cell>
          <cell r="F3431" t="str">
            <v>DISCONTINUE</v>
          </cell>
          <cell r="G3431" t="str">
            <v>Not to prod.</v>
          </cell>
          <cell r="H3431" t="str">
            <v>WP &amp; Cables</v>
          </cell>
          <cell r="I3431" t="str">
            <v>15-pin HD, 3.5mm Stereo Audio &amp; 3 RCA Plenum Cable - 6'</v>
          </cell>
        </row>
        <row r="3432">
          <cell r="C3432" t="str">
            <v>90-70831090</v>
          </cell>
          <cell r="D3432">
            <v>0</v>
          </cell>
          <cell r="E3432">
            <v>350</v>
          </cell>
          <cell r="F3432" t="str">
            <v>DISCONTINUE</v>
          </cell>
          <cell r="G3432" t="str">
            <v>Not to order</v>
          </cell>
          <cell r="H3432" t="str">
            <v>Tools</v>
          </cell>
          <cell r="I3432" t="str">
            <v>1:2 DVI Distribution Amplifier</v>
          </cell>
        </row>
        <row r="3433">
          <cell r="C3433" t="str">
            <v>92-9303050</v>
          </cell>
          <cell r="D3433">
            <v>0</v>
          </cell>
          <cell r="E3433">
            <v>0</v>
          </cell>
          <cell r="F3433" t="str">
            <v>DISCONTINUE</v>
          </cell>
          <cell r="G3433" t="str">
            <v>Not to prod.</v>
          </cell>
          <cell r="H3433" t="str">
            <v>WP &amp; Cables</v>
          </cell>
          <cell r="I3433" t="str">
            <v>15-Pin HD (90), 3 RCAs and a 3.5mm stereo</v>
          </cell>
        </row>
        <row r="3434">
          <cell r="C3434" t="str">
            <v>92-9303035</v>
          </cell>
          <cell r="D3434">
            <v>0</v>
          </cell>
          <cell r="E3434">
            <v>0</v>
          </cell>
          <cell r="F3434" t="str">
            <v>DISCONTINUE</v>
          </cell>
          <cell r="G3434" t="str">
            <v>Not for sale</v>
          </cell>
          <cell r="H3434" t="str">
            <v>WP &amp; Cables</v>
          </cell>
          <cell r="I3434" t="str">
            <v>15-Pin HD (90), 3 RCAs and a 3.5mm stereo</v>
          </cell>
        </row>
        <row r="3435">
          <cell r="C3435" t="str">
            <v>92-9302150</v>
          </cell>
          <cell r="D3435">
            <v>0</v>
          </cell>
          <cell r="E3435">
            <v>0</v>
          </cell>
          <cell r="F3435" t="str">
            <v>DISCONTINUE</v>
          </cell>
          <cell r="G3435" t="str">
            <v>Not to prod.</v>
          </cell>
          <cell r="H3435" t="str">
            <v>WP &amp; Cables</v>
          </cell>
          <cell r="I3435" t="str">
            <v>15-Pin HD (45), 3 RCAs and a 3.5mm stereo</v>
          </cell>
        </row>
        <row r="3436">
          <cell r="C3436" t="str">
            <v>90-70833090</v>
          </cell>
          <cell r="D3436">
            <v>195</v>
          </cell>
          <cell r="E3436">
            <v>195</v>
          </cell>
          <cell r="F3436" t="str">
            <v>DISCONTINUE</v>
          </cell>
          <cell r="G3436" t="str">
            <v>Not to order</v>
          </cell>
          <cell r="H3436" t="str">
            <v>Tools</v>
          </cell>
          <cell r="I3436" t="str">
            <v>HDMI Over Twisted Pair Receiver</v>
          </cell>
        </row>
        <row r="3437">
          <cell r="C3437" t="str">
            <v>92-9302125</v>
          </cell>
          <cell r="D3437">
            <v>0</v>
          </cell>
          <cell r="E3437">
            <v>0</v>
          </cell>
          <cell r="F3437" t="str">
            <v>DISCONTINUE</v>
          </cell>
          <cell r="G3437" t="str">
            <v>Not to prod.</v>
          </cell>
          <cell r="H3437" t="str">
            <v>WP &amp; Cables</v>
          </cell>
          <cell r="I3437" t="str">
            <v>15-Pin HD (45), 3 RCAs and a 3.5mm stereo</v>
          </cell>
        </row>
        <row r="3438">
          <cell r="C3438" t="str">
            <v>92-9302100</v>
          </cell>
          <cell r="D3438">
            <v>0</v>
          </cell>
          <cell r="E3438">
            <v>0</v>
          </cell>
          <cell r="F3438" t="str">
            <v>DISCONTINUE</v>
          </cell>
          <cell r="G3438" t="str">
            <v>Not to prod.</v>
          </cell>
          <cell r="H3438" t="str">
            <v>WP &amp; Cables</v>
          </cell>
          <cell r="I3438" t="str">
            <v>15-Pin HD (45), 3 RCAs and a 3.5mm stereo</v>
          </cell>
        </row>
        <row r="3439">
          <cell r="C3439" t="str">
            <v>92-9302050</v>
          </cell>
          <cell r="D3439">
            <v>0</v>
          </cell>
          <cell r="E3439">
            <v>0</v>
          </cell>
          <cell r="F3439" t="str">
            <v>DISCONTINUE</v>
          </cell>
          <cell r="G3439" t="str">
            <v>Not for sale</v>
          </cell>
          <cell r="H3439" t="str">
            <v>WP &amp; Cables</v>
          </cell>
          <cell r="I3439" t="str">
            <v>15-Pin HD (45), 3 RCAs and a 3.5mm stereo</v>
          </cell>
        </row>
        <row r="3440">
          <cell r="C3440" t="str">
            <v>92-9302035</v>
          </cell>
          <cell r="D3440">
            <v>0</v>
          </cell>
          <cell r="E3440">
            <v>0</v>
          </cell>
          <cell r="F3440" t="str">
            <v>DISCONTINUE</v>
          </cell>
          <cell r="G3440" t="str">
            <v>Not for sale</v>
          </cell>
          <cell r="H3440" t="str">
            <v>WP &amp; Cables</v>
          </cell>
          <cell r="I3440" t="str">
            <v>15-Pin HD (45), 3 RCAs and a 3.5mm stereo</v>
          </cell>
        </row>
        <row r="3441">
          <cell r="C3441" t="str">
            <v>90-70845090</v>
          </cell>
          <cell r="D3441">
            <v>0</v>
          </cell>
          <cell r="E3441">
            <v>0</v>
          </cell>
          <cell r="F3441" t="str">
            <v>DISCONTINUE</v>
          </cell>
          <cell r="G3441" t="str">
            <v>Not to order</v>
          </cell>
          <cell r="H3441" t="str">
            <v>Tool</v>
          </cell>
        </row>
        <row r="3442">
          <cell r="C3442" t="str">
            <v>90-70849090</v>
          </cell>
          <cell r="D3442">
            <v>0</v>
          </cell>
          <cell r="E3442">
            <v>0</v>
          </cell>
          <cell r="F3442" t="str">
            <v>DISCONTINUE</v>
          </cell>
          <cell r="G3442" t="str">
            <v>Not to order</v>
          </cell>
          <cell r="H3442" t="str">
            <v>Tool</v>
          </cell>
          <cell r="I3442" t="str">
            <v>2x1 Computer Graphics Video &amp; Stereo Audio Over Twisted Pair</v>
          </cell>
        </row>
        <row r="3443">
          <cell r="C3443" t="str">
            <v>90-70850090</v>
          </cell>
          <cell r="D3443">
            <v>0</v>
          </cell>
          <cell r="E3443">
            <v>0</v>
          </cell>
          <cell r="F3443" t="str">
            <v>DISCONTINUE</v>
          </cell>
          <cell r="G3443" t="str">
            <v>Not to order</v>
          </cell>
          <cell r="H3443" t="str">
            <v>Tool</v>
          </cell>
        </row>
        <row r="3444">
          <cell r="C3444" t="str">
            <v>92-9301150</v>
          </cell>
          <cell r="D3444">
            <v>0</v>
          </cell>
          <cell r="E3444">
            <v>0</v>
          </cell>
          <cell r="F3444" t="str">
            <v>DISCONTINUE</v>
          </cell>
          <cell r="G3444" t="str">
            <v>Not to prod.</v>
          </cell>
          <cell r="H3444" t="str">
            <v>WP &amp; Cables</v>
          </cell>
          <cell r="I3444" t="str">
            <v>15-Pin HD, 3 RCAs and a 3.5mm stereo</v>
          </cell>
        </row>
        <row r="3445">
          <cell r="C3445" t="str">
            <v>92-9301125</v>
          </cell>
          <cell r="D3445">
            <v>0</v>
          </cell>
          <cell r="E3445">
            <v>0</v>
          </cell>
          <cell r="F3445" t="str">
            <v>DISCONTINUE</v>
          </cell>
          <cell r="G3445" t="str">
            <v>Not to prod.</v>
          </cell>
          <cell r="H3445" t="str">
            <v>WP &amp; Cables</v>
          </cell>
          <cell r="I3445" t="str">
            <v>15-Pin HD, 3 RCAs and a 3.5mm stereo</v>
          </cell>
        </row>
        <row r="3446">
          <cell r="C3446" t="str">
            <v>92-9301100</v>
          </cell>
          <cell r="D3446">
            <v>0</v>
          </cell>
          <cell r="E3446">
            <v>0</v>
          </cell>
          <cell r="F3446" t="str">
            <v>DISCONTINUE</v>
          </cell>
          <cell r="G3446" t="str">
            <v>Not to prod.</v>
          </cell>
          <cell r="H3446" t="str">
            <v>WP &amp; Cables</v>
          </cell>
          <cell r="I3446" t="str">
            <v>15-Pin HD, 3 RCAs and a 3.5mm stereo</v>
          </cell>
        </row>
        <row r="3447">
          <cell r="C3447" t="str">
            <v>90-70860090</v>
          </cell>
          <cell r="D3447">
            <v>0</v>
          </cell>
          <cell r="E3447">
            <v>0</v>
          </cell>
          <cell r="F3447" t="str">
            <v>DISCONTINUE</v>
          </cell>
          <cell r="G3447" t="str">
            <v>Not to order</v>
          </cell>
          <cell r="H3447" t="str">
            <v>Tools</v>
          </cell>
          <cell r="I3447" t="str">
            <v>2x1 3G HD-SDI to HDMI Format Converter</v>
          </cell>
        </row>
        <row r="3448">
          <cell r="C3448" t="str">
            <v>90-70861090</v>
          </cell>
          <cell r="D3448">
            <v>955</v>
          </cell>
          <cell r="E3448">
            <v>955</v>
          </cell>
          <cell r="F3448" t="str">
            <v>DISCONTINUE</v>
          </cell>
          <cell r="G3448" t="str">
            <v>Not to order</v>
          </cell>
          <cell r="H3448" t="str">
            <v>Tools</v>
          </cell>
          <cell r="I3448" t="str">
            <v>2x1:2 3G HD-SDI to HDMI Format Converter</v>
          </cell>
        </row>
        <row r="3449">
          <cell r="C3449" t="str">
            <v>90-70862090</v>
          </cell>
          <cell r="D3449">
            <v>0</v>
          </cell>
          <cell r="E3449">
            <v>1150</v>
          </cell>
          <cell r="F3449" t="str">
            <v>DISCONTINUE</v>
          </cell>
          <cell r="G3449" t="str">
            <v>Not to order</v>
          </cell>
          <cell r="H3449" t="str">
            <v>Tools</v>
          </cell>
          <cell r="I3449" t="str">
            <v>3G HD-SDI AES De-Embedder</v>
          </cell>
        </row>
        <row r="3450">
          <cell r="C3450" t="str">
            <v>90-70868099</v>
          </cell>
          <cell r="D3450">
            <v>0</v>
          </cell>
          <cell r="E3450">
            <v>0</v>
          </cell>
          <cell r="F3450" t="str">
            <v>DISCONTINUE</v>
          </cell>
          <cell r="G3450" t="str">
            <v>Not to order</v>
          </cell>
          <cell r="H3450" t="str">
            <v>Tool</v>
          </cell>
          <cell r="I3450" t="str">
            <v>2x1 UXGA Switcher</v>
          </cell>
        </row>
        <row r="3451">
          <cell r="C3451" t="str">
            <v>90-7086809917</v>
          </cell>
          <cell r="D3451">
            <v>0</v>
          </cell>
          <cell r="E3451">
            <v>0</v>
          </cell>
          <cell r="F3451" t="str">
            <v>DISCONTINUE</v>
          </cell>
          <cell r="G3451" t="str">
            <v>Not to order</v>
          </cell>
          <cell r="H3451" t="str">
            <v>Tool</v>
          </cell>
          <cell r="I3451" t="str">
            <v>2x1 UXGA Switcher</v>
          </cell>
        </row>
        <row r="3452">
          <cell r="C3452" t="str">
            <v>90-70869099</v>
          </cell>
          <cell r="D3452">
            <v>0</v>
          </cell>
          <cell r="E3452">
            <v>0</v>
          </cell>
          <cell r="F3452" t="str">
            <v>DISCONTINUE</v>
          </cell>
          <cell r="G3452" t="str">
            <v>Not to order</v>
          </cell>
          <cell r="H3452" t="str">
            <v>Tool</v>
          </cell>
          <cell r="I3452" t="str">
            <v>2x1 Video Switcher</v>
          </cell>
        </row>
        <row r="3453">
          <cell r="C3453" t="str">
            <v>90-70870099</v>
          </cell>
          <cell r="D3453">
            <v>0</v>
          </cell>
          <cell r="E3453">
            <v>0</v>
          </cell>
          <cell r="F3453" t="str">
            <v>DISCONTINUE</v>
          </cell>
          <cell r="G3453" t="str">
            <v>Not to order</v>
          </cell>
          <cell r="H3453" t="str">
            <v>Tool</v>
          </cell>
          <cell r="I3453" t="str">
            <v>2x1 s-Video/Audio Switcher</v>
          </cell>
        </row>
        <row r="3454">
          <cell r="C3454" t="str">
            <v>90-70871099</v>
          </cell>
          <cell r="D3454">
            <v>0</v>
          </cell>
          <cell r="E3454">
            <v>0</v>
          </cell>
          <cell r="F3454" t="str">
            <v>DISCONTINUE</v>
          </cell>
          <cell r="G3454" t="str">
            <v>Not to order</v>
          </cell>
          <cell r="H3454" t="str">
            <v>Tool</v>
          </cell>
          <cell r="I3454" t="str">
            <v>2x1 Component Video Switcher</v>
          </cell>
        </row>
        <row r="3455">
          <cell r="C3455" t="str">
            <v>90-70873090</v>
          </cell>
          <cell r="D3455">
            <v>0</v>
          </cell>
          <cell r="E3455">
            <v>0</v>
          </cell>
          <cell r="F3455" t="str">
            <v>DISCONTINUE</v>
          </cell>
          <cell r="G3455" t="str">
            <v>Not to order</v>
          </cell>
          <cell r="H3455" t="str">
            <v>Tools</v>
          </cell>
          <cell r="I3455" t="str">
            <v>1:5 Stereo Headphone Distribution Amplifier</v>
          </cell>
        </row>
        <row r="3456">
          <cell r="C3456" t="str">
            <v>92-9301075</v>
          </cell>
          <cell r="D3456">
            <v>0</v>
          </cell>
          <cell r="E3456">
            <v>0</v>
          </cell>
          <cell r="F3456" t="str">
            <v>DISCONTINUE</v>
          </cell>
          <cell r="G3456" t="str">
            <v>Not for sale</v>
          </cell>
          <cell r="H3456" t="str">
            <v>WP &amp; Cables</v>
          </cell>
          <cell r="I3456" t="str">
            <v>15-Pin HD, 3 RCAs and a 3.5mm stereo</v>
          </cell>
        </row>
        <row r="3457">
          <cell r="C3457" t="str">
            <v>92-9301050</v>
          </cell>
          <cell r="D3457">
            <v>0</v>
          </cell>
          <cell r="E3457">
            <v>0</v>
          </cell>
          <cell r="F3457" t="str">
            <v>DISCONTINUE</v>
          </cell>
          <cell r="G3457" t="str">
            <v>Not to prod.</v>
          </cell>
          <cell r="H3457" t="str">
            <v>WP &amp; Cables</v>
          </cell>
          <cell r="I3457" t="str">
            <v>15-Pin HD, 3 RCAs and a 3.5mm stereo</v>
          </cell>
        </row>
        <row r="3458">
          <cell r="C3458" t="str">
            <v>90-70874195</v>
          </cell>
          <cell r="D3458">
            <v>965</v>
          </cell>
          <cell r="E3458">
            <v>967</v>
          </cell>
          <cell r="F3458" t="str">
            <v>DISCONTINUE</v>
          </cell>
          <cell r="G3458" t="str">
            <v>Not to equip</v>
          </cell>
          <cell r="H3458" t="str">
            <v>Tool</v>
          </cell>
          <cell r="I3458" t="str">
            <v>HDMI to 3G HD−SDI Format Converter for Medical</v>
          </cell>
        </row>
        <row r="3459">
          <cell r="C3459" t="str">
            <v>90-70877090</v>
          </cell>
          <cell r="D3459">
            <v>0</v>
          </cell>
          <cell r="E3459">
            <v>295</v>
          </cell>
          <cell r="F3459" t="str">
            <v>DISCONTINUE</v>
          </cell>
          <cell r="G3459" t="str">
            <v>Not to order</v>
          </cell>
          <cell r="H3459" t="str">
            <v>Tools</v>
          </cell>
          <cell r="I3459" t="str">
            <v>1x2 DisplayPort Switcher with IR</v>
          </cell>
        </row>
        <row r="3460">
          <cell r="C3460" t="str">
            <v>92-9301035</v>
          </cell>
          <cell r="D3460">
            <v>0</v>
          </cell>
          <cell r="E3460">
            <v>0</v>
          </cell>
          <cell r="F3460" t="str">
            <v>DISCONTINUE</v>
          </cell>
          <cell r="G3460" t="str">
            <v>Not to prod.</v>
          </cell>
          <cell r="H3460" t="str">
            <v>WP &amp; Cables</v>
          </cell>
          <cell r="I3460" t="str">
            <v>15-Pin HD, 3 RCAs and a 3.5mm stereo</v>
          </cell>
        </row>
        <row r="3461">
          <cell r="C3461" t="str">
            <v>92-9301025</v>
          </cell>
          <cell r="D3461">
            <v>0</v>
          </cell>
          <cell r="E3461">
            <v>0</v>
          </cell>
          <cell r="F3461" t="str">
            <v>DISCONTINUE</v>
          </cell>
          <cell r="G3461" t="str">
            <v>Not to prod.</v>
          </cell>
          <cell r="H3461" t="str">
            <v>WP &amp; Cables</v>
          </cell>
          <cell r="I3461" t="str">
            <v>15-Pin HD, 3 RCAs and a 3.5mm stereo</v>
          </cell>
        </row>
        <row r="3462">
          <cell r="C3462" t="str">
            <v>92-9301015</v>
          </cell>
          <cell r="D3462">
            <v>0</v>
          </cell>
          <cell r="E3462">
            <v>0</v>
          </cell>
          <cell r="F3462" t="str">
            <v>DISCONTINUE</v>
          </cell>
          <cell r="G3462" t="str">
            <v>Not to prod.</v>
          </cell>
          <cell r="H3462" t="str">
            <v>WP &amp; Cables</v>
          </cell>
          <cell r="I3462" t="str">
            <v>15-Pin HD, 3 RCAs and a 3.5mm stereo</v>
          </cell>
        </row>
        <row r="3463">
          <cell r="C3463" t="str">
            <v>92-9301007</v>
          </cell>
          <cell r="D3463">
            <v>0</v>
          </cell>
          <cell r="E3463">
            <v>0</v>
          </cell>
          <cell r="F3463" t="str">
            <v>DISCONTINUE</v>
          </cell>
          <cell r="G3463" t="str">
            <v>Inactive</v>
          </cell>
          <cell r="H3463" t="str">
            <v>WP &amp; Cables</v>
          </cell>
          <cell r="I3463" t="str">
            <v>15-Pin HD, 3 RCAs and a 3.5mm stereo</v>
          </cell>
        </row>
        <row r="3464">
          <cell r="C3464" t="str">
            <v>90-70885090</v>
          </cell>
          <cell r="D3464">
            <v>0</v>
          </cell>
          <cell r="E3464">
            <v>310</v>
          </cell>
          <cell r="F3464" t="str">
            <v>DISCONTINUE</v>
          </cell>
          <cell r="G3464" t="str">
            <v>Not to order</v>
          </cell>
          <cell r="H3464" t="str">
            <v>Tools</v>
          </cell>
          <cell r="I3464" t="str">
            <v>Computer Graphics Video, Stereo Audio &amp; Data Over Twisted P</v>
          </cell>
        </row>
        <row r="3465">
          <cell r="C3465" t="str">
            <v>90-70886090</v>
          </cell>
          <cell r="D3465">
            <v>375</v>
          </cell>
          <cell r="E3465">
            <v>375</v>
          </cell>
          <cell r="F3465" t="str">
            <v>DISCONTINUE</v>
          </cell>
          <cell r="G3465" t="str">
            <v>Not to order</v>
          </cell>
          <cell r="H3465" t="str">
            <v>Tool</v>
          </cell>
          <cell r="I3465" t="str">
            <v>Computer Graphics Video, Stereo &amp; Data Over Twisted Pair Tr</v>
          </cell>
        </row>
        <row r="3466">
          <cell r="C3466" t="str">
            <v>92-9301006</v>
          </cell>
          <cell r="D3466">
            <v>0</v>
          </cell>
          <cell r="E3466">
            <v>0</v>
          </cell>
          <cell r="F3466" t="str">
            <v>DISCONTINUE</v>
          </cell>
          <cell r="G3466" t="str">
            <v>Not to prod.</v>
          </cell>
          <cell r="H3466" t="str">
            <v>WP &amp; Cables</v>
          </cell>
          <cell r="I3466" t="str">
            <v>15-Pin HD, 3 RCAs and a 3.5mm stereo2</v>
          </cell>
        </row>
        <row r="3467">
          <cell r="C3467" t="str">
            <v>90-7089209017</v>
          </cell>
          <cell r="D3467">
            <v>0</v>
          </cell>
          <cell r="E3467">
            <v>0</v>
          </cell>
          <cell r="F3467" t="str">
            <v>DISCONTINUE</v>
          </cell>
          <cell r="G3467" t="str">
            <v>Inactive</v>
          </cell>
          <cell r="H3467" t="str">
            <v>Tool</v>
          </cell>
          <cell r="I3467" t="str">
            <v>1:2 HDMI Distributor</v>
          </cell>
        </row>
        <row r="3468">
          <cell r="C3468" t="str">
            <v>90-70893090</v>
          </cell>
          <cell r="D3468">
            <v>0</v>
          </cell>
          <cell r="E3468">
            <v>0</v>
          </cell>
          <cell r="F3468" t="str">
            <v>DISCONTINUE</v>
          </cell>
          <cell r="G3468" t="str">
            <v>Not to order</v>
          </cell>
          <cell r="H3468" t="str">
            <v>Tool</v>
          </cell>
          <cell r="I3468" t="str">
            <v>Computer Graphics Video &amp; Stereo Audio Over Fiber Optic Tran</v>
          </cell>
        </row>
        <row r="3469">
          <cell r="C3469" t="str">
            <v>90-70894090</v>
          </cell>
          <cell r="D3469">
            <v>0</v>
          </cell>
          <cell r="E3469">
            <v>0</v>
          </cell>
          <cell r="F3469" t="str">
            <v>DISCONTINUE</v>
          </cell>
          <cell r="G3469" t="str">
            <v>Not to order</v>
          </cell>
          <cell r="H3469" t="str">
            <v>Tool</v>
          </cell>
          <cell r="I3469" t="str">
            <v>Computer Graphics Video &amp; Stereo Audio Over Fiber Optic Rece</v>
          </cell>
        </row>
        <row r="3470">
          <cell r="C3470" t="str">
            <v>90-70896090</v>
          </cell>
          <cell r="D3470">
            <v>300</v>
          </cell>
          <cell r="E3470">
            <v>300</v>
          </cell>
          <cell r="F3470" t="str">
            <v>DISCONTINUE</v>
          </cell>
          <cell r="G3470" t="str">
            <v>Not to order</v>
          </cell>
          <cell r="H3470" t="str">
            <v>Tool</v>
          </cell>
          <cell r="I3470" t="str">
            <v>1:2 DVI Distribution Amplifier</v>
          </cell>
        </row>
        <row r="3471">
          <cell r="C3471" t="str">
            <v>90-7089609017</v>
          </cell>
          <cell r="D3471">
            <v>0</v>
          </cell>
          <cell r="E3471">
            <v>0</v>
          </cell>
          <cell r="F3471" t="str">
            <v>DISCONTINUE</v>
          </cell>
          <cell r="G3471" t="str">
            <v>Inactive</v>
          </cell>
          <cell r="H3471" t="str">
            <v>Tool</v>
          </cell>
          <cell r="I3471" t="str">
            <v>1:2 DVI Distributor</v>
          </cell>
        </row>
        <row r="3472">
          <cell r="C3472" t="str">
            <v>92-9300050</v>
          </cell>
          <cell r="D3472">
            <v>0</v>
          </cell>
          <cell r="E3472">
            <v>0</v>
          </cell>
          <cell r="F3472" t="str">
            <v>DISCONTINUE</v>
          </cell>
          <cell r="G3472" t="str">
            <v>Not to prod.</v>
          </cell>
          <cell r="H3472" t="str">
            <v>WP &amp; Cables</v>
          </cell>
        </row>
        <row r="3473">
          <cell r="C3473" t="str">
            <v>92-9300035</v>
          </cell>
          <cell r="D3473">
            <v>0</v>
          </cell>
          <cell r="E3473">
            <v>0</v>
          </cell>
          <cell r="F3473" t="str">
            <v>DISCONTINUE</v>
          </cell>
          <cell r="G3473" t="str">
            <v>Not to prod.</v>
          </cell>
          <cell r="H3473" t="str">
            <v>WP &amp; Cables</v>
          </cell>
        </row>
        <row r="3474">
          <cell r="C3474" t="str">
            <v>92-9225006</v>
          </cell>
          <cell r="D3474">
            <v>0</v>
          </cell>
          <cell r="E3474">
            <v>0</v>
          </cell>
          <cell r="F3474" t="str">
            <v>DISCONTINUE</v>
          </cell>
          <cell r="G3474" t="str">
            <v>Not to prod.</v>
          </cell>
          <cell r="H3474" t="str">
            <v>WP &amp; Cables</v>
          </cell>
        </row>
        <row r="3475">
          <cell r="C3475" t="str">
            <v>92-9222150</v>
          </cell>
          <cell r="D3475">
            <v>0</v>
          </cell>
          <cell r="E3475">
            <v>185</v>
          </cell>
          <cell r="F3475" t="str">
            <v>DISCONTINUE</v>
          </cell>
          <cell r="G3475" t="str">
            <v>Not to prod.</v>
          </cell>
          <cell r="H3475" t="str">
            <v>WP &amp; Cables</v>
          </cell>
          <cell r="I3475" t="str">
            <v>15-pin HD to 15-pin HD &amp; Audio Plenum Cable with a 45° Side-</v>
          </cell>
        </row>
        <row r="3476">
          <cell r="C3476" t="str">
            <v>92-9222125</v>
          </cell>
          <cell r="D3476">
            <v>0</v>
          </cell>
          <cell r="E3476">
            <v>0</v>
          </cell>
          <cell r="F3476" t="str">
            <v>DISCONTINUE</v>
          </cell>
          <cell r="G3476" t="str">
            <v>Not to prod.</v>
          </cell>
          <cell r="H3476" t="str">
            <v>WP &amp; Cables</v>
          </cell>
          <cell r="I3476" t="str">
            <v>15-pin HD to 15-pin HD &amp; Audio Plenum Cable with a 45° Side-</v>
          </cell>
        </row>
        <row r="3477">
          <cell r="C3477" t="str">
            <v>92-9222100</v>
          </cell>
          <cell r="D3477">
            <v>0</v>
          </cell>
          <cell r="E3477">
            <v>0</v>
          </cell>
          <cell r="F3477" t="str">
            <v>DISCONTINUE</v>
          </cell>
          <cell r="G3477" t="str">
            <v>Not to prod.</v>
          </cell>
          <cell r="H3477" t="str">
            <v>WP &amp; Cables</v>
          </cell>
          <cell r="I3477" t="str">
            <v>15-pin HD to 15-pin HD &amp; Audio Plenum Cable with a 45° Side-</v>
          </cell>
        </row>
        <row r="3478">
          <cell r="C3478" t="str">
            <v>90-70923090</v>
          </cell>
          <cell r="D3478">
            <v>0</v>
          </cell>
          <cell r="E3478">
            <v>295</v>
          </cell>
          <cell r="F3478" t="str">
            <v>DISCONTINUE</v>
          </cell>
          <cell r="G3478" t="str">
            <v>Active</v>
          </cell>
          <cell r="H3478" t="str">
            <v>Tools</v>
          </cell>
          <cell r="I3478" t="str">
            <v>4−Port FireWire® 800 Repeater/HUB</v>
          </cell>
        </row>
        <row r="3479">
          <cell r="C3479" t="str">
            <v>90-70923095</v>
          </cell>
          <cell r="D3479">
            <v>0</v>
          </cell>
          <cell r="E3479">
            <v>0</v>
          </cell>
          <cell r="F3479" t="str">
            <v>DISCONTINUE</v>
          </cell>
          <cell r="G3479" t="str">
            <v>Inactive</v>
          </cell>
          <cell r="H3479" t="str">
            <v>Tools</v>
          </cell>
        </row>
        <row r="3480">
          <cell r="C3480" t="str">
            <v>90-70928090</v>
          </cell>
          <cell r="D3480">
            <v>0</v>
          </cell>
          <cell r="E3480">
            <v>0</v>
          </cell>
          <cell r="F3480" t="str">
            <v>DISCONTINUE</v>
          </cell>
          <cell r="G3480" t="str">
            <v>Not to order</v>
          </cell>
          <cell r="H3480" t="str">
            <v>Tools</v>
          </cell>
          <cell r="I3480" t="str">
            <v>4x1 SDI Switcher</v>
          </cell>
        </row>
        <row r="3481">
          <cell r="C3481" t="str">
            <v>90-70928095</v>
          </cell>
          <cell r="D3481">
            <v>0</v>
          </cell>
          <cell r="E3481">
            <v>0</v>
          </cell>
          <cell r="F3481" t="str">
            <v>DISCONTINUE</v>
          </cell>
          <cell r="G3481" t="str">
            <v>Not active</v>
          </cell>
          <cell r="I3481" t="str">
            <v>4x1 SDI Switcher</v>
          </cell>
        </row>
        <row r="3482">
          <cell r="C3482" t="str">
            <v>92-9222050</v>
          </cell>
          <cell r="D3482">
            <v>152</v>
          </cell>
          <cell r="E3482">
            <v>152</v>
          </cell>
          <cell r="F3482" t="str">
            <v>DISCONTINUE</v>
          </cell>
          <cell r="G3482" t="str">
            <v>Not to prod.</v>
          </cell>
          <cell r="H3482" t="str">
            <v>WP &amp; Cables</v>
          </cell>
          <cell r="I3482" t="str">
            <v>15-pin HD to 15-pin HD &amp; Audio Plenum Cable with a 45° Side-</v>
          </cell>
        </row>
        <row r="3483">
          <cell r="C3483" t="str">
            <v>90-70928195</v>
          </cell>
          <cell r="D3483">
            <v>0</v>
          </cell>
          <cell r="E3483">
            <v>0</v>
          </cell>
          <cell r="F3483" t="str">
            <v>DISCONTINUE</v>
          </cell>
          <cell r="G3483" t="str">
            <v>Not active</v>
          </cell>
          <cell r="I3483" t="str">
            <v>4x1 HD-SDI Switcher</v>
          </cell>
        </row>
        <row r="3484">
          <cell r="C3484" t="str">
            <v>92-9222015</v>
          </cell>
          <cell r="D3484">
            <v>0</v>
          </cell>
          <cell r="E3484">
            <v>0</v>
          </cell>
          <cell r="F3484" t="str">
            <v>DISCONTINUE</v>
          </cell>
          <cell r="G3484" t="str">
            <v>Inactive</v>
          </cell>
          <cell r="H3484" t="str">
            <v>WP &amp; Cables</v>
          </cell>
          <cell r="I3484" t="str">
            <v>15-pin HD to 15-pin HD &amp; Audio Plenum Cable with a 45° Side-</v>
          </cell>
        </row>
        <row r="3485">
          <cell r="C3485" t="str">
            <v>90-70928295</v>
          </cell>
          <cell r="D3485">
            <v>0</v>
          </cell>
          <cell r="E3485">
            <v>0</v>
          </cell>
          <cell r="F3485" t="str">
            <v>DISCONTINUE</v>
          </cell>
          <cell r="G3485" t="str">
            <v>Inactive</v>
          </cell>
        </row>
        <row r="3486">
          <cell r="C3486" t="str">
            <v>90-70931090</v>
          </cell>
          <cell r="D3486">
            <v>0</v>
          </cell>
          <cell r="E3486">
            <v>203</v>
          </cell>
          <cell r="F3486" t="str">
            <v>DISCONTINUE</v>
          </cell>
          <cell r="G3486" t="str">
            <v>Not to order</v>
          </cell>
          <cell r="I3486" t="str">
            <v>Remote Control Panel</v>
          </cell>
        </row>
        <row r="3487">
          <cell r="C3487" t="str">
            <v>90-70935090</v>
          </cell>
          <cell r="D3487">
            <v>0</v>
          </cell>
          <cell r="E3487">
            <v>295</v>
          </cell>
          <cell r="F3487" t="str">
            <v>DISCONTINUE</v>
          </cell>
          <cell r="G3487" t="str">
            <v>Not to order</v>
          </cell>
          <cell r="H3487" t="str">
            <v>Tool</v>
          </cell>
          <cell r="I3487" t="str">
            <v>RS−232 Port Extender/Converter</v>
          </cell>
        </row>
        <row r="3488">
          <cell r="C3488" t="str">
            <v>90-70937090</v>
          </cell>
          <cell r="D3488">
            <v>0</v>
          </cell>
          <cell r="E3488">
            <v>295</v>
          </cell>
          <cell r="F3488" t="str">
            <v>DISCONTINUE</v>
          </cell>
          <cell r="G3488" t="str">
            <v>Not to order</v>
          </cell>
          <cell r="H3488" t="str">
            <v>Tools</v>
          </cell>
          <cell r="I3488" t="str">
            <v>Computer Graphics Video over Twisted Pair Receiver</v>
          </cell>
        </row>
        <row r="3489">
          <cell r="C3489" t="str">
            <v>90-70939090</v>
          </cell>
          <cell r="D3489">
            <v>200</v>
          </cell>
          <cell r="E3489">
            <v>200</v>
          </cell>
          <cell r="F3489" t="str">
            <v>DISCONTINUE</v>
          </cell>
          <cell r="G3489" t="str">
            <v>Not to order</v>
          </cell>
          <cell r="H3489" t="str">
            <v>Tool</v>
          </cell>
          <cell r="I3489" t="str">
            <v>EDID Reader and Writer</v>
          </cell>
        </row>
        <row r="3490">
          <cell r="C3490" t="str">
            <v>90-70943099</v>
          </cell>
          <cell r="D3490">
            <v>0</v>
          </cell>
          <cell r="E3490">
            <v>265</v>
          </cell>
          <cell r="F3490" t="str">
            <v>DISCONTINUE</v>
          </cell>
          <cell r="G3490" t="str">
            <v>Active</v>
          </cell>
          <cell r="H3490" t="str">
            <v>Tool</v>
          </cell>
          <cell r="I3490" t="str">
            <v>4x1 USB Switcher</v>
          </cell>
        </row>
        <row r="3491">
          <cell r="C3491" t="str">
            <v>90-70945090</v>
          </cell>
          <cell r="D3491">
            <v>0</v>
          </cell>
          <cell r="E3491">
            <v>0</v>
          </cell>
          <cell r="F3491" t="str">
            <v>DISCONTINUE</v>
          </cell>
          <cell r="G3491" t="str">
            <v>Not to order</v>
          </cell>
          <cell r="H3491" t="str">
            <v>Tool</v>
          </cell>
          <cell r="I3491" t="str">
            <v>Computer Graphics Video &amp; Stereo Audio over Twisted Pair Tra</v>
          </cell>
        </row>
        <row r="3492">
          <cell r="C3492" t="str">
            <v>90-70946090</v>
          </cell>
          <cell r="D3492">
            <v>0</v>
          </cell>
          <cell r="E3492">
            <v>375</v>
          </cell>
          <cell r="F3492" t="str">
            <v>DISCONTINUE</v>
          </cell>
          <cell r="G3492" t="str">
            <v>Not to order</v>
          </cell>
          <cell r="H3492" t="str">
            <v>Tool</v>
          </cell>
          <cell r="I3492" t="str">
            <v>Comput. Graph Video, Stereo Audio&amp;RS–232 over TP Transmitter</v>
          </cell>
        </row>
        <row r="3493">
          <cell r="C3493" t="str">
            <v>90-70947090</v>
          </cell>
          <cell r="D3493">
            <v>315</v>
          </cell>
          <cell r="E3493">
            <v>319</v>
          </cell>
          <cell r="F3493" t="str">
            <v>DISCONTINUE</v>
          </cell>
          <cell r="G3493" t="str">
            <v>Not to order</v>
          </cell>
          <cell r="H3493" t="str">
            <v>Tool</v>
          </cell>
          <cell r="I3493" t="str">
            <v>Computer Graphics Video, Stereo &amp; Data Over Twisted Pair Tr</v>
          </cell>
        </row>
        <row r="3494">
          <cell r="C3494" t="str">
            <v>90-70950090</v>
          </cell>
          <cell r="D3494">
            <v>355</v>
          </cell>
          <cell r="E3494">
            <v>355</v>
          </cell>
          <cell r="F3494" t="str">
            <v>DISCONTINUE</v>
          </cell>
          <cell r="G3494" t="str">
            <v>Not to order</v>
          </cell>
          <cell r="H3494" t="str">
            <v>Tool</v>
          </cell>
          <cell r="I3494" t="str">
            <v>2 Port Firewire® 400 over Twisted Pair Range Extender/Hub</v>
          </cell>
        </row>
        <row r="3495">
          <cell r="C3495" t="str">
            <v>92-9222010</v>
          </cell>
          <cell r="D3495">
            <v>0</v>
          </cell>
          <cell r="E3495">
            <v>0</v>
          </cell>
          <cell r="F3495" t="str">
            <v>DISCONTINUE</v>
          </cell>
          <cell r="G3495" t="str">
            <v>Not to prod.</v>
          </cell>
          <cell r="H3495" t="str">
            <v>WP &amp; Cables</v>
          </cell>
          <cell r="I3495" t="str">
            <v>15-pin HD to 15-pin HD &amp; Audio Plenum Cable with a 45° Side-</v>
          </cell>
        </row>
        <row r="3496">
          <cell r="C3496" t="str">
            <v>92-9222006</v>
          </cell>
          <cell r="D3496">
            <v>0</v>
          </cell>
          <cell r="E3496">
            <v>0</v>
          </cell>
          <cell r="F3496" t="str">
            <v>DISCONTINUE</v>
          </cell>
          <cell r="G3496" t="str">
            <v>Not to order</v>
          </cell>
          <cell r="H3496" t="str">
            <v>WP &amp; Cables</v>
          </cell>
          <cell r="I3496" t="str">
            <v>15-pin HD to 15-pin HD &amp; Audio Plenum Cable with a 45° Side-</v>
          </cell>
        </row>
        <row r="3497">
          <cell r="C3497" t="str">
            <v>90-70955090</v>
          </cell>
          <cell r="D3497">
            <v>0</v>
          </cell>
          <cell r="E3497">
            <v>430</v>
          </cell>
          <cell r="F3497" t="str">
            <v>DISCONTINUE</v>
          </cell>
          <cell r="G3497" t="str">
            <v>Not to order</v>
          </cell>
          <cell r="H3497" t="str">
            <v>Tool</v>
          </cell>
          <cell r="I3497" t="str">
            <v>Computer Graphics Video, Stereo &amp; S/PDIF Audio &amp; RS−232 over</v>
          </cell>
        </row>
        <row r="3498">
          <cell r="C3498" t="str">
            <v>92-9222003</v>
          </cell>
          <cell r="D3498">
            <v>0</v>
          </cell>
          <cell r="E3498">
            <v>0</v>
          </cell>
          <cell r="F3498" t="str">
            <v>DISCONTINUE</v>
          </cell>
          <cell r="G3498" t="str">
            <v>Inactive</v>
          </cell>
          <cell r="H3498" t="str">
            <v>WP &amp; Cables</v>
          </cell>
          <cell r="I3498" t="str">
            <v>15-pin HD to 15-pin HD &amp; Audio Plenum Cable with a 45° Side-</v>
          </cell>
        </row>
        <row r="3499">
          <cell r="C3499" t="str">
            <v>90-70963090</v>
          </cell>
          <cell r="D3499">
            <v>0</v>
          </cell>
          <cell r="E3499">
            <v>295</v>
          </cell>
          <cell r="F3499" t="str">
            <v>DISCONTINUE</v>
          </cell>
          <cell r="G3499" t="str">
            <v>Not to order</v>
          </cell>
          <cell r="H3499" t="str">
            <v>Tools</v>
          </cell>
          <cell r="I3499" t="str">
            <v>Computer Graphics Video Over Twisted Pair Transmitter with E</v>
          </cell>
        </row>
        <row r="3500">
          <cell r="C3500" t="str">
            <v>90-70965090</v>
          </cell>
          <cell r="D3500">
            <v>0</v>
          </cell>
          <cell r="E3500">
            <v>395</v>
          </cell>
          <cell r="F3500" t="str">
            <v>DISCONTINUE</v>
          </cell>
          <cell r="G3500" t="str">
            <v>Not to order</v>
          </cell>
          <cell r="I3500" t="str">
            <v>Computer Graphics Video, Stereo Audio &amp; Data Over Twisted P</v>
          </cell>
        </row>
        <row r="3501">
          <cell r="C3501" t="str">
            <v>90-70971099</v>
          </cell>
          <cell r="D3501">
            <v>0</v>
          </cell>
          <cell r="E3501">
            <v>78</v>
          </cell>
          <cell r="F3501" t="str">
            <v>DISCONTINUE</v>
          </cell>
          <cell r="G3501" t="str">
            <v>Not to order</v>
          </cell>
          <cell r="H3501" t="str">
            <v>Special</v>
          </cell>
          <cell r="I3501" t="str">
            <v>Remote Control Panel</v>
          </cell>
        </row>
        <row r="3502">
          <cell r="C3502" t="str">
            <v>92-9213035</v>
          </cell>
          <cell r="D3502">
            <v>0</v>
          </cell>
          <cell r="E3502">
            <v>0</v>
          </cell>
          <cell r="F3502" t="str">
            <v>DISCONTINUE</v>
          </cell>
          <cell r="G3502" t="str">
            <v>Not to prod.</v>
          </cell>
          <cell r="H3502" t="str">
            <v>WP &amp; Cables</v>
          </cell>
          <cell r="I3502" t="str">
            <v>15-pin HD to 15-pin HD &amp; Audio Plenum Cables</v>
          </cell>
        </row>
        <row r="3503">
          <cell r="C3503" t="str">
            <v>92-9212200</v>
          </cell>
          <cell r="D3503">
            <v>0</v>
          </cell>
          <cell r="E3503">
            <v>0</v>
          </cell>
          <cell r="F3503" t="str">
            <v>DISCONTINUE</v>
          </cell>
          <cell r="G3503" t="str">
            <v>Not to prod.</v>
          </cell>
          <cell r="H3503" t="str">
            <v>WP &amp; Cables</v>
          </cell>
          <cell r="I3503" t="str">
            <v>Molded: 15-Pin HD (M) to 15-Pin HD (M) Plen.+3.5</v>
          </cell>
        </row>
        <row r="3504">
          <cell r="C3504" t="str">
            <v>92-9212150</v>
          </cell>
          <cell r="D3504">
            <v>0</v>
          </cell>
          <cell r="E3504">
            <v>0</v>
          </cell>
          <cell r="F3504" t="str">
            <v>DISCONTINUE</v>
          </cell>
          <cell r="G3504" t="str">
            <v>Not to prod.</v>
          </cell>
          <cell r="H3504" t="str">
            <v>WP &amp; Cables</v>
          </cell>
          <cell r="I3504" t="str">
            <v>Molded: 15-Pin HD (M) to 15-Pin HD (M) Plen.+3.5</v>
          </cell>
        </row>
        <row r="3505">
          <cell r="C3505" t="str">
            <v>92-9212125</v>
          </cell>
          <cell r="D3505">
            <v>0</v>
          </cell>
          <cell r="E3505">
            <v>0</v>
          </cell>
          <cell r="F3505" t="str">
            <v>DISCONTINUE</v>
          </cell>
          <cell r="G3505" t="str">
            <v>Not to prod.</v>
          </cell>
          <cell r="H3505" t="str">
            <v>WP &amp; Cables</v>
          </cell>
          <cell r="I3505" t="str">
            <v>15-pin HD to 15-pin HD &amp; Audio Plenum Cables</v>
          </cell>
        </row>
        <row r="3506">
          <cell r="C3506" t="str">
            <v>92-9212100</v>
          </cell>
          <cell r="D3506">
            <v>0</v>
          </cell>
          <cell r="E3506">
            <v>0</v>
          </cell>
          <cell r="F3506" t="str">
            <v>DISCONTINUE</v>
          </cell>
          <cell r="G3506" t="str">
            <v>Not to prod.</v>
          </cell>
          <cell r="H3506" t="str">
            <v>WP &amp; Cables</v>
          </cell>
          <cell r="I3506" t="str">
            <v>15-pin HD to 15-pin HD &amp; Audio Plenum Cables</v>
          </cell>
        </row>
        <row r="3507">
          <cell r="C3507" t="str">
            <v>92-9212075</v>
          </cell>
          <cell r="D3507">
            <v>0</v>
          </cell>
          <cell r="E3507">
            <v>0</v>
          </cell>
          <cell r="F3507" t="str">
            <v>DISCONTINUE</v>
          </cell>
          <cell r="G3507" t="str">
            <v>Not to prod.</v>
          </cell>
          <cell r="H3507" t="str">
            <v>WP &amp; Cables</v>
          </cell>
          <cell r="I3507" t="str">
            <v>Molded: 15-Pin HD (M) to 15-Pin HD (M) Plen.+3.5</v>
          </cell>
        </row>
        <row r="3508">
          <cell r="C3508" t="str">
            <v>90-70994090</v>
          </cell>
          <cell r="D3508">
            <v>0</v>
          </cell>
          <cell r="E3508">
            <v>0</v>
          </cell>
          <cell r="F3508" t="str">
            <v>DISCONTINUE</v>
          </cell>
          <cell r="G3508" t="str">
            <v>Not to order</v>
          </cell>
          <cell r="H3508" t="str">
            <v>Pico Tool</v>
          </cell>
          <cell r="I3508" t="str">
            <v>Computer Graphics Video over Twisted Pair Line Equalizer</v>
          </cell>
        </row>
        <row r="3509">
          <cell r="C3509" t="str">
            <v>92-9212050</v>
          </cell>
          <cell r="D3509">
            <v>0</v>
          </cell>
          <cell r="E3509">
            <v>0</v>
          </cell>
          <cell r="F3509" t="str">
            <v>DISCONTINUE</v>
          </cell>
          <cell r="G3509" t="str">
            <v>Not to prod.</v>
          </cell>
          <cell r="H3509" t="str">
            <v>WP &amp; Cables</v>
          </cell>
          <cell r="I3509" t="str">
            <v>Molded: 15-Pin HD (M) to 15-Pin HD (M) Plen.+3.5</v>
          </cell>
        </row>
        <row r="3510">
          <cell r="C3510" t="str">
            <v>92-9212035</v>
          </cell>
          <cell r="D3510">
            <v>0</v>
          </cell>
          <cell r="E3510">
            <v>0</v>
          </cell>
          <cell r="F3510" t="str">
            <v>DISCONTINUE</v>
          </cell>
          <cell r="G3510" t="str">
            <v>Not to prod.</v>
          </cell>
          <cell r="H3510" t="str">
            <v>WP &amp; Cables</v>
          </cell>
          <cell r="I3510" t="str">
            <v>Molded: 15-Pin HD (M) to 15-Pin HD (M) Plen.+3.5</v>
          </cell>
        </row>
        <row r="3511">
          <cell r="C3511" t="str">
            <v>90-711190</v>
          </cell>
          <cell r="D3511">
            <v>0</v>
          </cell>
          <cell r="E3511">
            <v>0</v>
          </cell>
          <cell r="F3511" t="str">
            <v>DISCONTINUE</v>
          </cell>
          <cell r="G3511" t="str">
            <v>Not to order</v>
          </cell>
          <cell r="H3511" t="str">
            <v>Tool</v>
          </cell>
          <cell r="I3511" t="str">
            <v>1:2 Computer Graphics Video Distribution Amplifier with Twis</v>
          </cell>
        </row>
        <row r="3512">
          <cell r="C3512" t="str">
            <v>92-9212025</v>
          </cell>
          <cell r="D3512">
            <v>0</v>
          </cell>
          <cell r="E3512">
            <v>0</v>
          </cell>
          <cell r="F3512" t="str">
            <v>DISCONTINUE</v>
          </cell>
          <cell r="G3512" t="str">
            <v>Not to prod.</v>
          </cell>
          <cell r="H3512" t="str">
            <v>WP &amp; Cables</v>
          </cell>
          <cell r="I3512" t="str">
            <v>Molded: 15-Pin HD (M) to 15-Pin HD (M) Plen.+3.5</v>
          </cell>
        </row>
        <row r="3513">
          <cell r="C3513" t="str">
            <v>90-711590</v>
          </cell>
          <cell r="D3513">
            <v>0</v>
          </cell>
          <cell r="E3513">
            <v>180</v>
          </cell>
          <cell r="F3513" t="str">
            <v>DISCONTINUE</v>
          </cell>
          <cell r="G3513" t="str">
            <v>Not to order</v>
          </cell>
          <cell r="H3513" t="str">
            <v>Tool</v>
          </cell>
          <cell r="I3513" t="str">
            <v>1:1 Computer Graphics Video Line Amplifier with Twisted Pair</v>
          </cell>
        </row>
        <row r="3514">
          <cell r="C3514" t="str">
            <v>90-712390</v>
          </cell>
          <cell r="D3514">
            <v>0</v>
          </cell>
          <cell r="E3514">
            <v>0</v>
          </cell>
          <cell r="F3514" t="str">
            <v>DISCONTINUE</v>
          </cell>
          <cell r="G3514" t="str">
            <v>Not to order</v>
          </cell>
          <cell r="H3514" t="str">
            <v>Tools</v>
          </cell>
          <cell r="I3514" t="str">
            <v>Digital Audio Transcoder</v>
          </cell>
        </row>
        <row r="3515">
          <cell r="C3515" t="str">
            <v>90-712490</v>
          </cell>
          <cell r="D3515">
            <v>0</v>
          </cell>
          <cell r="E3515">
            <v>0</v>
          </cell>
          <cell r="F3515" t="str">
            <v>DISCONTINUE</v>
          </cell>
          <cell r="G3515" t="str">
            <v>Not to order</v>
          </cell>
          <cell r="H3515" t="str">
            <v>Tools</v>
          </cell>
          <cell r="I3515" t="str">
            <v>Digital Audio Delay</v>
          </cell>
        </row>
        <row r="3516">
          <cell r="C3516" t="str">
            <v>90-713290</v>
          </cell>
          <cell r="D3516">
            <v>0</v>
          </cell>
          <cell r="E3516">
            <v>0</v>
          </cell>
          <cell r="F3516" t="str">
            <v>DISCONTINUE</v>
          </cell>
          <cell r="G3516" t="str">
            <v>Not to order</v>
          </cell>
          <cell r="H3516" t="str">
            <v>Tools</v>
          </cell>
          <cell r="I3516" t="str">
            <v>1:4 HD-SDI Video Distribution Amplifier</v>
          </cell>
        </row>
        <row r="3517">
          <cell r="C3517" t="str">
            <v>90-713890</v>
          </cell>
          <cell r="D3517">
            <v>0</v>
          </cell>
          <cell r="E3517">
            <v>690</v>
          </cell>
          <cell r="F3517" t="str">
            <v>DISCONTINUE</v>
          </cell>
          <cell r="G3517" t="str">
            <v>Not to order</v>
          </cell>
          <cell r="H3517" t="str">
            <v>Tools</v>
          </cell>
          <cell r="I3517" t="str">
            <v>Professional Digital Audio Delay</v>
          </cell>
        </row>
        <row r="3518">
          <cell r="C3518" t="str">
            <v>92-9212015</v>
          </cell>
          <cell r="D3518">
            <v>0</v>
          </cell>
          <cell r="E3518">
            <v>0</v>
          </cell>
          <cell r="F3518" t="str">
            <v>DISCONTINUE</v>
          </cell>
          <cell r="G3518" t="str">
            <v>Not to prod.</v>
          </cell>
          <cell r="H3518" t="str">
            <v>WP &amp; Cables</v>
          </cell>
          <cell r="I3518" t="str">
            <v>Molded: 15-Pin HD (M) to 15-Pin HD (M) Plen.+3.5</v>
          </cell>
        </row>
        <row r="3519">
          <cell r="C3519" t="str">
            <v>90-714090/B</v>
          </cell>
          <cell r="D3519">
            <v>0</v>
          </cell>
          <cell r="E3519">
            <v>0</v>
          </cell>
          <cell r="F3519" t="str">
            <v>DISCONTINUE</v>
          </cell>
          <cell r="G3519" t="str">
            <v>Inactive</v>
          </cell>
          <cell r="I3519" t="str">
            <v>Computer Graphics Video over Twisted Pair Receiver</v>
          </cell>
        </row>
        <row r="3520">
          <cell r="C3520" t="str">
            <v>90-71409011</v>
          </cell>
          <cell r="D3520">
            <v>0</v>
          </cell>
          <cell r="E3520">
            <v>0</v>
          </cell>
          <cell r="F3520" t="str">
            <v>DISCONTINUE</v>
          </cell>
          <cell r="G3520" t="str">
            <v>Not to order</v>
          </cell>
          <cell r="H3520" t="str">
            <v>Pico Tool</v>
          </cell>
          <cell r="I3520" t="str">
            <v>Computer Graphics Video over Twisted Pair Receiver</v>
          </cell>
        </row>
        <row r="3521">
          <cell r="C3521" t="str">
            <v>90-715090</v>
          </cell>
          <cell r="D3521">
            <v>0</v>
          </cell>
          <cell r="E3521">
            <v>230</v>
          </cell>
          <cell r="F3521" t="str">
            <v>DISCONTINUE</v>
          </cell>
          <cell r="G3521" t="str">
            <v>Not to order</v>
          </cell>
          <cell r="H3521" t="str">
            <v>Tool</v>
          </cell>
          <cell r="I3521" t="str">
            <v>Composite Video, s-Video &amp; Stereo Audio over Twisted Pair T</v>
          </cell>
        </row>
        <row r="3522">
          <cell r="C3522" t="str">
            <v>90-715190</v>
          </cell>
          <cell r="D3522">
            <v>0</v>
          </cell>
          <cell r="E3522">
            <v>230</v>
          </cell>
          <cell r="F3522" t="str">
            <v>DISCONTINUE</v>
          </cell>
          <cell r="G3522" t="str">
            <v>Not to order</v>
          </cell>
          <cell r="H3522" t="str">
            <v>Tool</v>
          </cell>
          <cell r="I3522" t="str">
            <v>Composite Video, s-Video &amp; Stereo Audio over Twisted Pair R</v>
          </cell>
        </row>
        <row r="3523">
          <cell r="C3523" t="str">
            <v>90-715495</v>
          </cell>
          <cell r="D3523">
            <v>0</v>
          </cell>
          <cell r="E3523">
            <v>0</v>
          </cell>
          <cell r="F3523" t="str">
            <v>DISCONTINUE</v>
          </cell>
          <cell r="G3523" t="str">
            <v>Inactive</v>
          </cell>
          <cell r="H3523" t="str">
            <v>Tools</v>
          </cell>
          <cell r="I3523" t="str">
            <v>Stereo Audio Power Amplifier</v>
          </cell>
        </row>
        <row r="3524">
          <cell r="C3524" t="str">
            <v>92-9212006</v>
          </cell>
          <cell r="D3524">
            <v>0</v>
          </cell>
          <cell r="E3524">
            <v>0</v>
          </cell>
          <cell r="F3524" t="str">
            <v>DISCONTINUE</v>
          </cell>
          <cell r="G3524" t="str">
            <v>Not to prod.</v>
          </cell>
          <cell r="H3524" t="str">
            <v>WP &amp; Cables</v>
          </cell>
          <cell r="I3524" t="str">
            <v>Molded: 15-Pin HD (M) to 15-Pin HD (M) Plen.+3.5</v>
          </cell>
        </row>
        <row r="3525">
          <cell r="C3525" t="str">
            <v>90-7164190</v>
          </cell>
          <cell r="D3525">
            <v>0</v>
          </cell>
          <cell r="E3525">
            <v>0</v>
          </cell>
          <cell r="F3525" t="str">
            <v>DISCONTINUE</v>
          </cell>
          <cell r="G3525" t="str">
            <v>Active</v>
          </cell>
          <cell r="H3525" t="str">
            <v>Tools</v>
          </cell>
          <cell r="I3525" t="str">
            <v>1:3 Computer Graphics Video Distribution Amplifier</v>
          </cell>
        </row>
        <row r="3526">
          <cell r="C3526" t="str">
            <v>90-7164290</v>
          </cell>
          <cell r="D3526">
            <v>0</v>
          </cell>
          <cell r="E3526">
            <v>0</v>
          </cell>
          <cell r="F3526" t="str">
            <v>DISCONTINUE</v>
          </cell>
          <cell r="G3526" t="str">
            <v>Not to order</v>
          </cell>
          <cell r="H3526" t="str">
            <v>Tools</v>
          </cell>
          <cell r="I3526" t="str">
            <v>1:2 Computer Graphics Video Distribution Amplifier</v>
          </cell>
        </row>
        <row r="3527">
          <cell r="C3527" t="str">
            <v>90-716490</v>
          </cell>
          <cell r="D3527">
            <v>0</v>
          </cell>
          <cell r="E3527">
            <v>0</v>
          </cell>
          <cell r="F3527" t="str">
            <v>DISCONTINUE</v>
          </cell>
          <cell r="G3527" t="str">
            <v>Not to order</v>
          </cell>
          <cell r="H3527" t="str">
            <v>Tools</v>
          </cell>
          <cell r="I3527" t="str">
            <v>1:4 Computer Graphics Video Distribution Amplifier</v>
          </cell>
        </row>
        <row r="3528">
          <cell r="C3528" t="str">
            <v>90-716690</v>
          </cell>
          <cell r="D3528">
            <v>0</v>
          </cell>
          <cell r="E3528">
            <v>0</v>
          </cell>
          <cell r="F3528" t="str">
            <v>DISCONTINUE</v>
          </cell>
          <cell r="G3528" t="str">
            <v>Not to order</v>
          </cell>
          <cell r="H3528" t="str">
            <v>Tool</v>
          </cell>
          <cell r="I3528" t="str">
            <v>Component Video &amp; S/PDIF Audio Twisted Pair Transceiver</v>
          </cell>
        </row>
        <row r="3529">
          <cell r="C3529" t="str">
            <v>90-716890</v>
          </cell>
          <cell r="D3529">
            <v>0</v>
          </cell>
          <cell r="E3529">
            <v>222</v>
          </cell>
          <cell r="F3529" t="str">
            <v>DISCONTINUE</v>
          </cell>
          <cell r="G3529" t="str">
            <v>Not to order</v>
          </cell>
          <cell r="H3529" t="str">
            <v>Tools</v>
          </cell>
          <cell r="I3529" t="str">
            <v>DVI EDID Emulator</v>
          </cell>
        </row>
        <row r="3530">
          <cell r="C3530" t="str">
            <v>90-717090</v>
          </cell>
          <cell r="D3530">
            <v>0</v>
          </cell>
          <cell r="E3530">
            <v>0</v>
          </cell>
          <cell r="F3530" t="str">
            <v>DISCONTINUE</v>
          </cell>
          <cell r="G3530" t="str">
            <v>Not to order</v>
          </cell>
          <cell r="H3530" t="str">
            <v>Tools</v>
          </cell>
          <cell r="I3530" t="str">
            <v>1:2 Computer Graphics Video Differential DA</v>
          </cell>
        </row>
        <row r="3531">
          <cell r="C3531" t="str">
            <v>92-9212003</v>
          </cell>
          <cell r="D3531">
            <v>0</v>
          </cell>
          <cell r="E3531">
            <v>0</v>
          </cell>
          <cell r="F3531" t="str">
            <v>DISCONTINUE</v>
          </cell>
          <cell r="G3531" t="str">
            <v>Not to prod.</v>
          </cell>
          <cell r="H3531" t="str">
            <v>WP &amp; Cables</v>
          </cell>
          <cell r="I3531" t="str">
            <v>Molded: 15-Pin HD (M) to 15-Pin HD (M) Plen.+3.5</v>
          </cell>
        </row>
        <row r="3532">
          <cell r="C3532" t="str">
            <v>90-717609013</v>
          </cell>
          <cell r="D3532">
            <v>0</v>
          </cell>
          <cell r="E3532">
            <v>0</v>
          </cell>
          <cell r="F3532" t="str">
            <v>DISCONTINUE</v>
          </cell>
          <cell r="G3532" t="str">
            <v>Not to order</v>
          </cell>
          <cell r="H3532" t="str">
            <v>Tools</v>
          </cell>
          <cell r="I3532" t="str">
            <v>1:2 Component Video Distribution Amplifier</v>
          </cell>
        </row>
        <row r="3533">
          <cell r="C3533" t="str">
            <v>90-718290</v>
          </cell>
          <cell r="D3533">
            <v>0</v>
          </cell>
          <cell r="E3533">
            <v>0</v>
          </cell>
          <cell r="F3533" t="str">
            <v>DISCONTINUE</v>
          </cell>
          <cell r="G3533" t="str">
            <v>Not to order</v>
          </cell>
          <cell r="H3533" t="str">
            <v>Tools</v>
          </cell>
          <cell r="I3533" t="str">
            <v>Protocol Translator &amp; Controller</v>
          </cell>
        </row>
        <row r="3534">
          <cell r="C3534" t="str">
            <v>92-9203050</v>
          </cell>
          <cell r="D3534">
            <v>0</v>
          </cell>
          <cell r="E3534">
            <v>0</v>
          </cell>
          <cell r="F3534" t="str">
            <v>DISCONTINUE</v>
          </cell>
          <cell r="G3534" t="str">
            <v>Not to prod.</v>
          </cell>
          <cell r="H3534" t="str">
            <v>WP &amp; Cables</v>
          </cell>
          <cell r="I3534" t="str">
            <v>CP-HHDMI (Male - Male) Cable (50')</v>
          </cell>
        </row>
        <row r="3535">
          <cell r="C3535" t="str">
            <v>90-7187095</v>
          </cell>
          <cell r="D3535">
            <v>0</v>
          </cell>
          <cell r="E3535">
            <v>0</v>
          </cell>
          <cell r="F3535" t="str">
            <v>DISCONTINUE</v>
          </cell>
          <cell r="G3535" t="str">
            <v>Inactive</v>
          </cell>
          <cell r="I3535" t="str">
            <v>1:4 Computer Graphics Video &amp; HDTV over Twisted Pair Transmi</v>
          </cell>
        </row>
        <row r="3536">
          <cell r="C3536" t="str">
            <v>90-718709511</v>
          </cell>
          <cell r="D3536">
            <v>0</v>
          </cell>
          <cell r="E3536">
            <v>0</v>
          </cell>
          <cell r="F3536" t="str">
            <v>DISCONTINUE</v>
          </cell>
          <cell r="G3536" t="str">
            <v>Inactive</v>
          </cell>
          <cell r="H3536" t="str">
            <v>Tool</v>
          </cell>
          <cell r="I3536" t="str">
            <v>1:4 Computer Graphics Video &amp; HDTV over Twisted Pair Transmi</v>
          </cell>
        </row>
        <row r="3537">
          <cell r="C3537" t="str">
            <v>90-7188090</v>
          </cell>
          <cell r="D3537">
            <v>270</v>
          </cell>
          <cell r="E3537">
            <v>270</v>
          </cell>
          <cell r="F3537" t="str">
            <v>DISCONTINUE</v>
          </cell>
          <cell r="G3537" t="str">
            <v>Not to order</v>
          </cell>
          <cell r="H3537" t="str">
            <v>Tool</v>
          </cell>
          <cell r="I3537" t="str">
            <v>1:2 Twisted Pair (CAT5) Line Driver &amp; Distribution Amplifier</v>
          </cell>
        </row>
        <row r="3538">
          <cell r="C3538" t="str">
            <v>90-7197090</v>
          </cell>
          <cell r="D3538">
            <v>0</v>
          </cell>
          <cell r="E3538">
            <v>405</v>
          </cell>
          <cell r="F3538" t="str">
            <v>DISCONTINUE</v>
          </cell>
          <cell r="G3538" t="str">
            <v>Not to order</v>
          </cell>
          <cell r="H3538" t="str">
            <v>Tool</v>
          </cell>
          <cell r="I3538" t="str">
            <v>Component Video or Computer Graphics Video with Audio over T</v>
          </cell>
        </row>
        <row r="3539">
          <cell r="C3539" t="str">
            <v>90-719890</v>
          </cell>
          <cell r="D3539">
            <v>0</v>
          </cell>
          <cell r="E3539">
            <v>345</v>
          </cell>
          <cell r="F3539" t="str">
            <v>DISCONTINUE</v>
          </cell>
          <cell r="G3539" t="str">
            <v>Not to order</v>
          </cell>
          <cell r="H3539" t="str">
            <v>Tool</v>
          </cell>
          <cell r="I3539" t="str">
            <v>Component Video or Computer Graphics Video with Audio over T</v>
          </cell>
        </row>
        <row r="3540">
          <cell r="C3540" t="str">
            <v>92-9202200</v>
          </cell>
          <cell r="D3540">
            <v>0</v>
          </cell>
          <cell r="E3540">
            <v>0</v>
          </cell>
          <cell r="F3540" t="str">
            <v>DISCONTINUE</v>
          </cell>
          <cell r="G3540" t="str">
            <v>Inactive</v>
          </cell>
          <cell r="H3540" t="str">
            <v>WP &amp; Cables</v>
          </cell>
        </row>
        <row r="3541">
          <cell r="C3541" t="str">
            <v>92-9202150</v>
          </cell>
          <cell r="D3541">
            <v>0</v>
          </cell>
          <cell r="E3541">
            <v>0</v>
          </cell>
          <cell r="F3541" t="str">
            <v>DISCONTINUE</v>
          </cell>
          <cell r="G3541" t="str">
            <v>Inactive</v>
          </cell>
          <cell r="H3541" t="str">
            <v>WP &amp; Cables</v>
          </cell>
        </row>
        <row r="3542">
          <cell r="C3542" t="str">
            <v>90-7380090</v>
          </cell>
          <cell r="D3542">
            <v>0</v>
          </cell>
          <cell r="E3542">
            <v>260</v>
          </cell>
          <cell r="F3542" t="str">
            <v>DISCONTINUE</v>
          </cell>
          <cell r="G3542" t="str">
            <v>Not to order</v>
          </cell>
          <cell r="H3542" t="str">
            <v>Tool</v>
          </cell>
          <cell r="I3542" t="str">
            <v>Computer Graphics Video &amp; Stereo Audio over Twisted Pair Rec</v>
          </cell>
        </row>
        <row r="3543">
          <cell r="C3543" t="str">
            <v>90-7381090</v>
          </cell>
          <cell r="D3543">
            <v>260</v>
          </cell>
          <cell r="E3543">
            <v>260</v>
          </cell>
          <cell r="F3543" t="str">
            <v>DISCONTINUE</v>
          </cell>
          <cell r="G3543" t="str">
            <v>Not to order</v>
          </cell>
          <cell r="H3543" t="str">
            <v>Tool</v>
          </cell>
          <cell r="I3543" t="str">
            <v>Computer Graphics Video &amp; Stereo Audio over Twisted Pair Tra</v>
          </cell>
        </row>
        <row r="3544">
          <cell r="C3544" t="str">
            <v>90-738290</v>
          </cell>
          <cell r="D3544">
            <v>0</v>
          </cell>
          <cell r="E3544">
            <v>195</v>
          </cell>
          <cell r="F3544" t="str">
            <v>DISCONTINUE</v>
          </cell>
          <cell r="G3544" t="str">
            <v>Not to order</v>
          </cell>
          <cell r="H3544" t="str">
            <v>Tool</v>
          </cell>
          <cell r="I3544" t="str">
            <v>2x1 Computer Graphics &amp; HDTV Video Switcher over Twisted Pai</v>
          </cell>
        </row>
        <row r="3545">
          <cell r="C3545" t="str">
            <v>90-7383090</v>
          </cell>
          <cell r="D3545">
            <v>0</v>
          </cell>
          <cell r="E3545">
            <v>0</v>
          </cell>
          <cell r="F3545" t="str">
            <v>DISCONTINUE</v>
          </cell>
          <cell r="G3545" t="str">
            <v>Not to order</v>
          </cell>
          <cell r="H3545" t="str">
            <v>Tool</v>
          </cell>
          <cell r="I3545" t="str">
            <v>1:2 Computer Graphics &amp; HDTV Video Distribution Amplifier ov</v>
          </cell>
        </row>
        <row r="3546">
          <cell r="C3546" t="str">
            <v>90-738890</v>
          </cell>
          <cell r="D3546">
            <v>0</v>
          </cell>
          <cell r="E3546">
            <v>0</v>
          </cell>
          <cell r="F3546" t="str">
            <v>DISCONTINUE</v>
          </cell>
          <cell r="G3546" t="str">
            <v>Not to order</v>
          </cell>
          <cell r="H3546" t="str">
            <v>Tools</v>
          </cell>
          <cell r="I3546" t="str">
            <v>1:1 Computer Graphics Video &amp; HDTV Line Amplifier with Twist</v>
          </cell>
        </row>
        <row r="3547">
          <cell r="C3547" t="str">
            <v>90-741190</v>
          </cell>
          <cell r="D3547">
            <v>0</v>
          </cell>
          <cell r="E3547">
            <v>175</v>
          </cell>
          <cell r="F3547" t="str">
            <v>DISCONTINUE</v>
          </cell>
          <cell r="G3547" t="str">
            <v>Not to order</v>
          </cell>
          <cell r="H3547" t="str">
            <v>Tools</v>
          </cell>
          <cell r="I3547" t="str">
            <v>1:3 Composite Video Distribution Amplifier</v>
          </cell>
        </row>
        <row r="3548">
          <cell r="C3548" t="str">
            <v>90-741790</v>
          </cell>
          <cell r="D3548">
            <v>0</v>
          </cell>
          <cell r="E3548">
            <v>0</v>
          </cell>
          <cell r="F3548" t="str">
            <v>DISCONTINUE</v>
          </cell>
          <cell r="G3548" t="str">
            <v>Not to order</v>
          </cell>
          <cell r="H3548" t="str">
            <v>N/A</v>
          </cell>
          <cell r="I3548" t="str">
            <v>FireWire DC Power Supply</v>
          </cell>
        </row>
        <row r="3549">
          <cell r="C3549" t="str">
            <v>90-742890</v>
          </cell>
          <cell r="D3549">
            <v>0</v>
          </cell>
          <cell r="E3549">
            <v>0</v>
          </cell>
          <cell r="F3549" t="str">
            <v>DISCONTINUE</v>
          </cell>
          <cell r="G3549" t="str">
            <v>Inactive</v>
          </cell>
          <cell r="H3549" t="str">
            <v>Tools</v>
          </cell>
          <cell r="I3549" t="str">
            <v>1:4 Microphone Distribution Amplifier</v>
          </cell>
        </row>
        <row r="3550">
          <cell r="C3550" t="str">
            <v>90-743190</v>
          </cell>
          <cell r="D3550">
            <v>0</v>
          </cell>
          <cell r="E3550">
            <v>0</v>
          </cell>
          <cell r="F3550" t="str">
            <v>DISCONTINUE</v>
          </cell>
          <cell r="G3550" t="str">
            <v>Not to order</v>
          </cell>
          <cell r="H3550" t="str">
            <v>Pico Tool</v>
          </cell>
          <cell r="I3550" t="str">
            <v>Horizontal Sync Delay Corrector</v>
          </cell>
        </row>
        <row r="3551">
          <cell r="C3551" t="str">
            <v>90-751290</v>
          </cell>
          <cell r="D3551">
            <v>0</v>
          </cell>
          <cell r="E3551">
            <v>0</v>
          </cell>
          <cell r="F3551" t="str">
            <v>DISCONTINUE</v>
          </cell>
          <cell r="G3551" t="str">
            <v>Not to order</v>
          </cell>
          <cell r="H3551" t="str">
            <v>Tools</v>
          </cell>
          <cell r="I3551" t="str">
            <v>IR Repeater for up to 8 IR devices</v>
          </cell>
        </row>
        <row r="3552">
          <cell r="C3552" t="str">
            <v>92-9202100</v>
          </cell>
          <cell r="D3552">
            <v>0</v>
          </cell>
          <cell r="E3552">
            <v>0</v>
          </cell>
          <cell r="F3552" t="str">
            <v>DISCONTINUE</v>
          </cell>
          <cell r="G3552" t="str">
            <v>Not to prod.</v>
          </cell>
          <cell r="H3552" t="str">
            <v>WP &amp; Cables</v>
          </cell>
          <cell r="I3552" t="str">
            <v>15-pin HD to 15-pin HD &amp; Audio Plenum Cables</v>
          </cell>
        </row>
        <row r="3553">
          <cell r="C3553" t="str">
            <v>90-75430095</v>
          </cell>
          <cell r="D3553">
            <v>0</v>
          </cell>
          <cell r="E3553">
            <v>0</v>
          </cell>
          <cell r="F3553" t="str">
            <v>DISCONTINUE</v>
          </cell>
          <cell r="G3553" t="str">
            <v>Not to order</v>
          </cell>
          <cell r="H3553" t="str">
            <v>WP-US/1G</v>
          </cell>
          <cell r="I3553" t="str">
            <v>7−Button Media &amp; Room Controller Wall Plate with IR Learning</v>
          </cell>
        </row>
        <row r="3554">
          <cell r="C3554" t="str">
            <v>90-75430195</v>
          </cell>
          <cell r="D3554">
            <v>0</v>
          </cell>
          <cell r="E3554">
            <v>0</v>
          </cell>
          <cell r="F3554" t="str">
            <v>DISCONTINUE</v>
          </cell>
          <cell r="G3554" t="str">
            <v>Not active</v>
          </cell>
          <cell r="H3554" t="str">
            <v>WP &amp; Cables</v>
          </cell>
          <cell r="I3554" t="str">
            <v>RC-7B/U(O)</v>
          </cell>
        </row>
        <row r="3555">
          <cell r="C3555" t="str">
            <v>90-75430295</v>
          </cell>
          <cell r="D3555">
            <v>0</v>
          </cell>
          <cell r="E3555">
            <v>0</v>
          </cell>
          <cell r="F3555" t="str">
            <v>DISCONTINUE</v>
          </cell>
          <cell r="G3555" t="str">
            <v>Not to order</v>
          </cell>
          <cell r="H3555" t="str">
            <v>WP-US/1G</v>
          </cell>
          <cell r="I3555" t="str">
            <v>7−Button Media &amp; Room Controller Wall Plate with IR Learning</v>
          </cell>
        </row>
        <row r="3556">
          <cell r="C3556" t="str">
            <v>90-75430395</v>
          </cell>
          <cell r="D3556">
            <v>0</v>
          </cell>
          <cell r="E3556">
            <v>0</v>
          </cell>
          <cell r="F3556" t="str">
            <v>DISCONTINUE</v>
          </cell>
          <cell r="G3556" t="str">
            <v>Not to order</v>
          </cell>
          <cell r="H3556" t="str">
            <v>WP &amp; Cables</v>
          </cell>
          <cell r="I3556" t="str">
            <v>7-Button Media &amp; Room Controller Wall Plate with IR Learning</v>
          </cell>
        </row>
        <row r="3557">
          <cell r="C3557" t="str">
            <v>90-75430495</v>
          </cell>
          <cell r="D3557">
            <v>0</v>
          </cell>
          <cell r="E3557">
            <v>0</v>
          </cell>
          <cell r="F3557" t="str">
            <v>DISCONTINUE</v>
          </cell>
          <cell r="G3557" t="str">
            <v>Not active</v>
          </cell>
          <cell r="H3557" t="str">
            <v>WP &amp; Cables</v>
          </cell>
          <cell r="I3557" t="str">
            <v>RC-7RL/U(O)</v>
          </cell>
        </row>
        <row r="3558">
          <cell r="C3558" t="str">
            <v>90-75430595</v>
          </cell>
          <cell r="D3558">
            <v>0</v>
          </cell>
          <cell r="E3558">
            <v>0</v>
          </cell>
          <cell r="F3558" t="str">
            <v>DISCONTINUE</v>
          </cell>
          <cell r="G3558" t="str">
            <v>Not to order</v>
          </cell>
          <cell r="H3558" t="str">
            <v>WP &amp; Cables</v>
          </cell>
          <cell r="I3558" t="str">
            <v>7−Button Media &amp; Room Controller Wall Plate with IR Learning</v>
          </cell>
        </row>
        <row r="3559">
          <cell r="C3559" t="str">
            <v>90-75440695</v>
          </cell>
          <cell r="D3559">
            <v>0</v>
          </cell>
          <cell r="E3559">
            <v>0</v>
          </cell>
          <cell r="F3559" t="str">
            <v>DISCONTINUE</v>
          </cell>
          <cell r="G3559" t="str">
            <v>Not to order</v>
          </cell>
          <cell r="H3559" t="str">
            <v>WP &amp; Cables</v>
          </cell>
          <cell r="I3559" t="str">
            <v>5−Button Media &amp; Room Controller Wall Plate with IR Learning</v>
          </cell>
        </row>
        <row r="3560">
          <cell r="C3560" t="str">
            <v>90-75440795</v>
          </cell>
          <cell r="D3560">
            <v>0</v>
          </cell>
          <cell r="E3560">
            <v>0</v>
          </cell>
          <cell r="F3560" t="str">
            <v>DISCONTINUE</v>
          </cell>
          <cell r="G3560" t="str">
            <v>Not active</v>
          </cell>
          <cell r="H3560" t="str">
            <v>WP &amp; Cables</v>
          </cell>
          <cell r="I3560" t="str">
            <v>5-Button Media &amp; Room Controller Wall Plate with IR Learning</v>
          </cell>
        </row>
        <row r="3561">
          <cell r="C3561" t="str">
            <v>90-75440895</v>
          </cell>
          <cell r="D3561">
            <v>0</v>
          </cell>
          <cell r="E3561">
            <v>0</v>
          </cell>
          <cell r="F3561" t="str">
            <v>DISCONTINUE</v>
          </cell>
          <cell r="G3561" t="str">
            <v>Not to order</v>
          </cell>
          <cell r="H3561" t="str">
            <v>WP &amp; Cables</v>
          </cell>
          <cell r="I3561" t="str">
            <v>5−Button Media &amp; Room Controller Wall Plate with IR Learning</v>
          </cell>
        </row>
        <row r="3562">
          <cell r="C3562" t="str">
            <v>92-9202075</v>
          </cell>
          <cell r="D3562">
            <v>0</v>
          </cell>
          <cell r="E3562">
            <v>0</v>
          </cell>
          <cell r="F3562" t="str">
            <v>DISCONTINUE</v>
          </cell>
          <cell r="G3562" t="str">
            <v>Not to prod.</v>
          </cell>
          <cell r="H3562" t="str">
            <v>WP &amp; Cables</v>
          </cell>
          <cell r="I3562" t="str">
            <v>Back Shell: 15-Pin HD (M) to 15-Pin HD (M) + 3.5</v>
          </cell>
        </row>
        <row r="3563">
          <cell r="C3563" t="str">
            <v>92-9202050 (old)</v>
          </cell>
          <cell r="D3563">
            <v>0</v>
          </cell>
          <cell r="E3563">
            <v>0</v>
          </cell>
          <cell r="F3563" t="str">
            <v>DISCONTINUE</v>
          </cell>
          <cell r="G3563" t="str">
            <v>Inactive</v>
          </cell>
          <cell r="H3563" t="str">
            <v>WP &amp; Cables</v>
          </cell>
          <cell r="I3563" t="str">
            <v>Back Shell: 15-Pin HD (M) to 15-Pin HD (M) + 3.5</v>
          </cell>
        </row>
        <row r="3564">
          <cell r="C3564" t="str">
            <v>92-9202050</v>
          </cell>
          <cell r="D3564">
            <v>0</v>
          </cell>
          <cell r="E3564">
            <v>0</v>
          </cell>
          <cell r="F3564" t="str">
            <v>DISCONTINUE</v>
          </cell>
          <cell r="G3564" t="str">
            <v>Not to prod.</v>
          </cell>
          <cell r="H3564" t="str">
            <v>WP &amp; Cables</v>
          </cell>
          <cell r="I3564" t="str">
            <v>Back Shell: 15-Pin HD (M) to 15-Pin HD (M) + 3.5</v>
          </cell>
        </row>
        <row r="3565">
          <cell r="C3565" t="str">
            <v>90-7622095</v>
          </cell>
          <cell r="D3565">
            <v>0</v>
          </cell>
          <cell r="E3565">
            <v>0</v>
          </cell>
          <cell r="F3565" t="str">
            <v>DISCONTINUE</v>
          </cell>
          <cell r="G3565" t="str">
            <v>Inactive</v>
          </cell>
          <cell r="H3565" t="str">
            <v>Tools</v>
          </cell>
          <cell r="I3565" t="str">
            <v>Stereo Audio Power Amplifier</v>
          </cell>
        </row>
        <row r="3566">
          <cell r="C3566" t="str">
            <v>90-7641090</v>
          </cell>
          <cell r="D3566">
            <v>0</v>
          </cell>
          <cell r="E3566">
            <v>0</v>
          </cell>
          <cell r="F3566" t="str">
            <v>DISCONTINUE</v>
          </cell>
          <cell r="G3566" t="str">
            <v>Not to order</v>
          </cell>
          <cell r="H3566" t="str">
            <v>Tools</v>
          </cell>
          <cell r="I3566" t="str">
            <v>Computer Graphics Video Sync Processor</v>
          </cell>
        </row>
        <row r="3567">
          <cell r="C3567" t="str">
            <v>90-7662090</v>
          </cell>
          <cell r="D3567">
            <v>0</v>
          </cell>
          <cell r="E3567">
            <v>865</v>
          </cell>
          <cell r="F3567" t="str">
            <v>DISCONTINUE</v>
          </cell>
          <cell r="G3567" t="str">
            <v>Active</v>
          </cell>
          <cell r="H3567" t="str">
            <v>"1/2 19"" 1U"</v>
          </cell>
          <cell r="I3567" t="str">
            <v>4x4 Composite Video &amp; Stereo Audio Matrix Switcher</v>
          </cell>
        </row>
        <row r="3568">
          <cell r="C3568" t="str">
            <v>90-7683090</v>
          </cell>
          <cell r="D3568">
            <v>0</v>
          </cell>
          <cell r="E3568">
            <v>0</v>
          </cell>
          <cell r="F3568" t="str">
            <v>DISCONTINUE</v>
          </cell>
          <cell r="G3568" t="str">
            <v>Not to order</v>
          </cell>
          <cell r="I3568" t="str">
            <v>5 Port K-NET™ Hub</v>
          </cell>
        </row>
        <row r="3569">
          <cell r="C3569" t="str">
            <v>90-7683095</v>
          </cell>
          <cell r="D3569">
            <v>0</v>
          </cell>
          <cell r="E3569">
            <v>0</v>
          </cell>
          <cell r="F3569" t="str">
            <v>DISCONTINUE</v>
          </cell>
          <cell r="G3569" t="str">
            <v>Not to order</v>
          </cell>
          <cell r="I3569" t="str">
            <v>5 Port K-NET™ Hub</v>
          </cell>
        </row>
        <row r="3570">
          <cell r="C3570" t="str">
            <v>90-773290</v>
          </cell>
          <cell r="D3570">
            <v>0</v>
          </cell>
          <cell r="E3570">
            <v>0</v>
          </cell>
          <cell r="F3570" t="str">
            <v>DISCONTINUE</v>
          </cell>
          <cell r="G3570" t="str">
            <v>Not to order</v>
          </cell>
          <cell r="H3570" t="str">
            <v>Tool</v>
          </cell>
          <cell r="I3570" t="str">
            <v>HDMI over Twisted Pair Transmitter</v>
          </cell>
        </row>
        <row r="3571">
          <cell r="C3571" t="str">
            <v>90-773690</v>
          </cell>
          <cell r="D3571">
            <v>0</v>
          </cell>
          <cell r="E3571">
            <v>0</v>
          </cell>
          <cell r="F3571" t="str">
            <v>DISCONTINUE</v>
          </cell>
          <cell r="G3571" t="str">
            <v>Not to order</v>
          </cell>
          <cell r="H3571" t="str">
            <v>Tool</v>
          </cell>
          <cell r="I3571" t="str">
            <v>HDMI over Twisted Pair Receiver</v>
          </cell>
        </row>
        <row r="3572">
          <cell r="C3572" t="str">
            <v>90-775790</v>
          </cell>
          <cell r="D3572">
            <v>0</v>
          </cell>
          <cell r="E3572">
            <v>0</v>
          </cell>
          <cell r="F3572" t="str">
            <v>DISCONTINUE</v>
          </cell>
          <cell r="G3572" t="str">
            <v>Not to order</v>
          </cell>
          <cell r="H3572" t="str">
            <v>Pico Tool</v>
          </cell>
          <cell r="I3572" t="str">
            <v>HDMI Over Twisted Pair Transmitter</v>
          </cell>
        </row>
        <row r="3573">
          <cell r="C3573" t="str">
            <v>90-776390</v>
          </cell>
          <cell r="D3573">
            <v>0</v>
          </cell>
          <cell r="E3573">
            <v>0</v>
          </cell>
          <cell r="F3573" t="str">
            <v>DISCONTINUE</v>
          </cell>
          <cell r="G3573" t="str">
            <v>Not to prod.</v>
          </cell>
          <cell r="H3573" t="str">
            <v>Pico Tool</v>
          </cell>
          <cell r="I3573" t="str">
            <v>HDMI Line Receiver</v>
          </cell>
        </row>
        <row r="3574">
          <cell r="C3574" t="str">
            <v>92-9202035</v>
          </cell>
          <cell r="D3574">
            <v>0</v>
          </cell>
          <cell r="E3574">
            <v>0</v>
          </cell>
          <cell r="F3574" t="str">
            <v>DISCONTINUE</v>
          </cell>
          <cell r="G3574" t="str">
            <v>Inactive</v>
          </cell>
          <cell r="H3574" t="str">
            <v>WP &amp; Cables</v>
          </cell>
          <cell r="I3574" t="str">
            <v>Back Shell: 15-Pin HD (M) to 15-Pin HD (M) + 3.5</v>
          </cell>
        </row>
        <row r="3575">
          <cell r="C3575" t="str">
            <v>20-0001642011</v>
          </cell>
          <cell r="D3575">
            <v>0</v>
          </cell>
          <cell r="E3575">
            <v>0</v>
          </cell>
          <cell r="F3575" t="str">
            <v>HSL</v>
          </cell>
          <cell r="G3575" t="str">
            <v>Active Proj</v>
          </cell>
          <cell r="H3575" t="str">
            <v>Special</v>
          </cell>
          <cell r="I3575" t="str">
            <v>Secure 4-Port KM Switch w/fUSB, PP 3.0</v>
          </cell>
        </row>
        <row r="3576">
          <cell r="C3576" t="str">
            <v>20-00016420</v>
          </cell>
          <cell r="D3576">
            <v>890</v>
          </cell>
          <cell r="E3576">
            <v>753</v>
          </cell>
          <cell r="F3576" t="str">
            <v>HSL</v>
          </cell>
          <cell r="G3576" t="str">
            <v>Active Proj</v>
          </cell>
          <cell r="H3576" t="str">
            <v>Special</v>
          </cell>
          <cell r="I3576" t="str">
            <v>Secure 4-Port KM Switch w/fUSB, PP 3.0</v>
          </cell>
        </row>
        <row r="3577">
          <cell r="C3577" t="str">
            <v>20-0001490</v>
          </cell>
          <cell r="D3577">
            <v>1275</v>
          </cell>
          <cell r="E3577">
            <v>1080</v>
          </cell>
          <cell r="F3577" t="str">
            <v>HSL</v>
          </cell>
          <cell r="G3577" t="str">
            <v>Active Proj</v>
          </cell>
          <cell r="H3577" t="str">
            <v>Special</v>
          </cell>
          <cell r="I3577" t="str">
            <v>Secure 4-Port DVI-I KVM Mini-Matrix w/audio and DPP</v>
          </cell>
        </row>
        <row r="3578">
          <cell r="C3578" t="str">
            <v>20-00014420</v>
          </cell>
          <cell r="D3578">
            <v>4305</v>
          </cell>
          <cell r="E3578">
            <v>3648</v>
          </cell>
          <cell r="F3578" t="str">
            <v>HSL</v>
          </cell>
          <cell r="G3578" t="str">
            <v>Active Proj</v>
          </cell>
          <cell r="H3578" t="str">
            <v>Special</v>
          </cell>
          <cell r="I3578" t="str">
            <v>HighSecLabs Secure 4−Port, Dual−Display, HDMI KVM Combiner</v>
          </cell>
        </row>
        <row r="3579">
          <cell r="C3579" t="str">
            <v>20-0000859017</v>
          </cell>
          <cell r="D3579">
            <v>3100</v>
          </cell>
          <cell r="E3579">
            <v>3100</v>
          </cell>
          <cell r="F3579" t="str">
            <v>HSL</v>
          </cell>
          <cell r="G3579" t="str">
            <v>Not to order</v>
          </cell>
          <cell r="H3579" t="str">
            <v>Special</v>
          </cell>
          <cell r="I3579" t="str">
            <v>Secure 4P Dual-display Scaling KVM Combiner(PP 3.0 complaint</v>
          </cell>
        </row>
        <row r="3580">
          <cell r="C3580" t="str">
            <v>22-00000199</v>
          </cell>
          <cell r="D3580">
            <v>285</v>
          </cell>
          <cell r="E3580">
            <v>240</v>
          </cell>
          <cell r="F3580" t="str">
            <v>HSL</v>
          </cell>
          <cell r="G3580" t="str">
            <v>Active</v>
          </cell>
          <cell r="H3580" t="str">
            <v>Special</v>
          </cell>
          <cell r="I3580" t="str">
            <v>KIT 4U Support HxS100I 10pcs</v>
          </cell>
        </row>
        <row r="3581">
          <cell r="C3581" t="str">
            <v>22-0000019911</v>
          </cell>
          <cell r="D3581">
            <v>0</v>
          </cell>
          <cell r="E3581">
            <v>0</v>
          </cell>
          <cell r="F3581" t="str">
            <v>HSL</v>
          </cell>
          <cell r="G3581" t="str">
            <v>Active Proj</v>
          </cell>
          <cell r="H3581" t="str">
            <v>Special</v>
          </cell>
          <cell r="I3581" t="str">
            <v>KIT 4U Support HxS100I 10pcs</v>
          </cell>
        </row>
        <row r="3582">
          <cell r="C3582" t="str">
            <v>22-00000299</v>
          </cell>
          <cell r="D3582">
            <v>155</v>
          </cell>
          <cell r="E3582">
            <v>130</v>
          </cell>
          <cell r="F3582" t="str">
            <v>HSL</v>
          </cell>
          <cell r="G3582" t="str">
            <v>Active Proj</v>
          </cell>
          <cell r="H3582" t="str">
            <v>Special</v>
          </cell>
          <cell r="I3582" t="str">
            <v>USB Elock HID filter with locking teethes - General use</v>
          </cell>
        </row>
        <row r="3583">
          <cell r="C3583" t="str">
            <v>22-00000330</v>
          </cell>
          <cell r="D3583">
            <v>13690</v>
          </cell>
          <cell r="E3583">
            <v>11602</v>
          </cell>
          <cell r="F3583" t="str">
            <v>HSL</v>
          </cell>
          <cell r="G3583" t="str">
            <v>Active Proj</v>
          </cell>
          <cell r="H3583" t="str">
            <v>Special</v>
          </cell>
          <cell r="I3583" t="str">
            <v>Secure 8:2 KVM Combiner, 8 x DP/HDMI Video Input Ports</v>
          </cell>
        </row>
        <row r="3584">
          <cell r="C3584" t="str">
            <v>22-00000390</v>
          </cell>
          <cell r="D3584">
            <v>805</v>
          </cell>
          <cell r="E3584">
            <v>683</v>
          </cell>
          <cell r="F3584" t="str">
            <v>HSL</v>
          </cell>
          <cell r="G3584" t="str">
            <v>Active</v>
          </cell>
          <cell r="H3584" t="str">
            <v>Special</v>
          </cell>
          <cell r="I3584" t="str">
            <v>Secure SH KM Switch 4-Port</v>
          </cell>
        </row>
        <row r="3585">
          <cell r="C3585" t="str">
            <v>22-0000039011</v>
          </cell>
          <cell r="D3585">
            <v>0</v>
          </cell>
          <cell r="E3585">
            <v>0</v>
          </cell>
          <cell r="F3585" t="str">
            <v>HSL</v>
          </cell>
          <cell r="G3585" t="str">
            <v>Active Proj</v>
          </cell>
          <cell r="H3585" t="str">
            <v>Special</v>
          </cell>
          <cell r="I3585" t="str">
            <v>Secure SH KM Switch 4-Port</v>
          </cell>
        </row>
        <row r="3586">
          <cell r="C3586" t="str">
            <v>22-00000420</v>
          </cell>
          <cell r="D3586">
            <v>25355</v>
          </cell>
          <cell r="E3586">
            <v>21488</v>
          </cell>
          <cell r="F3586" t="str">
            <v>HSL</v>
          </cell>
          <cell r="G3586" t="str">
            <v>Active Proj</v>
          </cell>
          <cell r="H3586" t="str">
            <v>Special</v>
          </cell>
          <cell r="I3586" t="str">
            <v>16P 4K KVM Combiner SDI/DP/HDMI with redundant PS</v>
          </cell>
        </row>
        <row r="3587">
          <cell r="C3587" t="str">
            <v>22-00000430</v>
          </cell>
          <cell r="D3587">
            <v>27385</v>
          </cell>
          <cell r="E3587">
            <v>21488</v>
          </cell>
          <cell r="F3587" t="str">
            <v>HSL</v>
          </cell>
          <cell r="G3587" t="str">
            <v>Active Proj</v>
          </cell>
          <cell r="H3587" t="str">
            <v>Special</v>
          </cell>
          <cell r="I3587" t="str">
            <v>16P 4K KVM Combiner SDI/DP/HDMI with redundant PS</v>
          </cell>
        </row>
        <row r="3588">
          <cell r="C3588" t="str">
            <v>22-00000490</v>
          </cell>
          <cell r="D3588">
            <v>825</v>
          </cell>
          <cell r="E3588">
            <v>700</v>
          </cell>
          <cell r="F3588" t="str">
            <v>HSL</v>
          </cell>
          <cell r="G3588" t="str">
            <v>Active Proj</v>
          </cell>
          <cell r="H3588" t="str">
            <v>Special</v>
          </cell>
          <cell r="I3588" t="str">
            <v>Secure SH KVM Switch 4-Port 4K HDMI</v>
          </cell>
        </row>
        <row r="3589">
          <cell r="C3589" t="str">
            <v>22-00000620</v>
          </cell>
          <cell r="D3589">
            <v>1275</v>
          </cell>
          <cell r="E3589">
            <v>1080</v>
          </cell>
          <cell r="F3589" t="str">
            <v>HSL</v>
          </cell>
          <cell r="G3589" t="str">
            <v>Active</v>
          </cell>
          <cell r="H3589" t="str">
            <v>Special</v>
          </cell>
          <cell r="I3589" t="str">
            <v>Secure SH Mini-Matrix KVM 4K 4x2 HDMI, w/fUSB</v>
          </cell>
        </row>
        <row r="3590">
          <cell r="C3590" t="str">
            <v>22-0000062011</v>
          </cell>
          <cell r="D3590">
            <v>0</v>
          </cell>
          <cell r="E3590">
            <v>0</v>
          </cell>
          <cell r="F3590" t="str">
            <v>HSL</v>
          </cell>
          <cell r="G3590" t="str">
            <v>Active Proj</v>
          </cell>
          <cell r="H3590" t="str">
            <v>Special</v>
          </cell>
          <cell r="I3590" t="str">
            <v>Secure SH Mini-Matrix KVM 4K 4x2 HDMI, w/fUSB</v>
          </cell>
        </row>
        <row r="3591">
          <cell r="C3591" t="str">
            <v>22-00000911</v>
          </cell>
          <cell r="D3591">
            <v>0</v>
          </cell>
          <cell r="E3591">
            <v>0</v>
          </cell>
          <cell r="F3591" t="str">
            <v>HSL</v>
          </cell>
          <cell r="G3591" t="str">
            <v>Active Proj</v>
          </cell>
          <cell r="H3591" t="str">
            <v>Special</v>
          </cell>
          <cell r="I3591" t="str">
            <v>UE10N-3-10 - USB eLock Plug - 10 pcs. pack</v>
          </cell>
        </row>
        <row r="3592">
          <cell r="C3592" t="str">
            <v>22-00001011</v>
          </cell>
          <cell r="D3592">
            <v>0</v>
          </cell>
          <cell r="E3592">
            <v>0</v>
          </cell>
          <cell r="F3592" t="str">
            <v>HSL</v>
          </cell>
          <cell r="G3592" t="str">
            <v>Active Proj</v>
          </cell>
          <cell r="H3592" t="str">
            <v>Special</v>
          </cell>
          <cell r="I3592" t="str">
            <v>UE10N-3-50 - USB eLock Plug - 50 pcs. pack</v>
          </cell>
        </row>
        <row r="3593">
          <cell r="C3593" t="str">
            <v>22-000011</v>
          </cell>
          <cell r="D3593">
            <v>720</v>
          </cell>
          <cell r="E3593">
            <v>610</v>
          </cell>
          <cell r="F3593" t="str">
            <v>HSL</v>
          </cell>
          <cell r="G3593" t="str">
            <v>Active Proj</v>
          </cell>
          <cell r="H3593" t="str">
            <v>Special</v>
          </cell>
          <cell r="I3593" t="str">
            <v>HSL Secure SH KVM Combiner 2-Port HDMI video, PP 3.0</v>
          </cell>
        </row>
        <row r="3594">
          <cell r="C3594" t="str">
            <v>22-00001190</v>
          </cell>
          <cell r="D3594">
            <v>335</v>
          </cell>
          <cell r="E3594">
            <v>335</v>
          </cell>
          <cell r="F3594" t="str">
            <v>HSL</v>
          </cell>
          <cell r="G3594" t="str">
            <v>Not to order</v>
          </cell>
          <cell r="H3594" t="str">
            <v>Special</v>
          </cell>
          <cell r="I3594" t="str">
            <v>Secure 1-Port KVM Isolator DVI-I</v>
          </cell>
        </row>
        <row r="3595">
          <cell r="C3595" t="str">
            <v>22-000012</v>
          </cell>
          <cell r="D3595">
            <v>1180</v>
          </cell>
          <cell r="E3595">
            <v>1000</v>
          </cell>
          <cell r="F3595" t="str">
            <v>HSL</v>
          </cell>
          <cell r="G3595" t="str">
            <v>Active Proj</v>
          </cell>
          <cell r="H3595" t="str">
            <v>Special</v>
          </cell>
          <cell r="I3595" t="str">
            <v>HSL Secure SH Mini-Matrix KVM 4PxDP to 2PxHDMI,w/fUSB, PP3.0</v>
          </cell>
        </row>
        <row r="3596">
          <cell r="C3596" t="str">
            <v>22-00001211</v>
          </cell>
          <cell r="D3596">
            <v>0</v>
          </cell>
          <cell r="E3596">
            <v>0</v>
          </cell>
          <cell r="F3596" t="str">
            <v>HSL</v>
          </cell>
          <cell r="G3596" t="str">
            <v>Active Proj</v>
          </cell>
          <cell r="H3596" t="str">
            <v>Special</v>
          </cell>
          <cell r="I3596" t="str">
            <v>HSL Secure SH Mini-Matrix KVM 4PxDP to 2PxHDMI,w/fUSB, PP3.0</v>
          </cell>
        </row>
        <row r="3597">
          <cell r="C3597" t="str">
            <v>22-000013</v>
          </cell>
          <cell r="D3597">
            <v>2155</v>
          </cell>
          <cell r="E3597">
            <v>1828</v>
          </cell>
          <cell r="F3597" t="str">
            <v>HSL</v>
          </cell>
          <cell r="G3597" t="str">
            <v>Active</v>
          </cell>
          <cell r="H3597" t="str">
            <v>Special</v>
          </cell>
          <cell r="I3597" t="str">
            <v>HSL Secure SH KVM Switch 8-port HDMI video w/fUSB, PP 3.0</v>
          </cell>
        </row>
        <row r="3598">
          <cell r="C3598" t="str">
            <v>22-000014</v>
          </cell>
          <cell r="D3598">
            <v>2635</v>
          </cell>
          <cell r="E3598">
            <v>2233</v>
          </cell>
          <cell r="F3598" t="str">
            <v>HSL</v>
          </cell>
          <cell r="G3598" t="str">
            <v>Active Proj</v>
          </cell>
          <cell r="H3598" t="str">
            <v>Special</v>
          </cell>
          <cell r="I3598" t="str">
            <v>HSL Secure DH KVM Switch 8-port HDMI video w/fUSB, PP 3.0</v>
          </cell>
        </row>
        <row r="3599">
          <cell r="C3599" t="str">
            <v>22-00001490</v>
          </cell>
          <cell r="D3599">
            <v>755</v>
          </cell>
          <cell r="E3599">
            <v>638</v>
          </cell>
          <cell r="F3599" t="str">
            <v>HSL</v>
          </cell>
          <cell r="G3599" t="str">
            <v>Active</v>
          </cell>
          <cell r="H3599" t="str">
            <v>Special</v>
          </cell>
          <cell r="I3599" t="str">
            <v>SK21P-3 HSL 2P DP SKVM PP 3.0</v>
          </cell>
        </row>
        <row r="3600">
          <cell r="C3600" t="str">
            <v>22-00001590</v>
          </cell>
          <cell r="D3600">
            <v>665</v>
          </cell>
          <cell r="E3600">
            <v>565</v>
          </cell>
          <cell r="F3600" t="str">
            <v>HSL</v>
          </cell>
          <cell r="G3600" t="str">
            <v>Active Proj</v>
          </cell>
          <cell r="H3600" t="str">
            <v>Special</v>
          </cell>
          <cell r="I3600" t="str">
            <v>HSL Secure SH KVM Switch 2-Port 4K HDMI video, PP 3.0</v>
          </cell>
        </row>
        <row r="3601">
          <cell r="C3601" t="str">
            <v>22-000016</v>
          </cell>
          <cell r="D3601">
            <v>2288</v>
          </cell>
          <cell r="E3601">
            <v>2288</v>
          </cell>
          <cell r="F3601" t="str">
            <v>HSL</v>
          </cell>
          <cell r="G3601" t="str">
            <v>Not to order</v>
          </cell>
          <cell r="H3601" t="str">
            <v>Special</v>
          </cell>
          <cell r="I3601" t="str">
            <v>HSL Secure DH KVM Switch 8-port DisplayPort w/fUSB, PP 3.0</v>
          </cell>
        </row>
        <row r="3602">
          <cell r="C3602" t="str">
            <v>22-000019</v>
          </cell>
          <cell r="D3602">
            <v>1550</v>
          </cell>
          <cell r="E3602">
            <v>1313</v>
          </cell>
          <cell r="F3602" t="str">
            <v>HSL</v>
          </cell>
          <cell r="G3602" t="str">
            <v>Active Proj</v>
          </cell>
          <cell r="H3602" t="str">
            <v>Special</v>
          </cell>
          <cell r="I3602" t="str">
            <v>HSL Secure SH KM Switch 8-port, PP 3.0</v>
          </cell>
        </row>
        <row r="3603">
          <cell r="C3603" t="str">
            <v>22-000020</v>
          </cell>
          <cell r="D3603">
            <v>690</v>
          </cell>
          <cell r="E3603">
            <v>583</v>
          </cell>
          <cell r="F3603" t="str">
            <v>HSL</v>
          </cell>
          <cell r="G3603" t="str">
            <v>Active Proj</v>
          </cell>
          <cell r="H3603" t="str">
            <v>Special</v>
          </cell>
          <cell r="I3603" t="str">
            <v>HSL 2P DVI-I SKVM PP 3.0</v>
          </cell>
        </row>
        <row r="3604">
          <cell r="C3604" t="str">
            <v>22-000021</v>
          </cell>
          <cell r="D3604">
            <v>1320</v>
          </cell>
          <cell r="E3604">
            <v>1120</v>
          </cell>
          <cell r="F3604" t="str">
            <v>HSL</v>
          </cell>
          <cell r="G3604" t="str">
            <v>Active Proj</v>
          </cell>
          <cell r="H3604" t="str">
            <v>Special</v>
          </cell>
          <cell r="I3604" t="str">
            <v>HSL Secure DH KVM Switch 4-Port DVI-I video, w/fUSB, PP 3.0</v>
          </cell>
        </row>
        <row r="3605">
          <cell r="C3605" t="str">
            <v>22-00002230</v>
          </cell>
          <cell r="D3605">
            <v>2580</v>
          </cell>
          <cell r="E3605">
            <v>2188</v>
          </cell>
          <cell r="F3605" t="str">
            <v>HSL</v>
          </cell>
          <cell r="G3605" t="str">
            <v>Active Proj</v>
          </cell>
          <cell r="H3605" t="str">
            <v>Special</v>
          </cell>
          <cell r="I3605" t="str">
            <v>Secure 8-Port DVI-I Video Dual-Head KVM Switch w/fUSB,PP 3.0</v>
          </cell>
        </row>
        <row r="3606">
          <cell r="C3606" t="str">
            <v>22-00002499</v>
          </cell>
          <cell r="D3606">
            <v>42</v>
          </cell>
          <cell r="E3606">
            <v>35</v>
          </cell>
          <cell r="F3606" t="str">
            <v>HSL</v>
          </cell>
          <cell r="G3606" t="str">
            <v>Active</v>
          </cell>
          <cell r="H3606" t="str">
            <v>Special</v>
          </cell>
          <cell r="I3606" t="str">
            <v>Rack Mount kit for KVM 4-Port 1U PP3 products</v>
          </cell>
        </row>
        <row r="3607">
          <cell r="C3607" t="str">
            <v>22-00002690</v>
          </cell>
          <cell r="D3607">
            <v>345</v>
          </cell>
          <cell r="E3607">
            <v>292</v>
          </cell>
          <cell r="F3607" t="str">
            <v>HSL</v>
          </cell>
          <cell r="G3607" t="str">
            <v>Active Proj</v>
          </cell>
          <cell r="H3607" t="str">
            <v>Special</v>
          </cell>
          <cell r="I3607" t="str">
            <v>2-Port DVI-I Video KVM Switch</v>
          </cell>
        </row>
        <row r="3608">
          <cell r="C3608" t="str">
            <v>22-00002720</v>
          </cell>
          <cell r="D3608">
            <v>995</v>
          </cell>
          <cell r="E3608">
            <v>843</v>
          </cell>
          <cell r="F3608" t="str">
            <v>HSL</v>
          </cell>
          <cell r="G3608" t="str">
            <v>Active Proj</v>
          </cell>
          <cell r="H3608" t="str">
            <v>Special</v>
          </cell>
          <cell r="I3608" t="str">
            <v>HSL Secure SH KVM Switch 4-Port DVI-I video, w/fUSB, PP 3.0</v>
          </cell>
        </row>
        <row r="3609">
          <cell r="C3609" t="str">
            <v>22-00002790</v>
          </cell>
          <cell r="D3609">
            <v>370</v>
          </cell>
          <cell r="E3609">
            <v>313</v>
          </cell>
          <cell r="F3609" t="str">
            <v>HSL</v>
          </cell>
          <cell r="G3609" t="str">
            <v>Active Proj</v>
          </cell>
          <cell r="H3609" t="str">
            <v>Special</v>
          </cell>
          <cell r="I3609" t="str">
            <v>2-Port 4K HDMI Video KVM Switch</v>
          </cell>
        </row>
        <row r="3610">
          <cell r="C3610" t="str">
            <v>22-00002890</v>
          </cell>
          <cell r="D3610">
            <v>420</v>
          </cell>
          <cell r="E3610">
            <v>354</v>
          </cell>
          <cell r="F3610" t="str">
            <v>HSL</v>
          </cell>
          <cell r="G3610" t="str">
            <v>Active Proj</v>
          </cell>
          <cell r="H3610" t="str">
            <v>Special</v>
          </cell>
          <cell r="I3610" t="str">
            <v>2-Port DisplayPort Video KVM Switch</v>
          </cell>
        </row>
        <row r="3611">
          <cell r="C3611" t="str">
            <v>22-00002990</v>
          </cell>
          <cell r="D3611">
            <v>285</v>
          </cell>
          <cell r="E3611">
            <v>243</v>
          </cell>
          <cell r="F3611" t="str">
            <v>HSL</v>
          </cell>
          <cell r="G3611" t="str">
            <v>Active</v>
          </cell>
          <cell r="H3611" t="str">
            <v>Special</v>
          </cell>
          <cell r="I3611" t="str">
            <v>2-Port KM Switch</v>
          </cell>
        </row>
        <row r="3612">
          <cell r="C3612" t="str">
            <v>22-0000299011</v>
          </cell>
          <cell r="D3612">
            <v>0</v>
          </cell>
          <cell r="E3612">
            <v>0</v>
          </cell>
          <cell r="F3612" t="str">
            <v>HSL</v>
          </cell>
          <cell r="G3612" t="str">
            <v>Active Proj</v>
          </cell>
          <cell r="H3612" t="str">
            <v>Special</v>
          </cell>
          <cell r="I3612" t="str">
            <v>2-Port KM Switch</v>
          </cell>
        </row>
        <row r="3613">
          <cell r="C3613" t="str">
            <v>22-00003020</v>
          </cell>
          <cell r="D3613">
            <v>1250</v>
          </cell>
          <cell r="E3613">
            <v>1058</v>
          </cell>
          <cell r="F3613" t="str">
            <v>HSL</v>
          </cell>
          <cell r="G3613" t="str">
            <v>Active Proj</v>
          </cell>
          <cell r="H3613" t="str">
            <v>Special</v>
          </cell>
          <cell r="I3613" t="str">
            <v>HSL Secure DH KVM Switch 4-Port DVI-I video, PP 3.0</v>
          </cell>
        </row>
        <row r="3614">
          <cell r="C3614" t="str">
            <v>22-00003099</v>
          </cell>
          <cell r="D3614">
            <v>0</v>
          </cell>
          <cell r="E3614">
            <v>0</v>
          </cell>
          <cell r="F3614" t="str">
            <v>HSL</v>
          </cell>
          <cell r="G3614" t="str">
            <v>Active Proj</v>
          </cell>
          <cell r="H3614" t="str">
            <v>Special</v>
          </cell>
          <cell r="I3614" t="str">
            <v>HSL USB eLock Blank Plug Kit</v>
          </cell>
        </row>
        <row r="3615">
          <cell r="C3615" t="str">
            <v>22-00003190</v>
          </cell>
          <cell r="D3615">
            <v>400</v>
          </cell>
          <cell r="E3615">
            <v>340</v>
          </cell>
          <cell r="F3615" t="str">
            <v>HSL</v>
          </cell>
          <cell r="G3615" t="str">
            <v>Active Proj</v>
          </cell>
          <cell r="H3615" t="str">
            <v>Special</v>
          </cell>
          <cell r="I3615" t="str">
            <v>2-Port to 2 HDMI Video KVM Mini-Matrix</v>
          </cell>
        </row>
        <row r="3616">
          <cell r="C3616" t="str">
            <v>22-00003230</v>
          </cell>
          <cell r="D3616">
            <v>2265</v>
          </cell>
          <cell r="E3616">
            <v>1920</v>
          </cell>
          <cell r="F3616" t="str">
            <v>HSL</v>
          </cell>
          <cell r="G3616" t="str">
            <v>Active Proj</v>
          </cell>
          <cell r="H3616" t="str">
            <v>Special</v>
          </cell>
          <cell r="I3616" t="str">
            <v>e 8-Port DisplayPort to HDMI Video KVM Switch w/fUSB, PP 3.0</v>
          </cell>
        </row>
        <row r="3617">
          <cell r="C3617" t="str">
            <v>22-00003290</v>
          </cell>
          <cell r="D3617">
            <v>640</v>
          </cell>
          <cell r="E3617">
            <v>543</v>
          </cell>
          <cell r="F3617" t="str">
            <v>HSL</v>
          </cell>
          <cell r="G3617" t="str">
            <v>Active Proj</v>
          </cell>
          <cell r="H3617" t="str">
            <v>Special</v>
          </cell>
          <cell r="I3617" t="str">
            <v>2-Port HDMI Video KVM Combiner</v>
          </cell>
        </row>
        <row r="3618">
          <cell r="C3618" t="str">
            <v>22-00003320</v>
          </cell>
          <cell r="D3618">
            <v>1485</v>
          </cell>
          <cell r="E3618">
            <v>1258</v>
          </cell>
          <cell r="F3618" t="str">
            <v>HSL</v>
          </cell>
          <cell r="G3618" t="str">
            <v>Active</v>
          </cell>
          <cell r="H3618" t="str">
            <v>Special</v>
          </cell>
          <cell r="I3618" t="str">
            <v>HSL Secure DH KVM Switch 4-Port DP video, PP 3.0</v>
          </cell>
        </row>
        <row r="3619">
          <cell r="C3619" t="str">
            <v>22-00003390</v>
          </cell>
          <cell r="D3619">
            <v>630</v>
          </cell>
          <cell r="E3619">
            <v>532</v>
          </cell>
          <cell r="F3619" t="str">
            <v>HSL</v>
          </cell>
          <cell r="G3619" t="str">
            <v>Active Proj</v>
          </cell>
          <cell r="H3619" t="str">
            <v>Special</v>
          </cell>
          <cell r="I3619" t="str">
            <v>2-Port DVI-I Video Dual-Head KVM Switch</v>
          </cell>
        </row>
        <row r="3620">
          <cell r="C3620" t="str">
            <v>22-00003399</v>
          </cell>
          <cell r="D3620">
            <v>155</v>
          </cell>
          <cell r="E3620">
            <v>130</v>
          </cell>
          <cell r="F3620" t="str">
            <v>HSL</v>
          </cell>
          <cell r="G3620" t="str">
            <v>Active Proj</v>
          </cell>
          <cell r="H3620" t="str">
            <v>Special</v>
          </cell>
          <cell r="I3620" t="str">
            <v>USB Elock HID filter without locking teethes</v>
          </cell>
        </row>
        <row r="3621">
          <cell r="C3621" t="str">
            <v>22-00003420</v>
          </cell>
          <cell r="D3621">
            <v>1560</v>
          </cell>
          <cell r="E3621">
            <v>1320</v>
          </cell>
          <cell r="F3621" t="str">
            <v>HSL</v>
          </cell>
          <cell r="G3621" t="str">
            <v>Active Proj</v>
          </cell>
          <cell r="H3621" t="str">
            <v>Special</v>
          </cell>
          <cell r="I3621" t="str">
            <v>HSL Secure DH KVM Switch 4-Port DP video, w/fUSB, PP 3.0</v>
          </cell>
        </row>
        <row r="3622">
          <cell r="C3622" t="str">
            <v>22-00003490</v>
          </cell>
          <cell r="D3622">
            <v>655</v>
          </cell>
          <cell r="E3622">
            <v>556</v>
          </cell>
          <cell r="F3622" t="str">
            <v>HSL</v>
          </cell>
          <cell r="G3622" t="str">
            <v>Active</v>
          </cell>
          <cell r="H3622" t="str">
            <v>Special</v>
          </cell>
          <cell r="I3622" t="str">
            <v>2-Port 4K HDMI Video Dual-Head KVM Switch</v>
          </cell>
        </row>
        <row r="3623">
          <cell r="C3623" t="str">
            <v>22-00003530</v>
          </cell>
          <cell r="D3623">
            <v>0</v>
          </cell>
          <cell r="E3623">
            <v>0</v>
          </cell>
          <cell r="F3623" t="str">
            <v>HSL</v>
          </cell>
          <cell r="G3623" t="str">
            <v>Prototype</v>
          </cell>
          <cell r="H3623" t="str">
            <v>Special</v>
          </cell>
          <cell r="I3623" t="str">
            <v>e SH Matrix Secure KVM 8-Port DP to DP video, w/fUSB, PP 3.0</v>
          </cell>
        </row>
        <row r="3624">
          <cell r="C3624" t="str">
            <v>22-00003590</v>
          </cell>
          <cell r="D3624">
            <v>830</v>
          </cell>
          <cell r="E3624">
            <v>702</v>
          </cell>
          <cell r="F3624" t="str">
            <v>HSL</v>
          </cell>
          <cell r="G3624" t="str">
            <v>Active</v>
          </cell>
          <cell r="H3624" t="str">
            <v>Special</v>
          </cell>
          <cell r="I3624" t="str">
            <v>2-Port DisplayPort Video Dual-Head KVM Switch</v>
          </cell>
        </row>
        <row r="3625">
          <cell r="C3625" t="str">
            <v>22-00003620</v>
          </cell>
          <cell r="D3625">
            <v>1085</v>
          </cell>
          <cell r="E3625">
            <v>920</v>
          </cell>
          <cell r="F3625" t="str">
            <v>HSL</v>
          </cell>
          <cell r="G3625" t="str">
            <v>Active</v>
          </cell>
          <cell r="H3625" t="str">
            <v>Special</v>
          </cell>
          <cell r="I3625" t="str">
            <v>HSL Secure DH KVM Switch 4-Port HDMI video, PP 3.0</v>
          </cell>
        </row>
        <row r="3626">
          <cell r="C3626" t="str">
            <v>22-00003630</v>
          </cell>
          <cell r="D3626">
            <v>1175</v>
          </cell>
          <cell r="E3626">
            <v>994</v>
          </cell>
          <cell r="F3626" t="str">
            <v>HSL</v>
          </cell>
          <cell r="G3626" t="str">
            <v>Active Proj</v>
          </cell>
          <cell r="H3626" t="str">
            <v>Special</v>
          </cell>
          <cell r="I3626" t="str">
            <v>Tempest Secure DH KVM Switch 4-Port HDMI video, PP 3.0</v>
          </cell>
        </row>
        <row r="3627">
          <cell r="C3627" t="str">
            <v>22-0000363011</v>
          </cell>
          <cell r="D3627">
            <v>0</v>
          </cell>
          <cell r="E3627">
            <v>0</v>
          </cell>
          <cell r="F3627" t="str">
            <v>HSL</v>
          </cell>
          <cell r="G3627" t="str">
            <v>Active Proj</v>
          </cell>
          <cell r="H3627" t="str">
            <v>Special</v>
          </cell>
          <cell r="I3627" t="str">
            <v>Tempest Secure DH KVM Switch 4-Port HDMI video, PP 3.0</v>
          </cell>
        </row>
        <row r="3628">
          <cell r="C3628" t="str">
            <v>22-00003690</v>
          </cell>
          <cell r="D3628">
            <v>875</v>
          </cell>
          <cell r="E3628">
            <v>743</v>
          </cell>
          <cell r="F3628" t="str">
            <v>HSL</v>
          </cell>
          <cell r="G3628" t="str">
            <v>Active Proj</v>
          </cell>
          <cell r="H3628" t="str">
            <v>Special</v>
          </cell>
          <cell r="I3628" t="str">
            <v>2-Port DVI and DP Video Dual-Head KVM Switch</v>
          </cell>
        </row>
        <row r="3629">
          <cell r="C3629" t="str">
            <v>22-00003720</v>
          </cell>
          <cell r="D3629">
            <v>1160</v>
          </cell>
          <cell r="E3629">
            <v>985</v>
          </cell>
          <cell r="F3629" t="str">
            <v>HSL</v>
          </cell>
          <cell r="G3629" t="str">
            <v>Active</v>
          </cell>
          <cell r="H3629" t="str">
            <v>Special</v>
          </cell>
          <cell r="I3629" t="str">
            <v>HSL Secure DH KVM Switch 4-Port HDMI video, w/fUSB, PP 3.0</v>
          </cell>
        </row>
        <row r="3630">
          <cell r="C3630" t="str">
            <v>22-00003790</v>
          </cell>
          <cell r="D3630">
            <v>630</v>
          </cell>
          <cell r="E3630">
            <v>532</v>
          </cell>
          <cell r="F3630" t="str">
            <v>HSL</v>
          </cell>
          <cell r="G3630" t="str">
            <v>Active Proj</v>
          </cell>
          <cell r="H3630" t="str">
            <v>Special</v>
          </cell>
          <cell r="I3630" t="str">
            <v>4-Port DVI-I Video KVM Switch w/sUSB</v>
          </cell>
        </row>
        <row r="3631">
          <cell r="C3631" t="str">
            <v>22-00003890</v>
          </cell>
          <cell r="D3631">
            <v>705</v>
          </cell>
          <cell r="E3631">
            <v>599</v>
          </cell>
          <cell r="F3631" t="str">
            <v>HSL</v>
          </cell>
          <cell r="G3631" t="str">
            <v>Active</v>
          </cell>
          <cell r="H3631" t="str">
            <v>Special</v>
          </cell>
          <cell r="I3631" t="str">
            <v>4-Port 4K HDMI Video KVM Switch w/sUSB</v>
          </cell>
        </row>
        <row r="3632">
          <cell r="C3632" t="str">
            <v>22-00003990</v>
          </cell>
          <cell r="D3632">
            <v>760</v>
          </cell>
          <cell r="E3632">
            <v>643</v>
          </cell>
          <cell r="F3632" t="str">
            <v>HSL</v>
          </cell>
          <cell r="G3632" t="str">
            <v>Active Proj</v>
          </cell>
          <cell r="H3632" t="str">
            <v>Special</v>
          </cell>
          <cell r="I3632" t="str">
            <v>4-Port DisplayPort Video KVM Switch w/sUSB</v>
          </cell>
        </row>
        <row r="3633">
          <cell r="C3633" t="str">
            <v>22-00004030</v>
          </cell>
          <cell r="D3633">
            <v>1350</v>
          </cell>
          <cell r="E3633">
            <v>1142</v>
          </cell>
          <cell r="F3633" t="str">
            <v>HSL</v>
          </cell>
          <cell r="G3633" t="str">
            <v>Active</v>
          </cell>
          <cell r="H3633" t="str">
            <v>Special</v>
          </cell>
          <cell r="I3633" t="str">
            <v>Tempest Secure 4-Port DVI-I Video DH KVM Switch, PP 3.0</v>
          </cell>
        </row>
        <row r="3634">
          <cell r="C3634" t="str">
            <v>22-00004090</v>
          </cell>
          <cell r="D3634">
            <v>525</v>
          </cell>
          <cell r="E3634">
            <v>443</v>
          </cell>
          <cell r="F3634" t="str">
            <v>HSL</v>
          </cell>
          <cell r="G3634" t="str">
            <v>Active</v>
          </cell>
          <cell r="H3634" t="str">
            <v>Special</v>
          </cell>
          <cell r="I3634" t="str">
            <v>4-Port KM Switch w/sUSB</v>
          </cell>
        </row>
        <row r="3635">
          <cell r="C3635" t="str">
            <v>22-00004120</v>
          </cell>
          <cell r="D3635">
            <v>1980</v>
          </cell>
          <cell r="E3635">
            <v>1678</v>
          </cell>
          <cell r="F3635" t="str">
            <v>HSL</v>
          </cell>
          <cell r="G3635" t="str">
            <v>Active Proj</v>
          </cell>
          <cell r="H3635" t="str">
            <v>Special</v>
          </cell>
          <cell r="I3635" t="str">
            <v>HSL Secure SH KVM Switch 8-port DVI video w/fUSB, PP 3.0</v>
          </cell>
        </row>
        <row r="3636">
          <cell r="C3636" t="str">
            <v>22-00004130</v>
          </cell>
          <cell r="D3636">
            <v>1175</v>
          </cell>
          <cell r="E3636">
            <v>994</v>
          </cell>
          <cell r="F3636" t="str">
            <v>HSL</v>
          </cell>
          <cell r="G3636" t="str">
            <v>Active Proj</v>
          </cell>
          <cell r="H3636" t="str">
            <v>Special</v>
          </cell>
          <cell r="I3636" t="str">
            <v>4-Port to 2P DVI Video KVM Mini-Matrix w/sUSB</v>
          </cell>
        </row>
        <row r="3637">
          <cell r="C3637" t="str">
            <v>22-00004230</v>
          </cell>
          <cell r="D3637">
            <v>1215</v>
          </cell>
          <cell r="E3637">
            <v>1029</v>
          </cell>
          <cell r="F3637" t="str">
            <v>HSL</v>
          </cell>
          <cell r="G3637" t="str">
            <v>Active Proj</v>
          </cell>
          <cell r="H3637" t="str">
            <v>Special</v>
          </cell>
          <cell r="I3637" t="str">
            <v>4-Port to 2P HDMI Video KVM Mini-Matrix w/sUSB</v>
          </cell>
        </row>
        <row r="3638">
          <cell r="C3638" t="str">
            <v>22-00004330</v>
          </cell>
          <cell r="D3638">
            <v>765</v>
          </cell>
          <cell r="E3638">
            <v>648</v>
          </cell>
          <cell r="F3638" t="str">
            <v>HSL</v>
          </cell>
          <cell r="G3638" t="str">
            <v>Active</v>
          </cell>
          <cell r="H3638" t="str">
            <v>Special</v>
          </cell>
          <cell r="I3638" t="str">
            <v>PDUI12 - 12 PORT 12V DC JUNCTION BOX</v>
          </cell>
        </row>
        <row r="3639">
          <cell r="C3639" t="str">
            <v>22-00004390</v>
          </cell>
          <cell r="D3639">
            <v>920</v>
          </cell>
          <cell r="E3639">
            <v>780</v>
          </cell>
          <cell r="F3639" t="str">
            <v>HSL</v>
          </cell>
          <cell r="G3639" t="str">
            <v>Active Proj</v>
          </cell>
          <cell r="H3639" t="str">
            <v>Special</v>
          </cell>
          <cell r="I3639" t="str">
            <v>4-Port DVI-I Video Dual-Head KVM Switch w/sUSB</v>
          </cell>
        </row>
        <row r="3640">
          <cell r="C3640" t="str">
            <v>22-00004430</v>
          </cell>
          <cell r="D3640">
            <v>890</v>
          </cell>
          <cell r="E3640">
            <v>756</v>
          </cell>
          <cell r="F3640" t="str">
            <v>HSL</v>
          </cell>
          <cell r="G3640" t="str">
            <v>Active</v>
          </cell>
          <cell r="H3640" t="str">
            <v>Special</v>
          </cell>
          <cell r="I3640" t="str">
            <v>PDUI24 - 24 PORT 12V DC JUNCTION BOX</v>
          </cell>
        </row>
        <row r="3641">
          <cell r="C3641" t="str">
            <v>22-00004490</v>
          </cell>
          <cell r="D3641">
            <v>980</v>
          </cell>
          <cell r="E3641">
            <v>829</v>
          </cell>
          <cell r="F3641" t="str">
            <v>HSL</v>
          </cell>
          <cell r="G3641" t="str">
            <v>Active</v>
          </cell>
          <cell r="H3641" t="str">
            <v>Special</v>
          </cell>
          <cell r="I3641" t="str">
            <v>4-Port 4K HDMI Video Dual-Head KVM Switch w/sUSB</v>
          </cell>
        </row>
        <row r="3642">
          <cell r="C3642" t="str">
            <v>22-00004630</v>
          </cell>
          <cell r="D3642">
            <v>1275</v>
          </cell>
          <cell r="E3642">
            <v>1080</v>
          </cell>
          <cell r="F3642" t="str">
            <v>HSL</v>
          </cell>
          <cell r="G3642" t="str">
            <v>Active Proj</v>
          </cell>
          <cell r="H3642" t="str">
            <v>Special</v>
          </cell>
          <cell r="I3642" t="str">
            <v>Matzov Secure SH Mini-Matrix KVM 4K 4x2 HDMI, w/fUSB</v>
          </cell>
        </row>
        <row r="3643">
          <cell r="C3643" t="str">
            <v>22-00004730</v>
          </cell>
          <cell r="D3643">
            <v>1295</v>
          </cell>
          <cell r="E3643">
            <v>1096</v>
          </cell>
          <cell r="F3643" t="str">
            <v>HSL</v>
          </cell>
          <cell r="G3643" t="str">
            <v>Active Proj</v>
          </cell>
          <cell r="H3643" t="str">
            <v>Special</v>
          </cell>
          <cell r="I3643" t="str">
            <v>8-Port DVI-I Video KVM Switch w/sUSB</v>
          </cell>
        </row>
        <row r="3644">
          <cell r="C3644" t="str">
            <v>22-00004790</v>
          </cell>
          <cell r="D3644">
            <v>155</v>
          </cell>
          <cell r="E3644">
            <v>130</v>
          </cell>
          <cell r="F3644" t="str">
            <v>HSL</v>
          </cell>
          <cell r="G3644" t="str">
            <v>Active Proj</v>
          </cell>
          <cell r="H3644" t="str">
            <v>Special</v>
          </cell>
          <cell r="I3644" t="str">
            <v>r without locking teethes for Italian Navy touch screen only</v>
          </cell>
        </row>
        <row r="3645">
          <cell r="C3645" t="str">
            <v>22-00004830</v>
          </cell>
          <cell r="D3645">
            <v>1380</v>
          </cell>
          <cell r="E3645">
            <v>1169</v>
          </cell>
          <cell r="F3645" t="str">
            <v>HSL</v>
          </cell>
          <cell r="G3645" t="str">
            <v>Active Proj</v>
          </cell>
          <cell r="H3645" t="str">
            <v>Special</v>
          </cell>
          <cell r="I3645" t="str">
            <v>8-Port 4K HDMI Video KVM Switch w/sUSB</v>
          </cell>
        </row>
        <row r="3646">
          <cell r="C3646" t="str">
            <v>22-00004890</v>
          </cell>
          <cell r="D3646">
            <v>395</v>
          </cell>
          <cell r="E3646">
            <v>335</v>
          </cell>
          <cell r="F3646" t="str">
            <v>HSL</v>
          </cell>
          <cell r="G3646" t="str">
            <v>Active Proj</v>
          </cell>
          <cell r="H3646" t="str">
            <v>Special</v>
          </cell>
          <cell r="I3646" t="str">
            <v>Secure Isolator 1-Port Video DisplayPort</v>
          </cell>
        </row>
        <row r="3647">
          <cell r="C3647" t="str">
            <v>22-00005030</v>
          </cell>
          <cell r="D3647">
            <v>970</v>
          </cell>
          <cell r="E3647">
            <v>821</v>
          </cell>
          <cell r="F3647" t="str">
            <v>HSL</v>
          </cell>
          <cell r="G3647" t="str">
            <v>Active Proj</v>
          </cell>
          <cell r="H3647" t="str">
            <v>Special</v>
          </cell>
          <cell r="I3647" t="str">
            <v>8-port KM Switch w/sUSB</v>
          </cell>
        </row>
        <row r="3648">
          <cell r="C3648" t="str">
            <v>22-0000503011</v>
          </cell>
          <cell r="D3648">
            <v>0</v>
          </cell>
          <cell r="E3648">
            <v>0</v>
          </cell>
          <cell r="F3648" t="str">
            <v>HSL</v>
          </cell>
          <cell r="G3648" t="str">
            <v>Active Proj</v>
          </cell>
          <cell r="H3648" t="str">
            <v>Special</v>
          </cell>
          <cell r="I3648" t="str">
            <v>8-port KM Switch w/sUSB</v>
          </cell>
        </row>
        <row r="3649">
          <cell r="C3649" t="str">
            <v>22-00005130</v>
          </cell>
          <cell r="D3649">
            <v>1615</v>
          </cell>
          <cell r="E3649">
            <v>1369</v>
          </cell>
          <cell r="F3649" t="str">
            <v>HSL</v>
          </cell>
          <cell r="G3649" t="str">
            <v>Active Proj</v>
          </cell>
          <cell r="H3649" t="str">
            <v>Special</v>
          </cell>
          <cell r="I3649" t="str">
            <v>8-Port to 2P DVI Video KVM Mini-Matrix w/sUSB</v>
          </cell>
        </row>
        <row r="3650">
          <cell r="C3650" t="str">
            <v>22-00005230</v>
          </cell>
          <cell r="D3650">
            <v>1615</v>
          </cell>
          <cell r="E3650">
            <v>1369</v>
          </cell>
          <cell r="F3650" t="str">
            <v>HSL</v>
          </cell>
          <cell r="G3650" t="str">
            <v>Active Proj</v>
          </cell>
          <cell r="H3650" t="str">
            <v>Special</v>
          </cell>
          <cell r="I3650" t="str">
            <v>8-Port DVI-I Video Dual-Head KVM Switch w/sUSB</v>
          </cell>
        </row>
        <row r="3651">
          <cell r="C3651" t="str">
            <v>22-00005330</v>
          </cell>
          <cell r="D3651">
            <v>1715</v>
          </cell>
          <cell r="E3651">
            <v>1455</v>
          </cell>
          <cell r="F3651" t="str">
            <v>HSL</v>
          </cell>
          <cell r="G3651" t="str">
            <v>Active Proj</v>
          </cell>
          <cell r="H3651" t="str">
            <v>Special</v>
          </cell>
          <cell r="I3651" t="str">
            <v>8-Port 4K HDMI Video Dual-Head KVM Switch w/sUSB</v>
          </cell>
        </row>
        <row r="3652">
          <cell r="C3652" t="str">
            <v>22-00005430</v>
          </cell>
          <cell r="D3652">
            <v>1885</v>
          </cell>
          <cell r="E3652">
            <v>1598</v>
          </cell>
          <cell r="F3652" t="str">
            <v>HSL</v>
          </cell>
          <cell r="G3652" t="str">
            <v>Active Proj</v>
          </cell>
          <cell r="H3652" t="str">
            <v>Special</v>
          </cell>
          <cell r="I3652" t="str">
            <v>8-Port DisplayPort Video Dual-Head KVM Switch w/sUSB</v>
          </cell>
        </row>
        <row r="3653">
          <cell r="C3653" t="str">
            <v>22-00005530</v>
          </cell>
          <cell r="D3653">
            <v>2095</v>
          </cell>
          <cell r="E3653">
            <v>1774</v>
          </cell>
          <cell r="F3653" t="str">
            <v>HSL</v>
          </cell>
          <cell r="G3653" t="str">
            <v>Active Proj</v>
          </cell>
          <cell r="H3653" t="str">
            <v>Special</v>
          </cell>
          <cell r="I3653" t="str">
            <v>HSL Secure 8-Port to 2P DVI Video KVM Mini-Matrix w/sUSB</v>
          </cell>
        </row>
        <row r="3654">
          <cell r="C3654" t="str">
            <v>22-00005690</v>
          </cell>
          <cell r="D3654">
            <v>580</v>
          </cell>
          <cell r="E3654">
            <v>493</v>
          </cell>
          <cell r="F3654" t="str">
            <v>HSL</v>
          </cell>
          <cell r="G3654" t="str">
            <v>Active</v>
          </cell>
          <cell r="H3654" t="str">
            <v>Special</v>
          </cell>
          <cell r="I3654" t="str">
            <v>Secure 2-Port KM Switch, PP 3.0</v>
          </cell>
        </row>
        <row r="3655">
          <cell r="C3655" t="str">
            <v>22-00005890</v>
          </cell>
          <cell r="D3655">
            <v>725</v>
          </cell>
          <cell r="E3655">
            <v>616</v>
          </cell>
          <cell r="F3655" t="str">
            <v>HSL</v>
          </cell>
          <cell r="G3655" t="str">
            <v>Active Proj</v>
          </cell>
          <cell r="H3655" t="str">
            <v>Special</v>
          </cell>
          <cell r="I3655" t="str">
            <v>Secure 2-Port x 2 HDMI Video KVM Mini-Matrix, PP 3.0</v>
          </cell>
        </row>
        <row r="3656">
          <cell r="C3656" t="str">
            <v>22-00005990</v>
          </cell>
          <cell r="D3656">
            <v>905</v>
          </cell>
          <cell r="E3656">
            <v>765</v>
          </cell>
          <cell r="F3656" t="str">
            <v>HSL</v>
          </cell>
          <cell r="G3656" t="str">
            <v>Active</v>
          </cell>
          <cell r="H3656" t="str">
            <v>Special</v>
          </cell>
          <cell r="I3656" t="str">
            <v>Secure 2-Port DVI-I Video Dual-Head KVM Switch, PP 3.0</v>
          </cell>
        </row>
        <row r="3657">
          <cell r="C3657" t="str">
            <v>22-00006090</v>
          </cell>
          <cell r="D3657">
            <v>860</v>
          </cell>
          <cell r="E3657">
            <v>730</v>
          </cell>
          <cell r="F3657" t="str">
            <v>HSL</v>
          </cell>
          <cell r="G3657" t="str">
            <v>Active Proj</v>
          </cell>
          <cell r="H3657" t="str">
            <v>Special</v>
          </cell>
          <cell r="I3657" t="str">
            <v>Secure 2-Port 4K HDMI Video Dual-Head KVM Switch, PP 3.0</v>
          </cell>
        </row>
        <row r="3658">
          <cell r="C3658" t="str">
            <v>22-00006190</v>
          </cell>
          <cell r="D3658">
            <v>950</v>
          </cell>
          <cell r="E3658">
            <v>803</v>
          </cell>
          <cell r="F3658" t="str">
            <v>HSL</v>
          </cell>
          <cell r="G3658" t="str">
            <v>Active</v>
          </cell>
          <cell r="H3658" t="str">
            <v>Special</v>
          </cell>
          <cell r="I3658" t="str">
            <v>2-Port DisplayPort to HDMI Video Dual-Head KVM Switch, PP3.0</v>
          </cell>
        </row>
        <row r="3659">
          <cell r="C3659" t="str">
            <v>22-00006290</v>
          </cell>
          <cell r="D3659">
            <v>905</v>
          </cell>
          <cell r="E3659">
            <v>765</v>
          </cell>
          <cell r="F3659" t="str">
            <v>HSL</v>
          </cell>
          <cell r="G3659" t="str">
            <v>Active Proj</v>
          </cell>
          <cell r="H3659" t="str">
            <v>Special</v>
          </cell>
          <cell r="I3659" t="str">
            <v>Secure 2-Port DVI and DP Video Dual-Head KVM Switch, PP 3.0</v>
          </cell>
        </row>
        <row r="3660">
          <cell r="C3660" t="str">
            <v>22-00006330</v>
          </cell>
          <cell r="D3660">
            <v>920</v>
          </cell>
          <cell r="E3660">
            <v>778</v>
          </cell>
          <cell r="F3660" t="str">
            <v>HSL</v>
          </cell>
          <cell r="G3660" t="str">
            <v>Active Proj</v>
          </cell>
          <cell r="H3660" t="str">
            <v>Special</v>
          </cell>
          <cell r="I3660" t="str">
            <v>Secure 4-Port DVI-I Video KVM Switch, PP 3.0</v>
          </cell>
        </row>
        <row r="3661">
          <cell r="C3661" t="str">
            <v>22-00006430</v>
          </cell>
          <cell r="D3661">
            <v>905</v>
          </cell>
          <cell r="E3661">
            <v>765</v>
          </cell>
          <cell r="F3661" t="str">
            <v>HSL</v>
          </cell>
          <cell r="G3661" t="str">
            <v>Active</v>
          </cell>
          <cell r="H3661" t="str">
            <v>Special</v>
          </cell>
          <cell r="I3661" t="str">
            <v>Secure 4-Port 4K HDMI Video KVM Switch w/fUSB, PP 3.0</v>
          </cell>
        </row>
        <row r="3662">
          <cell r="C3662" t="str">
            <v>22-00006530</v>
          </cell>
          <cell r="D3662">
            <v>5415</v>
          </cell>
          <cell r="E3662">
            <v>4590</v>
          </cell>
          <cell r="F3662" t="str">
            <v>HSL</v>
          </cell>
          <cell r="G3662" t="str">
            <v>Active Proj</v>
          </cell>
          <cell r="H3662" t="str">
            <v>Special</v>
          </cell>
          <cell r="I3662" t="str">
            <v>Secure 4-Port DP/HDMI to 2P HDMI Video KVM Combiner w/fUSB</v>
          </cell>
        </row>
        <row r="3663">
          <cell r="C3663" t="str">
            <v>22-00006630</v>
          </cell>
          <cell r="D3663">
            <v>1550</v>
          </cell>
          <cell r="E3663">
            <v>1313</v>
          </cell>
          <cell r="F3663" t="str">
            <v>HSL</v>
          </cell>
          <cell r="G3663" t="str">
            <v>Active Proj</v>
          </cell>
          <cell r="H3663" t="str">
            <v>Special</v>
          </cell>
          <cell r="I3663" t="str">
            <v>Secure 8-port KM Switch w/fUSB, PP 3.0</v>
          </cell>
        </row>
        <row r="3664">
          <cell r="C3664" t="str">
            <v>22-00007190</v>
          </cell>
          <cell r="D3664">
            <v>0</v>
          </cell>
          <cell r="E3664">
            <v>0</v>
          </cell>
          <cell r="F3664" t="str">
            <v>HSL</v>
          </cell>
          <cell r="G3664" t="str">
            <v>Active Proj</v>
          </cell>
          <cell r="H3664" t="str">
            <v>Special</v>
          </cell>
          <cell r="I3664" t="str">
            <v>Secure 2-Port DP to DP Video DH KVM Switch, W/KB shortcuts</v>
          </cell>
        </row>
        <row r="3665">
          <cell r="C3665" t="str">
            <v>22-00007230</v>
          </cell>
          <cell r="D3665">
            <v>1790</v>
          </cell>
          <cell r="E3665">
            <v>1517</v>
          </cell>
          <cell r="F3665" t="str">
            <v>HSL</v>
          </cell>
          <cell r="G3665" t="str">
            <v>Active</v>
          </cell>
          <cell r="H3665" t="str">
            <v>Special</v>
          </cell>
          <cell r="I3665" t="str">
            <v>Secure 4-Port DP to DP video DH KVM Switch w/fUSB, PP 3.0</v>
          </cell>
        </row>
        <row r="3666">
          <cell r="C3666" t="str">
            <v>22-00007430</v>
          </cell>
          <cell r="D3666">
            <v>2950</v>
          </cell>
          <cell r="E3666">
            <v>2498</v>
          </cell>
          <cell r="F3666" t="str">
            <v>HSL</v>
          </cell>
          <cell r="G3666" t="str">
            <v>Active Proj</v>
          </cell>
          <cell r="H3666" t="str">
            <v>Special</v>
          </cell>
          <cell r="I3666" t="str">
            <v>Secure 8-Port DP to DP Video DH KVM Switch w/fUSB, PP 3.0</v>
          </cell>
        </row>
        <row r="3667">
          <cell r="C3667" t="str">
            <v>22-00007630</v>
          </cell>
          <cell r="D3667">
            <v>960</v>
          </cell>
          <cell r="E3667">
            <v>813</v>
          </cell>
          <cell r="F3667" t="str">
            <v>HSL</v>
          </cell>
          <cell r="G3667" t="str">
            <v>Active Proj</v>
          </cell>
          <cell r="H3667" t="str">
            <v>Special</v>
          </cell>
          <cell r="I3667" t="str">
            <v>NU-3T HSL Secure tempest SH KM Switch 4-Port, w/fUSB, PP 3.0</v>
          </cell>
        </row>
        <row r="3668">
          <cell r="C3668" t="str">
            <v>20-00017320</v>
          </cell>
          <cell r="D3668">
            <v>1105</v>
          </cell>
          <cell r="E3668">
            <v>935</v>
          </cell>
          <cell r="F3668" t="str">
            <v>HSL</v>
          </cell>
          <cell r="G3668" t="str">
            <v>Active Proj</v>
          </cell>
          <cell r="H3668" t="str">
            <v>Special</v>
          </cell>
          <cell r="I3668" t="str">
            <v>4P SH DP video KVM Switch with HDMI output</v>
          </cell>
        </row>
        <row r="3669">
          <cell r="C3669" t="str">
            <v>91-000156</v>
          </cell>
          <cell r="D3669">
            <v>23</v>
          </cell>
          <cell r="E3669">
            <v>19</v>
          </cell>
          <cell r="F3669" t="str">
            <v>HSL</v>
          </cell>
          <cell r="G3669" t="str">
            <v>Active Proj</v>
          </cell>
          <cell r="H3669" t="str">
            <v>Special</v>
          </cell>
          <cell r="I3669" t="str">
            <v>HSL Translator cable - RJ14 to DB9 (Female, RS232)</v>
          </cell>
        </row>
        <row r="3670">
          <cell r="C3670" t="str">
            <v>20-00017220</v>
          </cell>
          <cell r="D3670">
            <v>1030</v>
          </cell>
          <cell r="E3670">
            <v>873</v>
          </cell>
          <cell r="F3670" t="str">
            <v>HSL</v>
          </cell>
          <cell r="G3670" t="str">
            <v>Active Proj</v>
          </cell>
          <cell r="H3670" t="str">
            <v>Special</v>
          </cell>
          <cell r="I3670" t="str">
            <v>HSL Secure SH KVM Switch 4-Port DP video, PP 3.0</v>
          </cell>
        </row>
        <row r="3671">
          <cell r="C3671" t="str">
            <v>22-00104399</v>
          </cell>
          <cell r="D3671">
            <v>26</v>
          </cell>
          <cell r="E3671">
            <v>22</v>
          </cell>
          <cell r="F3671" t="str">
            <v>HSL</v>
          </cell>
          <cell r="G3671" t="str">
            <v>Active Proj</v>
          </cell>
          <cell r="H3671" t="str">
            <v>Special</v>
          </cell>
          <cell r="I3671" t="str">
            <v>HSL Junction box 12V DC cable 4.0 m</v>
          </cell>
        </row>
        <row r="3672">
          <cell r="C3672" t="str">
            <v>22-00104299</v>
          </cell>
          <cell r="D3672">
            <v>19</v>
          </cell>
          <cell r="E3672">
            <v>16</v>
          </cell>
          <cell r="F3672" t="str">
            <v>HSL</v>
          </cell>
          <cell r="G3672" t="str">
            <v>Active</v>
          </cell>
          <cell r="H3672" t="str">
            <v>Special</v>
          </cell>
          <cell r="I3672" t="str">
            <v>HSL Junction box 12V DC cable 2.0 m</v>
          </cell>
        </row>
        <row r="3673">
          <cell r="C3673" t="str">
            <v>22-0000763011</v>
          </cell>
          <cell r="D3673">
            <v>0</v>
          </cell>
          <cell r="E3673">
            <v>0</v>
          </cell>
          <cell r="F3673" t="str">
            <v>HSL</v>
          </cell>
          <cell r="G3673" t="str">
            <v>Active Proj</v>
          </cell>
          <cell r="H3673" t="str">
            <v>Special</v>
          </cell>
          <cell r="I3673" t="str">
            <v>NU-3T HSL Secure tempest SH KM Switch 4-Port, w/fUSB, PP 3.0</v>
          </cell>
        </row>
        <row r="3674">
          <cell r="C3674" t="str">
            <v>22-0010429911</v>
          </cell>
          <cell r="D3674">
            <v>0</v>
          </cell>
          <cell r="E3674">
            <v>0</v>
          </cell>
          <cell r="F3674" t="str">
            <v>HSL</v>
          </cell>
          <cell r="G3674" t="str">
            <v>Active Proj</v>
          </cell>
          <cell r="H3674" t="str">
            <v>Special</v>
          </cell>
          <cell r="I3674" t="str">
            <v>HSL Junction box 12V DC cable 2.0 m</v>
          </cell>
        </row>
        <row r="3675">
          <cell r="C3675" t="str">
            <v>22-00007730</v>
          </cell>
          <cell r="D3675">
            <v>1675</v>
          </cell>
          <cell r="E3675">
            <v>1418</v>
          </cell>
          <cell r="F3675" t="str">
            <v>HSL</v>
          </cell>
          <cell r="G3675" t="str">
            <v>Active Proj</v>
          </cell>
          <cell r="H3675" t="str">
            <v>Special</v>
          </cell>
          <cell r="I3675" t="str">
            <v>NU-3T HSL Secure tempest SH KM Switch 8-Port, w/fUSB, PP 3.0</v>
          </cell>
        </row>
        <row r="3676">
          <cell r="C3676" t="str">
            <v>22-0000773011</v>
          </cell>
          <cell r="D3676">
            <v>0</v>
          </cell>
          <cell r="E3676">
            <v>0</v>
          </cell>
          <cell r="F3676" t="str">
            <v>HSL</v>
          </cell>
          <cell r="G3676" t="str">
            <v>Active Proj</v>
          </cell>
          <cell r="H3676" t="str">
            <v>Special</v>
          </cell>
          <cell r="I3676" t="str">
            <v>NU-3T HSL Secure tempest SH KM Switch 8-Port, w/fUSB, PP 3.0</v>
          </cell>
        </row>
        <row r="3677">
          <cell r="C3677" t="str">
            <v>22-00007830</v>
          </cell>
          <cell r="D3677">
            <v>2095</v>
          </cell>
          <cell r="E3677">
            <v>1774</v>
          </cell>
          <cell r="F3677" t="str">
            <v>HSL</v>
          </cell>
          <cell r="G3677" t="str">
            <v>Active Proj</v>
          </cell>
          <cell r="H3677" t="str">
            <v>Special</v>
          </cell>
          <cell r="I3677" t="str">
            <v>e tempest Matrix Secure KVM 8-Port DVI video, w/fUSB, PP 3.0</v>
          </cell>
        </row>
        <row r="3678">
          <cell r="C3678" t="str">
            <v>22-00007930</v>
          </cell>
          <cell r="D3678">
            <v>1675</v>
          </cell>
          <cell r="E3678">
            <v>1418</v>
          </cell>
          <cell r="F3678" t="str">
            <v>HSL</v>
          </cell>
          <cell r="G3678" t="str">
            <v>Active Proj</v>
          </cell>
          <cell r="H3678" t="str">
            <v>Special</v>
          </cell>
          <cell r="I3678" t="str">
            <v>Matzov Secure SH KM Switch 8-port, PP 3.0</v>
          </cell>
        </row>
        <row r="3679">
          <cell r="C3679" t="str">
            <v>22-00008090</v>
          </cell>
          <cell r="D3679">
            <v>815</v>
          </cell>
          <cell r="E3679">
            <v>689</v>
          </cell>
          <cell r="F3679" t="str">
            <v>HSL</v>
          </cell>
          <cell r="G3679" t="str">
            <v>Active Proj</v>
          </cell>
          <cell r="H3679" t="str">
            <v>Special</v>
          </cell>
          <cell r="I3679" t="str">
            <v>SH SKVM 2P DP to DP HSL-Matzov</v>
          </cell>
        </row>
        <row r="3680">
          <cell r="C3680" t="str">
            <v>22-00008190</v>
          </cell>
          <cell r="D3680">
            <v>630</v>
          </cell>
          <cell r="E3680">
            <v>532</v>
          </cell>
          <cell r="F3680" t="str">
            <v>HSL</v>
          </cell>
          <cell r="G3680" t="str">
            <v>Active Proj</v>
          </cell>
          <cell r="H3680" t="str">
            <v>Special</v>
          </cell>
          <cell r="I3680" t="str">
            <v>Matzov Secure SH KM 2-Port, No video, PP 3.0</v>
          </cell>
        </row>
        <row r="3681">
          <cell r="C3681" t="str">
            <v>22-00008290</v>
          </cell>
          <cell r="D3681">
            <v>780</v>
          </cell>
          <cell r="E3681">
            <v>659</v>
          </cell>
          <cell r="F3681" t="str">
            <v>HSL</v>
          </cell>
          <cell r="G3681" t="str">
            <v>Active Proj</v>
          </cell>
          <cell r="H3681" t="str">
            <v>Special</v>
          </cell>
          <cell r="I3681" t="str">
            <v>Matzov Secure SH KVM Combiner 2-Port HDMI video, PP 3.0</v>
          </cell>
        </row>
        <row r="3682">
          <cell r="C3682" t="str">
            <v>22-00008390</v>
          </cell>
          <cell r="D3682">
            <v>740</v>
          </cell>
          <cell r="E3682">
            <v>629</v>
          </cell>
          <cell r="F3682" t="str">
            <v>HSL</v>
          </cell>
          <cell r="G3682" t="str">
            <v>Active Proj</v>
          </cell>
          <cell r="H3682" t="str">
            <v>Special</v>
          </cell>
          <cell r="I3682" t="str">
            <v>Matzov Secure SH KVM Switch 2-Port DVI-I video, PP 3.0</v>
          </cell>
        </row>
        <row r="3683">
          <cell r="C3683" t="str">
            <v>22-00008490</v>
          </cell>
          <cell r="D3683">
            <v>975</v>
          </cell>
          <cell r="E3683">
            <v>826</v>
          </cell>
          <cell r="F3683" t="str">
            <v>HSL</v>
          </cell>
          <cell r="G3683" t="str">
            <v>Active Proj</v>
          </cell>
          <cell r="H3683" t="str">
            <v>Special</v>
          </cell>
          <cell r="I3683" t="str">
            <v>Matzov Secure DH KVM Switch 2-Port DVI-I, PP 3.0</v>
          </cell>
        </row>
        <row r="3684">
          <cell r="C3684" t="str">
            <v>22-00008590</v>
          </cell>
          <cell r="D3684">
            <v>975</v>
          </cell>
          <cell r="E3684">
            <v>826</v>
          </cell>
          <cell r="F3684" t="str">
            <v>HSL</v>
          </cell>
          <cell r="G3684" t="str">
            <v>Active Proj</v>
          </cell>
          <cell r="H3684" t="str">
            <v>Special</v>
          </cell>
          <cell r="I3684" t="str">
            <v>ov Secure DH KVM Switch 2-Port DVI-I and DisplayPort, PP 3.0</v>
          </cell>
        </row>
        <row r="3685">
          <cell r="C3685" t="str">
            <v>22-00008690</v>
          </cell>
          <cell r="D3685">
            <v>1025</v>
          </cell>
          <cell r="E3685">
            <v>867</v>
          </cell>
          <cell r="F3685" t="str">
            <v>HSL</v>
          </cell>
          <cell r="G3685" t="str">
            <v>Active Proj</v>
          </cell>
          <cell r="H3685" t="str">
            <v>Special</v>
          </cell>
          <cell r="I3685" t="str">
            <v>Matzov Secure DH KVM Switch 2-Port DP to DP video, PP 3.0</v>
          </cell>
        </row>
        <row r="3686">
          <cell r="C3686" t="str">
            <v>22-00008790</v>
          </cell>
          <cell r="D3686">
            <v>720</v>
          </cell>
          <cell r="E3686">
            <v>610</v>
          </cell>
          <cell r="F3686" t="str">
            <v>HSL</v>
          </cell>
          <cell r="G3686" t="str">
            <v>Active Proj</v>
          </cell>
          <cell r="H3686" t="str">
            <v>Special</v>
          </cell>
          <cell r="I3686" t="str">
            <v>Matzov Secure SH KVM Switch 2-Port 4K HDMI video, PP 3.0</v>
          </cell>
        </row>
        <row r="3687">
          <cell r="C3687" t="str">
            <v>22-00008890</v>
          </cell>
          <cell r="D3687">
            <v>725</v>
          </cell>
          <cell r="E3687">
            <v>616</v>
          </cell>
          <cell r="F3687" t="str">
            <v>HSL</v>
          </cell>
          <cell r="G3687" t="str">
            <v>Active Proj</v>
          </cell>
          <cell r="H3687" t="str">
            <v>Special</v>
          </cell>
          <cell r="I3687" t="str">
            <v>tzov Secure SH Mini-Matrix KVM 2-Port x 2 HDMI video, PP 3.0</v>
          </cell>
        </row>
        <row r="3688">
          <cell r="C3688" t="str">
            <v>22-00008930</v>
          </cell>
          <cell r="D3688">
            <v>870</v>
          </cell>
          <cell r="E3688">
            <v>737</v>
          </cell>
          <cell r="F3688" t="str">
            <v>HSL</v>
          </cell>
          <cell r="G3688" t="str">
            <v>Active Proj</v>
          </cell>
          <cell r="H3688" t="str">
            <v>Special</v>
          </cell>
          <cell r="I3688" t="str">
            <v>Matzov Secure SH KM Switch 4-Port No video, PP 3.0</v>
          </cell>
        </row>
        <row r="3689">
          <cell r="C3689" t="str">
            <v>22-00009030</v>
          </cell>
          <cell r="D3689">
            <v>990</v>
          </cell>
          <cell r="E3689">
            <v>840</v>
          </cell>
          <cell r="F3689" t="str">
            <v>HSL</v>
          </cell>
          <cell r="G3689" t="str">
            <v>Active Proj</v>
          </cell>
          <cell r="H3689" t="str">
            <v>Special</v>
          </cell>
          <cell r="I3689" t="str">
            <v>Matzov Secure SH KVM Switch 4-Port DVI-I video, PP 3.0</v>
          </cell>
        </row>
        <row r="3690">
          <cell r="C3690" t="str">
            <v>22-00009130</v>
          </cell>
          <cell r="D3690">
            <v>1350</v>
          </cell>
          <cell r="E3690">
            <v>1142</v>
          </cell>
          <cell r="F3690" t="str">
            <v>HSL</v>
          </cell>
          <cell r="G3690" t="str">
            <v>Active Proj</v>
          </cell>
          <cell r="H3690" t="str">
            <v>Special</v>
          </cell>
          <cell r="I3690" t="str">
            <v>Matzov Secure DH KVM Switch 4-Port DVI-I video, PP 3.0</v>
          </cell>
        </row>
        <row r="3691">
          <cell r="C3691" t="str">
            <v>22-00009230</v>
          </cell>
          <cell r="D3691">
            <v>1600</v>
          </cell>
          <cell r="E3691">
            <v>1358</v>
          </cell>
          <cell r="F3691" t="str">
            <v>HSL</v>
          </cell>
          <cell r="G3691" t="str">
            <v>Active Proj</v>
          </cell>
          <cell r="H3691" t="str">
            <v>Special</v>
          </cell>
          <cell r="I3691" t="str">
            <v>Secure DH KVM Switch 4-Port DVI-I and DP to DP video, PP 3.0</v>
          </cell>
        </row>
        <row r="3692">
          <cell r="C3692" t="str">
            <v>22-00009330</v>
          </cell>
          <cell r="D3692">
            <v>1110</v>
          </cell>
          <cell r="E3692">
            <v>942</v>
          </cell>
          <cell r="F3692" t="str">
            <v>HSL</v>
          </cell>
          <cell r="G3692" t="str">
            <v>Active Proj</v>
          </cell>
          <cell r="H3692" t="str">
            <v>Special</v>
          </cell>
          <cell r="I3692" t="str">
            <v>Matzov Secure SH KVM Switch 4-Port DP to DP video, PP 3.0</v>
          </cell>
        </row>
        <row r="3693">
          <cell r="C3693" t="str">
            <v>22-00009430</v>
          </cell>
          <cell r="D3693">
            <v>1600</v>
          </cell>
          <cell r="E3693">
            <v>1358</v>
          </cell>
          <cell r="F3693" t="str">
            <v>HSL</v>
          </cell>
          <cell r="G3693" t="str">
            <v>Active Proj</v>
          </cell>
          <cell r="H3693" t="str">
            <v>Special</v>
          </cell>
          <cell r="I3693" t="str">
            <v>Matzov Secure DH KVM Switch 4-Port DP to DP video, PP 3.0</v>
          </cell>
        </row>
        <row r="3694">
          <cell r="C3694" t="str">
            <v>22-00009530</v>
          </cell>
          <cell r="D3694">
            <v>890</v>
          </cell>
          <cell r="E3694">
            <v>756</v>
          </cell>
          <cell r="F3694" t="str">
            <v>HSL</v>
          </cell>
          <cell r="G3694" t="str">
            <v>Active Proj</v>
          </cell>
          <cell r="H3694" t="str">
            <v>Special</v>
          </cell>
          <cell r="I3694" t="str">
            <v>Matzov Secure SH KVM Switch 4-Port 4K HDMI video, PP 3.0</v>
          </cell>
        </row>
        <row r="3695">
          <cell r="C3695" t="str">
            <v>22-00009630</v>
          </cell>
          <cell r="D3695">
            <v>1175</v>
          </cell>
          <cell r="E3695">
            <v>994</v>
          </cell>
          <cell r="F3695" t="str">
            <v>HSL</v>
          </cell>
          <cell r="G3695" t="str">
            <v>Active Proj</v>
          </cell>
          <cell r="H3695" t="str">
            <v>Special</v>
          </cell>
          <cell r="I3695" t="str">
            <v>Matzov Secure DH KVM Switch 4-Port HDMI video, PP 3.0</v>
          </cell>
        </row>
        <row r="3696">
          <cell r="C3696" t="str">
            <v>22-00009730</v>
          </cell>
          <cell r="D3696">
            <v>4650</v>
          </cell>
          <cell r="E3696">
            <v>3939</v>
          </cell>
          <cell r="F3696" t="str">
            <v>HSL</v>
          </cell>
          <cell r="G3696" t="str">
            <v>Active Proj</v>
          </cell>
          <cell r="H3696" t="str">
            <v>Special</v>
          </cell>
          <cell r="I3696" t="str">
            <v>Combiner KVM 4-Port DVI-D 2x HDMI video, WITHOUT DPP, PP 3.0</v>
          </cell>
        </row>
        <row r="3697">
          <cell r="C3697" t="str">
            <v>22-00009830</v>
          </cell>
          <cell r="D3697">
            <v>2095</v>
          </cell>
          <cell r="E3697">
            <v>1774</v>
          </cell>
          <cell r="F3697" t="str">
            <v>HSL</v>
          </cell>
          <cell r="G3697" t="str">
            <v>Active Proj</v>
          </cell>
          <cell r="H3697" t="str">
            <v>Special</v>
          </cell>
          <cell r="I3697" t="str">
            <v>Matzov Secure SH Matrix Secure KVM 8-Port DVI video, PP 3.0</v>
          </cell>
        </row>
        <row r="3698">
          <cell r="C3698" t="str">
            <v>22-00009930</v>
          </cell>
          <cell r="D3698">
            <v>4650</v>
          </cell>
          <cell r="E3698">
            <v>3939</v>
          </cell>
          <cell r="F3698" t="str">
            <v>HSL</v>
          </cell>
          <cell r="G3698" t="str">
            <v>Active Proj</v>
          </cell>
          <cell r="H3698" t="str">
            <v>Special</v>
          </cell>
          <cell r="I3698" t="str">
            <v>zov Secure SH 4PxDVI 2 xHDMI 3440x1440 Video Combiner, PP3.0</v>
          </cell>
        </row>
        <row r="3699">
          <cell r="C3699" t="str">
            <v>22-00010090</v>
          </cell>
          <cell r="D3699">
            <v>480</v>
          </cell>
          <cell r="E3699">
            <v>405</v>
          </cell>
          <cell r="F3699" t="str">
            <v>HSL</v>
          </cell>
          <cell r="G3699" t="str">
            <v>Active Proj</v>
          </cell>
          <cell r="H3699" t="str">
            <v>Special</v>
          </cell>
          <cell r="I3699" t="str">
            <v>Secure Isolator 1-Port Video DP/HDMI</v>
          </cell>
        </row>
        <row r="3700">
          <cell r="C3700" t="str">
            <v>22-0001009011</v>
          </cell>
          <cell r="D3700">
            <v>0</v>
          </cell>
          <cell r="E3700">
            <v>0</v>
          </cell>
          <cell r="F3700" t="str">
            <v>HSL</v>
          </cell>
          <cell r="G3700" t="str">
            <v>Active Proj</v>
          </cell>
          <cell r="H3700" t="str">
            <v>Special</v>
          </cell>
          <cell r="I3700" t="str">
            <v>Secure Isolator 1-Port Video DP/HDMI</v>
          </cell>
        </row>
        <row r="3701">
          <cell r="C3701" t="str">
            <v>22-00010199</v>
          </cell>
          <cell r="D3701">
            <v>270</v>
          </cell>
          <cell r="E3701">
            <v>230</v>
          </cell>
          <cell r="F3701" t="str">
            <v>HSL</v>
          </cell>
          <cell r="G3701" t="str">
            <v>Active Proj</v>
          </cell>
          <cell r="H3701" t="str">
            <v>Special</v>
          </cell>
          <cell r="I3701" t="str">
            <v>Audio Diode Analog To Analog w/o Microphone Support</v>
          </cell>
        </row>
        <row r="3702">
          <cell r="C3702" t="str">
            <v>22-00010299</v>
          </cell>
          <cell r="D3702">
            <v>315</v>
          </cell>
          <cell r="E3702">
            <v>265</v>
          </cell>
          <cell r="F3702" t="str">
            <v>HSL</v>
          </cell>
          <cell r="G3702" t="str">
            <v>Active Proj</v>
          </cell>
          <cell r="H3702" t="str">
            <v>Special</v>
          </cell>
          <cell r="I3702" t="str">
            <v>Audio Diode Analog To Analog with Microphone support</v>
          </cell>
        </row>
        <row r="3703">
          <cell r="C3703" t="str">
            <v>22-00010399</v>
          </cell>
          <cell r="D3703">
            <v>240</v>
          </cell>
          <cell r="E3703">
            <v>203</v>
          </cell>
          <cell r="F3703" t="str">
            <v>HSL</v>
          </cell>
          <cell r="G3703" t="str">
            <v>Active</v>
          </cell>
          <cell r="H3703" t="str">
            <v>Special</v>
          </cell>
          <cell r="I3703" t="str">
            <v>Audio Diode Analog to Analog always open no mic, no AT</v>
          </cell>
        </row>
        <row r="3704">
          <cell r="C3704" t="str">
            <v>22-0001039911</v>
          </cell>
          <cell r="D3704">
            <v>0</v>
          </cell>
          <cell r="E3704">
            <v>0</v>
          </cell>
          <cell r="F3704" t="str">
            <v>HSL</v>
          </cell>
          <cell r="G3704" t="str">
            <v>Active Proj</v>
          </cell>
          <cell r="H3704" t="str">
            <v>Special</v>
          </cell>
          <cell r="I3704" t="str">
            <v>Audio Diode Analog to Analog always open no mic, no AT</v>
          </cell>
        </row>
        <row r="3705">
          <cell r="C3705" t="str">
            <v>22-00010490</v>
          </cell>
          <cell r="D3705">
            <v>290</v>
          </cell>
          <cell r="E3705">
            <v>246</v>
          </cell>
          <cell r="F3705" t="str">
            <v>HSL</v>
          </cell>
          <cell r="G3705" t="str">
            <v>Active Proj</v>
          </cell>
          <cell r="H3705" t="str">
            <v>Special</v>
          </cell>
          <cell r="I3705" t="str">
            <v>Audio Diode USB To Analog w/o Microphone support</v>
          </cell>
        </row>
        <row r="3706">
          <cell r="C3706" t="str">
            <v>22-00010590</v>
          </cell>
          <cell r="D3706">
            <v>335</v>
          </cell>
          <cell r="E3706">
            <v>284</v>
          </cell>
          <cell r="F3706" t="str">
            <v>HSL</v>
          </cell>
          <cell r="G3706" t="str">
            <v>Active Proj</v>
          </cell>
          <cell r="H3706" t="str">
            <v>Special</v>
          </cell>
          <cell r="I3706" t="str">
            <v>Audio Diode USB To Analog with Microphone support</v>
          </cell>
        </row>
        <row r="3707">
          <cell r="C3707" t="str">
            <v>22-00010690</v>
          </cell>
          <cell r="D3707">
            <v>255</v>
          </cell>
          <cell r="E3707">
            <v>216</v>
          </cell>
          <cell r="F3707" t="str">
            <v>HSL</v>
          </cell>
          <cell r="G3707" t="str">
            <v>Active Proj</v>
          </cell>
          <cell r="H3707" t="str">
            <v>Special</v>
          </cell>
          <cell r="I3707" t="str">
            <v>Audio Diode USB to Analog always open no mic, no AT.</v>
          </cell>
        </row>
        <row r="3708">
          <cell r="C3708" t="str">
            <v>22-00010790</v>
          </cell>
          <cell r="D3708">
            <v>510</v>
          </cell>
          <cell r="E3708">
            <v>432</v>
          </cell>
          <cell r="F3708" t="str">
            <v>HSL</v>
          </cell>
          <cell r="G3708" t="str">
            <v>Active</v>
          </cell>
          <cell r="H3708" t="str">
            <v>Special</v>
          </cell>
          <cell r="I3708" t="str">
            <v>Secure 1-Port KVM Isolator DP/HDMI</v>
          </cell>
        </row>
        <row r="3709">
          <cell r="C3709" t="str">
            <v>22-0001079011</v>
          </cell>
          <cell r="D3709">
            <v>0</v>
          </cell>
          <cell r="E3709">
            <v>0</v>
          </cell>
          <cell r="F3709" t="str">
            <v>HSL</v>
          </cell>
          <cell r="G3709" t="str">
            <v>Active Proj</v>
          </cell>
          <cell r="H3709" t="str">
            <v>Special</v>
          </cell>
          <cell r="I3709" t="str">
            <v>Secure 1-Port KVM Isolator DP/HDMI</v>
          </cell>
        </row>
        <row r="3710">
          <cell r="C3710" t="str">
            <v>22-00010890</v>
          </cell>
          <cell r="D3710">
            <v>535</v>
          </cell>
          <cell r="E3710">
            <v>455</v>
          </cell>
          <cell r="F3710" t="str">
            <v>HSL</v>
          </cell>
          <cell r="G3710" t="str">
            <v>Active Proj</v>
          </cell>
          <cell r="H3710" t="str">
            <v>Special</v>
          </cell>
          <cell r="I3710" t="str">
            <v>4P SKVM SC w/DPP PCBA</v>
          </cell>
        </row>
        <row r="3711">
          <cell r="C3711" t="str">
            <v>22-00010999</v>
          </cell>
          <cell r="D3711">
            <v>535</v>
          </cell>
          <cell r="E3711">
            <v>455</v>
          </cell>
          <cell r="F3711" t="str">
            <v>HSL</v>
          </cell>
          <cell r="G3711" t="str">
            <v>Active Proj</v>
          </cell>
          <cell r="H3711" t="str">
            <v>Special</v>
          </cell>
          <cell r="I3711" t="str">
            <v>4P DVI Video PCBA</v>
          </cell>
        </row>
        <row r="3712">
          <cell r="C3712" t="str">
            <v>22-00011030</v>
          </cell>
          <cell r="D3712">
            <v>1635</v>
          </cell>
          <cell r="E3712">
            <v>1385</v>
          </cell>
          <cell r="F3712" t="str">
            <v>HSL</v>
          </cell>
          <cell r="G3712" t="str">
            <v>Active Proj</v>
          </cell>
          <cell r="H3712" t="str">
            <v>Special</v>
          </cell>
          <cell r="I3712" t="str">
            <v>Secure 4-Port DP to DP Video DH KVM Switch, PP 3.0</v>
          </cell>
        </row>
        <row r="3713">
          <cell r="C3713" t="str">
            <v>22-00011190</v>
          </cell>
          <cell r="D3713">
            <v>930</v>
          </cell>
          <cell r="E3713">
            <v>788</v>
          </cell>
          <cell r="F3713" t="str">
            <v>HSL</v>
          </cell>
          <cell r="G3713" t="str">
            <v>Active Proj</v>
          </cell>
          <cell r="H3713" t="str">
            <v>Special</v>
          </cell>
          <cell r="I3713" t="str">
            <v>H-M Matzov Secure DH KVM Switch 2-Port 4K HDMI video, PP 3.0</v>
          </cell>
        </row>
        <row r="3714">
          <cell r="C3714" t="str">
            <v>22-00011290</v>
          </cell>
          <cell r="D3714">
            <v>710</v>
          </cell>
          <cell r="E3714">
            <v>602</v>
          </cell>
          <cell r="F3714" t="str">
            <v>HSL</v>
          </cell>
          <cell r="G3714" t="str">
            <v>Active Proj</v>
          </cell>
          <cell r="H3714" t="str">
            <v>Special</v>
          </cell>
          <cell r="I3714" t="str">
            <v>zov Secure SH Mini-Matrix KVM 2-Port x 2 DVI-I video, PP 3.0</v>
          </cell>
        </row>
        <row r="3715">
          <cell r="C3715" t="str">
            <v>22-00011330</v>
          </cell>
          <cell r="D3715">
            <v>2140</v>
          </cell>
          <cell r="E3715">
            <v>1812</v>
          </cell>
          <cell r="F3715" t="str">
            <v>HSL</v>
          </cell>
          <cell r="G3715" t="str">
            <v>Active Proj</v>
          </cell>
          <cell r="H3715" t="str">
            <v>Special</v>
          </cell>
          <cell r="I3715" t="str">
            <v>K81DU-M Matzov Secure SH KVM Switch 8-Port DVI video, PP 3.0</v>
          </cell>
        </row>
        <row r="3716">
          <cell r="C3716" t="str">
            <v>22-00011430</v>
          </cell>
          <cell r="D3716">
            <v>2155</v>
          </cell>
          <cell r="E3716">
            <v>1828</v>
          </cell>
          <cell r="F3716" t="str">
            <v>HSL</v>
          </cell>
          <cell r="G3716" t="str">
            <v>Active Proj</v>
          </cell>
          <cell r="H3716" t="str">
            <v>Special</v>
          </cell>
          <cell r="I3716" t="str">
            <v>1HU-M Matzov Secure SH KVM Switch 8-port HDMI video , PP 3.0</v>
          </cell>
        </row>
        <row r="3717">
          <cell r="C3717" t="str">
            <v>22-00011530</v>
          </cell>
          <cell r="D3717">
            <v>1325</v>
          </cell>
          <cell r="E3717">
            <v>1121</v>
          </cell>
          <cell r="F3717" t="str">
            <v>HSL</v>
          </cell>
          <cell r="G3717" t="str">
            <v>Active Proj</v>
          </cell>
          <cell r="H3717" t="str">
            <v>Special</v>
          </cell>
          <cell r="I3717" t="str">
            <v>i-Matrix KVM 4-Port DP/HDMI to DP/HDMI video, w/fUSB, PP 3.0</v>
          </cell>
        </row>
        <row r="3718">
          <cell r="C3718" t="str">
            <v>22-00011690</v>
          </cell>
          <cell r="D3718">
            <v>845</v>
          </cell>
          <cell r="E3718">
            <v>718</v>
          </cell>
          <cell r="F3718" t="str">
            <v>HSL</v>
          </cell>
          <cell r="G3718" t="str">
            <v>Active Proj</v>
          </cell>
          <cell r="H3718" t="str">
            <v>Special</v>
          </cell>
          <cell r="I3718" t="str">
            <v>ch 2-Port DisplayPort/HDMI to DP/HDMI video 4K 60Hz, PP 3.0,</v>
          </cell>
        </row>
        <row r="3719">
          <cell r="C3719" t="str">
            <v>22-00011790</v>
          </cell>
          <cell r="D3719">
            <v>1235</v>
          </cell>
          <cell r="E3719">
            <v>1048</v>
          </cell>
          <cell r="F3719" t="str">
            <v>HSL</v>
          </cell>
          <cell r="G3719" t="str">
            <v>Active Proj</v>
          </cell>
          <cell r="H3719" t="str">
            <v>Special</v>
          </cell>
          <cell r="I3719" t="str">
            <v>tch 2-Port DisplayPort/HDMI to DP/HDMI video 4K 60Hz, PP 3.0</v>
          </cell>
        </row>
        <row r="3720">
          <cell r="C3720" t="str">
            <v>22-00011890</v>
          </cell>
          <cell r="D3720">
            <v>760</v>
          </cell>
          <cell r="E3720">
            <v>643</v>
          </cell>
          <cell r="F3720" t="str">
            <v>HSL</v>
          </cell>
          <cell r="G3720" t="str">
            <v>Active Proj</v>
          </cell>
          <cell r="H3720" t="str">
            <v>Special</v>
          </cell>
          <cell r="I3720" t="str">
            <v>e SH Mini-Matrix KVM Switch 2-Port DP to DP video 4K, PP 3.0</v>
          </cell>
        </row>
        <row r="3721">
          <cell r="C3721" t="str">
            <v>22-00011990</v>
          </cell>
          <cell r="D3721">
            <v>780</v>
          </cell>
          <cell r="E3721">
            <v>659</v>
          </cell>
          <cell r="F3721" t="str">
            <v>HSL</v>
          </cell>
          <cell r="G3721" t="str">
            <v>Active Proj</v>
          </cell>
          <cell r="H3721" t="str">
            <v>Special</v>
          </cell>
          <cell r="I3721" t="str">
            <v>Matrix KVM Switch 2-Port DP/HDMI to DP/HDMI video 4K, PP 3.0</v>
          </cell>
        </row>
        <row r="3722">
          <cell r="C3722" t="str">
            <v>22-00012030</v>
          </cell>
          <cell r="D3722">
            <v>1790</v>
          </cell>
          <cell r="E3722">
            <v>1517</v>
          </cell>
          <cell r="F3722" t="str">
            <v>HSL</v>
          </cell>
          <cell r="G3722" t="str">
            <v>Active Proj</v>
          </cell>
          <cell r="H3722" t="str">
            <v>Special</v>
          </cell>
          <cell r="I3722" t="str">
            <v>Switch 4-Port DP/HDMI to DP/HDMI 4K video, with fUSB, PP 3.0</v>
          </cell>
        </row>
        <row r="3723">
          <cell r="C3723" t="str">
            <v>22-00012130</v>
          </cell>
          <cell r="D3723">
            <v>1275</v>
          </cell>
          <cell r="E3723">
            <v>1080</v>
          </cell>
          <cell r="F3723" t="str">
            <v>HSL</v>
          </cell>
          <cell r="G3723" t="str">
            <v>Active Proj</v>
          </cell>
          <cell r="H3723" t="str">
            <v>Special</v>
          </cell>
          <cell r="I3723" t="str">
            <v>ni-Matrix KVM 4-Port DVI video, w/fUSB, PP 3.0, KB Shortcut.</v>
          </cell>
        </row>
        <row r="3724">
          <cell r="C3724" t="str">
            <v>22-00012230</v>
          </cell>
          <cell r="D3724">
            <v>2150</v>
          </cell>
          <cell r="E3724">
            <v>1823</v>
          </cell>
          <cell r="F3724" t="str">
            <v>HSL</v>
          </cell>
          <cell r="G3724" t="str">
            <v>Active Proj</v>
          </cell>
          <cell r="H3724" t="str">
            <v>Special</v>
          </cell>
          <cell r="I3724" t="str">
            <v>rix Secure KVM 8-Port DVI video, w/fUSB, PP 3.0, KB Shortcut</v>
          </cell>
        </row>
        <row r="3725">
          <cell r="C3725" t="str">
            <v>22-00012390</v>
          </cell>
          <cell r="D3725">
            <v>740</v>
          </cell>
          <cell r="E3725">
            <v>629</v>
          </cell>
          <cell r="F3725" t="str">
            <v>HSL</v>
          </cell>
          <cell r="G3725" t="str">
            <v>Active Proj</v>
          </cell>
          <cell r="H3725" t="str">
            <v>Special</v>
          </cell>
          <cell r="I3725" t="str">
            <v>Secure SH KVM Switch 2-Port DVI-I video, PP 3.0, KB Shortcut</v>
          </cell>
        </row>
        <row r="3726">
          <cell r="C3726" t="str">
            <v>22-00012499</v>
          </cell>
          <cell r="D3726">
            <v>96</v>
          </cell>
          <cell r="E3726">
            <v>81</v>
          </cell>
          <cell r="F3726" t="str">
            <v>HSL</v>
          </cell>
          <cell r="G3726" t="str">
            <v>Active Proj</v>
          </cell>
          <cell r="H3726" t="str">
            <v>Special</v>
          </cell>
          <cell r="I3726" t="str">
            <v>WX12N-4 HSL Matrix AFP Splitter</v>
          </cell>
        </row>
        <row r="3727">
          <cell r="C3727" t="str">
            <v>22-00012530</v>
          </cell>
          <cell r="D3727">
            <v>1165</v>
          </cell>
          <cell r="E3727">
            <v>988</v>
          </cell>
          <cell r="F3727" t="str">
            <v>HSL</v>
          </cell>
          <cell r="G3727" t="str">
            <v>Active Proj</v>
          </cell>
          <cell r="H3727" t="str">
            <v>Special</v>
          </cell>
          <cell r="I3727" t="str">
            <v>ure SH KVM Switch 4-Port DP/HDMI to DP/HDMI 4K video, PP 3.0</v>
          </cell>
        </row>
        <row r="3728">
          <cell r="C3728" t="str">
            <v>22-00012690</v>
          </cell>
          <cell r="D3728">
            <v>6055</v>
          </cell>
          <cell r="E3728">
            <v>5130</v>
          </cell>
          <cell r="F3728" t="str">
            <v>HSL</v>
          </cell>
          <cell r="G3728" t="str">
            <v>Active Proj</v>
          </cell>
          <cell r="H3728" t="str">
            <v>Special</v>
          </cell>
          <cell r="I3728" t="str">
            <v>P/HDMI Secure Fiber Extended KVM Isolator up to 10KM 4K 30hz</v>
          </cell>
        </row>
        <row r="3729">
          <cell r="C3729" t="str">
            <v>22-0001269011</v>
          </cell>
          <cell r="D3729">
            <v>0</v>
          </cell>
          <cell r="E3729">
            <v>0</v>
          </cell>
          <cell r="F3729" t="str">
            <v>HSL</v>
          </cell>
          <cell r="G3729" t="str">
            <v>Active Proj</v>
          </cell>
          <cell r="H3729" t="str">
            <v>Special</v>
          </cell>
          <cell r="I3729" t="str">
            <v>P/HDMI Secure Fiber Extended KVM Isolator up to 10KM 4K 30hz</v>
          </cell>
        </row>
        <row r="3730">
          <cell r="C3730" t="str">
            <v>22-00012890</v>
          </cell>
          <cell r="D3730">
            <v>1045</v>
          </cell>
          <cell r="E3730">
            <v>886</v>
          </cell>
          <cell r="F3730" t="str">
            <v>HSL</v>
          </cell>
          <cell r="G3730" t="str">
            <v>Active Proj</v>
          </cell>
          <cell r="H3730" t="str">
            <v>Special</v>
          </cell>
          <cell r="I3730" t="str">
            <v>pper Extended KVM Isolator for 100 meter 4K 30Hz Transmitter</v>
          </cell>
        </row>
        <row r="3731">
          <cell r="C3731" t="str">
            <v>22-00012990</v>
          </cell>
          <cell r="D3731">
            <v>1045</v>
          </cell>
          <cell r="E3731">
            <v>886</v>
          </cell>
          <cell r="F3731" t="str">
            <v>HSL</v>
          </cell>
          <cell r="G3731" t="str">
            <v>Active Proj</v>
          </cell>
          <cell r="H3731" t="str">
            <v>Special</v>
          </cell>
          <cell r="I3731" t="str">
            <v>Copper Extended KVM Isolator for 100 meter 4K 30Hz Receiver</v>
          </cell>
        </row>
        <row r="3732">
          <cell r="C3732" t="str">
            <v>22-00013099</v>
          </cell>
          <cell r="D3732">
            <v>1880</v>
          </cell>
          <cell r="E3732">
            <v>1593</v>
          </cell>
          <cell r="F3732" t="str">
            <v>HSL</v>
          </cell>
          <cell r="G3732" t="str">
            <v>Active Proj</v>
          </cell>
          <cell r="H3732" t="str">
            <v>Special</v>
          </cell>
          <cell r="I3732" t="str">
            <v>Secure Copper Extended Video Isolator for 100 meter 4K 30hz</v>
          </cell>
        </row>
        <row r="3733">
          <cell r="C3733" t="str">
            <v>22-00013190</v>
          </cell>
          <cell r="D3733">
            <v>940</v>
          </cell>
          <cell r="E3733">
            <v>797</v>
          </cell>
          <cell r="F3733" t="str">
            <v>HSL</v>
          </cell>
          <cell r="G3733" t="str">
            <v>Active Proj</v>
          </cell>
          <cell r="H3733" t="str">
            <v>Special</v>
          </cell>
          <cell r="I3733" t="str">
            <v>er Extended Video Isolator for 100 meter 4K 30hz Transmitter</v>
          </cell>
        </row>
        <row r="3734">
          <cell r="C3734" t="str">
            <v>22-00013290</v>
          </cell>
          <cell r="D3734">
            <v>940</v>
          </cell>
          <cell r="E3734">
            <v>797</v>
          </cell>
          <cell r="F3734" t="str">
            <v>HSL</v>
          </cell>
          <cell r="G3734" t="str">
            <v>Active Proj</v>
          </cell>
          <cell r="H3734" t="str">
            <v>Special</v>
          </cell>
          <cell r="I3734" t="str">
            <v>opper Extended Video Isolator for 100 meter 4K 30hz Receiver</v>
          </cell>
        </row>
        <row r="3735">
          <cell r="C3735" t="str">
            <v>22-00013390</v>
          </cell>
          <cell r="D3735">
            <v>1155</v>
          </cell>
          <cell r="E3735">
            <v>977</v>
          </cell>
          <cell r="F3735" t="str">
            <v>HSL</v>
          </cell>
          <cell r="G3735" t="str">
            <v>Active Proj</v>
          </cell>
          <cell r="H3735" t="str">
            <v>Special</v>
          </cell>
          <cell r="I3735" t="str">
            <v>per extended KVM isolator for 100 meters 4K 30hz Transmitter</v>
          </cell>
        </row>
        <row r="3736">
          <cell r="C3736" t="str">
            <v>22-00013590</v>
          </cell>
          <cell r="D3736">
            <v>2310</v>
          </cell>
          <cell r="E3736">
            <v>1958</v>
          </cell>
          <cell r="F3736" t="str">
            <v>HSL</v>
          </cell>
          <cell r="G3736" t="str">
            <v>Active Proj</v>
          </cell>
          <cell r="H3736" t="str">
            <v>Special</v>
          </cell>
          <cell r="I3736" t="str">
            <v>ure Fiber Extended KVM Isolator for 10KM 4K 30hz Transmitter</v>
          </cell>
        </row>
        <row r="3737">
          <cell r="C3737" t="str">
            <v>22-00013690</v>
          </cell>
          <cell r="D3737">
            <v>365</v>
          </cell>
          <cell r="E3737">
            <v>308</v>
          </cell>
          <cell r="F3737" t="str">
            <v>HSL</v>
          </cell>
          <cell r="G3737" t="str">
            <v>Active</v>
          </cell>
          <cell r="H3737" t="str">
            <v>Special</v>
          </cell>
          <cell r="I3737" t="str">
            <v>Secure Isolator 1-Port Video HDMI</v>
          </cell>
        </row>
        <row r="3738">
          <cell r="C3738" t="str">
            <v>22-00013790</v>
          </cell>
          <cell r="D3738">
            <v>390</v>
          </cell>
          <cell r="E3738">
            <v>332</v>
          </cell>
          <cell r="F3738" t="str">
            <v>HSL</v>
          </cell>
          <cell r="G3738" t="str">
            <v>Active</v>
          </cell>
          <cell r="H3738" t="str">
            <v>Special</v>
          </cell>
          <cell r="I3738" t="str">
            <v>Secure 1-Port KVM Isolator HDMI</v>
          </cell>
        </row>
        <row r="3739">
          <cell r="C3739" t="str">
            <v>22-00013899</v>
          </cell>
          <cell r="D3739">
            <v>4300</v>
          </cell>
          <cell r="E3739">
            <v>3645</v>
          </cell>
          <cell r="F3739" t="str">
            <v>HSL</v>
          </cell>
          <cell r="G3739" t="str">
            <v>Active Proj</v>
          </cell>
          <cell r="H3739" t="str">
            <v>Special</v>
          </cell>
          <cell r="I3739" t="str">
            <v>P\HDMI Secure Fiber Extended Video Isolator for 10KM 4K 30hz</v>
          </cell>
        </row>
        <row r="3740">
          <cell r="C3740" t="str">
            <v>22-00013990</v>
          </cell>
          <cell r="D3740">
            <v>0</v>
          </cell>
          <cell r="E3740">
            <v>0</v>
          </cell>
          <cell r="F3740" t="str">
            <v>HSL</v>
          </cell>
          <cell r="G3740" t="str">
            <v>Active Proj</v>
          </cell>
          <cell r="H3740" t="str">
            <v>Special</v>
          </cell>
          <cell r="I3740" t="str">
            <v>Secure 2-Port DP to DP Video KVM Switch, PP 3.0</v>
          </cell>
        </row>
        <row r="3741">
          <cell r="C3741" t="str">
            <v>22-00014190</v>
          </cell>
          <cell r="D3741">
            <v>2150</v>
          </cell>
          <cell r="E3741">
            <v>1823</v>
          </cell>
          <cell r="F3741" t="str">
            <v>HSL</v>
          </cell>
          <cell r="G3741" t="str">
            <v>Active Proj</v>
          </cell>
          <cell r="H3741" t="str">
            <v>Special</v>
          </cell>
          <cell r="I3741" t="str">
            <v>e Fiber Extended Video Isolator for 10KM 4K 30hz Transmitter</v>
          </cell>
        </row>
        <row r="3742">
          <cell r="C3742" t="str">
            <v>22-00014290</v>
          </cell>
          <cell r="D3742">
            <v>2150</v>
          </cell>
          <cell r="E3742">
            <v>1823</v>
          </cell>
          <cell r="F3742" t="str">
            <v>HSL</v>
          </cell>
          <cell r="G3742" t="str">
            <v>Active Proj</v>
          </cell>
          <cell r="H3742" t="str">
            <v>Special</v>
          </cell>
          <cell r="I3742" t="str">
            <v>cure Fiber Extended Video Isolator for 10KM 4K 30hz Receiver</v>
          </cell>
        </row>
        <row r="3743">
          <cell r="C3743" t="str">
            <v>22-00014390</v>
          </cell>
          <cell r="D3743">
            <v>340</v>
          </cell>
          <cell r="E3743">
            <v>289</v>
          </cell>
          <cell r="F3743" t="str">
            <v>HSL</v>
          </cell>
          <cell r="G3743" t="str">
            <v>Active Proj</v>
          </cell>
          <cell r="H3743" t="str">
            <v>Special</v>
          </cell>
          <cell r="I3743" t="str">
            <v>-Audio Diode USB to Analog with Mic. and USB Camera Support</v>
          </cell>
        </row>
        <row r="3744">
          <cell r="C3744" t="str">
            <v>22-00014499</v>
          </cell>
          <cell r="D3744">
            <v>1245</v>
          </cell>
          <cell r="E3744">
            <v>1053</v>
          </cell>
          <cell r="F3744" t="str">
            <v>HSL</v>
          </cell>
          <cell r="G3744" t="str">
            <v>Active Proj</v>
          </cell>
          <cell r="H3744" t="str">
            <v>Special</v>
          </cell>
          <cell r="I3744" t="str">
            <v>MI Non-Secure  Copper Extender KVM up to 100 meters  4K 60hz</v>
          </cell>
        </row>
        <row r="3745">
          <cell r="C3745" t="str">
            <v>22-00014590</v>
          </cell>
          <cell r="D3745">
            <v>620</v>
          </cell>
          <cell r="E3745">
            <v>527</v>
          </cell>
          <cell r="F3745" t="str">
            <v>HSL</v>
          </cell>
          <cell r="G3745" t="str">
            <v>Active Proj</v>
          </cell>
          <cell r="H3745" t="str">
            <v>Special</v>
          </cell>
          <cell r="I3745" t="str">
            <v>e  Copper Extender KVM up to 100 meters  4K 60hz Transmitter</v>
          </cell>
        </row>
        <row r="3746">
          <cell r="C3746" t="str">
            <v>22-00014690</v>
          </cell>
          <cell r="D3746">
            <v>620</v>
          </cell>
          <cell r="E3746">
            <v>527</v>
          </cell>
          <cell r="F3746" t="str">
            <v>HSL</v>
          </cell>
          <cell r="G3746" t="str">
            <v>Active Proj</v>
          </cell>
          <cell r="H3746" t="str">
            <v>Special</v>
          </cell>
          <cell r="I3746" t="str">
            <v>ecure Copper Extender KVM up to 100 meters  4K 60hz Receiver</v>
          </cell>
        </row>
        <row r="3747">
          <cell r="C3747" t="str">
            <v>22-00015099</v>
          </cell>
          <cell r="D3747">
            <v>955</v>
          </cell>
          <cell r="E3747">
            <v>810</v>
          </cell>
          <cell r="F3747" t="str">
            <v>HSL</v>
          </cell>
          <cell r="G3747" t="str">
            <v>Active Proj</v>
          </cell>
          <cell r="H3747" t="str">
            <v>Special</v>
          </cell>
          <cell r="I3747" t="str">
            <v>FMCE10N-N USB Copper Extender KM up to 100 meters</v>
          </cell>
        </row>
        <row r="3748">
          <cell r="C3748" t="str">
            <v>22-00015290</v>
          </cell>
          <cell r="D3748">
            <v>2310</v>
          </cell>
          <cell r="E3748">
            <v>1958</v>
          </cell>
          <cell r="F3748" t="str">
            <v>HSL</v>
          </cell>
          <cell r="G3748" t="str">
            <v>Active Proj</v>
          </cell>
          <cell r="H3748" t="str">
            <v>Special</v>
          </cell>
          <cell r="I3748" t="str">
            <v>Secure Fiber Extended KVM Isolator for 10KM 4K 30hz Receiver</v>
          </cell>
        </row>
        <row r="3749">
          <cell r="C3749" t="str">
            <v>22-00015390</v>
          </cell>
          <cell r="D3749">
            <v>430</v>
          </cell>
          <cell r="E3749">
            <v>365</v>
          </cell>
          <cell r="F3749" t="str">
            <v>HSL</v>
          </cell>
          <cell r="G3749" t="str">
            <v>Active</v>
          </cell>
          <cell r="H3749" t="str">
            <v>Special</v>
          </cell>
          <cell r="I3749" t="str">
            <v>Secure Multi-Domain Smart Card Reader, 2-Port, USB</v>
          </cell>
        </row>
        <row r="3750">
          <cell r="C3750" t="str">
            <v>22-00015490</v>
          </cell>
          <cell r="D3750">
            <v>525</v>
          </cell>
          <cell r="E3750">
            <v>446</v>
          </cell>
          <cell r="F3750" t="str">
            <v>HSL</v>
          </cell>
          <cell r="G3750" t="str">
            <v>Active</v>
          </cell>
          <cell r="H3750" t="str">
            <v>Special</v>
          </cell>
          <cell r="I3750" t="str">
            <v>r (MDR104), 4-Port, USB, PP 4.0, International wall-mount PS</v>
          </cell>
        </row>
        <row r="3751">
          <cell r="C3751" t="str">
            <v>22-00015599</v>
          </cell>
          <cell r="D3751">
            <v>68</v>
          </cell>
          <cell r="E3751">
            <v>57</v>
          </cell>
          <cell r="F3751" t="str">
            <v>HSL</v>
          </cell>
          <cell r="G3751" t="str">
            <v>Active Proj</v>
          </cell>
          <cell r="H3751" t="str">
            <v>Special</v>
          </cell>
          <cell r="I3751" t="str">
            <v>HSL 2U Rack Mount kit for 8P DH KVM</v>
          </cell>
        </row>
        <row r="3752">
          <cell r="C3752" t="str">
            <v>22-00015699</v>
          </cell>
          <cell r="D3752">
            <v>64</v>
          </cell>
          <cell r="E3752">
            <v>54</v>
          </cell>
          <cell r="F3752" t="str">
            <v>HSL</v>
          </cell>
          <cell r="G3752" t="str">
            <v>Active Proj</v>
          </cell>
          <cell r="H3752" t="str">
            <v>Special</v>
          </cell>
          <cell r="I3752" t="str">
            <v>HSL 1U Rack Mount kit for 8P SH KVM</v>
          </cell>
        </row>
        <row r="3753">
          <cell r="C3753" t="str">
            <v>22-00015790</v>
          </cell>
          <cell r="D3753">
            <v>575</v>
          </cell>
          <cell r="E3753">
            <v>488</v>
          </cell>
          <cell r="F3753" t="str">
            <v>HSL</v>
          </cell>
          <cell r="G3753" t="str">
            <v>Active Proj</v>
          </cell>
          <cell r="H3753" t="str">
            <v>Special</v>
          </cell>
          <cell r="I3753" t="str">
            <v>HSL Non-Secure Protocols translator Gen II</v>
          </cell>
        </row>
        <row r="3754">
          <cell r="C3754" t="str">
            <v>22-00015830</v>
          </cell>
          <cell r="D3754">
            <v>870</v>
          </cell>
          <cell r="E3754">
            <v>737</v>
          </cell>
          <cell r="F3754" t="str">
            <v>HSL</v>
          </cell>
          <cell r="G3754" t="str">
            <v>Active Proj</v>
          </cell>
          <cell r="H3754" t="str">
            <v>Special</v>
          </cell>
          <cell r="I3754" t="str">
            <v>Tempest Secure SH KM Switch 4-Port No video, PP 3.0</v>
          </cell>
        </row>
        <row r="3755">
          <cell r="C3755" t="str">
            <v>22-0001583011</v>
          </cell>
          <cell r="D3755">
            <v>0</v>
          </cell>
          <cell r="E3755">
            <v>0</v>
          </cell>
          <cell r="F3755" t="str">
            <v>HSL</v>
          </cell>
          <cell r="G3755" t="str">
            <v>Active Proj</v>
          </cell>
          <cell r="H3755" t="str">
            <v>Special</v>
          </cell>
          <cell r="I3755" t="str">
            <v>Tempest Secure SH KM Switch 4-Port No video, PP 3.0</v>
          </cell>
        </row>
        <row r="3756">
          <cell r="C3756" t="str">
            <v>22-00017090</v>
          </cell>
          <cell r="D3756">
            <v>360</v>
          </cell>
          <cell r="E3756">
            <v>305</v>
          </cell>
          <cell r="F3756" t="str">
            <v>HSL</v>
          </cell>
          <cell r="G3756" t="str">
            <v>Active</v>
          </cell>
          <cell r="H3756" t="str">
            <v>Special</v>
          </cell>
          <cell r="I3756" t="str">
            <v>Secure Isolator 1-Port Video DVI-I</v>
          </cell>
        </row>
        <row r="3757">
          <cell r="C3757" t="str">
            <v>22-00023990</v>
          </cell>
          <cell r="D3757">
            <v>1150</v>
          </cell>
          <cell r="E3757">
            <v>975</v>
          </cell>
          <cell r="F3757" t="str">
            <v>HSL</v>
          </cell>
          <cell r="G3757" t="str">
            <v>Active Proj</v>
          </cell>
          <cell r="H3757" t="str">
            <v>Special</v>
          </cell>
          <cell r="I3757" t="str">
            <v>Secure 4-Port DP to DP Video KVM Switch, PP 3.0</v>
          </cell>
        </row>
        <row r="3758">
          <cell r="C3758" t="str">
            <v>22-00033990</v>
          </cell>
          <cell r="D3758">
            <v>1029</v>
          </cell>
          <cell r="E3758">
            <v>1029</v>
          </cell>
          <cell r="F3758" t="str">
            <v>HSL</v>
          </cell>
          <cell r="G3758" t="str">
            <v>Active Proj</v>
          </cell>
          <cell r="H3758" t="str">
            <v>Special</v>
          </cell>
          <cell r="I3758" t="str">
            <v>Secure 4-Port DP to DP Video KVM Switch w/fUSB, PP 3.0</v>
          </cell>
        </row>
        <row r="3759">
          <cell r="C3759" t="str">
            <v>22-00043990</v>
          </cell>
          <cell r="D3759">
            <v>1165</v>
          </cell>
          <cell r="E3759">
            <v>988</v>
          </cell>
          <cell r="F3759" t="str">
            <v>HSL</v>
          </cell>
          <cell r="G3759" t="str">
            <v>Active Proj</v>
          </cell>
          <cell r="H3759" t="str">
            <v>Special</v>
          </cell>
          <cell r="I3759" t="str">
            <v>Secure 4-Port DP/HDMI Video KVM Switch, PP 3.0</v>
          </cell>
        </row>
        <row r="3760">
          <cell r="C3760" t="str">
            <v>22-00063990</v>
          </cell>
          <cell r="D3760">
            <v>894</v>
          </cell>
          <cell r="E3760">
            <v>894</v>
          </cell>
          <cell r="F3760" t="str">
            <v>HSL</v>
          </cell>
          <cell r="G3760" t="str">
            <v>Active Proj</v>
          </cell>
          <cell r="H3760" t="str">
            <v>Special</v>
          </cell>
          <cell r="I3760" t="str">
            <v>Secure 2-Port DP to DP Video DH KVM Switch, PP 3.0</v>
          </cell>
        </row>
        <row r="3761">
          <cell r="C3761" t="str">
            <v>22-00083990</v>
          </cell>
          <cell r="D3761">
            <v>0</v>
          </cell>
          <cell r="E3761">
            <v>0</v>
          </cell>
          <cell r="F3761" t="str">
            <v>HSL</v>
          </cell>
          <cell r="G3761" t="str">
            <v>Active Proj</v>
          </cell>
          <cell r="H3761" t="str">
            <v>Special</v>
          </cell>
          <cell r="I3761" t="str">
            <v>Secure 2-Port DVI and DP to DP Video DH KVM Switch, PP 3.0</v>
          </cell>
        </row>
        <row r="3762">
          <cell r="C3762" t="str">
            <v>22-00093990</v>
          </cell>
          <cell r="D3762">
            <v>0</v>
          </cell>
          <cell r="E3762">
            <v>0</v>
          </cell>
          <cell r="F3762" t="str">
            <v>HSL</v>
          </cell>
          <cell r="G3762" t="str">
            <v>Active</v>
          </cell>
          <cell r="H3762" t="str">
            <v>Special</v>
          </cell>
          <cell r="I3762" t="str">
            <v>AFP 4P Auxiliary Front Panel</v>
          </cell>
        </row>
        <row r="3763">
          <cell r="C3763" t="str">
            <v>22-00103990</v>
          </cell>
          <cell r="D3763">
            <v>0</v>
          </cell>
          <cell r="E3763">
            <v>0</v>
          </cell>
          <cell r="F3763" t="str">
            <v>HSL</v>
          </cell>
          <cell r="G3763" t="str">
            <v>Active</v>
          </cell>
          <cell r="H3763" t="str">
            <v>Special</v>
          </cell>
          <cell r="I3763" t="str">
            <v>AFP 8P Auxiliary Front Panel</v>
          </cell>
        </row>
        <row r="3764">
          <cell r="C3764" t="str">
            <v>22-00104030</v>
          </cell>
          <cell r="D3764">
            <v>1600</v>
          </cell>
          <cell r="E3764">
            <v>1358</v>
          </cell>
          <cell r="F3764" t="str">
            <v>HSL</v>
          </cell>
          <cell r="G3764" t="str">
            <v>Active Proj</v>
          </cell>
          <cell r="H3764" t="str">
            <v>Special</v>
          </cell>
          <cell r="I3764" t="str">
            <v>HSL Secure Tempest DH KVM Switch 4-Port DP video, PP 3.0</v>
          </cell>
        </row>
        <row r="3765">
          <cell r="C3765" t="str">
            <v>22-0010403011</v>
          </cell>
          <cell r="D3765">
            <v>0</v>
          </cell>
          <cell r="E3765">
            <v>0</v>
          </cell>
          <cell r="F3765" t="str">
            <v>HSL</v>
          </cell>
          <cell r="G3765" t="str">
            <v>Active Proj</v>
          </cell>
          <cell r="H3765" t="str">
            <v>Special</v>
          </cell>
          <cell r="I3765" t="str">
            <v>HSL Secure Tempest DH KVM Switch 4-Port DP video, PP 3.0</v>
          </cell>
        </row>
        <row r="3766">
          <cell r="C3766" t="str">
            <v>22-00104199</v>
          </cell>
          <cell r="D3766">
            <v>19</v>
          </cell>
          <cell r="E3766">
            <v>16</v>
          </cell>
          <cell r="F3766" t="str">
            <v>HSL</v>
          </cell>
          <cell r="G3766" t="str">
            <v>Active</v>
          </cell>
          <cell r="H3766" t="str">
            <v>Special</v>
          </cell>
          <cell r="I3766" t="str">
            <v>HSL Junction box 12V DC cable 1.5 m</v>
          </cell>
        </row>
        <row r="3767">
          <cell r="C3767" t="str">
            <v>97-044000098</v>
          </cell>
          <cell r="D3767">
            <v>380</v>
          </cell>
          <cell r="E3767">
            <v>380</v>
          </cell>
          <cell r="F3767" t="str">
            <v>K-Key</v>
          </cell>
          <cell r="G3767" t="str">
            <v>F.Run-Active</v>
          </cell>
          <cell r="H3767" t="str">
            <v>Special</v>
          </cell>
          <cell r="I3767" t="str">
            <v>Active Optical plenum rated USB C to HDMI Cable -98ft</v>
          </cell>
        </row>
        <row r="3768">
          <cell r="C3768" t="str">
            <v>80-004499</v>
          </cell>
          <cell r="D3768">
            <v>82</v>
          </cell>
          <cell r="E3768">
            <v>58</v>
          </cell>
          <cell r="F3768" t="str">
            <v>K-Key</v>
          </cell>
          <cell r="G3768" t="str">
            <v>Active</v>
          </cell>
          <cell r="H3768" t="str">
            <v>Special</v>
          </cell>
          <cell r="I3768" t="str">
            <v>Inner Frame for 2 power sockets Includes: 3 X Blank Inserts</v>
          </cell>
        </row>
        <row r="3769">
          <cell r="C3769" t="str">
            <v>99-97210005</v>
          </cell>
          <cell r="D3769">
            <v>14</v>
          </cell>
          <cell r="E3769">
            <v>11</v>
          </cell>
          <cell r="F3769" t="str">
            <v>K-Key</v>
          </cell>
          <cell r="G3769" t="str">
            <v>Active</v>
          </cell>
          <cell r="H3769" t="str">
            <v>Special</v>
          </cell>
          <cell r="I3769" t="str">
            <v>USB 3.0 C(M) to A(F) adapter Cable</v>
          </cell>
        </row>
        <row r="3770">
          <cell r="C3770" t="str">
            <v>99-97210004</v>
          </cell>
          <cell r="D3770">
            <v>105</v>
          </cell>
          <cell r="E3770">
            <v>73</v>
          </cell>
          <cell r="F3770" t="str">
            <v>K-Key</v>
          </cell>
          <cell r="G3770" t="str">
            <v>Active</v>
          </cell>
          <cell r="H3770" t="str">
            <v>Special</v>
          </cell>
          <cell r="I3770" t="str">
            <v>USB 3.1 Type C to HDMI &amp; USB 3.0 &amp; PD</v>
          </cell>
        </row>
        <row r="3771">
          <cell r="C3771" t="str">
            <v>80-004099</v>
          </cell>
          <cell r="D3771">
            <v>76</v>
          </cell>
          <cell r="E3771">
            <v>58</v>
          </cell>
          <cell r="F3771" t="str">
            <v>K-Key</v>
          </cell>
          <cell r="G3771" t="str">
            <v>Active</v>
          </cell>
          <cell r="H3771" t="str">
            <v>Special</v>
          </cell>
          <cell r="I3771" t="str">
            <v>TBUS-5xl Inner Frame</v>
          </cell>
        </row>
        <row r="3772">
          <cell r="C3772" t="str">
            <v>97-0601003</v>
          </cell>
          <cell r="D3772">
            <v>25</v>
          </cell>
          <cell r="E3772">
            <v>20</v>
          </cell>
          <cell r="F3772" t="str">
            <v>K-Key</v>
          </cell>
          <cell r="G3772" t="str">
            <v>Active</v>
          </cell>
          <cell r="H3772" t="str">
            <v>Special</v>
          </cell>
          <cell r="I3772" t="str">
            <v>DisplayPort to HDMI (Male - Male) Cable (3')</v>
          </cell>
        </row>
        <row r="3773">
          <cell r="C3773" t="str">
            <v>97-0601006</v>
          </cell>
          <cell r="D3773">
            <v>29</v>
          </cell>
          <cell r="E3773">
            <v>21</v>
          </cell>
          <cell r="F3773" t="str">
            <v>K-Key</v>
          </cell>
          <cell r="G3773" t="str">
            <v>Active</v>
          </cell>
          <cell r="H3773" t="str">
            <v>Special</v>
          </cell>
          <cell r="I3773" t="str">
            <v>DisplayPort to HDMI (Male - Male) Cable (6')</v>
          </cell>
        </row>
        <row r="3774">
          <cell r="C3774" t="str">
            <v>2636-000979</v>
          </cell>
          <cell r="D3774">
            <v>9</v>
          </cell>
          <cell r="E3774">
            <v>9</v>
          </cell>
          <cell r="F3774" t="str">
            <v>K-Key</v>
          </cell>
          <cell r="G3774" t="str">
            <v>Active</v>
          </cell>
          <cell r="I3774" t="str">
            <v>F.P. BLANK RK-1 1/2U P.G. (F661)</v>
          </cell>
        </row>
        <row r="3775">
          <cell r="C3775" t="str">
            <v>97-0601010</v>
          </cell>
          <cell r="D3775">
            <v>32</v>
          </cell>
          <cell r="E3775">
            <v>25</v>
          </cell>
          <cell r="F3775" t="str">
            <v>K-Key</v>
          </cell>
          <cell r="G3775" t="str">
            <v>Active</v>
          </cell>
          <cell r="H3775" t="str">
            <v>Special</v>
          </cell>
          <cell r="I3775" t="str">
            <v>DisplayPort to HDMI (Male - Male) Cable (10')</v>
          </cell>
        </row>
        <row r="3776">
          <cell r="C3776" t="str">
            <v>97-0601015</v>
          </cell>
          <cell r="D3776">
            <v>35</v>
          </cell>
          <cell r="E3776">
            <v>29</v>
          </cell>
          <cell r="F3776" t="str">
            <v>K-Key</v>
          </cell>
          <cell r="G3776" t="str">
            <v>Active</v>
          </cell>
          <cell r="H3776" t="str">
            <v>Special</v>
          </cell>
          <cell r="I3776" t="str">
            <v>DisplayPort to HDMI (Male - Male) Cable (15')</v>
          </cell>
        </row>
        <row r="3777">
          <cell r="C3777" t="str">
            <v>97-0604006</v>
          </cell>
          <cell r="D3777">
            <v>30</v>
          </cell>
          <cell r="E3777">
            <v>26</v>
          </cell>
          <cell r="F3777" t="str">
            <v>K-Key</v>
          </cell>
          <cell r="G3777" t="str">
            <v>Active Proj</v>
          </cell>
          <cell r="H3777" t="str">
            <v>Special</v>
          </cell>
          <cell r="I3777" t="str">
            <v>DisplayPort (M) to 15-pin HD (F) Cable - 6'</v>
          </cell>
        </row>
        <row r="3778">
          <cell r="C3778" t="str">
            <v>97-0605006</v>
          </cell>
          <cell r="D3778">
            <v>14</v>
          </cell>
          <cell r="E3778">
            <v>14</v>
          </cell>
          <cell r="F3778" t="str">
            <v>K-Key</v>
          </cell>
          <cell r="G3778" t="str">
            <v>Active Proj</v>
          </cell>
          <cell r="H3778" t="str">
            <v>Special</v>
          </cell>
          <cell r="I3778" t="str">
            <v>DisplayPort (M) to DisplayPort (F) Extension Cable-6'</v>
          </cell>
        </row>
        <row r="3779">
          <cell r="C3779" t="str">
            <v>97-0611003</v>
          </cell>
          <cell r="D3779">
            <v>29</v>
          </cell>
          <cell r="E3779">
            <v>27</v>
          </cell>
          <cell r="F3779" t="str">
            <v>K-Key</v>
          </cell>
          <cell r="G3779" t="str">
            <v>Active</v>
          </cell>
          <cell r="H3779" t="str">
            <v>Special</v>
          </cell>
          <cell r="I3779" t="str">
            <v>DisplayPort (M) to HDMI (M) Active  Cable -3'</v>
          </cell>
        </row>
        <row r="3780">
          <cell r="C3780" t="str">
            <v>97-0611006</v>
          </cell>
          <cell r="D3780">
            <v>32</v>
          </cell>
          <cell r="E3780">
            <v>28</v>
          </cell>
          <cell r="F3780" t="str">
            <v>K-Key</v>
          </cell>
          <cell r="G3780" t="str">
            <v>Active</v>
          </cell>
          <cell r="H3780" t="str">
            <v>Special</v>
          </cell>
          <cell r="I3780" t="str">
            <v>DisplayPort (M) to HDMI (M) Active  Cable - 6'</v>
          </cell>
        </row>
        <row r="3781">
          <cell r="C3781" t="str">
            <v>97-0611010</v>
          </cell>
          <cell r="D3781">
            <v>35</v>
          </cell>
          <cell r="E3781">
            <v>31</v>
          </cell>
          <cell r="F3781" t="str">
            <v>K-Key</v>
          </cell>
          <cell r="G3781" t="str">
            <v>Active</v>
          </cell>
          <cell r="H3781" t="str">
            <v>Special</v>
          </cell>
          <cell r="I3781" t="str">
            <v>DisplayPort (M) to HDMI (M) Active  Cable - 10'</v>
          </cell>
        </row>
        <row r="3782">
          <cell r="C3782" t="str">
            <v>97-0612006</v>
          </cell>
          <cell r="D3782">
            <v>16</v>
          </cell>
          <cell r="E3782">
            <v>16</v>
          </cell>
          <cell r="F3782" t="str">
            <v>K-Key</v>
          </cell>
          <cell r="G3782" t="str">
            <v>Active Proj</v>
          </cell>
          <cell r="H3782" t="str">
            <v>Special</v>
          </cell>
          <cell r="I3782" t="str">
            <v>DisplayPort (M) to DVI-D (M) Cable-6'</v>
          </cell>
        </row>
        <row r="3783">
          <cell r="C3783" t="str">
            <v>99-97210003</v>
          </cell>
          <cell r="D3783">
            <v>90</v>
          </cell>
          <cell r="E3783">
            <v>70</v>
          </cell>
          <cell r="F3783" t="str">
            <v>K-Key</v>
          </cell>
          <cell r="G3783" t="str">
            <v>Active</v>
          </cell>
          <cell r="H3783" t="str">
            <v>Special</v>
          </cell>
          <cell r="I3783" t="str">
            <v>USB 3.1 Type C to VGA &amp; USB 3.0 &amp; PD</v>
          </cell>
        </row>
        <row r="3784">
          <cell r="C3784" t="str">
            <v>99-97210002</v>
          </cell>
          <cell r="D3784">
            <v>36</v>
          </cell>
          <cell r="E3784">
            <v>27</v>
          </cell>
          <cell r="F3784" t="str">
            <v>K-Key</v>
          </cell>
          <cell r="G3784" t="str">
            <v>Active</v>
          </cell>
          <cell r="H3784" t="str">
            <v>Special</v>
          </cell>
          <cell r="I3784" t="str">
            <v>USB 3.1 Type C to DisplayPort Adaptor</v>
          </cell>
        </row>
        <row r="3785">
          <cell r="C3785" t="str">
            <v>99-97210001</v>
          </cell>
          <cell r="D3785">
            <v>41</v>
          </cell>
          <cell r="E3785">
            <v>33</v>
          </cell>
          <cell r="F3785" t="str">
            <v>K-Key</v>
          </cell>
          <cell r="G3785" t="str">
            <v>Active</v>
          </cell>
          <cell r="H3785" t="str">
            <v>Special</v>
          </cell>
          <cell r="I3785" t="str">
            <v>USB 3.1 Type C to HDMI Adaptor</v>
          </cell>
        </row>
        <row r="3786">
          <cell r="C3786" t="str">
            <v>28-70001030</v>
          </cell>
          <cell r="D3786">
            <v>21995</v>
          </cell>
          <cell r="E3786">
            <v>21049</v>
          </cell>
          <cell r="F3786" t="str">
            <v>K-Key</v>
          </cell>
          <cell r="G3786" t="str">
            <v>Active Proj</v>
          </cell>
          <cell r="H3786" t="str">
            <v>19" 10U</v>
          </cell>
          <cell r="I3786" t="str">
            <v>8x8 4K HDMI2.0 matrix switcher</v>
          </cell>
        </row>
        <row r="3787">
          <cell r="C3787" t="str">
            <v>99-97210000</v>
          </cell>
          <cell r="D3787">
            <v>36</v>
          </cell>
          <cell r="E3787">
            <v>30</v>
          </cell>
          <cell r="F3787" t="str">
            <v>K-Key</v>
          </cell>
          <cell r="G3787" t="str">
            <v>Active</v>
          </cell>
          <cell r="H3787" t="str">
            <v>Special</v>
          </cell>
          <cell r="I3787" t="str">
            <v>USB 3.1 Type C to VGA Adaptor</v>
          </cell>
        </row>
        <row r="3788">
          <cell r="C3788" t="str">
            <v>28-70001530</v>
          </cell>
          <cell r="D3788">
            <v>10995</v>
          </cell>
          <cell r="E3788">
            <v>10995</v>
          </cell>
          <cell r="F3788" t="str">
            <v>K-Key</v>
          </cell>
          <cell r="G3788" t="str">
            <v>Active</v>
          </cell>
          <cell r="H3788" t="str">
            <v>19" 4U</v>
          </cell>
          <cell r="I3788" t="str">
            <v>4U digital Frame with 34-port unified IOs Modular Matrix</v>
          </cell>
        </row>
        <row r="3789">
          <cell r="C3789" t="str">
            <v>28-70001610</v>
          </cell>
          <cell r="D3789">
            <v>9695</v>
          </cell>
          <cell r="E3789">
            <v>9715</v>
          </cell>
          <cell r="F3789" t="str">
            <v>K-Key</v>
          </cell>
          <cell r="G3789" t="str">
            <v>Not to prod.</v>
          </cell>
          <cell r="H3789" t="str">
            <v>19" 6U</v>
          </cell>
          <cell r="I3789" t="str">
            <v>6U digital Frame with 16 slots</v>
          </cell>
        </row>
        <row r="3790">
          <cell r="C3790" t="str">
            <v>80-003699</v>
          </cell>
          <cell r="D3790">
            <v>88</v>
          </cell>
          <cell r="E3790">
            <v>58</v>
          </cell>
          <cell r="F3790" t="str">
            <v>K-Key</v>
          </cell>
          <cell r="G3790" t="str">
            <v>Active</v>
          </cell>
          <cell r="H3790" t="str">
            <v>Special</v>
          </cell>
          <cell r="I3790" t="str">
            <v>Inner Frame for 2 power sockets Includes: 3 X Blank Inserts</v>
          </cell>
        </row>
        <row r="3791">
          <cell r="C3791" t="str">
            <v>28-70001830</v>
          </cell>
          <cell r="D3791">
            <v>11655</v>
          </cell>
          <cell r="E3791">
            <v>10687</v>
          </cell>
          <cell r="F3791" t="str">
            <v>K-Key</v>
          </cell>
          <cell r="G3791" t="str">
            <v>Active</v>
          </cell>
          <cell r="H3791" t="str">
            <v>19" 6U</v>
          </cell>
          <cell r="I3791" t="str">
            <v>6U digital Frame with 16 slots</v>
          </cell>
        </row>
        <row r="3792">
          <cell r="C3792" t="str">
            <v>97-0617003</v>
          </cell>
          <cell r="D3792">
            <v>20</v>
          </cell>
          <cell r="E3792">
            <v>21</v>
          </cell>
          <cell r="F3792" t="str">
            <v>K-Key</v>
          </cell>
          <cell r="G3792" t="str">
            <v>Active</v>
          </cell>
          <cell r="H3792" t="str">
            <v>Special</v>
          </cell>
          <cell r="I3792" t="str">
            <v>DisplayPort 1.2 cable with Latches -3'</v>
          </cell>
        </row>
        <row r="3793">
          <cell r="C3793" t="str">
            <v>97-0617006</v>
          </cell>
          <cell r="D3793">
            <v>22</v>
          </cell>
          <cell r="E3793">
            <v>23.5</v>
          </cell>
          <cell r="F3793" t="str">
            <v>K-Key</v>
          </cell>
          <cell r="G3793" t="str">
            <v>Active</v>
          </cell>
          <cell r="H3793" t="str">
            <v>Special</v>
          </cell>
          <cell r="I3793" t="str">
            <v>DisplayPort 1.2 cable with Latches -6'</v>
          </cell>
        </row>
        <row r="3794">
          <cell r="C3794" t="str">
            <v>97-0617010</v>
          </cell>
          <cell r="D3794">
            <v>28</v>
          </cell>
          <cell r="E3794">
            <v>32</v>
          </cell>
          <cell r="F3794" t="str">
            <v>K-Key</v>
          </cell>
          <cell r="G3794" t="str">
            <v>Active</v>
          </cell>
          <cell r="H3794" t="str">
            <v>Special</v>
          </cell>
          <cell r="I3794" t="str">
            <v>DisplayPort 1.2 cable with Latches -10'</v>
          </cell>
        </row>
        <row r="3795">
          <cell r="C3795" t="str">
            <v>97-0617015</v>
          </cell>
          <cell r="D3795">
            <v>45</v>
          </cell>
          <cell r="E3795">
            <v>41</v>
          </cell>
          <cell r="F3795" t="str">
            <v>K-Key</v>
          </cell>
          <cell r="G3795" t="str">
            <v>Active</v>
          </cell>
          <cell r="H3795" t="str">
            <v>Special</v>
          </cell>
          <cell r="I3795" t="str">
            <v>DisplayPort 1.2 cable with Latches -15'</v>
          </cell>
        </row>
        <row r="3796">
          <cell r="C3796" t="str">
            <v>97-0617020</v>
          </cell>
          <cell r="D3796">
            <v>58</v>
          </cell>
          <cell r="E3796">
            <v>48</v>
          </cell>
          <cell r="F3796" t="str">
            <v>K-Key</v>
          </cell>
          <cell r="G3796" t="str">
            <v>Active Proj</v>
          </cell>
          <cell r="H3796" t="str">
            <v>Special</v>
          </cell>
          <cell r="I3796" t="str">
            <v>DisplayPort cable with Latches -20'</v>
          </cell>
        </row>
        <row r="3797">
          <cell r="C3797" t="str">
            <v>97-0617025</v>
          </cell>
          <cell r="D3797">
            <v>65</v>
          </cell>
          <cell r="E3797">
            <v>56</v>
          </cell>
          <cell r="F3797" t="str">
            <v>K-Key</v>
          </cell>
          <cell r="G3797" t="str">
            <v>Active</v>
          </cell>
          <cell r="H3797" t="str">
            <v>Special</v>
          </cell>
          <cell r="I3797" t="str">
            <v>DisplayPort cable with Latches -25'</v>
          </cell>
        </row>
        <row r="3798">
          <cell r="C3798" t="str">
            <v>97-0617035</v>
          </cell>
          <cell r="D3798">
            <v>82</v>
          </cell>
          <cell r="E3798">
            <v>68</v>
          </cell>
          <cell r="F3798" t="str">
            <v>K-Key</v>
          </cell>
          <cell r="G3798" t="str">
            <v>Active</v>
          </cell>
          <cell r="H3798" t="str">
            <v>Special</v>
          </cell>
          <cell r="I3798" t="str">
            <v>DisplayPort cable with Latches -35'</v>
          </cell>
        </row>
        <row r="3799">
          <cell r="C3799" t="str">
            <v>97-0617050</v>
          </cell>
          <cell r="D3799">
            <v>100</v>
          </cell>
          <cell r="E3799">
            <v>92</v>
          </cell>
          <cell r="F3799" t="str">
            <v>K-Key</v>
          </cell>
          <cell r="G3799" t="str">
            <v>Active</v>
          </cell>
          <cell r="H3799" t="str">
            <v>Special</v>
          </cell>
          <cell r="I3799" t="str">
            <v>DisplayPort cable with Latches -50'</v>
          </cell>
        </row>
        <row r="3800">
          <cell r="C3800" t="str">
            <v>97-0618003</v>
          </cell>
          <cell r="D3800">
            <v>22</v>
          </cell>
          <cell r="E3800">
            <v>0</v>
          </cell>
          <cell r="F3800" t="str">
            <v>K-Key</v>
          </cell>
          <cell r="G3800" t="str">
            <v>Active</v>
          </cell>
          <cell r="H3800" t="str">
            <v>Special</v>
          </cell>
          <cell r="I3800" t="str">
            <v>DisplayPort 1.4 cable with Latches -3'</v>
          </cell>
        </row>
        <row r="3801">
          <cell r="C3801" t="str">
            <v>97-0618006</v>
          </cell>
          <cell r="D3801">
            <v>26</v>
          </cell>
          <cell r="E3801">
            <v>0</v>
          </cell>
          <cell r="F3801" t="str">
            <v>K-Key</v>
          </cell>
          <cell r="G3801" t="str">
            <v>Active</v>
          </cell>
          <cell r="H3801" t="str">
            <v>Special</v>
          </cell>
          <cell r="I3801" t="str">
            <v>DisplayPort 1.4 cable with Latches -6'</v>
          </cell>
        </row>
        <row r="3802">
          <cell r="C3802" t="str">
            <v>97-0618010</v>
          </cell>
          <cell r="D3802">
            <v>32</v>
          </cell>
          <cell r="E3802">
            <v>0</v>
          </cell>
          <cell r="F3802" t="str">
            <v>K-Key</v>
          </cell>
          <cell r="G3802" t="str">
            <v>Active</v>
          </cell>
          <cell r="H3802" t="str">
            <v>Special</v>
          </cell>
          <cell r="I3802" t="str">
            <v>DisplayPort 1.4 cable with Latches -10'</v>
          </cell>
        </row>
        <row r="3803">
          <cell r="C3803" t="str">
            <v>99-97200007</v>
          </cell>
          <cell r="D3803">
            <v>10</v>
          </cell>
          <cell r="E3803">
            <v>10</v>
          </cell>
          <cell r="F3803" t="str">
            <v>K-Key</v>
          </cell>
          <cell r="G3803" t="str">
            <v>Active</v>
          </cell>
          <cell r="H3803" t="str">
            <v>Special</v>
          </cell>
          <cell r="I3803" t="str">
            <v>Mini DisplayPort (M)  to DisplayPort (F) Adapter Cable</v>
          </cell>
        </row>
        <row r="3804">
          <cell r="C3804" t="str">
            <v>99-97200006</v>
          </cell>
          <cell r="D3804">
            <v>26</v>
          </cell>
          <cell r="E3804">
            <v>26</v>
          </cell>
          <cell r="F3804" t="str">
            <v>K-Key</v>
          </cell>
          <cell r="G3804" t="str">
            <v>Active Proj</v>
          </cell>
          <cell r="H3804" t="str">
            <v>Special</v>
          </cell>
          <cell r="I3804" t="str">
            <v>Mini DisplayPort to HDMI Active 4K30 Adapter Cable</v>
          </cell>
        </row>
        <row r="3805">
          <cell r="C3805" t="str">
            <v>80-003199</v>
          </cell>
          <cell r="D3805">
            <v>76</v>
          </cell>
          <cell r="E3805">
            <v>58</v>
          </cell>
          <cell r="F3805" t="str">
            <v>K-Key</v>
          </cell>
          <cell r="G3805" t="str">
            <v>Active</v>
          </cell>
          <cell r="H3805" t="str">
            <v>Special</v>
          </cell>
          <cell r="I3805" t="str">
            <v>Frame for 1 power socket. Includes:  4 X cables Pass Through</v>
          </cell>
        </row>
        <row r="3806">
          <cell r="C3806" t="str">
            <v>80-003099</v>
          </cell>
          <cell r="D3806">
            <v>76</v>
          </cell>
          <cell r="E3806">
            <v>58</v>
          </cell>
          <cell r="F3806" t="str">
            <v>K-Key</v>
          </cell>
          <cell r="G3806" t="str">
            <v>Active</v>
          </cell>
          <cell r="H3806" t="str">
            <v>Special</v>
          </cell>
          <cell r="I3806" t="str">
            <v>TBUS-3xl Inner Frame</v>
          </cell>
        </row>
        <row r="3807">
          <cell r="C3807" t="str">
            <v>80-002999</v>
          </cell>
          <cell r="D3807">
            <v>82</v>
          </cell>
          <cell r="E3807">
            <v>71</v>
          </cell>
          <cell r="F3807" t="str">
            <v>K-Key</v>
          </cell>
          <cell r="G3807" t="str">
            <v>Active</v>
          </cell>
          <cell r="H3807" t="str">
            <v>Special</v>
          </cell>
          <cell r="I3807" t="str">
            <v>nner Frame for 1 power socket. Includes:  3 X blank inserts.</v>
          </cell>
        </row>
        <row r="3808">
          <cell r="C3808" t="str">
            <v>97-0640003</v>
          </cell>
          <cell r="D3808">
            <v>27</v>
          </cell>
          <cell r="E3808">
            <v>9</v>
          </cell>
          <cell r="F3808" t="str">
            <v>K-Key</v>
          </cell>
          <cell r="G3808" t="str">
            <v>Active</v>
          </cell>
          <cell r="H3808" t="str">
            <v>Special</v>
          </cell>
          <cell r="I3808" t="str">
            <v>DVI(18+1) (Male - Male) Cable</v>
          </cell>
        </row>
        <row r="3809">
          <cell r="C3809" t="str">
            <v>97-0640006</v>
          </cell>
          <cell r="D3809">
            <v>33</v>
          </cell>
          <cell r="E3809">
            <v>12</v>
          </cell>
          <cell r="F3809" t="str">
            <v>K-Key</v>
          </cell>
          <cell r="G3809" t="str">
            <v>Active</v>
          </cell>
          <cell r="H3809" t="str">
            <v>Special</v>
          </cell>
          <cell r="I3809" t="str">
            <v>DVI(18+1) (Male - Male) Cable</v>
          </cell>
        </row>
        <row r="3810">
          <cell r="C3810" t="str">
            <v>97-0640010</v>
          </cell>
          <cell r="D3810">
            <v>38</v>
          </cell>
          <cell r="E3810">
            <v>15</v>
          </cell>
          <cell r="F3810" t="str">
            <v>K-Key</v>
          </cell>
          <cell r="G3810" t="str">
            <v>Active</v>
          </cell>
          <cell r="H3810" t="str">
            <v>Special</v>
          </cell>
          <cell r="I3810" t="str">
            <v>DVI(18+1) (Male - Male) Cable</v>
          </cell>
        </row>
        <row r="3811">
          <cell r="C3811" t="str">
            <v>97-0640025</v>
          </cell>
          <cell r="D3811">
            <v>52</v>
          </cell>
          <cell r="E3811">
            <v>27</v>
          </cell>
          <cell r="F3811" t="str">
            <v>K-Key</v>
          </cell>
          <cell r="G3811" t="str">
            <v>Active</v>
          </cell>
          <cell r="H3811" t="str">
            <v>Special</v>
          </cell>
          <cell r="I3811" t="str">
            <v>DVI(18+1) (Male - Male) Cable</v>
          </cell>
        </row>
        <row r="3812">
          <cell r="C3812" t="str">
            <v>99-97200005</v>
          </cell>
          <cell r="D3812">
            <v>26</v>
          </cell>
          <cell r="E3812">
            <v>26</v>
          </cell>
          <cell r="F3812" t="str">
            <v>K-Key</v>
          </cell>
          <cell r="G3812" t="str">
            <v>Active Proj</v>
          </cell>
          <cell r="H3812" t="str">
            <v>Special</v>
          </cell>
          <cell r="I3812" t="str">
            <v>Mini DisplayPort (M)  to HDMI (F) Adapter cable</v>
          </cell>
        </row>
        <row r="3813">
          <cell r="C3813" t="str">
            <v>30-00011090</v>
          </cell>
          <cell r="D3813">
            <v>1550</v>
          </cell>
          <cell r="E3813">
            <v>1550</v>
          </cell>
          <cell r="F3813" t="str">
            <v>K-Key</v>
          </cell>
          <cell r="G3813" t="str">
            <v>Active</v>
          </cell>
          <cell r="H3813" t="str">
            <v>Special</v>
          </cell>
          <cell r="I3813" t="str">
            <v>k Touch Panel, on-wall mount, RBG side LEDs, 1 Year licensed</v>
          </cell>
        </row>
        <row r="3814">
          <cell r="C3814" t="str">
            <v>30-00014090</v>
          </cell>
          <cell r="D3814">
            <v>1850</v>
          </cell>
          <cell r="E3814">
            <v>1850</v>
          </cell>
          <cell r="F3814" t="str">
            <v>K-Key</v>
          </cell>
          <cell r="G3814" t="str">
            <v>Active Proj</v>
          </cell>
          <cell r="H3814" t="str">
            <v>Special</v>
          </cell>
          <cell r="I3814" t="str">
            <v>, on-wall mount, RGB side LEDs, 5 Years license subscription</v>
          </cell>
        </row>
        <row r="3815">
          <cell r="C3815" t="str">
            <v>30-000198</v>
          </cell>
          <cell r="D3815">
            <v>160</v>
          </cell>
          <cell r="E3815">
            <v>150</v>
          </cell>
          <cell r="F3815" t="str">
            <v>K-Key</v>
          </cell>
          <cell r="G3815" t="str">
            <v>Active</v>
          </cell>
          <cell r="H3815" t="str">
            <v>N/A</v>
          </cell>
          <cell r="I3815" t="str">
            <v>Kramer CTRL Professional service (Local)</v>
          </cell>
        </row>
        <row r="3816">
          <cell r="C3816" t="str">
            <v>30-000199</v>
          </cell>
          <cell r="D3816">
            <v>145</v>
          </cell>
          <cell r="E3816">
            <v>146</v>
          </cell>
          <cell r="F3816" t="str">
            <v>K-Key</v>
          </cell>
          <cell r="G3816" t="str">
            <v>Not to prod.</v>
          </cell>
          <cell r="H3816" t="str">
            <v>Special</v>
          </cell>
          <cell r="I3816" t="str">
            <v>Infrared Remote Control</v>
          </cell>
        </row>
        <row r="3817">
          <cell r="C3817" t="str">
            <v>30-0002030</v>
          </cell>
          <cell r="D3817">
            <v>9995</v>
          </cell>
          <cell r="E3817">
            <v>9995</v>
          </cell>
          <cell r="F3817" t="str">
            <v>K-Key</v>
          </cell>
          <cell r="G3817" t="str">
            <v>F.Run-Active</v>
          </cell>
          <cell r="H3817" t="str">
            <v>19" 1U</v>
          </cell>
          <cell r="I3817" t="str">
            <v>Hardware platform with 50 instances of Kramer BRAINware</v>
          </cell>
        </row>
        <row r="3818">
          <cell r="C3818" t="str">
            <v>30-00020890</v>
          </cell>
          <cell r="D3818">
            <v>6250</v>
          </cell>
          <cell r="E3818">
            <v>6250</v>
          </cell>
          <cell r="F3818" t="str">
            <v>K-Key</v>
          </cell>
          <cell r="G3818" t="str">
            <v>F.Run-Active</v>
          </cell>
          <cell r="H3818" t="str">
            <v>Special</v>
          </cell>
          <cell r="I3818" t="str">
            <v>Hardware platform with 25 instances of Kramer BRAINware</v>
          </cell>
        </row>
        <row r="3819">
          <cell r="C3819" t="str">
            <v>30-00021090</v>
          </cell>
          <cell r="D3819">
            <v>1495</v>
          </cell>
          <cell r="E3819">
            <v>1495</v>
          </cell>
          <cell r="F3819" t="str">
            <v>K-Key</v>
          </cell>
          <cell r="G3819" t="str">
            <v>F.Run-Active</v>
          </cell>
          <cell r="H3819" t="str">
            <v>Special</v>
          </cell>
          <cell r="I3819" t="str">
            <v>Hardware platform with 5 instances of Kramer BRAINware</v>
          </cell>
        </row>
        <row r="3820">
          <cell r="C3820" t="str">
            <v>99-97200004</v>
          </cell>
          <cell r="D3820">
            <v>17</v>
          </cell>
          <cell r="E3820">
            <v>17</v>
          </cell>
          <cell r="F3820" t="str">
            <v>K-Key</v>
          </cell>
          <cell r="G3820" t="str">
            <v>Active Proj</v>
          </cell>
          <cell r="H3820" t="str">
            <v>Special</v>
          </cell>
          <cell r="I3820" t="str">
            <v>Cable Mini DisplayPort to HDMI (Female) (10cm)</v>
          </cell>
        </row>
        <row r="3821">
          <cell r="C3821" t="str">
            <v>97-07070010</v>
          </cell>
          <cell r="D3821">
            <v>24</v>
          </cell>
          <cell r="E3821">
            <v>26</v>
          </cell>
          <cell r="F3821" t="str">
            <v>K-Key</v>
          </cell>
          <cell r="G3821" t="str">
            <v>Not to prod.</v>
          </cell>
          <cell r="H3821" t="str">
            <v>WP &amp; Cables</v>
          </cell>
          <cell r="I3821" t="str">
            <v>DVI-I Single link (Male - Male) Flat White Cable (10')</v>
          </cell>
        </row>
        <row r="3822">
          <cell r="C3822" t="str">
            <v>97-07070015</v>
          </cell>
          <cell r="D3822">
            <v>29</v>
          </cell>
          <cell r="E3822">
            <v>31</v>
          </cell>
          <cell r="F3822" t="str">
            <v>K-Key</v>
          </cell>
          <cell r="G3822" t="str">
            <v>Not to prod.</v>
          </cell>
          <cell r="H3822" t="str">
            <v>WP &amp; Cables</v>
          </cell>
          <cell r="I3822" t="str">
            <v>DVI-I Single link (Male - Male) Flat White Cable (15')</v>
          </cell>
        </row>
        <row r="3823">
          <cell r="C3823" t="str">
            <v>30-001890</v>
          </cell>
          <cell r="D3823">
            <v>1885</v>
          </cell>
          <cell r="E3823">
            <v>1795</v>
          </cell>
          <cell r="F3823" t="str">
            <v>K-Key</v>
          </cell>
          <cell r="G3823" t="str">
            <v>Active</v>
          </cell>
          <cell r="H3823" t="str">
            <v>Special</v>
          </cell>
          <cell r="I3823" t="str">
            <v>Secured 7" S1 tabletop/in-wall Black Touch Panel</v>
          </cell>
        </row>
        <row r="3824">
          <cell r="C3824" t="str">
            <v>30-002790</v>
          </cell>
          <cell r="D3824">
            <v>1300</v>
          </cell>
          <cell r="E3824">
            <v>1300</v>
          </cell>
          <cell r="F3824" t="str">
            <v>K-Key</v>
          </cell>
          <cell r="G3824" t="str">
            <v>F.Run-Active</v>
          </cell>
          <cell r="H3824" t="str">
            <v>Special</v>
          </cell>
          <cell r="I3824" t="str">
            <v>KronoMeet Black Touch Panel, on-wall mount, 1 Year licensed</v>
          </cell>
        </row>
        <row r="3825">
          <cell r="C3825" t="str">
            <v>30-003790</v>
          </cell>
          <cell r="D3825">
            <v>1600</v>
          </cell>
          <cell r="E3825">
            <v>1600</v>
          </cell>
          <cell r="F3825" t="str">
            <v>K-Key</v>
          </cell>
          <cell r="G3825" t="str">
            <v>Active Proj</v>
          </cell>
          <cell r="H3825" t="str">
            <v>Special</v>
          </cell>
          <cell r="I3825" t="str">
            <v>ck Touch Panel, on-wall mount,  5 Years license subscription</v>
          </cell>
        </row>
        <row r="3826">
          <cell r="C3826" t="str">
            <v>30-011890</v>
          </cell>
          <cell r="D3826">
            <v>520</v>
          </cell>
          <cell r="E3826">
            <v>517</v>
          </cell>
          <cell r="F3826" t="str">
            <v>K-Key</v>
          </cell>
          <cell r="G3826" t="str">
            <v>Active</v>
          </cell>
          <cell r="H3826" t="str">
            <v>Tool</v>
          </cell>
          <cell r="I3826" t="str">
            <v>matic projector control unit, with RS-232 and Ethernet ports</v>
          </cell>
        </row>
        <row r="3827">
          <cell r="C3827" t="str">
            <v>97-07070025</v>
          </cell>
          <cell r="D3827">
            <v>56</v>
          </cell>
          <cell r="E3827">
            <v>60</v>
          </cell>
          <cell r="F3827" t="str">
            <v>K-Key</v>
          </cell>
          <cell r="G3827" t="str">
            <v>Not to prod.</v>
          </cell>
          <cell r="H3827" t="str">
            <v>WP &amp; Cables</v>
          </cell>
          <cell r="I3827" t="str">
            <v>DVI-I Single link (Male - Male) Flat White Cable (25')</v>
          </cell>
        </row>
        <row r="3828">
          <cell r="C3828" t="str">
            <v>30-71013095</v>
          </cell>
          <cell r="D3828">
            <v>215</v>
          </cell>
          <cell r="E3828">
            <v>215</v>
          </cell>
          <cell r="F3828" t="str">
            <v>K-Key</v>
          </cell>
          <cell r="G3828" t="str">
            <v>Not to prod.</v>
          </cell>
          <cell r="H3828" t="str">
            <v>WP-US/1G</v>
          </cell>
          <cell r="I3828" t="str">
            <v>6-button Universal Room Controller</v>
          </cell>
        </row>
        <row r="3829">
          <cell r="C3829" t="str">
            <v>30-800680299</v>
          </cell>
          <cell r="D3829">
            <v>65</v>
          </cell>
          <cell r="E3829">
            <v>62</v>
          </cell>
          <cell r="F3829" t="str">
            <v>K-Key</v>
          </cell>
          <cell r="G3829" t="str">
            <v>Not to order</v>
          </cell>
          <cell r="H3829" t="str">
            <v>WP-S/INSERT</v>
          </cell>
          <cell r="I3829" t="str">
            <v>Wall Plate Insert − 1−Button Contact Closure Switch</v>
          </cell>
        </row>
        <row r="3830">
          <cell r="C3830" t="str">
            <v>30-80111090</v>
          </cell>
          <cell r="D3830">
            <v>515</v>
          </cell>
          <cell r="E3830">
            <v>514</v>
          </cell>
          <cell r="F3830" t="str">
            <v>K-Key</v>
          </cell>
          <cell r="G3830" t="str">
            <v>Not to order</v>
          </cell>
          <cell r="H3830" t="str">
            <v>WP-US/1G</v>
          </cell>
          <cell r="I3830" t="str">
            <v>6-Button Room Controller</v>
          </cell>
        </row>
        <row r="3831">
          <cell r="C3831" t="str">
            <v>30-80178190</v>
          </cell>
          <cell r="D3831">
            <v>415</v>
          </cell>
          <cell r="E3831">
            <v>389</v>
          </cell>
          <cell r="F3831" t="str">
            <v>K-Key</v>
          </cell>
          <cell r="G3831" t="str">
            <v>Active</v>
          </cell>
          <cell r="H3831" t="str">
            <v>Tool</v>
          </cell>
          <cell r="I3831" t="str">
            <v>Ethernet to serial 2-port converter</v>
          </cell>
        </row>
        <row r="3832">
          <cell r="C3832" t="str">
            <v>30-80178290</v>
          </cell>
          <cell r="D3832">
            <v>265</v>
          </cell>
          <cell r="E3832">
            <v>262</v>
          </cell>
          <cell r="F3832" t="str">
            <v>K-Key</v>
          </cell>
          <cell r="G3832" t="str">
            <v>Not to order</v>
          </cell>
          <cell r="H3832" t="str">
            <v>Tool</v>
          </cell>
          <cell r="I3832" t="str">
            <v>Ethernet to serial 1-port converter</v>
          </cell>
        </row>
        <row r="3833">
          <cell r="C3833" t="str">
            <v>30-80182190</v>
          </cell>
          <cell r="D3833">
            <v>480</v>
          </cell>
          <cell r="E3833">
            <v>445</v>
          </cell>
          <cell r="F3833" t="str">
            <v>K-Key</v>
          </cell>
          <cell r="G3833" t="str">
            <v>Active</v>
          </cell>
          <cell r="H3833" t="str">
            <v>Mega Tool</v>
          </cell>
          <cell r="I3833" t="str">
            <v>Ethernet to serial 4-port converter</v>
          </cell>
        </row>
        <row r="3834">
          <cell r="C3834" t="str">
            <v>30-80187010</v>
          </cell>
          <cell r="D3834">
            <v>2095</v>
          </cell>
          <cell r="E3834">
            <v>1939</v>
          </cell>
          <cell r="F3834" t="str">
            <v>K-Key</v>
          </cell>
          <cell r="G3834" t="str">
            <v>Active Proj</v>
          </cell>
          <cell r="H3834" t="str">
            <v>19" 1U</v>
          </cell>
          <cell r="I3834" t="str">
            <v>Ethernet to serial 33-port converter</v>
          </cell>
        </row>
        <row r="3835">
          <cell r="C3835" t="str">
            <v>30-80204099</v>
          </cell>
          <cell r="D3835">
            <v>125</v>
          </cell>
          <cell r="E3835">
            <v>125</v>
          </cell>
          <cell r="F3835" t="str">
            <v>K-Key</v>
          </cell>
          <cell r="G3835" t="str">
            <v>Not to order</v>
          </cell>
          <cell r="H3835" t="str">
            <v>WP-S/INSERT</v>
          </cell>
          <cell r="I3835" t="str">
            <v>Wall Plate Insert - 2-Button Contact Closure Switch</v>
          </cell>
        </row>
        <row r="3836">
          <cell r="C3836" t="str">
            <v>30-80313090</v>
          </cell>
          <cell r="D3836">
            <v>310</v>
          </cell>
          <cell r="E3836">
            <v>350</v>
          </cell>
          <cell r="F3836" t="str">
            <v>K-Key</v>
          </cell>
          <cell r="G3836" t="str">
            <v>Active</v>
          </cell>
          <cell r="H3836" t="str">
            <v>Tool</v>
          </cell>
          <cell r="I3836" t="str">
            <v>Master Room Controller</v>
          </cell>
        </row>
        <row r="3837">
          <cell r="C3837" t="str">
            <v>30-80342090</v>
          </cell>
          <cell r="D3837">
            <v>490</v>
          </cell>
          <cell r="E3837">
            <v>449</v>
          </cell>
          <cell r="F3837" t="str">
            <v>K-Key</v>
          </cell>
          <cell r="G3837" t="str">
            <v>Active</v>
          </cell>
          <cell r="H3837" t="str">
            <v>WP-US/1G</v>
          </cell>
          <cell r="I3837" t="str">
            <v>6-button Universal Room Controller</v>
          </cell>
        </row>
        <row r="3838">
          <cell r="C3838" t="str">
            <v>30-80350090</v>
          </cell>
          <cell r="D3838">
            <v>540</v>
          </cell>
          <cell r="E3838">
            <v>517</v>
          </cell>
          <cell r="F3838" t="str">
            <v>K-Key</v>
          </cell>
          <cell r="G3838" t="str">
            <v>Active</v>
          </cell>
          <cell r="H3838" t="str">
            <v>Tool</v>
          </cell>
          <cell r="I3838" t="str">
            <v>Ethernet to IR/Serial 4/2-port I/O protocol convertor</v>
          </cell>
        </row>
        <row r="3839">
          <cell r="C3839" t="str">
            <v>97-07070035</v>
          </cell>
          <cell r="D3839">
            <v>60</v>
          </cell>
          <cell r="E3839">
            <v>65</v>
          </cell>
          <cell r="F3839" t="str">
            <v>K-Key</v>
          </cell>
          <cell r="G3839" t="str">
            <v>Not to prod.</v>
          </cell>
          <cell r="H3839" t="str">
            <v>WP &amp; Cables</v>
          </cell>
          <cell r="I3839" t="str">
            <v>DVI-I Single link (Male - Male) Flat White Cable (35')</v>
          </cell>
        </row>
        <row r="3840">
          <cell r="C3840" t="str">
            <v>30-80392090</v>
          </cell>
          <cell r="D3840">
            <v>655</v>
          </cell>
          <cell r="E3840">
            <v>621</v>
          </cell>
          <cell r="F3840" t="str">
            <v>K-Key</v>
          </cell>
          <cell r="G3840" t="str">
            <v>Active</v>
          </cell>
          <cell r="H3840" t="str">
            <v>Mega Tool</v>
          </cell>
          <cell r="I3840" t="str">
            <v>2-port Relay &amp; GPIO IO gateway</v>
          </cell>
        </row>
        <row r="3841">
          <cell r="C3841" t="str">
            <v>99-97200003</v>
          </cell>
          <cell r="D3841">
            <v>21</v>
          </cell>
          <cell r="E3841">
            <v>17</v>
          </cell>
          <cell r="F3841" t="str">
            <v>K-Key</v>
          </cell>
          <cell r="G3841" t="str">
            <v>Active</v>
          </cell>
          <cell r="H3841" t="str">
            <v>Special</v>
          </cell>
          <cell r="I3841" t="str">
            <v>Cable Mini DisplayPort to HDMI (Female) (10cm)</v>
          </cell>
        </row>
        <row r="3842">
          <cell r="C3842" t="str">
            <v>99-9698002</v>
          </cell>
          <cell r="D3842">
            <v>45</v>
          </cell>
          <cell r="E3842">
            <v>40</v>
          </cell>
          <cell r="F3842" t="str">
            <v>K-Key</v>
          </cell>
          <cell r="G3842" t="str">
            <v>Active</v>
          </cell>
          <cell r="H3842" t="str">
            <v>Special</v>
          </cell>
          <cell r="I3842" t="str">
            <v>VGA to HDMI adapter cable  (10')</v>
          </cell>
        </row>
        <row r="3843">
          <cell r="C3843" t="str">
            <v>30-80414090</v>
          </cell>
          <cell r="D3843">
            <v>345</v>
          </cell>
          <cell r="E3843">
            <v>328</v>
          </cell>
          <cell r="F3843" t="str">
            <v>K-Key</v>
          </cell>
          <cell r="G3843" t="str">
            <v>Active</v>
          </cell>
          <cell r="H3843" t="str">
            <v>Pico Tool</v>
          </cell>
          <cell r="I3843" t="str">
            <v>2-port multi-IO Serial/IR control gateway</v>
          </cell>
        </row>
        <row r="3844">
          <cell r="C3844" t="str">
            <v>30-80426090</v>
          </cell>
          <cell r="D3844">
            <v>360</v>
          </cell>
          <cell r="E3844">
            <v>362</v>
          </cell>
          <cell r="F3844" t="str">
            <v>K-Key</v>
          </cell>
          <cell r="G3844" t="str">
            <v>Not to order</v>
          </cell>
          <cell r="H3844" t="str">
            <v>Pico Tool</v>
          </cell>
          <cell r="I3844" t="str">
            <v>2-port multi-IO Relay/GPIO control gateway</v>
          </cell>
        </row>
        <row r="3845">
          <cell r="C3845" t="str">
            <v>30-80428190</v>
          </cell>
          <cell r="D3845">
            <v>425</v>
          </cell>
          <cell r="E3845">
            <v>431</v>
          </cell>
          <cell r="F3845" t="str">
            <v>K-Key</v>
          </cell>
          <cell r="G3845" t="str">
            <v>Active</v>
          </cell>
          <cell r="H3845" t="str">
            <v>Tool</v>
          </cell>
          <cell r="I3845" t="str">
            <v>2-port PoE multi-IO Relay/GPIO control gateway</v>
          </cell>
        </row>
        <row r="3846">
          <cell r="C3846" t="str">
            <v>80-001999</v>
          </cell>
          <cell r="D3846">
            <v>78</v>
          </cell>
          <cell r="E3846">
            <v>51</v>
          </cell>
          <cell r="F3846" t="str">
            <v>K-Key</v>
          </cell>
          <cell r="G3846" t="str">
            <v>Active</v>
          </cell>
          <cell r="H3846" t="str">
            <v>Special</v>
          </cell>
          <cell r="I3846" t="str">
            <v>TBUS US 2 X Power socket assembly</v>
          </cell>
        </row>
        <row r="3847">
          <cell r="C3847" t="str">
            <v>80-001899</v>
          </cell>
          <cell r="D3847">
            <v>78</v>
          </cell>
          <cell r="E3847">
            <v>51</v>
          </cell>
          <cell r="F3847" t="str">
            <v>K-Key</v>
          </cell>
          <cell r="G3847" t="str">
            <v>Active</v>
          </cell>
          <cell r="H3847" t="str">
            <v>Special</v>
          </cell>
          <cell r="I3847" t="str">
            <v>TBUS UNIVERSAL 2 X Power socket assembly</v>
          </cell>
        </row>
        <row r="3848">
          <cell r="C3848" t="str">
            <v>80-00126499</v>
          </cell>
          <cell r="D3848">
            <v>65</v>
          </cell>
          <cell r="E3848">
            <v>66</v>
          </cell>
          <cell r="F3848" t="str">
            <v>K-Key</v>
          </cell>
          <cell r="G3848" t="str">
            <v>Active</v>
          </cell>
          <cell r="H3848" t="str">
            <v>WP-S/INSERT</v>
          </cell>
          <cell r="I3848" t="str">
            <v>Wall Plate insert - USB3.0 Type C(F) to Type A(F) Cable</v>
          </cell>
        </row>
        <row r="3849">
          <cell r="C3849" t="str">
            <v>30-804750395</v>
          </cell>
          <cell r="D3849">
            <v>700</v>
          </cell>
          <cell r="E3849">
            <v>661</v>
          </cell>
          <cell r="F3849" t="str">
            <v>K-Key</v>
          </cell>
          <cell r="G3849" t="str">
            <v>Active</v>
          </cell>
          <cell r="H3849" t="str">
            <v>WP-Decora/1G</v>
          </cell>
          <cell r="I3849" t="str">
            <v>8–button Ethernet and KNET™ 1-gang Control Keypad</v>
          </cell>
        </row>
        <row r="3850">
          <cell r="C3850" t="str">
            <v>80-000999</v>
          </cell>
          <cell r="D3850">
            <v>60</v>
          </cell>
          <cell r="E3850">
            <v>37</v>
          </cell>
          <cell r="F3850" t="str">
            <v>K-Key</v>
          </cell>
          <cell r="G3850" t="str">
            <v>Active</v>
          </cell>
          <cell r="H3850" t="str">
            <v>Special</v>
          </cell>
          <cell r="I3850" t="str">
            <v>TBUS US Power socket assembly</v>
          </cell>
        </row>
        <row r="3851">
          <cell r="C3851" t="str">
            <v>80-000899</v>
          </cell>
          <cell r="D3851">
            <v>60</v>
          </cell>
          <cell r="E3851">
            <v>37</v>
          </cell>
          <cell r="F3851" t="str">
            <v>K-Key</v>
          </cell>
          <cell r="G3851" t="str">
            <v>Active</v>
          </cell>
          <cell r="H3851" t="str">
            <v>Special</v>
          </cell>
          <cell r="I3851" t="str">
            <v>TBUS UNIVERSAL Power socket assembly</v>
          </cell>
        </row>
        <row r="3852">
          <cell r="C3852" t="str">
            <v>80-000599</v>
          </cell>
          <cell r="D3852">
            <v>42</v>
          </cell>
          <cell r="E3852">
            <v>42</v>
          </cell>
          <cell r="F3852" t="str">
            <v>K-Key</v>
          </cell>
          <cell r="G3852" t="str">
            <v>Active</v>
          </cell>
          <cell r="H3852" t="str">
            <v>Special</v>
          </cell>
          <cell r="I3852" t="str">
            <v>Panel for installing RC-8IR in TBUS-1A inner frame</v>
          </cell>
        </row>
        <row r="3853">
          <cell r="C3853" t="str">
            <v>80-000499</v>
          </cell>
          <cell r="D3853">
            <v>82</v>
          </cell>
          <cell r="E3853">
            <v>71</v>
          </cell>
          <cell r="F3853" t="str">
            <v>K-Key</v>
          </cell>
          <cell r="G3853" t="str">
            <v>Active</v>
          </cell>
          <cell r="H3853" t="str">
            <v>Special</v>
          </cell>
          <cell r="I3853" t="str">
            <v>. Includes: 2X cable pass through inserts, 2X blank inserts.</v>
          </cell>
        </row>
        <row r="3854">
          <cell r="C3854" t="str">
            <v>30-804925395</v>
          </cell>
          <cell r="D3854">
            <v>565</v>
          </cell>
          <cell r="E3854">
            <v>540</v>
          </cell>
          <cell r="F3854" t="str">
            <v>K-Key</v>
          </cell>
          <cell r="G3854" t="str">
            <v>Active</v>
          </cell>
          <cell r="H3854" t="str">
            <v>WP-Decora/1G</v>
          </cell>
          <cell r="I3854" t="str">
            <v>6–button Ethernet and KNET™ 1-gang Control Keypad</v>
          </cell>
        </row>
        <row r="3855">
          <cell r="C3855" t="str">
            <v>80-000399</v>
          </cell>
          <cell r="D3855">
            <v>82</v>
          </cell>
          <cell r="E3855">
            <v>71</v>
          </cell>
          <cell r="F3855" t="str">
            <v>K-Key</v>
          </cell>
          <cell r="G3855" t="str">
            <v>Active</v>
          </cell>
          <cell r="H3855" t="str">
            <v>Special</v>
          </cell>
          <cell r="I3855" t="str">
            <v>. Includes: 2X cable pass through inserts, 4X blank inserts.</v>
          </cell>
        </row>
        <row r="3856">
          <cell r="C3856" t="str">
            <v>97-1400033</v>
          </cell>
          <cell r="D3856">
            <v>380</v>
          </cell>
          <cell r="E3856">
            <v>378</v>
          </cell>
          <cell r="F3856" t="str">
            <v>K-Key</v>
          </cell>
          <cell r="G3856" t="str">
            <v>Not to prod.</v>
          </cell>
          <cell r="H3856" t="str">
            <v>Special</v>
          </cell>
          <cell r="I3856" t="str">
            <v>Rental&amp;staging Active Optical High–Speed HDMI Cable-33ft</v>
          </cell>
        </row>
        <row r="3857">
          <cell r="C3857" t="str">
            <v>97-1400050</v>
          </cell>
          <cell r="D3857">
            <v>445</v>
          </cell>
          <cell r="E3857">
            <v>443</v>
          </cell>
          <cell r="F3857" t="str">
            <v>K-Key</v>
          </cell>
          <cell r="G3857" t="str">
            <v>Not to prod.</v>
          </cell>
          <cell r="H3857" t="str">
            <v>Special</v>
          </cell>
          <cell r="I3857" t="str">
            <v>Rental &amp; Staging Active Optical High-Speed HDMI Cable-50f</v>
          </cell>
        </row>
        <row r="3858">
          <cell r="C3858" t="str">
            <v>97-1400066</v>
          </cell>
          <cell r="D3858">
            <v>475</v>
          </cell>
          <cell r="E3858">
            <v>475</v>
          </cell>
          <cell r="F3858" t="str">
            <v>K-Key</v>
          </cell>
          <cell r="G3858" t="str">
            <v>Not to prod.</v>
          </cell>
          <cell r="H3858" t="str">
            <v>Special</v>
          </cell>
          <cell r="I3858" t="str">
            <v>Rental &amp; Staging Active Optical High-Speed HDMI Cable-66</v>
          </cell>
        </row>
        <row r="3859">
          <cell r="C3859" t="str">
            <v>97-1400098</v>
          </cell>
          <cell r="D3859">
            <v>525</v>
          </cell>
          <cell r="E3859">
            <v>524</v>
          </cell>
          <cell r="F3859" t="str">
            <v>K-Key</v>
          </cell>
          <cell r="G3859" t="str">
            <v>Not to prod.</v>
          </cell>
          <cell r="H3859" t="str">
            <v>Special</v>
          </cell>
          <cell r="I3859" t="str">
            <v>Rental&amp;staging Active Optical High–Speed HDMI Cable-98ft</v>
          </cell>
        </row>
        <row r="3860">
          <cell r="C3860" t="str">
            <v>97-1400131</v>
          </cell>
          <cell r="D3860">
            <v>745</v>
          </cell>
          <cell r="E3860">
            <v>745</v>
          </cell>
          <cell r="F3860" t="str">
            <v>K-Key</v>
          </cell>
          <cell r="G3860" t="str">
            <v>Not to prod.</v>
          </cell>
          <cell r="H3860" t="str">
            <v>Special</v>
          </cell>
          <cell r="I3860" t="str">
            <v>Rental &amp; Staging Active Optical High-Speed HDMI Cable-131ft</v>
          </cell>
        </row>
        <row r="3861">
          <cell r="C3861" t="str">
            <v>31-70900090</v>
          </cell>
          <cell r="D3861">
            <v>695</v>
          </cell>
          <cell r="E3861">
            <v>810</v>
          </cell>
          <cell r="F3861" t="str">
            <v>K-Key</v>
          </cell>
          <cell r="G3861" t="str">
            <v>Not to order</v>
          </cell>
          <cell r="I3861" t="str">
            <v>Master Room Controller</v>
          </cell>
        </row>
        <row r="3862">
          <cell r="C3862" t="str">
            <v>31-70900190</v>
          </cell>
          <cell r="D3862">
            <v>695</v>
          </cell>
          <cell r="E3862">
            <v>697</v>
          </cell>
          <cell r="F3862" t="str">
            <v>K-Key</v>
          </cell>
          <cell r="G3862" t="str">
            <v>Not to order</v>
          </cell>
          <cell r="H3862" t="str">
            <v>1/3 19" 1U</v>
          </cell>
          <cell r="I3862" t="str">
            <v>Master Room Controller</v>
          </cell>
        </row>
        <row r="3863">
          <cell r="C3863" t="str">
            <v>97-1400164</v>
          </cell>
          <cell r="D3863">
            <v>675</v>
          </cell>
          <cell r="E3863">
            <v>675</v>
          </cell>
          <cell r="F3863" t="str">
            <v>K-Key</v>
          </cell>
          <cell r="G3863" t="str">
            <v>Not to prod.</v>
          </cell>
          <cell r="H3863" t="str">
            <v>Special</v>
          </cell>
          <cell r="I3863" t="str">
            <v>Rental&amp;stging Active Optical High–Speed HDMI Cable -164ft</v>
          </cell>
        </row>
        <row r="3864">
          <cell r="C3864" t="str">
            <v>97-1400197</v>
          </cell>
          <cell r="D3864">
            <v>930</v>
          </cell>
          <cell r="E3864">
            <v>929</v>
          </cell>
          <cell r="F3864" t="str">
            <v>K-Key</v>
          </cell>
          <cell r="G3864" t="str">
            <v>Not to prod.</v>
          </cell>
          <cell r="H3864" t="str">
            <v>Special</v>
          </cell>
          <cell r="I3864" t="str">
            <v>Rental &amp; Staging Active Optical High-Speed HDMI Cable-197ft</v>
          </cell>
        </row>
        <row r="3865">
          <cell r="C3865" t="str">
            <v>97-1400230</v>
          </cell>
          <cell r="D3865">
            <v>1055</v>
          </cell>
          <cell r="E3865">
            <v>1053</v>
          </cell>
          <cell r="F3865" t="str">
            <v>K-Key</v>
          </cell>
          <cell r="G3865" t="str">
            <v>Not to prod.</v>
          </cell>
          <cell r="H3865" t="str">
            <v>Special</v>
          </cell>
          <cell r="I3865" t="str">
            <v>Rental &amp; Staging Active Optical High-Speed HDMI Cable-230f</v>
          </cell>
        </row>
        <row r="3866">
          <cell r="C3866" t="str">
            <v>97-1400262</v>
          </cell>
          <cell r="D3866">
            <v>1020</v>
          </cell>
          <cell r="E3866">
            <v>1021</v>
          </cell>
          <cell r="F3866" t="str">
            <v>K-Key</v>
          </cell>
          <cell r="G3866" t="str">
            <v>Not to prod.</v>
          </cell>
          <cell r="H3866" t="str">
            <v>Special</v>
          </cell>
          <cell r="I3866" t="str">
            <v>Rental &amp; Staging Active Optical High-Speed HDMI Cable-262</v>
          </cell>
        </row>
        <row r="3867">
          <cell r="C3867" t="str">
            <v>97-1400295</v>
          </cell>
          <cell r="D3867">
            <v>1350</v>
          </cell>
          <cell r="E3867">
            <v>1350</v>
          </cell>
          <cell r="F3867" t="str">
            <v>K-Key</v>
          </cell>
          <cell r="G3867" t="str">
            <v>Not to prod.</v>
          </cell>
          <cell r="H3867" t="str">
            <v>Special</v>
          </cell>
          <cell r="I3867" t="str">
            <v>Rental &amp; Staging Active Optical High-Speed HDMI Cable -295f</v>
          </cell>
        </row>
        <row r="3868">
          <cell r="C3868" t="str">
            <v>97-1400328</v>
          </cell>
          <cell r="D3868">
            <v>1270</v>
          </cell>
          <cell r="E3868">
            <v>1269</v>
          </cell>
          <cell r="F3868" t="str">
            <v>K-Key</v>
          </cell>
          <cell r="G3868" t="str">
            <v>Not to prod.</v>
          </cell>
          <cell r="H3868" t="str">
            <v>Special</v>
          </cell>
          <cell r="I3868" t="str">
            <v>Rental&amp;staging Active Optical High–Speed HDMI Cable -328ft</v>
          </cell>
        </row>
        <row r="3869">
          <cell r="C3869" t="str">
            <v>97-1403033</v>
          </cell>
          <cell r="D3869">
            <v>415</v>
          </cell>
          <cell r="E3869">
            <v>416</v>
          </cell>
          <cell r="F3869" t="str">
            <v>K-Key</v>
          </cell>
          <cell r="G3869" t="str">
            <v>Not to prod.</v>
          </cell>
          <cell r="H3869" t="str">
            <v>Special</v>
          </cell>
          <cell r="I3869" t="str">
            <v>Rental &amp; Staging Active Plugable Optical HDMI Cable-33ft</v>
          </cell>
        </row>
        <row r="3870">
          <cell r="C3870" t="str">
            <v>97-1403050</v>
          </cell>
          <cell r="D3870">
            <v>435</v>
          </cell>
          <cell r="E3870">
            <v>435</v>
          </cell>
          <cell r="F3870" t="str">
            <v>K-Key</v>
          </cell>
          <cell r="G3870" t="str">
            <v>Not to prod.</v>
          </cell>
          <cell r="H3870" t="str">
            <v>Special</v>
          </cell>
          <cell r="I3870" t="str">
            <v>Rental&amp; staging Active Plugable Optical HDMI Cable-50f</v>
          </cell>
        </row>
        <row r="3871">
          <cell r="C3871" t="str">
            <v>97-1403066</v>
          </cell>
          <cell r="D3871">
            <v>465</v>
          </cell>
          <cell r="E3871">
            <v>466</v>
          </cell>
          <cell r="F3871" t="str">
            <v>K-Key</v>
          </cell>
          <cell r="G3871" t="str">
            <v>Not to prod.</v>
          </cell>
          <cell r="H3871" t="str">
            <v>Special</v>
          </cell>
          <cell r="I3871" t="str">
            <v>Rental &amp; Statging Active Plugable Optical HDMI Cable -66f</v>
          </cell>
        </row>
        <row r="3872">
          <cell r="C3872" t="str">
            <v>99-9698001</v>
          </cell>
          <cell r="D3872">
            <v>30</v>
          </cell>
          <cell r="E3872">
            <v>20</v>
          </cell>
          <cell r="F3872" t="str">
            <v>K-Key</v>
          </cell>
          <cell r="G3872" t="str">
            <v>Active</v>
          </cell>
          <cell r="H3872" t="str">
            <v>Special</v>
          </cell>
          <cell r="I3872" t="str">
            <v>HDMI to VGA Adapter Cable  (1')</v>
          </cell>
        </row>
        <row r="3873">
          <cell r="C3873" t="str">
            <v>97-1403131</v>
          </cell>
          <cell r="D3873">
            <v>620</v>
          </cell>
          <cell r="E3873">
            <v>621</v>
          </cell>
          <cell r="F3873" t="str">
            <v>K-Key</v>
          </cell>
          <cell r="G3873" t="str">
            <v>Not to prod.</v>
          </cell>
          <cell r="H3873" t="str">
            <v>Special</v>
          </cell>
          <cell r="I3873" t="str">
            <v>Rental&amp; staging Active Plugable Optical HDMI Cable-131ft</v>
          </cell>
        </row>
        <row r="3874">
          <cell r="C3874" t="str">
            <v>97-1403164</v>
          </cell>
          <cell r="D3874">
            <v>630</v>
          </cell>
          <cell r="E3874">
            <v>631</v>
          </cell>
          <cell r="F3874" t="str">
            <v>K-Key</v>
          </cell>
          <cell r="G3874" t="str">
            <v>Not to prod.</v>
          </cell>
          <cell r="H3874" t="str">
            <v>Special</v>
          </cell>
          <cell r="I3874" t="str">
            <v>Rental&amp; staging Active Plugable Optical HDMI Cable-33ft</v>
          </cell>
        </row>
        <row r="3875">
          <cell r="C3875" t="str">
            <v>97-1403197</v>
          </cell>
          <cell r="D3875">
            <v>785</v>
          </cell>
          <cell r="E3875">
            <v>783</v>
          </cell>
          <cell r="F3875" t="str">
            <v>K-Key</v>
          </cell>
          <cell r="G3875" t="str">
            <v>Not to prod.</v>
          </cell>
          <cell r="H3875" t="str">
            <v>Special</v>
          </cell>
          <cell r="I3875" t="str">
            <v>Rental&amp; staging Active Plugable Optical HDMI Cable- 197ft</v>
          </cell>
        </row>
        <row r="3876">
          <cell r="C3876" t="str">
            <v>40-00001990</v>
          </cell>
          <cell r="D3876">
            <v>415</v>
          </cell>
          <cell r="E3876">
            <v>194</v>
          </cell>
          <cell r="F3876" t="str">
            <v>K-Key</v>
          </cell>
          <cell r="G3876" t="str">
            <v>Active</v>
          </cell>
          <cell r="H3876" t="str">
            <v>Tool</v>
          </cell>
          <cell r="I3876" t="str">
            <v>RS-232 to USB translator for secured products</v>
          </cell>
        </row>
        <row r="3877">
          <cell r="C3877" t="str">
            <v>97-1403262</v>
          </cell>
          <cell r="D3877">
            <v>1075</v>
          </cell>
          <cell r="E3877">
            <v>1075</v>
          </cell>
          <cell r="F3877" t="str">
            <v>K-Key</v>
          </cell>
          <cell r="G3877" t="str">
            <v>Not to prod.</v>
          </cell>
          <cell r="H3877" t="str">
            <v>Special</v>
          </cell>
          <cell r="I3877" t="str">
            <v>Rental&amp; staging Active Plugable Optical HDMI Cable- 262ft</v>
          </cell>
        </row>
        <row r="3878">
          <cell r="C3878" t="str">
            <v>40-00017090</v>
          </cell>
          <cell r="D3878">
            <v>245</v>
          </cell>
          <cell r="E3878">
            <v>243</v>
          </cell>
          <cell r="F3878" t="str">
            <v>K-Key</v>
          </cell>
          <cell r="G3878" t="str">
            <v>Not to prod.</v>
          </cell>
          <cell r="H3878" t="str">
            <v>Tool</v>
          </cell>
          <cell r="I3878" t="str">
            <v>HDMI 4K 4:4:4 / 4:2:0 Converter With HDCP 1.4 &amp; 2.2</v>
          </cell>
        </row>
        <row r="3879">
          <cell r="C3879" t="str">
            <v>40-00076790</v>
          </cell>
          <cell r="D3879">
            <v>695</v>
          </cell>
          <cell r="E3879">
            <v>715</v>
          </cell>
          <cell r="F3879" t="str">
            <v>K-Key</v>
          </cell>
          <cell r="G3879" t="str">
            <v>Not to order</v>
          </cell>
          <cell r="H3879" t="str">
            <v>Mega Tool</v>
          </cell>
          <cell r="I3879" t="str">
            <v>hannel HDMI 4K60 4:4:4 / 4:2:0 Converter with HDCP 1.4 &amp; 2.2</v>
          </cell>
        </row>
        <row r="3880">
          <cell r="C3880" t="str">
            <v>97-1403295</v>
          </cell>
          <cell r="D3880">
            <v>1190</v>
          </cell>
          <cell r="E3880">
            <v>1188</v>
          </cell>
          <cell r="F3880" t="str">
            <v>K-Key</v>
          </cell>
          <cell r="G3880" t="str">
            <v>Not to prod.</v>
          </cell>
          <cell r="H3880" t="str">
            <v>Special</v>
          </cell>
          <cell r="I3880" t="str">
            <v>Rental&amp; staging Active Plugable Optical HDMI Cable- 295ft</v>
          </cell>
        </row>
        <row r="3881">
          <cell r="C3881" t="str">
            <v>40-70960090</v>
          </cell>
          <cell r="D3881">
            <v>675</v>
          </cell>
          <cell r="E3881">
            <v>643</v>
          </cell>
          <cell r="F3881" t="str">
            <v>K-Key</v>
          </cell>
          <cell r="G3881" t="str">
            <v>Active</v>
          </cell>
          <cell r="H3881" t="str">
            <v>Tool</v>
          </cell>
          <cell r="I3881" t="str">
            <v>DisplayPort to DVI/HDMI Format Converter</v>
          </cell>
        </row>
        <row r="3882">
          <cell r="C3882" t="str">
            <v>97-1403328</v>
          </cell>
          <cell r="D3882">
            <v>1325</v>
          </cell>
          <cell r="E3882">
            <v>1323</v>
          </cell>
          <cell r="F3882" t="str">
            <v>K-Key</v>
          </cell>
          <cell r="G3882" t="str">
            <v>Not to prod.</v>
          </cell>
          <cell r="H3882" t="str">
            <v>Special</v>
          </cell>
          <cell r="I3882" t="str">
            <v>Rental&amp; staging Active Plugable Optical HDMI Cable- 328ft</v>
          </cell>
        </row>
        <row r="3883">
          <cell r="C3883" t="str">
            <v>40-80348090</v>
          </cell>
          <cell r="D3883">
            <v>780</v>
          </cell>
          <cell r="E3883">
            <v>745</v>
          </cell>
          <cell r="F3883" t="str">
            <v>K-Key</v>
          </cell>
          <cell r="G3883" t="str">
            <v>Active</v>
          </cell>
          <cell r="H3883" t="str">
            <v>Mega Tool</v>
          </cell>
          <cell r="I3883" t="str">
            <v>4 x 4 Dante Interface</v>
          </cell>
        </row>
        <row r="3884">
          <cell r="C3884" t="str">
            <v>40-80462030</v>
          </cell>
          <cell r="D3884">
            <v>4195</v>
          </cell>
          <cell r="E3884">
            <v>3989</v>
          </cell>
          <cell r="F3884" t="str">
            <v>K-Key</v>
          </cell>
          <cell r="G3884" t="str">
            <v>Active Proj</v>
          </cell>
          <cell r="H3884" t="str">
            <v>19" 1U Scal</v>
          </cell>
          <cell r="I3884" t="str">
            <v>12G SDI to HDMI Converter</v>
          </cell>
        </row>
        <row r="3885">
          <cell r="C3885" t="str">
            <v>97-1410033</v>
          </cell>
          <cell r="D3885">
            <v>435</v>
          </cell>
          <cell r="E3885">
            <v>432</v>
          </cell>
          <cell r="F3885" t="str">
            <v>K-Key</v>
          </cell>
          <cell r="G3885" t="str">
            <v>Not to prod.</v>
          </cell>
          <cell r="H3885" t="str">
            <v>Special</v>
          </cell>
          <cell r="I3885" t="str">
            <v>Rental&amp;staging Active Optical High–Speed HDMI Cable-33ft</v>
          </cell>
        </row>
        <row r="3886">
          <cell r="C3886" t="str">
            <v>41-70320090</v>
          </cell>
          <cell r="D3886">
            <v>345</v>
          </cell>
          <cell r="E3886">
            <v>356</v>
          </cell>
          <cell r="F3886" t="str">
            <v>K-Key</v>
          </cell>
          <cell r="G3886" t="str">
            <v>Not to prod.</v>
          </cell>
          <cell r="H3886" t="str">
            <v>1/4 19" 1U</v>
          </cell>
          <cell r="I3886" t="str">
            <v>DVI to Computer Graphics/Component/HDTV Video Format Convert</v>
          </cell>
        </row>
        <row r="3887">
          <cell r="C3887" t="str">
            <v>97-1410050</v>
          </cell>
          <cell r="D3887">
            <v>485</v>
          </cell>
          <cell r="E3887">
            <v>486</v>
          </cell>
          <cell r="F3887" t="str">
            <v>K-Key</v>
          </cell>
          <cell r="G3887" t="str">
            <v>Not to prod.</v>
          </cell>
          <cell r="H3887" t="str">
            <v>Special</v>
          </cell>
          <cell r="I3887" t="str">
            <v>Rental &amp; Staging Active Optical High-Speed HDMI Cable-50f</v>
          </cell>
        </row>
        <row r="3888">
          <cell r="C3888" t="str">
            <v>50-00003195</v>
          </cell>
          <cell r="D3888">
            <v>2205</v>
          </cell>
          <cell r="E3888">
            <v>2371</v>
          </cell>
          <cell r="F3888" t="str">
            <v>K-Key</v>
          </cell>
          <cell r="G3888" t="str">
            <v>Active</v>
          </cell>
          <cell r="H3888" t="str">
            <v>Special</v>
          </cell>
          <cell r="I3888" t="str">
            <v>2-Fiber Detachable Dual Link DVI module (Rx &amp; Tx Set)</v>
          </cell>
        </row>
        <row r="3889">
          <cell r="C3889" t="str">
            <v>50-00003395</v>
          </cell>
          <cell r="D3889">
            <v>1190</v>
          </cell>
          <cell r="E3889">
            <v>1017</v>
          </cell>
          <cell r="F3889" t="str">
            <v>K-Key</v>
          </cell>
          <cell r="G3889" t="str">
            <v>Active</v>
          </cell>
          <cell r="H3889" t="str">
            <v>Special</v>
          </cell>
          <cell r="I3889" t="str">
            <v>1-Fiber Detachable DVI module (Rx &amp; Tx Set)</v>
          </cell>
        </row>
        <row r="3890">
          <cell r="C3890" t="str">
            <v>97-1410066</v>
          </cell>
          <cell r="D3890">
            <v>555</v>
          </cell>
          <cell r="E3890">
            <v>556</v>
          </cell>
          <cell r="F3890" t="str">
            <v>K-Key</v>
          </cell>
          <cell r="G3890" t="str">
            <v>Not to prod.</v>
          </cell>
          <cell r="H3890" t="str">
            <v>Special</v>
          </cell>
          <cell r="I3890" t="str">
            <v>Rental &amp; Staging Active Optical High-Speed HDMI Cable-66</v>
          </cell>
        </row>
        <row r="3891">
          <cell r="C3891" t="str">
            <v>50-000096</v>
          </cell>
          <cell r="D3891">
            <v>280</v>
          </cell>
          <cell r="E3891">
            <v>238</v>
          </cell>
          <cell r="F3891" t="str">
            <v>K-Key</v>
          </cell>
          <cell r="G3891" t="str">
            <v>Active</v>
          </cell>
          <cell r="H3891" t="str">
            <v>Special</v>
          </cell>
          <cell r="I3891" t="str">
            <v>MM 10G 850nm 1Km fiber SFP+</v>
          </cell>
        </row>
        <row r="3892">
          <cell r="C3892" t="str">
            <v>50-000097</v>
          </cell>
          <cell r="D3892">
            <v>480</v>
          </cell>
          <cell r="E3892">
            <v>443</v>
          </cell>
          <cell r="F3892" t="str">
            <v>K-Key</v>
          </cell>
          <cell r="G3892" t="str">
            <v>Active</v>
          </cell>
          <cell r="H3892" t="str">
            <v>Special</v>
          </cell>
          <cell r="I3892" t="str">
            <v>SM 10G 1310nm 10Km fiber SFP+</v>
          </cell>
        </row>
        <row r="3893">
          <cell r="C3893" t="str">
            <v>50-00010190</v>
          </cell>
          <cell r="D3893">
            <v>1060</v>
          </cell>
          <cell r="E3893">
            <v>1110</v>
          </cell>
          <cell r="F3893" t="str">
            <v>K-Key</v>
          </cell>
          <cell r="G3893" t="str">
            <v>Active</v>
          </cell>
          <cell r="H3893" t="str">
            <v>Mega Tool</v>
          </cell>
          <cell r="I3893" t="str">
            <v>4K60 4:4:4 Eth/RS232/IR &amp; Audio Extended−reach HDBT PoE Tx</v>
          </cell>
        </row>
        <row r="3894">
          <cell r="C3894" t="str">
            <v>50-00010290</v>
          </cell>
          <cell r="D3894">
            <v>1060</v>
          </cell>
          <cell r="E3894">
            <v>1110</v>
          </cell>
          <cell r="F3894" t="str">
            <v>K-Key</v>
          </cell>
          <cell r="G3894" t="str">
            <v>Active</v>
          </cell>
          <cell r="H3894" t="str">
            <v>Mega Tool</v>
          </cell>
          <cell r="I3894" t="str">
            <v>4K60 4:4:4 Eth/RS232/IR &amp; Audio Extended−reach HDBT PoE Tx</v>
          </cell>
        </row>
        <row r="3895">
          <cell r="C3895" t="str">
            <v>50-00010390</v>
          </cell>
          <cell r="D3895">
            <v>580</v>
          </cell>
          <cell r="E3895">
            <v>548</v>
          </cell>
          <cell r="F3895" t="str">
            <v>K-Key</v>
          </cell>
          <cell r="G3895" t="str">
            <v>Active</v>
          </cell>
          <cell r="H3895" t="str">
            <v>Mega Tool</v>
          </cell>
          <cell r="I3895" t="str">
            <v>2000 ft HDMI over 2-wire extender</v>
          </cell>
        </row>
        <row r="3896">
          <cell r="C3896" t="str">
            <v>50-00010490</v>
          </cell>
          <cell r="D3896">
            <v>580</v>
          </cell>
          <cell r="E3896">
            <v>548</v>
          </cell>
          <cell r="F3896" t="str">
            <v>K-Key</v>
          </cell>
          <cell r="G3896" t="str">
            <v>Active</v>
          </cell>
          <cell r="H3896" t="str">
            <v>Mega Tool</v>
          </cell>
          <cell r="I3896" t="str">
            <v>2000 ft HDMI over 2-wire extender</v>
          </cell>
        </row>
        <row r="3897">
          <cell r="C3897" t="str">
            <v>97-1410098</v>
          </cell>
          <cell r="D3897">
            <v>620</v>
          </cell>
          <cell r="E3897">
            <v>621</v>
          </cell>
          <cell r="F3897" t="str">
            <v>K-Key</v>
          </cell>
          <cell r="G3897" t="str">
            <v>Not to prod.</v>
          </cell>
          <cell r="H3897" t="str">
            <v>Special</v>
          </cell>
          <cell r="I3897" t="str">
            <v>Rental&amp;staging Active Optical High–Speed HDMI Cable-98ft</v>
          </cell>
        </row>
        <row r="3898">
          <cell r="C3898" t="str">
            <v>97-1410131</v>
          </cell>
          <cell r="D3898">
            <v>745</v>
          </cell>
          <cell r="E3898">
            <v>745</v>
          </cell>
          <cell r="F3898" t="str">
            <v>K-Key</v>
          </cell>
          <cell r="G3898" t="str">
            <v>Not to prod.</v>
          </cell>
          <cell r="H3898" t="str">
            <v>Special</v>
          </cell>
          <cell r="I3898" t="str">
            <v>Rental &amp; Staging Active Optical High-Speed HDMI Cable-131ft</v>
          </cell>
        </row>
        <row r="3899">
          <cell r="C3899" t="str">
            <v>97-1410164</v>
          </cell>
          <cell r="D3899">
            <v>780</v>
          </cell>
          <cell r="E3899">
            <v>778</v>
          </cell>
          <cell r="F3899" t="str">
            <v>K-Key</v>
          </cell>
          <cell r="G3899" t="str">
            <v>Not to prod.</v>
          </cell>
          <cell r="H3899" t="str">
            <v>Special</v>
          </cell>
          <cell r="I3899" t="str">
            <v>Rental&amp;stging Active Optical High–Speed HDMI Cable -164ft</v>
          </cell>
        </row>
        <row r="3900">
          <cell r="C3900" t="str">
            <v>50-00013699</v>
          </cell>
          <cell r="D3900">
            <v>35</v>
          </cell>
          <cell r="E3900">
            <v>34</v>
          </cell>
          <cell r="F3900" t="str">
            <v>K-Key</v>
          </cell>
          <cell r="G3900" t="str">
            <v>F.Run-Active</v>
          </cell>
          <cell r="H3900" t="str">
            <v>WP-US/1G</v>
          </cell>
          <cell r="I3900" t="str">
            <v>WP-3H2 US - Black Panel Set</v>
          </cell>
        </row>
        <row r="3901">
          <cell r="C3901" t="str">
            <v>50-00015590</v>
          </cell>
          <cell r="D3901">
            <v>630</v>
          </cell>
          <cell r="E3901">
            <v>595</v>
          </cell>
          <cell r="F3901" t="str">
            <v>K-Key</v>
          </cell>
          <cell r="G3901" t="str">
            <v>Active</v>
          </cell>
          <cell r="H3901" t="str">
            <v>Pico Tool</v>
          </cell>
          <cell r="I3901" t="str">
            <v>.0 with RS-232 &amp; Audio PoC extender over extended-reach HDBT</v>
          </cell>
        </row>
        <row r="3902">
          <cell r="C3902" t="str">
            <v>50-00016090</v>
          </cell>
          <cell r="D3902">
            <v>1645</v>
          </cell>
          <cell r="E3902">
            <v>1450</v>
          </cell>
          <cell r="F3902" t="str">
            <v>K-Key</v>
          </cell>
          <cell r="G3902" t="str">
            <v>Active</v>
          </cell>
          <cell r="H3902" t="str">
            <v>Tool</v>
          </cell>
          <cell r="I3902" t="str">
            <v>4K60 4:4:4 HDMI Ultra−Reach MM fiber extender</v>
          </cell>
        </row>
        <row r="3903">
          <cell r="C3903" t="str">
            <v>97-1410197</v>
          </cell>
          <cell r="D3903">
            <v>930</v>
          </cell>
          <cell r="E3903">
            <v>929</v>
          </cell>
          <cell r="F3903" t="str">
            <v>K-Key</v>
          </cell>
          <cell r="G3903" t="str">
            <v>Not to prod.</v>
          </cell>
          <cell r="H3903" t="str">
            <v>Special</v>
          </cell>
          <cell r="I3903" t="str">
            <v>Rental &amp; Staging Active Optical High-Speed HDMI Cable-197ft</v>
          </cell>
        </row>
        <row r="3904">
          <cell r="C3904" t="str">
            <v>50-000299</v>
          </cell>
          <cell r="D3904">
            <v>895</v>
          </cell>
          <cell r="E3904">
            <v>895</v>
          </cell>
          <cell r="F3904" t="str">
            <v>K-Key</v>
          </cell>
          <cell r="G3904" t="str">
            <v>F.Run-Active</v>
          </cell>
          <cell r="H3904" t="str">
            <v>Special</v>
          </cell>
          <cell r="I3904" t="str">
            <v>tical SFP+ Transceiver over 10G 1270/1330nm SM Simplex Fiber</v>
          </cell>
        </row>
        <row r="3905">
          <cell r="C3905" t="str">
            <v>50-00076790</v>
          </cell>
          <cell r="D3905">
            <v>495</v>
          </cell>
          <cell r="E3905">
            <v>495</v>
          </cell>
          <cell r="F3905" t="str">
            <v>K-Key</v>
          </cell>
          <cell r="G3905" t="str">
            <v>F.Run-Active</v>
          </cell>
          <cell r="H3905" t="str">
            <v>Mega Tool</v>
          </cell>
          <cell r="I3905" t="str">
            <v>4 channel HDMI extender / toolbox</v>
          </cell>
        </row>
        <row r="3906">
          <cell r="C3906" t="str">
            <v>97-1410230</v>
          </cell>
          <cell r="D3906">
            <v>1055</v>
          </cell>
          <cell r="E3906">
            <v>1053</v>
          </cell>
          <cell r="F3906" t="str">
            <v>K-Key</v>
          </cell>
          <cell r="G3906" t="str">
            <v>Not to prod.</v>
          </cell>
          <cell r="H3906" t="str">
            <v>Special</v>
          </cell>
          <cell r="I3906" t="str">
            <v>Rental &amp; Staging Active Optical High-Speed HDMI Cable-230f</v>
          </cell>
        </row>
        <row r="3907">
          <cell r="C3907" t="str">
            <v>50-067690</v>
          </cell>
          <cell r="D3907">
            <v>995</v>
          </cell>
          <cell r="E3907">
            <v>995</v>
          </cell>
          <cell r="F3907" t="str">
            <v>K-Key</v>
          </cell>
          <cell r="G3907" t="str">
            <v>F.Run-Active</v>
          </cell>
          <cell r="H3907" t="str">
            <v>Tool</v>
          </cell>
          <cell r="I3907" t="str">
            <v>Reach MM/SM fiber Tx Multi-drop (one-Tx to many-Rx) scenario2</v>
          </cell>
        </row>
        <row r="3908">
          <cell r="C3908" t="str">
            <v>50-167690</v>
          </cell>
          <cell r="D3908">
            <v>995</v>
          </cell>
          <cell r="E3908">
            <v>995</v>
          </cell>
          <cell r="F3908" t="str">
            <v>K-Key</v>
          </cell>
          <cell r="G3908" t="str">
            <v>F.Run-Active</v>
          </cell>
          <cell r="H3908" t="str">
            <v>Tool</v>
          </cell>
          <cell r="I3908" t="str">
            <v>MI &amp; RS232 Ultra−Reach MM/SM fiber Rx Auto sink power on/off</v>
          </cell>
        </row>
        <row r="3909">
          <cell r="C3909" t="str">
            <v>97-1410262</v>
          </cell>
          <cell r="D3909">
            <v>1180</v>
          </cell>
          <cell r="E3909">
            <v>1177</v>
          </cell>
          <cell r="F3909" t="str">
            <v>K-Key</v>
          </cell>
          <cell r="G3909" t="str">
            <v>Not to prod.</v>
          </cell>
          <cell r="H3909" t="str">
            <v>Special</v>
          </cell>
          <cell r="I3909" t="str">
            <v>Rental &amp; Staging Active Optical High-Speed HDMI Cable-262</v>
          </cell>
        </row>
        <row r="3910">
          <cell r="C3910" t="str">
            <v>97-1410295</v>
          </cell>
          <cell r="D3910">
            <v>1220</v>
          </cell>
          <cell r="E3910">
            <v>1328</v>
          </cell>
          <cell r="F3910" t="str">
            <v>K-Key</v>
          </cell>
          <cell r="G3910" t="str">
            <v>Not to prod.</v>
          </cell>
          <cell r="H3910" t="str">
            <v>Special</v>
          </cell>
          <cell r="I3910" t="str">
            <v>Rental &amp; Staging Active Optical High-Speed HDMI Cable -295f</v>
          </cell>
        </row>
        <row r="3911">
          <cell r="C3911" t="str">
            <v>50-70865090</v>
          </cell>
          <cell r="D3911">
            <v>280</v>
          </cell>
          <cell r="E3911">
            <v>246</v>
          </cell>
          <cell r="F3911" t="str">
            <v>K-Key</v>
          </cell>
          <cell r="G3911" t="str">
            <v>Active</v>
          </cell>
          <cell r="H3911" t="str">
            <v>Tools</v>
          </cell>
          <cell r="I3911" t="str">
            <v>DVI Over Twisted Pair Transmitter</v>
          </cell>
        </row>
        <row r="3912">
          <cell r="C3912" t="str">
            <v>50-70958090</v>
          </cell>
          <cell r="D3912">
            <v>1795</v>
          </cell>
          <cell r="E3912">
            <v>1939</v>
          </cell>
          <cell r="F3912" t="str">
            <v>K-Key</v>
          </cell>
          <cell r="G3912" t="str">
            <v>Not to prod.</v>
          </cell>
          <cell r="H3912" t="str">
            <v>"1/2 19"" 1U"</v>
          </cell>
          <cell r="I3912" t="str">
            <v>2 Input 1:4 HDMI DA/4x CAT5 Outputs</v>
          </cell>
        </row>
        <row r="3913">
          <cell r="C3913" t="str">
            <v>50-70958190</v>
          </cell>
          <cell r="D3913">
            <v>1360</v>
          </cell>
          <cell r="E3913">
            <v>1615</v>
          </cell>
          <cell r="F3913" t="str">
            <v>K-Key</v>
          </cell>
          <cell r="G3913" t="str">
            <v>Active</v>
          </cell>
          <cell r="H3913" t="str">
            <v>1/2 19" 1U</v>
          </cell>
          <cell r="I3913" t="str">
            <v>2 Input 1:4 HDMI DA/4x CAT5 Outputs</v>
          </cell>
        </row>
        <row r="3914">
          <cell r="C3914" t="str">
            <v>50-70961090</v>
          </cell>
          <cell r="D3914">
            <v>1595</v>
          </cell>
          <cell r="E3914">
            <v>1657</v>
          </cell>
          <cell r="F3914" t="str">
            <v>K-Key</v>
          </cell>
          <cell r="G3914" t="str">
            <v>Not to prod.</v>
          </cell>
          <cell r="H3914" t="str">
            <v>1/2 19" 1U</v>
          </cell>
          <cell r="I3914" t="str">
            <v>2 Input 1:4 HDMI DA/2x CAT5 Outputs</v>
          </cell>
        </row>
        <row r="3915">
          <cell r="C3915" t="str">
            <v>50-70969090</v>
          </cell>
          <cell r="D3915">
            <v>530</v>
          </cell>
          <cell r="E3915">
            <v>776</v>
          </cell>
          <cell r="F3915" t="str">
            <v>K-Key</v>
          </cell>
          <cell r="G3915" t="str">
            <v>Not to prod.</v>
          </cell>
          <cell r="H3915" t="str">
            <v>1/2 19" 1U</v>
          </cell>
          <cell r="I3915" t="str">
            <v>1 Input 1:4 HDMI DA/4x CAT5 Outputs</v>
          </cell>
        </row>
        <row r="3916">
          <cell r="C3916" t="str">
            <v>50-70991090</v>
          </cell>
          <cell r="D3916">
            <v>795</v>
          </cell>
          <cell r="E3916">
            <v>1075</v>
          </cell>
          <cell r="F3916" t="str">
            <v>K-Key</v>
          </cell>
          <cell r="G3916" t="str">
            <v>Not to order</v>
          </cell>
          <cell r="H3916" t="str">
            <v>Mega Tool</v>
          </cell>
          <cell r="I3916" t="str">
            <v>HDMI CAT5 Line Driver</v>
          </cell>
        </row>
        <row r="3917">
          <cell r="C3917" t="str">
            <v>50-71005090</v>
          </cell>
          <cell r="D3917">
            <v>795</v>
          </cell>
          <cell r="E3917">
            <v>875</v>
          </cell>
          <cell r="F3917" t="str">
            <v>K-Key</v>
          </cell>
          <cell r="G3917" t="str">
            <v>Not to prod.</v>
          </cell>
          <cell r="H3917" t="str">
            <v>Mega Tool</v>
          </cell>
          <cell r="I3917" t="str">
            <v>1:2 HDMI Twisted Pair Receiver &amp; Transceiver</v>
          </cell>
        </row>
        <row r="3918">
          <cell r="C3918" t="str">
            <v>97-1410328</v>
          </cell>
          <cell r="D3918">
            <v>1450</v>
          </cell>
          <cell r="E3918">
            <v>1458</v>
          </cell>
          <cell r="F3918" t="str">
            <v>K-Key</v>
          </cell>
          <cell r="G3918" t="str">
            <v>Not to prod.</v>
          </cell>
          <cell r="H3918" t="str">
            <v>Special</v>
          </cell>
          <cell r="I3918" t="str">
            <v>Rental&amp;staging Active Optical High–Speed HDMI Cable -328ft</v>
          </cell>
        </row>
        <row r="3919">
          <cell r="C3919" t="str">
            <v>97-16010003</v>
          </cell>
          <cell r="D3919">
            <v>22</v>
          </cell>
          <cell r="E3919">
            <v>18</v>
          </cell>
          <cell r="F3919" t="str">
            <v>K-Key</v>
          </cell>
          <cell r="G3919" t="str">
            <v>Active</v>
          </cell>
          <cell r="H3919" t="str">
            <v>Special</v>
          </cell>
          <cell r="I3919" t="str">
            <v>Cable Mini DisplayPort to HDMI (Male) 3'</v>
          </cell>
        </row>
        <row r="3920">
          <cell r="C3920" t="str">
            <v>97-16010006</v>
          </cell>
          <cell r="D3920">
            <v>24</v>
          </cell>
          <cell r="E3920">
            <v>19</v>
          </cell>
          <cell r="F3920" t="str">
            <v>K-Key</v>
          </cell>
          <cell r="G3920" t="str">
            <v>Active</v>
          </cell>
          <cell r="H3920" t="str">
            <v>Special</v>
          </cell>
          <cell r="I3920" t="str">
            <v>Cable Mini DisplayPort to HDMI (Male) 6'</v>
          </cell>
        </row>
        <row r="3921">
          <cell r="C3921" t="str">
            <v>50-80021190</v>
          </cell>
          <cell r="D3921">
            <v>450</v>
          </cell>
          <cell r="E3921">
            <v>424</v>
          </cell>
          <cell r="F3921" t="str">
            <v>K-Key</v>
          </cell>
          <cell r="G3921" t="str">
            <v>Active</v>
          </cell>
          <cell r="H3921" t="str">
            <v>Tool</v>
          </cell>
          <cell r="I3921" t="str">
            <v>HDMI over HDBaseT transmitter for Extended range</v>
          </cell>
        </row>
        <row r="3922">
          <cell r="C3922" t="str">
            <v>97-16010010</v>
          </cell>
          <cell r="D3922">
            <v>43</v>
          </cell>
          <cell r="E3922">
            <v>40</v>
          </cell>
          <cell r="F3922" t="str">
            <v>K-Key</v>
          </cell>
          <cell r="G3922" t="str">
            <v>Active</v>
          </cell>
          <cell r="H3922" t="str">
            <v>Special</v>
          </cell>
          <cell r="I3922" t="str">
            <v>Cable Mini DisplayPort to HDMI (Male)</v>
          </cell>
        </row>
        <row r="3923">
          <cell r="C3923" t="str">
            <v>97-16010015</v>
          </cell>
          <cell r="D3923">
            <v>50</v>
          </cell>
          <cell r="E3923">
            <v>43</v>
          </cell>
          <cell r="F3923" t="str">
            <v>K-Key</v>
          </cell>
          <cell r="G3923" t="str">
            <v>Active</v>
          </cell>
          <cell r="H3923" t="str">
            <v>Special</v>
          </cell>
          <cell r="I3923" t="str">
            <v>Cable Mini DisplayPort to HDMI (Male)</v>
          </cell>
        </row>
        <row r="3924">
          <cell r="C3924" t="str">
            <v>50-80022190</v>
          </cell>
          <cell r="D3924">
            <v>450</v>
          </cell>
          <cell r="E3924">
            <v>424</v>
          </cell>
          <cell r="F3924" t="str">
            <v>K-Key</v>
          </cell>
          <cell r="G3924" t="str">
            <v>Active</v>
          </cell>
          <cell r="H3924" t="str">
            <v>Tool</v>
          </cell>
          <cell r="I3924" t="str">
            <v>HDMI over HDBaseT receiver for Extended range</v>
          </cell>
        </row>
        <row r="3925">
          <cell r="C3925" t="str">
            <v>97-16010025</v>
          </cell>
          <cell r="D3925">
            <v>58</v>
          </cell>
          <cell r="E3925">
            <v>52</v>
          </cell>
          <cell r="F3925" t="str">
            <v>K-Key</v>
          </cell>
          <cell r="G3925" t="str">
            <v>Active</v>
          </cell>
          <cell r="H3925" t="str">
            <v>Special</v>
          </cell>
          <cell r="I3925" t="str">
            <v>Cable Mini DisplayPort to HDMI (Male)</v>
          </cell>
        </row>
        <row r="3926">
          <cell r="C3926" t="str">
            <v>97-16010103</v>
          </cell>
          <cell r="D3926">
            <v>22</v>
          </cell>
          <cell r="E3926">
            <v>17</v>
          </cell>
          <cell r="F3926" t="str">
            <v>K-Key</v>
          </cell>
          <cell r="G3926" t="str">
            <v>Active Proj</v>
          </cell>
          <cell r="H3926" t="str">
            <v>Special</v>
          </cell>
          <cell r="I3926" t="str">
            <v>Cable Mini DisplayPort to HDMI (M), Black 3'</v>
          </cell>
        </row>
        <row r="3927">
          <cell r="C3927" t="str">
            <v>97-16010106</v>
          </cell>
          <cell r="D3927">
            <v>24</v>
          </cell>
          <cell r="E3927">
            <v>19</v>
          </cell>
          <cell r="F3927" t="str">
            <v>K-Key</v>
          </cell>
          <cell r="G3927" t="str">
            <v>Active Proj</v>
          </cell>
          <cell r="H3927" t="str">
            <v>Special</v>
          </cell>
          <cell r="I3927" t="str">
            <v>Cable Mini DisplayPort to HDMI (M), Black 6'</v>
          </cell>
        </row>
        <row r="3928">
          <cell r="C3928" t="str">
            <v>97-16010110</v>
          </cell>
          <cell r="D3928">
            <v>39</v>
          </cell>
          <cell r="E3928">
            <v>38</v>
          </cell>
          <cell r="F3928" t="str">
            <v>K-Key</v>
          </cell>
          <cell r="G3928" t="str">
            <v>Active Proj</v>
          </cell>
          <cell r="H3928" t="str">
            <v>Special</v>
          </cell>
          <cell r="I3928" t="str">
            <v>Cable Mini DisplayPort to HDMI (M), Black 10'</v>
          </cell>
        </row>
        <row r="3929">
          <cell r="C3929" t="str">
            <v>97-16010115</v>
          </cell>
          <cell r="D3929">
            <v>50</v>
          </cell>
          <cell r="E3929">
            <v>43</v>
          </cell>
          <cell r="F3929" t="str">
            <v>K-Key</v>
          </cell>
          <cell r="G3929" t="str">
            <v>Active Proj</v>
          </cell>
          <cell r="H3929" t="str">
            <v>Special</v>
          </cell>
          <cell r="I3929" t="str">
            <v>Cable Mini DisplayPort to HDMI (M), Black 3'</v>
          </cell>
        </row>
        <row r="3930">
          <cell r="C3930" t="str">
            <v>50-80025090</v>
          </cell>
          <cell r="D3930">
            <v>525</v>
          </cell>
          <cell r="E3930">
            <v>534</v>
          </cell>
          <cell r="F3930" t="str">
            <v>K-Key</v>
          </cell>
          <cell r="G3930" t="str">
            <v>Active</v>
          </cell>
          <cell r="H3930" t="str">
            <v>Tool</v>
          </cell>
          <cell r="I3930" t="str">
            <v>4K60 4:4:4 HDMI RS232/IR Extended−Reach HDBT Tx</v>
          </cell>
        </row>
        <row r="3931">
          <cell r="C3931" t="str">
            <v>50-80026090</v>
          </cell>
          <cell r="D3931">
            <v>525</v>
          </cell>
          <cell r="E3931">
            <v>534</v>
          </cell>
          <cell r="F3931" t="str">
            <v>K-Key</v>
          </cell>
          <cell r="G3931" t="str">
            <v>Active</v>
          </cell>
          <cell r="H3931" t="str">
            <v>Tool</v>
          </cell>
          <cell r="I3931" t="str">
            <v>4K60 4:4:4 HDMI RS232/IR Extended−Reach HDBT Rx</v>
          </cell>
        </row>
        <row r="3932">
          <cell r="C3932" t="str">
            <v>50-800280095</v>
          </cell>
          <cell r="D3932">
            <v>330</v>
          </cell>
          <cell r="E3932">
            <v>313</v>
          </cell>
          <cell r="F3932" t="str">
            <v>K-Key</v>
          </cell>
          <cell r="G3932" t="str">
            <v>Active</v>
          </cell>
          <cell r="H3932" t="str">
            <v>WP-US/2G</v>
          </cell>
          <cell r="I3932" t="str">
            <v>HDMI, over Twisted Pair HDBaseT Transmitter</v>
          </cell>
        </row>
        <row r="3933">
          <cell r="C3933" t="str">
            <v>97-16011003</v>
          </cell>
          <cell r="D3933">
            <v>40</v>
          </cell>
          <cell r="E3933">
            <v>28</v>
          </cell>
          <cell r="F3933" t="str">
            <v>K-Key</v>
          </cell>
          <cell r="G3933" t="str">
            <v>Active</v>
          </cell>
          <cell r="H3933" t="str">
            <v>Special</v>
          </cell>
          <cell r="I3933" t="str">
            <v>Mini DisplayPort (M) to HDMI (M) Active Cable 3'</v>
          </cell>
        </row>
        <row r="3934">
          <cell r="C3934" t="str">
            <v>50-800282095</v>
          </cell>
          <cell r="D3934">
            <v>330</v>
          </cell>
          <cell r="E3934">
            <v>313</v>
          </cell>
          <cell r="F3934" t="str">
            <v>K-Key</v>
          </cell>
          <cell r="G3934" t="str">
            <v>Active</v>
          </cell>
          <cell r="H3934" t="str">
            <v>WP-US/2G</v>
          </cell>
          <cell r="I3934" t="str">
            <v>HDMI, over Twisted Pair HDBaseT Transmitter</v>
          </cell>
        </row>
        <row r="3935">
          <cell r="C3935" t="str">
            <v>50-80035095</v>
          </cell>
          <cell r="D3935">
            <v>270</v>
          </cell>
          <cell r="E3935">
            <v>234</v>
          </cell>
          <cell r="F3935" t="str">
            <v>K-Key</v>
          </cell>
          <cell r="G3935" t="str">
            <v>Active</v>
          </cell>
          <cell r="H3935" t="str">
            <v>WP-US/1G</v>
          </cell>
          <cell r="I3935" t="str">
            <v>HDMI Over Twisted Pair Receiver</v>
          </cell>
        </row>
        <row r="3936">
          <cell r="C3936" t="str">
            <v>50-80035295</v>
          </cell>
          <cell r="D3936">
            <v>270</v>
          </cell>
          <cell r="E3936">
            <v>234</v>
          </cell>
          <cell r="F3936" t="str">
            <v>K-Key</v>
          </cell>
          <cell r="G3936" t="str">
            <v>Active</v>
          </cell>
          <cell r="H3936" t="str">
            <v>WP-US/1G</v>
          </cell>
          <cell r="I3936" t="str">
            <v>HDMI Over Twisted Pair Receiver</v>
          </cell>
        </row>
        <row r="3937">
          <cell r="C3937" t="str">
            <v>50-80037095</v>
          </cell>
          <cell r="D3937">
            <v>270</v>
          </cell>
          <cell r="E3937">
            <v>234</v>
          </cell>
          <cell r="F3937" t="str">
            <v>K-Key</v>
          </cell>
          <cell r="G3937" t="str">
            <v>Active</v>
          </cell>
          <cell r="H3937" t="str">
            <v>WP-US/1G</v>
          </cell>
          <cell r="I3937" t="str">
            <v>HDMI Over Twisted Pair Transmitter</v>
          </cell>
        </row>
        <row r="3938">
          <cell r="C3938" t="str">
            <v>97-16011006</v>
          </cell>
          <cell r="D3938">
            <v>45</v>
          </cell>
          <cell r="E3938">
            <v>30</v>
          </cell>
          <cell r="F3938" t="str">
            <v>K-Key</v>
          </cell>
          <cell r="G3938" t="str">
            <v>Active</v>
          </cell>
          <cell r="H3938" t="str">
            <v>Special</v>
          </cell>
          <cell r="I3938" t="str">
            <v>Mini DisplayPort to HDMI Active Cable - 6'</v>
          </cell>
        </row>
        <row r="3939">
          <cell r="C3939" t="str">
            <v>50-80037295</v>
          </cell>
          <cell r="D3939">
            <v>270</v>
          </cell>
          <cell r="E3939">
            <v>234</v>
          </cell>
          <cell r="F3939" t="str">
            <v>K-Key</v>
          </cell>
          <cell r="G3939" t="str">
            <v>Active</v>
          </cell>
          <cell r="H3939" t="str">
            <v>WP-US/1G</v>
          </cell>
          <cell r="I3939" t="str">
            <v>HDMI Over Twisted Pair Transmitter</v>
          </cell>
        </row>
        <row r="3940">
          <cell r="C3940" t="str">
            <v>50-80039090</v>
          </cell>
          <cell r="D3940">
            <v>1265</v>
          </cell>
          <cell r="E3940">
            <v>1291</v>
          </cell>
          <cell r="F3940" t="str">
            <v>K-Key</v>
          </cell>
          <cell r="G3940" t="str">
            <v>Active</v>
          </cell>
          <cell r="H3940" t="str">
            <v>Pico Tool</v>
          </cell>
          <cell r="I3940" t="str">
            <v>3G HD-SDI Fiber Optic Receiver</v>
          </cell>
        </row>
        <row r="3941">
          <cell r="C3941" t="str">
            <v>97-16011010</v>
          </cell>
          <cell r="D3941">
            <v>52</v>
          </cell>
          <cell r="E3941">
            <v>30</v>
          </cell>
          <cell r="F3941" t="str">
            <v>K-Key</v>
          </cell>
          <cell r="G3941" t="str">
            <v>Active</v>
          </cell>
          <cell r="H3941" t="str">
            <v>Special</v>
          </cell>
          <cell r="I3941" t="str">
            <v>Mini DisplayPort to HDMI Active Cable- 10'</v>
          </cell>
        </row>
        <row r="3942">
          <cell r="C3942" t="str">
            <v>50-80048090</v>
          </cell>
          <cell r="D3942">
            <v>320</v>
          </cell>
          <cell r="E3942">
            <v>319</v>
          </cell>
          <cell r="F3942" t="str">
            <v>K-Key</v>
          </cell>
          <cell r="G3942" t="str">
            <v>Not to order</v>
          </cell>
          <cell r="H3942" t="str">
            <v>Pico Tool</v>
          </cell>
          <cell r="I3942" t="str">
            <v>Display Port Repeater</v>
          </cell>
        </row>
        <row r="3943">
          <cell r="C3943" t="str">
            <v>97-16011025</v>
          </cell>
          <cell r="D3943">
            <v>55</v>
          </cell>
          <cell r="E3943">
            <v>52</v>
          </cell>
          <cell r="F3943" t="str">
            <v>K-Key</v>
          </cell>
          <cell r="G3943" t="str">
            <v>Active Proj</v>
          </cell>
          <cell r="H3943" t="str">
            <v>Special</v>
          </cell>
          <cell r="I3943" t="str">
            <v>Cable Mini DisplayPort to HDMI (Male)</v>
          </cell>
        </row>
        <row r="3944">
          <cell r="C3944" t="str">
            <v>97-1612006</v>
          </cell>
          <cell r="D3944">
            <v>27</v>
          </cell>
          <cell r="E3944">
            <v>27</v>
          </cell>
          <cell r="F3944" t="str">
            <v>K-Key</v>
          </cell>
          <cell r="G3944" t="str">
            <v>Active Proj</v>
          </cell>
          <cell r="H3944" t="str">
            <v>Special</v>
          </cell>
          <cell r="I3944" t="str">
            <v>Cable Mini DisplayPort (M) to HD-15 (M), black, 6ft</v>
          </cell>
        </row>
        <row r="3945">
          <cell r="C3945" t="str">
            <v>97-1613006</v>
          </cell>
          <cell r="D3945">
            <v>20</v>
          </cell>
          <cell r="E3945">
            <v>16</v>
          </cell>
          <cell r="F3945" t="str">
            <v>K-Key</v>
          </cell>
          <cell r="G3945" t="str">
            <v>Active Proj</v>
          </cell>
          <cell r="H3945" t="str">
            <v>Special</v>
          </cell>
          <cell r="I3945" t="str">
            <v>Cable Mini DisplayPort (M) to DVI(M), black, 6ft</v>
          </cell>
        </row>
        <row r="3946">
          <cell r="C3946" t="str">
            <v>97-1614006</v>
          </cell>
          <cell r="D3946">
            <v>15</v>
          </cell>
          <cell r="E3946">
            <v>13</v>
          </cell>
          <cell r="F3946" t="str">
            <v>K-Key</v>
          </cell>
          <cell r="G3946" t="str">
            <v>Active Proj</v>
          </cell>
          <cell r="H3946" t="str">
            <v>Special</v>
          </cell>
          <cell r="I3946" t="str">
            <v>Cable Mini DisplayPort (M) to DisplayPort(M), black, 6ft</v>
          </cell>
        </row>
        <row r="3947">
          <cell r="C3947" t="str">
            <v>97-1614010</v>
          </cell>
          <cell r="D3947">
            <v>20</v>
          </cell>
          <cell r="E3947">
            <v>13</v>
          </cell>
          <cell r="F3947" t="str">
            <v>K-Key</v>
          </cell>
          <cell r="G3947" t="str">
            <v>Active Proj</v>
          </cell>
          <cell r="H3947" t="str">
            <v>Special</v>
          </cell>
          <cell r="I3947" t="str">
            <v>Cable Mini DisplayPort (M) to DisplayPort(M), black, 10ft</v>
          </cell>
        </row>
        <row r="3948">
          <cell r="C3948" t="str">
            <v>97-1615003</v>
          </cell>
          <cell r="D3948">
            <v>20</v>
          </cell>
          <cell r="E3948">
            <v>11</v>
          </cell>
          <cell r="F3948" t="str">
            <v>K-Key</v>
          </cell>
          <cell r="G3948" t="str">
            <v>Active</v>
          </cell>
          <cell r="H3948" t="str">
            <v>Special</v>
          </cell>
          <cell r="I3948" t="str">
            <v>Cable Mini DisplayPort to DisplayPort, 3ft</v>
          </cell>
        </row>
        <row r="3949">
          <cell r="C3949" t="str">
            <v>97-1615006</v>
          </cell>
          <cell r="D3949">
            <v>25</v>
          </cell>
          <cell r="E3949">
            <v>13</v>
          </cell>
          <cell r="F3949" t="str">
            <v>K-Key</v>
          </cell>
          <cell r="G3949" t="str">
            <v>Active</v>
          </cell>
          <cell r="H3949" t="str">
            <v>Special</v>
          </cell>
          <cell r="I3949" t="str">
            <v>Cable Mini DisplayPort to DisplayPort ,6ft</v>
          </cell>
        </row>
        <row r="3950">
          <cell r="C3950" t="str">
            <v>97-1717001</v>
          </cell>
          <cell r="D3950">
            <v>18</v>
          </cell>
          <cell r="E3950">
            <v>13</v>
          </cell>
          <cell r="F3950" t="str">
            <v>K-Key</v>
          </cell>
          <cell r="G3950" t="str">
            <v>Active</v>
          </cell>
          <cell r="H3950" t="str">
            <v>Special</v>
          </cell>
          <cell r="I3950" t="str">
            <v>Cable DisplayPort (Male) to DisplayPort (Male)</v>
          </cell>
        </row>
        <row r="3951">
          <cell r="C3951" t="str">
            <v>97-1717002</v>
          </cell>
          <cell r="D3951">
            <v>22</v>
          </cell>
          <cell r="E3951">
            <v>15</v>
          </cell>
          <cell r="F3951" t="str">
            <v>K-Key</v>
          </cell>
          <cell r="G3951" t="str">
            <v>Active</v>
          </cell>
          <cell r="H3951" t="str">
            <v>Special</v>
          </cell>
          <cell r="I3951" t="str">
            <v>Cable DisplayPort (Male) to DisplayPort (Male)</v>
          </cell>
        </row>
        <row r="3952">
          <cell r="C3952" t="str">
            <v>97-1717003</v>
          </cell>
          <cell r="D3952">
            <v>24</v>
          </cell>
          <cell r="E3952">
            <v>16</v>
          </cell>
          <cell r="F3952" t="str">
            <v>K-Key</v>
          </cell>
          <cell r="G3952" t="str">
            <v>Active</v>
          </cell>
          <cell r="H3952" t="str">
            <v>Special</v>
          </cell>
          <cell r="I3952" t="str">
            <v>Cable DisplayPort (Male) to DisplayPort (Male)</v>
          </cell>
        </row>
        <row r="3953">
          <cell r="C3953" t="str">
            <v>50-80226090</v>
          </cell>
          <cell r="D3953">
            <v>950</v>
          </cell>
          <cell r="E3953">
            <v>967</v>
          </cell>
          <cell r="F3953" t="str">
            <v>K-Key</v>
          </cell>
          <cell r="G3953" t="str">
            <v>Active</v>
          </cell>
          <cell r="H3953" t="str">
            <v>Mega Tool</v>
          </cell>
          <cell r="I3953" t="str">
            <v>DVI &amp; HDMI over Twisted Pair Receiver</v>
          </cell>
        </row>
        <row r="3954">
          <cell r="C3954" t="str">
            <v>50-80231090</v>
          </cell>
          <cell r="D3954">
            <v>280</v>
          </cell>
          <cell r="E3954">
            <v>283</v>
          </cell>
          <cell r="F3954" t="str">
            <v>K-Key</v>
          </cell>
          <cell r="G3954" t="str">
            <v>Active</v>
          </cell>
          <cell r="H3954" t="str">
            <v>Pico Tool</v>
          </cell>
          <cell r="I3954" t="str">
            <v>HDMI, Bdir. RS−232 &amp; IR over HDBaseT/p Transmitter</v>
          </cell>
        </row>
        <row r="3955">
          <cell r="C3955" t="str">
            <v>97-1717006</v>
          </cell>
          <cell r="D3955">
            <v>28</v>
          </cell>
          <cell r="E3955">
            <v>18</v>
          </cell>
          <cell r="F3955" t="str">
            <v>K-Key</v>
          </cell>
          <cell r="G3955" t="str">
            <v>Active</v>
          </cell>
          <cell r="H3955" t="str">
            <v>Special</v>
          </cell>
          <cell r="I3955" t="str">
            <v>Cable DisplayPort (Male) to DisplayPort (Male)</v>
          </cell>
        </row>
        <row r="3956">
          <cell r="C3956" t="str">
            <v>97-1717010</v>
          </cell>
          <cell r="D3956">
            <v>35</v>
          </cell>
          <cell r="E3956">
            <v>21</v>
          </cell>
          <cell r="F3956" t="str">
            <v>K-Key</v>
          </cell>
          <cell r="G3956" t="str">
            <v>Active</v>
          </cell>
          <cell r="H3956" t="str">
            <v>Special</v>
          </cell>
          <cell r="I3956" t="str">
            <v>Cable DisplayPort (Male) to DisplayPort (Male)</v>
          </cell>
        </row>
        <row r="3957">
          <cell r="C3957" t="str">
            <v>50-80317090</v>
          </cell>
          <cell r="D3957">
            <v>950</v>
          </cell>
          <cell r="E3957">
            <v>895</v>
          </cell>
          <cell r="F3957" t="str">
            <v>K-Key</v>
          </cell>
          <cell r="G3957" t="str">
            <v>Active</v>
          </cell>
          <cell r="H3957" t="str">
            <v>Mega Tool</v>
          </cell>
          <cell r="I3957" t="str">
            <v>HDMI,USB,RS−232, Ethernet &amp; IR over HDBaseT2.0 Transmitter</v>
          </cell>
        </row>
        <row r="3958">
          <cell r="C3958" t="str">
            <v>50-80319190</v>
          </cell>
          <cell r="D3958">
            <v>950</v>
          </cell>
          <cell r="E3958">
            <v>895</v>
          </cell>
          <cell r="F3958" t="str">
            <v>K-Key</v>
          </cell>
          <cell r="G3958" t="str">
            <v>Active</v>
          </cell>
          <cell r="H3958" t="str">
            <v>Mega Tool</v>
          </cell>
          <cell r="I3958" t="str">
            <v>HDMI,USB,RS−232, Ethernet &amp; IR over HDBaseT2.0 Receiver</v>
          </cell>
        </row>
        <row r="3959">
          <cell r="C3959" t="str">
            <v>97-1717015</v>
          </cell>
          <cell r="D3959">
            <v>43</v>
          </cell>
          <cell r="E3959">
            <v>26</v>
          </cell>
          <cell r="F3959" t="str">
            <v>K-Key</v>
          </cell>
          <cell r="G3959" t="str">
            <v>Active</v>
          </cell>
          <cell r="H3959" t="str">
            <v>Special</v>
          </cell>
          <cell r="I3959" t="str">
            <v>Cable DisplayPort (Male) to DisplayPort (Male)</v>
          </cell>
        </row>
        <row r="3960">
          <cell r="C3960" t="str">
            <v>97-1717025</v>
          </cell>
          <cell r="D3960">
            <v>53</v>
          </cell>
          <cell r="E3960">
            <v>35</v>
          </cell>
          <cell r="F3960" t="str">
            <v>K-Key</v>
          </cell>
          <cell r="G3960" t="str">
            <v>Active</v>
          </cell>
          <cell r="H3960" t="str">
            <v>Special</v>
          </cell>
          <cell r="I3960" t="str">
            <v>Cable DisplayPort (Male) to DisplayPort (Male)</v>
          </cell>
        </row>
        <row r="3961">
          <cell r="C3961" t="str">
            <v>80-00029999</v>
          </cell>
          <cell r="D3961">
            <v>39</v>
          </cell>
          <cell r="E3961">
            <v>39</v>
          </cell>
          <cell r="F3961" t="str">
            <v>K-Key</v>
          </cell>
          <cell r="G3961" t="str">
            <v>Active</v>
          </cell>
          <cell r="H3961" t="str">
            <v>Special</v>
          </cell>
          <cell r="I3961" t="str">
            <v>holder for docking station KDOCK-4</v>
          </cell>
        </row>
        <row r="3962">
          <cell r="C3962" t="str">
            <v>97-1818003</v>
          </cell>
          <cell r="D3962">
            <v>18</v>
          </cell>
          <cell r="E3962">
            <v>19</v>
          </cell>
          <cell r="F3962" t="str">
            <v>K-Key</v>
          </cell>
          <cell r="G3962" t="str">
            <v>Not to prod.</v>
          </cell>
          <cell r="H3962" t="str">
            <v>Special</v>
          </cell>
          <cell r="I3962" t="str">
            <v>Cable DisplayPort (M)+DC3.5(M) to DisplayPort (M)+DC3.5(M)</v>
          </cell>
        </row>
        <row r="3963">
          <cell r="C3963" t="str">
            <v>97-1818006</v>
          </cell>
          <cell r="D3963">
            <v>21</v>
          </cell>
          <cell r="E3963">
            <v>23</v>
          </cell>
          <cell r="F3963" t="str">
            <v>K-Key</v>
          </cell>
          <cell r="G3963" t="str">
            <v>Not to prod.</v>
          </cell>
          <cell r="H3963" t="str">
            <v>Special</v>
          </cell>
          <cell r="I3963" t="str">
            <v>Cable DisplayPort (M)+DC3.5(M) to DisplayPort (M)+DC3.5(M)</v>
          </cell>
        </row>
        <row r="3964">
          <cell r="C3964" t="str">
            <v>80-000299</v>
          </cell>
          <cell r="D3964">
            <v>82</v>
          </cell>
          <cell r="E3964">
            <v>71</v>
          </cell>
          <cell r="F3964" t="str">
            <v>K-Key</v>
          </cell>
          <cell r="G3964" t="str">
            <v>Active</v>
          </cell>
          <cell r="H3964" t="str">
            <v>Special</v>
          </cell>
          <cell r="I3964" t="str">
            <v>. Includes: 2X cable pass through inserts, 4X blank inserts.</v>
          </cell>
        </row>
        <row r="3965">
          <cell r="C3965" t="str">
            <v>50-80366090</v>
          </cell>
          <cell r="D3965">
            <v>265</v>
          </cell>
          <cell r="E3965">
            <v>292</v>
          </cell>
          <cell r="F3965" t="str">
            <v>K-Key</v>
          </cell>
          <cell r="G3965" t="str">
            <v>Not to prod.</v>
          </cell>
          <cell r="H3965" t="str">
            <v>Pico Tool</v>
          </cell>
          <cell r="I3965" t="str">
            <v>4K HDMI range extender and reclocker</v>
          </cell>
        </row>
        <row r="3966">
          <cell r="C3966" t="str">
            <v>50-80370090</v>
          </cell>
          <cell r="D3966">
            <v>2860</v>
          </cell>
          <cell r="E3966">
            <v>2624</v>
          </cell>
          <cell r="F3966" t="str">
            <v>K-Key</v>
          </cell>
          <cell r="G3966" t="str">
            <v>Active</v>
          </cell>
          <cell r="H3966" t="str">
            <v>1/2 19" 1U</v>
          </cell>
          <cell r="I3966" t="str">
            <v>4K60 4:2:0 HDMI/USB/Eth/Cntl over Ultra−Reach HDBT Fiber Tx</v>
          </cell>
        </row>
        <row r="3967">
          <cell r="C3967" t="str">
            <v>50-80375090</v>
          </cell>
          <cell r="D3967">
            <v>2860</v>
          </cell>
          <cell r="E3967">
            <v>2624</v>
          </cell>
          <cell r="F3967" t="str">
            <v>K-Key</v>
          </cell>
          <cell r="G3967" t="str">
            <v>Active</v>
          </cell>
          <cell r="H3967" t="str">
            <v>1/2 19" 1U</v>
          </cell>
          <cell r="I3967" t="str">
            <v>4K60 4:2:0 HDMI/USB/Eth/Cntl over Ultra−Reach HDBT Fiber Rx</v>
          </cell>
        </row>
        <row r="3968">
          <cell r="C3968" t="str">
            <v>50-8038701190</v>
          </cell>
          <cell r="D3968">
            <v>290</v>
          </cell>
          <cell r="E3968">
            <v>266</v>
          </cell>
          <cell r="F3968" t="str">
            <v>K-Key</v>
          </cell>
          <cell r="G3968" t="str">
            <v>Active</v>
          </cell>
          <cell r="H3968" t="str">
            <v>Pico Tool</v>
          </cell>
          <cell r="I3968" t="str">
            <v>HDMI over DGKat 2.0 Twisted Pair Receiver</v>
          </cell>
        </row>
        <row r="3969">
          <cell r="C3969" t="str">
            <v>50-8038901190</v>
          </cell>
          <cell r="D3969">
            <v>290</v>
          </cell>
          <cell r="E3969">
            <v>266</v>
          </cell>
          <cell r="F3969" t="str">
            <v>K-Key</v>
          </cell>
          <cell r="G3969" t="str">
            <v>Active</v>
          </cell>
          <cell r="H3969" t="str">
            <v>Pico Tool</v>
          </cell>
          <cell r="I3969" t="str">
            <v>4K60 4:4:4 HDMI Long−Reach DGKat Tx</v>
          </cell>
        </row>
        <row r="3970">
          <cell r="C3970" t="str">
            <v>99-9698000</v>
          </cell>
          <cell r="D3970">
            <v>71</v>
          </cell>
          <cell r="E3970">
            <v>68</v>
          </cell>
          <cell r="F3970" t="str">
            <v>K-Key</v>
          </cell>
          <cell r="G3970" t="str">
            <v>Active</v>
          </cell>
          <cell r="H3970" t="str">
            <v>Special</v>
          </cell>
          <cell r="I3970" t="str">
            <v>HDMI to DisplayPort Adapter Cable  (1')</v>
          </cell>
        </row>
        <row r="3971">
          <cell r="C3971" t="str">
            <v>50-80389390</v>
          </cell>
          <cell r="D3971">
            <v>555</v>
          </cell>
          <cell r="E3971">
            <v>540</v>
          </cell>
          <cell r="F3971" t="str">
            <v>K-Key</v>
          </cell>
          <cell r="G3971" t="str">
            <v>Active</v>
          </cell>
          <cell r="H3971" t="str">
            <v>Pico Tool</v>
          </cell>
          <cell r="I3971" t="str">
            <v>4K60 4:4:4 HDMI over DGKat 2.0 Twisted Pair Extender kit</v>
          </cell>
        </row>
        <row r="3972">
          <cell r="C3972" t="str">
            <v>99-9697031</v>
          </cell>
          <cell r="D3972">
            <v>16</v>
          </cell>
          <cell r="E3972">
            <v>16</v>
          </cell>
          <cell r="F3972" t="str">
            <v>K-Key</v>
          </cell>
          <cell r="G3972" t="str">
            <v>Active Proj</v>
          </cell>
          <cell r="H3972" t="str">
            <v>Special</v>
          </cell>
          <cell r="I3972" t="str">
            <v>DisplayPort (M) to HDMI (F) Adapter cable</v>
          </cell>
        </row>
        <row r="3973">
          <cell r="C3973" t="str">
            <v>50-80399190</v>
          </cell>
          <cell r="D3973">
            <v>525</v>
          </cell>
          <cell r="E3973">
            <v>481</v>
          </cell>
          <cell r="F3973" t="str">
            <v>K-Key</v>
          </cell>
          <cell r="G3973" t="str">
            <v>Active</v>
          </cell>
          <cell r="H3973" t="str">
            <v>Mega Tool</v>
          </cell>
          <cell r="I3973" t="str">
            <v>HDMI POE RS−232 ETH&amp; IR over HDBaseT Twisted Pair Transmiter</v>
          </cell>
        </row>
        <row r="3974">
          <cell r="C3974" t="str">
            <v>50-80409090</v>
          </cell>
          <cell r="D3974">
            <v>345</v>
          </cell>
          <cell r="E3974">
            <v>357</v>
          </cell>
          <cell r="F3974" t="str">
            <v>K-Key</v>
          </cell>
          <cell r="G3974" t="str">
            <v>Active</v>
          </cell>
          <cell r="H3974" t="str">
            <v>Pico Tool</v>
          </cell>
          <cell r="I3974" t="str">
            <v>4K@60 HDMI repeater</v>
          </cell>
        </row>
        <row r="3975">
          <cell r="C3975" t="str">
            <v>50-8048601090</v>
          </cell>
          <cell r="D3975">
            <v>545</v>
          </cell>
          <cell r="E3975">
            <v>578</v>
          </cell>
          <cell r="F3975" t="str">
            <v>K-Key</v>
          </cell>
          <cell r="G3975" t="str">
            <v>Active</v>
          </cell>
          <cell r="H3975" t="str">
            <v>Tool</v>
          </cell>
          <cell r="I3975" t="str">
            <v>4K60 4:2:0 RS232/IR &amp; Audio Long−Reach HDBT Rx</v>
          </cell>
        </row>
        <row r="3976">
          <cell r="C3976" t="str">
            <v>50-8048701090</v>
          </cell>
          <cell r="D3976">
            <v>370</v>
          </cell>
          <cell r="E3976">
            <v>348</v>
          </cell>
          <cell r="F3976" t="str">
            <v>K-Key</v>
          </cell>
          <cell r="G3976" t="str">
            <v>Active</v>
          </cell>
          <cell r="H3976" t="str">
            <v>Tool</v>
          </cell>
          <cell r="I3976" t="str">
            <v>4K60 4:2:0 DVI RS232/IR Long−Reach HDBT Tx</v>
          </cell>
        </row>
        <row r="3977">
          <cell r="C3977" t="str">
            <v>50-8048801090</v>
          </cell>
          <cell r="D3977">
            <v>370</v>
          </cell>
          <cell r="E3977">
            <v>348</v>
          </cell>
          <cell r="F3977" t="str">
            <v>K-Key</v>
          </cell>
          <cell r="G3977" t="str">
            <v>Active</v>
          </cell>
          <cell r="H3977" t="str">
            <v>Tool</v>
          </cell>
          <cell r="I3977" t="str">
            <v>4K60 4:2:0 DVI RS232/IR Long−Reach HDBT Rx</v>
          </cell>
        </row>
        <row r="3978">
          <cell r="C3978" t="str">
            <v>50-805060190</v>
          </cell>
          <cell r="D3978">
            <v>525</v>
          </cell>
          <cell r="E3978">
            <v>566</v>
          </cell>
          <cell r="F3978" t="str">
            <v>K-Key</v>
          </cell>
          <cell r="G3978" t="str">
            <v>Active</v>
          </cell>
          <cell r="H3978" t="str">
            <v>Tool</v>
          </cell>
          <cell r="I3978" t="str">
            <v>Rexeiver with Ethernet, RS−232 &amp; IR over Extended−Reach HDBaseT</v>
          </cell>
        </row>
        <row r="3979">
          <cell r="C3979" t="str">
            <v>99-9697030</v>
          </cell>
          <cell r="D3979">
            <v>28</v>
          </cell>
          <cell r="E3979">
            <v>26</v>
          </cell>
          <cell r="F3979" t="str">
            <v>K-Key</v>
          </cell>
          <cell r="G3979" t="str">
            <v>Active</v>
          </cell>
          <cell r="H3979" t="str">
            <v>WP &amp; Cables</v>
          </cell>
          <cell r="I3979" t="str">
            <v>Adapter Cable: DisplayPort (M) to HDMI (F) (1')</v>
          </cell>
        </row>
        <row r="3980">
          <cell r="C3980" t="str">
            <v>50-80515090</v>
          </cell>
          <cell r="D3980">
            <v>1095</v>
          </cell>
          <cell r="E3980">
            <v>1110</v>
          </cell>
          <cell r="F3980" t="str">
            <v>K-Key</v>
          </cell>
          <cell r="G3980" t="str">
            <v>Not to prod.</v>
          </cell>
          <cell r="H3980" t="str">
            <v>Mega Tool</v>
          </cell>
          <cell r="I3980" t="str">
            <v>4K Scaler Tool with HDBaseT and HDMI Inputs</v>
          </cell>
        </row>
        <row r="3981">
          <cell r="C3981" t="str">
            <v>50-805161195</v>
          </cell>
          <cell r="D3981">
            <v>285</v>
          </cell>
          <cell r="E3981">
            <v>264</v>
          </cell>
          <cell r="F3981" t="str">
            <v>K-Key</v>
          </cell>
          <cell r="G3981" t="str">
            <v>Not to prod.</v>
          </cell>
          <cell r="H3981" t="str">
            <v>WP-Decora/1G</v>
          </cell>
          <cell r="I3981" t="str">
            <v>l-plate Transmitter over PoC Long-Reach DGKat (EU, UK, US-D)</v>
          </cell>
        </row>
        <row r="3982">
          <cell r="C3982" t="str">
            <v>99-9695033</v>
          </cell>
          <cell r="D3982">
            <v>29</v>
          </cell>
          <cell r="E3982">
            <v>29</v>
          </cell>
          <cell r="F3982" t="str">
            <v>K-Key</v>
          </cell>
          <cell r="G3982" t="str">
            <v>Active Proj</v>
          </cell>
          <cell r="H3982" t="str">
            <v>Special</v>
          </cell>
          <cell r="I3982" t="str">
            <v>DisplayPort (M) to DVID-D (F) Adapter Cable</v>
          </cell>
        </row>
        <row r="3983">
          <cell r="C3983" t="str">
            <v>50-80524090</v>
          </cell>
          <cell r="D3983">
            <v>350</v>
          </cell>
          <cell r="E3983">
            <v>334</v>
          </cell>
          <cell r="F3983" t="str">
            <v>K-Key</v>
          </cell>
          <cell r="G3983" t="str">
            <v>Active</v>
          </cell>
          <cell r="H3983" t="str">
            <v>Tool</v>
          </cell>
          <cell r="I3983" t="str">
            <v>4K60 4:4:4 HDMI RS232/IR Long−Reach DGKat Rx</v>
          </cell>
        </row>
        <row r="3984">
          <cell r="C3984" t="str">
            <v>99-9695032</v>
          </cell>
          <cell r="D3984">
            <v>12</v>
          </cell>
          <cell r="E3984">
            <v>12</v>
          </cell>
          <cell r="F3984" t="str">
            <v>K-Key</v>
          </cell>
          <cell r="G3984" t="str">
            <v>Active Proj</v>
          </cell>
          <cell r="H3984" t="str">
            <v>Special</v>
          </cell>
          <cell r="I3984" t="str">
            <v>DisplayPort (M) to DVID-D (F) Adapter Cable</v>
          </cell>
        </row>
        <row r="3985">
          <cell r="C3985" t="str">
            <v>21-7651090</v>
          </cell>
          <cell r="D3985">
            <v>625</v>
          </cell>
          <cell r="E3985">
            <v>610</v>
          </cell>
          <cell r="F3985" t="str">
            <v>K-Key</v>
          </cell>
          <cell r="G3985" t="str">
            <v>Active</v>
          </cell>
          <cell r="H3985" t="str">
            <v>Tools</v>
          </cell>
          <cell r="I3985" t="str">
            <v>4 Channel Balanced Audio Mixer</v>
          </cell>
        </row>
        <row r="3986">
          <cell r="C3986" t="str">
            <v>99-9695031</v>
          </cell>
          <cell r="D3986">
            <v>16</v>
          </cell>
          <cell r="E3986">
            <v>16</v>
          </cell>
          <cell r="F3986" t="str">
            <v>K-Key</v>
          </cell>
          <cell r="G3986" t="str">
            <v>Active Proj</v>
          </cell>
          <cell r="H3986" t="str">
            <v>Special</v>
          </cell>
          <cell r="I3986" t="str">
            <v>DisplayPort (M) to DVID-D (F) Adapter Cable</v>
          </cell>
        </row>
        <row r="3987">
          <cell r="C3987" t="str">
            <v>21-70723010</v>
          </cell>
          <cell r="D3987">
            <v>5495</v>
          </cell>
          <cell r="E3987">
            <v>5395</v>
          </cell>
          <cell r="F3987" t="str">
            <v>K-Key</v>
          </cell>
          <cell r="G3987" t="str">
            <v>Active</v>
          </cell>
          <cell r="H3987" t="str">
            <v>19" 1U</v>
          </cell>
          <cell r="I3987" t="str">
            <v>8x8 3G SD/HD-SDI Matrix Switcher</v>
          </cell>
        </row>
        <row r="3988">
          <cell r="C3988" t="str">
            <v>21-70686010</v>
          </cell>
          <cell r="D3988">
            <v>3555</v>
          </cell>
          <cell r="E3988">
            <v>3559</v>
          </cell>
          <cell r="F3988" t="str">
            <v>K-Key</v>
          </cell>
          <cell r="G3988" t="str">
            <v>Not to prod.</v>
          </cell>
          <cell r="H3988" t="str">
            <v>Rack Mount</v>
          </cell>
          <cell r="I3988" t="str">
            <v>4x4 3G HD-SDI Matrix Switcher</v>
          </cell>
        </row>
        <row r="3989">
          <cell r="C3989" t="str">
            <v>21-1610010</v>
          </cell>
          <cell r="D3989">
            <v>1150</v>
          </cell>
          <cell r="E3989">
            <v>1139</v>
          </cell>
          <cell r="F3989" t="str">
            <v>K-Key</v>
          </cell>
          <cell r="G3989" t="str">
            <v>Active</v>
          </cell>
          <cell r="H3989" t="str">
            <v>19" 1U</v>
          </cell>
          <cell r="I3989" t="str">
            <v>16x1 HDMI Switcher</v>
          </cell>
        </row>
        <row r="3990">
          <cell r="C3990" t="str">
            <v>21-08100110</v>
          </cell>
          <cell r="D3990">
            <v>940</v>
          </cell>
          <cell r="E3990">
            <v>967</v>
          </cell>
          <cell r="F3990" t="str">
            <v>K-Key</v>
          </cell>
          <cell r="G3990" t="str">
            <v>Active</v>
          </cell>
          <cell r="H3990" t="str">
            <v>19" 1U</v>
          </cell>
          <cell r="I3990" t="str">
            <v>8x1 HDMI Switcher</v>
          </cell>
        </row>
        <row r="3991">
          <cell r="C3991" t="str">
            <v>21-0455010</v>
          </cell>
          <cell r="D3991">
            <v>1125</v>
          </cell>
          <cell r="E3991">
            <v>1127</v>
          </cell>
          <cell r="F3991" t="str">
            <v>K-Key</v>
          </cell>
          <cell r="G3991" t="str">
            <v>Not to order</v>
          </cell>
          <cell r="H3991" t="str">
            <v>Rack Mount</v>
          </cell>
          <cell r="I3991" t="str">
            <v>8x8 Balanced Stereo Audio Matrix Switcher</v>
          </cell>
        </row>
        <row r="3992">
          <cell r="C3992" t="str">
            <v>21-0412010</v>
          </cell>
          <cell r="D3992">
            <v>595</v>
          </cell>
          <cell r="E3992">
            <v>583</v>
          </cell>
          <cell r="F3992" t="str">
            <v>K-Key</v>
          </cell>
          <cell r="G3992" t="str">
            <v>Active</v>
          </cell>
          <cell r="H3992" t="str">
            <v>19" 1U</v>
          </cell>
          <cell r="I3992" t="str">
            <v>4x1 HDMI Switcher</v>
          </cell>
        </row>
        <row r="3993">
          <cell r="C3993" t="str">
            <v>21-0255099</v>
          </cell>
          <cell r="D3993">
            <v>280</v>
          </cell>
          <cell r="E3993">
            <v>262</v>
          </cell>
          <cell r="F3993" t="str">
            <v>K-Key</v>
          </cell>
          <cell r="G3993" t="str">
            <v>Active</v>
          </cell>
          <cell r="H3993" t="str">
            <v>Desktop</v>
          </cell>
          <cell r="I3993" t="str">
            <v>4x1 Balanced Stereo Audio Mechanical Switcher</v>
          </cell>
        </row>
        <row r="3994">
          <cell r="C3994" t="str">
            <v>21-0058610</v>
          </cell>
          <cell r="D3994">
            <v>2315</v>
          </cell>
          <cell r="E3994">
            <v>2106</v>
          </cell>
          <cell r="F3994" t="str">
            <v>K-Key</v>
          </cell>
          <cell r="G3994" t="str">
            <v>Active</v>
          </cell>
          <cell r="H3994" t="str">
            <v>Rack Mount</v>
          </cell>
          <cell r="I3994" t="str">
            <v>16x16 Composite Video Matrix Switcher (90MHz)</v>
          </cell>
        </row>
        <row r="3995">
          <cell r="C3995" t="str">
            <v>21-0058110</v>
          </cell>
          <cell r="D3995">
            <v>2935</v>
          </cell>
          <cell r="E3995">
            <v>2931</v>
          </cell>
          <cell r="F3995" t="str">
            <v>K-Key</v>
          </cell>
          <cell r="G3995" t="str">
            <v>Not to prod.</v>
          </cell>
          <cell r="H3995" t="str">
            <v>Rack Mount</v>
          </cell>
          <cell r="I3995" t="str">
            <v>16x16 Balanced Stereo Audio Matrix Switcher</v>
          </cell>
        </row>
        <row r="3996">
          <cell r="C3996" t="str">
            <v>20-90054190</v>
          </cell>
          <cell r="D3996">
            <v>565</v>
          </cell>
          <cell r="E3996">
            <v>518</v>
          </cell>
          <cell r="F3996" t="str">
            <v>K-Key</v>
          </cell>
          <cell r="G3996" t="str">
            <v>Active</v>
          </cell>
          <cell r="H3996" t="str">
            <v>Mega Tool</v>
          </cell>
          <cell r="I3996" t="str">
            <v>2:1 UHD HDMI auto switcher</v>
          </cell>
        </row>
        <row r="3997">
          <cell r="C3997" t="str">
            <v>20-90051790</v>
          </cell>
          <cell r="D3997">
            <v>825</v>
          </cell>
          <cell r="E3997">
            <v>734</v>
          </cell>
          <cell r="F3997" t="str">
            <v>K-Key</v>
          </cell>
          <cell r="G3997" t="str">
            <v>Active</v>
          </cell>
          <cell r="H3997" t="str">
            <v>1/2 19" 1U</v>
          </cell>
          <cell r="I3997" t="str">
            <v>4x1 4K60 4:2:0 HDMI Auto Switcher with Audio</v>
          </cell>
        </row>
        <row r="3998">
          <cell r="C3998" t="str">
            <v>20-8800010</v>
          </cell>
          <cell r="D3998">
            <v>9435</v>
          </cell>
          <cell r="E3998">
            <v>8341</v>
          </cell>
          <cell r="F3998" t="str">
            <v>K-Key</v>
          </cell>
          <cell r="G3998" t="str">
            <v>Active</v>
          </cell>
          <cell r="H3998" t="str">
            <v>19" 2U</v>
          </cell>
          <cell r="I3998" t="str">
            <v>8x8 HDMI to HDBT/HDMI Matrix Switcher</v>
          </cell>
        </row>
        <row r="3999">
          <cell r="C3999" t="str">
            <v>20-80568190</v>
          </cell>
          <cell r="D3999">
            <v>695</v>
          </cell>
          <cell r="E3999">
            <v>695</v>
          </cell>
          <cell r="F3999" t="str">
            <v>K-Key</v>
          </cell>
          <cell r="G3999" t="str">
            <v>F.Run-Active</v>
          </cell>
          <cell r="H3999" t="str">
            <v>Special</v>
          </cell>
          <cell r="I3999" t="str">
            <v>extended-reach CAT PT-2UR:USB 2.0 with RS-232&amp;Audio PoC Rx o</v>
          </cell>
        </row>
        <row r="4000">
          <cell r="C4000" t="str">
            <v>20-80567095</v>
          </cell>
          <cell r="D4000">
            <v>395</v>
          </cell>
          <cell r="E4000">
            <v>395</v>
          </cell>
          <cell r="F4000" t="str">
            <v>K-Key</v>
          </cell>
          <cell r="G4000" t="str">
            <v>F.Run-Active</v>
          </cell>
          <cell r="H4000" t="str">
            <v>WP-Decora/1G</v>
          </cell>
          <cell r="I4000" t="str">
            <v>1-gang US WP 4K60 4:4:4 2x1 HDMI Switcher with audio</v>
          </cell>
        </row>
        <row r="4001">
          <cell r="C4001" t="str">
            <v>99-9695030</v>
          </cell>
          <cell r="D4001">
            <v>28</v>
          </cell>
          <cell r="E4001">
            <v>26</v>
          </cell>
          <cell r="F4001" t="str">
            <v>K-Key</v>
          </cell>
          <cell r="G4001" t="str">
            <v>Active</v>
          </cell>
          <cell r="H4001" t="str">
            <v>WP &amp; Cables</v>
          </cell>
          <cell r="I4001" t="str">
            <v>Adapter Cable: DisplayPort (M) to DVI (F) (1')</v>
          </cell>
        </row>
        <row r="4002">
          <cell r="C4002" t="str">
            <v>20-80549090</v>
          </cell>
          <cell r="D4002">
            <v>420</v>
          </cell>
          <cell r="E4002">
            <v>465</v>
          </cell>
          <cell r="F4002" t="str">
            <v>K-Key</v>
          </cell>
          <cell r="G4002" t="str">
            <v>Active</v>
          </cell>
          <cell r="H4002" t="str">
            <v>Tool</v>
          </cell>
          <cell r="I4002" t="str">
            <v>4K60 4:4:4 2x1 HDMI Switcher</v>
          </cell>
        </row>
        <row r="4003">
          <cell r="C4003" t="str">
            <v>99-9692032</v>
          </cell>
          <cell r="D4003">
            <v>22</v>
          </cell>
          <cell r="E4003">
            <v>22</v>
          </cell>
          <cell r="F4003" t="str">
            <v>K-Key</v>
          </cell>
          <cell r="G4003" t="str">
            <v>Active Proj</v>
          </cell>
          <cell r="H4003" t="str">
            <v>Special</v>
          </cell>
          <cell r="I4003" t="str">
            <v>DisplayPort (M) to 15-pin HD (F) Adapter Cable</v>
          </cell>
        </row>
        <row r="4004">
          <cell r="C4004" t="str">
            <v>20-80547090</v>
          </cell>
          <cell r="D4004">
            <v>645</v>
          </cell>
          <cell r="E4004">
            <v>645</v>
          </cell>
          <cell r="F4004" t="str">
            <v>K-Key</v>
          </cell>
          <cell r="G4004" t="str">
            <v>Active</v>
          </cell>
          <cell r="H4004" t="str">
            <v>Demi Tool</v>
          </cell>
          <cell r="I4004" t="str">
            <v>4K60 4:4:4 4x1 HDMI Switcher with audio and control</v>
          </cell>
        </row>
        <row r="4005">
          <cell r="C4005" t="str">
            <v>20-80540090</v>
          </cell>
          <cell r="D4005">
            <v>525</v>
          </cell>
          <cell r="E4005">
            <v>525</v>
          </cell>
          <cell r="F4005" t="str">
            <v>K-Key</v>
          </cell>
          <cell r="G4005" t="str">
            <v>F.Run-Active</v>
          </cell>
          <cell r="H4005" t="str">
            <v>Demi Tool</v>
          </cell>
          <cell r="I4005" t="str">
            <v>4K60 4:4:4 2x1 HDMI Switcher with audio and control</v>
          </cell>
        </row>
        <row r="4006">
          <cell r="C4006" t="str">
            <v>20-80498190</v>
          </cell>
          <cell r="D4006">
            <v>695</v>
          </cell>
          <cell r="E4006">
            <v>756</v>
          </cell>
          <cell r="F4006" t="str">
            <v>K-Key</v>
          </cell>
          <cell r="G4006" t="str">
            <v>Not to order</v>
          </cell>
          <cell r="H4006" t="str">
            <v>Tool</v>
          </cell>
          <cell r="I4006" t="str">
            <v>4K60 4:2:0 2 HDMI to HDBT auto switcher, with PoE</v>
          </cell>
        </row>
        <row r="4007">
          <cell r="C4007" t="str">
            <v>20-80498090</v>
          </cell>
          <cell r="D4007">
            <v>595</v>
          </cell>
          <cell r="E4007">
            <v>540</v>
          </cell>
          <cell r="F4007" t="str">
            <v>K-Key</v>
          </cell>
          <cell r="G4007" t="str">
            <v>Active</v>
          </cell>
          <cell r="H4007" t="str">
            <v>Tool</v>
          </cell>
          <cell r="I4007" t="str">
            <v>4K60 4:2:0 2 HDMI to HDBaseT Auto Switcher</v>
          </cell>
        </row>
        <row r="4008">
          <cell r="C4008" t="str">
            <v>99-9692031</v>
          </cell>
          <cell r="D4008">
            <v>54</v>
          </cell>
          <cell r="E4008">
            <v>54</v>
          </cell>
          <cell r="F4008" t="str">
            <v>K-Key</v>
          </cell>
          <cell r="G4008" t="str">
            <v>Active Proj</v>
          </cell>
          <cell r="H4008" t="str">
            <v>Special</v>
          </cell>
          <cell r="I4008" t="str">
            <v>DisplayPort (M) to 15-pin HD (F) Adapter Cable</v>
          </cell>
        </row>
        <row r="4009">
          <cell r="C4009" t="str">
            <v>20-80476030</v>
          </cell>
          <cell r="D4009">
            <v>3910</v>
          </cell>
          <cell r="E4009">
            <v>3883</v>
          </cell>
          <cell r="F4009" t="str">
            <v>K-Key</v>
          </cell>
          <cell r="G4009" t="str">
            <v>Active</v>
          </cell>
          <cell r="H4009" t="str">
            <v>19" 1U</v>
          </cell>
          <cell r="I4009" t="str">
            <v>SDI matrix switcher with interchangeable inputs and outputs</v>
          </cell>
        </row>
        <row r="4010">
          <cell r="C4010" t="str">
            <v>61-10000799</v>
          </cell>
          <cell r="D4010">
            <v>33</v>
          </cell>
          <cell r="E4010">
            <v>33</v>
          </cell>
          <cell r="F4010" t="str">
            <v>K-Key</v>
          </cell>
          <cell r="G4010" t="str">
            <v>F.Run-Active</v>
          </cell>
          <cell r="H4010" t="str">
            <v>WP-Decora/2G</v>
          </cell>
          <cell r="I4010" t="str">
            <v>KIT-401 US–size Black Panel Set</v>
          </cell>
        </row>
        <row r="4011">
          <cell r="C4011" t="str">
            <v>61-100008</v>
          </cell>
          <cell r="D4011">
            <v>8</v>
          </cell>
          <cell r="E4011">
            <v>8</v>
          </cell>
          <cell r="F4011" t="str">
            <v>K-Key</v>
          </cell>
          <cell r="G4011" t="str">
            <v>F.Run-Active</v>
          </cell>
          <cell r="H4011" t="str">
            <v>Special</v>
          </cell>
          <cell r="I4011" t="str">
            <v>Adapter power supply to 3mm</v>
          </cell>
        </row>
        <row r="4012">
          <cell r="C4012" t="str">
            <v>20-80445130</v>
          </cell>
          <cell r="D4012">
            <v>2855</v>
          </cell>
          <cell r="E4012">
            <v>2595</v>
          </cell>
          <cell r="F4012" t="str">
            <v>K-Key</v>
          </cell>
          <cell r="G4012" t="str">
            <v>Active</v>
          </cell>
          <cell r="H4012" t="str">
            <v>19" 1U Scal</v>
          </cell>
          <cell r="I4012" t="str">
            <v>4x4 4K HDMI2.0 matrix switcher</v>
          </cell>
        </row>
        <row r="4013">
          <cell r="C4013" t="str">
            <v>80-00029299</v>
          </cell>
          <cell r="D4013">
            <v>96</v>
          </cell>
          <cell r="E4013">
            <v>96</v>
          </cell>
          <cell r="F4013" t="str">
            <v>K-Key</v>
          </cell>
          <cell r="G4013" t="str">
            <v>F.Run-Active</v>
          </cell>
          <cell r="H4013" t="str">
            <v>WP-US/1G</v>
          </cell>
          <cell r="I4013" t="str">
            <v>Passive Wall Plate - HDMI, 3.5mm Audio &amp; USB-B</v>
          </cell>
        </row>
        <row r="4014">
          <cell r="C4014" t="str">
            <v>99-9598201</v>
          </cell>
          <cell r="D4014">
            <v>3</v>
          </cell>
          <cell r="E4014">
            <v>2</v>
          </cell>
          <cell r="F4014" t="str">
            <v>K-Key</v>
          </cell>
          <cell r="G4014" t="str">
            <v>Active</v>
          </cell>
          <cell r="H4014" t="str">
            <v>WP &amp; Cables</v>
          </cell>
          <cell r="I4014" t="str">
            <v>ADAPTER STEREO 3.5mm TO 2xRCA-F</v>
          </cell>
        </row>
        <row r="4015">
          <cell r="C4015" t="str">
            <v>20-80391030</v>
          </cell>
          <cell r="D4015">
            <v>2995</v>
          </cell>
          <cell r="E4015">
            <v>3235</v>
          </cell>
          <cell r="F4015" t="str">
            <v>K-Key</v>
          </cell>
          <cell r="G4015" t="str">
            <v>Not to prod.</v>
          </cell>
          <cell r="H4015" t="str">
            <v>19" 1U</v>
          </cell>
          <cell r="I4015" t="str">
            <v>8-bidirectional ports 3G SDI matrix switcher</v>
          </cell>
        </row>
        <row r="4016">
          <cell r="C4016" t="str">
            <v>99-9596011</v>
          </cell>
          <cell r="D4016">
            <v>16</v>
          </cell>
          <cell r="E4016">
            <v>15</v>
          </cell>
          <cell r="F4016" t="str">
            <v>K-Key</v>
          </cell>
          <cell r="G4016" t="str">
            <v>Active</v>
          </cell>
          <cell r="H4016" t="str">
            <v>WP &amp; Cables</v>
          </cell>
          <cell r="I4016" t="str">
            <v>ADAPTOR DVI FEMALE TO DVI MALE 90 degrees</v>
          </cell>
        </row>
        <row r="4017">
          <cell r="C4017" t="str">
            <v>99-9595211</v>
          </cell>
          <cell r="D4017">
            <v>17</v>
          </cell>
          <cell r="E4017">
            <v>16</v>
          </cell>
          <cell r="F4017" t="str">
            <v>K-Key</v>
          </cell>
          <cell r="G4017" t="str">
            <v>Active</v>
          </cell>
          <cell r="H4017" t="str">
            <v>WP &amp; Cables</v>
          </cell>
          <cell r="I4017" t="str">
            <v>ADAPTOR DVI FEMALE TO DVI FEMALE 90 dgree FLAT</v>
          </cell>
        </row>
        <row r="4018">
          <cell r="C4018" t="str">
            <v>99-95200006</v>
          </cell>
          <cell r="D4018">
            <v>29</v>
          </cell>
          <cell r="E4018">
            <v>29</v>
          </cell>
          <cell r="F4018" t="str">
            <v>K-Key</v>
          </cell>
          <cell r="G4018" t="str">
            <v>Active Proj</v>
          </cell>
          <cell r="H4018" t="str">
            <v>Special</v>
          </cell>
          <cell r="I4018" t="str">
            <v>Mini DisplayPort to DVI-D Active Adapter Cable</v>
          </cell>
        </row>
        <row r="4019">
          <cell r="C4019" t="str">
            <v>99-95200004</v>
          </cell>
          <cell r="D4019">
            <v>14</v>
          </cell>
          <cell r="E4019">
            <v>14</v>
          </cell>
          <cell r="F4019" t="str">
            <v>K-Key</v>
          </cell>
          <cell r="G4019" t="str">
            <v>Active Proj</v>
          </cell>
          <cell r="H4019" t="str">
            <v>Special</v>
          </cell>
          <cell r="I4019" t="str">
            <v>Mini DisplayPort to DVI-D Adapter Cable</v>
          </cell>
        </row>
        <row r="4020">
          <cell r="C4020" t="str">
            <v>99-95200003</v>
          </cell>
          <cell r="D4020">
            <v>19</v>
          </cell>
          <cell r="E4020">
            <v>17</v>
          </cell>
          <cell r="F4020" t="str">
            <v>K-Key</v>
          </cell>
          <cell r="G4020" t="str">
            <v>Active</v>
          </cell>
          <cell r="H4020" t="str">
            <v>Special</v>
          </cell>
          <cell r="I4020" t="str">
            <v>Cable Mini DisplayPort to DVI (Female) (10cm)</v>
          </cell>
        </row>
        <row r="4021">
          <cell r="C4021" t="str">
            <v>61-10000999</v>
          </cell>
          <cell r="D4021">
            <v>155</v>
          </cell>
          <cell r="E4021">
            <v>130</v>
          </cell>
          <cell r="F4021" t="str">
            <v>K-Key</v>
          </cell>
          <cell r="G4021" t="str">
            <v>Active Proj</v>
          </cell>
          <cell r="H4021" t="str">
            <v>Special</v>
          </cell>
          <cell r="I4021" t="str">
            <v>Corona Tag Basic (Kramer)</v>
          </cell>
        </row>
        <row r="4022">
          <cell r="C4022" t="str">
            <v>61-10001099</v>
          </cell>
          <cell r="D4022">
            <v>345</v>
          </cell>
          <cell r="E4022">
            <v>293</v>
          </cell>
          <cell r="F4022" t="str">
            <v>K-Key</v>
          </cell>
          <cell r="G4022" t="str">
            <v>Active Proj</v>
          </cell>
          <cell r="H4022" t="str">
            <v>Special</v>
          </cell>
          <cell r="I4022" t="str">
            <v>Social Distance Monitoring Device — Admin and Demo Kit</v>
          </cell>
        </row>
        <row r="4023">
          <cell r="C4023" t="str">
            <v>20-80338010</v>
          </cell>
          <cell r="D4023">
            <v>1900</v>
          </cell>
          <cell r="E4023">
            <v>1723</v>
          </cell>
          <cell r="F4023" t="str">
            <v>K-Key</v>
          </cell>
          <cell r="G4023" t="str">
            <v>Active</v>
          </cell>
          <cell r="H4023" t="str">
            <v>19" 1U</v>
          </cell>
          <cell r="I4023" t="str">
            <v>6x2 UHD HDMI matrix switcher with analog audio switching</v>
          </cell>
        </row>
        <row r="4024">
          <cell r="C4024" t="str">
            <v>61-10001399</v>
          </cell>
          <cell r="D4024">
            <v>33</v>
          </cell>
          <cell r="E4024">
            <v>33</v>
          </cell>
          <cell r="F4024" t="str">
            <v>K-Key</v>
          </cell>
          <cell r="G4024" t="str">
            <v>F.Run-Active</v>
          </cell>
          <cell r="H4024" t="str">
            <v>WP-Decora/1G</v>
          </cell>
          <cell r="I4024" t="str">
            <v>WP-2UT US–size Black Panel Set</v>
          </cell>
        </row>
        <row r="4025">
          <cell r="C4025" t="str">
            <v>68-00000098</v>
          </cell>
          <cell r="D4025">
            <v>1840</v>
          </cell>
          <cell r="E4025">
            <v>1750</v>
          </cell>
          <cell r="F4025" t="str">
            <v>K-Key</v>
          </cell>
          <cell r="G4025" t="str">
            <v>Active</v>
          </cell>
          <cell r="H4025" t="str">
            <v>19" 2U</v>
          </cell>
          <cell r="I4025" t="str">
            <v>Redundant power supply for VS-3232DN &amp; VS-6464DN frame</v>
          </cell>
        </row>
        <row r="4026">
          <cell r="C4026" t="str">
            <v>99-9497110</v>
          </cell>
          <cell r="D4026">
            <v>19</v>
          </cell>
          <cell r="E4026">
            <v>17</v>
          </cell>
          <cell r="F4026" t="str">
            <v>K-Key</v>
          </cell>
          <cell r="G4026" t="str">
            <v>Active</v>
          </cell>
          <cell r="H4026" t="str">
            <v>WP &amp; Cables</v>
          </cell>
          <cell r="I4026" t="str">
            <v>DVI to HDMI (Female - Male) Adapter Cable (1')</v>
          </cell>
        </row>
        <row r="4027">
          <cell r="C4027" t="str">
            <v>20-80233090</v>
          </cell>
          <cell r="D4027">
            <v>795</v>
          </cell>
          <cell r="E4027">
            <v>901</v>
          </cell>
          <cell r="F4027" t="str">
            <v>K-Key</v>
          </cell>
          <cell r="G4027" t="str">
            <v>Not to prod.</v>
          </cell>
          <cell r="H4027" t="str">
            <v>Mega Tool</v>
          </cell>
          <cell r="I4027" t="str">
            <v>4-Input Multi-Format Video over DGKat TX&amp;Step-In Commander</v>
          </cell>
        </row>
        <row r="4028">
          <cell r="C4028" t="str">
            <v>20-80225098</v>
          </cell>
          <cell r="D4028">
            <v>1600</v>
          </cell>
          <cell r="E4028">
            <v>1458</v>
          </cell>
          <cell r="F4028" t="str">
            <v>K-Key</v>
          </cell>
          <cell r="G4028" t="str">
            <v>Active</v>
          </cell>
          <cell r="H4028" t="str">
            <v>Special</v>
          </cell>
          <cell r="I4028" t="str">
            <v>2 channels HS Output Card for Frame 16</v>
          </cell>
        </row>
        <row r="4029">
          <cell r="C4029" t="str">
            <v>20-80122090</v>
          </cell>
          <cell r="D4029">
            <v>1095</v>
          </cell>
          <cell r="E4029">
            <v>1075</v>
          </cell>
          <cell r="F4029" t="str">
            <v>K-Key</v>
          </cell>
          <cell r="G4029" t="str">
            <v>Active</v>
          </cell>
          <cell r="H4029" t="str">
            <v>1/2 19" 1U</v>
          </cell>
          <cell r="I4029" t="str">
            <v>6x2 HDMI switcher</v>
          </cell>
        </row>
        <row r="4030">
          <cell r="C4030" t="str">
            <v>99-9497101</v>
          </cell>
          <cell r="D4030">
            <v>16</v>
          </cell>
          <cell r="E4030">
            <v>15</v>
          </cell>
          <cell r="F4030" t="str">
            <v>K-Key</v>
          </cell>
          <cell r="G4030" t="str">
            <v>Active</v>
          </cell>
          <cell r="H4030" t="str">
            <v>WP &amp; Cables</v>
          </cell>
          <cell r="I4030" t="str">
            <v>DVI to HDMI (Male - Female) Adapter Cable (1')</v>
          </cell>
        </row>
        <row r="4031">
          <cell r="C4031" t="str">
            <v>80-00029199</v>
          </cell>
          <cell r="D4031">
            <v>60</v>
          </cell>
          <cell r="E4031">
            <v>60</v>
          </cell>
          <cell r="F4031" t="str">
            <v>K-Key</v>
          </cell>
          <cell r="G4031" t="str">
            <v>F.Run-Active</v>
          </cell>
          <cell r="H4031" t="str">
            <v>WP-US/1G</v>
          </cell>
          <cell r="I4031" t="str">
            <v>Passive Wall Plate - Audio 3.5mm</v>
          </cell>
        </row>
        <row r="4032">
          <cell r="C4032" t="str">
            <v>80-00028899</v>
          </cell>
          <cell r="D4032">
            <v>390</v>
          </cell>
          <cell r="E4032">
            <v>255</v>
          </cell>
          <cell r="F4032" t="str">
            <v>K-Key</v>
          </cell>
          <cell r="G4032" t="str">
            <v>Active</v>
          </cell>
          <cell r="H4032" t="str">
            <v>Special</v>
          </cell>
          <cell r="I4032" t="str">
            <v>cludes: Openings for Power Sockets and 2 cables path through</v>
          </cell>
        </row>
        <row r="4033">
          <cell r="C4033" t="str">
            <v>80-00028799</v>
          </cell>
          <cell r="D4033">
            <v>390</v>
          </cell>
          <cell r="E4033">
            <v>255</v>
          </cell>
          <cell r="F4033" t="str">
            <v>K-Key</v>
          </cell>
          <cell r="G4033" t="str">
            <v>Active</v>
          </cell>
          <cell r="H4033" t="str">
            <v>Special</v>
          </cell>
          <cell r="I4033" t="str">
            <v>cludes: Openings for Power Sockets and 2 cables path through</v>
          </cell>
        </row>
        <row r="4034">
          <cell r="C4034" t="str">
            <v>20-7005598</v>
          </cell>
          <cell r="D4034">
            <v>4155</v>
          </cell>
          <cell r="E4034">
            <v>3775</v>
          </cell>
          <cell r="F4034" t="str">
            <v>K-Key</v>
          </cell>
          <cell r="G4034" t="str">
            <v>Active Proj</v>
          </cell>
          <cell r="H4034" t="str">
            <v>Special</v>
          </cell>
          <cell r="I4034" t="str">
            <v>8 channels HDCP Input Card for Frame 64</v>
          </cell>
        </row>
        <row r="4035">
          <cell r="C4035" t="str">
            <v>20-7005498</v>
          </cell>
          <cell r="D4035">
            <v>2305</v>
          </cell>
          <cell r="E4035">
            <v>2155</v>
          </cell>
          <cell r="F4035" t="str">
            <v>K-Key</v>
          </cell>
          <cell r="G4035" t="str">
            <v>Active Proj</v>
          </cell>
          <cell r="H4035" t="str">
            <v>Special</v>
          </cell>
          <cell r="I4035" t="str">
            <v>8 channels HDCP Output Card for Frame 64</v>
          </cell>
        </row>
        <row r="4036">
          <cell r="C4036" t="str">
            <v>99-9497010</v>
          </cell>
          <cell r="D4036">
            <v>13</v>
          </cell>
          <cell r="E4036">
            <v>11</v>
          </cell>
          <cell r="F4036" t="str">
            <v>K-Key</v>
          </cell>
          <cell r="G4036" t="str">
            <v>Active</v>
          </cell>
          <cell r="H4036" t="str">
            <v>WP &amp; Cables</v>
          </cell>
          <cell r="I4036" t="str">
            <v>ADAPTOR DVI FEMALE TO HDMI MALE</v>
          </cell>
        </row>
        <row r="4037">
          <cell r="C4037" t="str">
            <v>20-7005398</v>
          </cell>
          <cell r="D4037">
            <v>3395</v>
          </cell>
          <cell r="E4037">
            <v>3451</v>
          </cell>
          <cell r="F4037" t="str">
            <v>K-Key</v>
          </cell>
          <cell r="G4037" t="str">
            <v>Not to order</v>
          </cell>
          <cell r="H4037" t="str">
            <v>Special</v>
          </cell>
          <cell r="I4037" t="str">
            <v>8 channels 4LC Fiber Output Card for Frame 64</v>
          </cell>
        </row>
        <row r="4038">
          <cell r="C4038" t="str">
            <v>80-00028399</v>
          </cell>
          <cell r="D4038">
            <v>215</v>
          </cell>
          <cell r="E4038">
            <v>200</v>
          </cell>
          <cell r="F4038" t="str">
            <v>K-Key</v>
          </cell>
          <cell r="G4038" t="str">
            <v>Active</v>
          </cell>
          <cell r="H4038" t="str">
            <v>Special</v>
          </cell>
          <cell r="I4038" t="str">
            <v>Round Table Mount enclosure for AV cables access</v>
          </cell>
        </row>
        <row r="4039">
          <cell r="C4039" t="str">
            <v>80-00028299</v>
          </cell>
          <cell r="D4039">
            <v>215</v>
          </cell>
          <cell r="E4039">
            <v>200</v>
          </cell>
          <cell r="F4039" t="str">
            <v>K-Key</v>
          </cell>
          <cell r="G4039" t="str">
            <v>Active</v>
          </cell>
          <cell r="H4039" t="str">
            <v>Special</v>
          </cell>
          <cell r="I4039" t="str">
            <v>Round Table Mount enclosure for AV cables access</v>
          </cell>
        </row>
        <row r="4040">
          <cell r="C4040" t="str">
            <v>20-7005298</v>
          </cell>
          <cell r="D4040">
            <v>3295</v>
          </cell>
          <cell r="E4040">
            <v>3019</v>
          </cell>
          <cell r="F4040" t="str">
            <v>K-Key</v>
          </cell>
          <cell r="G4040" t="str">
            <v>Active Proj</v>
          </cell>
          <cell r="H4040" t="str">
            <v>Special</v>
          </cell>
          <cell r="I4040" t="str">
            <v>8 channels DVI Input Card for Frame 64</v>
          </cell>
        </row>
        <row r="4041">
          <cell r="C4041" t="str">
            <v>20-7005198</v>
          </cell>
          <cell r="D4041">
            <v>1710</v>
          </cell>
          <cell r="E4041">
            <v>1555</v>
          </cell>
          <cell r="F4041" t="str">
            <v>K-Key</v>
          </cell>
          <cell r="G4041" t="str">
            <v>Active Proj</v>
          </cell>
          <cell r="H4041" t="str">
            <v>Special</v>
          </cell>
          <cell r="I4041" t="str">
            <v>8 channels DVI Output Card for Frame 64</v>
          </cell>
        </row>
        <row r="4042">
          <cell r="C4042" t="str">
            <v>20-7005098</v>
          </cell>
          <cell r="D4042">
            <v>3395</v>
          </cell>
          <cell r="E4042">
            <v>3451</v>
          </cell>
          <cell r="F4042" t="str">
            <v>K-Key</v>
          </cell>
          <cell r="G4042" t="str">
            <v>Not to prod.</v>
          </cell>
          <cell r="H4042" t="str">
            <v>Special</v>
          </cell>
          <cell r="I4042" t="str">
            <v>8 channels 4LC Fiber Input Card for Frame 64</v>
          </cell>
        </row>
        <row r="4043">
          <cell r="C4043" t="str">
            <v>20-7004098</v>
          </cell>
          <cell r="D4043">
            <v>3140</v>
          </cell>
          <cell r="E4043">
            <v>2846</v>
          </cell>
          <cell r="F4043" t="str">
            <v>K-Key</v>
          </cell>
          <cell r="G4043" t="str">
            <v>Active Proj</v>
          </cell>
          <cell r="H4043" t="str">
            <v>Special</v>
          </cell>
          <cell r="I4043" t="str">
            <v>8–Output VGA with Analog Audio Card (F–64)</v>
          </cell>
        </row>
        <row r="4044">
          <cell r="C4044" t="str">
            <v>20-700330</v>
          </cell>
          <cell r="D4044">
            <v>2195</v>
          </cell>
          <cell r="E4044">
            <v>0</v>
          </cell>
          <cell r="F4044" t="str">
            <v>K-Key</v>
          </cell>
          <cell r="G4044" t="str">
            <v>Active Proj</v>
          </cell>
          <cell r="H4044" t="str">
            <v>Special</v>
          </cell>
          <cell r="I4044" t="str">
            <v>External Power supply for modular matrix VS-34FD HDBT PoE PS</v>
          </cell>
        </row>
        <row r="4045">
          <cell r="C4045" t="str">
            <v>20-7003098</v>
          </cell>
          <cell r="D4045">
            <v>5605</v>
          </cell>
          <cell r="E4045">
            <v>5173</v>
          </cell>
          <cell r="F4045" t="str">
            <v>K-Key</v>
          </cell>
          <cell r="G4045" t="str">
            <v>Active Proj</v>
          </cell>
          <cell r="H4045" t="str">
            <v>Special</v>
          </cell>
          <cell r="I4045" t="str">
            <v>8–Input VGA with Analog Audio Card (F–64)</v>
          </cell>
        </row>
        <row r="4046">
          <cell r="C4046" t="str">
            <v>20-700298</v>
          </cell>
          <cell r="D4046">
            <v>255</v>
          </cell>
          <cell r="E4046">
            <v>259</v>
          </cell>
          <cell r="F4046" t="str">
            <v>K-Key</v>
          </cell>
          <cell r="G4046" t="str">
            <v>F.Run-Active</v>
          </cell>
          <cell r="H4046" t="str">
            <v>Special</v>
          </cell>
          <cell r="I4046" t="str">
            <v>Fan array for modular matrix VS-1616DN</v>
          </cell>
        </row>
        <row r="4047">
          <cell r="C4047" t="str">
            <v>20-70027998</v>
          </cell>
          <cell r="D4047">
            <v>2745</v>
          </cell>
          <cell r="E4047">
            <v>2495</v>
          </cell>
          <cell r="F4047" t="str">
            <v>K-Key</v>
          </cell>
          <cell r="G4047" t="str">
            <v>Active</v>
          </cell>
          <cell r="H4047" t="str">
            <v>Special</v>
          </cell>
          <cell r="I4047" t="str">
            <v>60 4:4:4 HDMI over Ultra–Reach MM/SM Fiber Optic Output Card</v>
          </cell>
        </row>
        <row r="4048">
          <cell r="C4048" t="str">
            <v>20-700222</v>
          </cell>
          <cell r="D4048">
            <v>330</v>
          </cell>
          <cell r="E4048">
            <v>300</v>
          </cell>
          <cell r="F4048" t="str">
            <v>K-Key</v>
          </cell>
          <cell r="G4048" t="str">
            <v>Active Proj</v>
          </cell>
          <cell r="H4048" t="str">
            <v>Special</v>
          </cell>
          <cell r="I4048" t="str">
            <v>Fan array for modular matrix VS-34FD</v>
          </cell>
        </row>
        <row r="4049">
          <cell r="C4049" t="str">
            <v>20-70019998</v>
          </cell>
          <cell r="D4049">
            <v>1830</v>
          </cell>
          <cell r="E4049">
            <v>1665</v>
          </cell>
          <cell r="F4049" t="str">
            <v>K-Key</v>
          </cell>
          <cell r="G4049" t="str">
            <v>Active Proj</v>
          </cell>
          <cell r="H4049" t="str">
            <v>Special</v>
          </cell>
          <cell r="I4049" t="str">
            <v>SDI with analog audio input board to VS-34FD</v>
          </cell>
        </row>
        <row r="4050">
          <cell r="C4050" t="str">
            <v>20-70017998</v>
          </cell>
          <cell r="D4050">
            <v>2745</v>
          </cell>
          <cell r="E4050">
            <v>2495</v>
          </cell>
          <cell r="F4050" t="str">
            <v>K-Key</v>
          </cell>
          <cell r="G4050" t="str">
            <v>Active</v>
          </cell>
          <cell r="H4050" t="str">
            <v>Special</v>
          </cell>
          <cell r="I4050" t="str">
            <v>K60 4:4:4 HDMI over Ultra–Reach MM/SM Fiber Optic Input Card</v>
          </cell>
        </row>
        <row r="4051">
          <cell r="C4051" t="str">
            <v>20-70016298</v>
          </cell>
          <cell r="D4051">
            <v>1095</v>
          </cell>
          <cell r="E4051">
            <v>995</v>
          </cell>
          <cell r="F4051" t="str">
            <v>K-Key</v>
          </cell>
          <cell r="G4051" t="str">
            <v>Active Proj</v>
          </cell>
          <cell r="H4051" t="str">
            <v>Special</v>
          </cell>
          <cell r="I4051" t="str">
            <v>VGA output card with audio breakout for VS-34FD</v>
          </cell>
        </row>
        <row r="4052">
          <cell r="C4052" t="str">
            <v>99-9497001</v>
          </cell>
          <cell r="D4052">
            <v>13</v>
          </cell>
          <cell r="E4052">
            <v>11</v>
          </cell>
          <cell r="F4052" t="str">
            <v>K-Key</v>
          </cell>
          <cell r="G4052" t="str">
            <v>Active</v>
          </cell>
          <cell r="H4052" t="str">
            <v>WP &amp; Cables</v>
          </cell>
          <cell r="I4052" t="str">
            <v>ADAPTOR DVI MALE TO HDMI FEMALE</v>
          </cell>
        </row>
        <row r="4053">
          <cell r="C4053" t="str">
            <v>20-70016198</v>
          </cell>
          <cell r="D4053">
            <v>1755</v>
          </cell>
          <cell r="E4053">
            <v>1595</v>
          </cell>
          <cell r="F4053" t="str">
            <v>K-Key</v>
          </cell>
          <cell r="G4053" t="str">
            <v>Active Proj</v>
          </cell>
          <cell r="H4053" t="str">
            <v>Special</v>
          </cell>
          <cell r="I4053" t="str">
            <v>VGA input card with audio break in for VS-34FD</v>
          </cell>
        </row>
        <row r="4054">
          <cell r="C4054" t="str">
            <v>99-9494921</v>
          </cell>
          <cell r="D4054">
            <v>28</v>
          </cell>
          <cell r="E4054">
            <v>26</v>
          </cell>
          <cell r="F4054" t="str">
            <v>K-Key</v>
          </cell>
          <cell r="G4054" t="str">
            <v>Active</v>
          </cell>
          <cell r="H4054" t="str">
            <v>WP &amp; Cables</v>
          </cell>
          <cell r="I4054" t="str">
            <v>DVI-I to DVI-D + VGA (Male - Fem+ Fem) Adapter Cable (1')</v>
          </cell>
        </row>
        <row r="4055">
          <cell r="C4055" t="str">
            <v>97-91213015</v>
          </cell>
          <cell r="D4055">
            <v>82</v>
          </cell>
          <cell r="E4055">
            <v>76</v>
          </cell>
          <cell r="F4055" t="str">
            <v>K-Key</v>
          </cell>
          <cell r="G4055" t="str">
            <v>Active</v>
          </cell>
          <cell r="H4055" t="str">
            <v>Special</v>
          </cell>
          <cell r="I4055" t="str">
            <v>Standard HDMI Plenum Cable with Ethernet</v>
          </cell>
        </row>
        <row r="4056">
          <cell r="C4056" t="str">
            <v>97-91213025</v>
          </cell>
          <cell r="D4056">
            <v>135</v>
          </cell>
          <cell r="E4056">
            <v>121</v>
          </cell>
          <cell r="F4056" t="str">
            <v>K-Key</v>
          </cell>
          <cell r="G4056" t="str">
            <v>Active</v>
          </cell>
          <cell r="H4056" t="str">
            <v>Special</v>
          </cell>
          <cell r="I4056" t="str">
            <v>Standard HDMI Plenum Cable with Ethernet</v>
          </cell>
        </row>
        <row r="4057">
          <cell r="C4057" t="str">
            <v>97-91213035</v>
          </cell>
          <cell r="D4057">
            <v>170</v>
          </cell>
          <cell r="E4057">
            <v>157</v>
          </cell>
          <cell r="F4057" t="str">
            <v>K-Key</v>
          </cell>
          <cell r="G4057" t="str">
            <v>Active</v>
          </cell>
          <cell r="H4057" t="str">
            <v>Special</v>
          </cell>
          <cell r="I4057" t="str">
            <v>Standard HDMI Plenum Cable with Ethernet</v>
          </cell>
        </row>
        <row r="4058">
          <cell r="C4058" t="str">
            <v>20-700130</v>
          </cell>
          <cell r="D4058">
            <v>1865</v>
          </cell>
          <cell r="E4058">
            <v>1717</v>
          </cell>
          <cell r="F4058" t="str">
            <v>K-Key</v>
          </cell>
          <cell r="G4058" t="str">
            <v>Active</v>
          </cell>
          <cell r="H4058" t="str">
            <v>Special</v>
          </cell>
          <cell r="I4058" t="str">
            <v>Power supply for modular matrix VS-1616DN</v>
          </cell>
        </row>
        <row r="4059">
          <cell r="C4059" t="str">
            <v>97-91213040</v>
          </cell>
          <cell r="D4059">
            <v>195</v>
          </cell>
          <cell r="E4059">
            <v>178</v>
          </cell>
          <cell r="F4059" t="str">
            <v>K-Key</v>
          </cell>
          <cell r="G4059" t="str">
            <v>Active</v>
          </cell>
          <cell r="H4059" t="str">
            <v>Special</v>
          </cell>
          <cell r="I4059" t="str">
            <v>Standard HDMI Plenum Cable with Ethernet</v>
          </cell>
        </row>
        <row r="4060">
          <cell r="C4060" t="str">
            <v>97-91213045</v>
          </cell>
          <cell r="D4060">
            <v>220</v>
          </cell>
          <cell r="E4060">
            <v>200</v>
          </cell>
          <cell r="F4060" t="str">
            <v>K-Key</v>
          </cell>
          <cell r="G4060" t="str">
            <v>Active</v>
          </cell>
          <cell r="H4060" t="str">
            <v>Special</v>
          </cell>
          <cell r="I4060" t="str">
            <v>Standard HDMI Plenum Cable with Ethernet-45'</v>
          </cell>
        </row>
        <row r="4061">
          <cell r="C4061" t="str">
            <v>97-91213050</v>
          </cell>
          <cell r="D4061">
            <v>235</v>
          </cell>
          <cell r="E4061">
            <v>215</v>
          </cell>
          <cell r="F4061" t="str">
            <v>K-Key</v>
          </cell>
          <cell r="G4061" t="str">
            <v>Active</v>
          </cell>
          <cell r="H4061" t="str">
            <v>Special</v>
          </cell>
          <cell r="I4061" t="str">
            <v>Standard HDMI Plenum Cable with Ethernet</v>
          </cell>
        </row>
        <row r="4062">
          <cell r="C4062" t="str">
            <v>99-9492001</v>
          </cell>
          <cell r="D4062">
            <v>13</v>
          </cell>
          <cell r="E4062">
            <v>9</v>
          </cell>
          <cell r="F4062" t="str">
            <v>K-Key</v>
          </cell>
          <cell r="G4062" t="str">
            <v>Active</v>
          </cell>
          <cell r="H4062" t="str">
            <v>WP &amp; Cables</v>
          </cell>
          <cell r="I4062" t="str">
            <v>ADAPTOR DVI MALE TO VGA FEMALE</v>
          </cell>
        </row>
        <row r="4063">
          <cell r="C4063" t="str">
            <v>99-9491101</v>
          </cell>
          <cell r="D4063">
            <v>27</v>
          </cell>
          <cell r="E4063">
            <v>29</v>
          </cell>
          <cell r="F4063" t="str">
            <v>K-Key</v>
          </cell>
          <cell r="G4063" t="str">
            <v>Active</v>
          </cell>
          <cell r="H4063" t="str">
            <v>WP &amp; Cables</v>
          </cell>
          <cell r="I4063" t="str">
            <v>DVI-A to 5 BNC (Male - Female) Adapter Cable (1')</v>
          </cell>
        </row>
        <row r="4064">
          <cell r="C4064" t="str">
            <v>99-9490001</v>
          </cell>
          <cell r="D4064">
            <v>24</v>
          </cell>
          <cell r="E4064">
            <v>22</v>
          </cell>
          <cell r="F4064" t="str">
            <v>K-Key</v>
          </cell>
          <cell r="G4064" t="str">
            <v>Active</v>
          </cell>
          <cell r="H4064" t="str">
            <v>Special</v>
          </cell>
          <cell r="I4064" t="str">
            <v>HDMI (Male) to HDMI (Female) Cable Adapter (1')</v>
          </cell>
        </row>
        <row r="4065">
          <cell r="C4065" t="str">
            <v>68-000020</v>
          </cell>
          <cell r="D4065">
            <v>16</v>
          </cell>
          <cell r="E4065">
            <v>11</v>
          </cell>
          <cell r="F4065" t="str">
            <v>K-Key</v>
          </cell>
          <cell r="G4065" t="str">
            <v>Active</v>
          </cell>
          <cell r="H4065" t="str">
            <v>Special</v>
          </cell>
          <cell r="I4065" t="str">
            <v>FRONT PANEL SID-X1N- Black</v>
          </cell>
        </row>
        <row r="4066">
          <cell r="C4066" t="str">
            <v>68-000499</v>
          </cell>
          <cell r="D4066">
            <v>100</v>
          </cell>
          <cell r="E4066">
            <v>95</v>
          </cell>
          <cell r="F4066" t="str">
            <v>K-Key</v>
          </cell>
          <cell r="G4066" t="str">
            <v>Active</v>
          </cell>
          <cell r="H4066" t="str">
            <v>Special</v>
          </cell>
          <cell r="I4066" t="str">
            <v>KT-107 On-wall locker</v>
          </cell>
        </row>
        <row r="4067">
          <cell r="C4067" t="str">
            <v>20-70011498</v>
          </cell>
          <cell r="D4067">
            <v>2895</v>
          </cell>
          <cell r="E4067">
            <v>2895</v>
          </cell>
          <cell r="F4067" t="str">
            <v>K-Key</v>
          </cell>
          <cell r="G4067" t="str">
            <v>F.Run-Active</v>
          </cell>
          <cell r="H4067" t="str">
            <v>Special</v>
          </cell>
          <cell r="I4067" t="str">
            <v>60 4:4:4 HDMI over Ultra–Reach MM/SM Fiber Optic Output Card</v>
          </cell>
        </row>
        <row r="4068">
          <cell r="C4068" t="str">
            <v>68-000599</v>
          </cell>
          <cell r="D4068">
            <v>395</v>
          </cell>
          <cell r="E4068">
            <v>360</v>
          </cell>
          <cell r="F4068" t="str">
            <v>K-Key</v>
          </cell>
          <cell r="G4068" t="str">
            <v>F.Run-Active</v>
          </cell>
          <cell r="H4068" t="str">
            <v>Special</v>
          </cell>
          <cell r="I4068" t="str">
            <v>KT-107 in-wall mount (White)</v>
          </cell>
        </row>
        <row r="4069">
          <cell r="C4069" t="str">
            <v>20-70011398</v>
          </cell>
          <cell r="D4069">
            <v>2895</v>
          </cell>
          <cell r="E4069">
            <v>2895</v>
          </cell>
          <cell r="F4069" t="str">
            <v>K-Key</v>
          </cell>
          <cell r="G4069" t="str">
            <v>Active</v>
          </cell>
          <cell r="H4069" t="str">
            <v>Special</v>
          </cell>
          <cell r="I4069" t="str">
            <v>K60 4:4:4 HDMI over Ultra–Reach MM/SM Fiber Optic Input Card</v>
          </cell>
        </row>
        <row r="4070">
          <cell r="C4070" t="str">
            <v>20-70011298</v>
          </cell>
          <cell r="D4070">
            <v>1095</v>
          </cell>
          <cell r="E4070">
            <v>995</v>
          </cell>
          <cell r="F4070" t="str">
            <v>K-Key</v>
          </cell>
          <cell r="G4070" t="str">
            <v>Active</v>
          </cell>
          <cell r="H4070" t="str">
            <v>Special</v>
          </cell>
          <cell r="I4070" t="str">
            <v>HDMI 4K 60 4:4:4 Input modular with analog audio card</v>
          </cell>
        </row>
        <row r="4071">
          <cell r="C4071" t="str">
            <v>20-70011198</v>
          </cell>
          <cell r="D4071">
            <v>1535</v>
          </cell>
          <cell r="E4071">
            <v>1395</v>
          </cell>
          <cell r="F4071" t="str">
            <v>K-Key</v>
          </cell>
          <cell r="G4071" t="str">
            <v>Active</v>
          </cell>
          <cell r="H4071" t="str">
            <v>Special</v>
          </cell>
          <cell r="I4071" t="str">
            <v>HDMI 4K 60 4:4:4 Input modular with analog audio card</v>
          </cell>
        </row>
        <row r="4072">
          <cell r="C4072" t="str">
            <v>68-000699</v>
          </cell>
          <cell r="D4072">
            <v>395</v>
          </cell>
          <cell r="E4072">
            <v>360</v>
          </cell>
          <cell r="F4072" t="str">
            <v>K-Key</v>
          </cell>
          <cell r="G4072" t="str">
            <v>Active</v>
          </cell>
          <cell r="H4072" t="str">
            <v>Special</v>
          </cell>
          <cell r="I4072" t="str">
            <v>KT-107 in-wall mount (Black)</v>
          </cell>
        </row>
        <row r="4073">
          <cell r="C4073" t="str">
            <v>20-70010198</v>
          </cell>
          <cell r="D4073">
            <v>3295</v>
          </cell>
          <cell r="E4073">
            <v>3236</v>
          </cell>
          <cell r="F4073" t="str">
            <v>K-Key</v>
          </cell>
          <cell r="G4073" t="str">
            <v>Active</v>
          </cell>
          <cell r="H4073" t="str">
            <v>Special</v>
          </cell>
          <cell r="I4073" t="str">
            <v>4–Output 4K HDMI + Analog Audio over HDBaseT Card (F–32)</v>
          </cell>
        </row>
        <row r="4074">
          <cell r="C4074" t="str">
            <v>20-70010098</v>
          </cell>
          <cell r="D4074">
            <v>3185</v>
          </cell>
          <cell r="E4074">
            <v>2911</v>
          </cell>
          <cell r="F4074" t="str">
            <v>K-Key</v>
          </cell>
          <cell r="G4074" t="str">
            <v>Active</v>
          </cell>
          <cell r="H4074" t="str">
            <v>Special</v>
          </cell>
          <cell r="I4074" t="str">
            <v>4–Input 4K HDMI + Analog Audio over HDBaseT Card (F–32)</v>
          </cell>
        </row>
        <row r="4075">
          <cell r="C4075" t="str">
            <v>20-70009998</v>
          </cell>
          <cell r="D4075">
            <v>1500</v>
          </cell>
          <cell r="E4075">
            <v>1361</v>
          </cell>
          <cell r="F4075" t="str">
            <v>K-Key</v>
          </cell>
          <cell r="G4075" t="str">
            <v>Active</v>
          </cell>
          <cell r="H4075" t="str">
            <v>Special</v>
          </cell>
          <cell r="I4075" t="str">
            <v>SDI with ananlog audio input board to vs-1616d</v>
          </cell>
        </row>
        <row r="4076">
          <cell r="C4076" t="str">
            <v>20-70009598</v>
          </cell>
          <cell r="D4076">
            <v>2395</v>
          </cell>
          <cell r="E4076">
            <v>0</v>
          </cell>
          <cell r="F4076" t="str">
            <v>K-Key</v>
          </cell>
          <cell r="G4076" t="str">
            <v>F.Run-Active</v>
          </cell>
          <cell r="H4076" t="str">
            <v>Special</v>
          </cell>
          <cell r="I4076" t="str">
            <v>ort 4K60 4:4:4 HDBase-T with audio output Modular card (DSC)</v>
          </cell>
        </row>
        <row r="4077">
          <cell r="C4077" t="str">
            <v>20-70009498</v>
          </cell>
          <cell r="D4077">
            <v>2095</v>
          </cell>
          <cell r="E4077">
            <v>0</v>
          </cell>
          <cell r="F4077" t="str">
            <v>K-Key</v>
          </cell>
          <cell r="G4077" t="str">
            <v>F.Run-Active</v>
          </cell>
          <cell r="H4077" t="str">
            <v>Special</v>
          </cell>
          <cell r="I4077" t="str">
            <v>port 4K60 4:4:4 HDBase-T with audio input Modular card (CSC)</v>
          </cell>
        </row>
        <row r="4078">
          <cell r="C4078" t="str">
            <v>20-70009398</v>
          </cell>
          <cell r="D4078">
            <v>2965</v>
          </cell>
          <cell r="E4078">
            <v>2695</v>
          </cell>
          <cell r="F4078" t="str">
            <v>K-Key</v>
          </cell>
          <cell r="G4078" t="str">
            <v>Active</v>
          </cell>
          <cell r="H4078" t="str">
            <v>Special</v>
          </cell>
          <cell r="I4078" t="str">
            <v>ort 4K60 4:4:4 HDBase-T with audio output Modular card (DSC)</v>
          </cell>
        </row>
        <row r="4079">
          <cell r="C4079" t="str">
            <v>20-70009298</v>
          </cell>
          <cell r="D4079">
            <v>2635</v>
          </cell>
          <cell r="E4079">
            <v>2395</v>
          </cell>
          <cell r="F4079" t="str">
            <v>K-Key</v>
          </cell>
          <cell r="G4079" t="str">
            <v>Active</v>
          </cell>
          <cell r="H4079" t="str">
            <v>Special</v>
          </cell>
          <cell r="I4079" t="str">
            <v>port 4K60 4:4:4 HDBase-T with audio input Modular card (DSC)</v>
          </cell>
        </row>
        <row r="4080">
          <cell r="C4080" t="str">
            <v>20-70009198</v>
          </cell>
          <cell r="D4080">
            <v>1645</v>
          </cell>
          <cell r="E4080">
            <v>1495</v>
          </cell>
          <cell r="F4080" t="str">
            <v>K-Key</v>
          </cell>
          <cell r="G4080" t="str">
            <v>Active</v>
          </cell>
          <cell r="H4080" t="str">
            <v>Special</v>
          </cell>
          <cell r="I4080" t="str">
            <v>4K HDMI Output with analog audio IO for VS-1616D</v>
          </cell>
        </row>
        <row r="4081">
          <cell r="C4081" t="str">
            <v>20-70009098</v>
          </cell>
          <cell r="D4081">
            <v>2195</v>
          </cell>
          <cell r="E4081">
            <v>1995</v>
          </cell>
          <cell r="F4081" t="str">
            <v>K-Key</v>
          </cell>
          <cell r="G4081" t="str">
            <v>Active</v>
          </cell>
          <cell r="H4081" t="str">
            <v>Special</v>
          </cell>
          <cell r="I4081" t="str">
            <v>HDMI 4K 60 4:4:4 Input modular with analog audio card</v>
          </cell>
        </row>
        <row r="4082">
          <cell r="C4082" t="str">
            <v>68-00088010</v>
          </cell>
          <cell r="D4082">
            <v>285</v>
          </cell>
          <cell r="E4082">
            <v>260</v>
          </cell>
          <cell r="F4082" t="str">
            <v>K-Key</v>
          </cell>
          <cell r="G4082" t="str">
            <v>Active</v>
          </cell>
          <cell r="H4082" t="str">
            <v>Special</v>
          </cell>
          <cell r="I4082" t="str">
            <v>RTBUS-11 includes:1VGA,1HDMI,1Ethernet,1Audio,US pwr socket.</v>
          </cell>
        </row>
        <row r="4083">
          <cell r="C4083" t="str">
            <v>20-70008898</v>
          </cell>
          <cell r="D4083">
            <v>2030</v>
          </cell>
          <cell r="E4083">
            <v>1938</v>
          </cell>
          <cell r="F4083" t="str">
            <v>K-Key</v>
          </cell>
          <cell r="G4083" t="str">
            <v>Active</v>
          </cell>
          <cell r="H4083" t="str">
            <v>Special</v>
          </cell>
          <cell r="I4083" t="str">
            <v>2–Output 4K HDMI + Analog Audio over HDBaseT Card (F–16)</v>
          </cell>
        </row>
        <row r="4084">
          <cell r="C4084" t="str">
            <v>20-70008798</v>
          </cell>
          <cell r="D4084">
            <v>1865</v>
          </cell>
          <cell r="E4084">
            <v>1878</v>
          </cell>
          <cell r="F4084" t="str">
            <v>K-Key</v>
          </cell>
          <cell r="G4084" t="str">
            <v>Active</v>
          </cell>
          <cell r="H4084" t="str">
            <v>Special</v>
          </cell>
          <cell r="I4084" t="str">
            <v>2–Input 4K HDMI + Analog Audio over HDBaseT Card (F–16)</v>
          </cell>
        </row>
        <row r="4085">
          <cell r="C4085" t="str">
            <v>20-70008698</v>
          </cell>
          <cell r="D4085">
            <v>2195</v>
          </cell>
          <cell r="E4085">
            <v>2106</v>
          </cell>
          <cell r="F4085" t="str">
            <v>K-Key</v>
          </cell>
          <cell r="G4085" t="str">
            <v>Active</v>
          </cell>
          <cell r="H4085" t="str">
            <v>Special</v>
          </cell>
          <cell r="I4085" t="str">
            <v>4–Output 4K HDMI with Selectable Analog Audio Card (F–32)</v>
          </cell>
        </row>
        <row r="4086">
          <cell r="C4086" t="str">
            <v>68-10088010</v>
          </cell>
          <cell r="D4086">
            <v>285</v>
          </cell>
          <cell r="E4086">
            <v>260</v>
          </cell>
          <cell r="F4086" t="str">
            <v>K-Key</v>
          </cell>
          <cell r="G4086" t="str">
            <v>Active</v>
          </cell>
          <cell r="H4086" t="str">
            <v>Special</v>
          </cell>
          <cell r="I4086" t="str">
            <v>RTBUS-11 includes:1VGA,1HDMI,1Ethernet,1Audio,US pwr socket.</v>
          </cell>
        </row>
        <row r="4087">
          <cell r="C4087" t="str">
            <v>20-70008598</v>
          </cell>
          <cell r="D4087">
            <v>2525</v>
          </cell>
          <cell r="E4087">
            <v>2334</v>
          </cell>
          <cell r="F4087" t="str">
            <v>K-Key</v>
          </cell>
          <cell r="G4087" t="str">
            <v>Active</v>
          </cell>
          <cell r="H4087" t="str">
            <v>Special</v>
          </cell>
          <cell r="I4087" t="str">
            <v>4–Input 4K HDMI with Selectable Analog Audio Card (F–32)</v>
          </cell>
        </row>
        <row r="4088">
          <cell r="C4088" t="str">
            <v>20-70008498</v>
          </cell>
          <cell r="D4088">
            <v>2635</v>
          </cell>
          <cell r="E4088">
            <v>2431</v>
          </cell>
          <cell r="F4088" t="str">
            <v>K-Key</v>
          </cell>
          <cell r="G4088" t="str">
            <v>Active</v>
          </cell>
          <cell r="H4088" t="str">
            <v>Special</v>
          </cell>
          <cell r="I4088" t="str">
            <v>m (230ft) at 2K, 40m (130ft) at 4K @60 (4.2.0) (no Ethernet)</v>
          </cell>
        </row>
        <row r="4089">
          <cell r="C4089" t="str">
            <v>20-70008398</v>
          </cell>
          <cell r="D4089">
            <v>2305</v>
          </cell>
          <cell r="E4089">
            <v>2106</v>
          </cell>
          <cell r="F4089" t="str">
            <v>K-Key</v>
          </cell>
          <cell r="G4089" t="str">
            <v>Active</v>
          </cell>
          <cell r="H4089" t="str">
            <v>Special</v>
          </cell>
          <cell r="I4089" t="str">
            <v>m (230ft) at 2K, 40m (130ft) at 4K @60 (4.2.0) (no Ethernet)</v>
          </cell>
        </row>
        <row r="4090">
          <cell r="C4090" t="str">
            <v>20-70008298</v>
          </cell>
          <cell r="D4090">
            <v>1425</v>
          </cell>
          <cell r="E4090">
            <v>1291</v>
          </cell>
          <cell r="F4090" t="str">
            <v>K-Key</v>
          </cell>
          <cell r="G4090" t="str">
            <v>Active</v>
          </cell>
          <cell r="H4090" t="str">
            <v>Special</v>
          </cell>
          <cell r="I4090" t="str">
            <v>HDBT 4K lite out card for VS-1616D</v>
          </cell>
        </row>
        <row r="4091">
          <cell r="C4091" t="str">
            <v>20-70008198</v>
          </cell>
          <cell r="D4091">
            <v>1425</v>
          </cell>
          <cell r="E4091">
            <v>1291</v>
          </cell>
          <cell r="F4091" t="str">
            <v>K-Key</v>
          </cell>
          <cell r="G4091" t="str">
            <v>Active</v>
          </cell>
          <cell r="H4091" t="str">
            <v>Special</v>
          </cell>
          <cell r="I4091" t="str">
            <v>HDBT 4K lite in card for VS-1616D</v>
          </cell>
        </row>
        <row r="4092">
          <cell r="C4092" t="str">
            <v>20-70008098</v>
          </cell>
          <cell r="D4092">
            <v>785</v>
          </cell>
          <cell r="E4092">
            <v>713</v>
          </cell>
          <cell r="F4092" t="str">
            <v>K-Key</v>
          </cell>
          <cell r="G4092" t="str">
            <v>Active</v>
          </cell>
          <cell r="H4092" t="str">
            <v>Special</v>
          </cell>
          <cell r="I4092" t="str">
            <v>4K HDMI Output for VS-1616D</v>
          </cell>
        </row>
        <row r="4093">
          <cell r="C4093" t="str">
            <v>20-70007998</v>
          </cell>
          <cell r="D4093">
            <v>1315</v>
          </cell>
          <cell r="E4093">
            <v>1201</v>
          </cell>
          <cell r="F4093" t="str">
            <v>K-Key</v>
          </cell>
          <cell r="G4093" t="str">
            <v>Active</v>
          </cell>
          <cell r="H4093" t="str">
            <v>Special</v>
          </cell>
          <cell r="I4093" t="str">
            <v>4K HDMI Input for VS-1616D</v>
          </cell>
        </row>
        <row r="4094">
          <cell r="C4094" t="str">
            <v>99-93460150</v>
          </cell>
          <cell r="D4094">
            <v>173</v>
          </cell>
          <cell r="E4094">
            <v>173</v>
          </cell>
          <cell r="F4094" t="str">
            <v>K-Key</v>
          </cell>
          <cell r="G4094" t="str">
            <v>Not to prod.</v>
          </cell>
          <cell r="H4094" t="str">
            <v>Special</v>
          </cell>
          <cell r="I4094" t="str">
            <v>Four-Pair U/FTP Cable assembly for DGKat,HDBT&amp;LAN,Plenum-150</v>
          </cell>
        </row>
        <row r="4095">
          <cell r="C4095" t="str">
            <v>99-93460125</v>
          </cell>
          <cell r="D4095">
            <v>151</v>
          </cell>
          <cell r="E4095">
            <v>151</v>
          </cell>
          <cell r="F4095" t="str">
            <v>K-Key</v>
          </cell>
          <cell r="G4095" t="str">
            <v>Not to prod.</v>
          </cell>
          <cell r="H4095" t="str">
            <v>Special</v>
          </cell>
          <cell r="I4095" t="str">
            <v>Four-Pair U/FTP Cable assembly for DGKat,HDBT&amp;LAN,Plenum-125</v>
          </cell>
        </row>
        <row r="4096">
          <cell r="C4096" t="str">
            <v>20-70007898</v>
          </cell>
          <cell r="D4096">
            <v>1095</v>
          </cell>
          <cell r="E4096">
            <v>967</v>
          </cell>
          <cell r="F4096" t="str">
            <v>K-Key</v>
          </cell>
          <cell r="G4096" t="str">
            <v>Active</v>
          </cell>
          <cell r="H4096" t="str">
            <v>Special</v>
          </cell>
          <cell r="I4096" t="str">
            <v>4K HDMI Output with analog audio IO for VS-1616D</v>
          </cell>
        </row>
        <row r="4097">
          <cell r="C4097" t="str">
            <v>20-70007798</v>
          </cell>
          <cell r="D4097">
            <v>1600</v>
          </cell>
          <cell r="E4097">
            <v>1458</v>
          </cell>
          <cell r="F4097" t="str">
            <v>K-Key</v>
          </cell>
          <cell r="G4097" t="str">
            <v>Active</v>
          </cell>
          <cell r="H4097" t="str">
            <v>Special</v>
          </cell>
          <cell r="I4097" t="str">
            <v>4K HDMI Input with analog audio IO for VS-1616D</v>
          </cell>
        </row>
        <row r="4098">
          <cell r="C4098" t="str">
            <v>20-70007298</v>
          </cell>
          <cell r="D4098">
            <v>2635</v>
          </cell>
          <cell r="E4098">
            <v>2395</v>
          </cell>
          <cell r="F4098" t="str">
            <v>K-Key</v>
          </cell>
          <cell r="G4098" t="str">
            <v>Active Proj</v>
          </cell>
          <cell r="H4098" t="str">
            <v>Special</v>
          </cell>
          <cell r="I4098" t="str">
            <v>DGKat Outpout card for VS-6464DN</v>
          </cell>
        </row>
        <row r="4099">
          <cell r="C4099" t="str">
            <v>20-70007198</v>
          </cell>
          <cell r="D4099">
            <v>3295</v>
          </cell>
          <cell r="E4099">
            <v>2995</v>
          </cell>
          <cell r="F4099" t="str">
            <v>K-Key</v>
          </cell>
          <cell r="G4099" t="str">
            <v>Active Proj</v>
          </cell>
          <cell r="H4099" t="str">
            <v>Special</v>
          </cell>
          <cell r="I4099" t="str">
            <v>DGKat input card for VS-6464DN</v>
          </cell>
        </row>
        <row r="4100">
          <cell r="C4100" t="str">
            <v>20-70006798</v>
          </cell>
          <cell r="D4100">
            <v>1315</v>
          </cell>
          <cell r="E4100">
            <v>1230</v>
          </cell>
          <cell r="F4100" t="str">
            <v>K-Key</v>
          </cell>
          <cell r="G4100" t="str">
            <v>Active</v>
          </cell>
          <cell r="H4100" t="str">
            <v>Special</v>
          </cell>
          <cell r="I4100" t="str">
            <v>analog and digital audio only output board to vs-3232dn</v>
          </cell>
        </row>
        <row r="4101">
          <cell r="C4101" t="str">
            <v>20-70006298</v>
          </cell>
          <cell r="D4101">
            <v>785</v>
          </cell>
          <cell r="E4101">
            <v>713</v>
          </cell>
          <cell r="F4101" t="str">
            <v>K-Key</v>
          </cell>
          <cell r="G4101" t="str">
            <v>Active</v>
          </cell>
          <cell r="H4101" t="str">
            <v>Special</v>
          </cell>
          <cell r="I4101" t="str">
            <v>VGA output card with audio breakout for VS-1616D</v>
          </cell>
        </row>
        <row r="4102">
          <cell r="C4102" t="str">
            <v>20-70006198</v>
          </cell>
          <cell r="D4102">
            <v>1425</v>
          </cell>
          <cell r="E4102">
            <v>1291</v>
          </cell>
          <cell r="F4102" t="str">
            <v>K-Key</v>
          </cell>
          <cell r="G4102" t="str">
            <v>Active</v>
          </cell>
          <cell r="H4102" t="str">
            <v>Special</v>
          </cell>
          <cell r="I4102" t="str">
            <v>VGA input card with audio breakin for VS-1616D</v>
          </cell>
        </row>
        <row r="4103">
          <cell r="C4103" t="str">
            <v>20-70006098</v>
          </cell>
          <cell r="D4103">
            <v>1995</v>
          </cell>
          <cell r="E4103">
            <v>2156</v>
          </cell>
          <cell r="F4103" t="str">
            <v>K-Key</v>
          </cell>
          <cell r="G4103" t="str">
            <v>Not to prod.</v>
          </cell>
          <cell r="H4103" t="str">
            <v>Special</v>
          </cell>
          <cell r="I4103" t="str">
            <v>analog and digital audio only input board to vs-3232dn</v>
          </cell>
        </row>
        <row r="4104">
          <cell r="C4104" t="str">
            <v>20-70005798</v>
          </cell>
          <cell r="D4104">
            <v>1995</v>
          </cell>
          <cell r="E4104">
            <v>2138</v>
          </cell>
          <cell r="F4104" t="str">
            <v>K-Key</v>
          </cell>
          <cell r="G4104" t="str">
            <v>Not to order</v>
          </cell>
          <cell r="H4104" t="str">
            <v>Special</v>
          </cell>
          <cell r="I4104" t="str">
            <v>4 channels Hdmi Audio Digital Input Card for Frame 32</v>
          </cell>
        </row>
        <row r="4105">
          <cell r="C4105" t="str">
            <v>99-93460025</v>
          </cell>
          <cell r="D4105">
            <v>38</v>
          </cell>
          <cell r="E4105">
            <v>38</v>
          </cell>
          <cell r="F4105" t="str">
            <v>K-Key</v>
          </cell>
          <cell r="G4105" t="str">
            <v>Not to prod.</v>
          </cell>
          <cell r="H4105" t="str">
            <v>Special</v>
          </cell>
          <cell r="I4105" t="str">
            <v>Four-Pair U/FTP Cable assembly for DGKat,HDBT&amp;LAN,Plenum-25'</v>
          </cell>
        </row>
        <row r="4106">
          <cell r="C4106" t="str">
            <v>68-80371099</v>
          </cell>
          <cell r="D4106">
            <v>20</v>
          </cell>
          <cell r="E4106">
            <v>19</v>
          </cell>
          <cell r="F4106" t="str">
            <v>K-Key</v>
          </cell>
          <cell r="G4106" t="str">
            <v>Active</v>
          </cell>
          <cell r="H4106" t="str">
            <v>Special</v>
          </cell>
          <cell r="I4106" t="str">
            <v>Blank front panel for WP-20</v>
          </cell>
        </row>
        <row r="4107">
          <cell r="C4107" t="str">
            <v>20-70005698</v>
          </cell>
          <cell r="D4107">
            <v>655</v>
          </cell>
          <cell r="E4107">
            <v>617</v>
          </cell>
          <cell r="F4107" t="str">
            <v>K-Key</v>
          </cell>
          <cell r="G4107" t="str">
            <v>Active</v>
          </cell>
          <cell r="H4107" t="str">
            <v>Special</v>
          </cell>
          <cell r="I4107" t="str">
            <v>2 channels Audio Analog &amp; Digital output Card for Frame 16</v>
          </cell>
        </row>
        <row r="4108">
          <cell r="C4108" t="str">
            <v>10-70753110</v>
          </cell>
          <cell r="D4108">
            <v>1000</v>
          </cell>
          <cell r="E4108">
            <v>967</v>
          </cell>
          <cell r="F4108" t="str">
            <v>K-Key</v>
          </cell>
          <cell r="G4108" t="str">
            <v>Active</v>
          </cell>
          <cell r="H4108" t="str">
            <v>19" 1U</v>
          </cell>
          <cell r="I4108" t="str">
            <v>1:8 HDMI Distribution Amplifier</v>
          </cell>
        </row>
        <row r="4109">
          <cell r="C4109" t="str">
            <v>99-93460002</v>
          </cell>
          <cell r="D4109">
            <v>11</v>
          </cell>
          <cell r="E4109">
            <v>11</v>
          </cell>
          <cell r="F4109" t="str">
            <v>K-Key</v>
          </cell>
          <cell r="G4109" t="str">
            <v>Not to prod.</v>
          </cell>
          <cell r="H4109" t="str">
            <v>Special</v>
          </cell>
          <cell r="I4109" t="str">
            <v>Four-Pair U/FTP Cable assembly for DGKat,HDBT&amp;LAN,Plenum -2'</v>
          </cell>
        </row>
        <row r="4110">
          <cell r="C4110" t="str">
            <v>99-93460001</v>
          </cell>
          <cell r="D4110">
            <v>9</v>
          </cell>
          <cell r="E4110">
            <v>9</v>
          </cell>
          <cell r="F4110" t="str">
            <v>K-Key</v>
          </cell>
          <cell r="G4110" t="str">
            <v>Not to prod.</v>
          </cell>
          <cell r="H4110" t="str">
            <v>Special</v>
          </cell>
          <cell r="I4110" t="str">
            <v>Four-Pair U/FTP Cable assembly for DGKat,HDBT&amp;LAN,Plenum -1'</v>
          </cell>
        </row>
        <row r="4111">
          <cell r="C4111" t="str">
            <v>10-70753210</v>
          </cell>
          <cell r="D4111">
            <v>1465</v>
          </cell>
          <cell r="E4111">
            <v>1442</v>
          </cell>
          <cell r="F4111" t="str">
            <v>K-Key</v>
          </cell>
          <cell r="G4111" t="str">
            <v>Active</v>
          </cell>
          <cell r="H4111" t="str">
            <v>19" 1U</v>
          </cell>
          <cell r="I4111" t="str">
            <v>1:16 HDMI Distribution Amplifier</v>
          </cell>
        </row>
        <row r="4112">
          <cell r="C4112" t="str">
            <v>99-93210005</v>
          </cell>
          <cell r="D4112">
            <v>63</v>
          </cell>
          <cell r="E4112">
            <v>63</v>
          </cell>
          <cell r="F4112" t="str">
            <v>K-Key</v>
          </cell>
          <cell r="G4112" t="str">
            <v>Active Proj</v>
          </cell>
          <cell r="H4112" t="str">
            <v>Special</v>
          </cell>
          <cell r="I4112" t="str">
            <v>Cable Mini DisplayPort to DVI/HDMI/VGA</v>
          </cell>
        </row>
        <row r="4113">
          <cell r="C4113" t="str">
            <v>10-71007090</v>
          </cell>
          <cell r="D4113">
            <v>675</v>
          </cell>
          <cell r="E4113">
            <v>632</v>
          </cell>
          <cell r="F4113" t="str">
            <v>K-Key</v>
          </cell>
          <cell r="G4113" t="str">
            <v>Active</v>
          </cell>
          <cell r="H4113" t="str">
            <v>1/2 19" 1U</v>
          </cell>
          <cell r="I4113" t="str">
            <v>2 input 1:4 HDMI Distribution Amplifier</v>
          </cell>
        </row>
        <row r="4114">
          <cell r="C4114" t="str">
            <v>20-70005298</v>
          </cell>
          <cell r="D4114">
            <v>1295</v>
          </cell>
          <cell r="E4114">
            <v>1291</v>
          </cell>
          <cell r="F4114" t="str">
            <v>K-Key</v>
          </cell>
          <cell r="G4114" t="str">
            <v>Not to order</v>
          </cell>
          <cell r="H4114" t="str">
            <v>Special</v>
          </cell>
          <cell r="I4114" t="str">
            <v>4 channels HAA Output Card for Frame 32</v>
          </cell>
        </row>
        <row r="4115">
          <cell r="C4115" t="str">
            <v>99-93210004</v>
          </cell>
          <cell r="D4115">
            <v>67</v>
          </cell>
          <cell r="E4115">
            <v>67</v>
          </cell>
          <cell r="F4115" t="str">
            <v>K-Key</v>
          </cell>
          <cell r="G4115" t="str">
            <v>Active Proj</v>
          </cell>
          <cell r="H4115" t="str">
            <v>Special</v>
          </cell>
          <cell r="I4115" t="str">
            <v>Mini DisplayPort to DVI/HDMI/DisplayPort Adapter Cable</v>
          </cell>
        </row>
        <row r="4116">
          <cell r="C4116" t="str">
            <v>99-93210003</v>
          </cell>
          <cell r="D4116">
            <v>100</v>
          </cell>
          <cell r="E4116">
            <v>92</v>
          </cell>
          <cell r="F4116" t="str">
            <v>K-Key</v>
          </cell>
          <cell r="G4116" t="str">
            <v>Not to prod.</v>
          </cell>
          <cell r="H4116" t="str">
            <v>Special</v>
          </cell>
          <cell r="I4116" t="str">
            <v>Cable Mini DisplayPort to DVI/HDMI/DisplayPort</v>
          </cell>
        </row>
        <row r="4117">
          <cell r="C4117" t="str">
            <v>10-80304010</v>
          </cell>
          <cell r="D4117">
            <v>2620</v>
          </cell>
          <cell r="E4117">
            <v>2527</v>
          </cell>
          <cell r="F4117" t="str">
            <v>K-Key</v>
          </cell>
          <cell r="G4117" t="str">
            <v>Active</v>
          </cell>
          <cell r="H4117" t="str">
            <v>19" 1U</v>
          </cell>
          <cell r="I4117" t="str">
            <v>2x1:4 HDMI / HDBaseT Switcher &amp; Distribution Amplifier.</v>
          </cell>
        </row>
        <row r="4118">
          <cell r="C4118" t="str">
            <v>99-93200003</v>
          </cell>
          <cell r="D4118">
            <v>76</v>
          </cell>
          <cell r="E4118">
            <v>70</v>
          </cell>
          <cell r="F4118" t="str">
            <v>K-Key</v>
          </cell>
          <cell r="G4118" t="str">
            <v>Active</v>
          </cell>
          <cell r="H4118" t="str">
            <v>Special</v>
          </cell>
          <cell r="I4118" t="str">
            <v>Cable Mini DisplayPort to DVI/HDMI/VGA</v>
          </cell>
        </row>
        <row r="4119">
          <cell r="C4119" t="str">
            <v>68-80371199</v>
          </cell>
          <cell r="D4119">
            <v>20</v>
          </cell>
          <cell r="E4119">
            <v>19</v>
          </cell>
          <cell r="F4119" t="str">
            <v>K-Key</v>
          </cell>
          <cell r="G4119" t="str">
            <v>Not to order</v>
          </cell>
          <cell r="H4119" t="str">
            <v>Special</v>
          </cell>
          <cell r="I4119" t="str">
            <v>Blank front panel for WP-20</v>
          </cell>
        </row>
        <row r="4120">
          <cell r="C4120" t="str">
            <v>99-9315900</v>
          </cell>
          <cell r="D4120">
            <v>2</v>
          </cell>
          <cell r="E4120">
            <v>2</v>
          </cell>
          <cell r="F4120" t="str">
            <v>K-Key</v>
          </cell>
          <cell r="G4120" t="str">
            <v>Active</v>
          </cell>
          <cell r="H4120" t="str">
            <v>Special</v>
          </cell>
          <cell r="I4120" t="str">
            <v>F Type Compress. Connector RG-59</v>
          </cell>
        </row>
        <row r="4121">
          <cell r="C4121" t="str">
            <v>70-00439090</v>
          </cell>
          <cell r="D4121">
            <v>1025</v>
          </cell>
          <cell r="E4121">
            <v>967</v>
          </cell>
          <cell r="F4121" t="str">
            <v>K-Key</v>
          </cell>
          <cell r="G4121" t="str">
            <v>Active</v>
          </cell>
          <cell r="H4121" t="str">
            <v>1/2 19" 1U</v>
          </cell>
          <cell r="I4121" t="str">
            <v>HDMI, PC and CV to HDMI ProScale™ Digital Scaler</v>
          </cell>
        </row>
        <row r="4122">
          <cell r="C4122" t="str">
            <v>70-00558010</v>
          </cell>
          <cell r="D4122">
            <v>7950</v>
          </cell>
          <cell r="E4122">
            <v>8020</v>
          </cell>
          <cell r="F4122" t="str">
            <v>K-Key</v>
          </cell>
          <cell r="G4122" t="str">
            <v>Active</v>
          </cell>
          <cell r="H4122" t="str">
            <v>Special</v>
          </cell>
          <cell r="I4122" t="str">
            <v>Boardroom Presentation Switcher/Quad Scaler</v>
          </cell>
        </row>
        <row r="4123">
          <cell r="C4123" t="str">
            <v>10-80349090</v>
          </cell>
          <cell r="D4123">
            <v>355</v>
          </cell>
          <cell r="E4123">
            <v>360</v>
          </cell>
          <cell r="F4123" t="str">
            <v>K-Key</v>
          </cell>
          <cell r="G4123" t="str">
            <v>Not to order</v>
          </cell>
          <cell r="H4123" t="str">
            <v>Tool</v>
          </cell>
          <cell r="I4123" t="str">
            <v>1:2 4K HDMI Distribution Amplifier</v>
          </cell>
        </row>
        <row r="4124">
          <cell r="C4124" t="str">
            <v>70-0121090</v>
          </cell>
          <cell r="D4124">
            <v>690</v>
          </cell>
          <cell r="E4124">
            <v>643</v>
          </cell>
          <cell r="F4124" t="str">
            <v>K-Key</v>
          </cell>
          <cell r="G4124" t="str">
            <v>Active</v>
          </cell>
          <cell r="H4124" t="str">
            <v>Tool</v>
          </cell>
          <cell r="I4124" t="str">
            <v>DVI / UXGA Scan Converter</v>
          </cell>
        </row>
        <row r="4125">
          <cell r="C4125" t="str">
            <v>10-80359090</v>
          </cell>
          <cell r="D4125">
            <v>1180</v>
          </cell>
          <cell r="E4125">
            <v>1050</v>
          </cell>
          <cell r="F4125" t="str">
            <v>K-Key</v>
          </cell>
          <cell r="G4125" t="str">
            <v>Active</v>
          </cell>
          <cell r="H4125" t="str">
            <v>Mega Tool</v>
          </cell>
          <cell r="I4125" t="str">
            <v>1:4 4K HDMI to HDBaseT Distribution Amplifier</v>
          </cell>
        </row>
        <row r="4126">
          <cell r="C4126" t="str">
            <v>20-70004298</v>
          </cell>
          <cell r="D4126">
            <v>1750</v>
          </cell>
          <cell r="E4126">
            <v>1750</v>
          </cell>
          <cell r="F4126" t="str">
            <v>K-Key</v>
          </cell>
          <cell r="G4126" t="str">
            <v>Not to prod.</v>
          </cell>
          <cell r="H4126" t="str">
            <v>Special</v>
          </cell>
          <cell r="I4126" t="str">
            <v>4 channels 4LC Fiber Output Card for Frame 32</v>
          </cell>
        </row>
        <row r="4127">
          <cell r="C4127" t="str">
            <v>99-9310600</v>
          </cell>
          <cell r="D4127">
            <v>2</v>
          </cell>
          <cell r="E4127">
            <v>2</v>
          </cell>
          <cell r="F4127" t="str">
            <v>K-Key</v>
          </cell>
          <cell r="G4127" t="str">
            <v>Not to prod.</v>
          </cell>
          <cell r="H4127" t="str">
            <v>Special</v>
          </cell>
          <cell r="I4127" t="str">
            <v>F Connector BC-1X (RG-6) Cable</v>
          </cell>
        </row>
        <row r="4128">
          <cell r="C4128" t="str">
            <v>20-70004198</v>
          </cell>
          <cell r="D4128">
            <v>1750</v>
          </cell>
          <cell r="E4128">
            <v>1750</v>
          </cell>
          <cell r="F4128" t="str">
            <v>K-Key</v>
          </cell>
          <cell r="G4128" t="str">
            <v>Not to order</v>
          </cell>
          <cell r="H4128" t="str">
            <v>Special</v>
          </cell>
          <cell r="I4128" t="str">
            <v>4 channels 4LC Fiber Input Card for Frame 32</v>
          </cell>
        </row>
        <row r="4129">
          <cell r="C4129" t="str">
            <v>99-9292011</v>
          </cell>
          <cell r="D4129">
            <v>10</v>
          </cell>
          <cell r="E4129">
            <v>5</v>
          </cell>
          <cell r="F4129" t="str">
            <v>K-Key</v>
          </cell>
          <cell r="G4129" t="str">
            <v>Active</v>
          </cell>
          <cell r="H4129" t="str">
            <v>WP &amp; Cables</v>
          </cell>
          <cell r="I4129" t="str">
            <v>GENDER CHANGER HD15 F/F</v>
          </cell>
        </row>
        <row r="4130">
          <cell r="C4130" t="str">
            <v>70-42500090</v>
          </cell>
          <cell r="D4130">
            <v>475</v>
          </cell>
          <cell r="E4130">
            <v>448</v>
          </cell>
          <cell r="F4130" t="str">
            <v>K-Key</v>
          </cell>
          <cell r="G4130" t="str">
            <v>Active</v>
          </cell>
          <cell r="H4130" t="str">
            <v>Mega Tool</v>
          </cell>
          <cell r="I4130" t="str">
            <v>Computer Graphics Video &amp; HDTV to HDMI ProScale™ Digital Sca</v>
          </cell>
        </row>
        <row r="4131">
          <cell r="C4131" t="str">
            <v>99-92200004</v>
          </cell>
          <cell r="D4131">
            <v>23</v>
          </cell>
          <cell r="E4131">
            <v>23</v>
          </cell>
          <cell r="F4131" t="str">
            <v>K-Key</v>
          </cell>
          <cell r="G4131" t="str">
            <v>Active Proj</v>
          </cell>
          <cell r="H4131" t="str">
            <v>Special</v>
          </cell>
          <cell r="I4131" t="str">
            <v>Mini DisplayPort to VGA Adapter Cable</v>
          </cell>
        </row>
        <row r="4132">
          <cell r="C4132" t="str">
            <v>10-80429090</v>
          </cell>
          <cell r="D4132">
            <v>585</v>
          </cell>
          <cell r="E4132">
            <v>552</v>
          </cell>
          <cell r="F4132" t="str">
            <v>K-Key</v>
          </cell>
          <cell r="G4132" t="str">
            <v>Active</v>
          </cell>
          <cell r="H4132" t="str">
            <v>Mega Tool</v>
          </cell>
          <cell r="I4132" t="str">
            <v>1:4 DVI (HDCP) Distribution Amplifier</v>
          </cell>
        </row>
        <row r="4133">
          <cell r="C4133" t="str">
            <v>10-80431030</v>
          </cell>
          <cell r="D4133">
            <v>4255</v>
          </cell>
          <cell r="E4133">
            <v>4050</v>
          </cell>
          <cell r="F4133" t="str">
            <v>K-Key</v>
          </cell>
          <cell r="G4133" t="str">
            <v>Active</v>
          </cell>
          <cell r="H4133" t="str">
            <v>19" 1U Scal</v>
          </cell>
          <cell r="I4133" t="str">
            <v>2x1:8 4K UHD HDMI and Long-reach HDBaseT DA</v>
          </cell>
        </row>
        <row r="4134">
          <cell r="C4134" t="str">
            <v>10-80432030</v>
          </cell>
          <cell r="D4134">
            <v>6085</v>
          </cell>
          <cell r="E4134">
            <v>5831</v>
          </cell>
          <cell r="F4134" t="str">
            <v>K-Key</v>
          </cell>
          <cell r="G4134" t="str">
            <v>Active</v>
          </cell>
          <cell r="H4134" t="str">
            <v>19" 1U Scal</v>
          </cell>
          <cell r="I4134" t="str">
            <v>2x1:8 4K UHD HDMI and HDBaseT Distribution Amplifier</v>
          </cell>
        </row>
        <row r="4135">
          <cell r="C4135" t="str">
            <v>99-92200003</v>
          </cell>
          <cell r="D4135">
            <v>38</v>
          </cell>
          <cell r="E4135">
            <v>30</v>
          </cell>
          <cell r="F4135" t="str">
            <v>K-Key</v>
          </cell>
          <cell r="G4135" t="str">
            <v>Active</v>
          </cell>
          <cell r="H4135" t="str">
            <v>Special</v>
          </cell>
          <cell r="I4135" t="str">
            <v>Cable Mini DisplayPort to VGA (Female) (10cm)</v>
          </cell>
        </row>
        <row r="4136">
          <cell r="C4136" t="str">
            <v>99-9210360</v>
          </cell>
          <cell r="D4136">
            <v>27</v>
          </cell>
          <cell r="E4136">
            <v>23</v>
          </cell>
          <cell r="F4136" t="str">
            <v>K-Key</v>
          </cell>
          <cell r="G4136" t="str">
            <v>Active</v>
          </cell>
          <cell r="H4136" t="str">
            <v>Special</v>
          </cell>
          <cell r="I4136" t="str">
            <v>CAT6A RJ45 FIELD PLUG-360</v>
          </cell>
        </row>
        <row r="4137">
          <cell r="C4137" t="str">
            <v>10-80444090</v>
          </cell>
          <cell r="D4137">
            <v>1025</v>
          </cell>
          <cell r="E4137">
            <v>940</v>
          </cell>
          <cell r="F4137" t="str">
            <v>K-Key</v>
          </cell>
          <cell r="G4137" t="str">
            <v>Active</v>
          </cell>
          <cell r="H4137" t="str">
            <v>Mega Tool</v>
          </cell>
          <cell r="I4137" t="str">
            <v>4K (4:2:0) 1:2 Long-reach HDBT DA</v>
          </cell>
        </row>
        <row r="4138">
          <cell r="C4138" t="str">
            <v>99-9210180</v>
          </cell>
          <cell r="D4138">
            <v>21</v>
          </cell>
          <cell r="E4138">
            <v>17</v>
          </cell>
          <cell r="F4138" t="str">
            <v>K-Key</v>
          </cell>
          <cell r="G4138" t="str">
            <v>Active</v>
          </cell>
          <cell r="H4138" t="str">
            <v>Special</v>
          </cell>
          <cell r="I4138" t="str">
            <v>CAT6A RJ45 FIELD PLUG</v>
          </cell>
        </row>
        <row r="4139">
          <cell r="C4139" t="str">
            <v>10-8046301090</v>
          </cell>
          <cell r="D4139">
            <v>1360</v>
          </cell>
          <cell r="E4139">
            <v>1226</v>
          </cell>
          <cell r="F4139" t="str">
            <v>K-Key</v>
          </cell>
          <cell r="G4139" t="str">
            <v>Active</v>
          </cell>
          <cell r="H4139" t="str">
            <v>1/2 19" 1U</v>
          </cell>
          <cell r="I4139" t="str">
            <v>4K (4:2:0) 1:4 Long-reach HDBT DA</v>
          </cell>
        </row>
        <row r="4140">
          <cell r="C4140" t="str">
            <v>10-804630190</v>
          </cell>
          <cell r="D4140">
            <v>1215</v>
          </cell>
          <cell r="E4140">
            <v>1026</v>
          </cell>
          <cell r="F4140" t="str">
            <v>K-Key</v>
          </cell>
          <cell r="G4140" t="str">
            <v>Active</v>
          </cell>
          <cell r="H4140" t="str">
            <v>1/2 19" 1U</v>
          </cell>
          <cell r="I4140" t="str">
            <v>4K (4:2:0) 1:3 Long-reach HDBT DA</v>
          </cell>
        </row>
        <row r="4141">
          <cell r="C4141" t="str">
            <v>10-8048501090</v>
          </cell>
          <cell r="D4141">
            <v>490</v>
          </cell>
          <cell r="E4141">
            <v>466</v>
          </cell>
          <cell r="F4141" t="str">
            <v>K-Key</v>
          </cell>
          <cell r="G4141" t="str">
            <v>Active</v>
          </cell>
          <cell r="H4141" t="str">
            <v>Tool</v>
          </cell>
          <cell r="I4141" t="str">
            <v>1:2 4K DVI DA</v>
          </cell>
        </row>
        <row r="4142">
          <cell r="C4142" t="str">
            <v>10-8048901090</v>
          </cell>
          <cell r="D4142">
            <v>1150</v>
          </cell>
          <cell r="E4142">
            <v>1193</v>
          </cell>
          <cell r="F4142" t="str">
            <v>K-Key</v>
          </cell>
          <cell r="G4142" t="str">
            <v>Active</v>
          </cell>
          <cell r="H4142" t="str">
            <v>Mega Tool</v>
          </cell>
          <cell r="I4142" t="str">
            <v>1:3+1 4K60 4:2:0 HDMI to Long−Reach HDBT DA</v>
          </cell>
        </row>
        <row r="4143">
          <cell r="C4143" t="str">
            <v>10-8048901190</v>
          </cell>
          <cell r="D4143">
            <v>1095</v>
          </cell>
          <cell r="E4143">
            <v>1123</v>
          </cell>
          <cell r="F4143" t="str">
            <v>K-Key</v>
          </cell>
          <cell r="G4143" t="str">
            <v>Active</v>
          </cell>
          <cell r="H4143" t="str">
            <v>Mega Tool</v>
          </cell>
          <cell r="I4143" t="str">
            <v>1:2+1 4K60 4:2:0 HDMI to Long−Reach HDBT DA</v>
          </cell>
        </row>
        <row r="4144">
          <cell r="C4144" t="str">
            <v>20-70004098</v>
          </cell>
          <cell r="D4144">
            <v>2155</v>
          </cell>
          <cell r="E4144">
            <v>2155</v>
          </cell>
          <cell r="F4144" t="str">
            <v>K-Key</v>
          </cell>
          <cell r="G4144" t="str">
            <v>Active Proj</v>
          </cell>
          <cell r="H4144" t="str">
            <v>Special</v>
          </cell>
          <cell r="I4144" t="str">
            <v>4–Channel HDMI over Extended Reach HDBaseT Output Card</v>
          </cell>
        </row>
        <row r="4145">
          <cell r="C4145" t="str">
            <v>20-70003998</v>
          </cell>
          <cell r="D4145">
            <v>2095</v>
          </cell>
          <cell r="E4145">
            <v>2155</v>
          </cell>
          <cell r="F4145" t="str">
            <v>K-Key</v>
          </cell>
          <cell r="G4145" t="str">
            <v>Not to prod.</v>
          </cell>
          <cell r="H4145" t="str">
            <v>Special</v>
          </cell>
          <cell r="I4145" t="str">
            <v>4 channels HDBT Input Card for Frame 32</v>
          </cell>
        </row>
        <row r="4146">
          <cell r="C4146" t="str">
            <v>20-70003898</v>
          </cell>
          <cell r="D4146">
            <v>1335</v>
          </cell>
          <cell r="E4146">
            <v>1338</v>
          </cell>
          <cell r="F4146" t="str">
            <v>K-Key</v>
          </cell>
          <cell r="G4146" t="str">
            <v>Not to prod.</v>
          </cell>
          <cell r="H4146" t="str">
            <v>Special</v>
          </cell>
          <cell r="I4146" t="str">
            <v>2 channels HDBT Output Card for Frame 16</v>
          </cell>
        </row>
        <row r="4147">
          <cell r="C4147" t="str">
            <v>20-70003798</v>
          </cell>
          <cell r="D4147">
            <v>1350</v>
          </cell>
          <cell r="E4147">
            <v>1350</v>
          </cell>
          <cell r="F4147" t="str">
            <v>K-Key</v>
          </cell>
          <cell r="G4147" t="str">
            <v>Not to prod.</v>
          </cell>
          <cell r="H4147" t="str">
            <v>Special</v>
          </cell>
          <cell r="I4147" t="str">
            <v>2 channels HDBT Input Card for Frame 16</v>
          </cell>
        </row>
        <row r="4148">
          <cell r="C4148" t="str">
            <v>99-9204573</v>
          </cell>
          <cell r="D4148">
            <v>4</v>
          </cell>
          <cell r="E4148">
            <v>4</v>
          </cell>
          <cell r="F4148" t="str">
            <v>K-Key</v>
          </cell>
          <cell r="G4148" t="str">
            <v>Active Proj</v>
          </cell>
          <cell r="H4148" t="str">
            <v>Special</v>
          </cell>
          <cell r="I4148" t="str">
            <v>Crimp Style RJ-45 STP Connector for category cables</v>
          </cell>
        </row>
        <row r="4149">
          <cell r="C4149" t="str">
            <v>11-0415510</v>
          </cell>
          <cell r="D4149">
            <v>760</v>
          </cell>
          <cell r="E4149">
            <v>713</v>
          </cell>
          <cell r="F4149" t="str">
            <v>K-Key</v>
          </cell>
          <cell r="G4149" t="str">
            <v>Active</v>
          </cell>
          <cell r="H4149" t="str">
            <v>Rack Mount</v>
          </cell>
          <cell r="I4149" t="str">
            <v>1:10 Balanced Mono Audio Distribution Amplifier</v>
          </cell>
        </row>
        <row r="4150">
          <cell r="C4150" t="str">
            <v>11-0450010</v>
          </cell>
          <cell r="D4150">
            <v>940</v>
          </cell>
          <cell r="E4150">
            <v>913</v>
          </cell>
          <cell r="F4150" t="str">
            <v>K-Key</v>
          </cell>
          <cell r="G4150" t="str">
            <v>Active</v>
          </cell>
          <cell r="H4150" t="str">
            <v>Rack Mount</v>
          </cell>
          <cell r="I4150" t="str">
            <v>1:10 Balanced Stereo Audio Distribution Amplifier</v>
          </cell>
        </row>
        <row r="4151">
          <cell r="C4151" t="str">
            <v>70-5100090</v>
          </cell>
          <cell r="D4151">
            <v>415</v>
          </cell>
          <cell r="E4151">
            <v>389</v>
          </cell>
          <cell r="F4151" t="str">
            <v>K-Key</v>
          </cell>
          <cell r="G4151" t="str">
            <v>Active</v>
          </cell>
          <cell r="H4151" t="str">
            <v>Tool</v>
          </cell>
          <cell r="I4151" t="str">
            <v>HDMI 4K to 2K scaler / downconverter with looping input</v>
          </cell>
        </row>
        <row r="4152">
          <cell r="C4152" t="str">
            <v>20-70003498</v>
          </cell>
          <cell r="D4152">
            <v>965</v>
          </cell>
          <cell r="E4152">
            <v>967</v>
          </cell>
          <cell r="F4152" t="str">
            <v>K-Key</v>
          </cell>
          <cell r="G4152" t="str">
            <v>Active</v>
          </cell>
          <cell r="H4152" t="str">
            <v>Special</v>
          </cell>
          <cell r="I4152" t="str">
            <v>2 channels 4LC Fiber Input Card for Frame 16</v>
          </cell>
        </row>
        <row r="4153">
          <cell r="C4153" t="str">
            <v>11-122090</v>
          </cell>
          <cell r="D4153">
            <v>300</v>
          </cell>
          <cell r="E4153">
            <v>286</v>
          </cell>
          <cell r="F4153" t="str">
            <v>K-Key</v>
          </cell>
          <cell r="G4153" t="str">
            <v>Active</v>
          </cell>
          <cell r="H4153" t="str">
            <v>Desktop</v>
          </cell>
          <cell r="I4153" t="str">
            <v>1:5 Balanced &amp; Unbalanced Stereo Audio Distribution Amplifie</v>
          </cell>
        </row>
        <row r="4154">
          <cell r="C4154" t="str">
            <v>11-70240010</v>
          </cell>
          <cell r="D4154">
            <v>790</v>
          </cell>
          <cell r="E4154">
            <v>751</v>
          </cell>
          <cell r="F4154" t="str">
            <v>K-Key</v>
          </cell>
          <cell r="G4154" t="str">
            <v>Active</v>
          </cell>
          <cell r="H4154" t="str">
            <v>19" 1U</v>
          </cell>
          <cell r="I4154" t="str">
            <v>2x1:4 HDMI Distribution Amplifier</v>
          </cell>
        </row>
        <row r="4155">
          <cell r="C4155" t="str">
            <v>11-70361090</v>
          </cell>
          <cell r="D4155">
            <v>485</v>
          </cell>
          <cell r="E4155">
            <v>481</v>
          </cell>
          <cell r="F4155" t="str">
            <v>K-Key</v>
          </cell>
          <cell r="G4155" t="str">
            <v>Active</v>
          </cell>
          <cell r="H4155" t="str">
            <v>Tools</v>
          </cell>
          <cell r="I4155" t="str">
            <v>1:2 HD-SDI Video Distribution Amplifier</v>
          </cell>
        </row>
        <row r="4156">
          <cell r="C4156" t="str">
            <v>11-70362090</v>
          </cell>
          <cell r="D4156">
            <v>105</v>
          </cell>
          <cell r="E4156">
            <v>96</v>
          </cell>
          <cell r="F4156" t="str">
            <v>K-Key</v>
          </cell>
          <cell r="G4156" t="str">
            <v>Active</v>
          </cell>
          <cell r="H4156" t="str">
            <v>Pico Tool</v>
          </cell>
          <cell r="I4156" t="str">
            <v>HDMI Equalizer</v>
          </cell>
        </row>
        <row r="4157">
          <cell r="C4157" t="str">
            <v>11-70451010</v>
          </cell>
          <cell r="D4157">
            <v>1845</v>
          </cell>
          <cell r="E4157">
            <v>1847</v>
          </cell>
          <cell r="F4157" t="str">
            <v>K-Key</v>
          </cell>
          <cell r="G4157" t="str">
            <v>Not to order</v>
          </cell>
          <cell r="H4157" t="str">
            <v>Rack Mount</v>
          </cell>
          <cell r="I4157" t="str">
            <v>1:10 3G HD-SDI Distribution Amplifier</v>
          </cell>
        </row>
        <row r="4158">
          <cell r="C4158" t="str">
            <v>99-9204571</v>
          </cell>
          <cell r="D4158">
            <v>5</v>
          </cell>
          <cell r="E4158">
            <v>4</v>
          </cell>
          <cell r="F4158" t="str">
            <v>K-Key</v>
          </cell>
          <cell r="G4158" t="str">
            <v>Active</v>
          </cell>
          <cell r="H4158" t="str">
            <v>Special</v>
          </cell>
          <cell r="I4158" t="str">
            <v>K-LAN Crimp Style RJ-45 Connectors for UNIkat cables</v>
          </cell>
        </row>
        <row r="4159">
          <cell r="C4159" t="str">
            <v>11-70752010</v>
          </cell>
          <cell r="D4159">
            <v>1465</v>
          </cell>
          <cell r="E4159">
            <v>1485</v>
          </cell>
          <cell r="F4159" t="str">
            <v>K-Key</v>
          </cell>
          <cell r="G4159" t="str">
            <v>Active</v>
          </cell>
          <cell r="H4159" t="str">
            <v>19" 1U</v>
          </cell>
          <cell r="I4159" t="str">
            <v>2x1:16 HDMI Distribution Amplifier</v>
          </cell>
        </row>
        <row r="4160">
          <cell r="C4160" t="str">
            <v>11-70753010</v>
          </cell>
          <cell r="D4160">
            <v>1150</v>
          </cell>
          <cell r="E4160">
            <v>1183</v>
          </cell>
          <cell r="F4160" t="str">
            <v>K-Key</v>
          </cell>
          <cell r="G4160" t="str">
            <v>Active</v>
          </cell>
          <cell r="H4160" t="str">
            <v>19" 1U</v>
          </cell>
          <cell r="I4160" t="str">
            <v>2x1:8 HDMI Distribution Amplifier</v>
          </cell>
        </row>
        <row r="4161">
          <cell r="C4161" t="str">
            <v>99-9204509</v>
          </cell>
          <cell r="D4161">
            <v>2</v>
          </cell>
          <cell r="E4161">
            <v>1</v>
          </cell>
          <cell r="F4161" t="str">
            <v>K-Key</v>
          </cell>
          <cell r="G4161" t="str">
            <v>Active</v>
          </cell>
          <cell r="H4161" t="str">
            <v>Special</v>
          </cell>
          <cell r="I4161" t="str">
            <v>RJ-45 Strain Relief Boot - Light Blue Colored</v>
          </cell>
        </row>
        <row r="4162">
          <cell r="C4162" t="str">
            <v>99-9204508</v>
          </cell>
          <cell r="D4162">
            <v>2</v>
          </cell>
          <cell r="E4162">
            <v>1</v>
          </cell>
          <cell r="F4162" t="str">
            <v>K-Key</v>
          </cell>
          <cell r="G4162" t="str">
            <v>Active</v>
          </cell>
          <cell r="H4162" t="str">
            <v>Special</v>
          </cell>
          <cell r="I4162" t="str">
            <v>RJ-45 Strain Relief Boot - Purple Colored</v>
          </cell>
        </row>
        <row r="4163">
          <cell r="C4163" t="str">
            <v>99-9204506</v>
          </cell>
          <cell r="D4163">
            <v>2</v>
          </cell>
          <cell r="E4163">
            <v>1</v>
          </cell>
          <cell r="F4163" t="str">
            <v>K-Key</v>
          </cell>
          <cell r="G4163" t="str">
            <v>Active</v>
          </cell>
          <cell r="H4163" t="str">
            <v>Special</v>
          </cell>
          <cell r="I4163" t="str">
            <v>RJ-45 Strain Relief Boot - Black Colored</v>
          </cell>
        </row>
        <row r="4164">
          <cell r="C4164" t="str">
            <v>11-70797090</v>
          </cell>
          <cell r="D4164">
            <v>205</v>
          </cell>
          <cell r="E4164">
            <v>189</v>
          </cell>
          <cell r="F4164" t="str">
            <v>K-Key</v>
          </cell>
          <cell r="G4164" t="str">
            <v>Active</v>
          </cell>
          <cell r="H4164" t="str">
            <v>Tool</v>
          </cell>
          <cell r="I4164" t="str">
            <v>1:3 Balanced Stereo Audio Distribution Amplifier</v>
          </cell>
        </row>
        <row r="4165">
          <cell r="C4165" t="str">
            <v>99-9204502</v>
          </cell>
          <cell r="D4165">
            <v>2</v>
          </cell>
          <cell r="E4165">
            <v>1</v>
          </cell>
          <cell r="F4165" t="str">
            <v>K-Key</v>
          </cell>
          <cell r="G4165" t="str">
            <v>Active</v>
          </cell>
          <cell r="H4165" t="str">
            <v>Special</v>
          </cell>
          <cell r="I4165" t="str">
            <v>RJ-45 Strain Relief Boot - Gray Colored</v>
          </cell>
        </row>
        <row r="4166">
          <cell r="C4166" t="str">
            <v>11-70817090</v>
          </cell>
          <cell r="D4166">
            <v>465</v>
          </cell>
          <cell r="E4166">
            <v>441</v>
          </cell>
          <cell r="F4166" t="str">
            <v>K-Key</v>
          </cell>
          <cell r="G4166" t="str">
            <v>Active</v>
          </cell>
          <cell r="H4166" t="str">
            <v>1/4 19" 1U</v>
          </cell>
          <cell r="I4166" t="str">
            <v>40 Watt RMS Power Amplifier</v>
          </cell>
        </row>
        <row r="4167">
          <cell r="C4167" t="str">
            <v>20-70003298</v>
          </cell>
          <cell r="D4167">
            <v>965</v>
          </cell>
          <cell r="E4167">
            <v>967</v>
          </cell>
          <cell r="F4167" t="str">
            <v>K-Key</v>
          </cell>
          <cell r="G4167" t="str">
            <v>Not to prod.</v>
          </cell>
          <cell r="H4167" t="str">
            <v>Special</v>
          </cell>
          <cell r="I4167" t="str">
            <v>2 channels 4LC Fiber Output Card for Frame 16</v>
          </cell>
        </row>
        <row r="4168">
          <cell r="C4168" t="str">
            <v>20-70002998</v>
          </cell>
          <cell r="D4168">
            <v>1395</v>
          </cell>
          <cell r="E4168">
            <v>1495</v>
          </cell>
          <cell r="F4168" t="str">
            <v>K-Key</v>
          </cell>
          <cell r="G4168" t="str">
            <v>Not to prod.</v>
          </cell>
          <cell r="H4168" t="str">
            <v>Special</v>
          </cell>
          <cell r="I4168" t="str">
            <v>4 channels DGKat Input Card for Frame 32</v>
          </cell>
        </row>
        <row r="4169">
          <cell r="C4169" t="str">
            <v>20-70002898</v>
          </cell>
          <cell r="D4169">
            <v>825</v>
          </cell>
          <cell r="E4169">
            <v>750</v>
          </cell>
          <cell r="F4169" t="str">
            <v>K-Key</v>
          </cell>
          <cell r="G4169" t="str">
            <v>Active</v>
          </cell>
          <cell r="H4169" t="str">
            <v>Special</v>
          </cell>
          <cell r="I4169" t="str">
            <v>2 channels DGKat Output Card for Frame 16</v>
          </cell>
        </row>
        <row r="4170">
          <cell r="C4170" t="str">
            <v>70-70732010</v>
          </cell>
          <cell r="D4170">
            <v>4185</v>
          </cell>
          <cell r="E4170">
            <v>3969</v>
          </cell>
          <cell r="F4170" t="str">
            <v>K-Key</v>
          </cell>
          <cell r="G4170" t="str">
            <v>Active</v>
          </cell>
          <cell r="H4170" t="str">
            <v>19" 1U Scal</v>
          </cell>
          <cell r="I4170" t="str">
            <v>Dual Scaler with 4xHDMI,2xDP,4xUniv.inputs &amp; audio pow.ampl.</v>
          </cell>
        </row>
        <row r="4171">
          <cell r="C4171" t="str">
            <v>11-70846110</v>
          </cell>
          <cell r="D4171">
            <v>615</v>
          </cell>
          <cell r="E4171">
            <v>578</v>
          </cell>
          <cell r="F4171" t="str">
            <v>K-Key</v>
          </cell>
          <cell r="G4171" t="str">
            <v>Active</v>
          </cell>
          <cell r="H4171" t="str">
            <v>19" 1U</v>
          </cell>
          <cell r="I4171" t="str">
            <v>1:4 DVI Distribution amplifier</v>
          </cell>
        </row>
        <row r="4172">
          <cell r="C4172" t="str">
            <v>13-00001230</v>
          </cell>
          <cell r="D4172">
            <v>15995</v>
          </cell>
          <cell r="E4172">
            <v>16195</v>
          </cell>
          <cell r="F4172" t="str">
            <v>K-Key</v>
          </cell>
          <cell r="G4172" t="str">
            <v>Not to prod.</v>
          </cell>
          <cell r="H4172" t="str">
            <v>Special</v>
          </cell>
          <cell r="I4172" t="str">
            <v>Kramer Network server with DSP functionality</v>
          </cell>
        </row>
        <row r="4173">
          <cell r="C4173" t="str">
            <v>60-200110</v>
          </cell>
          <cell r="D4173">
            <v>150</v>
          </cell>
          <cell r="E4173">
            <v>147</v>
          </cell>
          <cell r="F4173" t="str">
            <v>K-Key</v>
          </cell>
          <cell r="G4173" t="str">
            <v>Active</v>
          </cell>
          <cell r="H4173" t="str">
            <v>Special</v>
          </cell>
          <cell r="I4173" t="str">
            <v>19-Inch Rack Adapter</v>
          </cell>
        </row>
        <row r="4174">
          <cell r="C4174" t="str">
            <v>98-0101006</v>
          </cell>
          <cell r="D4174">
            <v>46</v>
          </cell>
          <cell r="E4174">
            <v>40</v>
          </cell>
          <cell r="F4174" t="str">
            <v>K-Key</v>
          </cell>
          <cell r="G4174" t="str">
            <v>Active</v>
          </cell>
          <cell r="H4174" t="str">
            <v>WP &amp; Cables</v>
          </cell>
          <cell r="I4174" t="str">
            <v>3 RCA Component (Male - Male) Coax Cable (6')</v>
          </cell>
        </row>
        <row r="4175">
          <cell r="C4175" t="str">
            <v>98-0101010</v>
          </cell>
          <cell r="D4175">
            <v>53</v>
          </cell>
          <cell r="E4175">
            <v>44</v>
          </cell>
          <cell r="F4175" t="str">
            <v>K-Key</v>
          </cell>
          <cell r="G4175" t="str">
            <v>Active</v>
          </cell>
          <cell r="H4175" t="str">
            <v>WP &amp; Cables</v>
          </cell>
          <cell r="I4175" t="str">
            <v>3 RCA Component (Male - Male) Coax Cable (10')</v>
          </cell>
        </row>
        <row r="4176">
          <cell r="C4176" t="str">
            <v>80-00026990</v>
          </cell>
          <cell r="D4176">
            <v>1950</v>
          </cell>
          <cell r="E4176">
            <v>1950</v>
          </cell>
          <cell r="F4176" t="str">
            <v>K-Key</v>
          </cell>
          <cell r="G4176" t="str">
            <v>Prototype</v>
          </cell>
          <cell r="H4176" t="str">
            <v>Special</v>
          </cell>
          <cell r="I4176" t="str">
            <v>ing (Portable table mount power station with 120V AC output)</v>
          </cell>
        </row>
        <row r="4177">
          <cell r="C4177" t="str">
            <v>98-0101025</v>
          </cell>
          <cell r="D4177">
            <v>75</v>
          </cell>
          <cell r="E4177">
            <v>66</v>
          </cell>
          <cell r="F4177" t="str">
            <v>K-Key</v>
          </cell>
          <cell r="G4177" t="str">
            <v>Active</v>
          </cell>
          <cell r="H4177" t="str">
            <v>WP &amp; Cables</v>
          </cell>
          <cell r="I4177" t="str">
            <v>3 RCA Component (Male - Male) Coax Cable (25')</v>
          </cell>
        </row>
        <row r="4178">
          <cell r="C4178" t="str">
            <v>13-80477190</v>
          </cell>
          <cell r="D4178">
            <v>415</v>
          </cell>
          <cell r="E4178">
            <v>394</v>
          </cell>
          <cell r="F4178" t="str">
            <v>K-Key</v>
          </cell>
          <cell r="G4178" t="str">
            <v>Active</v>
          </cell>
          <cell r="H4178" t="str">
            <v>1/4 19" 1U</v>
          </cell>
          <cell r="I4178" t="str">
            <v>Power Amplifier (50W@70V/100V)</v>
          </cell>
        </row>
        <row r="4179">
          <cell r="C4179" t="str">
            <v>98-0101075</v>
          </cell>
          <cell r="D4179">
            <v>149</v>
          </cell>
          <cell r="E4179">
            <v>149</v>
          </cell>
          <cell r="F4179" t="str">
            <v>K-Key</v>
          </cell>
          <cell r="G4179" t="str">
            <v>Not to prod.</v>
          </cell>
          <cell r="H4179" t="str">
            <v>WP &amp; Cables</v>
          </cell>
          <cell r="I4179" t="str">
            <v>3 RCA Component (Male - Male) Coax Cable (75')</v>
          </cell>
        </row>
        <row r="4180">
          <cell r="C4180" t="str">
            <v>98-0201003</v>
          </cell>
          <cell r="D4180">
            <v>32</v>
          </cell>
          <cell r="E4180">
            <v>17</v>
          </cell>
          <cell r="F4180" t="str">
            <v>K-Key</v>
          </cell>
          <cell r="G4180" t="str">
            <v>Active</v>
          </cell>
          <cell r="H4180" t="str">
            <v>WP &amp; Cables</v>
          </cell>
          <cell r="I4180" t="str">
            <v>3 RCA Component (Male - Male) Mini Coax Cable (3')</v>
          </cell>
        </row>
        <row r="4181">
          <cell r="C4181" t="str">
            <v>98-0201006</v>
          </cell>
          <cell r="D4181">
            <v>22</v>
          </cell>
          <cell r="E4181">
            <v>19</v>
          </cell>
          <cell r="F4181" t="str">
            <v>K-Key</v>
          </cell>
          <cell r="G4181" t="str">
            <v>Not to prod.</v>
          </cell>
          <cell r="H4181" t="str">
            <v>WP &amp; Cables</v>
          </cell>
          <cell r="I4181" t="str">
            <v>3 RCA Component (Male - Male) Mini Coax Cable (6')</v>
          </cell>
        </row>
        <row r="4182">
          <cell r="C4182" t="str">
            <v>80-00026899</v>
          </cell>
          <cell r="D4182">
            <v>405</v>
          </cell>
          <cell r="E4182">
            <v>388</v>
          </cell>
          <cell r="F4182" t="str">
            <v>K-Key</v>
          </cell>
          <cell r="G4182" t="str">
            <v>Active Proj</v>
          </cell>
          <cell r="H4182" t="str">
            <v>Special</v>
          </cell>
          <cell r="I4182" t="str">
            <v>RTBUS-25XL includes:1VGA,1HDMI,1Ethernet,1 Audio, 1 USB</v>
          </cell>
        </row>
        <row r="4183">
          <cell r="C4183" t="str">
            <v>98-0201050</v>
          </cell>
          <cell r="D4183">
            <v>90</v>
          </cell>
          <cell r="E4183">
            <v>57</v>
          </cell>
          <cell r="F4183" t="str">
            <v>K-Key</v>
          </cell>
          <cell r="G4183" t="str">
            <v>Active</v>
          </cell>
          <cell r="H4183" t="str">
            <v>WP &amp; Cables</v>
          </cell>
          <cell r="I4183" t="str">
            <v>3 RCA Component (Male - Male) Mini Coax Cable (50')</v>
          </cell>
        </row>
        <row r="4184">
          <cell r="C4184" t="str">
            <v>13-80555090</v>
          </cell>
          <cell r="D4184">
            <v>1045</v>
          </cell>
          <cell r="E4184">
            <v>995</v>
          </cell>
          <cell r="F4184" t="str">
            <v>K-Key</v>
          </cell>
          <cell r="G4184" t="str">
            <v>Active</v>
          </cell>
          <cell r="H4184" t="str">
            <v>Demi Tool</v>
          </cell>
          <cell r="I4184" t="str">
            <v>Audio switcher-mixer with DSP functions</v>
          </cell>
        </row>
        <row r="4185">
          <cell r="C4185" t="str">
            <v>20-70002798</v>
          </cell>
          <cell r="D4185">
            <v>995</v>
          </cell>
          <cell r="E4185">
            <v>995</v>
          </cell>
          <cell r="F4185" t="str">
            <v>K-Key</v>
          </cell>
          <cell r="G4185" t="str">
            <v>Not to equip</v>
          </cell>
          <cell r="H4185" t="str">
            <v>Special</v>
          </cell>
          <cell r="I4185" t="str">
            <v>2 channels DGKat Input Card for Frame 16</v>
          </cell>
        </row>
        <row r="4186">
          <cell r="C4186" t="str">
            <v>20-70002498</v>
          </cell>
          <cell r="D4186">
            <v>545</v>
          </cell>
          <cell r="E4186">
            <v>535</v>
          </cell>
          <cell r="F4186" t="str">
            <v>K-Key</v>
          </cell>
          <cell r="G4186" t="str">
            <v>Active</v>
          </cell>
          <cell r="H4186" t="str">
            <v>Special</v>
          </cell>
          <cell r="I4186" t="str">
            <v>2 channels HDCP Output Card for Frame 16</v>
          </cell>
        </row>
        <row r="4187">
          <cell r="C4187" t="str">
            <v>20-70002398</v>
          </cell>
          <cell r="D4187">
            <v>1060</v>
          </cell>
          <cell r="E4187">
            <v>967</v>
          </cell>
          <cell r="F4187" t="str">
            <v>K-Key</v>
          </cell>
          <cell r="G4187" t="str">
            <v>Active</v>
          </cell>
          <cell r="H4187" t="str">
            <v>Special</v>
          </cell>
          <cell r="I4187" t="str">
            <v>2 channels HDCP Input Card for Frame 16</v>
          </cell>
        </row>
        <row r="4188">
          <cell r="C4188" t="str">
            <v>20-70002298</v>
          </cell>
          <cell r="D4188">
            <v>470</v>
          </cell>
          <cell r="E4188">
            <v>427</v>
          </cell>
          <cell r="F4188" t="str">
            <v>K-Key</v>
          </cell>
          <cell r="G4188" t="str">
            <v>Active</v>
          </cell>
          <cell r="H4188" t="str">
            <v>Special</v>
          </cell>
          <cell r="I4188" t="str">
            <v>2 channels DVI Output Card for Frame 16</v>
          </cell>
        </row>
        <row r="4189">
          <cell r="C4189" t="str">
            <v>80-00026799</v>
          </cell>
          <cell r="D4189">
            <v>35</v>
          </cell>
          <cell r="E4189">
            <v>34</v>
          </cell>
          <cell r="F4189" t="str">
            <v>K-Key</v>
          </cell>
          <cell r="G4189" t="str">
            <v>Active</v>
          </cell>
          <cell r="H4189" t="str">
            <v>WP-S/INSERT</v>
          </cell>
          <cell r="I4189" t="str">
            <v>Wall Plate Insert - RJ-45</v>
          </cell>
        </row>
        <row r="4190">
          <cell r="C4190" t="str">
            <v>20-70002198</v>
          </cell>
          <cell r="D4190">
            <v>745</v>
          </cell>
          <cell r="E4190">
            <v>810</v>
          </cell>
          <cell r="F4190" t="str">
            <v>K-Key</v>
          </cell>
          <cell r="G4190" t="str">
            <v>Not to order</v>
          </cell>
          <cell r="H4190" t="str">
            <v>Special</v>
          </cell>
          <cell r="I4190" t="str">
            <v>2 channels DVI Input Card for Frame 16</v>
          </cell>
        </row>
        <row r="4191">
          <cell r="C4191" t="str">
            <v>20-70002098</v>
          </cell>
          <cell r="D4191">
            <v>1065</v>
          </cell>
          <cell r="E4191">
            <v>1069</v>
          </cell>
          <cell r="F4191" t="str">
            <v>K-Key</v>
          </cell>
          <cell r="G4191" t="str">
            <v>Not to prod.</v>
          </cell>
          <cell r="H4191" t="str">
            <v>Special</v>
          </cell>
          <cell r="I4191" t="str">
            <v>4 channels HDMI Output Card for Frame 32</v>
          </cell>
        </row>
        <row r="4192">
          <cell r="C4192" t="str">
            <v>50-80526090</v>
          </cell>
          <cell r="D4192">
            <v>350</v>
          </cell>
          <cell r="E4192">
            <v>334</v>
          </cell>
          <cell r="F4192" t="str">
            <v>K-Key</v>
          </cell>
          <cell r="G4192" t="str">
            <v>Active</v>
          </cell>
          <cell r="H4192" t="str">
            <v>Tool</v>
          </cell>
          <cell r="I4192" t="str">
            <v>4K60 4:4:4 HDMI RS232/IR Long−Reach DGKat Tx</v>
          </cell>
        </row>
        <row r="4193">
          <cell r="C4193" t="str">
            <v>20-70001998</v>
          </cell>
          <cell r="D4193">
            <v>1795</v>
          </cell>
          <cell r="E4193">
            <v>1879</v>
          </cell>
          <cell r="F4193" t="str">
            <v>K-Key</v>
          </cell>
          <cell r="G4193" t="str">
            <v>Not to prod.</v>
          </cell>
          <cell r="H4193" t="str">
            <v>Special</v>
          </cell>
          <cell r="I4193" t="str">
            <v>4 channels HDMI Input Card for Frame 32</v>
          </cell>
        </row>
        <row r="4194">
          <cell r="C4194" t="str">
            <v>20-70001898</v>
          </cell>
          <cell r="D4194">
            <v>995</v>
          </cell>
          <cell r="E4194">
            <v>1069</v>
          </cell>
          <cell r="F4194" t="str">
            <v>K-Key</v>
          </cell>
          <cell r="G4194" t="str">
            <v>Not to prod.</v>
          </cell>
          <cell r="H4194" t="str">
            <v>Special</v>
          </cell>
          <cell r="I4194" t="str">
            <v>4 channels HDCP Output Card for Frame 32</v>
          </cell>
        </row>
        <row r="4195">
          <cell r="C4195" t="str">
            <v>20-70001798</v>
          </cell>
          <cell r="D4195">
            <v>1795</v>
          </cell>
          <cell r="E4195">
            <v>1879</v>
          </cell>
          <cell r="F4195" t="str">
            <v>K-Key</v>
          </cell>
          <cell r="G4195" t="str">
            <v>Not to prod.</v>
          </cell>
          <cell r="H4195" t="str">
            <v>Special</v>
          </cell>
          <cell r="I4195" t="str">
            <v>4 channels HDCP Input Card for Frame 32</v>
          </cell>
        </row>
        <row r="4196">
          <cell r="C4196" t="str">
            <v>20-00011530</v>
          </cell>
          <cell r="D4196">
            <v>4290</v>
          </cell>
          <cell r="E4196">
            <v>3900</v>
          </cell>
          <cell r="F4196" t="str">
            <v>K-Key</v>
          </cell>
          <cell r="G4196" t="str">
            <v>Active</v>
          </cell>
          <cell r="H4196" t="str">
            <v>19" 1U</v>
          </cell>
          <cell r="I4196" t="str">
            <v>6x6 4K HDMI2.0 matrix switcher</v>
          </cell>
        </row>
        <row r="4197">
          <cell r="C4197" t="str">
            <v>20-00011630</v>
          </cell>
          <cell r="D4197">
            <v>3900</v>
          </cell>
          <cell r="E4197">
            <v>3900</v>
          </cell>
          <cell r="F4197" t="str">
            <v>K-Key</v>
          </cell>
          <cell r="G4197" t="str">
            <v>F.Run-Active</v>
          </cell>
          <cell r="H4197" t="str">
            <v>19" 1U</v>
          </cell>
          <cell r="I4197" t="str">
            <v>4x8 4K HDMI2.0 matrix switcher</v>
          </cell>
        </row>
        <row r="4198">
          <cell r="C4198" t="str">
            <v>20-00011730</v>
          </cell>
          <cell r="D4198">
            <v>4290</v>
          </cell>
          <cell r="E4198">
            <v>3900</v>
          </cell>
          <cell r="F4198" t="str">
            <v>K-Key</v>
          </cell>
          <cell r="G4198" t="str">
            <v>Active</v>
          </cell>
          <cell r="H4198" t="str">
            <v>19" 1U</v>
          </cell>
          <cell r="I4198" t="str">
            <v>8x4 4K HDMI2.0 matrix switcher</v>
          </cell>
        </row>
        <row r="4199">
          <cell r="C4199" t="str">
            <v>20-70001698</v>
          </cell>
          <cell r="D4199">
            <v>775</v>
          </cell>
          <cell r="E4199">
            <v>778</v>
          </cell>
          <cell r="F4199" t="str">
            <v>K-Key</v>
          </cell>
          <cell r="G4199" t="str">
            <v>Not to order</v>
          </cell>
          <cell r="H4199" t="str">
            <v>Special</v>
          </cell>
          <cell r="I4199" t="str">
            <v>4 channels DVI Output Card for Frame 32</v>
          </cell>
        </row>
        <row r="4200">
          <cell r="C4200" t="str">
            <v>20-70001598</v>
          </cell>
          <cell r="D4200">
            <v>1495</v>
          </cell>
          <cell r="E4200">
            <v>1507</v>
          </cell>
          <cell r="F4200" t="str">
            <v>K-Key</v>
          </cell>
          <cell r="G4200" t="str">
            <v>Not to order</v>
          </cell>
          <cell r="H4200" t="str">
            <v>Special</v>
          </cell>
          <cell r="I4200" t="str">
            <v>4 channels DVI Input Card for Frame 32</v>
          </cell>
        </row>
        <row r="4201">
          <cell r="C4201" t="str">
            <v>20-70000699</v>
          </cell>
          <cell r="D4201">
            <v>50</v>
          </cell>
          <cell r="E4201">
            <v>43</v>
          </cell>
          <cell r="F4201" t="str">
            <v>K-Key</v>
          </cell>
          <cell r="G4201" t="str">
            <v>Active Proj</v>
          </cell>
          <cell r="H4201" t="str">
            <v>Special</v>
          </cell>
          <cell r="I4201" t="str">
            <v>BLANK WALL FOR MATRIX FRAME 64 WITH SCREWS</v>
          </cell>
        </row>
        <row r="4202">
          <cell r="C4202" t="str">
            <v>20-70000599</v>
          </cell>
          <cell r="D4202">
            <v>17</v>
          </cell>
          <cell r="E4202">
            <v>15</v>
          </cell>
          <cell r="F4202" t="str">
            <v>K-Key</v>
          </cell>
          <cell r="G4202" t="str">
            <v>Active Proj</v>
          </cell>
          <cell r="H4202" t="str">
            <v>Special</v>
          </cell>
          <cell r="I4202" t="str">
            <v>BLANK WALL FOR MATRIX FRAME 32 WITH SCREWS</v>
          </cell>
        </row>
        <row r="4203">
          <cell r="C4203" t="str">
            <v>20-70000399</v>
          </cell>
          <cell r="D4203">
            <v>17</v>
          </cell>
          <cell r="E4203">
            <v>16</v>
          </cell>
          <cell r="F4203" t="str">
            <v>K-Key</v>
          </cell>
          <cell r="G4203" t="str">
            <v>Active Proj</v>
          </cell>
          <cell r="H4203" t="str">
            <v>Special</v>
          </cell>
          <cell r="I4203" t="str">
            <v>BLANK WALL FOR MATRIX FRAME 16 WITH SCREWS</v>
          </cell>
        </row>
        <row r="4204">
          <cell r="C4204" t="str">
            <v>20-70000198</v>
          </cell>
          <cell r="D4204">
            <v>595</v>
          </cell>
          <cell r="E4204">
            <v>594</v>
          </cell>
          <cell r="F4204" t="str">
            <v>K-Key</v>
          </cell>
          <cell r="G4204" t="str">
            <v>Not to prod.</v>
          </cell>
          <cell r="H4204" t="str">
            <v>Special</v>
          </cell>
          <cell r="I4204" t="str">
            <v>2 channels VGA Output Card for Frame 16</v>
          </cell>
        </row>
        <row r="4205">
          <cell r="C4205" t="str">
            <v>80-00026499</v>
          </cell>
          <cell r="D4205">
            <v>65</v>
          </cell>
          <cell r="E4205">
            <v>66</v>
          </cell>
          <cell r="F4205" t="str">
            <v>K-Key</v>
          </cell>
          <cell r="G4205" t="str">
            <v>Active</v>
          </cell>
          <cell r="H4205" t="str">
            <v>WP-S/INSERT</v>
          </cell>
          <cell r="I4205" t="str">
            <v>Wall Plate insert - USB3.0 Type C(F) to Type A(F) Cable</v>
          </cell>
        </row>
        <row r="4206">
          <cell r="C4206" t="str">
            <v>20-42000010</v>
          </cell>
          <cell r="D4206">
            <v>840</v>
          </cell>
          <cell r="E4206">
            <v>1117</v>
          </cell>
          <cell r="F4206" t="str">
            <v>K-Key</v>
          </cell>
          <cell r="G4206" t="str">
            <v>Not to prod.</v>
          </cell>
          <cell r="H4206" t="str">
            <v>19" 1U</v>
          </cell>
          <cell r="I4206" t="str">
            <v>4x2 HDCP Compliant DVI Matrix Switcher</v>
          </cell>
        </row>
        <row r="4207">
          <cell r="C4207" t="str">
            <v>50-805510195</v>
          </cell>
          <cell r="D4207">
            <v>285</v>
          </cell>
          <cell r="E4207">
            <v>276</v>
          </cell>
          <cell r="F4207" t="str">
            <v>K-Key</v>
          </cell>
          <cell r="G4207" t="str">
            <v>Not to prod.</v>
          </cell>
          <cell r="H4207" t="str">
            <v>WP-Decora/1G</v>
          </cell>
          <cell r="I4207" t="str">
            <v>Wall-plate Receiver over PoC Long-Reach DGKat (EU, UK, US-D)</v>
          </cell>
        </row>
        <row r="4208">
          <cell r="C4208" t="str">
            <v>20-08880210</v>
          </cell>
          <cell r="D4208">
            <v>5390</v>
          </cell>
          <cell r="E4208">
            <v>4855</v>
          </cell>
          <cell r="F4208" t="str">
            <v>K-Key</v>
          </cell>
          <cell r="G4208" t="str">
            <v>Active</v>
          </cell>
          <cell r="H4208" t="str">
            <v>19" 2U</v>
          </cell>
          <cell r="I4208" t="str">
            <v>8x8 HDCP Compliant DVI Matrix Switcher</v>
          </cell>
        </row>
        <row r="4209">
          <cell r="C4209" t="str">
            <v>20-08800230</v>
          </cell>
          <cell r="D4209">
            <v>6155</v>
          </cell>
          <cell r="E4209">
            <v>5595</v>
          </cell>
          <cell r="F4209" t="str">
            <v>K-Key</v>
          </cell>
          <cell r="G4209" t="str">
            <v>Active</v>
          </cell>
          <cell r="H4209" t="str">
            <v>19" 1U</v>
          </cell>
          <cell r="I4209" t="str">
            <v>HDR Matrix Switcher with Analog Audio Embedding/De−embedding</v>
          </cell>
        </row>
        <row r="4210">
          <cell r="C4210" t="str">
            <v>80-00026399</v>
          </cell>
          <cell r="D4210">
            <v>85</v>
          </cell>
          <cell r="E4210">
            <v>84</v>
          </cell>
          <cell r="F4210" t="str">
            <v>K-Key</v>
          </cell>
          <cell r="G4210" t="str">
            <v>Active</v>
          </cell>
          <cell r="H4210" t="str">
            <v>Special</v>
          </cell>
          <cell r="I4210" t="str">
            <v>3 Gang On Wall Box</v>
          </cell>
        </row>
        <row r="4211">
          <cell r="C4211" t="str">
            <v>80-00026199</v>
          </cell>
          <cell r="D4211">
            <v>295</v>
          </cell>
          <cell r="E4211">
            <v>310</v>
          </cell>
          <cell r="F4211" t="str">
            <v>K-Key</v>
          </cell>
          <cell r="G4211" t="str">
            <v>Active</v>
          </cell>
          <cell r="H4211" t="str">
            <v>Special</v>
          </cell>
          <cell r="I4211" t="str">
            <v>3 Gang Podium Table BUS</v>
          </cell>
        </row>
        <row r="4212">
          <cell r="C4212" t="str">
            <v>50-80570090</v>
          </cell>
          <cell r="D4212">
            <v>475</v>
          </cell>
          <cell r="E4212">
            <v>450</v>
          </cell>
          <cell r="F4212" t="str">
            <v>K-Key</v>
          </cell>
          <cell r="G4212" t="str">
            <v>Active</v>
          </cell>
          <cell r="H4212" t="str">
            <v>Demi Tool</v>
          </cell>
          <cell r="I4212" t="str">
            <v>4K60 4:2:0 KVM Transmitter over Long-Reach HDBT 2.0</v>
          </cell>
        </row>
        <row r="4213">
          <cell r="C4213" t="str">
            <v>50-80571090</v>
          </cell>
          <cell r="D4213">
            <v>525</v>
          </cell>
          <cell r="E4213">
            <v>495</v>
          </cell>
          <cell r="F4213" t="str">
            <v>K-Key</v>
          </cell>
          <cell r="G4213" t="str">
            <v>Active</v>
          </cell>
          <cell r="H4213" t="str">
            <v>Demi Tool</v>
          </cell>
          <cell r="I4213" t="str">
            <v>4K60 4:2:0 KVM Receiver over Long-Reach HDBT 2.0</v>
          </cell>
        </row>
        <row r="4214">
          <cell r="C4214" t="str">
            <v>50-80572090</v>
          </cell>
          <cell r="D4214">
            <v>850</v>
          </cell>
          <cell r="E4214">
            <v>850</v>
          </cell>
          <cell r="F4214" t="str">
            <v>K-Key</v>
          </cell>
          <cell r="G4214" t="str">
            <v>F.Run-Active</v>
          </cell>
          <cell r="H4214" t="str">
            <v>Mega Tool</v>
          </cell>
          <cell r="I4214" t="str">
            <v>4K60 4:4:4 KVM Transceiver over Extended-Reach HDBT 3.0</v>
          </cell>
        </row>
        <row r="4215">
          <cell r="C4215" t="str">
            <v>20-06600130</v>
          </cell>
          <cell r="D4215">
            <v>3885</v>
          </cell>
          <cell r="E4215">
            <v>3883</v>
          </cell>
          <cell r="F4215" t="str">
            <v>K-Key</v>
          </cell>
          <cell r="G4215" t="str">
            <v>Not to prod.</v>
          </cell>
          <cell r="H4215" t="str">
            <v>19" 1U Scal</v>
          </cell>
          <cell r="I4215" t="str">
            <v>6x6 4K UHD matrix switcher</v>
          </cell>
        </row>
        <row r="4216">
          <cell r="C4216" t="str">
            <v>20-00018290</v>
          </cell>
          <cell r="D4216">
            <v>1255</v>
          </cell>
          <cell r="E4216">
            <v>1139</v>
          </cell>
          <cell r="F4216" t="str">
            <v>K-Key</v>
          </cell>
          <cell r="G4216" t="str">
            <v>Active</v>
          </cell>
          <cell r="H4216" t="str">
            <v>1/2 19" 1U</v>
          </cell>
          <cell r="I4216" t="str">
            <v>4x2 4K HDMI2.0 matrix switcher</v>
          </cell>
        </row>
        <row r="4217">
          <cell r="C4217" t="str">
            <v>80-000260</v>
          </cell>
          <cell r="D4217">
            <v>65</v>
          </cell>
          <cell r="E4217">
            <v>62</v>
          </cell>
          <cell r="F4217" t="str">
            <v>K-Key</v>
          </cell>
          <cell r="G4217" t="str">
            <v>Active</v>
          </cell>
          <cell r="H4217" t="str">
            <v>N/A</v>
          </cell>
          <cell r="I4217" t="str">
            <v>KRAMER CABLE GUARD</v>
          </cell>
        </row>
        <row r="4218">
          <cell r="C4218" t="str">
            <v>80-000258</v>
          </cell>
          <cell r="D4218">
            <v>52</v>
          </cell>
          <cell r="E4218">
            <v>52</v>
          </cell>
          <cell r="F4218" t="str">
            <v>K-Key</v>
          </cell>
          <cell r="G4218" t="str">
            <v>Active</v>
          </cell>
          <cell r="H4218" t="str">
            <v>Special</v>
          </cell>
          <cell r="I4218" t="str">
            <v>Bracket for 1Gang Decora</v>
          </cell>
        </row>
        <row r="4219">
          <cell r="C4219" t="str">
            <v>20-04800130</v>
          </cell>
          <cell r="D4219">
            <v>3885</v>
          </cell>
          <cell r="E4219">
            <v>3883</v>
          </cell>
          <cell r="F4219" t="str">
            <v>K-Key</v>
          </cell>
          <cell r="G4219" t="str">
            <v>Not to prod.</v>
          </cell>
          <cell r="H4219" t="str">
            <v>19" 1U Scal</v>
          </cell>
          <cell r="I4219" t="str">
            <v>4x8 4K UHD matrix switcher</v>
          </cell>
        </row>
        <row r="4220">
          <cell r="C4220" t="str">
            <v>80-0002541</v>
          </cell>
          <cell r="D4220">
            <v>350</v>
          </cell>
          <cell r="E4220">
            <v>350</v>
          </cell>
          <cell r="F4220" t="str">
            <v>K-Key</v>
          </cell>
          <cell r="G4220" t="str">
            <v>Not to prod.</v>
          </cell>
          <cell r="H4220" t="str">
            <v>Special</v>
          </cell>
          <cell r="I4220" t="str">
            <v>Pop-up Table Connection Bus</v>
          </cell>
        </row>
        <row r="4221">
          <cell r="C4221" t="str">
            <v>98-0301003</v>
          </cell>
          <cell r="D4221">
            <v>9</v>
          </cell>
          <cell r="E4221">
            <v>7</v>
          </cell>
          <cell r="F4221" t="str">
            <v>K-Key</v>
          </cell>
          <cell r="G4221" t="str">
            <v>Not to prod.</v>
          </cell>
          <cell r="H4221" t="str">
            <v>WP &amp; Cables</v>
          </cell>
          <cell r="I4221" t="str">
            <v>Molded AV cable ( RG-59 + 2 audio cables on RCA) (3)</v>
          </cell>
        </row>
        <row r="4222">
          <cell r="C4222" t="str">
            <v>20-00611090</v>
          </cell>
          <cell r="D4222">
            <v>1425</v>
          </cell>
          <cell r="E4222">
            <v>1291</v>
          </cell>
          <cell r="F4222" t="str">
            <v>K-Key</v>
          </cell>
          <cell r="G4222" t="str">
            <v>Active</v>
          </cell>
          <cell r="H4222" t="str">
            <v>1/2 19" 1U</v>
          </cell>
          <cell r="I4222" t="str">
            <v>6:1 4K auto switcher with HDMI and HDBT outputs</v>
          </cell>
        </row>
        <row r="4223">
          <cell r="C4223" t="str">
            <v>98-0301006</v>
          </cell>
          <cell r="D4223">
            <v>15</v>
          </cell>
          <cell r="E4223">
            <v>12</v>
          </cell>
          <cell r="F4223" t="str">
            <v>K-Key</v>
          </cell>
          <cell r="G4223" t="str">
            <v>Not to prod.</v>
          </cell>
          <cell r="H4223" t="str">
            <v>WP &amp; Cables</v>
          </cell>
          <cell r="I4223" t="str">
            <v>Molded AV cable ( RG-59 + 2 audio cables on RCA) (6)</v>
          </cell>
        </row>
        <row r="4224">
          <cell r="C4224" t="str">
            <v>20-00044010</v>
          </cell>
          <cell r="D4224">
            <v>4065</v>
          </cell>
          <cell r="E4224">
            <v>3722</v>
          </cell>
          <cell r="F4224" t="str">
            <v>K-Key</v>
          </cell>
          <cell r="G4224" t="str">
            <v>Active</v>
          </cell>
          <cell r="H4224" t="str">
            <v>19" 1U Scal</v>
          </cell>
          <cell r="I4224" t="str">
            <v>4x4 HDMI, HDBaseT Matrix Switcher</v>
          </cell>
        </row>
        <row r="4225">
          <cell r="C4225" t="str">
            <v>97-044000015</v>
          </cell>
          <cell r="D4225">
            <v>300</v>
          </cell>
          <cell r="E4225">
            <v>300</v>
          </cell>
          <cell r="F4225" t="str">
            <v>K-Key</v>
          </cell>
          <cell r="G4225" t="str">
            <v>F.Run-Active</v>
          </cell>
          <cell r="H4225" t="str">
            <v>Special</v>
          </cell>
          <cell r="I4225" t="str">
            <v>Active Optical plenum rated USB C to HDMI Cable -15ft</v>
          </cell>
        </row>
        <row r="4226">
          <cell r="C4226" t="str">
            <v>85-820099</v>
          </cell>
          <cell r="D4226">
            <v>5</v>
          </cell>
          <cell r="E4226">
            <v>5</v>
          </cell>
          <cell r="F4226" t="str">
            <v>K-Key</v>
          </cell>
          <cell r="G4226" t="str">
            <v>Active</v>
          </cell>
          <cell r="H4226" t="str">
            <v>WP-S/INSERT</v>
          </cell>
          <cell r="I4226" t="str">
            <v>Wall Plate Insert - Blank Slot Cover Plate</v>
          </cell>
        </row>
        <row r="4227">
          <cell r="C4227" t="str">
            <v>98-0301010</v>
          </cell>
          <cell r="D4227">
            <v>17</v>
          </cell>
          <cell r="E4227">
            <v>15</v>
          </cell>
          <cell r="F4227" t="str">
            <v>K-Key</v>
          </cell>
          <cell r="G4227" t="str">
            <v>Not to prod.</v>
          </cell>
          <cell r="H4227" t="str">
            <v>WP &amp; Cables</v>
          </cell>
          <cell r="I4227" t="str">
            <v>Molded AV cable ( RG-59 + 2 audio cables on RCA) (10')</v>
          </cell>
        </row>
        <row r="4228">
          <cell r="C4228" t="str">
            <v>85-810399</v>
          </cell>
          <cell r="D4228">
            <v>30</v>
          </cell>
          <cell r="E4228">
            <v>27</v>
          </cell>
          <cell r="F4228" t="str">
            <v>K-Key</v>
          </cell>
          <cell r="G4228" t="str">
            <v>Active</v>
          </cell>
          <cell r="H4228" t="str">
            <v>WP-D/INSERT</v>
          </cell>
          <cell r="I4228" t="str">
            <v>Wall Plate Insert - XLR (F)</v>
          </cell>
        </row>
        <row r="4229">
          <cell r="C4229" t="str">
            <v>97-044000033</v>
          </cell>
          <cell r="D4229">
            <v>315</v>
          </cell>
          <cell r="E4229">
            <v>315</v>
          </cell>
          <cell r="F4229" t="str">
            <v>K-Key</v>
          </cell>
          <cell r="G4229" t="str">
            <v>F.Run-Active</v>
          </cell>
          <cell r="H4229" t="str">
            <v>Special</v>
          </cell>
          <cell r="I4229" t="str">
            <v>Active Optical plenum rated USB C to HDMI Cable -33ft</v>
          </cell>
        </row>
        <row r="4230">
          <cell r="C4230" t="str">
            <v>20-00065430</v>
          </cell>
          <cell r="D4230">
            <v>4125</v>
          </cell>
          <cell r="E4230">
            <v>4050</v>
          </cell>
          <cell r="F4230" t="str">
            <v>K-Key</v>
          </cell>
          <cell r="G4230" t="str">
            <v>Active</v>
          </cell>
          <cell r="H4230" t="str">
            <v>19" 1U</v>
          </cell>
          <cell r="I4230" t="str">
            <v>4x4 Seamless Matrix Switcher/Multi−Scaler with Analog Audio</v>
          </cell>
        </row>
        <row r="4231">
          <cell r="C4231" t="str">
            <v>98-0301012</v>
          </cell>
          <cell r="D4231">
            <v>16</v>
          </cell>
          <cell r="E4231">
            <v>16</v>
          </cell>
          <cell r="F4231" t="str">
            <v>K-Key</v>
          </cell>
          <cell r="G4231" t="str">
            <v>Not to prod.</v>
          </cell>
          <cell r="H4231" t="str">
            <v>WP &amp; Cables</v>
          </cell>
          <cell r="I4231" t="str">
            <v>3 RCA (M) - 3 RCA (M) Cable - 12'</v>
          </cell>
        </row>
        <row r="4232">
          <cell r="C4232" t="str">
            <v>98-0301015</v>
          </cell>
          <cell r="D4232">
            <v>19</v>
          </cell>
          <cell r="E4232">
            <v>19</v>
          </cell>
          <cell r="F4232" t="str">
            <v>K-Key</v>
          </cell>
          <cell r="G4232" t="str">
            <v>Not to prod.</v>
          </cell>
          <cell r="H4232" t="str">
            <v>WP &amp; Cables</v>
          </cell>
          <cell r="I4232" t="str">
            <v>Molded AV cable ( RG-59 + 2 audio cables on RCA) (15')</v>
          </cell>
        </row>
        <row r="4233">
          <cell r="C4233" t="str">
            <v>98-0301025</v>
          </cell>
          <cell r="D4233">
            <v>27</v>
          </cell>
          <cell r="E4233">
            <v>27</v>
          </cell>
          <cell r="F4233" t="str">
            <v>K-Key</v>
          </cell>
          <cell r="G4233" t="str">
            <v>Not to prod.</v>
          </cell>
          <cell r="H4233" t="str">
            <v>WP &amp; Cables</v>
          </cell>
          <cell r="I4233" t="str">
            <v>Molded AV cable ( RG-59 + 2 audio cables on RCA) (25')</v>
          </cell>
        </row>
        <row r="4234">
          <cell r="C4234" t="str">
            <v>98-0301035</v>
          </cell>
          <cell r="D4234">
            <v>37</v>
          </cell>
          <cell r="E4234">
            <v>37</v>
          </cell>
          <cell r="F4234" t="str">
            <v>K-Key</v>
          </cell>
          <cell r="G4234" t="str">
            <v>Not to prod.</v>
          </cell>
          <cell r="H4234" t="str">
            <v>WP &amp; Cables</v>
          </cell>
          <cell r="I4234" t="str">
            <v>Molded AV cable ( RG-59 + 2 audio cables on RCA) (35')</v>
          </cell>
        </row>
        <row r="4235">
          <cell r="C4235" t="str">
            <v>98-0301050</v>
          </cell>
          <cell r="D4235">
            <v>55</v>
          </cell>
          <cell r="E4235">
            <v>55</v>
          </cell>
          <cell r="F4235" t="str">
            <v>K-Key</v>
          </cell>
          <cell r="G4235" t="str">
            <v>Not to prod.</v>
          </cell>
          <cell r="H4235" t="str">
            <v>WP &amp; Cables</v>
          </cell>
          <cell r="I4235" t="str">
            <v>Molded AV cable ( RG-59 + 2 audio cables on RCA) (50')</v>
          </cell>
        </row>
        <row r="4236">
          <cell r="C4236" t="str">
            <v>70-710230110</v>
          </cell>
          <cell r="D4236">
            <v>3780</v>
          </cell>
          <cell r="E4236">
            <v>3564</v>
          </cell>
          <cell r="F4236" t="str">
            <v>K-Key</v>
          </cell>
          <cell r="G4236" t="str">
            <v>Active</v>
          </cell>
          <cell r="H4236" t="str">
            <v>19" 1U</v>
          </cell>
          <cell r="I4236" t="str">
            <v>9−Input ProScale™ Presentation Switcher/Scaler</v>
          </cell>
        </row>
        <row r="4237">
          <cell r="C4237" t="str">
            <v>98-0501006</v>
          </cell>
          <cell r="D4237">
            <v>31</v>
          </cell>
          <cell r="E4237">
            <v>22</v>
          </cell>
          <cell r="F4237" t="str">
            <v>K-Key</v>
          </cell>
          <cell r="G4237" t="str">
            <v>Active</v>
          </cell>
          <cell r="H4237" t="str">
            <v>WP &amp; Cables</v>
          </cell>
          <cell r="I4237" t="str">
            <v>Molded 5 RCA (Male to Male) Cable (6')</v>
          </cell>
        </row>
        <row r="4238">
          <cell r="C4238" t="str">
            <v>98-0501012</v>
          </cell>
          <cell r="D4238">
            <v>35</v>
          </cell>
          <cell r="E4238">
            <v>35</v>
          </cell>
          <cell r="F4238" t="str">
            <v>K-Key</v>
          </cell>
          <cell r="G4238" t="str">
            <v>Active</v>
          </cell>
          <cell r="H4238" t="str">
            <v>WP &amp; Cables</v>
          </cell>
          <cell r="I4238" t="str">
            <v>Molded 5 RCA (Male to Male) Cable (12')</v>
          </cell>
        </row>
        <row r="4239">
          <cell r="C4239" t="str">
            <v>80-000254</v>
          </cell>
          <cell r="D4239">
            <v>350</v>
          </cell>
          <cell r="E4239">
            <v>350</v>
          </cell>
          <cell r="F4239" t="str">
            <v>K-Key</v>
          </cell>
          <cell r="G4239" t="str">
            <v>Not to prod.</v>
          </cell>
          <cell r="H4239" t="str">
            <v>Special</v>
          </cell>
          <cell r="I4239" t="str">
            <v>Pop-up Table Connection Bus</v>
          </cell>
        </row>
        <row r="4240">
          <cell r="C4240" t="str">
            <v>80-000251</v>
          </cell>
          <cell r="D4240">
            <v>190</v>
          </cell>
          <cell r="E4240">
            <v>175</v>
          </cell>
          <cell r="F4240" t="str">
            <v>K-Key</v>
          </cell>
          <cell r="G4240" t="str">
            <v>Active</v>
          </cell>
          <cell r="H4240" t="str">
            <v>Special</v>
          </cell>
          <cell r="I4240" t="str">
            <v>Dual socket with 2X USB charger and 2XUS socket</v>
          </cell>
        </row>
        <row r="4241">
          <cell r="C4241" t="str">
            <v>99-9198010</v>
          </cell>
          <cell r="D4241">
            <v>3</v>
          </cell>
          <cell r="E4241">
            <v>2</v>
          </cell>
          <cell r="F4241" t="str">
            <v>K-Key</v>
          </cell>
          <cell r="G4241" t="str">
            <v>Active</v>
          </cell>
          <cell r="H4241" t="str">
            <v>WP &amp; Cables</v>
          </cell>
          <cell r="I4241" t="str">
            <v>ADAPTER BNC-F TO RCA-M</v>
          </cell>
        </row>
        <row r="4242">
          <cell r="C4242" t="str">
            <v>80-00024711</v>
          </cell>
          <cell r="D4242">
            <v>405</v>
          </cell>
          <cell r="E4242">
            <v>375</v>
          </cell>
          <cell r="F4242" t="str">
            <v>K-Key</v>
          </cell>
          <cell r="G4242" t="str">
            <v>Active</v>
          </cell>
          <cell r="H4242" t="str">
            <v>Special</v>
          </cell>
          <cell r="I4242" t="str">
            <v>Round Table Connection Bus</v>
          </cell>
        </row>
        <row r="4243">
          <cell r="C4243" t="str">
            <v>80-000247</v>
          </cell>
          <cell r="D4243">
            <v>375</v>
          </cell>
          <cell r="E4243">
            <v>375</v>
          </cell>
          <cell r="F4243" t="str">
            <v>K-Key</v>
          </cell>
          <cell r="G4243" t="str">
            <v>Active</v>
          </cell>
          <cell r="H4243" t="str">
            <v>Special</v>
          </cell>
          <cell r="I4243" t="str">
            <v>Round Table Connection Bus</v>
          </cell>
        </row>
        <row r="4244">
          <cell r="C4244" t="str">
            <v>99-9198001</v>
          </cell>
          <cell r="D4244">
            <v>3</v>
          </cell>
          <cell r="E4244">
            <v>2</v>
          </cell>
          <cell r="F4244" t="str">
            <v>K-Key</v>
          </cell>
          <cell r="G4244" t="str">
            <v>Active</v>
          </cell>
          <cell r="H4244" t="str">
            <v>WP &amp; Cables</v>
          </cell>
          <cell r="I4244" t="str">
            <v>ADAPTER BNC-M TO RCA-F</v>
          </cell>
        </row>
        <row r="4245">
          <cell r="C4245" t="str">
            <v>54-00086330</v>
          </cell>
          <cell r="D4245">
            <v>2290</v>
          </cell>
          <cell r="E4245">
            <v>2290</v>
          </cell>
          <cell r="F4245" t="str">
            <v>K-Key</v>
          </cell>
          <cell r="G4245" t="str">
            <v>Active</v>
          </cell>
          <cell r="H4245" t="str">
            <v>19" 1U Scal</v>
          </cell>
          <cell r="I4245" t="str">
            <v>18G 4K 10 Input Presentation System / Scaler</v>
          </cell>
        </row>
        <row r="4246">
          <cell r="C4246" t="str">
            <v>58-80401010</v>
          </cell>
          <cell r="D4246">
            <v>3475</v>
          </cell>
          <cell r="E4246">
            <v>3472</v>
          </cell>
          <cell r="F4246" t="str">
            <v>K-Key</v>
          </cell>
          <cell r="G4246" t="str">
            <v>Not to prod.</v>
          </cell>
          <cell r="H4246" t="str">
            <v>19" 1U</v>
          </cell>
          <cell r="I4246" t="str">
            <v>16−Port HDMI Video Content Overlay</v>
          </cell>
        </row>
        <row r="4247">
          <cell r="C4247" t="str">
            <v>59-00000130</v>
          </cell>
          <cell r="D4247">
            <v>8395</v>
          </cell>
          <cell r="E4247">
            <v>7994</v>
          </cell>
          <cell r="F4247" t="str">
            <v>K-Key</v>
          </cell>
          <cell r="G4247" t="str">
            <v>Active Proj</v>
          </cell>
          <cell r="H4247" t="str">
            <v>19" 1U</v>
          </cell>
          <cell r="I4247" t="str">
            <v>Server Hardware with Pre−installed Kramer Network Enterprise Management Software</v>
          </cell>
        </row>
        <row r="4248">
          <cell r="C4248" t="str">
            <v>99-9191301</v>
          </cell>
          <cell r="D4248">
            <v>6</v>
          </cell>
          <cell r="E4248">
            <v>4</v>
          </cell>
          <cell r="F4248" t="str">
            <v>K-Key</v>
          </cell>
          <cell r="G4248" t="str">
            <v>Active</v>
          </cell>
          <cell r="H4248" t="str">
            <v>WP &amp; Cables</v>
          </cell>
          <cell r="I4248" t="str">
            <v>ADAPTER BNC-M TO 2x BNC-F 'Y'</v>
          </cell>
        </row>
        <row r="4249">
          <cell r="C4249" t="str">
            <v>99-9191201</v>
          </cell>
          <cell r="D4249">
            <v>4</v>
          </cell>
          <cell r="E4249">
            <v>2</v>
          </cell>
          <cell r="F4249" t="str">
            <v>K-Key</v>
          </cell>
          <cell r="G4249" t="str">
            <v>Active</v>
          </cell>
          <cell r="H4249" t="str">
            <v>WP &amp; Cables</v>
          </cell>
          <cell r="I4249" t="str">
            <v>ADAPTER BNC-M TO 2x BNC-F 'T'</v>
          </cell>
        </row>
        <row r="4250">
          <cell r="C4250" t="str">
            <v>80-000233</v>
          </cell>
          <cell r="D4250">
            <v>60</v>
          </cell>
          <cell r="E4250">
            <v>59</v>
          </cell>
          <cell r="F4250" t="str">
            <v>K-Key</v>
          </cell>
          <cell r="G4250" t="str">
            <v>Active</v>
          </cell>
          <cell r="H4250" t="str">
            <v>WP-US/1G</v>
          </cell>
          <cell r="I4250" t="str">
            <v>Passive Wall Plate 15−pin HD, 3.5mm Audio, USB &amp; HDMI</v>
          </cell>
        </row>
        <row r="4251">
          <cell r="C4251" t="str">
            <v>80-000232</v>
          </cell>
          <cell r="D4251">
            <v>60</v>
          </cell>
          <cell r="E4251">
            <v>59</v>
          </cell>
          <cell r="F4251" t="str">
            <v>K-Key</v>
          </cell>
          <cell r="G4251" t="str">
            <v>Active</v>
          </cell>
          <cell r="H4251" t="str">
            <v>WP-US/1G</v>
          </cell>
          <cell r="I4251" t="str">
            <v>Passive Wall Plate 15−pin HD, 3.5mm Audio, USB &amp; HDMI</v>
          </cell>
        </row>
        <row r="4252">
          <cell r="C4252" t="str">
            <v>80-000231</v>
          </cell>
          <cell r="D4252">
            <v>60</v>
          </cell>
          <cell r="E4252">
            <v>59</v>
          </cell>
          <cell r="F4252" t="str">
            <v>K-Key</v>
          </cell>
          <cell r="G4252" t="str">
            <v>Active</v>
          </cell>
          <cell r="H4252" t="str">
            <v>WP-US/1G</v>
          </cell>
          <cell r="I4252" t="str">
            <v>Passive Wall Plate 15−pin HD, 3.5mm Audio, USB &amp; HDMI</v>
          </cell>
        </row>
        <row r="4253">
          <cell r="C4253" t="str">
            <v>80-000227</v>
          </cell>
          <cell r="D4253">
            <v>60</v>
          </cell>
          <cell r="E4253">
            <v>59</v>
          </cell>
          <cell r="F4253" t="str">
            <v>K-Key</v>
          </cell>
          <cell r="G4253" t="str">
            <v>Active</v>
          </cell>
          <cell r="H4253" t="str">
            <v>WP-US/1G</v>
          </cell>
          <cell r="I4253" t="str">
            <v>Passive Wall Plate 15−pin HD, 3.5mm Audio &amp; HDMI Connectors</v>
          </cell>
        </row>
        <row r="4254">
          <cell r="C4254" t="str">
            <v>98-9301035</v>
          </cell>
          <cell r="D4254">
            <v>42</v>
          </cell>
          <cell r="E4254">
            <v>42</v>
          </cell>
          <cell r="F4254" t="str">
            <v>K-Key</v>
          </cell>
          <cell r="G4254" t="str">
            <v>Not to prod.</v>
          </cell>
          <cell r="H4254" t="str">
            <v>WP &amp; Cables</v>
          </cell>
          <cell r="I4254" t="str">
            <v>3 RCA (M) to 3 RCA (M) Single RG-59: Plenum-35'</v>
          </cell>
        </row>
        <row r="4255">
          <cell r="C4255" t="str">
            <v>80-000226</v>
          </cell>
          <cell r="D4255">
            <v>60</v>
          </cell>
          <cell r="E4255">
            <v>59</v>
          </cell>
          <cell r="F4255" t="str">
            <v>K-Key</v>
          </cell>
          <cell r="G4255" t="str">
            <v>Active</v>
          </cell>
          <cell r="H4255" t="str">
            <v>WP-US/1G</v>
          </cell>
          <cell r="I4255" t="str">
            <v>Passive Wall Plate 15−pin HD, 3.5mm Audio &amp; HDMI Connectors</v>
          </cell>
        </row>
        <row r="4256">
          <cell r="C4256" t="str">
            <v>80-000225</v>
          </cell>
          <cell r="D4256">
            <v>60</v>
          </cell>
          <cell r="E4256">
            <v>59</v>
          </cell>
          <cell r="F4256" t="str">
            <v>K-Key</v>
          </cell>
          <cell r="G4256" t="str">
            <v>Active</v>
          </cell>
          <cell r="H4256" t="str">
            <v>WP-US/1G</v>
          </cell>
          <cell r="I4256" t="str">
            <v>Passive Wall Plate 15−pin HD, 3.5mm Audio &amp; HDMI Connectors</v>
          </cell>
        </row>
        <row r="4257">
          <cell r="C4257" t="str">
            <v>80-000222</v>
          </cell>
          <cell r="D4257">
            <v>15</v>
          </cell>
          <cell r="E4257">
            <v>13</v>
          </cell>
          <cell r="F4257" t="str">
            <v>K-Key</v>
          </cell>
          <cell r="G4257" t="str">
            <v>Not to prod.</v>
          </cell>
          <cell r="H4257" t="str">
            <v>Special</v>
          </cell>
          <cell r="I4257" t="str">
            <v>Black Front Panel for DIP-20</v>
          </cell>
        </row>
        <row r="4258">
          <cell r="C4258" t="str">
            <v>80-00021790</v>
          </cell>
          <cell r="D4258">
            <v>150</v>
          </cell>
          <cell r="E4258">
            <v>160</v>
          </cell>
          <cell r="F4258" t="str">
            <v>K-Key</v>
          </cell>
          <cell r="G4258" t="str">
            <v>Active</v>
          </cell>
          <cell r="H4258" t="str">
            <v>Special</v>
          </cell>
          <cell r="I4258" t="str">
            <v>Wireless Presentation Dongle</v>
          </cell>
        </row>
        <row r="4259">
          <cell r="C4259" t="str">
            <v>99-9191041</v>
          </cell>
          <cell r="D4259">
            <v>220</v>
          </cell>
          <cell r="E4259">
            <v>200</v>
          </cell>
          <cell r="F4259" t="str">
            <v>K-Key</v>
          </cell>
          <cell r="G4259" t="str">
            <v>Active</v>
          </cell>
          <cell r="H4259" t="str">
            <v>Special</v>
          </cell>
          <cell r="I4259" t="str">
            <v>HDMI Adapter Ring #9</v>
          </cell>
        </row>
        <row r="4260">
          <cell r="C4260" t="str">
            <v>99-9191038</v>
          </cell>
          <cell r="D4260">
            <v>20</v>
          </cell>
          <cell r="E4260">
            <v>20</v>
          </cell>
          <cell r="F4260" t="str">
            <v>K-Key</v>
          </cell>
          <cell r="G4260" t="str">
            <v>Active Proj</v>
          </cell>
          <cell r="H4260" t="str">
            <v>Special</v>
          </cell>
          <cell r="I4260" t="str">
            <v>Security clamp to attach Apple Adapters to AD-RING system</v>
          </cell>
        </row>
        <row r="4261">
          <cell r="C4261" t="str">
            <v>99-0101300</v>
          </cell>
          <cell r="D4261">
            <v>460</v>
          </cell>
          <cell r="E4261">
            <v>329</v>
          </cell>
          <cell r="F4261" t="str">
            <v>K-Key</v>
          </cell>
          <cell r="G4261" t="str">
            <v>Active</v>
          </cell>
          <cell r="H4261" t="str">
            <v>WP &amp; Cables</v>
          </cell>
          <cell r="I4261" t="str">
            <v>RG-6 super high resolution (18AWG Bare copper) cable (985')</v>
          </cell>
        </row>
        <row r="4262">
          <cell r="C4262" t="str">
            <v>80-000196</v>
          </cell>
          <cell r="D4262">
            <v>215</v>
          </cell>
          <cell r="E4262">
            <v>204</v>
          </cell>
          <cell r="F4262" t="str">
            <v>K-Key</v>
          </cell>
          <cell r="G4262" t="str">
            <v>Active</v>
          </cell>
          <cell r="H4262" t="str">
            <v>Special</v>
          </cell>
          <cell r="I4262" t="str">
            <v>TBUS-1AXL Enclosure - Brushed Clear Aluminum Top</v>
          </cell>
        </row>
        <row r="4263">
          <cell r="C4263" t="str">
            <v>99-0318100</v>
          </cell>
          <cell r="D4263">
            <v>210</v>
          </cell>
          <cell r="E4263">
            <v>150</v>
          </cell>
          <cell r="F4263" t="str">
            <v>K-Key</v>
          </cell>
          <cell r="G4263" t="str">
            <v>Active Proj</v>
          </cell>
          <cell r="H4263" t="str">
            <v>Special</v>
          </cell>
          <cell r="I4263" t="str">
            <v>Speaker Cable 18AWG-100m</v>
          </cell>
        </row>
        <row r="4264">
          <cell r="C4264" t="str">
            <v>99-0327100</v>
          </cell>
          <cell r="D4264">
            <v>705</v>
          </cell>
          <cell r="E4264">
            <v>450</v>
          </cell>
          <cell r="F4264" t="str">
            <v>K-Key</v>
          </cell>
          <cell r="G4264" t="str">
            <v>Active</v>
          </cell>
          <cell r="H4264" t="str">
            <v>Special</v>
          </cell>
          <cell r="I4264" t="str">
            <v>14 Conductor Presentation/VGA Bulk Cable-328'</v>
          </cell>
        </row>
        <row r="4265">
          <cell r="C4265" t="str">
            <v>99-0410100</v>
          </cell>
          <cell r="D4265">
            <v>175</v>
          </cell>
          <cell r="E4265">
            <v>144</v>
          </cell>
          <cell r="F4265" t="str">
            <v>K-Key</v>
          </cell>
          <cell r="G4265" t="str">
            <v>Active</v>
          </cell>
          <cell r="H4265" t="str">
            <v>WP &amp; Cables</v>
          </cell>
          <cell r="I4265" t="str">
            <v>Pico Skew CAT5 100 M (328')</v>
          </cell>
        </row>
        <row r="4266">
          <cell r="C4266" t="str">
            <v>99-0410300</v>
          </cell>
          <cell r="D4266">
            <v>475</v>
          </cell>
          <cell r="E4266">
            <v>405</v>
          </cell>
          <cell r="F4266" t="str">
            <v>K-Key</v>
          </cell>
          <cell r="G4266" t="str">
            <v>Active</v>
          </cell>
          <cell r="H4266" t="str">
            <v>WP &amp; Cables</v>
          </cell>
          <cell r="I4266" t="str">
            <v>Pico Skew CAT5 300 M (985')</v>
          </cell>
        </row>
        <row r="4267">
          <cell r="C4267" t="str">
            <v>80-000124</v>
          </cell>
          <cell r="D4267">
            <v>79</v>
          </cell>
          <cell r="E4267">
            <v>79</v>
          </cell>
          <cell r="F4267" t="str">
            <v>K-Key</v>
          </cell>
          <cell r="G4267" t="str">
            <v>Not to equip</v>
          </cell>
          <cell r="H4267" t="str">
            <v>WP-US/1G</v>
          </cell>
          <cell r="I4267" t="str">
            <v>Passive Wall Plate - 15-pin HD (F/F), 3.5mm &amp; HDMI</v>
          </cell>
        </row>
        <row r="4268">
          <cell r="C4268" t="str">
            <v>80-000122</v>
          </cell>
          <cell r="D4268">
            <v>80</v>
          </cell>
          <cell r="E4268">
            <v>79</v>
          </cell>
          <cell r="F4268" t="str">
            <v>K-Key</v>
          </cell>
          <cell r="G4268" t="str">
            <v>Active</v>
          </cell>
          <cell r="H4268" t="str">
            <v>WP-US/1G</v>
          </cell>
          <cell r="I4268" t="str">
            <v>Passive Wall Plate - 15-pin HD (F/F), 3.5mm &amp; HDMI</v>
          </cell>
        </row>
        <row r="4269">
          <cell r="C4269" t="str">
            <v>80-000119</v>
          </cell>
          <cell r="D4269">
            <v>52</v>
          </cell>
          <cell r="E4269">
            <v>52</v>
          </cell>
          <cell r="F4269" t="str">
            <v>K-Key</v>
          </cell>
          <cell r="G4269" t="str">
            <v>Active</v>
          </cell>
          <cell r="H4269" t="str">
            <v>WP-US/1G</v>
          </cell>
          <cell r="I4269" t="str">
            <v>Passive Wall Plate - 15-pin HD (F/F), 3.5mm &amp; HDMI</v>
          </cell>
        </row>
        <row r="4270">
          <cell r="C4270" t="str">
            <v>80-000118</v>
          </cell>
          <cell r="D4270">
            <v>79</v>
          </cell>
          <cell r="E4270">
            <v>79</v>
          </cell>
          <cell r="F4270" t="str">
            <v>K-Key</v>
          </cell>
          <cell r="G4270" t="str">
            <v>Active</v>
          </cell>
          <cell r="H4270" t="str">
            <v>WP-US/1G</v>
          </cell>
          <cell r="I4270" t="str">
            <v>Passive Wall Plate - 15-pin HD (F/F), 3.5mm &amp; HDMI</v>
          </cell>
        </row>
        <row r="4271">
          <cell r="C4271" t="str">
            <v>80-000117</v>
          </cell>
          <cell r="D4271">
            <v>79</v>
          </cell>
          <cell r="E4271">
            <v>79</v>
          </cell>
          <cell r="F4271" t="str">
            <v>K-Key</v>
          </cell>
          <cell r="G4271" t="str">
            <v>Active</v>
          </cell>
          <cell r="H4271" t="str">
            <v>WP-US/1G</v>
          </cell>
          <cell r="I4271" t="str">
            <v>Passive Wall Plate - HDMI, s-Video &amp; 3 RCA</v>
          </cell>
        </row>
        <row r="4272">
          <cell r="C4272" t="str">
            <v>99-0461100</v>
          </cell>
          <cell r="D4272">
            <v>180</v>
          </cell>
          <cell r="E4272">
            <v>124</v>
          </cell>
          <cell r="F4272" t="str">
            <v>K-Key</v>
          </cell>
          <cell r="G4272" t="str">
            <v>Active</v>
          </cell>
          <cell r="H4272" t="str">
            <v>Special</v>
          </cell>
          <cell r="I4272" t="str">
            <v>Four-Pairs U/FTP Cable for DGKat,HDBaseT and LAN Systems-100</v>
          </cell>
        </row>
        <row r="4273">
          <cell r="C4273" t="str">
            <v>99-0461305</v>
          </cell>
          <cell r="D4273">
            <v>525</v>
          </cell>
          <cell r="E4273">
            <v>351</v>
          </cell>
          <cell r="F4273" t="str">
            <v>K-Key</v>
          </cell>
          <cell r="G4273" t="str">
            <v>Active</v>
          </cell>
          <cell r="H4273" t="str">
            <v>Special</v>
          </cell>
          <cell r="I4273" t="str">
            <v>Four-Pairs U/FTP Cable for DGKat,HDBaseT and LAN Systems-305</v>
          </cell>
        </row>
        <row r="4274">
          <cell r="C4274" t="str">
            <v>99-0461306</v>
          </cell>
          <cell r="D4274">
            <v>525</v>
          </cell>
          <cell r="E4274">
            <v>351</v>
          </cell>
          <cell r="F4274" t="str">
            <v>K-Key</v>
          </cell>
          <cell r="G4274" t="str">
            <v>Active Proj</v>
          </cell>
          <cell r="H4274" t="str">
            <v>Special</v>
          </cell>
          <cell r="I4274" t="str">
            <v>Four-Pairs U/FTP Cable for DGKat,HDBaseT and LAN Systems-305</v>
          </cell>
        </row>
        <row r="4275">
          <cell r="C4275" t="str">
            <v>99-0461500</v>
          </cell>
          <cell r="D4275">
            <v>860</v>
          </cell>
          <cell r="E4275">
            <v>567</v>
          </cell>
          <cell r="F4275" t="str">
            <v>K-Key</v>
          </cell>
          <cell r="G4275" t="str">
            <v>Active</v>
          </cell>
          <cell r="H4275" t="str">
            <v>Special</v>
          </cell>
          <cell r="I4275" t="str">
            <v>Four-Pairs U/FTP Cable for DGKat,HDBaseT and LAN Systems-500</v>
          </cell>
        </row>
        <row r="4276">
          <cell r="C4276" t="str">
            <v>99-0500100</v>
          </cell>
          <cell r="D4276">
            <v>560</v>
          </cell>
          <cell r="E4276">
            <v>349</v>
          </cell>
          <cell r="F4276" t="str">
            <v>K-Key</v>
          </cell>
          <cell r="G4276" t="str">
            <v>Active</v>
          </cell>
          <cell r="H4276" t="str">
            <v>WP &amp; Cables</v>
          </cell>
          <cell r="I4276" t="str">
            <v>5 high resolution mini coax cable (328')</v>
          </cell>
        </row>
        <row r="4277">
          <cell r="C4277" t="str">
            <v>99-0500300</v>
          </cell>
          <cell r="D4277">
            <v>1665</v>
          </cell>
          <cell r="E4277">
            <v>1056</v>
          </cell>
          <cell r="F4277" t="str">
            <v>K-Key</v>
          </cell>
          <cell r="G4277" t="str">
            <v>Active</v>
          </cell>
          <cell r="H4277" t="str">
            <v>WP &amp; Cables</v>
          </cell>
          <cell r="I4277" t="str">
            <v>5 high resolution mini coax cable (328')</v>
          </cell>
        </row>
        <row r="4278">
          <cell r="C4278" t="str">
            <v>99-9191033</v>
          </cell>
          <cell r="D4278">
            <v>145</v>
          </cell>
          <cell r="E4278">
            <v>133</v>
          </cell>
          <cell r="F4278" t="str">
            <v>K-Key</v>
          </cell>
          <cell r="G4278" t="str">
            <v>Active</v>
          </cell>
          <cell r="H4278" t="str">
            <v>Special</v>
          </cell>
          <cell r="I4278" t="str">
            <v>HDMI Adapter Ring #8</v>
          </cell>
        </row>
        <row r="4279">
          <cell r="C4279" t="str">
            <v>99-9191032</v>
          </cell>
          <cell r="D4279">
            <v>215</v>
          </cell>
          <cell r="E4279">
            <v>199</v>
          </cell>
          <cell r="F4279" t="str">
            <v>K-Key</v>
          </cell>
          <cell r="G4279" t="str">
            <v>Active</v>
          </cell>
          <cell r="H4279" t="str">
            <v>Special</v>
          </cell>
          <cell r="I4279" t="str">
            <v>HDMI Adapter Ring #7</v>
          </cell>
        </row>
        <row r="4280">
          <cell r="C4280" t="str">
            <v>80-000080</v>
          </cell>
          <cell r="D4280">
            <v>42</v>
          </cell>
          <cell r="E4280">
            <v>42</v>
          </cell>
          <cell r="F4280" t="str">
            <v>K-Key</v>
          </cell>
          <cell r="G4280" t="str">
            <v>Active</v>
          </cell>
          <cell r="H4280" t="str">
            <v>Special</v>
          </cell>
          <cell r="I4280" t="str">
            <v>Adaptor for RC-76 to place in TBUS</v>
          </cell>
        </row>
        <row r="4281">
          <cell r="C4281" t="str">
            <v>59-0000409911</v>
          </cell>
          <cell r="D4281">
            <v>1250</v>
          </cell>
          <cell r="E4281">
            <v>1250</v>
          </cell>
          <cell r="F4281" t="str">
            <v>K-Key</v>
          </cell>
          <cell r="G4281" t="str">
            <v>Active Proj</v>
          </cell>
          <cell r="H4281" t="str">
            <v>Special</v>
          </cell>
          <cell r="I4281" t="str">
            <v>NETGEAR 40GBASE-LR4 SMF Duplex LC QSFP+ Transceiver</v>
          </cell>
        </row>
        <row r="4282">
          <cell r="C4282" t="str">
            <v>99-05121000</v>
          </cell>
          <cell r="D4282">
            <v>215</v>
          </cell>
          <cell r="E4282">
            <v>215</v>
          </cell>
          <cell r="F4282" t="str">
            <v>K-Key</v>
          </cell>
          <cell r="G4282" t="str">
            <v>Not to prod.</v>
          </cell>
          <cell r="H4282" t="str">
            <v>Special</v>
          </cell>
          <cell r="I4282" t="str">
            <v>Bulk Cable Cat 5E-Stranded UTP 1000ft Green</v>
          </cell>
        </row>
        <row r="4283">
          <cell r="C4283" t="str">
            <v>59-0000411011</v>
          </cell>
          <cell r="D4283">
            <v>1400</v>
          </cell>
          <cell r="E4283">
            <v>1400</v>
          </cell>
          <cell r="F4283" t="str">
            <v>K-Key</v>
          </cell>
          <cell r="G4283" t="str">
            <v>Active Proj</v>
          </cell>
          <cell r="H4283" t="str">
            <v>Special</v>
          </cell>
          <cell r="I4283" t="str">
            <v>oE+ 24x1G PoE+ 300W 2x1G and 4xSFP Managed Switch (GSM4230P)</v>
          </cell>
        </row>
        <row r="4284">
          <cell r="C4284" t="str">
            <v>99-06011000</v>
          </cell>
          <cell r="D4284">
            <v>265</v>
          </cell>
          <cell r="E4284">
            <v>265</v>
          </cell>
          <cell r="F4284" t="str">
            <v>K-Key</v>
          </cell>
          <cell r="G4284" t="str">
            <v>Not to prod.</v>
          </cell>
          <cell r="H4284" t="str">
            <v>Special</v>
          </cell>
          <cell r="I4284" t="str">
            <v>Bulk Cable Cat6-Solid UTP 1000ft Black</v>
          </cell>
        </row>
        <row r="4285">
          <cell r="C4285" t="str">
            <v>80-00006699</v>
          </cell>
          <cell r="D4285">
            <v>52</v>
          </cell>
          <cell r="E4285">
            <v>42</v>
          </cell>
          <cell r="F4285" t="str">
            <v>K-Key</v>
          </cell>
          <cell r="G4285" t="str">
            <v>Active</v>
          </cell>
          <cell r="H4285" t="str">
            <v>Special</v>
          </cell>
          <cell r="I4285" t="str">
            <v>Optional insert kit for TBUS (Black)</v>
          </cell>
        </row>
        <row r="4286">
          <cell r="C4286" t="str">
            <v>59-0000421011</v>
          </cell>
          <cell r="D4286">
            <v>2400</v>
          </cell>
          <cell r="E4286">
            <v>2400</v>
          </cell>
          <cell r="F4286" t="str">
            <v>K-Key</v>
          </cell>
          <cell r="G4286" t="str">
            <v>Active Proj</v>
          </cell>
          <cell r="H4286" t="str">
            <v>Special</v>
          </cell>
          <cell r="I4286" t="str">
            <v>oE+ 24x1G PoE+ 300W 2x1G and 4xSFP Managed Switch (GSM4230P)</v>
          </cell>
        </row>
        <row r="4287">
          <cell r="C4287" t="str">
            <v>80-000065</v>
          </cell>
          <cell r="D4287">
            <v>70</v>
          </cell>
          <cell r="E4287">
            <v>58</v>
          </cell>
          <cell r="F4287" t="str">
            <v>K-Key</v>
          </cell>
          <cell r="G4287" t="str">
            <v>Not to prod.</v>
          </cell>
          <cell r="H4287" t="str">
            <v>Special</v>
          </cell>
          <cell r="I4287" t="str">
            <v>TBUS-6 Inner Frame for 9 X Blank Inserts</v>
          </cell>
        </row>
        <row r="4288">
          <cell r="C4288" t="str">
            <v>80-000054</v>
          </cell>
          <cell r="D4288">
            <v>43</v>
          </cell>
          <cell r="E4288">
            <v>38</v>
          </cell>
          <cell r="F4288" t="str">
            <v>K-Key</v>
          </cell>
          <cell r="G4288" t="str">
            <v>Active</v>
          </cell>
          <cell r="H4288" t="str">
            <v>Special</v>
          </cell>
          <cell r="I4288" t="str">
            <v>US power socket to fit in a standard Kramer dual-insert slot</v>
          </cell>
        </row>
        <row r="4289">
          <cell r="C4289" t="str">
            <v>80-000046</v>
          </cell>
          <cell r="D4289">
            <v>60</v>
          </cell>
          <cell r="E4289">
            <v>37</v>
          </cell>
          <cell r="F4289" t="str">
            <v>K-Key</v>
          </cell>
          <cell r="G4289" t="str">
            <v>Active</v>
          </cell>
          <cell r="H4289" t="str">
            <v>Special</v>
          </cell>
          <cell r="I4289" t="str">
            <v>TS-201 US Power socket assembly</v>
          </cell>
        </row>
        <row r="4290">
          <cell r="C4290" t="str">
            <v>59-0000433011</v>
          </cell>
          <cell r="D4290">
            <v>2000</v>
          </cell>
          <cell r="E4290">
            <v>2000</v>
          </cell>
          <cell r="F4290" t="str">
            <v>K-Key</v>
          </cell>
          <cell r="G4290" t="str">
            <v>Active Proj</v>
          </cell>
          <cell r="H4290" t="str">
            <v>Special</v>
          </cell>
          <cell r="I4290" t="str">
            <v>+ 24x1G PoE+ 480W 2x1G and 4xSFP+ Managed Switch (GSM4230PX)</v>
          </cell>
        </row>
        <row r="4291">
          <cell r="C4291" t="str">
            <v>80-000043</v>
          </cell>
          <cell r="D4291">
            <v>60</v>
          </cell>
          <cell r="E4291">
            <v>37</v>
          </cell>
          <cell r="F4291" t="str">
            <v>K-Key</v>
          </cell>
          <cell r="G4291" t="str">
            <v>Active</v>
          </cell>
          <cell r="H4291" t="str">
            <v>Special</v>
          </cell>
          <cell r="I4291" t="str">
            <v>TS-201 UNIVERSAL Power socket assembly</v>
          </cell>
        </row>
        <row r="4292">
          <cell r="C4292" t="str">
            <v>80-000040</v>
          </cell>
          <cell r="D4292">
            <v>82</v>
          </cell>
          <cell r="E4292">
            <v>71</v>
          </cell>
          <cell r="F4292" t="str">
            <v>K-Key</v>
          </cell>
          <cell r="G4292" t="str">
            <v>Active</v>
          </cell>
          <cell r="H4292" t="str">
            <v>Special</v>
          </cell>
          <cell r="I4292" t="str">
            <v>TBUS-10 Inner Frame for 3 power sockets and 3 Insert</v>
          </cell>
        </row>
        <row r="4293">
          <cell r="C4293" t="str">
            <v>80-000028</v>
          </cell>
          <cell r="D4293">
            <v>82</v>
          </cell>
          <cell r="E4293">
            <v>71</v>
          </cell>
          <cell r="F4293" t="str">
            <v>K-Key</v>
          </cell>
          <cell r="G4293" t="str">
            <v>Active</v>
          </cell>
          <cell r="H4293" t="str">
            <v>Special</v>
          </cell>
          <cell r="I4293" t="str">
            <v>TBUS-10 Inner Frame for 2 power sockets and MEGA TOOL</v>
          </cell>
        </row>
        <row r="4294">
          <cell r="C4294" t="str">
            <v>99-9191029</v>
          </cell>
          <cell r="D4294">
            <v>240</v>
          </cell>
          <cell r="E4294">
            <v>215</v>
          </cell>
          <cell r="F4294" t="str">
            <v>K-Key</v>
          </cell>
          <cell r="G4294" t="str">
            <v>Active</v>
          </cell>
          <cell r="H4294" t="str">
            <v>Special</v>
          </cell>
          <cell r="I4294" t="str">
            <v>HDMI Adapter Ring #5</v>
          </cell>
        </row>
        <row r="4295">
          <cell r="C4295" t="str">
            <v>72-80334010</v>
          </cell>
          <cell r="D4295">
            <v>5615</v>
          </cell>
          <cell r="E4295">
            <v>5751</v>
          </cell>
          <cell r="F4295" t="str">
            <v>K-Key</v>
          </cell>
          <cell r="G4295" t="str">
            <v>Active</v>
          </cell>
          <cell r="H4295" t="str">
            <v>19" 1U Scal</v>
          </cell>
          <cell r="I4295" t="str">
            <v>8 Input Dual Output Legacy+HDBT Presentation Switcher/Scaler</v>
          </cell>
        </row>
        <row r="4296">
          <cell r="C4296" t="str">
            <v>72-80290010</v>
          </cell>
          <cell r="D4296">
            <v>1750</v>
          </cell>
          <cell r="E4296">
            <v>1906</v>
          </cell>
          <cell r="F4296" t="str">
            <v>K-Key</v>
          </cell>
          <cell r="G4296" t="str">
            <v>Not to prod.</v>
          </cell>
          <cell r="H4296" t="str">
            <v>19" 1U</v>
          </cell>
          <cell r="I4296" t="str">
            <v>12−Input HDMI &amp; Analog Presentation Scaler/Switcher with Mic</v>
          </cell>
        </row>
        <row r="4297">
          <cell r="C4297" t="str">
            <v>59-002290</v>
          </cell>
          <cell r="D4297">
            <v>1095</v>
          </cell>
          <cell r="E4297">
            <v>1095</v>
          </cell>
          <cell r="F4297" t="str">
            <v>K-Key</v>
          </cell>
          <cell r="G4297" t="str">
            <v>F.Run-Active</v>
          </cell>
          <cell r="H4297" t="str">
            <v>Special</v>
          </cell>
          <cell r="I4297" t="str">
            <v>AVoIP USB2 extender</v>
          </cell>
        </row>
        <row r="4298">
          <cell r="C4298" t="str">
            <v>59-002390</v>
          </cell>
          <cell r="D4298">
            <v>550</v>
          </cell>
          <cell r="E4298">
            <v>550</v>
          </cell>
          <cell r="F4298" t="str">
            <v>K-Key</v>
          </cell>
          <cell r="G4298" t="str">
            <v>F.Run-Active</v>
          </cell>
          <cell r="H4298" t="str">
            <v>Special</v>
          </cell>
          <cell r="I4298" t="str">
            <v>AVoIP USB 2 extender based on Icron</v>
          </cell>
        </row>
        <row r="4299">
          <cell r="C4299" t="str">
            <v>59-002490</v>
          </cell>
          <cell r="D4299">
            <v>550</v>
          </cell>
          <cell r="E4299">
            <v>550</v>
          </cell>
          <cell r="F4299" t="str">
            <v>K-Key</v>
          </cell>
          <cell r="G4299" t="str">
            <v>F.Run-Active</v>
          </cell>
          <cell r="H4299" t="str">
            <v>Special</v>
          </cell>
          <cell r="I4299" t="str">
            <v>AVoIP USB 2 extender based on Icron Ranger RG2304S</v>
          </cell>
        </row>
        <row r="4300">
          <cell r="C4300" t="str">
            <v>59-002990</v>
          </cell>
          <cell r="D4300">
            <v>1999</v>
          </cell>
          <cell r="E4300">
            <v>1999</v>
          </cell>
          <cell r="F4300" t="str">
            <v>K-Key</v>
          </cell>
          <cell r="G4300" t="str">
            <v>Active</v>
          </cell>
          <cell r="H4300" t="str">
            <v>Special</v>
          </cell>
          <cell r="I4300" t="str">
            <v>4K SDVoE™ Fiber Transceiver</v>
          </cell>
        </row>
        <row r="4301">
          <cell r="C4301" t="str">
            <v>72-796794010</v>
          </cell>
          <cell r="D4301">
            <v>3895</v>
          </cell>
          <cell r="E4301">
            <v>3953</v>
          </cell>
          <cell r="F4301" t="str">
            <v>K-Key</v>
          </cell>
          <cell r="G4301" t="str">
            <v>Not to order</v>
          </cell>
          <cell r="H4301" t="str">
            <v>19" 1U</v>
          </cell>
          <cell r="I4301" t="str">
            <v>4K Multi-Format and HDBaseT Presentation Scaler-Switcher</v>
          </cell>
        </row>
        <row r="4302">
          <cell r="C4302" t="str">
            <v>99-9191028</v>
          </cell>
          <cell r="D4302">
            <v>160</v>
          </cell>
          <cell r="E4302">
            <v>144</v>
          </cell>
          <cell r="F4302" t="str">
            <v>K-Key</v>
          </cell>
          <cell r="G4302" t="str">
            <v>Active</v>
          </cell>
          <cell r="H4302" t="str">
            <v>Special</v>
          </cell>
          <cell r="I4302" t="str">
            <v>HDMI Adapter Ring #4</v>
          </cell>
        </row>
        <row r="4303">
          <cell r="C4303" t="str">
            <v>60-0000173</v>
          </cell>
          <cell r="D4303">
            <v>300</v>
          </cell>
          <cell r="E4303">
            <v>285</v>
          </cell>
          <cell r="F4303" t="str">
            <v>K-Key</v>
          </cell>
          <cell r="G4303" t="str">
            <v>Active</v>
          </cell>
          <cell r="H4303" t="str">
            <v>Special</v>
          </cell>
          <cell r="I4303" t="str">
            <v>TBUS power socket extension</v>
          </cell>
        </row>
        <row r="4304">
          <cell r="C4304" t="str">
            <v>60-0000195</v>
          </cell>
          <cell r="D4304">
            <v>655</v>
          </cell>
          <cell r="E4304">
            <v>620</v>
          </cell>
          <cell r="F4304" t="str">
            <v>K-Key</v>
          </cell>
          <cell r="G4304" t="str">
            <v>Active</v>
          </cell>
          <cell r="H4304" t="str">
            <v>Special</v>
          </cell>
          <cell r="I4304" t="str">
            <v>Wireless High Definition Transmitter/Receiver</v>
          </cell>
        </row>
        <row r="4305">
          <cell r="C4305" t="str">
            <v>60-00002290</v>
          </cell>
          <cell r="D4305">
            <v>1255</v>
          </cell>
          <cell r="E4305">
            <v>1291</v>
          </cell>
          <cell r="F4305" t="str">
            <v>K-Key</v>
          </cell>
          <cell r="G4305" t="str">
            <v>Active</v>
          </cell>
          <cell r="H4305" t="str">
            <v>Special</v>
          </cell>
          <cell r="I4305" t="str">
            <v>Digital Media player 4K</v>
          </cell>
        </row>
        <row r="4306">
          <cell r="C4306" t="str">
            <v>60-00002390</v>
          </cell>
          <cell r="D4306">
            <v>1015</v>
          </cell>
          <cell r="E4306">
            <v>967</v>
          </cell>
          <cell r="F4306" t="str">
            <v>K-Key</v>
          </cell>
          <cell r="G4306" t="str">
            <v>Active</v>
          </cell>
          <cell r="H4306" t="str">
            <v>Special</v>
          </cell>
          <cell r="I4306" t="str">
            <v>Digital Media player 2K</v>
          </cell>
        </row>
        <row r="4307">
          <cell r="C4307" t="str">
            <v>99-0930305</v>
          </cell>
          <cell r="D4307">
            <v>395</v>
          </cell>
          <cell r="E4307">
            <v>405</v>
          </cell>
          <cell r="F4307" t="str">
            <v>K-Key</v>
          </cell>
          <cell r="G4307" t="str">
            <v>Not to prod.</v>
          </cell>
          <cell r="H4307" t="str">
            <v>Special</v>
          </cell>
          <cell r="I4307" t="str">
            <v>Four−Pair U/FTP Data Bulk Cable -1000'</v>
          </cell>
        </row>
        <row r="4308">
          <cell r="C4308" t="str">
            <v>99-1201300</v>
          </cell>
          <cell r="D4308">
            <v>420</v>
          </cell>
          <cell r="E4308">
            <v>282</v>
          </cell>
          <cell r="F4308" t="str">
            <v>K-Key</v>
          </cell>
          <cell r="G4308" t="str">
            <v>Active</v>
          </cell>
          <cell r="H4308" t="str">
            <v>WP &amp; Cables</v>
          </cell>
          <cell r="I4308" t="str">
            <v>Balanced Mono Audio or Control Cable (20 AWG) (985')</v>
          </cell>
        </row>
        <row r="4309">
          <cell r="C4309" t="str">
            <v>60-00002890</v>
          </cell>
          <cell r="D4309">
            <v>1195</v>
          </cell>
          <cell r="E4309">
            <v>1242</v>
          </cell>
          <cell r="F4309" t="str">
            <v>K-Key</v>
          </cell>
          <cell r="G4309" t="str">
            <v>Not to prod.</v>
          </cell>
          <cell r="H4309" t="str">
            <v>Special</v>
          </cell>
          <cell r="I4309" t="str">
            <v>H.264-based decoder-encoded streams produ.by KDS-EN3 encoder</v>
          </cell>
        </row>
        <row r="4310">
          <cell r="C4310" t="str">
            <v>60-0000295</v>
          </cell>
          <cell r="D4310">
            <v>725</v>
          </cell>
          <cell r="E4310">
            <v>686</v>
          </cell>
          <cell r="F4310" t="str">
            <v>K-Key</v>
          </cell>
          <cell r="G4310" t="str">
            <v>Active</v>
          </cell>
          <cell r="H4310" t="str">
            <v>Special</v>
          </cell>
          <cell r="I4310" t="str">
            <v>Wireless High Definition Transmitter/Receiver</v>
          </cell>
        </row>
        <row r="4311">
          <cell r="C4311" t="str">
            <v>60-000030</v>
          </cell>
          <cell r="D4311">
            <v>500</v>
          </cell>
          <cell r="E4311">
            <v>415</v>
          </cell>
          <cell r="F4311" t="str">
            <v>K-Key</v>
          </cell>
          <cell r="G4311" t="str">
            <v>Active</v>
          </cell>
          <cell r="H4311" t="str">
            <v>Special</v>
          </cell>
          <cell r="I4311" t="str">
            <v>8" Woofer 4 x 1" Pivoting Tweeters ESD™ Ceiling Tile Speaker</v>
          </cell>
        </row>
        <row r="4312">
          <cell r="C4312" t="str">
            <v>60-0000300</v>
          </cell>
          <cell r="D4312">
            <v>105</v>
          </cell>
          <cell r="E4312">
            <v>103</v>
          </cell>
          <cell r="F4312" t="str">
            <v>K-Key</v>
          </cell>
          <cell r="G4312" t="str">
            <v>Not to prod.</v>
          </cell>
          <cell r="H4312" t="str">
            <v>19" 1U</v>
          </cell>
          <cell r="I4312" t="str">
            <v>Rack mount ears for ½ 19" Extrusion devices.</v>
          </cell>
        </row>
        <row r="4313">
          <cell r="C4313" t="str">
            <v>60-0000305</v>
          </cell>
          <cell r="D4313">
            <v>165</v>
          </cell>
          <cell r="E4313">
            <v>165</v>
          </cell>
          <cell r="F4313" t="str">
            <v>K-Key</v>
          </cell>
          <cell r="G4313" t="str">
            <v>Active</v>
          </cell>
          <cell r="H4313" t="str">
            <v>Special</v>
          </cell>
          <cell r="I4313" t="str">
            <v>RK-VIA CONNECT PRO</v>
          </cell>
        </row>
        <row r="4314">
          <cell r="C4314" t="str">
            <v>60-0000310</v>
          </cell>
          <cell r="D4314">
            <v>60</v>
          </cell>
          <cell r="E4314">
            <v>64</v>
          </cell>
          <cell r="F4314" t="str">
            <v>K-Key</v>
          </cell>
          <cell r="G4314" t="str">
            <v>Active</v>
          </cell>
          <cell r="H4314" t="str">
            <v>Special</v>
          </cell>
          <cell r="I4314" t="str">
            <v>Rack under table for 1U 19" or ½ 19" or 1/3 or ¼ .</v>
          </cell>
        </row>
        <row r="4315">
          <cell r="C4315" t="str">
            <v>60-0000315</v>
          </cell>
          <cell r="D4315">
            <v>145</v>
          </cell>
          <cell r="E4315">
            <v>147</v>
          </cell>
          <cell r="F4315" t="str">
            <v>K-Key</v>
          </cell>
          <cell r="G4315" t="str">
            <v>Active</v>
          </cell>
          <cell r="H4315" t="str">
            <v>Special</v>
          </cell>
          <cell r="I4315" t="str">
            <v>Rack under table for 1U 19" or ½ 19" or 1/3 or ¼ .</v>
          </cell>
        </row>
        <row r="4316">
          <cell r="C4316" t="str">
            <v>60-000033</v>
          </cell>
          <cell r="D4316">
            <v>200</v>
          </cell>
          <cell r="E4316">
            <v>158</v>
          </cell>
          <cell r="F4316" t="str">
            <v>K-Key</v>
          </cell>
          <cell r="G4316" t="str">
            <v>Active</v>
          </cell>
          <cell r="H4316" t="str">
            <v>Special</v>
          </cell>
          <cell r="I4316" t="str">
            <v>6.5" Opened-Back 2-Way Ceiling Speakers</v>
          </cell>
        </row>
        <row r="4317">
          <cell r="C4317" t="str">
            <v>60-00003699</v>
          </cell>
          <cell r="D4317">
            <v>270</v>
          </cell>
          <cell r="E4317">
            <v>205</v>
          </cell>
          <cell r="F4317" t="str">
            <v>K-Key</v>
          </cell>
          <cell r="G4317" t="str">
            <v>Active</v>
          </cell>
          <cell r="H4317" t="str">
            <v>Special</v>
          </cell>
          <cell r="I4317" t="str">
            <v>5.25" On-Wall 2-Way Speakers</v>
          </cell>
        </row>
        <row r="4318">
          <cell r="C4318" t="str">
            <v>60-00003799</v>
          </cell>
          <cell r="D4318">
            <v>380</v>
          </cell>
          <cell r="E4318">
            <v>310</v>
          </cell>
          <cell r="F4318" t="str">
            <v>K-Key</v>
          </cell>
          <cell r="G4318" t="str">
            <v>Active</v>
          </cell>
          <cell r="H4318" t="str">
            <v>Special</v>
          </cell>
          <cell r="I4318" t="str">
            <v>6.5" On-Wall 2-Way Speakers</v>
          </cell>
        </row>
        <row r="4319">
          <cell r="C4319" t="str">
            <v>60-000039</v>
          </cell>
          <cell r="D4319">
            <v>140</v>
          </cell>
          <cell r="E4319">
            <v>104</v>
          </cell>
          <cell r="F4319" t="str">
            <v>K-Key</v>
          </cell>
          <cell r="G4319" t="str">
            <v>Active</v>
          </cell>
          <cell r="H4319" t="str">
            <v>Special</v>
          </cell>
          <cell r="I4319" t="str">
            <v>4" On-Wall 2-Way Speakers</v>
          </cell>
        </row>
        <row r="4320">
          <cell r="C4320" t="str">
            <v>60-000041</v>
          </cell>
          <cell r="D4320">
            <v>140</v>
          </cell>
          <cell r="E4320">
            <v>104</v>
          </cell>
          <cell r="F4320" t="str">
            <v>K-Key</v>
          </cell>
          <cell r="G4320" t="str">
            <v>Active</v>
          </cell>
          <cell r="H4320" t="str">
            <v>Special</v>
          </cell>
          <cell r="I4320" t="str">
            <v>4" On-Wall 2-Way Speakers</v>
          </cell>
        </row>
        <row r="4321">
          <cell r="C4321" t="str">
            <v>60-000045</v>
          </cell>
          <cell r="D4321">
            <v>380</v>
          </cell>
          <cell r="E4321">
            <v>310</v>
          </cell>
          <cell r="F4321" t="str">
            <v>K-Key</v>
          </cell>
          <cell r="G4321" t="str">
            <v>Active</v>
          </cell>
          <cell r="H4321" t="str">
            <v>Special</v>
          </cell>
          <cell r="I4321" t="str">
            <v>6.5" On-Wall 2-Way Speakers</v>
          </cell>
        </row>
        <row r="4322">
          <cell r="C4322" t="str">
            <v>60-000047</v>
          </cell>
          <cell r="D4322">
            <v>355</v>
          </cell>
          <cell r="E4322">
            <v>289</v>
          </cell>
          <cell r="F4322" t="str">
            <v>K-Key</v>
          </cell>
          <cell r="G4322" t="str">
            <v>Active</v>
          </cell>
          <cell r="H4322" t="str">
            <v>Special</v>
          </cell>
          <cell r="I4322" t="str">
            <v>6.5" All-purpose on-wall mounting speakers</v>
          </cell>
        </row>
        <row r="4323">
          <cell r="C4323" t="str">
            <v>60-000048</v>
          </cell>
          <cell r="D4323">
            <v>355</v>
          </cell>
          <cell r="E4323">
            <v>289</v>
          </cell>
          <cell r="F4323" t="str">
            <v>K-Key</v>
          </cell>
          <cell r="G4323" t="str">
            <v>Active</v>
          </cell>
          <cell r="H4323" t="str">
            <v>Special</v>
          </cell>
          <cell r="I4323" t="str">
            <v>6.5" All-purpose on-wall mounting speakers</v>
          </cell>
        </row>
        <row r="4324">
          <cell r="C4324" t="str">
            <v>60-000050</v>
          </cell>
          <cell r="D4324">
            <v>24</v>
          </cell>
          <cell r="E4324">
            <v>22</v>
          </cell>
          <cell r="F4324" t="str">
            <v>K-Key</v>
          </cell>
          <cell r="G4324" t="str">
            <v>Active</v>
          </cell>
          <cell r="H4324" t="str">
            <v>WP-D/INSERT</v>
          </cell>
          <cell r="I4324" t="str">
            <v>Wall Plate Insert - Cable Pass Through</v>
          </cell>
        </row>
        <row r="4325">
          <cell r="C4325" t="str">
            <v>60-000052</v>
          </cell>
          <cell r="D4325">
            <v>715</v>
          </cell>
          <cell r="E4325">
            <v>520</v>
          </cell>
          <cell r="F4325" t="str">
            <v>K-Key</v>
          </cell>
          <cell r="G4325" t="str">
            <v>Active</v>
          </cell>
          <cell r="H4325" t="str">
            <v>Special</v>
          </cell>
          <cell r="I4325" t="str">
            <v>Powered 8" Woofer 4 Pivoting Tweeters Ceiling Tile Speaker</v>
          </cell>
        </row>
        <row r="4326">
          <cell r="C4326" t="str">
            <v>60-000056</v>
          </cell>
          <cell r="D4326">
            <v>320</v>
          </cell>
          <cell r="E4326">
            <v>252</v>
          </cell>
          <cell r="F4326" t="str">
            <v>K-Key</v>
          </cell>
          <cell r="G4326" t="str">
            <v>Active</v>
          </cell>
          <cell r="H4326" t="str">
            <v>Special</v>
          </cell>
          <cell r="I4326" t="str">
            <v>8" Opened-Back 2-Way Ceiling Speakers</v>
          </cell>
        </row>
        <row r="4327">
          <cell r="C4327" t="str">
            <v>72-04272090</v>
          </cell>
          <cell r="D4327">
            <v>1095</v>
          </cell>
          <cell r="E4327">
            <v>1445</v>
          </cell>
          <cell r="F4327" t="str">
            <v>K-Key</v>
          </cell>
          <cell r="G4327" t="str">
            <v>Not to prod.</v>
          </cell>
          <cell r="H4327" t="str">
            <v>Mega Tool Deep</v>
          </cell>
          <cell r="I4327" t="str">
            <v>HDBaseT to HDMI &amp; Audio 4K ProScale™ Receiver/Scaler</v>
          </cell>
        </row>
        <row r="4328">
          <cell r="C4328" t="str">
            <v>60-000059</v>
          </cell>
          <cell r="D4328">
            <v>395</v>
          </cell>
          <cell r="E4328">
            <v>394</v>
          </cell>
          <cell r="F4328" t="str">
            <v>K-Key</v>
          </cell>
          <cell r="G4328" t="str">
            <v>Not to prod.</v>
          </cell>
          <cell r="H4328" t="str">
            <v>Special</v>
          </cell>
          <cell r="I4328" t="str">
            <v>6.5" Closed-Back 2-Way Ceiling Speakers</v>
          </cell>
        </row>
        <row r="4329">
          <cell r="C4329" t="str">
            <v>60-000061</v>
          </cell>
          <cell r="D4329">
            <v>495</v>
          </cell>
          <cell r="E4329">
            <v>499</v>
          </cell>
          <cell r="F4329" t="str">
            <v>K-Key</v>
          </cell>
          <cell r="G4329" t="str">
            <v>Not to prod.</v>
          </cell>
          <cell r="H4329" t="str">
            <v>Special</v>
          </cell>
          <cell r="I4329" t="str">
            <v>6.5" Directional Closed-Back 2-Way Ceiling Speakers</v>
          </cell>
        </row>
        <row r="4330">
          <cell r="C4330" t="str">
            <v>99-1202300</v>
          </cell>
          <cell r="D4330">
            <v>685</v>
          </cell>
          <cell r="E4330">
            <v>463</v>
          </cell>
          <cell r="F4330" t="str">
            <v>K-Key</v>
          </cell>
          <cell r="G4330" t="str">
            <v>Active</v>
          </cell>
          <cell r="H4330" t="str">
            <v>WP &amp; Cables</v>
          </cell>
          <cell r="I4330" t="str">
            <v>Balanced Stereo Audio or Control Cable (20 AWG) (985')</v>
          </cell>
        </row>
        <row r="4331">
          <cell r="C4331" t="str">
            <v>60-000063</v>
          </cell>
          <cell r="D4331">
            <v>500</v>
          </cell>
          <cell r="E4331">
            <v>415</v>
          </cell>
          <cell r="F4331" t="str">
            <v>K-Key</v>
          </cell>
          <cell r="G4331" t="str">
            <v>Active</v>
          </cell>
          <cell r="H4331" t="str">
            <v>Special</v>
          </cell>
          <cell r="I4331" t="str">
            <v>6.5" On-Wall 2-Way Speakers</v>
          </cell>
        </row>
        <row r="4332">
          <cell r="C4332" t="str">
            <v>72-042690</v>
          </cell>
          <cell r="D4332">
            <v>1095</v>
          </cell>
          <cell r="E4332">
            <v>1065</v>
          </cell>
          <cell r="F4332" t="str">
            <v>K-Key</v>
          </cell>
          <cell r="G4332" t="str">
            <v>Active</v>
          </cell>
          <cell r="H4332" t="str">
            <v>Mega Tool Deep</v>
          </cell>
          <cell r="I4332" t="str">
            <v>18G 4K HDMI &amp; USB-C Video Scaler</v>
          </cell>
        </row>
        <row r="4333">
          <cell r="C4333" t="str">
            <v>60-000067</v>
          </cell>
          <cell r="D4333">
            <v>420</v>
          </cell>
          <cell r="E4333">
            <v>310</v>
          </cell>
          <cell r="F4333" t="str">
            <v>K-Key</v>
          </cell>
          <cell r="G4333" t="str">
            <v>Active</v>
          </cell>
          <cell r="H4333" t="str">
            <v>Special</v>
          </cell>
          <cell r="I4333" t="str">
            <v>6.5" On-Wall 2-Way Powered Speakers</v>
          </cell>
        </row>
        <row r="4334">
          <cell r="C4334" t="str">
            <v>60-000069</v>
          </cell>
          <cell r="D4334">
            <v>300</v>
          </cell>
          <cell r="E4334">
            <v>300</v>
          </cell>
          <cell r="F4334" t="str">
            <v>K-Key</v>
          </cell>
          <cell r="G4334" t="str">
            <v>Not to prod.</v>
          </cell>
          <cell r="H4334" t="str">
            <v>Special</v>
          </cell>
          <cell r="I4334" t="str">
            <v>6.5" Woofer 2 x 1" Pivoting Tweeters In-Wall Stereo Speaker</v>
          </cell>
        </row>
        <row r="4335">
          <cell r="C4335" t="str">
            <v>60-000072</v>
          </cell>
          <cell r="D4335">
            <v>325</v>
          </cell>
          <cell r="E4335">
            <v>270</v>
          </cell>
          <cell r="F4335" t="str">
            <v>K-Key</v>
          </cell>
          <cell r="G4335" t="str">
            <v>Active</v>
          </cell>
          <cell r="H4335" t="str">
            <v>Special</v>
          </cell>
          <cell r="I4335" t="str">
            <v>Speakers Professional 2-way 5" active</v>
          </cell>
        </row>
        <row r="4336">
          <cell r="C4336" t="str">
            <v>60-000073</v>
          </cell>
          <cell r="D4336">
            <v>390</v>
          </cell>
          <cell r="E4336">
            <v>325</v>
          </cell>
          <cell r="F4336" t="str">
            <v>K-Key</v>
          </cell>
          <cell r="G4336" t="str">
            <v>Active</v>
          </cell>
          <cell r="H4336" t="str">
            <v>Special</v>
          </cell>
          <cell r="I4336" t="str">
            <v>Speakers Professional 2-way 6.5" active</v>
          </cell>
        </row>
        <row r="4337">
          <cell r="C4337" t="str">
            <v>60-000074</v>
          </cell>
          <cell r="D4337">
            <v>460</v>
          </cell>
          <cell r="E4337">
            <v>385</v>
          </cell>
          <cell r="F4337" t="str">
            <v>K-Key</v>
          </cell>
          <cell r="G4337" t="str">
            <v>Active</v>
          </cell>
          <cell r="H4337" t="str">
            <v>Special</v>
          </cell>
          <cell r="I4337" t="str">
            <v>Speakers Professional 2-way 8" active</v>
          </cell>
        </row>
        <row r="4338">
          <cell r="C4338" t="str">
            <v>60-000076</v>
          </cell>
          <cell r="D4338">
            <v>480</v>
          </cell>
          <cell r="E4338">
            <v>345</v>
          </cell>
          <cell r="F4338" t="str">
            <v>K-Key</v>
          </cell>
          <cell r="G4338" t="str">
            <v>Active</v>
          </cell>
          <cell r="H4338" t="str">
            <v>Special</v>
          </cell>
          <cell r="I4338" t="str">
            <v>Powered 8" Woofer 4 Pivoting Tweeters Ceiling Tile Speaker</v>
          </cell>
        </row>
        <row r="4339">
          <cell r="C4339" t="str">
            <v>72-042490</v>
          </cell>
          <cell r="D4339">
            <v>700</v>
          </cell>
          <cell r="E4339">
            <v>665</v>
          </cell>
          <cell r="F4339" t="str">
            <v>K-Key</v>
          </cell>
          <cell r="G4339" t="str">
            <v>Active</v>
          </cell>
          <cell r="H4339" t="str">
            <v>Mega Tool</v>
          </cell>
          <cell r="I4339" t="str">
            <v>18G 4K HDMI and USB-C to HDMI Scaler</v>
          </cell>
        </row>
        <row r="4340">
          <cell r="C4340" t="str">
            <v>60-000078</v>
          </cell>
          <cell r="D4340">
            <v>96</v>
          </cell>
          <cell r="E4340">
            <v>79</v>
          </cell>
          <cell r="F4340" t="str">
            <v>K-Key</v>
          </cell>
          <cell r="G4340" t="str">
            <v>Active</v>
          </cell>
          <cell r="H4340" t="str">
            <v>Special</v>
          </cell>
          <cell r="I4340" t="str">
            <v>Vibrating Transducer with 70/100V transformer</v>
          </cell>
        </row>
        <row r="4341">
          <cell r="C4341" t="str">
            <v>60-000083</v>
          </cell>
          <cell r="D4341">
            <v>170</v>
          </cell>
          <cell r="E4341">
            <v>132</v>
          </cell>
          <cell r="F4341" t="str">
            <v>K-Key</v>
          </cell>
          <cell r="G4341" t="str">
            <v>Active</v>
          </cell>
          <cell r="H4341" t="str">
            <v>Special</v>
          </cell>
          <cell r="I4341" t="str">
            <v>4" Opened-Back 2-Way Ceiling Speakers</v>
          </cell>
        </row>
        <row r="4342">
          <cell r="C4342" t="str">
            <v>99-9191024</v>
          </cell>
          <cell r="D4342">
            <v>70</v>
          </cell>
          <cell r="E4342">
            <v>70</v>
          </cell>
          <cell r="F4342" t="str">
            <v>K-Key</v>
          </cell>
          <cell r="G4342" t="str">
            <v>Active Proj</v>
          </cell>
          <cell r="H4342" t="str">
            <v>Special</v>
          </cell>
          <cell r="I4342" t="str">
            <v>USB Type-C (M) to HDMI (F) Adapter Cable</v>
          </cell>
        </row>
        <row r="4343">
          <cell r="C4343" t="str">
            <v>99-1301300</v>
          </cell>
          <cell r="D4343">
            <v>555</v>
          </cell>
          <cell r="E4343">
            <v>353</v>
          </cell>
          <cell r="F4343" t="str">
            <v>K-Key</v>
          </cell>
          <cell r="G4343" t="str">
            <v>Active</v>
          </cell>
          <cell r="H4343" t="str">
            <v>WP &amp; Cables</v>
          </cell>
          <cell r="I4343" t="str">
            <v>Speaker Cable (16 AWG) (985')</v>
          </cell>
        </row>
        <row r="4344">
          <cell r="C4344" t="str">
            <v>60-000094</v>
          </cell>
          <cell r="D4344">
            <v>54</v>
          </cell>
          <cell r="E4344">
            <v>48</v>
          </cell>
          <cell r="F4344" t="str">
            <v>K-Key</v>
          </cell>
          <cell r="G4344" t="str">
            <v>Active</v>
          </cell>
          <cell r="H4344" t="str">
            <v>Special</v>
          </cell>
          <cell r="I4344" t="str">
            <v>2.5" Closed-Back 2-Way Ceiling Speakers</v>
          </cell>
        </row>
        <row r="4345">
          <cell r="C4345" t="str">
            <v>60-000098</v>
          </cell>
          <cell r="D4345">
            <v>415</v>
          </cell>
          <cell r="E4345">
            <v>415</v>
          </cell>
          <cell r="F4345" t="str">
            <v>K-Key</v>
          </cell>
          <cell r="G4345" t="str">
            <v>Active Proj</v>
          </cell>
          <cell r="H4345" t="str">
            <v>Special</v>
          </cell>
          <cell r="I4345" t="str">
            <v>Inwall Hidden Speaker</v>
          </cell>
        </row>
        <row r="4346">
          <cell r="C4346" t="str">
            <v>60-000100</v>
          </cell>
          <cell r="D4346">
            <v>105</v>
          </cell>
          <cell r="E4346">
            <v>103</v>
          </cell>
          <cell r="F4346" t="str">
            <v>K-Key</v>
          </cell>
          <cell r="G4346" t="str">
            <v>Active</v>
          </cell>
          <cell r="H4346" t="str">
            <v>Rack Kit</v>
          </cell>
          <cell r="I4346" t="str">
            <v>19-Inch Rack Adapter</v>
          </cell>
        </row>
        <row r="4347">
          <cell r="C4347" t="str">
            <v>60-000105</v>
          </cell>
          <cell r="D4347">
            <v>420</v>
          </cell>
          <cell r="E4347">
            <v>310</v>
          </cell>
          <cell r="F4347" t="str">
            <v>K-Key</v>
          </cell>
          <cell r="G4347" t="str">
            <v>Active</v>
          </cell>
          <cell r="H4347" t="str">
            <v>Special</v>
          </cell>
          <cell r="I4347" t="str">
            <v>6.5" On-Wall 2-Way Powered Speakers</v>
          </cell>
        </row>
        <row r="4348">
          <cell r="C4348" t="str">
            <v>60-000119</v>
          </cell>
          <cell r="D4348">
            <v>90</v>
          </cell>
          <cell r="E4348">
            <v>75</v>
          </cell>
          <cell r="F4348" t="str">
            <v>K-Key</v>
          </cell>
          <cell r="G4348" t="str">
            <v>Active</v>
          </cell>
          <cell r="H4348" t="str">
            <v>Special</v>
          </cell>
          <cell r="I4348" t="str">
            <v>VIA Pad Holder</v>
          </cell>
        </row>
        <row r="4349">
          <cell r="C4349" t="str">
            <v>60-000124</v>
          </cell>
          <cell r="D4349">
            <v>325</v>
          </cell>
          <cell r="E4349">
            <v>270</v>
          </cell>
          <cell r="F4349" t="str">
            <v>K-Key</v>
          </cell>
          <cell r="G4349" t="str">
            <v>Active</v>
          </cell>
          <cell r="H4349" t="str">
            <v>Special</v>
          </cell>
          <cell r="I4349" t="str">
            <v>Speakers Professional 2-way 5" active</v>
          </cell>
        </row>
        <row r="4350">
          <cell r="C4350" t="str">
            <v>60-00012499</v>
          </cell>
          <cell r="D4350">
            <v>520</v>
          </cell>
          <cell r="E4350">
            <v>499</v>
          </cell>
          <cell r="F4350" t="str">
            <v>K-Key</v>
          </cell>
          <cell r="G4350" t="str">
            <v>Active</v>
          </cell>
          <cell r="H4350" t="str">
            <v>LICENSE</v>
          </cell>
          <cell r="I4350" t="str">
            <v>Kramer Network Licence Upgrade for Extra 30 Devices</v>
          </cell>
        </row>
        <row r="4351">
          <cell r="C4351" t="str">
            <v>60-00012599</v>
          </cell>
          <cell r="D4351">
            <v>1570</v>
          </cell>
          <cell r="E4351">
            <v>1499</v>
          </cell>
          <cell r="F4351" t="str">
            <v>K-Key</v>
          </cell>
          <cell r="G4351" t="str">
            <v>Active</v>
          </cell>
          <cell r="H4351" t="str">
            <v>LICENSE</v>
          </cell>
          <cell r="I4351" t="str">
            <v>Kramer Network Licence Upgrade for Extra 100 Devices</v>
          </cell>
        </row>
        <row r="4352">
          <cell r="C4352" t="str">
            <v>60-00012699</v>
          </cell>
          <cell r="D4352">
            <v>0</v>
          </cell>
          <cell r="E4352">
            <v>0</v>
          </cell>
          <cell r="F4352" t="str">
            <v>K-Key</v>
          </cell>
          <cell r="G4352" t="str">
            <v>Not to order</v>
          </cell>
          <cell r="H4352" t="str">
            <v>N/A</v>
          </cell>
          <cell r="I4352" t="str">
            <v>Kramer Network V 1.0 demo license for 2 months</v>
          </cell>
        </row>
        <row r="4353">
          <cell r="C4353" t="str">
            <v>60-00012799</v>
          </cell>
          <cell r="D4353">
            <v>995</v>
          </cell>
          <cell r="E4353">
            <v>995</v>
          </cell>
          <cell r="F4353" t="str">
            <v>K-Key</v>
          </cell>
          <cell r="G4353" t="str">
            <v>Not to order</v>
          </cell>
          <cell r="H4353" t="str">
            <v>N/A</v>
          </cell>
          <cell r="I4353" t="str">
            <v>Kramer Network V 1.0 Basic, Pro-AV hardware management</v>
          </cell>
        </row>
        <row r="4354">
          <cell r="C4354" t="str">
            <v>72-000074590</v>
          </cell>
          <cell r="D4354">
            <v>1095</v>
          </cell>
          <cell r="E4354">
            <v>1110</v>
          </cell>
          <cell r="F4354" t="str">
            <v>K-Key</v>
          </cell>
          <cell r="G4354" t="str">
            <v>Active</v>
          </cell>
          <cell r="H4354" t="str">
            <v>Mega Tool</v>
          </cell>
          <cell r="I4354" t="str">
            <v>4K60 4:4:4 Scaler / Switcher with 2 HDMI, 1 DP and 1 VGA inp</v>
          </cell>
        </row>
        <row r="4355">
          <cell r="C4355" t="str">
            <v>60-00013099</v>
          </cell>
          <cell r="D4355">
            <v>1570</v>
          </cell>
          <cell r="E4355">
            <v>1499</v>
          </cell>
          <cell r="F4355" t="str">
            <v>K-Key</v>
          </cell>
          <cell r="G4355" t="str">
            <v>Active</v>
          </cell>
          <cell r="H4355" t="str">
            <v>LICENSE</v>
          </cell>
          <cell r="I4355" t="str">
            <v>Kramer Network Licence for Up to 30 Devices</v>
          </cell>
        </row>
        <row r="4356">
          <cell r="C4356" t="str">
            <v>60-00013199</v>
          </cell>
          <cell r="D4356">
            <v>3145</v>
          </cell>
          <cell r="E4356">
            <v>2999</v>
          </cell>
          <cell r="F4356" t="str">
            <v>K-Key</v>
          </cell>
          <cell r="G4356" t="str">
            <v>Active</v>
          </cell>
          <cell r="H4356" t="str">
            <v>LICENSE</v>
          </cell>
          <cell r="I4356" t="str">
            <v>Kramer Network Licence for Up to 100 Devices</v>
          </cell>
        </row>
        <row r="4357">
          <cell r="C4357" t="str">
            <v>60-00013299</v>
          </cell>
          <cell r="D4357">
            <v>995</v>
          </cell>
          <cell r="E4357">
            <v>995</v>
          </cell>
          <cell r="F4357" t="str">
            <v>K-Key</v>
          </cell>
          <cell r="G4357" t="str">
            <v>Not to order</v>
          </cell>
          <cell r="H4357" t="str">
            <v>N/A</v>
          </cell>
          <cell r="I4357" t="str">
            <v>Kramer Network 1.0, 1 year support, 1 upgrade</v>
          </cell>
        </row>
        <row r="4358">
          <cell r="C4358" t="str">
            <v>60-00013399</v>
          </cell>
          <cell r="D4358">
            <v>195</v>
          </cell>
          <cell r="E4358">
            <v>196</v>
          </cell>
          <cell r="F4358" t="str">
            <v>K-Key</v>
          </cell>
          <cell r="G4358" t="str">
            <v>Not to order</v>
          </cell>
          <cell r="H4358" t="str">
            <v>N/A</v>
          </cell>
          <cell r="I4358" t="str">
            <v>Online chat support and hot-fixes for a year</v>
          </cell>
        </row>
        <row r="4359">
          <cell r="C4359" t="str">
            <v>60-000150</v>
          </cell>
          <cell r="D4359">
            <v>24</v>
          </cell>
          <cell r="E4359">
            <v>22</v>
          </cell>
          <cell r="F4359" t="str">
            <v>K-Key</v>
          </cell>
          <cell r="G4359" t="str">
            <v>Active</v>
          </cell>
          <cell r="I4359" t="str">
            <v>Wall Plate Insert - Cable Pass Through</v>
          </cell>
        </row>
        <row r="4360">
          <cell r="C4360" t="str">
            <v>60-000164</v>
          </cell>
          <cell r="D4360">
            <v>150</v>
          </cell>
          <cell r="E4360">
            <v>147</v>
          </cell>
          <cell r="F4360" t="str">
            <v>K-Key</v>
          </cell>
          <cell r="G4360" t="str">
            <v>Not to prod.</v>
          </cell>
          <cell r="H4360" t="str">
            <v>Special</v>
          </cell>
          <cell r="I4360" t="str">
            <v>4" On-Wall 2-Way Speakers</v>
          </cell>
        </row>
        <row r="4361">
          <cell r="C4361" t="str">
            <v>60-0001890</v>
          </cell>
          <cell r="D4361">
            <v>58</v>
          </cell>
          <cell r="E4361">
            <v>54</v>
          </cell>
          <cell r="F4361" t="str">
            <v>K-Key</v>
          </cell>
          <cell r="G4361" t="str">
            <v>Active</v>
          </cell>
          <cell r="H4361" t="str">
            <v>Special</v>
          </cell>
          <cell r="I4361" t="str">
            <v>5V/4A Desktop power supply</v>
          </cell>
        </row>
        <row r="4362">
          <cell r="C4362" t="str">
            <v>60-000190</v>
          </cell>
          <cell r="D4362">
            <v>58</v>
          </cell>
          <cell r="E4362">
            <v>54</v>
          </cell>
          <cell r="F4362" t="str">
            <v>K-Key</v>
          </cell>
          <cell r="G4362" t="str">
            <v>Active</v>
          </cell>
          <cell r="H4362" t="str">
            <v>Special</v>
          </cell>
          <cell r="I4362" t="str">
            <v>12V/2A Desktop power supply</v>
          </cell>
        </row>
        <row r="4363">
          <cell r="C4363" t="str">
            <v>99-91910230</v>
          </cell>
          <cell r="D4363">
            <v>220</v>
          </cell>
          <cell r="E4363">
            <v>178</v>
          </cell>
          <cell r="F4363" t="str">
            <v>K-Key</v>
          </cell>
          <cell r="G4363" t="str">
            <v>Active</v>
          </cell>
          <cell r="H4363" t="str">
            <v>Special</v>
          </cell>
          <cell r="I4363" t="str">
            <v>HDMI Adapter Ring #6</v>
          </cell>
        </row>
        <row r="4364">
          <cell r="C4364" t="str">
            <v>99-3321300</v>
          </cell>
          <cell r="D4364">
            <v>1120</v>
          </cell>
          <cell r="E4364">
            <v>799</v>
          </cell>
          <cell r="F4364" t="str">
            <v>K-Key</v>
          </cell>
          <cell r="G4364" t="str">
            <v>Active</v>
          </cell>
          <cell r="H4364" t="str">
            <v>Special</v>
          </cell>
          <cell r="I4364" t="str">
            <v>Low Smoke Speaker Cable (14 AWG) (985')</v>
          </cell>
        </row>
        <row r="4365">
          <cell r="C4365" t="str">
            <v>99-9191023</v>
          </cell>
          <cell r="D4365">
            <v>165</v>
          </cell>
          <cell r="E4365">
            <v>120</v>
          </cell>
          <cell r="F4365" t="str">
            <v>K-Key</v>
          </cell>
          <cell r="G4365" t="str">
            <v>Active</v>
          </cell>
          <cell r="H4365" t="str">
            <v>Special</v>
          </cell>
          <cell r="I4365" t="str">
            <v>HDMI Adapter Ring #3</v>
          </cell>
        </row>
        <row r="4366">
          <cell r="C4366" t="str">
            <v>99-3440006</v>
          </cell>
          <cell r="D4366">
            <v>11</v>
          </cell>
          <cell r="E4366">
            <v>12</v>
          </cell>
          <cell r="F4366" t="str">
            <v>K-Key</v>
          </cell>
          <cell r="G4366" t="str">
            <v>Not to prod.</v>
          </cell>
          <cell r="H4366" t="str">
            <v>Special</v>
          </cell>
          <cell r="I4366" t="str">
            <v>Four-Pair STP Terminated Data Cable - 23AWG,Length-6"</v>
          </cell>
        </row>
        <row r="4367">
          <cell r="C4367" t="str">
            <v>60-000490</v>
          </cell>
          <cell r="D4367">
            <v>84</v>
          </cell>
          <cell r="E4367">
            <v>81</v>
          </cell>
          <cell r="F4367" t="str">
            <v>K-Key</v>
          </cell>
          <cell r="G4367" t="str">
            <v>Active</v>
          </cell>
          <cell r="H4367" t="str">
            <v>Special</v>
          </cell>
          <cell r="I4367" t="str">
            <v>12V/5A Desktop power supply</v>
          </cell>
        </row>
        <row r="4368">
          <cell r="C4368" t="str">
            <v>72-00004590</v>
          </cell>
          <cell r="D4368">
            <v>1295</v>
          </cell>
          <cell r="E4368">
            <v>1295</v>
          </cell>
          <cell r="F4368" t="str">
            <v>K-Key</v>
          </cell>
          <cell r="G4368" t="str">
            <v>F.Run-Active</v>
          </cell>
          <cell r="H4368" t="str">
            <v>Mega Tool Deep</v>
          </cell>
          <cell r="I4368" t="str">
            <v>4K ProScale™ Receiver/Scaler with HDBaseT and HDMI Inputs</v>
          </cell>
        </row>
        <row r="4369">
          <cell r="C4369" t="str">
            <v>99-3440025</v>
          </cell>
          <cell r="D4369">
            <v>20</v>
          </cell>
          <cell r="E4369">
            <v>23</v>
          </cell>
          <cell r="F4369" t="str">
            <v>K-Key</v>
          </cell>
          <cell r="G4369" t="str">
            <v>Not to prod.</v>
          </cell>
          <cell r="H4369" t="str">
            <v>Special</v>
          </cell>
          <cell r="I4369" t="str">
            <v>Four-Pair F/UTP Terminated Data Cable - 23AWG,Length-25"</v>
          </cell>
        </row>
        <row r="4370">
          <cell r="C4370" t="str">
            <v>99-9191022</v>
          </cell>
          <cell r="D4370">
            <v>26</v>
          </cell>
          <cell r="E4370">
            <v>22</v>
          </cell>
          <cell r="F4370" t="str">
            <v>K-Key</v>
          </cell>
          <cell r="G4370" t="str">
            <v>Active</v>
          </cell>
          <cell r="H4370" t="str">
            <v>Special</v>
          </cell>
          <cell r="I4370" t="str">
            <v>Adapter Ring tool set</v>
          </cell>
        </row>
        <row r="4371">
          <cell r="C4371" t="str">
            <v>99-3440050</v>
          </cell>
          <cell r="D4371">
            <v>32</v>
          </cell>
          <cell r="E4371">
            <v>37</v>
          </cell>
          <cell r="F4371" t="str">
            <v>K-Key</v>
          </cell>
          <cell r="G4371" t="str">
            <v>Not to prod.</v>
          </cell>
          <cell r="I4371" t="str">
            <v>Four-Pair STP Terminated Data Cable - 23AWG,Length-50'</v>
          </cell>
        </row>
        <row r="4372">
          <cell r="C4372" t="str">
            <v>60-0009390</v>
          </cell>
          <cell r="D4372">
            <v>79</v>
          </cell>
          <cell r="E4372">
            <v>73</v>
          </cell>
          <cell r="F4372" t="str">
            <v>K-Key</v>
          </cell>
          <cell r="G4372" t="str">
            <v>Active</v>
          </cell>
          <cell r="H4372" t="str">
            <v>Special</v>
          </cell>
          <cell r="I4372" t="str">
            <v>48V/1.36A Desktop power supply</v>
          </cell>
        </row>
        <row r="4373">
          <cell r="C4373" t="str">
            <v>60-0009399</v>
          </cell>
          <cell r="D4373">
            <v>88</v>
          </cell>
          <cell r="E4373">
            <v>73</v>
          </cell>
          <cell r="F4373" t="str">
            <v>K-Key</v>
          </cell>
          <cell r="G4373" t="str">
            <v>Active</v>
          </cell>
          <cell r="H4373" t="str">
            <v>Special</v>
          </cell>
          <cell r="I4373" t="str">
            <v>48V/1.36A Desktop power supply</v>
          </cell>
        </row>
        <row r="4374">
          <cell r="C4374" t="str">
            <v>60-001499</v>
          </cell>
          <cell r="D4374">
            <v>88</v>
          </cell>
          <cell r="E4374">
            <v>82</v>
          </cell>
          <cell r="F4374" t="str">
            <v>K-Key</v>
          </cell>
          <cell r="G4374" t="str">
            <v>Active</v>
          </cell>
          <cell r="H4374" t="str">
            <v>Special</v>
          </cell>
          <cell r="I4374" t="str">
            <v>12V/5A Desktop power supply (WITHOUT-POWER-CORD)</v>
          </cell>
        </row>
        <row r="4375">
          <cell r="C4375" t="str">
            <v>60-0084090</v>
          </cell>
          <cell r="D4375">
            <v>690</v>
          </cell>
          <cell r="E4375">
            <v>691</v>
          </cell>
          <cell r="F4375" t="str">
            <v>K-Key</v>
          </cell>
          <cell r="G4375" t="str">
            <v>Not to prod.</v>
          </cell>
          <cell r="H4375" t="str">
            <v>1/4 19" 1U</v>
          </cell>
          <cell r="I4375" t="str">
            <v>HDMI TEST PATTERN GENERATOR</v>
          </cell>
        </row>
        <row r="4376">
          <cell r="C4376" t="str">
            <v>60-010799</v>
          </cell>
          <cell r="D4376">
            <v>135</v>
          </cell>
          <cell r="E4376">
            <v>135</v>
          </cell>
          <cell r="F4376" t="str">
            <v>K-Key</v>
          </cell>
          <cell r="G4376" t="str">
            <v>Active</v>
          </cell>
          <cell r="H4376" t="str">
            <v>Special</v>
          </cell>
          <cell r="I4376" t="str">
            <v>Speakers mounting device for Dolev-Black</v>
          </cell>
        </row>
        <row r="4377">
          <cell r="C4377" t="str">
            <v>60-010800</v>
          </cell>
          <cell r="D4377">
            <v>135</v>
          </cell>
          <cell r="E4377">
            <v>135</v>
          </cell>
          <cell r="F4377" t="str">
            <v>K-Key</v>
          </cell>
          <cell r="G4377" t="str">
            <v>Active</v>
          </cell>
          <cell r="H4377" t="str">
            <v>Special</v>
          </cell>
          <cell r="I4377" t="str">
            <v>Speakers mounting device for Dolev-White</v>
          </cell>
        </row>
        <row r="4378">
          <cell r="C4378" t="str">
            <v>99-3440075</v>
          </cell>
          <cell r="D4378">
            <v>45</v>
          </cell>
          <cell r="E4378">
            <v>52</v>
          </cell>
          <cell r="F4378" t="str">
            <v>K-Key</v>
          </cell>
          <cell r="G4378" t="str">
            <v>Not to prod.</v>
          </cell>
          <cell r="H4378" t="str">
            <v>Special</v>
          </cell>
          <cell r="I4378" t="str">
            <v>Four-Pair F/UTP Terminated Data Cable - 23AWG,Length-75"</v>
          </cell>
        </row>
        <row r="4379">
          <cell r="C4379" t="str">
            <v>60-100010</v>
          </cell>
          <cell r="D4379">
            <v>105</v>
          </cell>
          <cell r="E4379">
            <v>103</v>
          </cell>
          <cell r="F4379" t="str">
            <v>K-Key</v>
          </cell>
          <cell r="G4379" t="str">
            <v>Active</v>
          </cell>
          <cell r="H4379" t="str">
            <v>19" 1U</v>
          </cell>
          <cell r="I4379" t="str">
            <v>Under the Table Rack Mount for Selected Desktop &amp; MultiTOOLS®</v>
          </cell>
        </row>
        <row r="4380">
          <cell r="C4380" t="str">
            <v>72-00004390</v>
          </cell>
          <cell r="D4380">
            <v>2200</v>
          </cell>
          <cell r="E4380">
            <v>2200</v>
          </cell>
          <cell r="F4380" t="str">
            <v>K-Key</v>
          </cell>
          <cell r="G4380" t="str">
            <v>F.Run-Active</v>
          </cell>
          <cell r="H4380" t="str">
            <v>Special</v>
          </cell>
          <cell r="I4380" t="str">
            <v>Cascadable 4 output video-wall driver</v>
          </cell>
        </row>
        <row r="4381">
          <cell r="C4381" t="str">
            <v>60-100099</v>
          </cell>
          <cell r="D4381">
            <v>145</v>
          </cell>
          <cell r="E4381">
            <v>141</v>
          </cell>
          <cell r="F4381" t="str">
            <v>K-Key</v>
          </cell>
          <cell r="G4381" t="str">
            <v>Active</v>
          </cell>
          <cell r="I4381" t="str">
            <v>Podium Table Bus</v>
          </cell>
        </row>
        <row r="4382">
          <cell r="C4382" t="str">
            <v>92-6101100</v>
          </cell>
          <cell r="D4382">
            <v>120</v>
          </cell>
          <cell r="E4382">
            <v>117</v>
          </cell>
          <cell r="F4382" t="str">
            <v>K-Key</v>
          </cell>
          <cell r="G4382" t="str">
            <v>Active</v>
          </cell>
          <cell r="H4382" t="str">
            <v>WP &amp; Cables</v>
          </cell>
          <cell r="I4382" t="str">
            <v>Molded 15-pin HD (Male - Female) Cable (100')</v>
          </cell>
        </row>
        <row r="4383">
          <cell r="C4383" t="str">
            <v>92-6101050</v>
          </cell>
          <cell r="D4383">
            <v>65</v>
          </cell>
          <cell r="E4383">
            <v>69</v>
          </cell>
          <cell r="F4383" t="str">
            <v>K-Key</v>
          </cell>
          <cell r="G4383" t="str">
            <v>Active</v>
          </cell>
          <cell r="H4383" t="str">
            <v>WP &amp; Cables</v>
          </cell>
          <cell r="I4383" t="str">
            <v>Molded 15-pin HD (Male - Female) Cable (50')</v>
          </cell>
        </row>
        <row r="4384">
          <cell r="C4384" t="str">
            <v>92-6101035</v>
          </cell>
          <cell r="D4384">
            <v>55</v>
          </cell>
          <cell r="E4384">
            <v>48</v>
          </cell>
          <cell r="F4384" t="str">
            <v>K-Key</v>
          </cell>
          <cell r="G4384" t="str">
            <v>Active</v>
          </cell>
          <cell r="H4384" t="str">
            <v>WP &amp; Cables</v>
          </cell>
          <cell r="I4384" t="str">
            <v>Molded 15-pin HD (Male - Female) Cable (35')</v>
          </cell>
        </row>
        <row r="4385">
          <cell r="C4385" t="str">
            <v>72-00003790</v>
          </cell>
          <cell r="D4385">
            <v>1470</v>
          </cell>
          <cell r="E4385">
            <v>1512</v>
          </cell>
          <cell r="F4385" t="str">
            <v>K-Key</v>
          </cell>
          <cell r="G4385" t="str">
            <v>Active</v>
          </cell>
          <cell r="H4385" t="str">
            <v>Mega Tool</v>
          </cell>
          <cell r="I4385" t="str">
            <v>4K60 4:4:4 HDMI to HDBase Transmitter/Scaler</v>
          </cell>
        </row>
        <row r="4386">
          <cell r="C4386" t="str">
            <v>99-9191021</v>
          </cell>
          <cell r="D4386">
            <v>175</v>
          </cell>
          <cell r="E4386">
            <v>139</v>
          </cell>
          <cell r="F4386" t="str">
            <v>K-Key</v>
          </cell>
          <cell r="G4386" t="str">
            <v>Active</v>
          </cell>
          <cell r="H4386" t="str">
            <v>Special</v>
          </cell>
          <cell r="I4386" t="str">
            <v>HDMI Adapter Ring #2</v>
          </cell>
        </row>
        <row r="4387">
          <cell r="C4387" t="str">
            <v>92-6101025</v>
          </cell>
          <cell r="D4387">
            <v>47</v>
          </cell>
          <cell r="E4387">
            <v>37</v>
          </cell>
          <cell r="F4387" t="str">
            <v>K-Key</v>
          </cell>
          <cell r="G4387" t="str">
            <v>Active</v>
          </cell>
          <cell r="H4387" t="str">
            <v>WP &amp; Cables</v>
          </cell>
          <cell r="I4387" t="str">
            <v>Molded 15-pin HD (Male - Female) Cable (25')</v>
          </cell>
        </row>
        <row r="4388">
          <cell r="C4388" t="str">
            <v>92-7101001</v>
          </cell>
          <cell r="D4388">
            <v>10</v>
          </cell>
          <cell r="E4388">
            <v>5</v>
          </cell>
          <cell r="F4388" t="str">
            <v>K-Key</v>
          </cell>
          <cell r="G4388" t="str">
            <v>Active</v>
          </cell>
          <cell r="H4388" t="str">
            <v>WP &amp; Cables</v>
          </cell>
          <cell r="I4388" t="str">
            <v>Molded 15-pin HD (Male - Male) Cable (1')</v>
          </cell>
        </row>
        <row r="4389">
          <cell r="C4389" t="str">
            <v>92-7101003</v>
          </cell>
          <cell r="D4389">
            <v>12</v>
          </cell>
          <cell r="E4389">
            <v>7</v>
          </cell>
          <cell r="F4389" t="str">
            <v>K-Key</v>
          </cell>
          <cell r="G4389" t="str">
            <v>Active</v>
          </cell>
          <cell r="H4389" t="str">
            <v>WP &amp; Cables</v>
          </cell>
          <cell r="I4389" t="str">
            <v>Molded 15-pin HD (Male - Male) Cable (3')</v>
          </cell>
        </row>
        <row r="4390">
          <cell r="C4390" t="str">
            <v>92-7101006</v>
          </cell>
          <cell r="D4390">
            <v>13</v>
          </cell>
          <cell r="E4390">
            <v>11</v>
          </cell>
          <cell r="F4390" t="str">
            <v>K-Key</v>
          </cell>
          <cell r="G4390" t="str">
            <v>Active</v>
          </cell>
          <cell r="H4390" t="str">
            <v>WP &amp; Cables</v>
          </cell>
          <cell r="I4390" t="str">
            <v>Molded 15-pin HD (Male - Male) Cable (6')</v>
          </cell>
        </row>
        <row r="4391">
          <cell r="C4391" t="str">
            <v>92-7101010</v>
          </cell>
          <cell r="D4391">
            <v>19</v>
          </cell>
          <cell r="E4391">
            <v>16</v>
          </cell>
          <cell r="F4391" t="str">
            <v>K-Key</v>
          </cell>
          <cell r="G4391" t="str">
            <v>Active</v>
          </cell>
          <cell r="H4391" t="str">
            <v>WP &amp; Cables</v>
          </cell>
          <cell r="I4391" t="str">
            <v>Molded 15-pin HD (Male - Male) Cable (10')</v>
          </cell>
        </row>
        <row r="4392">
          <cell r="C4392" t="str">
            <v>92-6101015</v>
          </cell>
          <cell r="D4392">
            <v>31</v>
          </cell>
          <cell r="E4392">
            <v>24</v>
          </cell>
          <cell r="F4392" t="str">
            <v>K-Key</v>
          </cell>
          <cell r="G4392" t="str">
            <v>Active</v>
          </cell>
          <cell r="H4392" t="str">
            <v>WP &amp; Cables</v>
          </cell>
          <cell r="I4392" t="str">
            <v>Molded 15-pin HD (Male - Female) Cable (15')</v>
          </cell>
        </row>
        <row r="4393">
          <cell r="C4393" t="str">
            <v>92-7101015</v>
          </cell>
          <cell r="D4393">
            <v>27</v>
          </cell>
          <cell r="E4393">
            <v>25</v>
          </cell>
          <cell r="F4393" t="str">
            <v>K-Key</v>
          </cell>
          <cell r="G4393" t="str">
            <v>Active</v>
          </cell>
          <cell r="H4393" t="str">
            <v>WP &amp; Cables</v>
          </cell>
          <cell r="I4393" t="str">
            <v>Molded 15-pin HD (Male - Male) Cable (15')</v>
          </cell>
        </row>
        <row r="4394">
          <cell r="C4394" t="str">
            <v>92-6101010</v>
          </cell>
          <cell r="D4394">
            <v>24</v>
          </cell>
          <cell r="E4394">
            <v>17</v>
          </cell>
          <cell r="F4394" t="str">
            <v>K-Key</v>
          </cell>
          <cell r="G4394" t="str">
            <v>Active</v>
          </cell>
          <cell r="H4394" t="str">
            <v>WP &amp; Cables</v>
          </cell>
          <cell r="I4394" t="str">
            <v>Molded 15-pin HD (Male - Female) Cable (10')</v>
          </cell>
        </row>
        <row r="4395">
          <cell r="C4395" t="str">
            <v>92-7101025</v>
          </cell>
          <cell r="D4395">
            <v>40</v>
          </cell>
          <cell r="E4395">
            <v>37</v>
          </cell>
          <cell r="F4395" t="str">
            <v>K-Key</v>
          </cell>
          <cell r="G4395" t="str">
            <v>Active</v>
          </cell>
          <cell r="H4395" t="str">
            <v>WP &amp; Cables</v>
          </cell>
          <cell r="I4395" t="str">
            <v>Molded 15-pin HD (Male - Male) Cable (25')</v>
          </cell>
        </row>
        <row r="4396">
          <cell r="C4396" t="str">
            <v>92-6101006</v>
          </cell>
          <cell r="D4396">
            <v>16</v>
          </cell>
          <cell r="E4396">
            <v>13</v>
          </cell>
          <cell r="F4396" t="str">
            <v>K-Key</v>
          </cell>
          <cell r="G4396" t="str">
            <v>Active</v>
          </cell>
          <cell r="H4396" t="str">
            <v>WP &amp; Cables</v>
          </cell>
          <cell r="I4396" t="str">
            <v>Molded 15-pin HD (Male - Female) Cable (6')</v>
          </cell>
        </row>
        <row r="4397">
          <cell r="C4397" t="str">
            <v>92-7101035</v>
          </cell>
          <cell r="D4397">
            <v>50</v>
          </cell>
          <cell r="E4397">
            <v>48</v>
          </cell>
          <cell r="F4397" t="str">
            <v>K-Key</v>
          </cell>
          <cell r="G4397" t="str">
            <v>Active</v>
          </cell>
          <cell r="H4397" t="str">
            <v>WP &amp; Cables</v>
          </cell>
          <cell r="I4397" t="str">
            <v>Molded 15-pin HD (Male - Male) Cable (35')</v>
          </cell>
        </row>
        <row r="4398">
          <cell r="C4398" t="str">
            <v>92-6101003</v>
          </cell>
          <cell r="D4398">
            <v>13</v>
          </cell>
          <cell r="E4398">
            <v>9</v>
          </cell>
          <cell r="F4398" t="str">
            <v>K-Key</v>
          </cell>
          <cell r="G4398" t="str">
            <v>Active</v>
          </cell>
          <cell r="H4398" t="str">
            <v>WP &amp; Cables</v>
          </cell>
          <cell r="I4398" t="str">
            <v>Molded 15-pin HD (Male - Female) Cable (3')</v>
          </cell>
        </row>
        <row r="4399">
          <cell r="C4399" t="str">
            <v>92-7101050</v>
          </cell>
          <cell r="D4399">
            <v>63</v>
          </cell>
          <cell r="E4399">
            <v>63</v>
          </cell>
          <cell r="F4399" t="str">
            <v>K-Key</v>
          </cell>
          <cell r="G4399" t="str">
            <v>Active</v>
          </cell>
          <cell r="H4399" t="str">
            <v>WP &amp; Cables</v>
          </cell>
          <cell r="I4399" t="str">
            <v>Molded 15-pin HD (Male - Male) Cable (50')</v>
          </cell>
        </row>
        <row r="4400">
          <cell r="C4400" t="str">
            <v>71-70919090</v>
          </cell>
          <cell r="D4400">
            <v>730</v>
          </cell>
          <cell r="E4400">
            <v>690</v>
          </cell>
          <cell r="F4400" t="str">
            <v>K-Key</v>
          </cell>
          <cell r="G4400" t="str">
            <v>Active</v>
          </cell>
          <cell r="H4400" t="str">
            <v>Tools</v>
          </cell>
          <cell r="I4400" t="str">
            <v>1:2 HDMI Plus Bidirectional RS−232, Ethernet &amp; IR over Twist</v>
          </cell>
        </row>
        <row r="4401">
          <cell r="C4401" t="str">
            <v>92-5105075</v>
          </cell>
          <cell r="D4401">
            <v>125</v>
          </cell>
          <cell r="E4401">
            <v>114</v>
          </cell>
          <cell r="F4401" t="str">
            <v>K-Key</v>
          </cell>
          <cell r="G4401" t="str">
            <v>Active</v>
          </cell>
          <cell r="H4401" t="str">
            <v>WP &amp; Cables</v>
          </cell>
          <cell r="I4401" t="str">
            <v>Molded 15-pin HD to 5 BNC (Male - Male) Breakout Cable (75')</v>
          </cell>
        </row>
        <row r="4402">
          <cell r="C4402" t="str">
            <v>92-7101075</v>
          </cell>
          <cell r="D4402">
            <v>93</v>
          </cell>
          <cell r="E4402">
            <v>92</v>
          </cell>
          <cell r="F4402" t="str">
            <v>K-Key</v>
          </cell>
          <cell r="G4402" t="str">
            <v>Active</v>
          </cell>
          <cell r="H4402" t="str">
            <v>WP &amp; Cables</v>
          </cell>
          <cell r="I4402" t="str">
            <v>Molded 15-pin HD (Male - Male) Cable (75')</v>
          </cell>
        </row>
        <row r="4403">
          <cell r="C4403" t="str">
            <v>92-5105025</v>
          </cell>
          <cell r="D4403">
            <v>43</v>
          </cell>
          <cell r="E4403">
            <v>44</v>
          </cell>
          <cell r="F4403" t="str">
            <v>K-Key</v>
          </cell>
          <cell r="G4403" t="str">
            <v>Active</v>
          </cell>
          <cell r="H4403" t="str">
            <v>WP &amp; Cables</v>
          </cell>
          <cell r="I4403" t="str">
            <v>Molded 15-pin HD to 5 BNC (Male - Male) Breakout Cable (25')</v>
          </cell>
        </row>
        <row r="4404">
          <cell r="C4404" t="str">
            <v>92-7101100</v>
          </cell>
          <cell r="D4404">
            <v>125</v>
          </cell>
          <cell r="E4404">
            <v>127</v>
          </cell>
          <cell r="F4404" t="str">
            <v>K-Key</v>
          </cell>
          <cell r="G4404" t="str">
            <v>Active</v>
          </cell>
          <cell r="H4404" t="str">
            <v>WP &amp; Cables</v>
          </cell>
          <cell r="I4404" t="str">
            <v>Molded 15-pin HD (Male - Male) Cable (100')</v>
          </cell>
        </row>
        <row r="4405">
          <cell r="C4405" t="str">
            <v>92-7101150</v>
          </cell>
          <cell r="D4405">
            <v>180</v>
          </cell>
          <cell r="E4405">
            <v>172</v>
          </cell>
          <cell r="F4405" t="str">
            <v>K-Key</v>
          </cell>
          <cell r="G4405" t="str">
            <v>Active</v>
          </cell>
          <cell r="H4405" t="str">
            <v>WP &amp; Cables</v>
          </cell>
          <cell r="I4405" t="str">
            <v>Molded 15-pin HD (Male - Male) Cable (150')</v>
          </cell>
        </row>
        <row r="4406">
          <cell r="C4406" t="str">
            <v>92-5105015</v>
          </cell>
          <cell r="D4406">
            <v>34</v>
          </cell>
          <cell r="E4406">
            <v>33</v>
          </cell>
          <cell r="F4406" t="str">
            <v>K-Key</v>
          </cell>
          <cell r="G4406" t="str">
            <v>Active</v>
          </cell>
          <cell r="H4406" t="str">
            <v>WP &amp; Cables</v>
          </cell>
          <cell r="I4406" t="str">
            <v>Molded 15-pin HD to 5 BNC (Male - Male) Breakout Cable (15)</v>
          </cell>
        </row>
        <row r="4407">
          <cell r="C4407" t="str">
            <v>92-5105010</v>
          </cell>
          <cell r="D4407">
            <v>26</v>
          </cell>
          <cell r="E4407">
            <v>26</v>
          </cell>
          <cell r="F4407" t="str">
            <v>K-Key</v>
          </cell>
          <cell r="G4407" t="str">
            <v>Not to prod.</v>
          </cell>
          <cell r="H4407" t="str">
            <v>WP &amp; Cables</v>
          </cell>
          <cell r="I4407" t="str">
            <v>Molded 15-pin HD to 5 BNC (Male - Male) Breakout Cable (10')</v>
          </cell>
        </row>
        <row r="4408">
          <cell r="C4408" t="str">
            <v>92-5105006</v>
          </cell>
          <cell r="D4408">
            <v>22</v>
          </cell>
          <cell r="E4408">
            <v>22</v>
          </cell>
          <cell r="F4408" t="str">
            <v>K-Key</v>
          </cell>
          <cell r="G4408" t="str">
            <v>Not to prod.</v>
          </cell>
          <cell r="H4408" t="str">
            <v>WP &amp; Cables</v>
          </cell>
          <cell r="I4408" t="str">
            <v>Molded 15-pin HD to 5 BNC (Male - Male) Breakout Cable (6')</v>
          </cell>
        </row>
        <row r="4409">
          <cell r="C4409" t="str">
            <v>92-5105003</v>
          </cell>
          <cell r="D4409">
            <v>22</v>
          </cell>
          <cell r="E4409">
            <v>17</v>
          </cell>
          <cell r="F4409" t="str">
            <v>K-Key</v>
          </cell>
          <cell r="G4409" t="str">
            <v>Active</v>
          </cell>
          <cell r="H4409" t="str">
            <v>WP &amp; Cables</v>
          </cell>
          <cell r="I4409" t="str">
            <v>Molded 15-pin HD to 5 BNC (Male - Male) Breakout Cable (3')</v>
          </cell>
        </row>
        <row r="4410">
          <cell r="C4410" t="str">
            <v>92-5105001</v>
          </cell>
          <cell r="D4410">
            <v>20</v>
          </cell>
          <cell r="E4410">
            <v>12</v>
          </cell>
          <cell r="F4410" t="str">
            <v>K-Key</v>
          </cell>
          <cell r="G4410" t="str">
            <v>Active</v>
          </cell>
          <cell r="H4410" t="str">
            <v>WP &amp; Cables</v>
          </cell>
          <cell r="I4410" t="str">
            <v>Molded 15-pin HD to 5 BNC (Male - Male) Breakout Cable (1')</v>
          </cell>
        </row>
        <row r="4411">
          <cell r="C4411" t="str">
            <v>92-4105025</v>
          </cell>
          <cell r="D4411">
            <v>48</v>
          </cell>
          <cell r="E4411">
            <v>17</v>
          </cell>
          <cell r="F4411" t="str">
            <v>K-Key</v>
          </cell>
          <cell r="G4411" t="str">
            <v>Active</v>
          </cell>
          <cell r="H4411" t="str">
            <v>WP &amp; Cables</v>
          </cell>
          <cell r="I4411" t="str">
            <v>Molded 15-pin HD to 5 BNC (Male-Female) Breakout Cable (25')</v>
          </cell>
        </row>
        <row r="4412">
          <cell r="C4412" t="str">
            <v>92-4105015</v>
          </cell>
          <cell r="D4412">
            <v>37</v>
          </cell>
          <cell r="E4412">
            <v>31</v>
          </cell>
          <cell r="F4412" t="str">
            <v>K-Key</v>
          </cell>
          <cell r="G4412" t="str">
            <v>Active</v>
          </cell>
          <cell r="H4412" t="str">
            <v>WP &amp; Cables</v>
          </cell>
          <cell r="I4412" t="str">
            <v>Molded 15-pin HD to 5 BNC (Male -Female) Breakout Cable (15)</v>
          </cell>
        </row>
        <row r="4413">
          <cell r="C4413" t="str">
            <v>92-4105010</v>
          </cell>
          <cell r="D4413">
            <v>30</v>
          </cell>
          <cell r="E4413">
            <v>26</v>
          </cell>
          <cell r="F4413" t="str">
            <v>K-Key</v>
          </cell>
          <cell r="G4413" t="str">
            <v>Active</v>
          </cell>
          <cell r="H4413" t="str">
            <v>WP &amp; Cables</v>
          </cell>
          <cell r="I4413" t="str">
            <v>Molded 15-pin HD to 5 BNC (Male-Female) Breakout Cable (10')</v>
          </cell>
        </row>
        <row r="4414">
          <cell r="C4414" t="str">
            <v>92-4105006</v>
          </cell>
          <cell r="D4414">
            <v>28</v>
          </cell>
          <cell r="E4414">
            <v>22</v>
          </cell>
          <cell r="F4414" t="str">
            <v>K-Key</v>
          </cell>
          <cell r="G4414" t="str">
            <v>Active</v>
          </cell>
          <cell r="H4414" t="str">
            <v>WP &amp; Cables</v>
          </cell>
          <cell r="I4414" t="str">
            <v>Molded 15-pin HD to 5 BNC (Male -Female) Breakout Cable (6')</v>
          </cell>
        </row>
        <row r="4415">
          <cell r="C4415" t="str">
            <v>71-70914090</v>
          </cell>
          <cell r="D4415">
            <v>730</v>
          </cell>
          <cell r="E4415">
            <v>751</v>
          </cell>
          <cell r="F4415" t="str">
            <v>K-Key</v>
          </cell>
          <cell r="G4415" t="str">
            <v>Active</v>
          </cell>
          <cell r="H4415" t="str">
            <v>Tools</v>
          </cell>
          <cell r="I4415" t="str">
            <v>2x1 HDMI Plus Bidirectional RS−232, Ethernet &amp; IR over Twist</v>
          </cell>
        </row>
        <row r="4416">
          <cell r="C4416" t="str">
            <v>92-4105003</v>
          </cell>
          <cell r="D4416">
            <v>25</v>
          </cell>
          <cell r="E4416">
            <v>17</v>
          </cell>
          <cell r="F4416" t="str">
            <v>K-Key</v>
          </cell>
          <cell r="G4416" t="str">
            <v>Active</v>
          </cell>
          <cell r="H4416" t="str">
            <v>WP &amp; Cables</v>
          </cell>
          <cell r="I4416" t="str">
            <v>Molded 15-pin HD to 5 BNC (Male -Female) Breakout Cable (3')</v>
          </cell>
        </row>
        <row r="4417">
          <cell r="C4417" t="str">
            <v>92-4105001</v>
          </cell>
          <cell r="D4417">
            <v>20</v>
          </cell>
          <cell r="E4417">
            <v>16</v>
          </cell>
          <cell r="F4417" t="str">
            <v>K-Key</v>
          </cell>
          <cell r="G4417" t="str">
            <v>Active</v>
          </cell>
          <cell r="H4417" t="str">
            <v>WP &amp; Cables</v>
          </cell>
          <cell r="I4417" t="str">
            <v>Molded 15-pin HD to 5 BNC (Male -Female) Breakout Cable (1')</v>
          </cell>
        </row>
        <row r="4418">
          <cell r="C4418" t="str">
            <v>92-41050005</v>
          </cell>
          <cell r="D4418">
            <v>18</v>
          </cell>
          <cell r="E4418">
            <v>13</v>
          </cell>
          <cell r="F4418" t="str">
            <v>K-Key</v>
          </cell>
          <cell r="G4418" t="str">
            <v>Active</v>
          </cell>
          <cell r="H4418" t="str">
            <v>WP &amp; Cables</v>
          </cell>
          <cell r="I4418" t="str">
            <v>Molded 15-pin HD to 5 BNC (Male-Female) Breakout Cable(0.5')</v>
          </cell>
        </row>
        <row r="4419">
          <cell r="C4419" t="str">
            <v>92-3103006</v>
          </cell>
          <cell r="D4419">
            <v>17</v>
          </cell>
          <cell r="E4419">
            <v>17</v>
          </cell>
          <cell r="F4419" t="str">
            <v>K-Key</v>
          </cell>
          <cell r="G4419" t="str">
            <v>Not to prod.</v>
          </cell>
          <cell r="H4419" t="str">
            <v>WP &amp; Cables</v>
          </cell>
          <cell r="I4419" t="str">
            <v>Molded 15-pin HD to 3 RCA (Male- Male) (6')</v>
          </cell>
        </row>
        <row r="4420">
          <cell r="C4420" t="str">
            <v>92-3103003</v>
          </cell>
          <cell r="D4420">
            <v>13</v>
          </cell>
          <cell r="E4420">
            <v>13</v>
          </cell>
          <cell r="F4420" t="str">
            <v>K-Key</v>
          </cell>
          <cell r="G4420" t="str">
            <v>Not to prod.</v>
          </cell>
          <cell r="H4420" t="str">
            <v>WP &amp; Cables</v>
          </cell>
          <cell r="I4420" t="str">
            <v>Molded 15-pin HD to 3 RCA (Male- Male) (3')</v>
          </cell>
        </row>
        <row r="4421">
          <cell r="C4421" t="str">
            <v>99-9191020</v>
          </cell>
          <cell r="D4421">
            <v>135</v>
          </cell>
          <cell r="E4421">
            <v>115</v>
          </cell>
          <cell r="F4421" t="str">
            <v>K-Key</v>
          </cell>
          <cell r="G4421" t="str">
            <v>Active</v>
          </cell>
          <cell r="H4421" t="str">
            <v>Special</v>
          </cell>
          <cell r="I4421" t="str">
            <v>HDMI Adapter Ring #1</v>
          </cell>
        </row>
        <row r="4422">
          <cell r="C4422" t="str">
            <v>99-3460002</v>
          </cell>
          <cell r="D4422">
            <v>10</v>
          </cell>
          <cell r="E4422">
            <v>6</v>
          </cell>
          <cell r="F4422" t="str">
            <v>K-Key</v>
          </cell>
          <cell r="G4422" t="str">
            <v>Active</v>
          </cell>
          <cell r="H4422" t="str">
            <v>Special</v>
          </cell>
          <cell r="I4422" t="str">
            <v>Four-Pair U/FTP Cable assembly for DGKat, HDBaseT and LAN-2'</v>
          </cell>
        </row>
        <row r="4423">
          <cell r="C4423" t="str">
            <v>99-3460003</v>
          </cell>
          <cell r="D4423">
            <v>13</v>
          </cell>
          <cell r="E4423">
            <v>7</v>
          </cell>
          <cell r="F4423" t="str">
            <v>K-Key</v>
          </cell>
          <cell r="G4423" t="str">
            <v>Active</v>
          </cell>
          <cell r="H4423" t="str">
            <v>Special</v>
          </cell>
          <cell r="I4423" t="str">
            <v>Four-Pair U/FTP Cable assembly for DGKat, HDBaseT and LAN-3'</v>
          </cell>
        </row>
        <row r="4424">
          <cell r="C4424" t="str">
            <v>99-3460006</v>
          </cell>
          <cell r="D4424">
            <v>17</v>
          </cell>
          <cell r="E4424">
            <v>12</v>
          </cell>
          <cell r="F4424" t="str">
            <v>K-Key</v>
          </cell>
          <cell r="G4424" t="str">
            <v>Active</v>
          </cell>
          <cell r="H4424" t="str">
            <v>Special</v>
          </cell>
          <cell r="I4424" t="str">
            <v>Four-Pair U/FTP Cable assembly for DGKat, HDBaseT and LAN-6'</v>
          </cell>
        </row>
        <row r="4425">
          <cell r="C4425" t="str">
            <v>92-2202050</v>
          </cell>
          <cell r="D4425">
            <v>72</v>
          </cell>
          <cell r="E4425">
            <v>66</v>
          </cell>
          <cell r="F4425" t="str">
            <v>K-Key</v>
          </cell>
          <cell r="G4425" t="str">
            <v>Active</v>
          </cell>
          <cell r="H4425" t="str">
            <v>WP &amp; Cables</v>
          </cell>
          <cell r="I4425" t="str">
            <v>Molded 15-pin HD + Audio (Male - Male) Cable (50')</v>
          </cell>
        </row>
        <row r="4426">
          <cell r="C4426" t="str">
            <v>92-2202035</v>
          </cell>
          <cell r="D4426">
            <v>60</v>
          </cell>
          <cell r="E4426">
            <v>49</v>
          </cell>
          <cell r="F4426" t="str">
            <v>K-Key</v>
          </cell>
          <cell r="G4426" t="str">
            <v>Active</v>
          </cell>
          <cell r="H4426" t="str">
            <v>WP &amp; Cables</v>
          </cell>
          <cell r="I4426" t="str">
            <v>Molded 15-pin HD + Audio (Male - Male) Cable (35')</v>
          </cell>
        </row>
        <row r="4427">
          <cell r="C4427" t="str">
            <v>92-2202025</v>
          </cell>
          <cell r="D4427">
            <v>47</v>
          </cell>
          <cell r="E4427">
            <v>43</v>
          </cell>
          <cell r="F4427" t="str">
            <v>K-Key</v>
          </cell>
          <cell r="G4427" t="str">
            <v>Active</v>
          </cell>
          <cell r="H4427" t="str">
            <v>WP &amp; Cables</v>
          </cell>
          <cell r="I4427" t="str">
            <v>Molded 15-pin HD + Audio (Male - Male) Cable (25')</v>
          </cell>
        </row>
        <row r="4428">
          <cell r="C4428" t="str">
            <v>92-2202015</v>
          </cell>
          <cell r="D4428">
            <v>32</v>
          </cell>
          <cell r="E4428">
            <v>31</v>
          </cell>
          <cell r="F4428" t="str">
            <v>K-Key</v>
          </cell>
          <cell r="G4428" t="str">
            <v>Active</v>
          </cell>
          <cell r="H4428" t="str">
            <v>WP &amp; Cables</v>
          </cell>
          <cell r="I4428" t="str">
            <v>Molded 15-pin HD + Audio (Male - Male) Cable (15')</v>
          </cell>
        </row>
        <row r="4429">
          <cell r="C4429" t="str">
            <v>92-2202010</v>
          </cell>
          <cell r="D4429">
            <v>30</v>
          </cell>
          <cell r="E4429">
            <v>22</v>
          </cell>
          <cell r="F4429" t="str">
            <v>K-Key</v>
          </cell>
          <cell r="G4429" t="str">
            <v>Active</v>
          </cell>
          <cell r="H4429" t="str">
            <v>WP &amp; Cables</v>
          </cell>
          <cell r="I4429" t="str">
            <v>Molded 15-pin HD + Audio (Male - Male) Cable (10')</v>
          </cell>
        </row>
        <row r="4430">
          <cell r="C4430" t="str">
            <v>92-7201001</v>
          </cell>
          <cell r="D4430">
            <v>17</v>
          </cell>
          <cell r="E4430">
            <v>7</v>
          </cell>
          <cell r="F4430" t="str">
            <v>K-Key</v>
          </cell>
          <cell r="G4430" t="str">
            <v>Active</v>
          </cell>
          <cell r="H4430" t="str">
            <v>Special</v>
          </cell>
          <cell r="I4430" t="str">
            <v>Molded 15-pin HD (Male - Male) Flexible  Cable (1')</v>
          </cell>
        </row>
        <row r="4431">
          <cell r="C4431" t="str">
            <v>92-7201002</v>
          </cell>
          <cell r="D4431">
            <v>19</v>
          </cell>
          <cell r="E4431">
            <v>8</v>
          </cell>
          <cell r="F4431" t="str">
            <v>K-Key</v>
          </cell>
          <cell r="G4431" t="str">
            <v>Active</v>
          </cell>
          <cell r="H4431" t="str">
            <v>Special</v>
          </cell>
          <cell r="I4431" t="str">
            <v>Molded 15-pin HD (Male - Male) Flexible  Cable (2')</v>
          </cell>
        </row>
        <row r="4432">
          <cell r="C4432" t="str">
            <v>92-7201003</v>
          </cell>
          <cell r="D4432">
            <v>20</v>
          </cell>
          <cell r="E4432">
            <v>13</v>
          </cell>
          <cell r="F4432" t="str">
            <v>K-Key</v>
          </cell>
          <cell r="G4432" t="str">
            <v>Active</v>
          </cell>
          <cell r="H4432" t="str">
            <v>Special</v>
          </cell>
          <cell r="I4432" t="str">
            <v>Molded 15-pin HD (Male - Male) Flexible  Cable (3')</v>
          </cell>
        </row>
        <row r="4433">
          <cell r="C4433" t="str">
            <v>92-7201006</v>
          </cell>
          <cell r="D4433">
            <v>26</v>
          </cell>
          <cell r="E4433">
            <v>17</v>
          </cell>
          <cell r="F4433" t="str">
            <v>K-Key</v>
          </cell>
          <cell r="G4433" t="str">
            <v>Active</v>
          </cell>
          <cell r="H4433" t="str">
            <v>Special</v>
          </cell>
          <cell r="I4433" t="str">
            <v>Molded 15-pin HD (Male - Male) Flexible  Cable (6')</v>
          </cell>
        </row>
        <row r="4434">
          <cell r="C4434" t="str">
            <v>92-2202006</v>
          </cell>
          <cell r="D4434">
            <v>25</v>
          </cell>
          <cell r="E4434">
            <v>16</v>
          </cell>
          <cell r="F4434" t="str">
            <v>K-Key</v>
          </cell>
          <cell r="G4434" t="str">
            <v>Active</v>
          </cell>
          <cell r="H4434" t="str">
            <v>WP &amp; Cables</v>
          </cell>
          <cell r="I4434" t="str">
            <v>Molded 15-pin HD + Audio (Male - Male) Cable (6')</v>
          </cell>
        </row>
        <row r="4435">
          <cell r="C4435" t="str">
            <v>92-7201010</v>
          </cell>
          <cell r="D4435">
            <v>34</v>
          </cell>
          <cell r="E4435">
            <v>26</v>
          </cell>
          <cell r="F4435" t="str">
            <v>K-Key</v>
          </cell>
          <cell r="G4435" t="str">
            <v>Active</v>
          </cell>
          <cell r="H4435" t="str">
            <v>Special</v>
          </cell>
          <cell r="I4435" t="str">
            <v>Molded 15-pin HD (Male - Male) Flexible  Cable (10')</v>
          </cell>
        </row>
        <row r="4436">
          <cell r="C4436" t="str">
            <v>92-7201015</v>
          </cell>
          <cell r="D4436">
            <v>46</v>
          </cell>
          <cell r="E4436">
            <v>36</v>
          </cell>
          <cell r="F4436" t="str">
            <v>K-Key</v>
          </cell>
          <cell r="G4436" t="str">
            <v>Active</v>
          </cell>
          <cell r="H4436" t="str">
            <v>Special</v>
          </cell>
          <cell r="I4436" t="str">
            <v>Molded 15-pin HD (Male - Male) Flexible  Cable (15')</v>
          </cell>
        </row>
        <row r="4437">
          <cell r="C4437" t="str">
            <v>99-3460010</v>
          </cell>
          <cell r="D4437">
            <v>20</v>
          </cell>
          <cell r="E4437">
            <v>14</v>
          </cell>
          <cell r="F4437" t="str">
            <v>K-Key</v>
          </cell>
          <cell r="G4437" t="str">
            <v>Active</v>
          </cell>
          <cell r="H4437" t="str">
            <v>Special</v>
          </cell>
          <cell r="I4437" t="str">
            <v>Four-Pair U/FTP Cable assembly for DGKat, HDBaseT and LAN-10</v>
          </cell>
        </row>
        <row r="4438">
          <cell r="C4438" t="str">
            <v>92-7201035</v>
          </cell>
          <cell r="D4438">
            <v>71</v>
          </cell>
          <cell r="E4438">
            <v>76</v>
          </cell>
          <cell r="F4438" t="str">
            <v>K-Key</v>
          </cell>
          <cell r="G4438" t="str">
            <v>Active</v>
          </cell>
          <cell r="H4438" t="str">
            <v>Special</v>
          </cell>
          <cell r="I4438" t="str">
            <v>Molded 15-pin HD (Male - Male) Flexible  Cable (35')</v>
          </cell>
        </row>
        <row r="4439">
          <cell r="C4439" t="str">
            <v>92-7301003</v>
          </cell>
          <cell r="D4439">
            <v>28</v>
          </cell>
          <cell r="E4439">
            <v>26</v>
          </cell>
          <cell r="F4439" t="str">
            <v>K-Key</v>
          </cell>
          <cell r="G4439" t="str">
            <v>Active</v>
          </cell>
          <cell r="H4439" t="str">
            <v>Special</v>
          </cell>
          <cell r="I4439" t="str">
            <v>Molded 15-pin HD(Male-Male) Flexible  Cable with Audio (3')</v>
          </cell>
        </row>
        <row r="4440">
          <cell r="C4440" t="str">
            <v>92-2202003</v>
          </cell>
          <cell r="D4440">
            <v>20</v>
          </cell>
          <cell r="E4440">
            <v>12</v>
          </cell>
          <cell r="F4440" t="str">
            <v>K-Key</v>
          </cell>
          <cell r="G4440" t="str">
            <v>Active</v>
          </cell>
          <cell r="H4440" t="str">
            <v>WP &amp; Cables</v>
          </cell>
          <cell r="I4440" t="str">
            <v>Molded 15-pin HD + Audio (Male - Male) Cable (3')</v>
          </cell>
        </row>
        <row r="4441">
          <cell r="C4441" t="str">
            <v>92-7301006</v>
          </cell>
          <cell r="D4441">
            <v>35</v>
          </cell>
          <cell r="E4441">
            <v>31</v>
          </cell>
          <cell r="F4441" t="str">
            <v>K-Key</v>
          </cell>
          <cell r="G4441" t="str">
            <v>Active</v>
          </cell>
          <cell r="H4441" t="str">
            <v>Special</v>
          </cell>
          <cell r="I4441" t="str">
            <v>Molded 15-pin HD(Male-Male) Flexible  Cable with Audio (6')</v>
          </cell>
        </row>
        <row r="4442">
          <cell r="C4442" t="str">
            <v>92-7301010</v>
          </cell>
          <cell r="D4442">
            <v>45</v>
          </cell>
          <cell r="E4442">
            <v>32</v>
          </cell>
          <cell r="F4442" t="str">
            <v>K-Key</v>
          </cell>
          <cell r="G4442" t="str">
            <v>Active</v>
          </cell>
          <cell r="H4442" t="str">
            <v>Special</v>
          </cell>
          <cell r="I4442" t="str">
            <v>Molded 15-pin HD(Male-Male) Flexible  Cable with Audio (10')</v>
          </cell>
        </row>
        <row r="4443">
          <cell r="C4443" t="str">
            <v>92-7301015</v>
          </cell>
          <cell r="D4443">
            <v>58</v>
          </cell>
          <cell r="E4443">
            <v>46</v>
          </cell>
          <cell r="F4443" t="str">
            <v>K-Key</v>
          </cell>
          <cell r="G4443" t="str">
            <v>Active</v>
          </cell>
          <cell r="H4443" t="str">
            <v>Special</v>
          </cell>
          <cell r="I4443" t="str">
            <v>Molded 15-pin HD(Male-Male) Flexible Cable with Audio (15')</v>
          </cell>
        </row>
        <row r="4444">
          <cell r="C4444" t="str">
            <v>92-7301025</v>
          </cell>
          <cell r="D4444">
            <v>75</v>
          </cell>
          <cell r="E4444">
            <v>54</v>
          </cell>
          <cell r="F4444" t="str">
            <v>K-Key</v>
          </cell>
          <cell r="G4444" t="str">
            <v>Active</v>
          </cell>
          <cell r="H4444" t="str">
            <v>Special</v>
          </cell>
          <cell r="I4444" t="str">
            <v>Molded 15-pin HD(Male-Male) Flexible  Cable with Audio (25')</v>
          </cell>
        </row>
        <row r="4445">
          <cell r="C4445" t="str">
            <v>92-7301035</v>
          </cell>
          <cell r="D4445">
            <v>75</v>
          </cell>
          <cell r="E4445">
            <v>70</v>
          </cell>
          <cell r="F4445" t="str">
            <v>K-Key</v>
          </cell>
          <cell r="G4445" t="str">
            <v>Active</v>
          </cell>
          <cell r="H4445" t="str">
            <v>Special</v>
          </cell>
          <cell r="I4445" t="str">
            <v>Molded 15-pin HD(Male-Male) Flexible  Cable with Audio (35')</v>
          </cell>
        </row>
        <row r="4446">
          <cell r="C4446" t="str">
            <v>92-81100015</v>
          </cell>
          <cell r="D4446">
            <v>22</v>
          </cell>
          <cell r="E4446">
            <v>17</v>
          </cell>
          <cell r="F4446" t="str">
            <v>K-Key</v>
          </cell>
          <cell r="G4446" t="str">
            <v>Active</v>
          </cell>
          <cell r="I4446" t="str">
            <v>15−pin HD Installation Cable with EDID 15'</v>
          </cell>
        </row>
        <row r="4447">
          <cell r="C4447" t="str">
            <v>92-81100025</v>
          </cell>
          <cell r="D4447">
            <v>31</v>
          </cell>
          <cell r="E4447">
            <v>26</v>
          </cell>
          <cell r="F4447" t="str">
            <v>K-Key</v>
          </cell>
          <cell r="G4447" t="str">
            <v>Active</v>
          </cell>
          <cell r="I4447" t="str">
            <v>15−pin HD Installation Cable with EDID 25'</v>
          </cell>
        </row>
        <row r="4448">
          <cell r="C4448" t="str">
            <v>92-81100035</v>
          </cell>
          <cell r="D4448">
            <v>42</v>
          </cell>
          <cell r="E4448">
            <v>37</v>
          </cell>
          <cell r="F4448" t="str">
            <v>K-Key</v>
          </cell>
          <cell r="G4448" t="str">
            <v>Active</v>
          </cell>
          <cell r="I4448" t="str">
            <v>15−pin HD Installation Cable with EDID 35'</v>
          </cell>
        </row>
        <row r="4449">
          <cell r="C4449" t="str">
            <v>92-81100050</v>
          </cell>
          <cell r="D4449">
            <v>56</v>
          </cell>
          <cell r="E4449">
            <v>43</v>
          </cell>
          <cell r="F4449" t="str">
            <v>K-Key</v>
          </cell>
          <cell r="G4449" t="str">
            <v>Active</v>
          </cell>
          <cell r="I4449" t="str">
            <v>15−pin HD Installation Cable with EDID 50'</v>
          </cell>
        </row>
        <row r="4450">
          <cell r="C4450" t="str">
            <v>92-81100075</v>
          </cell>
          <cell r="D4450">
            <v>82</v>
          </cell>
          <cell r="E4450">
            <v>70</v>
          </cell>
          <cell r="F4450" t="str">
            <v>K-Key</v>
          </cell>
          <cell r="G4450" t="str">
            <v>Active</v>
          </cell>
          <cell r="I4450" t="str">
            <v>15−pin HD Installation Cable with EDID 75'</v>
          </cell>
        </row>
        <row r="4451">
          <cell r="C4451" t="str">
            <v>92-81100100</v>
          </cell>
          <cell r="D4451">
            <v>98</v>
          </cell>
          <cell r="E4451">
            <v>87</v>
          </cell>
          <cell r="F4451" t="str">
            <v>K-Key</v>
          </cell>
          <cell r="G4451" t="str">
            <v>Active</v>
          </cell>
          <cell r="I4451" t="str">
            <v>15−pin HD Installation Cable with EDID 100'</v>
          </cell>
        </row>
        <row r="4452">
          <cell r="C4452" t="str">
            <v>92-1105003</v>
          </cell>
          <cell r="D4452">
            <v>26</v>
          </cell>
          <cell r="E4452">
            <v>17</v>
          </cell>
          <cell r="F4452" t="str">
            <v>K-Key</v>
          </cell>
          <cell r="G4452" t="str">
            <v>Active</v>
          </cell>
          <cell r="H4452" t="str">
            <v>WP &amp; Cables</v>
          </cell>
          <cell r="I4452" t="str">
            <v>Molded 15-pin HD to 5 BNC (Female -Male) Breakout Cable (3')</v>
          </cell>
        </row>
        <row r="4453">
          <cell r="C4453" t="str">
            <v>99-3460015</v>
          </cell>
          <cell r="D4453">
            <v>22</v>
          </cell>
          <cell r="E4453">
            <v>16</v>
          </cell>
          <cell r="F4453" t="str">
            <v>K-Key</v>
          </cell>
          <cell r="G4453" t="str">
            <v>Active</v>
          </cell>
          <cell r="H4453" t="str">
            <v>Special</v>
          </cell>
          <cell r="I4453" t="str">
            <v>Four-Pair U/FTP Cable assembly for DGKat,HDBaseT and LAN-15'</v>
          </cell>
        </row>
        <row r="4454">
          <cell r="C4454" t="str">
            <v>99-3460025</v>
          </cell>
          <cell r="D4454">
            <v>27</v>
          </cell>
          <cell r="E4454">
            <v>18</v>
          </cell>
          <cell r="F4454" t="str">
            <v>K-Key</v>
          </cell>
          <cell r="G4454" t="str">
            <v>Active</v>
          </cell>
          <cell r="H4454" t="str">
            <v>Special</v>
          </cell>
          <cell r="I4454" t="str">
            <v>Four-Pair U/FTP Cable assembly for DGKat,HDBaseT and LAN-25'</v>
          </cell>
        </row>
        <row r="4455">
          <cell r="C4455" t="str">
            <v>92-0301025</v>
          </cell>
          <cell r="D4455">
            <v>67</v>
          </cell>
          <cell r="E4455">
            <v>67</v>
          </cell>
          <cell r="F4455" t="str">
            <v>K-Key</v>
          </cell>
          <cell r="G4455" t="str">
            <v>Not to prod.</v>
          </cell>
          <cell r="H4455" t="str">
            <v>WP &amp; Cables</v>
          </cell>
          <cell r="I4455" t="str">
            <v>Molded 15-pin HD + Audio + 3 RCA (Male - Male) Cable (25')</v>
          </cell>
        </row>
        <row r="4456">
          <cell r="C4456" t="str">
            <v>99-3460035</v>
          </cell>
          <cell r="D4456">
            <v>34</v>
          </cell>
          <cell r="E4456">
            <v>24</v>
          </cell>
          <cell r="F4456" t="str">
            <v>K-Key</v>
          </cell>
          <cell r="G4456" t="str">
            <v>Active</v>
          </cell>
          <cell r="H4456" t="str">
            <v>Special</v>
          </cell>
          <cell r="I4456" t="str">
            <v>Four-Pair U/FTP Cable assembly for DGKat,HDBaseT and LAN-35'</v>
          </cell>
        </row>
        <row r="4457">
          <cell r="C4457" t="str">
            <v>99-3460050</v>
          </cell>
          <cell r="D4457">
            <v>42</v>
          </cell>
          <cell r="E4457">
            <v>30</v>
          </cell>
          <cell r="F4457" t="str">
            <v>K-Key</v>
          </cell>
          <cell r="G4457" t="str">
            <v>Active</v>
          </cell>
          <cell r="H4457" t="str">
            <v>Special</v>
          </cell>
          <cell r="I4457" t="str">
            <v>Four-Pair U/FTP Cable assembly for DGKat,HDBaseT and LAN-50'</v>
          </cell>
        </row>
        <row r="4458">
          <cell r="C4458" t="str">
            <v>99-3460075</v>
          </cell>
          <cell r="D4458">
            <v>56</v>
          </cell>
          <cell r="E4458">
            <v>40</v>
          </cell>
          <cell r="F4458" t="str">
            <v>K-Key</v>
          </cell>
          <cell r="G4458" t="str">
            <v>Active</v>
          </cell>
          <cell r="H4458" t="str">
            <v>Special</v>
          </cell>
          <cell r="I4458" t="str">
            <v>Four-Pair U/FTP Cable assembly for DGKat,HDBaseT and LAN-75'</v>
          </cell>
        </row>
        <row r="4459">
          <cell r="C4459" t="str">
            <v>91-0505100</v>
          </cell>
          <cell r="D4459">
            <v>170</v>
          </cell>
          <cell r="E4459">
            <v>152</v>
          </cell>
          <cell r="F4459" t="str">
            <v>K-Key</v>
          </cell>
          <cell r="G4459" t="str">
            <v>Active</v>
          </cell>
          <cell r="H4459" t="str">
            <v>WP &amp; Cables</v>
          </cell>
          <cell r="I4459" t="str">
            <v>Molded 5 BNC (Male - Male) Cable (100')</v>
          </cell>
        </row>
        <row r="4460">
          <cell r="C4460" t="str">
            <v>91-0505075</v>
          </cell>
          <cell r="D4460">
            <v>150</v>
          </cell>
          <cell r="E4460">
            <v>114</v>
          </cell>
          <cell r="F4460" t="str">
            <v>K-Key</v>
          </cell>
          <cell r="G4460" t="str">
            <v>Active</v>
          </cell>
          <cell r="H4460" t="str">
            <v>WP &amp; Cables</v>
          </cell>
          <cell r="I4460" t="str">
            <v>Molded 5 BNC (Male - Male) Cable (75')</v>
          </cell>
        </row>
        <row r="4461">
          <cell r="C4461" t="str">
            <v>91-0505050</v>
          </cell>
          <cell r="D4461">
            <v>97</v>
          </cell>
          <cell r="E4461">
            <v>80</v>
          </cell>
          <cell r="F4461" t="str">
            <v>K-Key</v>
          </cell>
          <cell r="G4461" t="str">
            <v>Active</v>
          </cell>
          <cell r="H4461" t="str">
            <v>WP &amp; Cables</v>
          </cell>
          <cell r="I4461" t="str">
            <v>Molded 5 BNC (Male - Male) Cable (50')</v>
          </cell>
        </row>
        <row r="4462">
          <cell r="C4462" t="str">
            <v>91-0505035</v>
          </cell>
          <cell r="D4462">
            <v>67</v>
          </cell>
          <cell r="E4462">
            <v>66</v>
          </cell>
          <cell r="F4462" t="str">
            <v>K-Key</v>
          </cell>
          <cell r="G4462" t="str">
            <v>Not to prod.</v>
          </cell>
          <cell r="H4462" t="str">
            <v>WP &amp; Cables</v>
          </cell>
          <cell r="I4462" t="str">
            <v>Molded 5 BNC (Male - Male) Cable (35')</v>
          </cell>
        </row>
        <row r="4463">
          <cell r="C4463" t="str">
            <v>91-0505025</v>
          </cell>
          <cell r="D4463">
            <v>66</v>
          </cell>
          <cell r="E4463">
            <v>49</v>
          </cell>
          <cell r="F4463" t="str">
            <v>K-Key</v>
          </cell>
          <cell r="G4463" t="str">
            <v>Active</v>
          </cell>
          <cell r="H4463" t="str">
            <v>WP &amp; Cables</v>
          </cell>
          <cell r="I4463" t="str">
            <v>Molded 5 BNC (Male - Male) Cable (25')</v>
          </cell>
        </row>
        <row r="4464">
          <cell r="C4464" t="str">
            <v>91-0505015</v>
          </cell>
          <cell r="D4464">
            <v>44</v>
          </cell>
          <cell r="E4464">
            <v>35</v>
          </cell>
          <cell r="F4464" t="str">
            <v>K-Key</v>
          </cell>
          <cell r="G4464" t="str">
            <v>Active</v>
          </cell>
          <cell r="H4464" t="str">
            <v>WP &amp; Cables</v>
          </cell>
          <cell r="I4464" t="str">
            <v>Molded 5 BNC (Male - Male) Cable (15')</v>
          </cell>
        </row>
        <row r="4465">
          <cell r="C4465" t="str">
            <v>91-0505010</v>
          </cell>
          <cell r="D4465">
            <v>41</v>
          </cell>
          <cell r="E4465">
            <v>31</v>
          </cell>
          <cell r="F4465" t="str">
            <v>K-Key</v>
          </cell>
          <cell r="G4465" t="str">
            <v>Active</v>
          </cell>
          <cell r="H4465" t="str">
            <v>WP &amp; Cables</v>
          </cell>
          <cell r="I4465" t="str">
            <v>Molded 5 BNC (Male - Male) Cable (10')</v>
          </cell>
        </row>
        <row r="4466">
          <cell r="C4466" t="str">
            <v>91-0505003</v>
          </cell>
          <cell r="D4466">
            <v>29</v>
          </cell>
          <cell r="E4466">
            <v>22</v>
          </cell>
          <cell r="F4466" t="str">
            <v>K-Key</v>
          </cell>
          <cell r="G4466" t="str">
            <v>Active</v>
          </cell>
          <cell r="H4466" t="str">
            <v>WP &amp; Cables</v>
          </cell>
          <cell r="I4466" t="str">
            <v>Molded 5 BNC (Male - Male) Cable (3')</v>
          </cell>
        </row>
        <row r="4467">
          <cell r="C4467" t="str">
            <v>91-012490</v>
          </cell>
          <cell r="D4467">
            <v>225</v>
          </cell>
          <cell r="E4467">
            <v>211</v>
          </cell>
          <cell r="F4467" t="str">
            <v>K-Key</v>
          </cell>
          <cell r="G4467" t="str">
            <v>Active</v>
          </cell>
          <cell r="H4467" t="str">
            <v>Special</v>
          </cell>
          <cell r="I4467" t="str">
            <v>Wireless charger for smartphones.</v>
          </cell>
        </row>
        <row r="4468">
          <cell r="C4468" t="str">
            <v>99-3460100</v>
          </cell>
          <cell r="D4468">
            <v>73</v>
          </cell>
          <cell r="E4468">
            <v>52</v>
          </cell>
          <cell r="F4468" t="str">
            <v>K-Key</v>
          </cell>
          <cell r="G4468" t="str">
            <v>Active</v>
          </cell>
          <cell r="H4468" t="str">
            <v>Special</v>
          </cell>
          <cell r="I4468" t="str">
            <v>Four-Pair U/FTP Cable assembly for DGKat,HDBaseT and LAN-100</v>
          </cell>
        </row>
        <row r="4469">
          <cell r="C4469" t="str">
            <v>91-012391</v>
          </cell>
          <cell r="D4469">
            <v>42</v>
          </cell>
          <cell r="E4469">
            <v>42</v>
          </cell>
          <cell r="F4469" t="str">
            <v>K-Key</v>
          </cell>
          <cell r="G4469" t="str">
            <v>Not to prod.</v>
          </cell>
          <cell r="H4469" t="str">
            <v>Special</v>
          </cell>
          <cell r="I4469" t="str">
            <v>KWC receiver for Micro-USB connector</v>
          </cell>
        </row>
        <row r="4470">
          <cell r="C4470" t="str">
            <v>91-012390</v>
          </cell>
          <cell r="D4470">
            <v>225</v>
          </cell>
          <cell r="E4470">
            <v>211</v>
          </cell>
          <cell r="F4470" t="str">
            <v>K-Key</v>
          </cell>
          <cell r="G4470" t="str">
            <v>Active</v>
          </cell>
          <cell r="H4470" t="str">
            <v>Special</v>
          </cell>
          <cell r="I4470" t="str">
            <v>Wireless charger for smartphones.</v>
          </cell>
        </row>
        <row r="4471">
          <cell r="C4471" t="str">
            <v>99-3460125</v>
          </cell>
          <cell r="D4471">
            <v>88</v>
          </cell>
          <cell r="E4471">
            <v>63</v>
          </cell>
          <cell r="F4471" t="str">
            <v>K-Key</v>
          </cell>
          <cell r="G4471" t="str">
            <v>Active</v>
          </cell>
          <cell r="H4471" t="str">
            <v>Special</v>
          </cell>
          <cell r="I4471" t="str">
            <v>Four-Pair U/FTP Cable assembly for DGKat,HDBaseT and LAN-125</v>
          </cell>
        </row>
        <row r="4472">
          <cell r="C4472" t="str">
            <v>99-3460150</v>
          </cell>
          <cell r="D4472">
            <v>100</v>
          </cell>
          <cell r="E4472">
            <v>73</v>
          </cell>
          <cell r="F4472" t="str">
            <v>K-Key</v>
          </cell>
          <cell r="G4472" t="str">
            <v>Active</v>
          </cell>
          <cell r="H4472" t="str">
            <v>Special</v>
          </cell>
          <cell r="I4472" t="str">
            <v>Four-Pair U/FTP Cable assembly for DGKat,HDBaseT and LAN-150</v>
          </cell>
        </row>
        <row r="4473">
          <cell r="C4473" t="str">
            <v>99-3460164</v>
          </cell>
          <cell r="D4473">
            <v>110</v>
          </cell>
          <cell r="E4473">
            <v>80</v>
          </cell>
          <cell r="F4473" t="str">
            <v>K-Key</v>
          </cell>
          <cell r="G4473" t="str">
            <v>Active</v>
          </cell>
          <cell r="H4473" t="str">
            <v>Special</v>
          </cell>
          <cell r="I4473" t="str">
            <v>Four-Pair U/FTP Cable assembly for DGKat,HDBaseT and LAN-164</v>
          </cell>
        </row>
        <row r="4474">
          <cell r="C4474" t="str">
            <v>99-3460200</v>
          </cell>
          <cell r="D4474">
            <v>135</v>
          </cell>
          <cell r="E4474">
            <v>97</v>
          </cell>
          <cell r="F4474" t="str">
            <v>K-Key</v>
          </cell>
          <cell r="G4474" t="str">
            <v>Active</v>
          </cell>
          <cell r="H4474" t="str">
            <v>Special</v>
          </cell>
          <cell r="I4474" t="str">
            <v>Four-Pair U/FTP Cable assembly for DGKat,HDBaseT and LAN-200</v>
          </cell>
        </row>
        <row r="4475">
          <cell r="C4475" t="str">
            <v>91-011299</v>
          </cell>
          <cell r="D4475">
            <v>92</v>
          </cell>
          <cell r="E4475">
            <v>86</v>
          </cell>
          <cell r="F4475" t="str">
            <v>K-Key</v>
          </cell>
          <cell r="G4475" t="str">
            <v>Active</v>
          </cell>
          <cell r="H4475" t="str">
            <v>Special</v>
          </cell>
          <cell r="I4475" t="str">
            <v>UTBUS-2XL including: 6 bands,  User Manual &amp; Quick Start</v>
          </cell>
        </row>
        <row r="4476">
          <cell r="C4476" t="str">
            <v>91-0102100</v>
          </cell>
          <cell r="D4476">
            <v>46</v>
          </cell>
          <cell r="E4476">
            <v>52</v>
          </cell>
          <cell r="F4476" t="str">
            <v>K-Key</v>
          </cell>
          <cell r="G4476" t="str">
            <v>Active</v>
          </cell>
          <cell r="H4476" t="str">
            <v>WP &amp; Cables</v>
          </cell>
          <cell r="I4476" t="str">
            <v>Molded RCA (Male - Male) Coax Cable (100')</v>
          </cell>
        </row>
        <row r="4477">
          <cell r="C4477" t="str">
            <v>91-0102075</v>
          </cell>
          <cell r="D4477">
            <v>37</v>
          </cell>
          <cell r="E4477">
            <v>35</v>
          </cell>
          <cell r="F4477" t="str">
            <v>K-Key</v>
          </cell>
          <cell r="G4477" t="str">
            <v>Not to prod.</v>
          </cell>
          <cell r="H4477" t="str">
            <v>WP &amp; Cables</v>
          </cell>
          <cell r="I4477" t="str">
            <v>Molded RCA (Male - Male) Coax Cable (75')</v>
          </cell>
        </row>
        <row r="4478">
          <cell r="C4478" t="str">
            <v>91-0102050</v>
          </cell>
          <cell r="D4478">
            <v>31</v>
          </cell>
          <cell r="E4478">
            <v>28</v>
          </cell>
          <cell r="F4478" t="str">
            <v>K-Key</v>
          </cell>
          <cell r="G4478" t="str">
            <v>Active</v>
          </cell>
          <cell r="H4478" t="str">
            <v>WP &amp; Cables</v>
          </cell>
          <cell r="I4478" t="str">
            <v>Molded RCA (Male - Male) Coax Cable (50')</v>
          </cell>
        </row>
        <row r="4479">
          <cell r="C4479" t="str">
            <v>91-0102035</v>
          </cell>
          <cell r="D4479">
            <v>22</v>
          </cell>
          <cell r="E4479">
            <v>22</v>
          </cell>
          <cell r="F4479" t="str">
            <v>K-Key</v>
          </cell>
          <cell r="G4479" t="str">
            <v>Active</v>
          </cell>
          <cell r="H4479" t="str">
            <v>WP &amp; Cables</v>
          </cell>
          <cell r="I4479" t="str">
            <v>Molded RCA (Male - Male) Coax Cable (35')</v>
          </cell>
        </row>
        <row r="4480">
          <cell r="C4480" t="str">
            <v>91-0102015</v>
          </cell>
          <cell r="D4480">
            <v>13</v>
          </cell>
          <cell r="E4480">
            <v>12</v>
          </cell>
          <cell r="F4480" t="str">
            <v>K-Key</v>
          </cell>
          <cell r="G4480" t="str">
            <v>Active</v>
          </cell>
          <cell r="H4480" t="str">
            <v>WP &amp; Cables</v>
          </cell>
          <cell r="I4480" t="str">
            <v>Molded RCA (Male - Male) Coax Cable (15')</v>
          </cell>
        </row>
        <row r="4481">
          <cell r="C4481" t="str">
            <v>91-0102010</v>
          </cell>
          <cell r="D4481">
            <v>9</v>
          </cell>
          <cell r="E4481">
            <v>8</v>
          </cell>
          <cell r="F4481" t="str">
            <v>K-Key</v>
          </cell>
          <cell r="G4481" t="str">
            <v>Not to prod.</v>
          </cell>
          <cell r="H4481" t="str">
            <v>WP &amp; Cables</v>
          </cell>
          <cell r="I4481" t="str">
            <v>Molded RCA (Male - Male) Coax Cable (10')</v>
          </cell>
        </row>
        <row r="4482">
          <cell r="C4482" t="str">
            <v>91-0102006</v>
          </cell>
          <cell r="D4482">
            <v>7</v>
          </cell>
          <cell r="E4482">
            <v>6</v>
          </cell>
          <cell r="F4482" t="str">
            <v>K-Key</v>
          </cell>
          <cell r="G4482" t="str">
            <v>Not to prod.</v>
          </cell>
          <cell r="H4482" t="str">
            <v>WP &amp; Cables</v>
          </cell>
          <cell r="I4482" t="str">
            <v>Molded RCA (Male - Male) Coax Cable (6)</v>
          </cell>
        </row>
        <row r="4483">
          <cell r="C4483" t="str">
            <v>91-0102003</v>
          </cell>
          <cell r="D4483">
            <v>4</v>
          </cell>
          <cell r="E4483">
            <v>3</v>
          </cell>
          <cell r="F4483" t="str">
            <v>K-Key</v>
          </cell>
          <cell r="G4483" t="str">
            <v>Not to prod.</v>
          </cell>
          <cell r="H4483" t="str">
            <v>WP &amp; Cables</v>
          </cell>
          <cell r="I4483" t="str">
            <v>Molded RCA (Male - Male) Coax Cable (3)</v>
          </cell>
        </row>
        <row r="4484">
          <cell r="C4484" t="str">
            <v>91-0101150</v>
          </cell>
          <cell r="D4484">
            <v>105</v>
          </cell>
          <cell r="E4484">
            <v>90</v>
          </cell>
          <cell r="F4484" t="str">
            <v>K-Key</v>
          </cell>
          <cell r="G4484" t="str">
            <v>Active</v>
          </cell>
          <cell r="H4484" t="str">
            <v>WP &amp; Cables</v>
          </cell>
          <cell r="I4484" t="str">
            <v>Molded BNC (Male - Male) Cable (150')</v>
          </cell>
        </row>
        <row r="4485">
          <cell r="C4485" t="str">
            <v>91-0101100</v>
          </cell>
          <cell r="D4485">
            <v>77</v>
          </cell>
          <cell r="E4485">
            <v>67</v>
          </cell>
          <cell r="F4485" t="str">
            <v>K-Key</v>
          </cell>
          <cell r="G4485" t="str">
            <v>Active</v>
          </cell>
          <cell r="H4485" t="str">
            <v>WP &amp; Cables</v>
          </cell>
          <cell r="I4485" t="str">
            <v>Molded BNC (Male - Male) Cable (100')</v>
          </cell>
        </row>
        <row r="4486">
          <cell r="C4486" t="str">
            <v>91-0101075</v>
          </cell>
          <cell r="D4486">
            <v>61</v>
          </cell>
          <cell r="E4486">
            <v>50</v>
          </cell>
          <cell r="F4486" t="str">
            <v>K-Key</v>
          </cell>
          <cell r="G4486" t="str">
            <v>Active</v>
          </cell>
          <cell r="H4486" t="str">
            <v>WP &amp; Cables</v>
          </cell>
          <cell r="I4486" t="str">
            <v>Molded BNC (Male - Male) Cable (75')</v>
          </cell>
        </row>
        <row r="4487">
          <cell r="C4487" t="str">
            <v>91-0101050</v>
          </cell>
          <cell r="D4487">
            <v>46</v>
          </cell>
          <cell r="E4487">
            <v>36</v>
          </cell>
          <cell r="F4487" t="str">
            <v>K-Key</v>
          </cell>
          <cell r="G4487" t="str">
            <v>Active</v>
          </cell>
          <cell r="H4487" t="str">
            <v>WP &amp; Cables</v>
          </cell>
          <cell r="I4487" t="str">
            <v>Molded BNC (Male - Male) Cable (50')</v>
          </cell>
        </row>
        <row r="4488">
          <cell r="C4488" t="str">
            <v>91-0101035</v>
          </cell>
          <cell r="D4488">
            <v>34</v>
          </cell>
          <cell r="E4488">
            <v>22</v>
          </cell>
          <cell r="F4488" t="str">
            <v>K-Key</v>
          </cell>
          <cell r="G4488" t="str">
            <v>Active</v>
          </cell>
          <cell r="H4488" t="str">
            <v>WP &amp; Cables</v>
          </cell>
          <cell r="I4488" t="str">
            <v>Molded BNC (Male - Male) Cable (35')</v>
          </cell>
        </row>
        <row r="4489">
          <cell r="C4489" t="str">
            <v>91-0101025</v>
          </cell>
          <cell r="D4489">
            <v>25</v>
          </cell>
          <cell r="E4489">
            <v>25</v>
          </cell>
          <cell r="F4489" t="str">
            <v>K-Key</v>
          </cell>
          <cell r="G4489" t="str">
            <v>Active</v>
          </cell>
          <cell r="H4489" t="str">
            <v>WP &amp; Cables</v>
          </cell>
          <cell r="I4489" t="str">
            <v>Molded BNC (Male - Male) Cable (25')</v>
          </cell>
        </row>
        <row r="4490">
          <cell r="C4490" t="str">
            <v>91-0101015</v>
          </cell>
          <cell r="D4490">
            <v>23</v>
          </cell>
          <cell r="E4490">
            <v>14</v>
          </cell>
          <cell r="F4490" t="str">
            <v>K-Key</v>
          </cell>
          <cell r="G4490" t="str">
            <v>Active</v>
          </cell>
          <cell r="H4490" t="str">
            <v>WP &amp; Cables</v>
          </cell>
          <cell r="I4490" t="str">
            <v>Molded BNC (Male - Male) Cable (15')</v>
          </cell>
        </row>
        <row r="4491">
          <cell r="C4491" t="str">
            <v>91-0101010</v>
          </cell>
          <cell r="D4491">
            <v>19</v>
          </cell>
          <cell r="E4491">
            <v>11</v>
          </cell>
          <cell r="F4491" t="str">
            <v>K-Key</v>
          </cell>
          <cell r="G4491" t="str">
            <v>Active</v>
          </cell>
          <cell r="H4491" t="str">
            <v>WP &amp; Cables</v>
          </cell>
          <cell r="I4491" t="str">
            <v>Molded BNC (Male - Male) Cable (10')</v>
          </cell>
        </row>
        <row r="4492">
          <cell r="C4492" t="str">
            <v>91-0101006</v>
          </cell>
          <cell r="D4492">
            <v>16</v>
          </cell>
          <cell r="E4492">
            <v>7</v>
          </cell>
          <cell r="F4492" t="str">
            <v>K-Key</v>
          </cell>
          <cell r="G4492" t="str">
            <v>Active</v>
          </cell>
          <cell r="H4492" t="str">
            <v>WP &amp; Cables</v>
          </cell>
          <cell r="I4492" t="str">
            <v>Molded BNC (Male - Male) Cable (6')</v>
          </cell>
        </row>
        <row r="4493">
          <cell r="C4493" t="str">
            <v>91-0101003</v>
          </cell>
          <cell r="D4493">
            <v>13</v>
          </cell>
          <cell r="E4493">
            <v>6</v>
          </cell>
          <cell r="F4493" t="str">
            <v>K-Key</v>
          </cell>
          <cell r="G4493" t="str">
            <v>Active</v>
          </cell>
          <cell r="H4493" t="str">
            <v>WP &amp; Cables</v>
          </cell>
          <cell r="I4493" t="str">
            <v>Molded BNC (Male - Male) Cable (3')</v>
          </cell>
        </row>
        <row r="4494">
          <cell r="C4494" t="str">
            <v>91-01010015</v>
          </cell>
          <cell r="D4494">
            <v>10</v>
          </cell>
          <cell r="E4494">
            <v>5</v>
          </cell>
          <cell r="F4494" t="str">
            <v>K-Key</v>
          </cell>
          <cell r="G4494" t="str">
            <v>Active</v>
          </cell>
          <cell r="H4494" t="str">
            <v>WP &amp; Cables</v>
          </cell>
          <cell r="I4494" t="str">
            <v>Molded BNC (Male - Male) Cable (1.5')</v>
          </cell>
        </row>
        <row r="4495">
          <cell r="C4495" t="str">
            <v>99-3460230</v>
          </cell>
          <cell r="D4495">
            <v>150</v>
          </cell>
          <cell r="E4495">
            <v>100</v>
          </cell>
          <cell r="F4495" t="str">
            <v>K-Key</v>
          </cell>
          <cell r="G4495" t="str">
            <v>Active</v>
          </cell>
          <cell r="H4495" t="str">
            <v>Special</v>
          </cell>
          <cell r="I4495" t="str">
            <v>Four-Pair U/FTP Cable assembly for DGKat,HDBaseT and LAN-230</v>
          </cell>
        </row>
        <row r="4496">
          <cell r="C4496" t="str">
            <v>91-000399</v>
          </cell>
          <cell r="D4496">
            <v>9</v>
          </cell>
          <cell r="E4496">
            <v>8</v>
          </cell>
          <cell r="F4496" t="str">
            <v>K-Key</v>
          </cell>
          <cell r="G4496" t="str">
            <v>Active</v>
          </cell>
          <cell r="H4496" t="str">
            <v>Special</v>
          </cell>
          <cell r="I4496" t="str">
            <v>AC-POWER-CORD-6ft-Y-Version/110V</v>
          </cell>
        </row>
        <row r="4497">
          <cell r="C4497" t="str">
            <v>99-3460328</v>
          </cell>
          <cell r="D4497">
            <v>205</v>
          </cell>
          <cell r="E4497">
            <v>145</v>
          </cell>
          <cell r="F4497" t="str">
            <v>K-Key</v>
          </cell>
          <cell r="G4497" t="str">
            <v>Active</v>
          </cell>
          <cell r="H4497" t="str">
            <v>Special</v>
          </cell>
          <cell r="I4497" t="str">
            <v>Four-Pair U/FTP Cable assembly for DGKat,HDBaseT and LAN-328</v>
          </cell>
        </row>
        <row r="4498">
          <cell r="C4498" t="str">
            <v>60-100199</v>
          </cell>
          <cell r="D4498">
            <v>52</v>
          </cell>
          <cell r="E4498">
            <v>52</v>
          </cell>
          <cell r="F4498" t="str">
            <v>K-Key</v>
          </cell>
          <cell r="G4498" t="str">
            <v>Active</v>
          </cell>
          <cell r="H4498" t="str">
            <v>Special</v>
          </cell>
          <cell r="I4498" t="str">
            <v>TBUS Bracket to fit 4 Inserts in a single TS Opening</v>
          </cell>
        </row>
        <row r="4499">
          <cell r="C4499" t="str">
            <v>99-350000005</v>
          </cell>
          <cell r="D4499">
            <v>2</v>
          </cell>
          <cell r="E4499">
            <v>2</v>
          </cell>
          <cell r="F4499" t="str">
            <v>K-Key</v>
          </cell>
          <cell r="G4499" t="str">
            <v>Not to prod.</v>
          </cell>
          <cell r="H4499" t="str">
            <v>Special</v>
          </cell>
          <cell r="I4499" t="str">
            <v>Slim patch Cord CAT5E UTP 4Px24AWG- 6inch</v>
          </cell>
        </row>
        <row r="4500">
          <cell r="C4500" t="str">
            <v>91-00016099</v>
          </cell>
          <cell r="D4500">
            <v>99</v>
          </cell>
          <cell r="E4500">
            <v>90</v>
          </cell>
          <cell r="F4500" t="str">
            <v>K-Key</v>
          </cell>
          <cell r="G4500" t="str">
            <v>Active</v>
          </cell>
          <cell r="H4500" t="str">
            <v>Special</v>
          </cell>
          <cell r="I4500" t="str">
            <v>able Docking station - Adapter USB Type-C to HDMI/USB 3.0/PD</v>
          </cell>
        </row>
        <row r="4501">
          <cell r="C4501" t="str">
            <v>91-00015999</v>
          </cell>
          <cell r="D4501">
            <v>285</v>
          </cell>
          <cell r="E4501">
            <v>260</v>
          </cell>
          <cell r="F4501" t="str">
            <v>K-Key</v>
          </cell>
          <cell r="G4501" t="str">
            <v>Active</v>
          </cell>
          <cell r="H4501" t="str">
            <v>Special</v>
          </cell>
          <cell r="I4501" t="str">
            <v>-C to Adapter USB Type-C-HDMI/DP/RJ45/USB/SD/PD/VGA/Audio3.5</v>
          </cell>
        </row>
        <row r="4502">
          <cell r="C4502" t="str">
            <v>91-0001590</v>
          </cell>
          <cell r="D4502">
            <v>55</v>
          </cell>
          <cell r="E4502">
            <v>50</v>
          </cell>
          <cell r="F4502" t="str">
            <v>K-Key</v>
          </cell>
          <cell r="G4502" t="str">
            <v>Active</v>
          </cell>
          <cell r="H4502" t="str">
            <v>CABLE TIES</v>
          </cell>
          <cell r="I4502" t="str">
            <v>Hook and Loop Cable Ties, 50pcs</v>
          </cell>
        </row>
        <row r="4503">
          <cell r="C4503" t="str">
            <v>91-00015899</v>
          </cell>
          <cell r="D4503">
            <v>195</v>
          </cell>
          <cell r="E4503">
            <v>180</v>
          </cell>
          <cell r="F4503" t="str">
            <v>K-Key</v>
          </cell>
          <cell r="G4503" t="str">
            <v>Active</v>
          </cell>
          <cell r="H4503" t="str">
            <v>Special</v>
          </cell>
          <cell r="I4503" t="str">
            <v>pter USB Type-C to Adapter USB Type-C-HDMI/DP/RJ45/USB/SD/PD</v>
          </cell>
        </row>
        <row r="4504">
          <cell r="C4504" t="str">
            <v>91-00015799</v>
          </cell>
          <cell r="D4504">
            <v>165</v>
          </cell>
          <cell r="E4504">
            <v>150</v>
          </cell>
          <cell r="F4504" t="str">
            <v>K-Key</v>
          </cell>
          <cell r="G4504" t="str">
            <v>Active</v>
          </cell>
          <cell r="H4504" t="str">
            <v>Special</v>
          </cell>
          <cell r="I4504" t="str">
            <v>Docking station - Adapter USB Type-C to HDMI/RJ45/USB/SD/PD</v>
          </cell>
        </row>
        <row r="4505">
          <cell r="C4505" t="str">
            <v>50-80572190</v>
          </cell>
          <cell r="D4505">
            <v>700</v>
          </cell>
          <cell r="E4505">
            <v>700</v>
          </cell>
          <cell r="F4505" t="str">
            <v>K-Key</v>
          </cell>
          <cell r="G4505" t="str">
            <v>F.Run-Active</v>
          </cell>
          <cell r="H4505" t="str">
            <v>Mega Tool</v>
          </cell>
          <cell r="I4505" t="str">
            <v>4K60 4:4:4 KVM Transceiver over Extended-Reach HDBT 3.0</v>
          </cell>
        </row>
        <row r="4506">
          <cell r="C4506" t="str">
            <v>99-35000001</v>
          </cell>
          <cell r="D4506">
            <v>3</v>
          </cell>
          <cell r="E4506">
            <v>2.25</v>
          </cell>
          <cell r="F4506" t="str">
            <v>K-Key</v>
          </cell>
          <cell r="G4506" t="str">
            <v>Not to prod.</v>
          </cell>
          <cell r="H4506" t="str">
            <v>Special</v>
          </cell>
          <cell r="I4506" t="str">
            <v>Slim patch Cord CAT5E UTP 4Px24AWG- 1ft</v>
          </cell>
        </row>
        <row r="4507">
          <cell r="C4507" t="str">
            <v>99-9191011</v>
          </cell>
          <cell r="D4507">
            <v>3</v>
          </cell>
          <cell r="E4507">
            <v>2</v>
          </cell>
          <cell r="F4507" t="str">
            <v>K-Key</v>
          </cell>
          <cell r="G4507" t="str">
            <v>Active</v>
          </cell>
          <cell r="H4507" t="str">
            <v>WP &amp; Cables</v>
          </cell>
          <cell r="I4507" t="str">
            <v>ADAPTER BNC-F TO BNC-F</v>
          </cell>
        </row>
        <row r="4508">
          <cell r="C4508" t="str">
            <v>91-000147</v>
          </cell>
          <cell r="D4508">
            <v>160</v>
          </cell>
          <cell r="E4508">
            <v>69</v>
          </cell>
          <cell r="F4508" t="str">
            <v>K-Key</v>
          </cell>
          <cell r="G4508" t="str">
            <v>Active</v>
          </cell>
          <cell r="H4508" t="str">
            <v>Special</v>
          </cell>
          <cell r="I4508" t="str">
            <v>Dual socket with USB charger and Universal socket</v>
          </cell>
        </row>
        <row r="4509">
          <cell r="C4509" t="str">
            <v>91-000139</v>
          </cell>
          <cell r="D4509">
            <v>135</v>
          </cell>
          <cell r="E4509">
            <v>55</v>
          </cell>
          <cell r="F4509" t="str">
            <v>K-Key</v>
          </cell>
          <cell r="G4509" t="str">
            <v>Active</v>
          </cell>
          <cell r="H4509" t="str">
            <v>Special</v>
          </cell>
          <cell r="I4509" t="str">
            <v>2 USB Charging in a power bracket module</v>
          </cell>
        </row>
        <row r="4510">
          <cell r="C4510" t="str">
            <v>99-35000003</v>
          </cell>
          <cell r="D4510">
            <v>4</v>
          </cell>
          <cell r="E4510">
            <v>3</v>
          </cell>
          <cell r="F4510" t="str">
            <v>K-Key</v>
          </cell>
          <cell r="G4510" t="str">
            <v>Not to prod.</v>
          </cell>
          <cell r="H4510" t="str">
            <v>Special</v>
          </cell>
          <cell r="I4510" t="str">
            <v>Slim patch Cord CAT5E UTP 4Px24AWG- 3ft</v>
          </cell>
        </row>
        <row r="4511">
          <cell r="C4511" t="str">
            <v>99-35000005</v>
          </cell>
          <cell r="D4511">
            <v>5</v>
          </cell>
          <cell r="E4511">
            <v>4</v>
          </cell>
          <cell r="F4511" t="str">
            <v>K-Key</v>
          </cell>
          <cell r="G4511" t="str">
            <v>Not to prod.</v>
          </cell>
          <cell r="H4511" t="str">
            <v>Special</v>
          </cell>
          <cell r="I4511" t="str">
            <v>Slim patch Cord CAT5E UTP 4Px24AWG- 5ft</v>
          </cell>
        </row>
        <row r="4512">
          <cell r="C4512" t="str">
            <v>91-000099</v>
          </cell>
          <cell r="D4512">
            <v>7</v>
          </cell>
          <cell r="E4512">
            <v>6</v>
          </cell>
          <cell r="F4512" t="str">
            <v>K-Key</v>
          </cell>
          <cell r="G4512" t="str">
            <v>Active</v>
          </cell>
          <cell r="H4512" t="str">
            <v>Special</v>
          </cell>
          <cell r="I4512" t="str">
            <v>AC-POWER-CORD-6ft/110V</v>
          </cell>
        </row>
        <row r="4513">
          <cell r="C4513" t="str">
            <v>99-35000007</v>
          </cell>
          <cell r="D4513">
            <v>6</v>
          </cell>
          <cell r="E4513">
            <v>5</v>
          </cell>
          <cell r="F4513" t="str">
            <v>K-Key</v>
          </cell>
          <cell r="G4513" t="str">
            <v>Not to prod.</v>
          </cell>
          <cell r="H4513" t="str">
            <v>Special</v>
          </cell>
          <cell r="I4513" t="str">
            <v>Slim patch Cord CAT5E UTP 4Px24AWG- 7ft</v>
          </cell>
        </row>
        <row r="4514">
          <cell r="C4514" t="str">
            <v>92-9181035</v>
          </cell>
          <cell r="D4514">
            <v>160</v>
          </cell>
          <cell r="E4514">
            <v>160</v>
          </cell>
          <cell r="F4514" t="str">
            <v>K-Key</v>
          </cell>
          <cell r="G4514" t="str">
            <v>Not to prod.</v>
          </cell>
          <cell r="H4514" t="str">
            <v>WP &amp; Cables</v>
          </cell>
          <cell r="I4514" t="str">
            <v>15-pin HD to 15-pin HD Plenum Cable with a 45° Side-Angled C</v>
          </cell>
        </row>
        <row r="4515">
          <cell r="C4515" t="str">
            <v>92-9181050</v>
          </cell>
          <cell r="D4515">
            <v>229</v>
          </cell>
          <cell r="E4515">
            <v>229</v>
          </cell>
          <cell r="F4515" t="str">
            <v>K-Key</v>
          </cell>
          <cell r="G4515" t="str">
            <v>Not to prod.</v>
          </cell>
          <cell r="H4515" t="str">
            <v>WP &amp; Cables</v>
          </cell>
          <cell r="I4515" t="str">
            <v>15-pin HD to 15-pin HD Plenum Cable with a 45° Side-Angled C</v>
          </cell>
        </row>
        <row r="4516">
          <cell r="C4516" t="str">
            <v>92-9181100</v>
          </cell>
          <cell r="D4516">
            <v>235</v>
          </cell>
          <cell r="E4516">
            <v>235</v>
          </cell>
          <cell r="F4516" t="str">
            <v>K-Key</v>
          </cell>
          <cell r="G4516" t="str">
            <v>Not to prod.</v>
          </cell>
          <cell r="H4516" t="str">
            <v>WP &amp; Cables</v>
          </cell>
          <cell r="I4516" t="str">
            <v>15-pin HD to 15-pin HD Plenum Cable with a 45° Side-Angled C</v>
          </cell>
        </row>
        <row r="4517">
          <cell r="C4517" t="str">
            <v>99-35000010</v>
          </cell>
          <cell r="D4517">
            <v>7</v>
          </cell>
          <cell r="E4517">
            <v>5</v>
          </cell>
          <cell r="F4517" t="str">
            <v>K-Key</v>
          </cell>
          <cell r="G4517" t="str">
            <v>Not to prod.</v>
          </cell>
          <cell r="H4517" t="str">
            <v>Special</v>
          </cell>
          <cell r="I4517" t="str">
            <v>Slim patch Cord CAT5E UTP 4Px24AWG-10ft</v>
          </cell>
        </row>
        <row r="4518">
          <cell r="C4518" t="str">
            <v>99-35000015</v>
          </cell>
          <cell r="D4518">
            <v>8</v>
          </cell>
          <cell r="E4518">
            <v>7</v>
          </cell>
          <cell r="F4518" t="str">
            <v>K-Key</v>
          </cell>
          <cell r="G4518" t="str">
            <v>Not to prod.</v>
          </cell>
          <cell r="H4518" t="str">
            <v>Special</v>
          </cell>
          <cell r="I4518" t="str">
            <v>Slim patch Cord CAT5E UTP 4Px24AWG-15ft</v>
          </cell>
        </row>
        <row r="4519">
          <cell r="C4519" t="str">
            <v>99-360000005</v>
          </cell>
          <cell r="D4519">
            <v>4</v>
          </cell>
          <cell r="E4519">
            <v>4</v>
          </cell>
          <cell r="F4519" t="str">
            <v>K-Key</v>
          </cell>
          <cell r="G4519" t="str">
            <v>Not to prod.</v>
          </cell>
          <cell r="H4519" t="str">
            <v>Special</v>
          </cell>
          <cell r="I4519" t="str">
            <v>Slim Patch Cord CAT6A S/FTP 4PX26AWG 500MHz LSHF -Yellow</v>
          </cell>
        </row>
        <row r="4520">
          <cell r="C4520" t="str">
            <v>99-36000001</v>
          </cell>
          <cell r="D4520">
            <v>5</v>
          </cell>
          <cell r="E4520">
            <v>4.25</v>
          </cell>
          <cell r="F4520" t="str">
            <v>K-Key</v>
          </cell>
          <cell r="G4520" t="str">
            <v>Not to prod.</v>
          </cell>
          <cell r="H4520" t="str">
            <v>Special</v>
          </cell>
          <cell r="I4520" t="str">
            <v>Slim Patch Cord CAT6A S/FTP 4PX26AWG 500MHz LSHF ,Yellow</v>
          </cell>
        </row>
        <row r="4521">
          <cell r="C4521" t="str">
            <v>99-36000010</v>
          </cell>
          <cell r="D4521">
            <v>15</v>
          </cell>
          <cell r="E4521">
            <v>14.5</v>
          </cell>
          <cell r="F4521" t="str">
            <v>K-Key</v>
          </cell>
          <cell r="G4521" t="str">
            <v>Not to prod.</v>
          </cell>
          <cell r="H4521" t="str">
            <v>Special</v>
          </cell>
          <cell r="I4521" t="str">
            <v>Slim Patch Cord CAT6A S/FTP 4PX26AWG 500MHz LSHF -Yellow</v>
          </cell>
        </row>
        <row r="4522">
          <cell r="C4522" t="str">
            <v>99-361000005</v>
          </cell>
          <cell r="D4522">
            <v>5</v>
          </cell>
          <cell r="E4522">
            <v>3</v>
          </cell>
          <cell r="F4522" t="str">
            <v>K-Key</v>
          </cell>
          <cell r="G4522" t="str">
            <v>Active</v>
          </cell>
          <cell r="H4522" t="str">
            <v>Special</v>
          </cell>
          <cell r="I4522" t="str">
            <v>Slim patch Cord CAT6 UTP 4Px24AWG- 6inch</v>
          </cell>
        </row>
        <row r="4523">
          <cell r="C4523" t="str">
            <v>99-36100001</v>
          </cell>
          <cell r="D4523">
            <v>5</v>
          </cell>
          <cell r="E4523">
            <v>4</v>
          </cell>
          <cell r="F4523" t="str">
            <v>K-Key</v>
          </cell>
          <cell r="G4523" t="str">
            <v>Active</v>
          </cell>
          <cell r="H4523" t="str">
            <v>Special</v>
          </cell>
          <cell r="I4523" t="str">
            <v>Slim patch Cord CAT6 UTP 4Px24AWG- 1ft</v>
          </cell>
        </row>
        <row r="4524">
          <cell r="C4524" t="str">
            <v>90-7622090</v>
          </cell>
          <cell r="D4524">
            <v>310</v>
          </cell>
          <cell r="E4524">
            <v>280</v>
          </cell>
          <cell r="F4524" t="str">
            <v>K-Key</v>
          </cell>
          <cell r="G4524" t="str">
            <v>Active</v>
          </cell>
          <cell r="H4524" t="str">
            <v>Tool</v>
          </cell>
          <cell r="I4524" t="str">
            <v>Stereo Audio Power Amplifier</v>
          </cell>
        </row>
        <row r="4525">
          <cell r="C4525" t="str">
            <v>99-36100003</v>
          </cell>
          <cell r="D4525">
            <v>6</v>
          </cell>
          <cell r="E4525">
            <v>4</v>
          </cell>
          <cell r="F4525" t="str">
            <v>K-Key</v>
          </cell>
          <cell r="G4525" t="str">
            <v>Active</v>
          </cell>
          <cell r="H4525" t="str">
            <v>Special</v>
          </cell>
          <cell r="I4525" t="str">
            <v>Slim patch Cord CAT6 UTP 4Px24AWG- 3ft</v>
          </cell>
        </row>
        <row r="4526">
          <cell r="C4526" t="str">
            <v>90-752790</v>
          </cell>
          <cell r="D4526">
            <v>125</v>
          </cell>
          <cell r="E4526">
            <v>119</v>
          </cell>
          <cell r="F4526" t="str">
            <v>K-Key</v>
          </cell>
          <cell r="G4526" t="str">
            <v>Active</v>
          </cell>
          <cell r="H4526" t="str">
            <v>Tool</v>
          </cell>
          <cell r="I4526" t="str">
            <v>1:2 Stereo Audio Distribution Amplifier</v>
          </cell>
        </row>
        <row r="4527">
          <cell r="C4527" t="str">
            <v>90-7378090</v>
          </cell>
          <cell r="D4527">
            <v>750</v>
          </cell>
          <cell r="E4527">
            <v>702</v>
          </cell>
          <cell r="F4527" t="str">
            <v>K-Key</v>
          </cell>
          <cell r="G4527" t="str">
            <v>Active</v>
          </cell>
          <cell r="H4527" t="str">
            <v>Tools</v>
          </cell>
          <cell r="I4527" t="str">
            <v>Audio Delay for Balanced Stereo Audio</v>
          </cell>
        </row>
        <row r="4528">
          <cell r="C4528" t="str">
            <v>99-36100005</v>
          </cell>
          <cell r="D4528">
            <v>7</v>
          </cell>
          <cell r="E4528">
            <v>5</v>
          </cell>
          <cell r="F4528" t="str">
            <v>K-Key</v>
          </cell>
          <cell r="G4528" t="str">
            <v>Active</v>
          </cell>
          <cell r="H4528" t="str">
            <v>Special</v>
          </cell>
          <cell r="I4528" t="str">
            <v>Slim patch Cord CAT6 UTP 4Px24AWG- 5ft</v>
          </cell>
        </row>
        <row r="4529">
          <cell r="C4529" t="str">
            <v>99-36100007</v>
          </cell>
          <cell r="D4529">
            <v>10</v>
          </cell>
          <cell r="E4529">
            <v>6</v>
          </cell>
          <cell r="F4529" t="str">
            <v>K-Key</v>
          </cell>
          <cell r="G4529" t="str">
            <v>Active</v>
          </cell>
          <cell r="H4529" t="str">
            <v>Special</v>
          </cell>
          <cell r="I4529" t="str">
            <v>Slim patch Cord CAT6 UTP 4Px24AWG- 7ft</v>
          </cell>
        </row>
        <row r="4530">
          <cell r="C4530" t="str">
            <v>99-36100010</v>
          </cell>
          <cell r="D4530">
            <v>11</v>
          </cell>
          <cell r="E4530">
            <v>7</v>
          </cell>
          <cell r="F4530" t="str">
            <v>K-Key</v>
          </cell>
          <cell r="G4530" t="str">
            <v>Active</v>
          </cell>
          <cell r="H4530" t="str">
            <v>Special</v>
          </cell>
          <cell r="I4530" t="str">
            <v>Slim patch Cord CAT6 UTP 4Px24AWG-10ft</v>
          </cell>
        </row>
        <row r="4531">
          <cell r="C4531" t="str">
            <v>90-715990</v>
          </cell>
          <cell r="D4531">
            <v>255</v>
          </cell>
          <cell r="E4531">
            <v>243</v>
          </cell>
          <cell r="F4531" t="str">
            <v>K-Key</v>
          </cell>
          <cell r="G4531" t="str">
            <v>Active</v>
          </cell>
          <cell r="H4531" t="str">
            <v>Tools</v>
          </cell>
          <cell r="I4531" t="str">
            <v>Balanced/Unbalanced Stereo Audio Transcoder</v>
          </cell>
        </row>
        <row r="4532">
          <cell r="C4532" t="str">
            <v>99-36100015</v>
          </cell>
          <cell r="D4532">
            <v>13</v>
          </cell>
          <cell r="E4532">
            <v>8</v>
          </cell>
          <cell r="F4532" t="str">
            <v>K-Key</v>
          </cell>
          <cell r="G4532" t="str">
            <v>Active</v>
          </cell>
          <cell r="H4532" t="str">
            <v>Special</v>
          </cell>
          <cell r="I4532" t="str">
            <v>Slim patch Cord CAT6 UTP 4Px24AWG-15ft</v>
          </cell>
        </row>
        <row r="4533">
          <cell r="C4533" t="str">
            <v>90-70986090</v>
          </cell>
          <cell r="D4533">
            <v>265</v>
          </cell>
          <cell r="E4533">
            <v>251</v>
          </cell>
          <cell r="F4533" t="str">
            <v>K-Key</v>
          </cell>
          <cell r="G4533" t="str">
            <v>Active</v>
          </cell>
          <cell r="H4533" t="str">
            <v>Pico Tool</v>
          </cell>
          <cell r="I4533" t="str">
            <v>HDMI Over Twisted Pair Receiver</v>
          </cell>
        </row>
        <row r="4534">
          <cell r="C4534" t="str">
            <v>90-70985090</v>
          </cell>
          <cell r="D4534">
            <v>280</v>
          </cell>
          <cell r="E4534">
            <v>246</v>
          </cell>
          <cell r="F4534" t="str">
            <v>K-Key</v>
          </cell>
          <cell r="G4534" t="str">
            <v>Active</v>
          </cell>
          <cell r="H4534" t="str">
            <v>Pico Tool</v>
          </cell>
          <cell r="I4534" t="str">
            <v>DVI Over Twisted Pair Receiver</v>
          </cell>
        </row>
        <row r="4535">
          <cell r="C4535" t="str">
            <v>90-70956090</v>
          </cell>
          <cell r="D4535">
            <v>255</v>
          </cell>
          <cell r="E4535">
            <v>254</v>
          </cell>
          <cell r="F4535" t="str">
            <v>K-Key</v>
          </cell>
          <cell r="G4535" t="str">
            <v>Not to order</v>
          </cell>
          <cell r="H4535" t="str">
            <v>Pico Tool</v>
          </cell>
          <cell r="I4535" t="str">
            <v>HDMI Repeater</v>
          </cell>
        </row>
        <row r="4536">
          <cell r="C4536" t="str">
            <v>92-9222025</v>
          </cell>
          <cell r="D4536">
            <v>99</v>
          </cell>
          <cell r="E4536">
            <v>99</v>
          </cell>
          <cell r="F4536" t="str">
            <v>K-Key</v>
          </cell>
          <cell r="G4536" t="str">
            <v>Not to prod.</v>
          </cell>
          <cell r="H4536" t="str">
            <v>WP &amp; Cables</v>
          </cell>
          <cell r="I4536" t="str">
            <v>15-pin HD to 15-pin HD &amp; Audio Plenum Cable with a 45° Side-</v>
          </cell>
        </row>
        <row r="4537">
          <cell r="C4537" t="str">
            <v>92-9222035</v>
          </cell>
          <cell r="D4537">
            <v>134</v>
          </cell>
          <cell r="E4537">
            <v>134</v>
          </cell>
          <cell r="F4537" t="str">
            <v>K-Key</v>
          </cell>
          <cell r="G4537" t="str">
            <v>Not to prod.</v>
          </cell>
          <cell r="H4537" t="str">
            <v>WP &amp; Cables</v>
          </cell>
          <cell r="I4537" t="str">
            <v>15-pin HD to 15-pin HD &amp; Audio Plenum Cable with a 45° Side-</v>
          </cell>
        </row>
        <row r="4538">
          <cell r="C4538" t="str">
            <v>90-70928290</v>
          </cell>
          <cell r="D4538">
            <v>1130</v>
          </cell>
          <cell r="E4538">
            <v>1021</v>
          </cell>
          <cell r="F4538" t="str">
            <v>K-Key</v>
          </cell>
          <cell r="G4538" t="str">
            <v>Active</v>
          </cell>
          <cell r="H4538" t="str">
            <v>Tools</v>
          </cell>
          <cell r="I4538" t="str">
            <v>4x1 3G HD−SDI Switcher</v>
          </cell>
        </row>
        <row r="4539">
          <cell r="C4539" t="str">
            <v>99-36100020</v>
          </cell>
          <cell r="D4539">
            <v>11</v>
          </cell>
          <cell r="E4539">
            <v>11</v>
          </cell>
          <cell r="F4539" t="str">
            <v>K-Key</v>
          </cell>
          <cell r="G4539" t="str">
            <v>Active</v>
          </cell>
          <cell r="H4539" t="str">
            <v>Special</v>
          </cell>
          <cell r="I4539" t="str">
            <v>Slim patch Cord CAT6 UTP 4Px24AWG-20ft</v>
          </cell>
        </row>
        <row r="4540">
          <cell r="C4540" t="str">
            <v>90-70912090</v>
          </cell>
          <cell r="D4540">
            <v>315</v>
          </cell>
          <cell r="E4540">
            <v>338</v>
          </cell>
          <cell r="F4540" t="str">
            <v>K-Key</v>
          </cell>
          <cell r="G4540" t="str">
            <v>Active</v>
          </cell>
          <cell r="H4540" t="str">
            <v>Tool</v>
          </cell>
          <cell r="I4540" t="str">
            <v>HDMI, Data &amp; IR Over Twisted Pair Receiver</v>
          </cell>
        </row>
        <row r="4541">
          <cell r="C4541" t="str">
            <v>90-70911090</v>
          </cell>
          <cell r="D4541">
            <v>315</v>
          </cell>
          <cell r="E4541">
            <v>338</v>
          </cell>
          <cell r="F4541" t="str">
            <v>K-Key</v>
          </cell>
          <cell r="G4541" t="str">
            <v>Active</v>
          </cell>
          <cell r="H4541" t="str">
            <v>Tool</v>
          </cell>
          <cell r="I4541" t="str">
            <v>HDMI, Data &amp; IR Over Twisted Pair Transmitter</v>
          </cell>
        </row>
        <row r="4542">
          <cell r="C4542" t="str">
            <v>99-36100025</v>
          </cell>
          <cell r="D4542">
            <v>13</v>
          </cell>
          <cell r="E4542">
            <v>13</v>
          </cell>
          <cell r="F4542" t="str">
            <v>K-Key</v>
          </cell>
          <cell r="G4542" t="str">
            <v>Active</v>
          </cell>
          <cell r="H4542" t="str">
            <v>Special</v>
          </cell>
          <cell r="I4542" t="str">
            <v>Slim patch Cord CAT6 UTP 4Px24AWG-25ft</v>
          </cell>
        </row>
        <row r="4543">
          <cell r="C4543" t="str">
            <v>99-36100035</v>
          </cell>
          <cell r="D4543">
            <v>18</v>
          </cell>
          <cell r="E4543">
            <v>18</v>
          </cell>
          <cell r="F4543" t="str">
            <v>K-Key</v>
          </cell>
          <cell r="G4543" t="str">
            <v>Active</v>
          </cell>
          <cell r="H4543" t="str">
            <v>Special</v>
          </cell>
          <cell r="I4543" t="str">
            <v>Slim patch Cord CAT6 UTP 4Px24AWG-35ft</v>
          </cell>
        </row>
        <row r="4544">
          <cell r="C4544" t="str">
            <v>99-36100050</v>
          </cell>
          <cell r="D4544">
            <v>24</v>
          </cell>
          <cell r="E4544">
            <v>24</v>
          </cell>
          <cell r="F4544" t="str">
            <v>K-Key</v>
          </cell>
          <cell r="G4544" t="str">
            <v>Active</v>
          </cell>
          <cell r="H4544" t="str">
            <v>Special</v>
          </cell>
          <cell r="I4544" t="str">
            <v>Slim patch Cord CAT6 UTP 4Px24AWG-50ft</v>
          </cell>
        </row>
        <row r="4545">
          <cell r="C4545" t="str">
            <v>99-45100305</v>
          </cell>
          <cell r="D4545">
            <v>250</v>
          </cell>
          <cell r="E4545">
            <v>173</v>
          </cell>
          <cell r="F4545" t="str">
            <v>K-Key</v>
          </cell>
          <cell r="G4545" t="str">
            <v>Active</v>
          </cell>
          <cell r="H4545" t="str">
            <v>Special</v>
          </cell>
          <cell r="I4545" t="str">
            <v>CAT 5E U/UTP LSZH Bulk Cable-305m</v>
          </cell>
        </row>
        <row r="4546">
          <cell r="C4546" t="str">
            <v>99-46100305</v>
          </cell>
          <cell r="D4546">
            <v>345</v>
          </cell>
          <cell r="E4546">
            <v>238</v>
          </cell>
          <cell r="F4546" t="str">
            <v>K-Key</v>
          </cell>
          <cell r="G4546" t="str">
            <v>Active</v>
          </cell>
          <cell r="H4546" t="str">
            <v>Special</v>
          </cell>
          <cell r="I4546" t="str">
            <v>CAT 6 U/UTP LSZH Bulk Cable-305m</v>
          </cell>
        </row>
        <row r="4547">
          <cell r="C4547" t="str">
            <v>90-70874090</v>
          </cell>
          <cell r="D4547">
            <v>835</v>
          </cell>
          <cell r="E4547">
            <v>810</v>
          </cell>
          <cell r="F4547" t="str">
            <v>K-Key</v>
          </cell>
          <cell r="G4547" t="str">
            <v>Active</v>
          </cell>
          <cell r="H4547" t="str">
            <v>Tool</v>
          </cell>
          <cell r="I4547" t="str">
            <v>HDMI to 3G HD-SDI Format Converter</v>
          </cell>
        </row>
        <row r="4548">
          <cell r="C4548" t="str">
            <v>90-70857090</v>
          </cell>
          <cell r="D4548">
            <v>1045</v>
          </cell>
          <cell r="E4548">
            <v>1026</v>
          </cell>
          <cell r="F4548" t="str">
            <v>K-Key</v>
          </cell>
          <cell r="G4548" t="str">
            <v>Active</v>
          </cell>
          <cell r="H4548" t="str">
            <v>Tool</v>
          </cell>
          <cell r="I4548" t="str">
            <v>3G HD-SDI to HDMI Format Converter</v>
          </cell>
        </row>
        <row r="4549">
          <cell r="C4549" t="str">
            <v>90-70838090</v>
          </cell>
          <cell r="D4549">
            <v>130</v>
          </cell>
          <cell r="E4549">
            <v>130</v>
          </cell>
          <cell r="F4549" t="str">
            <v>K-Key</v>
          </cell>
          <cell r="G4549" t="str">
            <v>Not to prod.</v>
          </cell>
          <cell r="H4549" t="str">
            <v>Pico Tool</v>
          </cell>
          <cell r="I4549" t="str">
            <v>Computer Graphics Video EDID Emulator</v>
          </cell>
        </row>
        <row r="4550">
          <cell r="C4550" t="str">
            <v>90-70832090</v>
          </cell>
          <cell r="D4550">
            <v>265</v>
          </cell>
          <cell r="E4550">
            <v>268</v>
          </cell>
          <cell r="F4550" t="str">
            <v>K-Key</v>
          </cell>
          <cell r="G4550" t="str">
            <v>Active</v>
          </cell>
          <cell r="H4550" t="str">
            <v>Pico Tool</v>
          </cell>
          <cell r="I4550" t="str">
            <v>HDMI Over Twisted Pair Transmitter</v>
          </cell>
        </row>
        <row r="4551">
          <cell r="C4551" t="str">
            <v>99-46110500</v>
          </cell>
          <cell r="D4551">
            <v>1105</v>
          </cell>
          <cell r="E4551">
            <v>767</v>
          </cell>
          <cell r="F4551" t="str">
            <v>K-Key</v>
          </cell>
          <cell r="G4551" t="str">
            <v>Active</v>
          </cell>
          <cell r="H4551" t="str">
            <v>Special</v>
          </cell>
          <cell r="I4551" t="str">
            <v>CAT 6A U/UTP LSZH Bulk Cable-500m</v>
          </cell>
        </row>
        <row r="4552">
          <cell r="C4552" t="str">
            <v>92-9311050</v>
          </cell>
          <cell r="D4552">
            <v>188</v>
          </cell>
          <cell r="E4552">
            <v>188</v>
          </cell>
          <cell r="F4552" t="str">
            <v>K-Key</v>
          </cell>
          <cell r="G4552" t="str">
            <v>Not to prod.</v>
          </cell>
          <cell r="H4552" t="str">
            <v>WP &amp; Cables</v>
          </cell>
          <cell r="I4552" t="str">
            <v>15-pin HD, 3.5mm Stereo Audio &amp; 3 RCA Plenum Cable - 50'</v>
          </cell>
        </row>
        <row r="4553">
          <cell r="C4553" t="str">
            <v>90-70818090</v>
          </cell>
          <cell r="D4553">
            <v>1185</v>
          </cell>
          <cell r="E4553">
            <v>1075</v>
          </cell>
          <cell r="F4553" t="str">
            <v>K-Key</v>
          </cell>
          <cell r="G4553" t="str">
            <v>Active</v>
          </cell>
          <cell r="H4553" t="str">
            <v>Tool</v>
          </cell>
          <cell r="I4553" t="str">
            <v>2x1:2 3G HD-SDI Automatic Standby Switcher</v>
          </cell>
        </row>
        <row r="4554">
          <cell r="C4554" t="str">
            <v>90-70813090</v>
          </cell>
          <cell r="D4554">
            <v>835</v>
          </cell>
          <cell r="E4554">
            <v>810</v>
          </cell>
          <cell r="F4554" t="str">
            <v>K-Key</v>
          </cell>
          <cell r="G4554" t="str">
            <v>Active</v>
          </cell>
          <cell r="H4554" t="str">
            <v>Tool</v>
          </cell>
          <cell r="I4554" t="str">
            <v>3G HD-SDI to HDMI Format Converter</v>
          </cell>
        </row>
        <row r="4555">
          <cell r="C4555" t="str">
            <v>99-46300500</v>
          </cell>
          <cell r="D4555">
            <v>795</v>
          </cell>
          <cell r="E4555">
            <v>551</v>
          </cell>
          <cell r="F4555" t="str">
            <v>K-Key</v>
          </cell>
          <cell r="G4555" t="str">
            <v>Active</v>
          </cell>
          <cell r="H4555" t="str">
            <v>Special</v>
          </cell>
          <cell r="I4555" t="str">
            <v>CAT 6 F/UTP LSZH Bulk Cable-500m</v>
          </cell>
        </row>
        <row r="4556">
          <cell r="C4556" t="str">
            <v>99-46310500</v>
          </cell>
          <cell r="D4556">
            <v>1030</v>
          </cell>
          <cell r="E4556">
            <v>724</v>
          </cell>
          <cell r="F4556" t="str">
            <v>K-Key</v>
          </cell>
          <cell r="G4556" t="str">
            <v>Active</v>
          </cell>
          <cell r="H4556" t="str">
            <v>Special</v>
          </cell>
          <cell r="I4556" t="str">
            <v>CAT 6A F/UTP LSZH Bulk Cable-500m</v>
          </cell>
        </row>
        <row r="4557">
          <cell r="C4557" t="str">
            <v>90-70795190</v>
          </cell>
          <cell r="D4557">
            <v>5235</v>
          </cell>
          <cell r="E4557">
            <v>5238</v>
          </cell>
          <cell r="F4557" t="str">
            <v>K-Key</v>
          </cell>
          <cell r="G4557" t="str">
            <v>Not to order</v>
          </cell>
          <cell r="H4557" t="str">
            <v>Desktop</v>
          </cell>
          <cell r="I4557" t="str">
            <v>3G HD-SDI over Fiber Optic Transmitter &amp; Receiver</v>
          </cell>
        </row>
        <row r="4558">
          <cell r="C4558" t="str">
            <v>99-47500500</v>
          </cell>
          <cell r="D4558">
            <v>1205</v>
          </cell>
          <cell r="E4558">
            <v>832</v>
          </cell>
          <cell r="F4558" t="str">
            <v>K-Key</v>
          </cell>
          <cell r="G4558" t="str">
            <v>Active</v>
          </cell>
          <cell r="H4558" t="str">
            <v>Special</v>
          </cell>
          <cell r="I4558" t="str">
            <v>CAT 7 S/FTP LSZH Bulk Cable-500m</v>
          </cell>
        </row>
        <row r="4559">
          <cell r="C4559" t="str">
            <v>99-7101000</v>
          </cell>
          <cell r="D4559">
            <v>8</v>
          </cell>
          <cell r="E4559">
            <v>4</v>
          </cell>
          <cell r="F4559" t="str">
            <v>K-Key</v>
          </cell>
          <cell r="G4559" t="str">
            <v>Active</v>
          </cell>
          <cell r="H4559" t="str">
            <v>WP &amp; Cables</v>
          </cell>
          <cell r="I4559" t="str">
            <v>GENDER CHANGER HD15 M/M</v>
          </cell>
        </row>
        <row r="4560">
          <cell r="C4560" t="str">
            <v>90-70745190</v>
          </cell>
          <cell r="D4560">
            <v>330</v>
          </cell>
          <cell r="E4560">
            <v>319</v>
          </cell>
          <cell r="F4560" t="str">
            <v>K-Key</v>
          </cell>
          <cell r="G4560" t="str">
            <v>Active</v>
          </cell>
          <cell r="H4560" t="str">
            <v>Tool</v>
          </cell>
          <cell r="I4560" t="str">
            <v>1:2 HDMI Distribution Amplifier</v>
          </cell>
        </row>
        <row r="4561">
          <cell r="C4561" t="str">
            <v>90-70745090</v>
          </cell>
          <cell r="D4561">
            <v>510</v>
          </cell>
          <cell r="E4561">
            <v>486</v>
          </cell>
          <cell r="F4561" t="str">
            <v>K-Key</v>
          </cell>
          <cell r="G4561" t="str">
            <v>Active</v>
          </cell>
          <cell r="H4561" t="str">
            <v>Tool</v>
          </cell>
          <cell r="I4561" t="str">
            <v>2x1:2 HDMI Distribution Amplifier</v>
          </cell>
        </row>
        <row r="4562">
          <cell r="C4562" t="str">
            <v>99-7192111</v>
          </cell>
          <cell r="D4562">
            <v>11</v>
          </cell>
          <cell r="E4562">
            <v>6</v>
          </cell>
          <cell r="F4562" t="str">
            <v>K-Key</v>
          </cell>
          <cell r="G4562" t="str">
            <v>Active</v>
          </cell>
          <cell r="I4562" t="str">
            <v>ADAPTOR 15-pin HD Male to Female 90 degree</v>
          </cell>
        </row>
        <row r="4563">
          <cell r="C4563" t="str">
            <v>93-1102001</v>
          </cell>
          <cell r="D4563">
            <v>6</v>
          </cell>
          <cell r="E4563">
            <v>6</v>
          </cell>
          <cell r="F4563" t="str">
            <v>K-Key</v>
          </cell>
          <cell r="G4563" t="str">
            <v>Not to prod.</v>
          </cell>
          <cell r="H4563" t="str">
            <v>WP &amp; Cables</v>
          </cell>
          <cell r="I4563" t="str">
            <v>Molded 4-Pin to 2 BNC (Male - Male) Breakout Cable (1')</v>
          </cell>
        </row>
        <row r="4564">
          <cell r="C4564" t="str">
            <v>90-70520090</v>
          </cell>
          <cell r="D4564">
            <v>940</v>
          </cell>
          <cell r="E4564">
            <v>902</v>
          </cell>
          <cell r="F4564" t="str">
            <v>K-Key</v>
          </cell>
          <cell r="G4564" t="str">
            <v>Active</v>
          </cell>
          <cell r="H4564" t="str">
            <v>Tools</v>
          </cell>
          <cell r="I4564" t="str">
            <v>Balanced Stereo Audio to Digital Audio Format Converter</v>
          </cell>
        </row>
        <row r="4565">
          <cell r="C4565" t="str">
            <v>99-9175000</v>
          </cell>
          <cell r="D4565">
            <v>3</v>
          </cell>
          <cell r="E4565">
            <v>2</v>
          </cell>
          <cell r="F4565" t="str">
            <v>K-Key</v>
          </cell>
          <cell r="G4565" t="str">
            <v>Active</v>
          </cell>
          <cell r="H4565" t="str">
            <v>WP &amp; Cables</v>
          </cell>
          <cell r="I4565" t="str">
            <v>CON BNC-M TRMINATION 75R</v>
          </cell>
        </row>
        <row r="4566">
          <cell r="C4566" t="str">
            <v>70-80254110</v>
          </cell>
          <cell r="D4566">
            <v>2750</v>
          </cell>
          <cell r="E4566">
            <v>2911</v>
          </cell>
          <cell r="F4566" t="str">
            <v>K-Key</v>
          </cell>
          <cell r="G4566" t="str">
            <v>Not to prod.</v>
          </cell>
          <cell r="H4566" t="str">
            <v>19" 1U Scal</v>
          </cell>
          <cell r="I4566" t="str">
            <v>8−Inp. HDMI &amp; HDBaseT ProScale Pres-n Switc-r/Sc-r w/2K Supp</v>
          </cell>
        </row>
        <row r="4567">
          <cell r="C4567" t="str">
            <v>90-70300090</v>
          </cell>
          <cell r="D4567">
            <v>345</v>
          </cell>
          <cell r="E4567">
            <v>319</v>
          </cell>
          <cell r="F4567" t="str">
            <v>K-Key</v>
          </cell>
          <cell r="G4567" t="str">
            <v>Active</v>
          </cell>
          <cell r="H4567" t="str">
            <v>Tool Wide</v>
          </cell>
          <cell r="I4567" t="str">
            <v>2 Channel Balanced Audio Mixer</v>
          </cell>
        </row>
        <row r="4568">
          <cell r="C4568" t="str">
            <v>93-12030005</v>
          </cell>
          <cell r="D4568">
            <v>15</v>
          </cell>
          <cell r="E4568">
            <v>15</v>
          </cell>
          <cell r="F4568" t="str">
            <v>K-Key</v>
          </cell>
          <cell r="G4568" t="str">
            <v>Active</v>
          </cell>
          <cell r="I4568" t="str">
            <v>Molded 4-Pin to 2 BNC (Female - Male) Breakout Cable (0.5')</v>
          </cell>
        </row>
        <row r="4569">
          <cell r="C4569" t="str">
            <v>93-2102001</v>
          </cell>
          <cell r="D4569">
            <v>6</v>
          </cell>
          <cell r="E4569">
            <v>6</v>
          </cell>
          <cell r="F4569" t="str">
            <v>K-Key</v>
          </cell>
          <cell r="G4569" t="str">
            <v>Not to prod.</v>
          </cell>
          <cell r="H4569" t="str">
            <v>WP &amp; Cables</v>
          </cell>
          <cell r="I4569" t="str">
            <v>Molded 4-Pin to 2 BNC (Male - Female) Breakout Cable (1')</v>
          </cell>
        </row>
        <row r="4570">
          <cell r="C4570" t="str">
            <v>93-3101003</v>
          </cell>
          <cell r="D4570">
            <v>4</v>
          </cell>
          <cell r="E4570">
            <v>4</v>
          </cell>
          <cell r="F4570" t="str">
            <v>K-Key</v>
          </cell>
          <cell r="G4570" t="str">
            <v>Not to prod.</v>
          </cell>
          <cell r="H4570" t="str">
            <v>WP &amp; Cables</v>
          </cell>
          <cell r="I4570" t="str">
            <v>Molded 4-Pin S-Video (Male - Male) Cable (3')</v>
          </cell>
        </row>
        <row r="4571">
          <cell r="C4571" t="str">
            <v>93-3101010</v>
          </cell>
          <cell r="D4571">
            <v>6</v>
          </cell>
          <cell r="E4571">
            <v>6</v>
          </cell>
          <cell r="F4571" t="str">
            <v>K-Key</v>
          </cell>
          <cell r="G4571" t="str">
            <v>Active</v>
          </cell>
          <cell r="H4571" t="str">
            <v>WP &amp; Cables</v>
          </cell>
          <cell r="I4571" t="str">
            <v>Molded 4-Pin S-Video (Male - Male) Cable (10')</v>
          </cell>
        </row>
        <row r="4572">
          <cell r="C4572" t="str">
            <v>93-3101015</v>
          </cell>
          <cell r="D4572">
            <v>8</v>
          </cell>
          <cell r="E4572">
            <v>8</v>
          </cell>
          <cell r="F4572" t="str">
            <v>K-Key</v>
          </cell>
          <cell r="G4572" t="str">
            <v>Active</v>
          </cell>
          <cell r="H4572" t="str">
            <v>WP &amp; Cables</v>
          </cell>
          <cell r="I4572" t="str">
            <v>Molded 4-Pin S-Video (Male - Male) Cable (15')</v>
          </cell>
        </row>
        <row r="4573">
          <cell r="C4573" t="str">
            <v>93-3101025</v>
          </cell>
          <cell r="D4573">
            <v>10</v>
          </cell>
          <cell r="E4573">
            <v>10</v>
          </cell>
          <cell r="F4573" t="str">
            <v>K-Key</v>
          </cell>
          <cell r="G4573" t="str">
            <v>Active</v>
          </cell>
          <cell r="H4573" t="str">
            <v>WP &amp; Cables</v>
          </cell>
          <cell r="I4573" t="str">
            <v>Molded 4-Pin S-Video (Male - Male) Cable (25')</v>
          </cell>
        </row>
        <row r="4574">
          <cell r="C4574" t="str">
            <v>93-3101035</v>
          </cell>
          <cell r="D4574">
            <v>13</v>
          </cell>
          <cell r="E4574">
            <v>13</v>
          </cell>
          <cell r="F4574" t="str">
            <v>K-Key</v>
          </cell>
          <cell r="G4574" t="str">
            <v>Active</v>
          </cell>
          <cell r="H4574" t="str">
            <v>WP &amp; Cables</v>
          </cell>
          <cell r="I4574" t="str">
            <v>Molded 4-Pin S-Video (Male - Male) Cable (35')</v>
          </cell>
        </row>
        <row r="4575">
          <cell r="C4575" t="str">
            <v>93-3101075</v>
          </cell>
          <cell r="D4575">
            <v>27</v>
          </cell>
          <cell r="E4575">
            <v>27</v>
          </cell>
          <cell r="F4575" t="str">
            <v>K-Key</v>
          </cell>
          <cell r="G4575" t="str">
            <v>Active</v>
          </cell>
          <cell r="H4575" t="str">
            <v>WP &amp; Cables</v>
          </cell>
          <cell r="I4575" t="str">
            <v>Molded 4-Pin S-Video (Male - Male) Cable (75')</v>
          </cell>
        </row>
        <row r="4576">
          <cell r="C4576" t="str">
            <v>93-3101100</v>
          </cell>
          <cell r="D4576">
            <v>37</v>
          </cell>
          <cell r="E4576">
            <v>37</v>
          </cell>
          <cell r="F4576" t="str">
            <v>K-Key</v>
          </cell>
          <cell r="G4576" t="str">
            <v>Active</v>
          </cell>
          <cell r="H4576" t="str">
            <v>WP &amp; Cables</v>
          </cell>
          <cell r="I4576" t="str">
            <v>Molded 4-Pin S-Video (Male - Male) Cable (100')</v>
          </cell>
        </row>
        <row r="4577">
          <cell r="C4577" t="str">
            <v>90-70206290</v>
          </cell>
          <cell r="D4577">
            <v>150</v>
          </cell>
          <cell r="E4577">
            <v>157</v>
          </cell>
          <cell r="F4577" t="str">
            <v>K-Key</v>
          </cell>
          <cell r="G4577" t="str">
            <v>Not to prod.</v>
          </cell>
          <cell r="H4577" t="str">
            <v>Tools</v>
          </cell>
          <cell r="I4577" t="str">
            <v>Balanced Stereo Audio Isolation Transformer</v>
          </cell>
        </row>
        <row r="4578">
          <cell r="C4578" t="str">
            <v>90-70206190</v>
          </cell>
          <cell r="D4578">
            <v>95</v>
          </cell>
          <cell r="E4578">
            <v>103</v>
          </cell>
          <cell r="F4578" t="str">
            <v>K-Key</v>
          </cell>
          <cell r="G4578" t="str">
            <v>Not to prod.</v>
          </cell>
          <cell r="H4578" t="str">
            <v>Tools</v>
          </cell>
          <cell r="I4578" t="str">
            <v>Balanced Mono Audio Isolation Transformer</v>
          </cell>
        </row>
        <row r="4579">
          <cell r="C4579" t="str">
            <v>99-9001500</v>
          </cell>
          <cell r="D4579">
            <v>4</v>
          </cell>
          <cell r="E4579">
            <v>3</v>
          </cell>
          <cell r="F4579" t="str">
            <v>K-Key</v>
          </cell>
          <cell r="G4579" t="str">
            <v>Active</v>
          </cell>
          <cell r="H4579" t="str">
            <v>Special</v>
          </cell>
          <cell r="I4579" t="str">
            <v>Hoods only 10mm Cable</v>
          </cell>
        </row>
        <row r="4580">
          <cell r="C4580" t="str">
            <v>99-9001501</v>
          </cell>
          <cell r="D4580">
            <v>1</v>
          </cell>
          <cell r="E4580">
            <v>1</v>
          </cell>
          <cell r="F4580" t="str">
            <v>K-Key</v>
          </cell>
          <cell r="G4580" t="str">
            <v>Not to prod.</v>
          </cell>
          <cell r="H4580" t="str">
            <v>Special</v>
          </cell>
          <cell r="I4580" t="str">
            <v>Grommets to Adapt Hoods Smaller Diameter Cables</v>
          </cell>
        </row>
        <row r="4581">
          <cell r="C4581" t="str">
            <v>70-710231110</v>
          </cell>
          <cell r="D4581">
            <v>2650</v>
          </cell>
          <cell r="E4581">
            <v>2600</v>
          </cell>
          <cell r="F4581" t="str">
            <v>K-Key</v>
          </cell>
          <cell r="G4581" t="str">
            <v>Active</v>
          </cell>
          <cell r="H4581" t="str">
            <v>19" 1U</v>
          </cell>
          <cell r="I4581" t="str">
            <v>8−Input ProScale™ Presentation Switcher/Scaler</v>
          </cell>
        </row>
        <row r="4582">
          <cell r="C4582" t="str">
            <v>70-80254010</v>
          </cell>
          <cell r="D4582">
            <v>3885</v>
          </cell>
          <cell r="E4582">
            <v>3883</v>
          </cell>
          <cell r="F4582" t="str">
            <v>K-Key</v>
          </cell>
          <cell r="G4582" t="str">
            <v>Not to prod.</v>
          </cell>
          <cell r="H4582" t="str">
            <v>19" 1U Scal</v>
          </cell>
          <cell r="I4582" t="str">
            <v>9−Inp. HDMI &amp; HDBaseT ProScale Pres-n Switc-r/Sc-r w/2K Supp</v>
          </cell>
        </row>
        <row r="4583">
          <cell r="C4583" t="str">
            <v>90-70154090</v>
          </cell>
          <cell r="D4583">
            <v>205</v>
          </cell>
          <cell r="E4583">
            <v>200</v>
          </cell>
          <cell r="F4583" t="str">
            <v>K-Key</v>
          </cell>
          <cell r="G4583" t="str">
            <v>Active</v>
          </cell>
          <cell r="H4583" t="str">
            <v>Tool</v>
          </cell>
          <cell r="I4583" t="str">
            <v>8.4 Watt RMS Power Amplifier</v>
          </cell>
        </row>
        <row r="4584">
          <cell r="C4584" t="str">
            <v>90-701390</v>
          </cell>
          <cell r="D4584">
            <v>195</v>
          </cell>
          <cell r="E4584">
            <v>184</v>
          </cell>
          <cell r="F4584" t="str">
            <v>K-Key</v>
          </cell>
          <cell r="G4584" t="str">
            <v>Active</v>
          </cell>
          <cell r="H4584" t="str">
            <v>Tools</v>
          </cell>
          <cell r="I4584" t="str">
            <v>1:2 Microphone Line &amp; Distribution Amplifier</v>
          </cell>
        </row>
        <row r="4585">
          <cell r="C4585" t="str">
            <v>99-9003360</v>
          </cell>
          <cell r="D4585">
            <v>64</v>
          </cell>
          <cell r="E4585">
            <v>59</v>
          </cell>
          <cell r="F4585" t="str">
            <v>K-Key</v>
          </cell>
          <cell r="G4585" t="str">
            <v>Active</v>
          </cell>
          <cell r="H4585" t="str">
            <v>Special</v>
          </cell>
          <cell r="I4585" t="str">
            <v>BNC-CRIMPING-TOOL</v>
          </cell>
        </row>
        <row r="4586">
          <cell r="C4586" t="str">
            <v>70-80227030</v>
          </cell>
          <cell r="D4586">
            <v>5295</v>
          </cell>
          <cell r="E4586">
            <v>5179</v>
          </cell>
          <cell r="F4586" t="str">
            <v>K-Key</v>
          </cell>
          <cell r="G4586" t="str">
            <v>Not to prod.</v>
          </cell>
          <cell r="H4586" t="str">
            <v>19" 1U Scal</v>
          </cell>
          <cell r="I4586" t="str">
            <v>12−Input ProScale™ Presentation Matrix Switcher/4K30 UHD Scaler with Preview &amp; Program Outputs.</v>
          </cell>
        </row>
        <row r="4587">
          <cell r="C4587" t="str">
            <v>70-80218110</v>
          </cell>
          <cell r="D4587">
            <v>2890</v>
          </cell>
          <cell r="E4587">
            <v>3564</v>
          </cell>
          <cell r="F4587" t="str">
            <v>K-Key</v>
          </cell>
          <cell r="G4587" t="str">
            <v>Active</v>
          </cell>
          <cell r="H4587" t="str">
            <v>Special</v>
          </cell>
          <cell r="I4587" t="str">
            <v>6:2 Digital presentation switcher/scaler with analog support</v>
          </cell>
        </row>
        <row r="4588">
          <cell r="C4588" t="str">
            <v>90-041790</v>
          </cell>
          <cell r="D4588">
            <v>575</v>
          </cell>
          <cell r="E4588">
            <v>578</v>
          </cell>
          <cell r="F4588" t="str">
            <v>K-Key</v>
          </cell>
          <cell r="G4588" t="str">
            <v>Not to prod.</v>
          </cell>
          <cell r="H4588" t="str">
            <v>Mega Tool</v>
          </cell>
          <cell r="I4588" t="str">
            <v>Video to Computer Graphics Video, DVI &amp; HDTV ProScale™ Digit</v>
          </cell>
        </row>
        <row r="4589">
          <cell r="C4589" t="str">
            <v>90-041090</v>
          </cell>
          <cell r="D4589">
            <v>465</v>
          </cell>
          <cell r="E4589">
            <v>427</v>
          </cell>
          <cell r="F4589" t="str">
            <v>K-Key</v>
          </cell>
          <cell r="G4589" t="str">
            <v>Active</v>
          </cell>
          <cell r="H4589" t="str">
            <v>Tools</v>
          </cell>
          <cell r="I4589" t="str">
            <v>Composite Video &amp; Stereo Audio to HDMI Scaler</v>
          </cell>
        </row>
        <row r="4590">
          <cell r="C4590" t="str">
            <v>70-80216010</v>
          </cell>
          <cell r="D4590">
            <v>4995</v>
          </cell>
          <cell r="E4590">
            <v>5395</v>
          </cell>
          <cell r="F4590" t="str">
            <v>K-Key</v>
          </cell>
          <cell r="G4590" t="str">
            <v>Not to prod.</v>
          </cell>
          <cell r="H4590" t="str">
            <v>19" 1U Scal</v>
          </cell>
          <cell r="I4590" t="str">
            <v>Dual Scaler with 8x DVI-U inputs</v>
          </cell>
        </row>
        <row r="4591">
          <cell r="C4591" t="str">
            <v>90-011290</v>
          </cell>
          <cell r="D4591">
            <v>210</v>
          </cell>
          <cell r="E4591">
            <v>200</v>
          </cell>
          <cell r="F4591" t="str">
            <v>K-Key</v>
          </cell>
          <cell r="G4591" t="str">
            <v>Active</v>
          </cell>
          <cell r="H4591" t="str">
            <v>Tools</v>
          </cell>
          <cell r="I4591" t="str">
            <v>2 Channel Audio Mixer</v>
          </cell>
        </row>
        <row r="4592">
          <cell r="C4592" t="str">
            <v>90-010590</v>
          </cell>
          <cell r="D4592">
            <v>190</v>
          </cell>
          <cell r="E4592">
            <v>194</v>
          </cell>
          <cell r="F4592" t="str">
            <v>K-Key</v>
          </cell>
          <cell r="G4592" t="str">
            <v>Active</v>
          </cell>
          <cell r="H4592" t="str">
            <v>Tools</v>
          </cell>
          <cell r="I4592" t="str">
            <v>1:5 Stereo Audio Distribution Amplifier</v>
          </cell>
        </row>
        <row r="4593">
          <cell r="C4593" t="str">
            <v>90-0104490</v>
          </cell>
          <cell r="D4593">
            <v>205</v>
          </cell>
          <cell r="E4593">
            <v>194</v>
          </cell>
          <cell r="F4593" t="str">
            <v>K-Key</v>
          </cell>
          <cell r="G4593" t="str">
            <v>Active</v>
          </cell>
          <cell r="H4593" t="str">
            <v>Tools</v>
          </cell>
          <cell r="I4593" t="str">
            <v>1:4 Composite Video Differential &amp; Line Amplifier</v>
          </cell>
        </row>
        <row r="4594">
          <cell r="C4594" t="str">
            <v>70-80211190</v>
          </cell>
          <cell r="D4594">
            <v>310</v>
          </cell>
          <cell r="E4594">
            <v>483</v>
          </cell>
          <cell r="F4594" t="str">
            <v>K-Key</v>
          </cell>
          <cell r="G4594" t="str">
            <v>Not to prod.</v>
          </cell>
          <cell r="H4594" t="str">
            <v>Tool</v>
          </cell>
          <cell r="I4594" t="str">
            <v>HDMI 1.3 auto switcher with analog audio switcher</v>
          </cell>
        </row>
        <row r="4595">
          <cell r="C4595" t="str">
            <v>90-001490</v>
          </cell>
          <cell r="D4595">
            <v>205</v>
          </cell>
          <cell r="E4595">
            <v>196</v>
          </cell>
          <cell r="F4595" t="str">
            <v>K-Key</v>
          </cell>
          <cell r="G4595" t="str">
            <v>Active</v>
          </cell>
          <cell r="H4595" t="str">
            <v>Tools</v>
          </cell>
          <cell r="I4595" t="str">
            <v>4 Port RS-232 Port Extender</v>
          </cell>
        </row>
        <row r="4596">
          <cell r="C4596" t="str">
            <v>94-0002602</v>
          </cell>
          <cell r="D4596">
            <v>880</v>
          </cell>
          <cell r="E4596">
            <v>918</v>
          </cell>
          <cell r="F4596" t="str">
            <v>K-Key</v>
          </cell>
          <cell r="G4596" t="str">
            <v>Active</v>
          </cell>
          <cell r="H4596" t="str">
            <v>Special</v>
          </cell>
          <cell r="I4596" t="str">
            <v>2 fiber Detachable DVI Optical Tx &amp;Rx set</v>
          </cell>
        </row>
        <row r="4597">
          <cell r="C4597" t="str">
            <v>94-0006120</v>
          </cell>
          <cell r="D4597">
            <v>1795</v>
          </cell>
          <cell r="E4597">
            <v>1816</v>
          </cell>
          <cell r="F4597" t="str">
            <v>K-Key</v>
          </cell>
          <cell r="G4597" t="str">
            <v>Active</v>
          </cell>
          <cell r="H4597" t="str">
            <v>Special</v>
          </cell>
          <cell r="I4597" t="str">
            <v>DisplayPort 1.2 Optical Receiver &amp; Transmitter</v>
          </cell>
        </row>
        <row r="4598">
          <cell r="C4598" t="str">
            <v>94-0006130</v>
          </cell>
          <cell r="D4598">
            <v>1615</v>
          </cell>
          <cell r="E4598">
            <v>1615</v>
          </cell>
          <cell r="F4598" t="str">
            <v>K-Key</v>
          </cell>
          <cell r="G4598" t="str">
            <v>Active</v>
          </cell>
          <cell r="H4598" t="str">
            <v>Special</v>
          </cell>
          <cell r="I4598" t="str">
            <v>3G HD−SDI Mini Optical Receiver &amp; Transmitter</v>
          </cell>
        </row>
        <row r="4599">
          <cell r="C4599" t="str">
            <v>94-0006150</v>
          </cell>
          <cell r="D4599">
            <v>1255</v>
          </cell>
          <cell r="E4599">
            <v>1211</v>
          </cell>
          <cell r="F4599" t="str">
            <v>K-Key</v>
          </cell>
          <cell r="G4599" t="str">
            <v>Active</v>
          </cell>
          <cell r="H4599" t="str">
            <v>Special</v>
          </cell>
          <cell r="I4599" t="str">
            <v>HDMI 2.0 Optical Receiver &amp; Transmitter</v>
          </cell>
        </row>
        <row r="4600">
          <cell r="C4600" t="str">
            <v>94-01010015</v>
          </cell>
          <cell r="D4600">
            <v>14</v>
          </cell>
          <cell r="E4600">
            <v>12</v>
          </cell>
          <cell r="F4600" t="str">
            <v>K-Key</v>
          </cell>
          <cell r="G4600" t="str">
            <v>Active</v>
          </cell>
          <cell r="H4600" t="str">
            <v>WP &amp; Cables</v>
          </cell>
          <cell r="I4600" t="str">
            <v>DVI-D (M) to DVI-D (M) Cable - 1.5'</v>
          </cell>
        </row>
        <row r="4601">
          <cell r="C4601" t="str">
            <v>94-0101003</v>
          </cell>
          <cell r="D4601">
            <v>19</v>
          </cell>
          <cell r="E4601">
            <v>17</v>
          </cell>
          <cell r="F4601" t="str">
            <v>K-Key</v>
          </cell>
          <cell r="G4601" t="str">
            <v>Active</v>
          </cell>
          <cell r="H4601" t="str">
            <v>WP &amp; Cables</v>
          </cell>
          <cell r="I4601" t="str">
            <v>DVI-D Dual link (Male - Male) Cable (3')</v>
          </cell>
        </row>
        <row r="4602">
          <cell r="C4602" t="str">
            <v>94-0101006</v>
          </cell>
          <cell r="D4602">
            <v>24</v>
          </cell>
          <cell r="E4602">
            <v>22</v>
          </cell>
          <cell r="F4602" t="str">
            <v>K-Key</v>
          </cell>
          <cell r="G4602" t="str">
            <v>Active</v>
          </cell>
          <cell r="H4602" t="str">
            <v>WP &amp; Cables</v>
          </cell>
          <cell r="I4602" t="str">
            <v>DVI-D Dual link (Male - Male) Cable (6')</v>
          </cell>
        </row>
        <row r="4603">
          <cell r="C4603" t="str">
            <v>94-0101010</v>
          </cell>
          <cell r="D4603">
            <v>27</v>
          </cell>
          <cell r="E4603">
            <v>25</v>
          </cell>
          <cell r="F4603" t="str">
            <v>K-Key</v>
          </cell>
          <cell r="G4603" t="str">
            <v>Active</v>
          </cell>
          <cell r="H4603" t="str">
            <v>WP &amp; Cables</v>
          </cell>
          <cell r="I4603" t="str">
            <v>DVI-D Dual link (Male - Male) Cable (10')</v>
          </cell>
        </row>
        <row r="4604">
          <cell r="C4604" t="str">
            <v>94-0101015</v>
          </cell>
          <cell r="D4604">
            <v>38</v>
          </cell>
          <cell r="E4604">
            <v>35</v>
          </cell>
          <cell r="F4604" t="str">
            <v>K-Key</v>
          </cell>
          <cell r="G4604" t="str">
            <v>Active</v>
          </cell>
          <cell r="H4604" t="str">
            <v>WP &amp; Cables</v>
          </cell>
          <cell r="I4604" t="str">
            <v>DVI-D Dual link (Male - Male) Cable (15')</v>
          </cell>
        </row>
        <row r="4605">
          <cell r="C4605" t="str">
            <v>94-0101025</v>
          </cell>
          <cell r="D4605">
            <v>65</v>
          </cell>
          <cell r="E4605">
            <v>65</v>
          </cell>
          <cell r="F4605" t="str">
            <v>K-Key</v>
          </cell>
          <cell r="G4605" t="str">
            <v>Active</v>
          </cell>
          <cell r="H4605" t="str">
            <v>WP &amp; Cables</v>
          </cell>
          <cell r="I4605" t="str">
            <v>DVI-D Dual link (Male - Male) Cable (25')</v>
          </cell>
        </row>
        <row r="4606">
          <cell r="C4606" t="str">
            <v>94-0101033</v>
          </cell>
          <cell r="D4606">
            <v>71</v>
          </cell>
          <cell r="E4606">
            <v>59</v>
          </cell>
          <cell r="F4606" t="str">
            <v>K-Key</v>
          </cell>
          <cell r="G4606" t="str">
            <v>Active</v>
          </cell>
          <cell r="H4606" t="str">
            <v>WP &amp; Cables</v>
          </cell>
          <cell r="I4606" t="str">
            <v>DVI-D Dual link (Male - Male) Cable (33')</v>
          </cell>
        </row>
        <row r="4607">
          <cell r="C4607" t="str">
            <v>94-0101040</v>
          </cell>
          <cell r="D4607">
            <v>72</v>
          </cell>
          <cell r="E4607">
            <v>70</v>
          </cell>
          <cell r="F4607" t="str">
            <v>K-Key</v>
          </cell>
          <cell r="G4607" t="str">
            <v>Active</v>
          </cell>
          <cell r="H4607" t="str">
            <v>WP &amp; Cables</v>
          </cell>
          <cell r="I4607" t="str">
            <v>DVI-D Dual link (Male - Male) Cable (40')</v>
          </cell>
        </row>
        <row r="4608">
          <cell r="C4608" t="str">
            <v>94-0101050</v>
          </cell>
          <cell r="D4608">
            <v>105</v>
          </cell>
          <cell r="E4608">
            <v>96</v>
          </cell>
          <cell r="F4608" t="str">
            <v>K-Key</v>
          </cell>
          <cell r="G4608" t="str">
            <v>Active</v>
          </cell>
          <cell r="H4608" t="str">
            <v>WP &amp; Cables</v>
          </cell>
          <cell r="I4608" t="str">
            <v>DVI-D Dual link (Male - Male) Cable (50')</v>
          </cell>
        </row>
        <row r="4609">
          <cell r="C4609" t="str">
            <v>94-0101065</v>
          </cell>
          <cell r="D4609">
            <v>115</v>
          </cell>
          <cell r="E4609">
            <v>100</v>
          </cell>
          <cell r="F4609" t="str">
            <v>K-Key</v>
          </cell>
          <cell r="G4609" t="str">
            <v>Active</v>
          </cell>
          <cell r="H4609" t="str">
            <v>WP &amp; Cables</v>
          </cell>
          <cell r="I4609" t="str">
            <v>DVI-D Dual link (Male - Male) Cable (65')</v>
          </cell>
        </row>
        <row r="4610">
          <cell r="C4610" t="str">
            <v>94-0111003</v>
          </cell>
          <cell r="D4610">
            <v>24</v>
          </cell>
          <cell r="E4610">
            <v>22</v>
          </cell>
          <cell r="F4610" t="str">
            <v>K-Key</v>
          </cell>
          <cell r="G4610" t="str">
            <v>Active</v>
          </cell>
          <cell r="H4610" t="str">
            <v>Special</v>
          </cell>
          <cell r="I4610" t="str">
            <v>DVI-D Single link (Male - Male) Cable</v>
          </cell>
        </row>
        <row r="4611">
          <cell r="C4611" t="str">
            <v>94-0111006</v>
          </cell>
          <cell r="D4611">
            <v>28</v>
          </cell>
          <cell r="E4611">
            <v>26</v>
          </cell>
          <cell r="F4611" t="str">
            <v>K-Key</v>
          </cell>
          <cell r="G4611" t="str">
            <v>Active</v>
          </cell>
          <cell r="H4611" t="str">
            <v>Special</v>
          </cell>
          <cell r="I4611" t="str">
            <v>DVI-D Single link (Male - Male) Cable</v>
          </cell>
        </row>
        <row r="4612">
          <cell r="C4612" t="str">
            <v>94-0111010</v>
          </cell>
          <cell r="D4612">
            <v>40</v>
          </cell>
          <cell r="E4612">
            <v>33</v>
          </cell>
          <cell r="F4612" t="str">
            <v>K-Key</v>
          </cell>
          <cell r="G4612" t="str">
            <v>Active</v>
          </cell>
          <cell r="H4612" t="str">
            <v>Special</v>
          </cell>
          <cell r="I4612" t="str">
            <v>DVI-D Single link (Male - Male) Cable</v>
          </cell>
        </row>
        <row r="4613">
          <cell r="C4613" t="str">
            <v>94-0111015</v>
          </cell>
          <cell r="D4613">
            <v>60</v>
          </cell>
          <cell r="E4613">
            <v>38</v>
          </cell>
          <cell r="F4613" t="str">
            <v>K-Key</v>
          </cell>
          <cell r="G4613" t="str">
            <v>Active</v>
          </cell>
          <cell r="H4613" t="str">
            <v>Special</v>
          </cell>
          <cell r="I4613" t="str">
            <v>DVI-D Single link (Male - Male) Cable</v>
          </cell>
        </row>
        <row r="4614">
          <cell r="C4614" t="str">
            <v>94-0111050</v>
          </cell>
          <cell r="D4614">
            <v>185</v>
          </cell>
          <cell r="E4614">
            <v>180</v>
          </cell>
          <cell r="F4614" t="str">
            <v>K-Key</v>
          </cell>
          <cell r="G4614" t="str">
            <v>Active</v>
          </cell>
          <cell r="H4614" t="str">
            <v>Special</v>
          </cell>
          <cell r="I4614" t="str">
            <v>DVI-D Single link (Male - Male) Cable</v>
          </cell>
        </row>
        <row r="4615">
          <cell r="C4615" t="str">
            <v>94-0111065</v>
          </cell>
          <cell r="D4615">
            <v>215</v>
          </cell>
          <cell r="E4615">
            <v>221</v>
          </cell>
          <cell r="F4615" t="str">
            <v>K-Key</v>
          </cell>
          <cell r="G4615" t="str">
            <v>Active</v>
          </cell>
          <cell r="H4615" t="str">
            <v>Special</v>
          </cell>
          <cell r="I4615" t="str">
            <v>DVI-D Single link (Male - Male) Cable</v>
          </cell>
        </row>
        <row r="4616">
          <cell r="C4616" t="str">
            <v>99-9010020</v>
          </cell>
          <cell r="D4616">
            <v>250</v>
          </cell>
          <cell r="E4616">
            <v>221</v>
          </cell>
          <cell r="F4616" t="str">
            <v>K-Key</v>
          </cell>
          <cell r="G4616" t="str">
            <v>Not to prod.</v>
          </cell>
          <cell r="H4616" t="str">
            <v>Special</v>
          </cell>
          <cell r="I4616" t="str">
            <v>Linear Compression tool</v>
          </cell>
        </row>
        <row r="4617">
          <cell r="C4617" t="str">
            <v>99-9011002</v>
          </cell>
          <cell r="D4617">
            <v>0.2</v>
          </cell>
          <cell r="E4617">
            <v>11</v>
          </cell>
          <cell r="F4617" t="str">
            <v>K-Key</v>
          </cell>
          <cell r="G4617" t="str">
            <v>Active</v>
          </cell>
          <cell r="H4617" t="str">
            <v>Special</v>
          </cell>
          <cell r="I4617" t="str">
            <v>Red Color Rings Compress. Connectors</v>
          </cell>
        </row>
        <row r="4618">
          <cell r="C4618" t="str">
            <v>99-9011004</v>
          </cell>
          <cell r="D4618">
            <v>0.2</v>
          </cell>
          <cell r="E4618">
            <v>11</v>
          </cell>
          <cell r="F4618" t="str">
            <v>K-Key</v>
          </cell>
          <cell r="G4618" t="str">
            <v>Active</v>
          </cell>
          <cell r="H4618" t="str">
            <v>Special</v>
          </cell>
          <cell r="I4618" t="str">
            <v>Yellow Color Rings Compress. Connectors</v>
          </cell>
        </row>
        <row r="4619">
          <cell r="C4619" t="str">
            <v>99-9011005</v>
          </cell>
          <cell r="D4619">
            <v>0.2</v>
          </cell>
          <cell r="E4619">
            <v>11</v>
          </cell>
          <cell r="F4619" t="str">
            <v>K-Key</v>
          </cell>
          <cell r="G4619" t="str">
            <v>Active</v>
          </cell>
          <cell r="H4619" t="str">
            <v>Special</v>
          </cell>
          <cell r="I4619" t="str">
            <v>Blue Color Rings Compress. Connectors</v>
          </cell>
        </row>
        <row r="4620">
          <cell r="C4620" t="str">
            <v>99-9011020</v>
          </cell>
          <cell r="D4620">
            <v>350</v>
          </cell>
          <cell r="E4620">
            <v>319</v>
          </cell>
          <cell r="F4620" t="str">
            <v>K-Key</v>
          </cell>
          <cell r="G4620" t="str">
            <v>Active</v>
          </cell>
          <cell r="H4620" t="str">
            <v>Special</v>
          </cell>
          <cell r="I4620" t="str">
            <v>Double Bubble Compression tool</v>
          </cell>
        </row>
        <row r="4621">
          <cell r="C4621" t="str">
            <v>70-80170090</v>
          </cell>
          <cell r="D4621">
            <v>1450</v>
          </cell>
          <cell r="E4621">
            <v>1426</v>
          </cell>
          <cell r="F4621" t="str">
            <v>K-Key</v>
          </cell>
          <cell r="G4621" t="str">
            <v>Not to prod.</v>
          </cell>
          <cell r="H4621" t="str">
            <v>1/2 19" 1U</v>
          </cell>
          <cell r="I4621" t="str">
            <v>3-Input Analog &amp; HDMI ProScale Presentation Switcher/Scaler</v>
          </cell>
        </row>
        <row r="4622">
          <cell r="C4622" t="str">
            <v>60-100599</v>
          </cell>
          <cell r="D4622">
            <v>360</v>
          </cell>
          <cell r="E4622">
            <v>360</v>
          </cell>
          <cell r="F4622" t="str">
            <v>K-Key</v>
          </cell>
          <cell r="G4622" t="str">
            <v>F.Run-Active</v>
          </cell>
          <cell r="H4622" t="str">
            <v>Special</v>
          </cell>
          <cell r="I4622" t="str">
            <v>In-Wall Box for KT-107 Touch Panel</v>
          </cell>
        </row>
        <row r="4623">
          <cell r="C4623" t="str">
            <v>87-80001390</v>
          </cell>
          <cell r="D4623">
            <v>3995</v>
          </cell>
          <cell r="E4623">
            <v>3995</v>
          </cell>
          <cell r="F4623" t="str">
            <v>K-Key</v>
          </cell>
          <cell r="G4623" t="str">
            <v>Not for sale</v>
          </cell>
          <cell r="H4623" t="str">
            <v>Special</v>
          </cell>
          <cell r="I4623" t="str">
            <v>Z100 Touch panel + Computing unit for Zoom Rooms UC solution</v>
          </cell>
        </row>
        <row r="4624">
          <cell r="C4624" t="str">
            <v>70-80095190</v>
          </cell>
          <cell r="D4624">
            <v>1650</v>
          </cell>
          <cell r="E4624">
            <v>1615</v>
          </cell>
          <cell r="F4624" t="str">
            <v>K-Key</v>
          </cell>
          <cell r="G4624" t="str">
            <v>Not to order</v>
          </cell>
          <cell r="H4624" t="str">
            <v>1/2 19" 1U</v>
          </cell>
          <cell r="I4624" t="str">
            <v>3−Input Analog &amp; 3G HD−SDI Presentation Switcher/Scaler</v>
          </cell>
        </row>
        <row r="4625">
          <cell r="C4625" t="str">
            <v>99-9015000</v>
          </cell>
          <cell r="D4625">
            <v>1</v>
          </cell>
          <cell r="E4625">
            <v>1</v>
          </cell>
          <cell r="F4625" t="str">
            <v>K-Key</v>
          </cell>
          <cell r="G4625" t="str">
            <v>Not to prod.</v>
          </cell>
          <cell r="H4625" t="str">
            <v>Special</v>
          </cell>
          <cell r="I4625" t="str">
            <v>Connector HD15 SOLDER TYPE MALE</v>
          </cell>
        </row>
        <row r="4626">
          <cell r="C4626" t="str">
            <v>99-9015011</v>
          </cell>
          <cell r="D4626">
            <v>1</v>
          </cell>
          <cell r="E4626">
            <v>1</v>
          </cell>
          <cell r="F4626" t="str">
            <v>K-Key</v>
          </cell>
          <cell r="G4626" t="str">
            <v>Not to prod.</v>
          </cell>
          <cell r="H4626" t="str">
            <v>Special</v>
          </cell>
          <cell r="I4626" t="str">
            <v>Female Solder Type connector body</v>
          </cell>
        </row>
        <row r="4627">
          <cell r="C4627" t="str">
            <v>70-80046010</v>
          </cell>
          <cell r="D4627">
            <v>4855</v>
          </cell>
          <cell r="E4627">
            <v>4855</v>
          </cell>
          <cell r="F4627" t="str">
            <v>K-Key</v>
          </cell>
          <cell r="G4627" t="str">
            <v>Not to prod.</v>
          </cell>
          <cell r="H4627" t="str">
            <v>19" 1U</v>
          </cell>
          <cell r="I4627" t="str">
            <v>8 Input Presentation Switcher Scaler with Genlock</v>
          </cell>
        </row>
        <row r="4628">
          <cell r="C4628" t="str">
            <v>87-000390</v>
          </cell>
          <cell r="D4628">
            <v>545</v>
          </cell>
          <cell r="E4628">
            <v>495</v>
          </cell>
          <cell r="F4628" t="str">
            <v>K-Key</v>
          </cell>
          <cell r="G4628" t="str">
            <v>Active</v>
          </cell>
          <cell r="H4628" t="str">
            <v>Special</v>
          </cell>
          <cell r="I4628" t="str">
            <v>Wireless Presentation Device for Education</v>
          </cell>
        </row>
        <row r="4629">
          <cell r="C4629" t="str">
            <v>70-793079310</v>
          </cell>
          <cell r="D4629">
            <v>5395</v>
          </cell>
          <cell r="E4629">
            <v>5395</v>
          </cell>
          <cell r="F4629" t="str">
            <v>K-Key</v>
          </cell>
          <cell r="G4629" t="str">
            <v>Not to prod.</v>
          </cell>
          <cell r="H4629" t="str">
            <v>19" 2U</v>
          </cell>
          <cell r="I4629" t="str">
            <v>Multi−Format to DVI/HDMI Digital Scaler with Professional Wa</v>
          </cell>
        </row>
        <row r="4630">
          <cell r="C4630" t="str">
            <v>87-000290</v>
          </cell>
          <cell r="D4630">
            <v>1290</v>
          </cell>
          <cell r="E4630">
            <v>1290</v>
          </cell>
          <cell r="F4630" t="str">
            <v>K-Key</v>
          </cell>
          <cell r="G4630" t="str">
            <v>Active</v>
          </cell>
          <cell r="H4630" t="str">
            <v>Special</v>
          </cell>
          <cell r="I4630" t="str">
            <v>Wireless content sharing collaborate conferencing</v>
          </cell>
        </row>
        <row r="4631">
          <cell r="C4631" t="str">
            <v>87-000199</v>
          </cell>
          <cell r="D4631">
            <v>15</v>
          </cell>
          <cell r="E4631">
            <v>15</v>
          </cell>
          <cell r="F4631" t="str">
            <v>K-Key</v>
          </cell>
          <cell r="G4631" t="str">
            <v>Not to prod.</v>
          </cell>
          <cell r="H4631" t="str">
            <v>N/A</v>
          </cell>
          <cell r="I4631" t="str">
            <v>NFC Tag Accessory for VIA</v>
          </cell>
        </row>
        <row r="4632">
          <cell r="C4632" t="str">
            <v>99-9100600</v>
          </cell>
          <cell r="D4632">
            <v>3</v>
          </cell>
          <cell r="E4632">
            <v>2</v>
          </cell>
          <cell r="F4632" t="str">
            <v>K-Key</v>
          </cell>
          <cell r="G4632" t="str">
            <v>Active</v>
          </cell>
          <cell r="H4632" t="str">
            <v>Special</v>
          </cell>
          <cell r="I4632" t="str">
            <v>Crimp Style (M) BNC Connector: RG-6</v>
          </cell>
        </row>
        <row r="4633">
          <cell r="C4633" t="str">
            <v>87-000099</v>
          </cell>
          <cell r="D4633">
            <v>15</v>
          </cell>
          <cell r="E4633">
            <v>15</v>
          </cell>
          <cell r="F4633" t="str">
            <v>K-Key</v>
          </cell>
          <cell r="G4633" t="str">
            <v>Not to prod.</v>
          </cell>
          <cell r="H4633" t="str">
            <v>N/A</v>
          </cell>
          <cell r="I4633" t="str">
            <v>NFC Tag Accessory for VIA</v>
          </cell>
        </row>
        <row r="4634">
          <cell r="C4634" t="str">
            <v>94-0401033</v>
          </cell>
          <cell r="D4634">
            <v>165</v>
          </cell>
          <cell r="E4634">
            <v>159</v>
          </cell>
          <cell r="F4634" t="str">
            <v>K-Key</v>
          </cell>
          <cell r="G4634" t="str">
            <v>Active</v>
          </cell>
          <cell r="H4634" t="str">
            <v>WP &amp; Cables</v>
          </cell>
          <cell r="I4634" t="str">
            <v>4 LC Fiber Optic Breakout Cable (32.8')</v>
          </cell>
        </row>
        <row r="4635">
          <cell r="C4635" t="str">
            <v>70-792079210</v>
          </cell>
          <cell r="D4635">
            <v>3665</v>
          </cell>
          <cell r="E4635">
            <v>3667</v>
          </cell>
          <cell r="F4635" t="str">
            <v>K-Key</v>
          </cell>
          <cell r="G4635" t="str">
            <v>Not to order</v>
          </cell>
          <cell r="H4635" t="str">
            <v>Mega Tool</v>
          </cell>
          <cell r="I4635" t="str">
            <v>Multi−Format to DVI/HDMI Digital HQV Scaler with Warping, HQ</v>
          </cell>
        </row>
        <row r="4636">
          <cell r="C4636" t="str">
            <v>94-0401099</v>
          </cell>
          <cell r="D4636">
            <v>270</v>
          </cell>
          <cell r="E4636">
            <v>256</v>
          </cell>
          <cell r="F4636" t="str">
            <v>K-Key</v>
          </cell>
          <cell r="G4636" t="str">
            <v>Active</v>
          </cell>
          <cell r="H4636" t="str">
            <v>WP &amp; Cables</v>
          </cell>
          <cell r="I4636" t="str">
            <v>4 LC Fiber Optic Breakout Cable (98')</v>
          </cell>
        </row>
        <row r="4637">
          <cell r="C4637" t="str">
            <v>94-0401164</v>
          </cell>
          <cell r="D4637">
            <v>345</v>
          </cell>
          <cell r="E4637">
            <v>329</v>
          </cell>
          <cell r="F4637" t="str">
            <v>K-Key</v>
          </cell>
          <cell r="G4637" t="str">
            <v>Active</v>
          </cell>
          <cell r="H4637" t="str">
            <v>WP &amp; Cables</v>
          </cell>
          <cell r="I4637" t="str">
            <v>4 LC Fiber Optic Breakout Cable (164')</v>
          </cell>
        </row>
        <row r="4638">
          <cell r="C4638" t="str">
            <v>94-0401200</v>
          </cell>
          <cell r="D4638">
            <v>355</v>
          </cell>
          <cell r="E4638">
            <v>340</v>
          </cell>
          <cell r="F4638" t="str">
            <v>K-Key</v>
          </cell>
          <cell r="G4638" t="str">
            <v>Active</v>
          </cell>
          <cell r="H4638" t="str">
            <v>Special</v>
          </cell>
          <cell r="I4638" t="str">
            <v>4LC to 4LC Fiber Optic Cable - 200'</v>
          </cell>
        </row>
        <row r="4639">
          <cell r="C4639" t="str">
            <v>94-0401328</v>
          </cell>
          <cell r="D4639">
            <v>555</v>
          </cell>
          <cell r="E4639">
            <v>530</v>
          </cell>
          <cell r="F4639" t="str">
            <v>K-Key</v>
          </cell>
          <cell r="G4639" t="str">
            <v>Active</v>
          </cell>
          <cell r="H4639" t="str">
            <v>WP &amp; Cables</v>
          </cell>
          <cell r="I4639" t="str">
            <v>4 LC Fiber Optic Breakout Cable (328')</v>
          </cell>
        </row>
        <row r="4640">
          <cell r="C4640" t="str">
            <v>94-0401984</v>
          </cell>
          <cell r="D4640">
            <v>1595</v>
          </cell>
          <cell r="E4640">
            <v>1414</v>
          </cell>
          <cell r="F4640" t="str">
            <v>K-Key</v>
          </cell>
          <cell r="G4640" t="str">
            <v>Active</v>
          </cell>
          <cell r="H4640" t="str">
            <v>WP &amp; Cables</v>
          </cell>
          <cell r="I4640" t="str">
            <v>4 LC Fiber Optic Breakout Cable (984')</v>
          </cell>
        </row>
        <row r="4641">
          <cell r="C4641" t="str">
            <v>99-9105900</v>
          </cell>
          <cell r="D4641">
            <v>3</v>
          </cell>
          <cell r="E4641">
            <v>2</v>
          </cell>
          <cell r="F4641" t="str">
            <v>K-Key</v>
          </cell>
          <cell r="G4641" t="str">
            <v>Active</v>
          </cell>
          <cell r="H4641" t="str">
            <v>Special</v>
          </cell>
          <cell r="I4641" t="str">
            <v>Crimp Style (M) BNC Connector: RG-59</v>
          </cell>
        </row>
        <row r="4642">
          <cell r="C4642" t="str">
            <v>99-9107900</v>
          </cell>
          <cell r="D4642">
            <v>3</v>
          </cell>
          <cell r="E4642">
            <v>2</v>
          </cell>
          <cell r="F4642" t="str">
            <v>K-Key</v>
          </cell>
          <cell r="G4642" t="str">
            <v>Active</v>
          </cell>
          <cell r="H4642" t="str">
            <v>Special</v>
          </cell>
          <cell r="I4642" t="str">
            <v>Crimp Style (M) BNC Connector: 26/28 AWG</v>
          </cell>
        </row>
        <row r="4643">
          <cell r="C4643" t="str">
            <v>99-9107911</v>
          </cell>
          <cell r="D4643">
            <v>3</v>
          </cell>
          <cell r="E4643">
            <v>2</v>
          </cell>
          <cell r="F4643" t="str">
            <v>K-Key</v>
          </cell>
          <cell r="G4643" t="str">
            <v>Not to prod.</v>
          </cell>
          <cell r="H4643" t="str">
            <v>Special</v>
          </cell>
          <cell r="I4643" t="str">
            <v>Crimp Style (F) BNC Connector: 26/28 AWG</v>
          </cell>
        </row>
        <row r="4644">
          <cell r="C4644" t="str">
            <v>99-9110600</v>
          </cell>
          <cell r="D4644">
            <v>4</v>
          </cell>
          <cell r="E4644">
            <v>4</v>
          </cell>
          <cell r="F4644" t="str">
            <v>K-Key</v>
          </cell>
          <cell r="G4644" t="str">
            <v>Active</v>
          </cell>
          <cell r="H4644" t="str">
            <v>Special</v>
          </cell>
          <cell r="I4644" t="str">
            <v>BNC(M) Compress. Connector RG-6 (BC-1X)-Green Coded</v>
          </cell>
        </row>
        <row r="4645">
          <cell r="C4645" t="str">
            <v>94-0502033</v>
          </cell>
          <cell r="D4645">
            <v>100</v>
          </cell>
          <cell r="E4645">
            <v>88</v>
          </cell>
          <cell r="F4645" t="str">
            <v>K-Key</v>
          </cell>
          <cell r="G4645" t="str">
            <v>Active</v>
          </cell>
          <cell r="H4645" t="str">
            <v>Special</v>
          </cell>
          <cell r="I4645" t="str">
            <v>2 LC (M) to 2 LC (M) MM OM3 Fiber Optic Cable, LSHF-33'</v>
          </cell>
        </row>
        <row r="4646">
          <cell r="C4646" t="str">
            <v>94-0502066</v>
          </cell>
          <cell r="D4646">
            <v>170</v>
          </cell>
          <cell r="E4646">
            <v>161</v>
          </cell>
          <cell r="F4646" t="str">
            <v>K-Key</v>
          </cell>
          <cell r="G4646" t="str">
            <v>Active</v>
          </cell>
          <cell r="H4646" t="str">
            <v>Special</v>
          </cell>
          <cell r="I4646" t="str">
            <v>2 LC (M) to 2 LC (M) MM OM3 Fiber Optic Cable, LSHF - 66'</v>
          </cell>
        </row>
        <row r="4647">
          <cell r="C4647" t="str">
            <v>94-0502098</v>
          </cell>
          <cell r="D4647">
            <v>225</v>
          </cell>
          <cell r="E4647">
            <v>232</v>
          </cell>
          <cell r="F4647" t="str">
            <v>K-Key</v>
          </cell>
          <cell r="G4647" t="str">
            <v>Active</v>
          </cell>
          <cell r="H4647" t="str">
            <v>Special</v>
          </cell>
          <cell r="I4647" t="str">
            <v>2 LC (M) to 2 LC (M) MM OM3 Fiber Optic Cable, LSHF -98'</v>
          </cell>
        </row>
        <row r="4648">
          <cell r="C4648" t="str">
            <v>94-0502164</v>
          </cell>
          <cell r="D4648">
            <v>370</v>
          </cell>
          <cell r="E4648">
            <v>397</v>
          </cell>
          <cell r="F4648" t="str">
            <v>K-Key</v>
          </cell>
          <cell r="G4648" t="str">
            <v>Active</v>
          </cell>
          <cell r="H4648" t="str">
            <v>Special</v>
          </cell>
          <cell r="I4648" t="str">
            <v>2 LC (M) to 2 LC (M) MM OM3 Fiber Optic Cable, LSHF-164'</v>
          </cell>
        </row>
        <row r="4649">
          <cell r="C4649" t="str">
            <v>94-0502246</v>
          </cell>
          <cell r="D4649">
            <v>525</v>
          </cell>
          <cell r="E4649">
            <v>591</v>
          </cell>
          <cell r="F4649" t="str">
            <v>K-Key</v>
          </cell>
          <cell r="G4649" t="str">
            <v>Active</v>
          </cell>
          <cell r="H4649" t="str">
            <v>Special</v>
          </cell>
          <cell r="I4649" t="str">
            <v>2 LC (M) to 2 LC (M) MM OM3 Fiber Optic Cable, LSHF-246'</v>
          </cell>
        </row>
        <row r="4650">
          <cell r="C4650" t="str">
            <v>94-0502328</v>
          </cell>
          <cell r="D4650">
            <v>735</v>
          </cell>
          <cell r="E4650">
            <v>829</v>
          </cell>
          <cell r="F4650" t="str">
            <v>K-Key</v>
          </cell>
          <cell r="G4650" t="str">
            <v>Active</v>
          </cell>
          <cell r="H4650" t="str">
            <v>Special</v>
          </cell>
          <cell r="I4650" t="str">
            <v>2 LC (M) to 2 LC (M) MM OM3 Fiber Optic Cable, LSHF-328'</v>
          </cell>
        </row>
        <row r="4651">
          <cell r="C4651" t="str">
            <v>94-0502558</v>
          </cell>
          <cell r="D4651">
            <v>1250</v>
          </cell>
          <cell r="E4651">
            <v>1304</v>
          </cell>
          <cell r="F4651" t="str">
            <v>K-Key</v>
          </cell>
          <cell r="G4651" t="str">
            <v>Active</v>
          </cell>
          <cell r="H4651" t="str">
            <v>Special</v>
          </cell>
          <cell r="I4651" t="str">
            <v>2 LC (M) to 2 LC (M) MM OM3 Fiber Optic Cable,LSHF-558'</v>
          </cell>
        </row>
        <row r="4652">
          <cell r="C4652" t="str">
            <v>94-0502656</v>
          </cell>
          <cell r="D4652">
            <v>1470</v>
          </cell>
          <cell r="E4652">
            <v>1537</v>
          </cell>
          <cell r="F4652" t="str">
            <v>K-Key</v>
          </cell>
          <cell r="G4652" t="str">
            <v>Active</v>
          </cell>
          <cell r="H4652" t="str">
            <v>Special</v>
          </cell>
          <cell r="I4652" t="str">
            <v>2 LC (M) to 2 LC (M) MM OM3 Fiber Optic Cable, LSHF-656'</v>
          </cell>
        </row>
        <row r="4653">
          <cell r="C4653" t="str">
            <v>94-0605003</v>
          </cell>
          <cell r="D4653">
            <v>20</v>
          </cell>
          <cell r="E4653">
            <v>16</v>
          </cell>
          <cell r="F4653" t="str">
            <v>K-Key</v>
          </cell>
          <cell r="G4653" t="str">
            <v>Active</v>
          </cell>
          <cell r="H4653" t="str">
            <v>WP &amp; Cables</v>
          </cell>
          <cell r="I4653" t="str">
            <v>DVI-A to 5 BNC (Male - Male) Cable (3')</v>
          </cell>
        </row>
        <row r="4654">
          <cell r="C4654" t="str">
            <v>94-0605006</v>
          </cell>
          <cell r="D4654">
            <v>23</v>
          </cell>
          <cell r="E4654">
            <v>19</v>
          </cell>
          <cell r="F4654" t="str">
            <v>K-Key</v>
          </cell>
          <cell r="G4654" t="str">
            <v>Active</v>
          </cell>
          <cell r="H4654" t="str">
            <v>WP &amp; Cables</v>
          </cell>
          <cell r="I4654" t="str">
            <v>DVI-A to 5 BNC (Male - Male) Cable (6')</v>
          </cell>
        </row>
        <row r="4655">
          <cell r="C4655" t="str">
            <v>94-0605010</v>
          </cell>
          <cell r="D4655">
            <v>27</v>
          </cell>
          <cell r="E4655">
            <v>23</v>
          </cell>
          <cell r="F4655" t="str">
            <v>K-Key</v>
          </cell>
          <cell r="G4655" t="str">
            <v>Active</v>
          </cell>
          <cell r="H4655" t="str">
            <v>WP &amp; Cables</v>
          </cell>
          <cell r="I4655" t="str">
            <v>DVI-A to 5 BNC (Male - Male) Cable (10')</v>
          </cell>
        </row>
        <row r="4656">
          <cell r="C4656" t="str">
            <v>94-0605015</v>
          </cell>
          <cell r="D4656">
            <v>36</v>
          </cell>
          <cell r="E4656">
            <v>29</v>
          </cell>
          <cell r="F4656" t="str">
            <v>K-Key</v>
          </cell>
          <cell r="G4656" t="str">
            <v>Active</v>
          </cell>
          <cell r="H4656" t="str">
            <v>WP &amp; Cables</v>
          </cell>
          <cell r="I4656" t="str">
            <v>DVI-A to 5 BNC (Male - Male) Cable (15')</v>
          </cell>
        </row>
        <row r="4657">
          <cell r="C4657" t="str">
            <v>94-0606003</v>
          </cell>
          <cell r="D4657">
            <v>15</v>
          </cell>
          <cell r="E4657">
            <v>9</v>
          </cell>
          <cell r="F4657" t="str">
            <v>K-Key</v>
          </cell>
          <cell r="G4657" t="str">
            <v>Active</v>
          </cell>
          <cell r="I4657" t="str">
            <v>DVI-A (M) &amp; 3.5mm (M) to 15-Pin HD (M) &amp; 3.5MM (M) - 3'</v>
          </cell>
        </row>
        <row r="4658">
          <cell r="C4658" t="str">
            <v>94-0606006</v>
          </cell>
          <cell r="D4658">
            <v>18</v>
          </cell>
          <cell r="E4658">
            <v>11</v>
          </cell>
          <cell r="F4658" t="str">
            <v>K-Key</v>
          </cell>
          <cell r="G4658" t="str">
            <v>Active</v>
          </cell>
          <cell r="I4658" t="str">
            <v>DVI-A (M) &amp; 3.5mm (M) to 15-Pin HD (M) &amp; 3.5MM (M) - 6'</v>
          </cell>
        </row>
        <row r="4659">
          <cell r="C4659" t="str">
            <v>94-0606010</v>
          </cell>
          <cell r="D4659">
            <v>25</v>
          </cell>
          <cell r="E4659">
            <v>16</v>
          </cell>
          <cell r="F4659" t="str">
            <v>K-Key</v>
          </cell>
          <cell r="G4659" t="str">
            <v>Active</v>
          </cell>
          <cell r="H4659" t="str">
            <v>Special</v>
          </cell>
          <cell r="I4659" t="str">
            <v>Cable 15-pin HD(Male) to DVI(Male) + 3.5mm Stereo Audio 10ft</v>
          </cell>
        </row>
        <row r="4660">
          <cell r="C4660" t="str">
            <v>94-0606015</v>
          </cell>
          <cell r="D4660">
            <v>32</v>
          </cell>
          <cell r="E4660">
            <v>22</v>
          </cell>
          <cell r="F4660" t="str">
            <v>K-Key</v>
          </cell>
          <cell r="G4660" t="str">
            <v>Active</v>
          </cell>
          <cell r="I4660" t="str">
            <v>DVI-A (M) &amp; 3.5mm (M) to 15-Pin HD (M) &amp; 3.5MM (M) - 15'</v>
          </cell>
        </row>
        <row r="4661">
          <cell r="C4661" t="str">
            <v>94-0606025</v>
          </cell>
          <cell r="D4661">
            <v>42</v>
          </cell>
          <cell r="E4661">
            <v>31</v>
          </cell>
          <cell r="F4661" t="str">
            <v>K-Key</v>
          </cell>
          <cell r="G4661" t="str">
            <v>Active</v>
          </cell>
          <cell r="I4661" t="str">
            <v>DVI-A (M) &amp; 3.5mm (M) to 15-Pin HD (M) &amp; 3.5MM (M) - 25'</v>
          </cell>
        </row>
        <row r="4662">
          <cell r="C4662" t="str">
            <v>94-0606035</v>
          </cell>
          <cell r="D4662">
            <v>52</v>
          </cell>
          <cell r="E4662">
            <v>38</v>
          </cell>
          <cell r="F4662" t="str">
            <v>K-Key</v>
          </cell>
          <cell r="G4662" t="str">
            <v>Active</v>
          </cell>
          <cell r="H4662" t="str">
            <v>Special</v>
          </cell>
          <cell r="I4662" t="str">
            <v>Cable 15-pin HD(Male) to DVI(Male) + 3.5mm Stereo Audio 35ft</v>
          </cell>
        </row>
        <row r="4663">
          <cell r="C4663" t="str">
            <v>87-00003295</v>
          </cell>
          <cell r="D4663">
            <v>1495</v>
          </cell>
          <cell r="E4663">
            <v>1495</v>
          </cell>
          <cell r="F4663" t="str">
            <v>K-Key</v>
          </cell>
          <cell r="G4663" t="str">
            <v>F.Run-Active</v>
          </cell>
          <cell r="H4663" t="str">
            <v>Special</v>
          </cell>
          <cell r="I4663" t="str">
            <v>4K Auto-Switcher / Scaler Kit over Long Reach HDBaseT</v>
          </cell>
        </row>
        <row r="4664">
          <cell r="C4664" t="str">
            <v>99-9110601</v>
          </cell>
          <cell r="D4664">
            <v>8</v>
          </cell>
          <cell r="E4664">
            <v>6</v>
          </cell>
          <cell r="F4664" t="str">
            <v>K-Key</v>
          </cell>
          <cell r="G4664" t="str">
            <v>Active</v>
          </cell>
          <cell r="H4664" t="str">
            <v>Special</v>
          </cell>
          <cell r="I4664" t="str">
            <v>BNC(M) RA Compress. Connector RG-6 (BC-1X)-Green Coded</v>
          </cell>
        </row>
        <row r="4665">
          <cell r="C4665" t="str">
            <v>70-71028190</v>
          </cell>
          <cell r="D4665">
            <v>1935</v>
          </cell>
          <cell r="E4665">
            <v>1939</v>
          </cell>
          <cell r="F4665" t="str">
            <v>K-Key</v>
          </cell>
          <cell r="G4665" t="str">
            <v>Not to order</v>
          </cell>
          <cell r="H4665" t="str">
            <v>1/2 19" 1U</v>
          </cell>
          <cell r="I4665" t="str">
            <v>3G HD−SDI/HD-SDI/SDI Cross Conve-r w/Audio Embedder &amp; DeEmbe</v>
          </cell>
        </row>
        <row r="4666">
          <cell r="C4666" t="str">
            <v>99-9115900</v>
          </cell>
          <cell r="D4666">
            <v>6</v>
          </cell>
          <cell r="E4666">
            <v>5</v>
          </cell>
          <cell r="F4666" t="str">
            <v>K-Key</v>
          </cell>
          <cell r="G4666" t="str">
            <v>Active</v>
          </cell>
          <cell r="H4666" t="str">
            <v>Special</v>
          </cell>
          <cell r="I4666" t="str">
            <v>BNC(M) Compress. Connector RG-59 Coax-Red Coded</v>
          </cell>
        </row>
        <row r="4667">
          <cell r="C4667" t="str">
            <v>87-00002190</v>
          </cell>
          <cell r="D4667">
            <v>1480</v>
          </cell>
          <cell r="E4667">
            <v>1395</v>
          </cell>
          <cell r="F4667" t="str">
            <v>K-Key</v>
          </cell>
          <cell r="G4667" t="str">
            <v>Active</v>
          </cell>
          <cell r="H4667" t="str">
            <v>Mega Tool</v>
          </cell>
          <cell r="I4667" t="str">
            <v>4K Auto-Switcher / Scaler Kit over Long Reach HDBaseT</v>
          </cell>
        </row>
        <row r="4668">
          <cell r="C4668" t="str">
            <v>99-9117900</v>
          </cell>
          <cell r="D4668">
            <v>5</v>
          </cell>
          <cell r="E4668">
            <v>5</v>
          </cell>
          <cell r="F4668" t="str">
            <v>K-Key</v>
          </cell>
          <cell r="G4668" t="str">
            <v>Not to prod.</v>
          </cell>
          <cell r="H4668" t="str">
            <v>Special</v>
          </cell>
          <cell r="I4668" t="str">
            <v>BNC(M) Compress. Connector 26/28 AWG MiniCoax-Orange Coded</v>
          </cell>
        </row>
        <row r="4669">
          <cell r="C4669" t="str">
            <v>94-0703066</v>
          </cell>
          <cell r="D4669">
            <v>53</v>
          </cell>
          <cell r="E4669">
            <v>38</v>
          </cell>
          <cell r="F4669" t="str">
            <v>K-Key</v>
          </cell>
          <cell r="G4669" t="str">
            <v>Active</v>
          </cell>
          <cell r="H4669" t="str">
            <v>Special</v>
          </cell>
          <cell r="I4669" t="str">
            <v>SC-SC OM4 Fiber Optic patch cord blue Cable (66')</v>
          </cell>
        </row>
        <row r="4670">
          <cell r="C4670" t="str">
            <v>94-0703098</v>
          </cell>
          <cell r="D4670">
            <v>84</v>
          </cell>
          <cell r="E4670">
            <v>54</v>
          </cell>
          <cell r="F4670" t="str">
            <v>K-Key</v>
          </cell>
          <cell r="G4670" t="str">
            <v>Active</v>
          </cell>
          <cell r="H4670" t="str">
            <v>Special</v>
          </cell>
          <cell r="I4670" t="str">
            <v>SC-SC OM4 Fiber Optic patch cord blue Cable (98')</v>
          </cell>
        </row>
        <row r="4671">
          <cell r="C4671" t="str">
            <v>94-0703164</v>
          </cell>
          <cell r="D4671">
            <v>140</v>
          </cell>
          <cell r="E4671">
            <v>116</v>
          </cell>
          <cell r="F4671" t="str">
            <v>K-Key</v>
          </cell>
          <cell r="G4671" t="str">
            <v>Active</v>
          </cell>
          <cell r="H4671" t="str">
            <v>Special</v>
          </cell>
          <cell r="I4671" t="str">
            <v>SC-SC OM4 Fiber Optic patch cord blue Cable (164')</v>
          </cell>
        </row>
        <row r="4672">
          <cell r="C4672" t="str">
            <v>50-80574090</v>
          </cell>
          <cell r="D4672">
            <v>599</v>
          </cell>
          <cell r="E4672">
            <v>599</v>
          </cell>
          <cell r="F4672" t="str">
            <v>K-Key</v>
          </cell>
          <cell r="G4672" t="str">
            <v>Active</v>
          </cell>
          <cell r="H4672" t="str">
            <v>Tool</v>
          </cell>
          <cell r="I4672" t="str">
            <v>4K60 4:2:0 USB-C Transmitter over Long-Reach HDBT 1.0</v>
          </cell>
        </row>
        <row r="4673">
          <cell r="C4673" t="str">
            <v>94-0703246</v>
          </cell>
          <cell r="D4673">
            <v>200</v>
          </cell>
          <cell r="E4673">
            <v>159</v>
          </cell>
          <cell r="F4673" t="str">
            <v>K-Key</v>
          </cell>
          <cell r="G4673" t="str">
            <v>Active</v>
          </cell>
          <cell r="H4673" t="str">
            <v>Special</v>
          </cell>
          <cell r="I4673" t="str">
            <v>SC-SC OM4 Fiber Optic patch cord blue Cable (246')</v>
          </cell>
        </row>
        <row r="4674">
          <cell r="C4674" t="str">
            <v>WR-000006</v>
          </cell>
          <cell r="D4674">
            <v>330</v>
          </cell>
          <cell r="E4674">
            <v>330</v>
          </cell>
          <cell r="F4674" t="str">
            <v>K-Key</v>
          </cell>
          <cell r="G4674" t="str">
            <v>Active</v>
          </cell>
          <cell r="I4674" t="str">
            <v>s Hardware Warranty Extension for VIA CampusPLUS/Campus2PLUS</v>
          </cell>
        </row>
        <row r="4675">
          <cell r="C4675" t="str">
            <v>94-0703328</v>
          </cell>
          <cell r="D4675">
            <v>265</v>
          </cell>
          <cell r="E4675">
            <v>205</v>
          </cell>
          <cell r="F4675" t="str">
            <v>K-Key</v>
          </cell>
          <cell r="G4675" t="str">
            <v>Active</v>
          </cell>
          <cell r="H4675" t="str">
            <v>Special</v>
          </cell>
          <cell r="I4675" t="str">
            <v>SC-SC OM4 Fiber Optic patch cord blue Cable (328')</v>
          </cell>
        </row>
        <row r="4676">
          <cell r="C4676" t="str">
            <v>94-0703558</v>
          </cell>
          <cell r="D4676">
            <v>450</v>
          </cell>
          <cell r="E4676">
            <v>339</v>
          </cell>
          <cell r="F4676" t="str">
            <v>K-Key</v>
          </cell>
          <cell r="G4676" t="str">
            <v>Active</v>
          </cell>
          <cell r="H4676" t="str">
            <v>Special</v>
          </cell>
          <cell r="I4676" t="str">
            <v>SC-SC OM4 Fiber Optic patch cord blue Cable (558')</v>
          </cell>
        </row>
        <row r="4677">
          <cell r="C4677" t="str">
            <v>94-0703656</v>
          </cell>
          <cell r="D4677">
            <v>480</v>
          </cell>
          <cell r="E4677">
            <v>399</v>
          </cell>
          <cell r="F4677" t="str">
            <v>K-Key</v>
          </cell>
          <cell r="G4677" t="str">
            <v>Active</v>
          </cell>
          <cell r="H4677" t="str">
            <v>Special</v>
          </cell>
          <cell r="I4677" t="str">
            <v>SC-SC OM4 Fiber Optic patch cord blue Cable (656')</v>
          </cell>
        </row>
        <row r="4678">
          <cell r="C4678" t="str">
            <v>94-0703820</v>
          </cell>
          <cell r="D4678">
            <v>585</v>
          </cell>
          <cell r="E4678">
            <v>489</v>
          </cell>
          <cell r="F4678" t="str">
            <v>K-Key</v>
          </cell>
          <cell r="G4678" t="str">
            <v>Active</v>
          </cell>
          <cell r="H4678" t="str">
            <v>Special</v>
          </cell>
          <cell r="I4678" t="str">
            <v>SC-SC OM4 Fiber Optic patch cord blue Cable (820')</v>
          </cell>
        </row>
        <row r="4679">
          <cell r="C4679" t="str">
            <v>94-095000610</v>
          </cell>
          <cell r="D4679">
            <v>630</v>
          </cell>
          <cell r="E4679">
            <v>751</v>
          </cell>
          <cell r="F4679" t="str">
            <v>K-Key</v>
          </cell>
          <cell r="G4679" t="str">
            <v>Active</v>
          </cell>
          <cell r="H4679" t="str">
            <v>Tools</v>
          </cell>
          <cell r="I4679" t="str">
            <v>Detachable DVI Optical Transmitter &amp; Receiver</v>
          </cell>
        </row>
        <row r="4680">
          <cell r="C4680" t="str">
            <v>94-095061095</v>
          </cell>
          <cell r="D4680">
            <v>405</v>
          </cell>
          <cell r="E4680">
            <v>378</v>
          </cell>
          <cell r="F4680" t="str">
            <v>K-Key</v>
          </cell>
          <cell r="G4680" t="str">
            <v>Active Proj</v>
          </cell>
          <cell r="H4680" t="str">
            <v>Special</v>
          </cell>
          <cell r="I4680" t="str">
            <v>Detachable DVI Optical Receiver</v>
          </cell>
        </row>
        <row r="4681">
          <cell r="C4681" t="str">
            <v>94-095161095</v>
          </cell>
          <cell r="D4681">
            <v>405</v>
          </cell>
          <cell r="E4681">
            <v>378</v>
          </cell>
          <cell r="F4681" t="str">
            <v>K-Key</v>
          </cell>
          <cell r="G4681" t="str">
            <v>Active Proj</v>
          </cell>
          <cell r="H4681" t="str">
            <v>Special</v>
          </cell>
          <cell r="I4681" t="str">
            <v>Detachable DVI Optical Transmitter</v>
          </cell>
        </row>
        <row r="4682">
          <cell r="C4682" t="str">
            <v>WR-000005</v>
          </cell>
          <cell r="D4682">
            <v>270</v>
          </cell>
          <cell r="E4682">
            <v>270</v>
          </cell>
          <cell r="F4682" t="str">
            <v>K-Key</v>
          </cell>
          <cell r="G4682" t="str">
            <v>Active</v>
          </cell>
          <cell r="I4682" t="str">
            <v>2 Years Hardware Warranty Extension for VIA Campus/Campus2</v>
          </cell>
        </row>
        <row r="4683">
          <cell r="C4683" t="str">
            <v>94-095211010</v>
          </cell>
          <cell r="D4683">
            <v>308</v>
          </cell>
          <cell r="E4683">
            <v>308</v>
          </cell>
          <cell r="F4683" t="str">
            <v>K-Key</v>
          </cell>
          <cell r="G4683" t="str">
            <v>Not to prod.</v>
          </cell>
          <cell r="H4683" t="str">
            <v>WP &amp; Cables</v>
          </cell>
          <cell r="I4683" t="str">
            <v>DVI Fiber Optic Cable</v>
          </cell>
        </row>
        <row r="4684">
          <cell r="C4684" t="str">
            <v>87-00001690</v>
          </cell>
          <cell r="D4684">
            <v>150</v>
          </cell>
          <cell r="E4684">
            <v>149</v>
          </cell>
          <cell r="F4684" t="str">
            <v>K-Key</v>
          </cell>
          <cell r="G4684" t="str">
            <v>Active</v>
          </cell>
          <cell r="H4684" t="str">
            <v>Special</v>
          </cell>
          <cell r="I4684" t="str">
            <v>Wireless adapter for Miracast connectivity</v>
          </cell>
        </row>
        <row r="4685">
          <cell r="C4685" t="str">
            <v>WR-000004</v>
          </cell>
          <cell r="D4685">
            <v>160</v>
          </cell>
          <cell r="E4685">
            <v>160</v>
          </cell>
          <cell r="F4685" t="str">
            <v>K-Key</v>
          </cell>
          <cell r="G4685" t="str">
            <v>Active</v>
          </cell>
          <cell r="I4685" t="str">
            <v>2 Years Hardware Warranty Extension for VIA ConnectPLUS</v>
          </cell>
        </row>
        <row r="4686">
          <cell r="C4686" t="str">
            <v>85-820299</v>
          </cell>
          <cell r="D4686">
            <v>5</v>
          </cell>
          <cell r="E4686">
            <v>5</v>
          </cell>
          <cell r="F4686" t="str">
            <v>K-Key</v>
          </cell>
          <cell r="G4686" t="str">
            <v>Active</v>
          </cell>
          <cell r="H4686" t="str">
            <v>WP-S/INSERT</v>
          </cell>
          <cell r="I4686" t="str">
            <v>Wall Plate Insert - Blank Slot Cover Plate</v>
          </cell>
        </row>
        <row r="4687">
          <cell r="C4687" t="str">
            <v>85-820199</v>
          </cell>
          <cell r="D4687">
            <v>5</v>
          </cell>
          <cell r="E4687">
            <v>5</v>
          </cell>
          <cell r="F4687" t="str">
            <v>K-Key</v>
          </cell>
          <cell r="G4687" t="str">
            <v>Active</v>
          </cell>
          <cell r="H4687" t="str">
            <v>WP-S/INSERT</v>
          </cell>
          <cell r="I4687" t="str">
            <v>Wall Plate Insert - Blank Slot Cover Plate</v>
          </cell>
        </row>
        <row r="4688">
          <cell r="C4688" t="str">
            <v>85-810199</v>
          </cell>
          <cell r="D4688">
            <v>30</v>
          </cell>
          <cell r="E4688">
            <v>27</v>
          </cell>
          <cell r="F4688" t="str">
            <v>K-Key</v>
          </cell>
          <cell r="G4688" t="str">
            <v>Active</v>
          </cell>
          <cell r="H4688" t="str">
            <v>WP &amp; Cables</v>
          </cell>
          <cell r="I4688" t="str">
            <v>Wall Plate Insert - XLR (F)</v>
          </cell>
        </row>
        <row r="4689">
          <cell r="C4689" t="str">
            <v>85-810099</v>
          </cell>
          <cell r="D4689">
            <v>30</v>
          </cell>
          <cell r="E4689">
            <v>27</v>
          </cell>
          <cell r="F4689" t="str">
            <v>K-Key</v>
          </cell>
          <cell r="G4689" t="str">
            <v>Active</v>
          </cell>
          <cell r="H4689" t="str">
            <v>WP &amp; Cables</v>
          </cell>
          <cell r="I4689" t="str">
            <v>Wall Plate Insert - XLR (F)</v>
          </cell>
        </row>
        <row r="4690">
          <cell r="C4690" t="str">
            <v>85-800399</v>
          </cell>
          <cell r="D4690">
            <v>30</v>
          </cell>
          <cell r="E4690">
            <v>31</v>
          </cell>
          <cell r="F4690" t="str">
            <v>K-Key</v>
          </cell>
          <cell r="G4690" t="str">
            <v>Active</v>
          </cell>
          <cell r="H4690" t="str">
            <v>WP-D/INSERT</v>
          </cell>
          <cell r="I4690" t="str">
            <v>Wall Plate Insert - XLR (M)</v>
          </cell>
        </row>
        <row r="4691">
          <cell r="C4691" t="str">
            <v>85-800099</v>
          </cell>
          <cell r="D4691">
            <v>33</v>
          </cell>
          <cell r="E4691">
            <v>31</v>
          </cell>
          <cell r="F4691" t="str">
            <v>K-Key</v>
          </cell>
          <cell r="G4691" t="str">
            <v>Not to prod.</v>
          </cell>
          <cell r="H4691" t="str">
            <v>WP &amp; Cables</v>
          </cell>
          <cell r="I4691" t="str">
            <v>Wall Plate Insert - XLR (M)</v>
          </cell>
        </row>
        <row r="4692">
          <cell r="C4692" t="str">
            <v>WR-000003</v>
          </cell>
          <cell r="D4692">
            <v>100</v>
          </cell>
          <cell r="E4692">
            <v>100</v>
          </cell>
          <cell r="F4692" t="str">
            <v>K-Key</v>
          </cell>
          <cell r="G4692" t="str">
            <v>Active</v>
          </cell>
          <cell r="I4692" t="str">
            <v>2 Years Hardware Warranty Extension for VIA ConnectPRO</v>
          </cell>
        </row>
        <row r="4693">
          <cell r="C4693" t="str">
            <v>WR-000002</v>
          </cell>
          <cell r="D4693">
            <v>60</v>
          </cell>
          <cell r="E4693">
            <v>60</v>
          </cell>
          <cell r="F4693" t="str">
            <v>K-Key</v>
          </cell>
          <cell r="G4693" t="str">
            <v>Active</v>
          </cell>
          <cell r="I4693" t="str">
            <v>2 Years Hardware Warranty Extension for VIA GO</v>
          </cell>
        </row>
        <row r="4694">
          <cell r="C4694" t="str">
            <v>85-737399</v>
          </cell>
          <cell r="D4694">
            <v>40</v>
          </cell>
          <cell r="E4694">
            <v>40</v>
          </cell>
          <cell r="F4694" t="str">
            <v>K-Key</v>
          </cell>
          <cell r="G4694" t="str">
            <v>Not to prod.</v>
          </cell>
          <cell r="H4694" t="str">
            <v>WP-S/INSERT</v>
          </cell>
          <cell r="I4694" t="str">
            <v>Wall Plate insert - 15-pin HD (F/TB)</v>
          </cell>
        </row>
        <row r="4695">
          <cell r="C4695" t="str">
            <v>WR-000001</v>
          </cell>
          <cell r="D4695">
            <v>150</v>
          </cell>
          <cell r="E4695">
            <v>150</v>
          </cell>
          <cell r="F4695" t="str">
            <v>K-Key</v>
          </cell>
          <cell r="G4695" t="str">
            <v>Not to order</v>
          </cell>
          <cell r="I4695" t="str">
            <v>VIAware Yearly SW Maintenance</v>
          </cell>
        </row>
        <row r="4696">
          <cell r="C4696" t="str">
            <v>60-71002010</v>
          </cell>
          <cell r="D4696">
            <v>6265</v>
          </cell>
          <cell r="E4696">
            <v>5827</v>
          </cell>
          <cell r="F4696" t="str">
            <v>K-Key</v>
          </cell>
          <cell r="G4696" t="str">
            <v>Active</v>
          </cell>
          <cell r="H4696" t="str">
            <v>19" 2U</v>
          </cell>
          <cell r="I4696" t="str">
            <v>3G HD SDI Multiviewer</v>
          </cell>
        </row>
        <row r="4697">
          <cell r="C4697" t="str">
            <v>85-732099</v>
          </cell>
          <cell r="D4697">
            <v>30</v>
          </cell>
          <cell r="E4697">
            <v>27</v>
          </cell>
          <cell r="F4697" t="str">
            <v>K-Key</v>
          </cell>
          <cell r="G4697" t="str">
            <v>Not to prod.</v>
          </cell>
          <cell r="H4697" t="str">
            <v>WP &amp; Cables</v>
          </cell>
          <cell r="I4697" t="str">
            <v>Wall Plate Insert - Dual RCA</v>
          </cell>
        </row>
        <row r="4698">
          <cell r="C4698" t="str">
            <v>85-710120299</v>
          </cell>
          <cell r="D4698">
            <v>65</v>
          </cell>
          <cell r="E4698">
            <v>62</v>
          </cell>
          <cell r="F4698" t="str">
            <v>K-Key</v>
          </cell>
          <cell r="G4698" t="str">
            <v>Active</v>
          </cell>
          <cell r="H4698" t="str">
            <v>Special</v>
          </cell>
          <cell r="I4698" t="str">
            <v>Wall Plate Insert — 2–Button Contact Closure Switch</v>
          </cell>
        </row>
        <row r="4699">
          <cell r="C4699" t="str">
            <v>85-710120099</v>
          </cell>
          <cell r="D4699">
            <v>65</v>
          </cell>
          <cell r="E4699">
            <v>62</v>
          </cell>
          <cell r="F4699" t="str">
            <v>K-Key</v>
          </cell>
          <cell r="G4699" t="str">
            <v>Active</v>
          </cell>
          <cell r="H4699" t="str">
            <v>Special</v>
          </cell>
          <cell r="I4699" t="str">
            <v>Wall Plate Insert − 2−Button Contact Closure Switch</v>
          </cell>
        </row>
        <row r="4700">
          <cell r="C4700" t="str">
            <v>60-80024090</v>
          </cell>
          <cell r="D4700">
            <v>435</v>
          </cell>
          <cell r="E4700">
            <v>415</v>
          </cell>
          <cell r="F4700" t="str">
            <v>K-Key</v>
          </cell>
          <cell r="G4700" t="str">
            <v>Active</v>
          </cell>
          <cell r="H4700" t="str">
            <v>1/4 19" 1U</v>
          </cell>
          <cell r="I4700" t="str">
            <v>Stereo Audio Amplifier &amp; Switcher (40 Watts per Channel)</v>
          </cell>
        </row>
        <row r="4701">
          <cell r="C4701" t="str">
            <v>85-709802299</v>
          </cell>
          <cell r="D4701">
            <v>50</v>
          </cell>
          <cell r="E4701">
            <v>50</v>
          </cell>
          <cell r="F4701" t="str">
            <v>K-Key</v>
          </cell>
          <cell r="G4701" t="str">
            <v>Not to order</v>
          </cell>
          <cell r="I4701" t="str">
            <v>Passive Wall Plate - 15-pin HD</v>
          </cell>
        </row>
        <row r="4702">
          <cell r="C4702" t="str">
            <v>85-709770290</v>
          </cell>
          <cell r="D4702">
            <v>1130</v>
          </cell>
          <cell r="E4702">
            <v>1075</v>
          </cell>
          <cell r="F4702" t="str">
            <v>K-Key</v>
          </cell>
          <cell r="G4702" t="str">
            <v>Active</v>
          </cell>
          <cell r="H4702" t="str">
            <v>WP-US/3G</v>
          </cell>
          <cell r="I4702" t="str">
            <v>12−Button Master Room Controller with Digital Volume Knob</v>
          </cell>
        </row>
        <row r="4703">
          <cell r="C4703" t="str">
            <v>85-709770190</v>
          </cell>
          <cell r="D4703">
            <v>1130</v>
          </cell>
          <cell r="E4703">
            <v>1075</v>
          </cell>
          <cell r="F4703" t="str">
            <v>K-Key</v>
          </cell>
          <cell r="G4703" t="str">
            <v>Active</v>
          </cell>
          <cell r="H4703" t="str">
            <v>WP-US/3G</v>
          </cell>
          <cell r="I4703" t="str">
            <v>12−Button Master Room Controller with Digital Volume Knob</v>
          </cell>
        </row>
        <row r="4704">
          <cell r="C4704" t="str">
            <v>85-709770090</v>
          </cell>
          <cell r="D4704">
            <v>1130</v>
          </cell>
          <cell r="E4704">
            <v>1075</v>
          </cell>
          <cell r="F4704" t="str">
            <v>K-Key</v>
          </cell>
          <cell r="G4704" t="str">
            <v>Active</v>
          </cell>
          <cell r="H4704" t="str">
            <v>WP-US/3G</v>
          </cell>
          <cell r="I4704" t="str">
            <v>12−Button Master Room Controller with Digital Volume Knob</v>
          </cell>
        </row>
        <row r="4705">
          <cell r="C4705" t="str">
            <v>85-70842295</v>
          </cell>
          <cell r="D4705">
            <v>255</v>
          </cell>
          <cell r="E4705">
            <v>241</v>
          </cell>
          <cell r="F4705" t="str">
            <v>K-Key</v>
          </cell>
          <cell r="G4705" t="str">
            <v>Active</v>
          </cell>
          <cell r="H4705" t="str">
            <v>WP &amp; Cables</v>
          </cell>
          <cell r="I4705" t="str">
            <v>Wall Plate – RS-232 &amp; IR Controller</v>
          </cell>
        </row>
        <row r="4706">
          <cell r="C4706" t="str">
            <v>85-70842095</v>
          </cell>
          <cell r="D4706">
            <v>245</v>
          </cell>
          <cell r="E4706">
            <v>240</v>
          </cell>
          <cell r="F4706" t="str">
            <v>K-Key</v>
          </cell>
          <cell r="G4706" t="str">
            <v>Not to equip</v>
          </cell>
          <cell r="H4706" t="str">
            <v>WP &amp; Cables</v>
          </cell>
          <cell r="I4706" t="str">
            <v>Wall Plate – RS-232 &amp; IR Controller</v>
          </cell>
        </row>
        <row r="4707">
          <cell r="C4707" t="str">
            <v>85-707699</v>
          </cell>
          <cell r="D4707">
            <v>55</v>
          </cell>
          <cell r="E4707">
            <v>53</v>
          </cell>
          <cell r="F4707" t="str">
            <v>K-Key</v>
          </cell>
          <cell r="G4707" t="str">
            <v>Not to prod.</v>
          </cell>
          <cell r="H4707" t="str">
            <v>WP &amp; Cables</v>
          </cell>
          <cell r="I4707" t="str">
            <v>Passive Wall Plate - Dual XLR (FF)</v>
          </cell>
        </row>
        <row r="4708">
          <cell r="C4708" t="str">
            <v>85-70724295</v>
          </cell>
          <cell r="D4708">
            <v>225</v>
          </cell>
          <cell r="E4708">
            <v>225</v>
          </cell>
          <cell r="F4708" t="str">
            <v>K-Key</v>
          </cell>
          <cell r="G4708" t="str">
            <v>Not to equip</v>
          </cell>
          <cell r="H4708" t="str">
            <v>WP &amp; Cables</v>
          </cell>
          <cell r="I4708" t="str">
            <v>Wall Plate – RS-232 Controller</v>
          </cell>
        </row>
        <row r="4709">
          <cell r="C4709" t="str">
            <v>95-0101003</v>
          </cell>
          <cell r="D4709">
            <v>4</v>
          </cell>
          <cell r="E4709">
            <v>2</v>
          </cell>
          <cell r="F4709" t="str">
            <v>K-Key</v>
          </cell>
          <cell r="G4709" t="str">
            <v>Active</v>
          </cell>
          <cell r="H4709" t="str">
            <v>WP &amp; Cables</v>
          </cell>
          <cell r="I4709" t="str">
            <v>3.5 mm Stereo Audio (male - male) Cable (3')</v>
          </cell>
        </row>
        <row r="4710">
          <cell r="C4710" t="str">
            <v>95-0101006</v>
          </cell>
          <cell r="D4710">
            <v>4</v>
          </cell>
          <cell r="E4710">
            <v>4</v>
          </cell>
          <cell r="F4710" t="str">
            <v>K-Key</v>
          </cell>
          <cell r="G4710" t="str">
            <v>Active</v>
          </cell>
          <cell r="H4710" t="str">
            <v>WP &amp; Cables</v>
          </cell>
          <cell r="I4710" t="str">
            <v>3.5 mm Stereo Audio (male - male) Cable (6')</v>
          </cell>
        </row>
        <row r="4711">
          <cell r="C4711" t="str">
            <v>95-0101010</v>
          </cell>
          <cell r="D4711">
            <v>6</v>
          </cell>
          <cell r="E4711">
            <v>5</v>
          </cell>
          <cell r="F4711" t="str">
            <v>K-Key</v>
          </cell>
          <cell r="G4711" t="str">
            <v>Active</v>
          </cell>
          <cell r="H4711" t="str">
            <v>WP &amp; Cables</v>
          </cell>
          <cell r="I4711" t="str">
            <v>3.5 mm Stereo Audio (male - male) Cable (10')</v>
          </cell>
        </row>
        <row r="4712">
          <cell r="C4712" t="str">
            <v>60-80036010</v>
          </cell>
          <cell r="D4712">
            <v>8795</v>
          </cell>
          <cell r="E4712">
            <v>8227</v>
          </cell>
          <cell r="F4712" t="str">
            <v>K-Key</v>
          </cell>
          <cell r="G4712" t="str">
            <v>Active</v>
          </cell>
          <cell r="H4712" t="str">
            <v>19" 2U Scal</v>
          </cell>
          <cell r="I4712" t="str">
            <v>5−Channel Multiviewer</v>
          </cell>
        </row>
        <row r="4713">
          <cell r="C4713" t="str">
            <v>95-0101015</v>
          </cell>
          <cell r="D4713">
            <v>7</v>
          </cell>
          <cell r="E4713">
            <v>6</v>
          </cell>
          <cell r="F4713" t="str">
            <v>K-Key</v>
          </cell>
          <cell r="G4713" t="str">
            <v>Active</v>
          </cell>
          <cell r="H4713" t="str">
            <v>WP &amp; Cables</v>
          </cell>
          <cell r="I4713" t="str">
            <v>3.5 mm Stereo Audio (male - male) Cable (15')</v>
          </cell>
        </row>
        <row r="4714">
          <cell r="C4714" t="str">
            <v>95-0101025</v>
          </cell>
          <cell r="D4714">
            <v>9</v>
          </cell>
          <cell r="E4714">
            <v>7</v>
          </cell>
          <cell r="F4714" t="str">
            <v>K-Key</v>
          </cell>
          <cell r="G4714" t="str">
            <v>Active</v>
          </cell>
          <cell r="H4714" t="str">
            <v>WP &amp; Cables</v>
          </cell>
          <cell r="I4714" t="str">
            <v>3.5 mm Stereo Audio (male - male) Cable (25')</v>
          </cell>
        </row>
        <row r="4715">
          <cell r="C4715" t="str">
            <v>95-0101035</v>
          </cell>
          <cell r="D4715">
            <v>10</v>
          </cell>
          <cell r="E4715">
            <v>9</v>
          </cell>
          <cell r="F4715" t="str">
            <v>K-Key</v>
          </cell>
          <cell r="G4715" t="str">
            <v>Active</v>
          </cell>
          <cell r="H4715" t="str">
            <v>WP &amp; Cables</v>
          </cell>
          <cell r="I4715" t="str">
            <v>3.5 mm Stereo Audio (male - male) Cable (35')</v>
          </cell>
        </row>
        <row r="4716">
          <cell r="C4716" t="str">
            <v>95-0101050</v>
          </cell>
          <cell r="D4716">
            <v>13</v>
          </cell>
          <cell r="E4716">
            <v>13</v>
          </cell>
          <cell r="F4716" t="str">
            <v>K-Key</v>
          </cell>
          <cell r="G4716" t="str">
            <v>Active</v>
          </cell>
          <cell r="H4716" t="str">
            <v>WP &amp; Cables</v>
          </cell>
          <cell r="I4716" t="str">
            <v>3.5 mm Stereo Audio (male - male) Cable (50')</v>
          </cell>
        </row>
        <row r="4717">
          <cell r="C4717" t="str">
            <v>95-0101065</v>
          </cell>
          <cell r="D4717">
            <v>17</v>
          </cell>
          <cell r="E4717">
            <v>14</v>
          </cell>
          <cell r="F4717" t="str">
            <v>K-Key</v>
          </cell>
          <cell r="G4717" t="str">
            <v>Active</v>
          </cell>
          <cell r="H4717" t="str">
            <v>Special</v>
          </cell>
          <cell r="I4717" t="str">
            <v>3.5 mm Stereo Audio (male - male) Cable</v>
          </cell>
        </row>
        <row r="4718">
          <cell r="C4718" t="str">
            <v>95-0101075</v>
          </cell>
          <cell r="D4718">
            <v>20</v>
          </cell>
          <cell r="E4718">
            <v>15</v>
          </cell>
          <cell r="F4718" t="str">
            <v>K-Key</v>
          </cell>
          <cell r="G4718" t="str">
            <v>Active</v>
          </cell>
          <cell r="H4718" t="str">
            <v>Special</v>
          </cell>
          <cell r="I4718" t="str">
            <v>3.5 mm Stereo Audio (male - male) Cable</v>
          </cell>
        </row>
        <row r="4719">
          <cell r="C4719" t="str">
            <v>95-0101100</v>
          </cell>
          <cell r="D4719">
            <v>25</v>
          </cell>
          <cell r="E4719">
            <v>18</v>
          </cell>
          <cell r="F4719" t="str">
            <v>K-Key</v>
          </cell>
          <cell r="G4719" t="str">
            <v>Active</v>
          </cell>
          <cell r="H4719" t="str">
            <v>Special</v>
          </cell>
          <cell r="I4719" t="str">
            <v>3.5 mm Stereo Audio (male - male) Cable</v>
          </cell>
        </row>
        <row r="4720">
          <cell r="C4720" t="str">
            <v>85-707120195</v>
          </cell>
          <cell r="D4720">
            <v>615</v>
          </cell>
          <cell r="E4720">
            <v>616</v>
          </cell>
          <cell r="F4720" t="str">
            <v>K-Key</v>
          </cell>
          <cell r="G4720" t="str">
            <v>Not to equip</v>
          </cell>
          <cell r="H4720" t="str">
            <v>WP &amp; Cables</v>
          </cell>
          <cell r="I4720" t="str">
            <v>6-Button Room Controller with an Analog Volume Knob &amp; Printe</v>
          </cell>
        </row>
        <row r="4721">
          <cell r="C4721" t="str">
            <v>85-705930095</v>
          </cell>
          <cell r="D4721">
            <v>495</v>
          </cell>
          <cell r="E4721">
            <v>643</v>
          </cell>
          <cell r="F4721" t="str">
            <v>K-Key</v>
          </cell>
          <cell r="G4721" t="str">
            <v>Not to order</v>
          </cell>
          <cell r="H4721" t="str">
            <v>WP-US/1G</v>
          </cell>
          <cell r="I4721" t="str">
            <v>6-Button Room Controller with Printed Group Labels</v>
          </cell>
        </row>
        <row r="4722">
          <cell r="C4722" t="str">
            <v>SW-000035</v>
          </cell>
          <cell r="D4722">
            <v>250</v>
          </cell>
          <cell r="E4722">
            <v>250</v>
          </cell>
          <cell r="F4722" t="str">
            <v>K-Key</v>
          </cell>
          <cell r="G4722" t="str">
            <v>Active</v>
          </cell>
          <cell r="I4722" t="str">
            <v>S management, 5 Year License Subscription for one VIA device</v>
          </cell>
        </row>
        <row r="4723">
          <cell r="C4723" t="str">
            <v>SW-000034</v>
          </cell>
          <cell r="D4723">
            <v>160</v>
          </cell>
          <cell r="E4723">
            <v>162</v>
          </cell>
          <cell r="F4723" t="str">
            <v>K-Key</v>
          </cell>
          <cell r="G4723" t="str">
            <v>Active</v>
          </cell>
          <cell r="I4723" t="str">
            <v>S management, 3 Year License Subscription for one VIA device</v>
          </cell>
        </row>
        <row r="4724">
          <cell r="C4724" t="str">
            <v>95-0103110</v>
          </cell>
          <cell r="D4724">
            <v>13</v>
          </cell>
          <cell r="E4724">
            <v>12</v>
          </cell>
          <cell r="F4724" t="str">
            <v>K-Key</v>
          </cell>
          <cell r="G4724" t="str">
            <v>Active</v>
          </cell>
          <cell r="H4724" t="str">
            <v>WP &amp; Cables</v>
          </cell>
          <cell r="I4724" t="str">
            <v>3.5mm Male to IR Emitter Control Cable (10')</v>
          </cell>
        </row>
        <row r="4725">
          <cell r="C4725" t="str">
            <v>95-0103210</v>
          </cell>
          <cell r="D4725">
            <v>23</v>
          </cell>
          <cell r="E4725">
            <v>17</v>
          </cell>
          <cell r="F4725" t="str">
            <v>K-Key</v>
          </cell>
          <cell r="G4725" t="str">
            <v>Active</v>
          </cell>
          <cell r="H4725" t="str">
            <v>WP &amp; Cables</v>
          </cell>
          <cell r="I4725" t="str">
            <v>3.5mm Male to Dual IR Emitter Control Cable (10')</v>
          </cell>
        </row>
        <row r="4726">
          <cell r="C4726" t="str">
            <v>SW-000033</v>
          </cell>
          <cell r="D4726">
            <v>60</v>
          </cell>
          <cell r="E4726">
            <v>60</v>
          </cell>
          <cell r="F4726" t="str">
            <v>K-Key</v>
          </cell>
          <cell r="G4726" t="str">
            <v>Active</v>
          </cell>
          <cell r="I4726" t="str">
            <v>S management, 1 Year License Subscription for one VIA device</v>
          </cell>
        </row>
        <row r="4727">
          <cell r="C4727" t="str">
            <v>95-0106006</v>
          </cell>
          <cell r="D4727">
            <v>12</v>
          </cell>
          <cell r="E4727">
            <v>9</v>
          </cell>
          <cell r="F4727" t="str">
            <v>K-Key</v>
          </cell>
          <cell r="G4727" t="str">
            <v>Active</v>
          </cell>
          <cell r="H4727" t="str">
            <v>WP &amp; Cables</v>
          </cell>
          <cell r="I4727" t="str">
            <v>3.5mm Male to D-9 Pin (Male) Control Cable (6')</v>
          </cell>
        </row>
        <row r="4728">
          <cell r="C4728" t="str">
            <v>SW-000032</v>
          </cell>
          <cell r="D4728">
            <v>150</v>
          </cell>
          <cell r="E4728">
            <v>150</v>
          </cell>
          <cell r="F4728" t="str">
            <v>K-Key</v>
          </cell>
          <cell r="G4728" t="str">
            <v>Active</v>
          </cell>
          <cell r="I4728" t="str">
            <v>nt) on Cloud, 5 Year License Subscription for one VIA device</v>
          </cell>
        </row>
        <row r="4729">
          <cell r="C4729" t="str">
            <v>SW-000031</v>
          </cell>
          <cell r="D4729">
            <v>96</v>
          </cell>
          <cell r="E4729">
            <v>96</v>
          </cell>
          <cell r="F4729" t="str">
            <v>K-Key</v>
          </cell>
          <cell r="G4729" t="str">
            <v>Active</v>
          </cell>
          <cell r="I4729" t="str">
            <v>nt) on Cloud, 3 Year License Subscription for one VIA device</v>
          </cell>
        </row>
        <row r="4730">
          <cell r="C4730" t="str">
            <v>SW-000030</v>
          </cell>
          <cell r="D4730">
            <v>36</v>
          </cell>
          <cell r="E4730">
            <v>36</v>
          </cell>
          <cell r="F4730" t="str">
            <v>K-Key</v>
          </cell>
          <cell r="G4730" t="str">
            <v>Active</v>
          </cell>
          <cell r="I4730" t="str">
            <v>nt) on Cloud, 1 Year License Subscription for one VIA device</v>
          </cell>
        </row>
        <row r="4731">
          <cell r="C4731" t="str">
            <v>95-0112001</v>
          </cell>
          <cell r="D4731">
            <v>6</v>
          </cell>
          <cell r="E4731">
            <v>3</v>
          </cell>
          <cell r="F4731" t="str">
            <v>K-Key</v>
          </cell>
          <cell r="G4731" t="str">
            <v>Active</v>
          </cell>
          <cell r="H4731" t="str">
            <v>WP &amp; Cables</v>
          </cell>
          <cell r="I4731" t="str">
            <v>3.5mm Stereo Audio to 2 RCA (Female - Male) Cable (1')</v>
          </cell>
        </row>
        <row r="4732">
          <cell r="C4732" t="str">
            <v>SW-000029</v>
          </cell>
          <cell r="D4732">
            <v>400</v>
          </cell>
          <cell r="E4732">
            <v>400</v>
          </cell>
          <cell r="F4732" t="str">
            <v>K-Key</v>
          </cell>
          <cell r="G4732" t="str">
            <v>Active</v>
          </cell>
          <cell r="I4732" t="str">
            <v>KronoMeet Software Extension for 4 Years</v>
          </cell>
        </row>
        <row r="4733">
          <cell r="C4733" t="str">
            <v>85-21105199</v>
          </cell>
          <cell r="D4733">
            <v>25</v>
          </cell>
          <cell r="E4733">
            <v>24</v>
          </cell>
          <cell r="F4733" t="str">
            <v>K-Key</v>
          </cell>
          <cell r="G4733" t="str">
            <v>Not to order</v>
          </cell>
          <cell r="H4733" t="str">
            <v>WP-S/INSERT</v>
          </cell>
          <cell r="I4733" t="str">
            <v>Wall Plate Insert - 9-pin D (F/F)</v>
          </cell>
        </row>
        <row r="4734">
          <cell r="C4734" t="str">
            <v>95-0122003</v>
          </cell>
          <cell r="D4734">
            <v>8</v>
          </cell>
          <cell r="E4734">
            <v>5</v>
          </cell>
          <cell r="F4734" t="str">
            <v>K-Key</v>
          </cell>
          <cell r="G4734" t="str">
            <v>Active</v>
          </cell>
          <cell r="H4734" t="str">
            <v>WP &amp; Cables</v>
          </cell>
          <cell r="I4734" t="str">
            <v>3.5mm Stereo Audio to two RCA (Male - Male) Cable (3')0</v>
          </cell>
        </row>
        <row r="4735">
          <cell r="C4735" t="str">
            <v>95-0122006</v>
          </cell>
          <cell r="D4735">
            <v>9</v>
          </cell>
          <cell r="E4735">
            <v>6</v>
          </cell>
          <cell r="F4735" t="str">
            <v>K-Key</v>
          </cell>
          <cell r="G4735" t="str">
            <v>Active</v>
          </cell>
          <cell r="H4735" t="str">
            <v>WP &amp; Cables</v>
          </cell>
          <cell r="I4735" t="str">
            <v>3.5mm Stereo Audio to two RCA (Male - Male) Cable (6')</v>
          </cell>
        </row>
        <row r="4736">
          <cell r="C4736" t="str">
            <v>95-0122010</v>
          </cell>
          <cell r="D4736">
            <v>9</v>
          </cell>
          <cell r="E4736">
            <v>7</v>
          </cell>
          <cell r="F4736" t="str">
            <v>K-Key</v>
          </cell>
          <cell r="G4736" t="str">
            <v>Active</v>
          </cell>
          <cell r="H4736" t="str">
            <v>WP &amp; Cables</v>
          </cell>
          <cell r="I4736" t="str">
            <v>3.5mm Stereo Audio to two RCA (Male - Male) Cable (10')</v>
          </cell>
        </row>
        <row r="4737">
          <cell r="C4737" t="str">
            <v>95-0122015</v>
          </cell>
          <cell r="D4737">
            <v>14</v>
          </cell>
          <cell r="E4737">
            <v>12</v>
          </cell>
          <cell r="F4737" t="str">
            <v>K-Key</v>
          </cell>
          <cell r="G4737" t="str">
            <v>Active</v>
          </cell>
          <cell r="H4737" t="str">
            <v>WP &amp; Cables</v>
          </cell>
          <cell r="I4737" t="str">
            <v>3.5mm Stereo Audio to two RCA (Male - Male) Cable (15')</v>
          </cell>
        </row>
        <row r="4738">
          <cell r="C4738" t="str">
            <v>95-0122025</v>
          </cell>
          <cell r="D4738">
            <v>16</v>
          </cell>
          <cell r="E4738">
            <v>13</v>
          </cell>
          <cell r="F4738" t="str">
            <v>K-Key</v>
          </cell>
          <cell r="G4738" t="str">
            <v>Active</v>
          </cell>
          <cell r="H4738" t="str">
            <v>WP &amp; Cables</v>
          </cell>
          <cell r="I4738" t="str">
            <v>3.5mm Stereo Audio to two RCA (Male - Male) Cable (25')</v>
          </cell>
        </row>
        <row r="4739">
          <cell r="C4739" t="str">
            <v>95-0122035</v>
          </cell>
          <cell r="D4739">
            <v>17</v>
          </cell>
          <cell r="E4739">
            <v>16</v>
          </cell>
          <cell r="F4739" t="str">
            <v>K-Key</v>
          </cell>
          <cell r="G4739" t="str">
            <v>Active</v>
          </cell>
          <cell r="H4739" t="str">
            <v>WP &amp; Cables</v>
          </cell>
          <cell r="I4739" t="str">
            <v>3.5mm Stereo Audio to two RCA (Male - Male) Cable (35')</v>
          </cell>
        </row>
        <row r="4740">
          <cell r="C4740" t="str">
            <v>95-0122050</v>
          </cell>
          <cell r="D4740">
            <v>24</v>
          </cell>
          <cell r="E4740">
            <v>22</v>
          </cell>
          <cell r="F4740" t="str">
            <v>K-Key</v>
          </cell>
          <cell r="G4740" t="str">
            <v>Active</v>
          </cell>
          <cell r="H4740" t="str">
            <v>WP &amp; Cables</v>
          </cell>
          <cell r="I4740" t="str">
            <v>3.5mm Stereo Audio to two RCA (Male - Male) Cable (50')</v>
          </cell>
        </row>
        <row r="4741">
          <cell r="C4741" t="str">
            <v>95-0200003</v>
          </cell>
          <cell r="D4741">
            <v>7</v>
          </cell>
          <cell r="E4741">
            <v>6</v>
          </cell>
          <cell r="F4741" t="str">
            <v>K-Key</v>
          </cell>
          <cell r="G4741" t="str">
            <v>Active</v>
          </cell>
          <cell r="H4741" t="str">
            <v>Special</v>
          </cell>
          <cell r="I4741" t="str">
            <v>RS-232, D9(M) to D9(F) cable-3ft</v>
          </cell>
        </row>
        <row r="4742">
          <cell r="C4742" t="str">
            <v>95-0200006</v>
          </cell>
          <cell r="D4742">
            <v>8</v>
          </cell>
          <cell r="E4742">
            <v>6</v>
          </cell>
          <cell r="F4742" t="str">
            <v>K-Key</v>
          </cell>
          <cell r="G4742" t="str">
            <v>Active</v>
          </cell>
          <cell r="H4742" t="str">
            <v>Special</v>
          </cell>
          <cell r="I4742" t="str">
            <v>RS-232, D9(M) to D9(F) cable-6ft</v>
          </cell>
        </row>
        <row r="4743">
          <cell r="C4743" t="str">
            <v>95-0200010</v>
          </cell>
          <cell r="D4743">
            <v>9</v>
          </cell>
          <cell r="E4743">
            <v>7</v>
          </cell>
          <cell r="F4743" t="str">
            <v>K-Key</v>
          </cell>
          <cell r="G4743" t="str">
            <v>Active</v>
          </cell>
          <cell r="H4743" t="str">
            <v>Special</v>
          </cell>
          <cell r="I4743" t="str">
            <v>RS-232, D9(M) to D9(F) cable-10ft</v>
          </cell>
        </row>
        <row r="4744">
          <cell r="C4744" t="str">
            <v>95-0200015</v>
          </cell>
          <cell r="D4744">
            <v>10</v>
          </cell>
          <cell r="E4744">
            <v>9</v>
          </cell>
          <cell r="F4744" t="str">
            <v>K-Key</v>
          </cell>
          <cell r="G4744" t="str">
            <v>Active</v>
          </cell>
          <cell r="H4744" t="str">
            <v>Special</v>
          </cell>
          <cell r="I4744" t="str">
            <v>RS-232, D9(M) to D9(F) cable-15ft</v>
          </cell>
        </row>
        <row r="4745">
          <cell r="C4745" t="str">
            <v>95-0200025</v>
          </cell>
          <cell r="D4745">
            <v>14</v>
          </cell>
          <cell r="E4745">
            <v>13</v>
          </cell>
          <cell r="F4745" t="str">
            <v>K-Key</v>
          </cell>
          <cell r="G4745" t="str">
            <v>Active</v>
          </cell>
          <cell r="H4745" t="str">
            <v>Special</v>
          </cell>
          <cell r="I4745" t="str">
            <v>RS-232, D9(M) to D9(F) cable-25ft</v>
          </cell>
        </row>
        <row r="4746">
          <cell r="C4746" t="str">
            <v>95-0200035</v>
          </cell>
          <cell r="D4746">
            <v>17</v>
          </cell>
          <cell r="E4746">
            <v>15</v>
          </cell>
          <cell r="F4746" t="str">
            <v>K-Key</v>
          </cell>
          <cell r="G4746" t="str">
            <v>Active</v>
          </cell>
          <cell r="H4746" t="str">
            <v>Special</v>
          </cell>
          <cell r="I4746" t="str">
            <v>RS-232, D9(M) to D9(F) cable-35ft</v>
          </cell>
        </row>
        <row r="4747">
          <cell r="C4747" t="str">
            <v>95-0200050</v>
          </cell>
          <cell r="D4747">
            <v>23</v>
          </cell>
          <cell r="E4747">
            <v>21</v>
          </cell>
          <cell r="F4747" t="str">
            <v>K-Key</v>
          </cell>
          <cell r="G4747" t="str">
            <v>Active</v>
          </cell>
          <cell r="H4747" t="str">
            <v>Special</v>
          </cell>
          <cell r="I4747" t="str">
            <v>RS-232, D9(M) to D9(F) cable-50ft</v>
          </cell>
        </row>
        <row r="4748">
          <cell r="C4748" t="str">
            <v>SW-000028</v>
          </cell>
          <cell r="D4748">
            <v>220</v>
          </cell>
          <cell r="E4748">
            <v>220</v>
          </cell>
          <cell r="F4748" t="str">
            <v>K-Key</v>
          </cell>
          <cell r="G4748" t="str">
            <v>Active</v>
          </cell>
          <cell r="I4748" t="str">
            <v>KronoMeet Software Extension for 2 Years</v>
          </cell>
        </row>
        <row r="4749">
          <cell r="C4749" t="str">
            <v>85-1095099</v>
          </cell>
          <cell r="D4749">
            <v>30</v>
          </cell>
          <cell r="E4749">
            <v>27</v>
          </cell>
          <cell r="F4749" t="str">
            <v>K-Key</v>
          </cell>
          <cell r="G4749" t="str">
            <v>Not to order</v>
          </cell>
          <cell r="H4749" t="str">
            <v>WP &amp; Cables</v>
          </cell>
          <cell r="I4749" t="str">
            <v>Wall Plate Insert - Dual RCA</v>
          </cell>
        </row>
        <row r="4750">
          <cell r="C4750" t="str">
            <v>SW-000027</v>
          </cell>
          <cell r="D4750">
            <v>120</v>
          </cell>
          <cell r="E4750">
            <v>120</v>
          </cell>
          <cell r="F4750" t="str">
            <v>K-Key</v>
          </cell>
          <cell r="G4750" t="str">
            <v>Active</v>
          </cell>
          <cell r="I4750" t="str">
            <v>KronoMeet Software Extension for 1 Year</v>
          </cell>
        </row>
        <row r="4751">
          <cell r="C4751" t="str">
            <v>85-1000099</v>
          </cell>
          <cell r="D4751">
            <v>30</v>
          </cell>
          <cell r="E4751">
            <v>27</v>
          </cell>
          <cell r="F4751" t="str">
            <v>K-Key</v>
          </cell>
          <cell r="G4751" t="str">
            <v>Active</v>
          </cell>
          <cell r="H4751" t="str">
            <v>WP-US/1G</v>
          </cell>
          <cell r="I4751" t="str">
            <v>Frame for Wall Plate Inserts - 1 Gang</v>
          </cell>
        </row>
        <row r="4752">
          <cell r="C4752" t="str">
            <v>85-0420005</v>
          </cell>
          <cell r="D4752">
            <v>265</v>
          </cell>
          <cell r="E4752">
            <v>245</v>
          </cell>
          <cell r="F4752" t="str">
            <v>K-Key</v>
          </cell>
          <cell r="G4752" t="str">
            <v>Not to prod.</v>
          </cell>
          <cell r="H4752" t="str">
            <v>Special</v>
          </cell>
          <cell r="I4752" t="str">
            <v>Cable Retractor, Audio 3.5mm-8ft</v>
          </cell>
        </row>
        <row r="4753">
          <cell r="C4753" t="str">
            <v>95-0202001</v>
          </cell>
          <cell r="D4753">
            <v>5</v>
          </cell>
          <cell r="E4753">
            <v>4</v>
          </cell>
          <cell r="F4753" t="str">
            <v>K-Key</v>
          </cell>
          <cell r="G4753" t="str">
            <v>Active</v>
          </cell>
          <cell r="H4753" t="str">
            <v>WP &amp; Cables</v>
          </cell>
          <cell r="I4753" t="str">
            <v>2 RCA Audio (Male - Male) Cable (1')</v>
          </cell>
        </row>
        <row r="4754">
          <cell r="C4754" t="str">
            <v>95-0202002</v>
          </cell>
          <cell r="D4754">
            <v>7</v>
          </cell>
          <cell r="E4754">
            <v>5</v>
          </cell>
          <cell r="F4754" t="str">
            <v>K-Key</v>
          </cell>
          <cell r="G4754" t="str">
            <v>Active</v>
          </cell>
          <cell r="H4754" t="str">
            <v>WP &amp; Cables</v>
          </cell>
          <cell r="I4754" t="str">
            <v>2 RCA Audio (Male - Male) Cable (2')</v>
          </cell>
        </row>
        <row r="4755">
          <cell r="C4755" t="str">
            <v>95-0202003</v>
          </cell>
          <cell r="D4755">
            <v>8</v>
          </cell>
          <cell r="E4755">
            <v>4</v>
          </cell>
          <cell r="F4755" t="str">
            <v>K-Key</v>
          </cell>
          <cell r="G4755" t="str">
            <v>Active</v>
          </cell>
          <cell r="H4755" t="str">
            <v>WP &amp; Cables</v>
          </cell>
          <cell r="I4755" t="str">
            <v>2 RCA Audio (Male - Male) Cable (3')</v>
          </cell>
        </row>
        <row r="4756">
          <cell r="C4756" t="str">
            <v>95-0202006</v>
          </cell>
          <cell r="D4756">
            <v>9</v>
          </cell>
          <cell r="E4756">
            <v>5</v>
          </cell>
          <cell r="F4756" t="str">
            <v>K-Key</v>
          </cell>
          <cell r="G4756" t="str">
            <v>Active</v>
          </cell>
          <cell r="H4756" t="str">
            <v>WP &amp; Cables</v>
          </cell>
          <cell r="I4756" t="str">
            <v>2 RCA Audio (Male - Male) Cable (6')</v>
          </cell>
        </row>
        <row r="4757">
          <cell r="C4757" t="str">
            <v>95-0202010</v>
          </cell>
          <cell r="D4757">
            <v>10</v>
          </cell>
          <cell r="E4757">
            <v>7</v>
          </cell>
          <cell r="F4757" t="str">
            <v>K-Key</v>
          </cell>
          <cell r="G4757" t="str">
            <v>Active</v>
          </cell>
          <cell r="H4757" t="str">
            <v>WP &amp; Cables</v>
          </cell>
          <cell r="I4757" t="str">
            <v>2 RCA Audio (Male - Male) Cable (10')</v>
          </cell>
        </row>
        <row r="4758">
          <cell r="C4758" t="str">
            <v>85-0420004</v>
          </cell>
          <cell r="D4758">
            <v>265</v>
          </cell>
          <cell r="E4758">
            <v>245</v>
          </cell>
          <cell r="F4758" t="str">
            <v>K-Key</v>
          </cell>
          <cell r="G4758" t="str">
            <v>Not to prod.</v>
          </cell>
          <cell r="H4758" t="str">
            <v>Special</v>
          </cell>
          <cell r="I4758" t="str">
            <v>Cable Retractor, LAN-8ft</v>
          </cell>
        </row>
        <row r="4759">
          <cell r="C4759" t="str">
            <v>95-0202015</v>
          </cell>
          <cell r="D4759">
            <v>11</v>
          </cell>
          <cell r="E4759">
            <v>8</v>
          </cell>
          <cell r="F4759" t="str">
            <v>K-Key</v>
          </cell>
          <cell r="G4759" t="str">
            <v>Active</v>
          </cell>
          <cell r="H4759" t="str">
            <v>WP &amp; Cables</v>
          </cell>
          <cell r="I4759" t="str">
            <v>2 RCA Audio (Male - Male) Cable (15')</v>
          </cell>
        </row>
        <row r="4760">
          <cell r="C4760" t="str">
            <v>85-0420003</v>
          </cell>
          <cell r="D4760">
            <v>265</v>
          </cell>
          <cell r="E4760">
            <v>245</v>
          </cell>
          <cell r="F4760" t="str">
            <v>K-Key</v>
          </cell>
          <cell r="G4760" t="str">
            <v>Not to prod.</v>
          </cell>
          <cell r="H4760" t="str">
            <v>Special</v>
          </cell>
          <cell r="I4760" t="str">
            <v>Cable Retractor,VGA-8ft</v>
          </cell>
        </row>
        <row r="4761">
          <cell r="C4761" t="str">
            <v>95-0202035</v>
          </cell>
          <cell r="D4761">
            <v>18</v>
          </cell>
          <cell r="E4761">
            <v>16</v>
          </cell>
          <cell r="F4761" t="str">
            <v>K-Key</v>
          </cell>
          <cell r="G4761" t="str">
            <v>Active</v>
          </cell>
          <cell r="H4761" t="str">
            <v>WP &amp; Cables</v>
          </cell>
          <cell r="I4761" t="str">
            <v>2 RCA Audio (Male - Male) Cable (35')</v>
          </cell>
        </row>
        <row r="4762">
          <cell r="C4762" t="str">
            <v>95-0210003</v>
          </cell>
          <cell r="D4762">
            <v>5</v>
          </cell>
          <cell r="E4762">
            <v>4</v>
          </cell>
          <cell r="F4762" t="str">
            <v>K-Key</v>
          </cell>
          <cell r="G4762" t="str">
            <v>Active</v>
          </cell>
          <cell r="H4762" t="str">
            <v>Special</v>
          </cell>
          <cell r="I4762" t="str">
            <v>RS-232, D9(F) to bare wires cable-3ft</v>
          </cell>
        </row>
        <row r="4763">
          <cell r="C4763" t="str">
            <v>95-0210006</v>
          </cell>
          <cell r="D4763">
            <v>4</v>
          </cell>
          <cell r="E4763">
            <v>5</v>
          </cell>
          <cell r="F4763" t="str">
            <v>K-Key</v>
          </cell>
          <cell r="G4763" t="str">
            <v>Active</v>
          </cell>
          <cell r="H4763" t="str">
            <v>Special</v>
          </cell>
          <cell r="I4763" t="str">
            <v>RS-232, D9(F) to bare wires cable-6ft</v>
          </cell>
        </row>
        <row r="4764">
          <cell r="C4764" t="str">
            <v>95-0210010</v>
          </cell>
          <cell r="D4764">
            <v>5</v>
          </cell>
          <cell r="E4764">
            <v>6</v>
          </cell>
          <cell r="F4764" t="str">
            <v>K-Key</v>
          </cell>
          <cell r="G4764" t="str">
            <v>Active</v>
          </cell>
          <cell r="H4764" t="str">
            <v>Special</v>
          </cell>
          <cell r="I4764" t="str">
            <v>RS-232, D9(F) to bare wires cable-10ft</v>
          </cell>
        </row>
        <row r="4765">
          <cell r="C4765" t="str">
            <v>95-0210015</v>
          </cell>
          <cell r="D4765">
            <v>8</v>
          </cell>
          <cell r="E4765">
            <v>7</v>
          </cell>
          <cell r="F4765" t="str">
            <v>K-Key</v>
          </cell>
          <cell r="G4765" t="str">
            <v>Active</v>
          </cell>
          <cell r="H4765" t="str">
            <v>Special</v>
          </cell>
          <cell r="I4765" t="str">
            <v>RS-232, D9(F) to bare wires cable-15ft</v>
          </cell>
        </row>
        <row r="4766">
          <cell r="C4766" t="str">
            <v>95-0210025</v>
          </cell>
          <cell r="D4766">
            <v>10</v>
          </cell>
          <cell r="E4766">
            <v>8</v>
          </cell>
          <cell r="F4766" t="str">
            <v>K-Key</v>
          </cell>
          <cell r="G4766" t="str">
            <v>Active</v>
          </cell>
          <cell r="H4766" t="str">
            <v>Special</v>
          </cell>
          <cell r="I4766" t="str">
            <v>RS-232, D9(F) to bare wires cable-25ft</v>
          </cell>
        </row>
        <row r="4767">
          <cell r="C4767" t="str">
            <v>95-0210035</v>
          </cell>
          <cell r="D4767">
            <v>12</v>
          </cell>
          <cell r="E4767">
            <v>11</v>
          </cell>
          <cell r="F4767" t="str">
            <v>K-Key</v>
          </cell>
          <cell r="G4767" t="str">
            <v>Active</v>
          </cell>
          <cell r="H4767" t="str">
            <v>Special</v>
          </cell>
          <cell r="I4767" t="str">
            <v>RS-232, D9(F) to bare wires cable-35ft</v>
          </cell>
        </row>
        <row r="4768">
          <cell r="C4768" t="str">
            <v>95-0210050</v>
          </cell>
          <cell r="D4768">
            <v>15</v>
          </cell>
          <cell r="E4768">
            <v>14</v>
          </cell>
          <cell r="F4768" t="str">
            <v>K-Key</v>
          </cell>
          <cell r="G4768" t="str">
            <v>Active</v>
          </cell>
          <cell r="H4768" t="str">
            <v>Special</v>
          </cell>
          <cell r="I4768" t="str">
            <v>RS-232, D9(F) to bare wires cable-50ft</v>
          </cell>
        </row>
        <row r="4769">
          <cell r="C4769" t="str">
            <v>85-0420002</v>
          </cell>
          <cell r="D4769">
            <v>265</v>
          </cell>
          <cell r="E4769">
            <v>245</v>
          </cell>
          <cell r="F4769" t="str">
            <v>K-Key</v>
          </cell>
          <cell r="G4769" t="str">
            <v>Not to prod.</v>
          </cell>
          <cell r="H4769" t="str">
            <v>Special</v>
          </cell>
          <cell r="I4769" t="str">
            <v>Cable Retractor,USB-8ft</v>
          </cell>
        </row>
        <row r="4770">
          <cell r="C4770" t="str">
            <v>85-0420001</v>
          </cell>
          <cell r="D4770">
            <v>265</v>
          </cell>
          <cell r="E4770">
            <v>245</v>
          </cell>
          <cell r="F4770" t="str">
            <v>K-Key</v>
          </cell>
          <cell r="G4770" t="str">
            <v>Not to prod.</v>
          </cell>
          <cell r="H4770" t="str">
            <v>Special</v>
          </cell>
          <cell r="I4770" t="str">
            <v>Cable Retractor, DisplayPort-8ft</v>
          </cell>
        </row>
        <row r="4771">
          <cell r="C4771" t="str">
            <v>85-0420000</v>
          </cell>
          <cell r="D4771">
            <v>265</v>
          </cell>
          <cell r="E4771">
            <v>245</v>
          </cell>
          <cell r="F4771" t="str">
            <v>K-Key</v>
          </cell>
          <cell r="G4771" t="str">
            <v>Not to prod.</v>
          </cell>
          <cell r="H4771" t="str">
            <v>Special</v>
          </cell>
          <cell r="I4771" t="str">
            <v>Cable Retractor, HDMI-8ft</v>
          </cell>
        </row>
        <row r="4772">
          <cell r="C4772" t="str">
            <v>SW-000018</v>
          </cell>
          <cell r="D4772">
            <v>310</v>
          </cell>
          <cell r="E4772">
            <v>310</v>
          </cell>
          <cell r="F4772" t="str">
            <v>K-Key</v>
          </cell>
          <cell r="G4772" t="str">
            <v>Not active</v>
          </cell>
          <cell r="H4772" t="str">
            <v>SOFTWARE</v>
          </cell>
          <cell r="I4772" t="str">
            <v>Kramer Network Licence Upgrade for Extra 5 Devices</v>
          </cell>
        </row>
        <row r="4773">
          <cell r="C4773" t="str">
            <v>SW-000017</v>
          </cell>
          <cell r="D4773">
            <v>625</v>
          </cell>
          <cell r="E4773">
            <v>596</v>
          </cell>
          <cell r="F4773" t="str">
            <v>K-Key</v>
          </cell>
          <cell r="G4773" t="str">
            <v>Active</v>
          </cell>
          <cell r="H4773" t="str">
            <v>SOFTWARE</v>
          </cell>
          <cell r="I4773" t="str">
            <v>Kramer Network Licence for Up to 5 Devices</v>
          </cell>
        </row>
        <row r="4774">
          <cell r="C4774" t="str">
            <v>85-0119799</v>
          </cell>
          <cell r="D4774">
            <v>30</v>
          </cell>
          <cell r="E4774">
            <v>29</v>
          </cell>
          <cell r="F4774" t="str">
            <v>K-Key</v>
          </cell>
          <cell r="G4774" t="str">
            <v>Active</v>
          </cell>
          <cell r="H4774" t="str">
            <v>WP-S/INSERT</v>
          </cell>
          <cell r="I4774" t="str">
            <v>Wall Plate insert - USB Wall Plate Insert (A/A)</v>
          </cell>
        </row>
        <row r="4775">
          <cell r="C4775" t="str">
            <v>85-0119699</v>
          </cell>
          <cell r="D4775">
            <v>30</v>
          </cell>
          <cell r="E4775">
            <v>29</v>
          </cell>
          <cell r="F4775" t="str">
            <v>K-Key</v>
          </cell>
          <cell r="G4775" t="str">
            <v>Active</v>
          </cell>
          <cell r="H4775" t="str">
            <v>WP &amp; Cables</v>
          </cell>
          <cell r="I4775" t="str">
            <v>Wall Plate insert - USB Wall Plate Insert (B/A)</v>
          </cell>
        </row>
        <row r="4776">
          <cell r="C4776" t="str">
            <v>85-0119499</v>
          </cell>
          <cell r="D4776">
            <v>30</v>
          </cell>
          <cell r="E4776">
            <v>29</v>
          </cell>
          <cell r="F4776" t="str">
            <v>K-Key</v>
          </cell>
          <cell r="G4776" t="str">
            <v>Active</v>
          </cell>
          <cell r="H4776" t="str">
            <v>WP &amp; Cables</v>
          </cell>
          <cell r="I4776" t="str">
            <v>Wall Plate insert - USB Wall Plate Insert (B/A)</v>
          </cell>
        </row>
        <row r="4777">
          <cell r="C4777" t="str">
            <v>85-0119399</v>
          </cell>
          <cell r="D4777">
            <v>30</v>
          </cell>
          <cell r="E4777">
            <v>29</v>
          </cell>
          <cell r="F4777" t="str">
            <v>K-Key</v>
          </cell>
          <cell r="G4777" t="str">
            <v>Active</v>
          </cell>
          <cell r="H4777" t="str">
            <v>WP &amp; Cables</v>
          </cell>
          <cell r="I4777" t="str">
            <v>Wall Plate insert - USB Wall Plate Insert (A/A)</v>
          </cell>
        </row>
        <row r="4778">
          <cell r="C4778" t="str">
            <v>85-0119199</v>
          </cell>
          <cell r="D4778">
            <v>30</v>
          </cell>
          <cell r="E4778">
            <v>29</v>
          </cell>
          <cell r="F4778" t="str">
            <v>K-Key</v>
          </cell>
          <cell r="G4778" t="str">
            <v>Active</v>
          </cell>
          <cell r="H4778" t="str">
            <v>WP &amp; Cables</v>
          </cell>
          <cell r="I4778" t="str">
            <v>Wall Plate insert - USB Wall Plate Insert (A/A)</v>
          </cell>
        </row>
        <row r="4779">
          <cell r="C4779" t="str">
            <v>85-0119099</v>
          </cell>
          <cell r="D4779">
            <v>30</v>
          </cell>
          <cell r="E4779">
            <v>29</v>
          </cell>
          <cell r="F4779" t="str">
            <v>K-Key</v>
          </cell>
          <cell r="G4779" t="str">
            <v>Not to prod.</v>
          </cell>
          <cell r="H4779" t="str">
            <v>WP &amp; Cables</v>
          </cell>
          <cell r="I4779" t="str">
            <v>USB Wall Plate Insert</v>
          </cell>
        </row>
        <row r="4780">
          <cell r="C4780" t="str">
            <v>85-0118799</v>
          </cell>
          <cell r="D4780">
            <v>30</v>
          </cell>
          <cell r="E4780">
            <v>29</v>
          </cell>
          <cell r="F4780" t="str">
            <v>K-Key</v>
          </cell>
          <cell r="G4780" t="str">
            <v>Active</v>
          </cell>
          <cell r="H4780" t="str">
            <v>WP &amp; Cables</v>
          </cell>
          <cell r="I4780" t="str">
            <v>USB Wall Plate Insert</v>
          </cell>
        </row>
        <row r="4781">
          <cell r="C4781" t="str">
            <v>85-0118399</v>
          </cell>
          <cell r="D4781">
            <v>30</v>
          </cell>
          <cell r="E4781">
            <v>29</v>
          </cell>
          <cell r="F4781" t="str">
            <v>K-Key</v>
          </cell>
          <cell r="G4781" t="str">
            <v>Active</v>
          </cell>
          <cell r="H4781" t="str">
            <v>WP-S/INSERT</v>
          </cell>
          <cell r="I4781" t="str">
            <v>USB Wall Plate Insert</v>
          </cell>
        </row>
        <row r="4782">
          <cell r="C4782" t="str">
            <v>SW-000011</v>
          </cell>
          <cell r="D4782">
            <v>4195</v>
          </cell>
          <cell r="E4782">
            <v>3999</v>
          </cell>
          <cell r="F4782" t="str">
            <v>K-Key</v>
          </cell>
          <cell r="G4782" t="str">
            <v>Active</v>
          </cell>
          <cell r="H4782" t="str">
            <v>LICENSE</v>
          </cell>
          <cell r="I4782" t="str">
            <v>Kramer Network Licence for Unlimited Devices</v>
          </cell>
        </row>
        <row r="4783">
          <cell r="C4783" t="str">
            <v>SW-000010</v>
          </cell>
          <cell r="D4783">
            <v>415</v>
          </cell>
          <cell r="E4783">
            <v>394</v>
          </cell>
          <cell r="F4783" t="str">
            <v>K-Key</v>
          </cell>
          <cell r="G4783" t="str">
            <v>Active</v>
          </cell>
          <cell r="I4783" t="str">
            <v>Kramer Control BRAINware license for Kramer Touch Panels</v>
          </cell>
        </row>
        <row r="4784">
          <cell r="C4784" t="str">
            <v>SW-000009</v>
          </cell>
          <cell r="D4784">
            <v>50</v>
          </cell>
          <cell r="E4784">
            <v>50</v>
          </cell>
          <cell r="F4784" t="str">
            <v>K-Key</v>
          </cell>
          <cell r="G4784" t="str">
            <v>Active</v>
          </cell>
          <cell r="I4784" t="str">
            <v>Digital Signage add-on feature for VIA device</v>
          </cell>
        </row>
        <row r="4785">
          <cell r="C4785" t="str">
            <v>85-0095099</v>
          </cell>
          <cell r="D4785">
            <v>30</v>
          </cell>
          <cell r="E4785">
            <v>27</v>
          </cell>
          <cell r="F4785" t="str">
            <v>K-Key</v>
          </cell>
          <cell r="G4785" t="str">
            <v>Active</v>
          </cell>
          <cell r="H4785" t="str">
            <v>WP &amp; Cables</v>
          </cell>
          <cell r="I4785" t="str">
            <v>Wall Plate Insert - Dual RCA</v>
          </cell>
        </row>
        <row r="4786">
          <cell r="C4786" t="str">
            <v>60-130208480</v>
          </cell>
          <cell r="D4786">
            <v>125</v>
          </cell>
          <cell r="E4786">
            <v>124</v>
          </cell>
          <cell r="F4786" t="str">
            <v>K-Key</v>
          </cell>
          <cell r="G4786" t="str">
            <v>Not to order</v>
          </cell>
          <cell r="H4786" t="str">
            <v>Special</v>
          </cell>
          <cell r="I4786" t="str">
            <v>Complete K-overage ESD® Ceiling Speakers Half tile Stereo</v>
          </cell>
        </row>
        <row r="4787">
          <cell r="C4787" t="str">
            <v>85-00705090</v>
          </cell>
          <cell r="D4787">
            <v>7</v>
          </cell>
          <cell r="E4787">
            <v>7</v>
          </cell>
          <cell r="F4787" t="str">
            <v>K-Key</v>
          </cell>
          <cell r="G4787" t="str">
            <v>Active</v>
          </cell>
          <cell r="I4787" t="str">
            <v>Wall Plate Insert — Double Blank Slot Cover Plate</v>
          </cell>
        </row>
        <row r="4788">
          <cell r="C4788" t="str">
            <v>95-05000008</v>
          </cell>
          <cell r="D4788">
            <v>54</v>
          </cell>
          <cell r="E4788">
            <v>54</v>
          </cell>
          <cell r="F4788" t="str">
            <v>K-Key</v>
          </cell>
          <cell r="G4788" t="str">
            <v>Not to prod.</v>
          </cell>
          <cell r="H4788" t="str">
            <v>Special</v>
          </cell>
          <cell r="I4788" t="str">
            <v>Digital Audio Optical Toslink Cable</v>
          </cell>
        </row>
        <row r="4789">
          <cell r="C4789" t="str">
            <v>85-00704090</v>
          </cell>
          <cell r="D4789">
            <v>7</v>
          </cell>
          <cell r="E4789">
            <v>7</v>
          </cell>
          <cell r="F4789" t="str">
            <v>K-Key</v>
          </cell>
          <cell r="G4789" t="str">
            <v>Active</v>
          </cell>
          <cell r="I4789" t="str">
            <v>Wall Plate Insert - Double Blank Slot Cover Plate</v>
          </cell>
        </row>
        <row r="4790">
          <cell r="C4790" t="str">
            <v>85-00703090</v>
          </cell>
          <cell r="D4790">
            <v>7</v>
          </cell>
          <cell r="E4790">
            <v>7</v>
          </cell>
          <cell r="F4790" t="str">
            <v>K-Key</v>
          </cell>
          <cell r="G4790" t="str">
            <v>Not to prod.</v>
          </cell>
          <cell r="I4790" t="str">
            <v>Wall Plate Insert - Double Blank Slot Cover Plate</v>
          </cell>
        </row>
        <row r="4791">
          <cell r="C4791" t="str">
            <v>95-1211001</v>
          </cell>
          <cell r="D4791">
            <v>10</v>
          </cell>
          <cell r="E4791">
            <v>8</v>
          </cell>
          <cell r="F4791" t="str">
            <v>K-Key</v>
          </cell>
          <cell r="G4791" t="str">
            <v>Active</v>
          </cell>
          <cell r="H4791" t="str">
            <v>WP &amp; Cables</v>
          </cell>
          <cell r="I4791" t="str">
            <v>XLR Quad Style (Male- Female) Cable (1)</v>
          </cell>
        </row>
        <row r="4792">
          <cell r="C4792" t="str">
            <v>95-12110015</v>
          </cell>
          <cell r="D4792">
            <v>11</v>
          </cell>
          <cell r="E4792">
            <v>8</v>
          </cell>
          <cell r="F4792" t="str">
            <v>K-Key</v>
          </cell>
          <cell r="G4792" t="str">
            <v>Active</v>
          </cell>
          <cell r="H4792" t="str">
            <v>WP &amp; Cables</v>
          </cell>
          <cell r="I4792" t="str">
            <v>XLR Quad Style (Male- Female) Cable (1.5)</v>
          </cell>
        </row>
        <row r="4793">
          <cell r="C4793" t="str">
            <v>95-1211003</v>
          </cell>
          <cell r="D4793">
            <v>12</v>
          </cell>
          <cell r="E4793">
            <v>9</v>
          </cell>
          <cell r="F4793" t="str">
            <v>K-Key</v>
          </cell>
          <cell r="G4793" t="str">
            <v>Active</v>
          </cell>
          <cell r="H4793" t="str">
            <v>Special</v>
          </cell>
          <cell r="I4793" t="str">
            <v>XLR Quad Style (Male- Female) Cable (3')</v>
          </cell>
        </row>
        <row r="4794">
          <cell r="C4794" t="str">
            <v>95-1211006</v>
          </cell>
          <cell r="D4794">
            <v>15</v>
          </cell>
          <cell r="E4794">
            <v>10</v>
          </cell>
          <cell r="F4794" t="str">
            <v>K-Key</v>
          </cell>
          <cell r="G4794" t="str">
            <v>Active</v>
          </cell>
          <cell r="H4794" t="str">
            <v>WP &amp; Cables</v>
          </cell>
          <cell r="I4794" t="str">
            <v>XLR Quad Style (Male- Female) Cable (6')</v>
          </cell>
        </row>
        <row r="4795">
          <cell r="C4795" t="str">
            <v>95-1211010</v>
          </cell>
          <cell r="D4795">
            <v>20</v>
          </cell>
          <cell r="E4795">
            <v>14</v>
          </cell>
          <cell r="F4795" t="str">
            <v>K-Key</v>
          </cell>
          <cell r="G4795" t="str">
            <v>Active</v>
          </cell>
          <cell r="H4795" t="str">
            <v>WP &amp; Cables</v>
          </cell>
          <cell r="I4795" t="str">
            <v>XLR Quad Style (Male- Female) Cable (10')</v>
          </cell>
        </row>
        <row r="4796">
          <cell r="C4796" t="str">
            <v>95-1211015</v>
          </cell>
          <cell r="D4796">
            <v>23</v>
          </cell>
          <cell r="E4796">
            <v>18</v>
          </cell>
          <cell r="F4796" t="str">
            <v>K-Key</v>
          </cell>
          <cell r="G4796" t="str">
            <v>Active</v>
          </cell>
          <cell r="H4796" t="str">
            <v>WP &amp; Cables</v>
          </cell>
          <cell r="I4796" t="str">
            <v>XLR (M-F) Quad Style Cable - 15'</v>
          </cell>
        </row>
        <row r="4797">
          <cell r="C4797" t="str">
            <v>95-1211025</v>
          </cell>
          <cell r="D4797">
            <v>31</v>
          </cell>
          <cell r="E4797">
            <v>22</v>
          </cell>
          <cell r="F4797" t="str">
            <v>K-Key</v>
          </cell>
          <cell r="G4797" t="str">
            <v>Active</v>
          </cell>
          <cell r="H4797" t="str">
            <v>WP &amp; Cables</v>
          </cell>
          <cell r="I4797" t="str">
            <v>XLR Quad Style (Male- Female) Cable (25')</v>
          </cell>
        </row>
        <row r="4798">
          <cell r="C4798" t="str">
            <v>95-1211035</v>
          </cell>
          <cell r="D4798">
            <v>41</v>
          </cell>
          <cell r="E4798">
            <v>31</v>
          </cell>
          <cell r="F4798" t="str">
            <v>K-Key</v>
          </cell>
          <cell r="G4798" t="str">
            <v>Active</v>
          </cell>
          <cell r="H4798" t="str">
            <v>Special</v>
          </cell>
          <cell r="I4798" t="str">
            <v>XLR Quad Style (Male- Female) Cable (35')</v>
          </cell>
        </row>
        <row r="4799">
          <cell r="C4799" t="str">
            <v>95-1211050</v>
          </cell>
          <cell r="D4799">
            <v>55</v>
          </cell>
          <cell r="E4799">
            <v>41</v>
          </cell>
          <cell r="F4799" t="str">
            <v>K-Key</v>
          </cell>
          <cell r="G4799" t="str">
            <v>Active</v>
          </cell>
          <cell r="H4799" t="str">
            <v>WP &amp; Cables</v>
          </cell>
          <cell r="I4799" t="str">
            <v>XLR Quad Style (Male- Female) Cable (50')</v>
          </cell>
        </row>
        <row r="4800">
          <cell r="C4800" t="str">
            <v>95-1211075</v>
          </cell>
          <cell r="D4800">
            <v>78</v>
          </cell>
          <cell r="E4800">
            <v>58</v>
          </cell>
          <cell r="F4800" t="str">
            <v>K-Key</v>
          </cell>
          <cell r="G4800" t="str">
            <v>Active</v>
          </cell>
          <cell r="H4800" t="str">
            <v>WP &amp; Cables</v>
          </cell>
          <cell r="I4800" t="str">
            <v>XLR Quad Style (Male- Female) Cable (75')</v>
          </cell>
        </row>
        <row r="4801">
          <cell r="C4801" t="str">
            <v>95-1211100</v>
          </cell>
          <cell r="D4801">
            <v>105</v>
          </cell>
          <cell r="E4801">
            <v>77</v>
          </cell>
          <cell r="F4801" t="str">
            <v>K-Key</v>
          </cell>
          <cell r="G4801" t="str">
            <v>Active</v>
          </cell>
          <cell r="H4801" t="str">
            <v>WP &amp; Cables</v>
          </cell>
          <cell r="I4801" t="str">
            <v>XLR Quad Style (Male- Female) Cable (100')</v>
          </cell>
        </row>
        <row r="4802">
          <cell r="C4802" t="str">
            <v>95-1211125</v>
          </cell>
          <cell r="D4802">
            <v>120</v>
          </cell>
          <cell r="E4802">
            <v>99</v>
          </cell>
          <cell r="F4802" t="str">
            <v>K-Key</v>
          </cell>
          <cell r="G4802" t="str">
            <v>Active</v>
          </cell>
          <cell r="H4802" t="str">
            <v>WP &amp; Cables</v>
          </cell>
          <cell r="I4802" t="str">
            <v>XLR Quad Style (Male- Female) Cable (125')</v>
          </cell>
        </row>
        <row r="4803">
          <cell r="C4803" t="str">
            <v>85-005199</v>
          </cell>
          <cell r="D4803">
            <v>55</v>
          </cell>
          <cell r="E4803">
            <v>53</v>
          </cell>
          <cell r="F4803" t="str">
            <v>K-Key</v>
          </cell>
          <cell r="G4803" t="str">
            <v>Active</v>
          </cell>
          <cell r="H4803" t="str">
            <v>WP-US/2G</v>
          </cell>
          <cell r="I4803" t="str">
            <v>Frame For Wall Plate Inserts - 2 Gang</v>
          </cell>
        </row>
        <row r="4804">
          <cell r="C4804" t="str">
            <v>95-1220010</v>
          </cell>
          <cell r="D4804">
            <v>22</v>
          </cell>
          <cell r="E4804">
            <v>21</v>
          </cell>
          <cell r="F4804" t="str">
            <v>K-Key</v>
          </cell>
          <cell r="G4804" t="str">
            <v>Active</v>
          </cell>
          <cell r="H4804" t="str">
            <v>Special</v>
          </cell>
          <cell r="I4804" t="str">
            <v>XLR Quad Style (M) to audio 6.3mm cable- 10ft</v>
          </cell>
        </row>
        <row r="4805">
          <cell r="C4805" t="str">
            <v>95-1220015</v>
          </cell>
          <cell r="D4805">
            <v>27</v>
          </cell>
          <cell r="E4805">
            <v>26</v>
          </cell>
          <cell r="F4805" t="str">
            <v>K-Key</v>
          </cell>
          <cell r="G4805" t="str">
            <v>Active</v>
          </cell>
          <cell r="H4805" t="str">
            <v>Special</v>
          </cell>
          <cell r="I4805" t="str">
            <v>XLR Quad Style (M) to audio 6.3mm cable- 15ft</v>
          </cell>
        </row>
        <row r="4806">
          <cell r="C4806" t="str">
            <v>95-1220025</v>
          </cell>
          <cell r="D4806">
            <v>33</v>
          </cell>
          <cell r="E4806">
            <v>31</v>
          </cell>
          <cell r="F4806" t="str">
            <v>K-Key</v>
          </cell>
          <cell r="G4806" t="str">
            <v>Active</v>
          </cell>
          <cell r="H4806" t="str">
            <v>Special</v>
          </cell>
          <cell r="I4806" t="str">
            <v>XLR Quad Style (M) to audio 6.3mm cable- 25ft</v>
          </cell>
        </row>
        <row r="4807">
          <cell r="C4807" t="str">
            <v>95-2104003</v>
          </cell>
          <cell r="D4807">
            <v>20</v>
          </cell>
          <cell r="E4807">
            <v>12</v>
          </cell>
          <cell r="F4807" t="str">
            <v>K-Key</v>
          </cell>
          <cell r="G4807" t="str">
            <v>Active</v>
          </cell>
          <cell r="H4807" t="str">
            <v>Special</v>
          </cell>
          <cell r="I4807" t="str">
            <v>3.5mm Male to IR Receiver Control Cable (3')</v>
          </cell>
        </row>
        <row r="4808">
          <cell r="C4808" t="str">
            <v>95-2104050</v>
          </cell>
          <cell r="D4808">
            <v>28</v>
          </cell>
          <cell r="E4808">
            <v>22</v>
          </cell>
          <cell r="F4808" t="str">
            <v>K-Key</v>
          </cell>
          <cell r="G4808" t="str">
            <v>Active</v>
          </cell>
          <cell r="H4808" t="str">
            <v>Special</v>
          </cell>
          <cell r="I4808" t="str">
            <v>3.5mm Male to IR Receiver Control Cable (50')</v>
          </cell>
        </row>
        <row r="4809">
          <cell r="C4809" t="str">
            <v>95-2105003</v>
          </cell>
          <cell r="D4809">
            <v>39</v>
          </cell>
          <cell r="E4809">
            <v>25</v>
          </cell>
          <cell r="F4809" t="str">
            <v>K-Key</v>
          </cell>
          <cell r="G4809" t="str">
            <v>Active</v>
          </cell>
          <cell r="H4809" t="str">
            <v>3'</v>
          </cell>
          <cell r="I4809" t="str">
            <v>3.5mm Male to Wide-Hz-Range IR Receiver Control Cable (3')</v>
          </cell>
        </row>
        <row r="4810">
          <cell r="C4810" t="str">
            <v>85-005099</v>
          </cell>
          <cell r="D4810">
            <v>55</v>
          </cell>
          <cell r="E4810">
            <v>53</v>
          </cell>
          <cell r="F4810" t="str">
            <v>K-Key</v>
          </cell>
          <cell r="G4810" t="str">
            <v>Active</v>
          </cell>
          <cell r="H4810" t="str">
            <v>WP-US/2G</v>
          </cell>
          <cell r="I4810" t="str">
            <v>Frame For Wall Plate Inserts - 2 Gang</v>
          </cell>
        </row>
        <row r="4811">
          <cell r="C4811" t="str">
            <v>85-0038299</v>
          </cell>
          <cell r="D4811">
            <v>36</v>
          </cell>
          <cell r="E4811">
            <v>36</v>
          </cell>
          <cell r="F4811" t="str">
            <v>K-Key</v>
          </cell>
          <cell r="G4811" t="str">
            <v>Active</v>
          </cell>
          <cell r="H4811" t="str">
            <v>WP-S/INSERT</v>
          </cell>
          <cell r="I4811" t="str">
            <v>Wall Plate Insert - DisplayPort</v>
          </cell>
        </row>
        <row r="4812">
          <cell r="C4812" t="str">
            <v>85-0038199</v>
          </cell>
          <cell r="D4812">
            <v>36</v>
          </cell>
          <cell r="E4812">
            <v>36</v>
          </cell>
          <cell r="F4812" t="str">
            <v>K-Key</v>
          </cell>
          <cell r="G4812" t="str">
            <v>Active</v>
          </cell>
          <cell r="H4812" t="str">
            <v>WP-S/INSERT</v>
          </cell>
          <cell r="I4812" t="str">
            <v>Wall Plate Insert - DisplayPort</v>
          </cell>
        </row>
        <row r="4813">
          <cell r="C4813" t="str">
            <v>95-9101035</v>
          </cell>
          <cell r="D4813">
            <v>21</v>
          </cell>
          <cell r="E4813">
            <v>21</v>
          </cell>
          <cell r="F4813" t="str">
            <v>K-Key</v>
          </cell>
          <cell r="G4813" t="str">
            <v>Active</v>
          </cell>
          <cell r="H4813" t="str">
            <v>WP &amp; Cables</v>
          </cell>
          <cell r="I4813" t="str">
            <v>3.5m (M) to 3.5mm (M) Stereo Audio Plenum Cable-35'</v>
          </cell>
        </row>
        <row r="4814">
          <cell r="C4814" t="str">
            <v>95-9101050</v>
          </cell>
          <cell r="D4814">
            <v>26</v>
          </cell>
          <cell r="E4814">
            <v>26</v>
          </cell>
          <cell r="F4814" t="str">
            <v>K-Key</v>
          </cell>
          <cell r="G4814" t="str">
            <v>Active</v>
          </cell>
          <cell r="H4814" t="str">
            <v>WP &amp; Cables</v>
          </cell>
          <cell r="I4814" t="str">
            <v>3.5m (M) to 3.5mm (M) Stereo Audio Plenum Cable - 50'</v>
          </cell>
        </row>
        <row r="4815">
          <cell r="C4815" t="str">
            <v>95-9101075</v>
          </cell>
          <cell r="D4815">
            <v>41</v>
          </cell>
          <cell r="E4815">
            <v>41</v>
          </cell>
          <cell r="F4815" t="str">
            <v>K-Key</v>
          </cell>
          <cell r="G4815" t="str">
            <v>Active</v>
          </cell>
          <cell r="H4815" t="str">
            <v>WP &amp; Cables</v>
          </cell>
          <cell r="I4815" t="str">
            <v>3.5m (M) to 3.5mm (M) Stereo Audio Plenum Cable - 75'</v>
          </cell>
        </row>
        <row r="4816">
          <cell r="C4816" t="str">
            <v>85-0038099</v>
          </cell>
          <cell r="D4816">
            <v>35</v>
          </cell>
          <cell r="E4816">
            <v>36</v>
          </cell>
          <cell r="F4816" t="str">
            <v>K-Key</v>
          </cell>
          <cell r="G4816" t="str">
            <v>Active</v>
          </cell>
          <cell r="H4816" t="str">
            <v>WP-S/INSERT</v>
          </cell>
          <cell r="I4816" t="str">
            <v>Wall Plate Insert - DisplayPort</v>
          </cell>
        </row>
        <row r="4817">
          <cell r="C4817" t="str">
            <v>85-0034399</v>
          </cell>
          <cell r="D4817">
            <v>27</v>
          </cell>
          <cell r="E4817">
            <v>27</v>
          </cell>
          <cell r="F4817" t="str">
            <v>K-Key</v>
          </cell>
          <cell r="G4817" t="str">
            <v>Active</v>
          </cell>
          <cell r="H4817" t="str">
            <v>WP-D/INSERT</v>
          </cell>
          <cell r="I4817" t="str">
            <v>Wall Plate Insert - DVI</v>
          </cell>
        </row>
        <row r="4818">
          <cell r="C4818" t="str">
            <v>85-0034099</v>
          </cell>
          <cell r="D4818">
            <v>27</v>
          </cell>
          <cell r="E4818">
            <v>27</v>
          </cell>
          <cell r="F4818" t="str">
            <v>K-Key</v>
          </cell>
          <cell r="G4818" t="str">
            <v>Not to prod.</v>
          </cell>
          <cell r="H4818" t="str">
            <v>WP-D/INSERT</v>
          </cell>
          <cell r="I4818" t="str">
            <v>Wall Plate Insert - DVI</v>
          </cell>
        </row>
        <row r="4819">
          <cell r="C4819" t="str">
            <v>85-0028399</v>
          </cell>
          <cell r="D4819">
            <v>105</v>
          </cell>
          <cell r="E4819">
            <v>106</v>
          </cell>
          <cell r="F4819" t="str">
            <v>K-Key</v>
          </cell>
          <cell r="G4819" t="str">
            <v>Not to prod.</v>
          </cell>
          <cell r="H4819" t="str">
            <v>WP-US/1G</v>
          </cell>
          <cell r="I4819" t="str">
            <v>Passive Wall Plate - HDMI, 15-pin HD,  3.5mm STEREO AUDIO &amp;</v>
          </cell>
        </row>
        <row r="4820">
          <cell r="C4820" t="str">
            <v>85-0028099</v>
          </cell>
          <cell r="D4820">
            <v>105</v>
          </cell>
          <cell r="E4820">
            <v>106</v>
          </cell>
          <cell r="F4820" t="str">
            <v>K-Key</v>
          </cell>
          <cell r="G4820" t="str">
            <v>Not to order</v>
          </cell>
          <cell r="H4820" t="str">
            <v>WP-US/1G</v>
          </cell>
          <cell r="I4820" t="str">
            <v>HDMI, 15-pin HD, &amp; Stereo Audio Pass Through</v>
          </cell>
        </row>
        <row r="4821">
          <cell r="C4821" t="str">
            <v>85-0023299</v>
          </cell>
          <cell r="D4821">
            <v>80</v>
          </cell>
          <cell r="E4821">
            <v>80</v>
          </cell>
          <cell r="F4821" t="str">
            <v>K-Key</v>
          </cell>
          <cell r="G4821" t="str">
            <v>Active</v>
          </cell>
          <cell r="H4821" t="str">
            <v>WP &amp; Cables</v>
          </cell>
          <cell r="I4821" t="str">
            <v>Passive Wall Plate - HDMI</v>
          </cell>
        </row>
        <row r="4822">
          <cell r="C4822" t="str">
            <v>85-0023099</v>
          </cell>
          <cell r="D4822">
            <v>80</v>
          </cell>
          <cell r="E4822">
            <v>80</v>
          </cell>
          <cell r="F4822" t="str">
            <v>K-Key</v>
          </cell>
          <cell r="G4822" t="str">
            <v>Active</v>
          </cell>
          <cell r="H4822" t="str">
            <v>WP &amp; Cables</v>
          </cell>
          <cell r="I4822" t="str">
            <v>Passive Wall Plate - HDMI</v>
          </cell>
        </row>
        <row r="4823">
          <cell r="C4823" t="str">
            <v>85-001599</v>
          </cell>
          <cell r="D4823">
            <v>30</v>
          </cell>
          <cell r="E4823">
            <v>27</v>
          </cell>
          <cell r="F4823" t="str">
            <v>K-Key</v>
          </cell>
          <cell r="G4823" t="str">
            <v>Active</v>
          </cell>
          <cell r="H4823" t="str">
            <v>WP &amp; Cables</v>
          </cell>
          <cell r="I4823" t="str">
            <v>Wall Plate Insert - 3.5mm &amp; RJ-45</v>
          </cell>
        </row>
        <row r="4824">
          <cell r="C4824" t="str">
            <v>85-0015699</v>
          </cell>
          <cell r="D4824">
            <v>30</v>
          </cell>
          <cell r="E4824">
            <v>29</v>
          </cell>
          <cell r="F4824" t="str">
            <v>K-Key</v>
          </cell>
          <cell r="G4824" t="str">
            <v>Active</v>
          </cell>
          <cell r="H4824" t="str">
            <v>WP-S/INSERT</v>
          </cell>
          <cell r="I4824" t="str">
            <v>Wall Plate insert - USB Wall Plate Insert (B/A)</v>
          </cell>
        </row>
        <row r="4825">
          <cell r="C4825" t="str">
            <v>85-0009399</v>
          </cell>
          <cell r="D4825">
            <v>36</v>
          </cell>
          <cell r="E4825">
            <v>36</v>
          </cell>
          <cell r="F4825" t="str">
            <v>K-Key</v>
          </cell>
          <cell r="G4825" t="str">
            <v>Active</v>
          </cell>
          <cell r="H4825" t="str">
            <v>WP-S/INSERT</v>
          </cell>
          <cell r="I4825" t="str">
            <v>Wall Plate Insert - HDMI</v>
          </cell>
        </row>
        <row r="4826">
          <cell r="C4826" t="str">
            <v>85-0009299</v>
          </cell>
          <cell r="D4826">
            <v>36</v>
          </cell>
          <cell r="E4826">
            <v>36</v>
          </cell>
          <cell r="F4826" t="str">
            <v>K-Key</v>
          </cell>
          <cell r="G4826" t="str">
            <v>Active</v>
          </cell>
          <cell r="H4826" t="str">
            <v>WP-S/INSERT</v>
          </cell>
          <cell r="I4826" t="str">
            <v>Wall Plate Insert - HDMI</v>
          </cell>
        </row>
        <row r="4827">
          <cell r="C4827" t="str">
            <v>85-0009099</v>
          </cell>
          <cell r="D4827">
            <v>36</v>
          </cell>
          <cell r="E4827">
            <v>36</v>
          </cell>
          <cell r="F4827" t="str">
            <v>K-Key</v>
          </cell>
          <cell r="G4827" t="str">
            <v>Active</v>
          </cell>
          <cell r="H4827" t="str">
            <v>WP-S/INSERT</v>
          </cell>
          <cell r="I4827" t="str">
            <v>Wall Plate Insert - HDMI</v>
          </cell>
        </row>
        <row r="4828">
          <cell r="C4828" t="str">
            <v>85-000699</v>
          </cell>
          <cell r="D4828">
            <v>30</v>
          </cell>
          <cell r="E4828">
            <v>27</v>
          </cell>
          <cell r="F4828" t="str">
            <v>K-Key</v>
          </cell>
          <cell r="G4828" t="str">
            <v>Active</v>
          </cell>
          <cell r="H4828" t="str">
            <v>WP-S/INSERT</v>
          </cell>
          <cell r="I4828" t="str">
            <v>Wall Plate Insert - 3.5mm &amp; RJ-45</v>
          </cell>
        </row>
        <row r="4829">
          <cell r="C4829" t="str">
            <v>SW-000007</v>
          </cell>
          <cell r="D4829">
            <v>630</v>
          </cell>
          <cell r="E4829">
            <v>600</v>
          </cell>
          <cell r="F4829" t="str">
            <v>K-Key</v>
          </cell>
          <cell r="G4829" t="str">
            <v>Active</v>
          </cell>
          <cell r="I4829" t="str">
            <v>Cloud–Based Monitoring&amp;Remote Control Service per room 5year</v>
          </cell>
        </row>
        <row r="4830">
          <cell r="C4830" t="str">
            <v>SW-000006</v>
          </cell>
          <cell r="D4830">
            <v>380</v>
          </cell>
          <cell r="E4830">
            <v>360</v>
          </cell>
          <cell r="F4830" t="str">
            <v>K-Key</v>
          </cell>
          <cell r="G4830" t="str">
            <v>Active</v>
          </cell>
          <cell r="I4830" t="str">
            <v>Cloud–Based Monitoring&amp;Remote Control Service per room 3year</v>
          </cell>
        </row>
        <row r="4831">
          <cell r="C4831" t="str">
            <v>SW-000005</v>
          </cell>
          <cell r="D4831">
            <v>125</v>
          </cell>
          <cell r="E4831">
            <v>120</v>
          </cell>
          <cell r="F4831" t="str">
            <v>K-Key</v>
          </cell>
          <cell r="G4831" t="str">
            <v>Active</v>
          </cell>
          <cell r="I4831" t="str">
            <v>Cloud–Based Monitoring&amp;Remote Control Service per room 1year</v>
          </cell>
        </row>
        <row r="4832">
          <cell r="C4832" t="str">
            <v>85-0002199</v>
          </cell>
          <cell r="D4832">
            <v>24</v>
          </cell>
          <cell r="E4832">
            <v>22</v>
          </cell>
          <cell r="F4832" t="str">
            <v>K-Key</v>
          </cell>
          <cell r="G4832" t="str">
            <v>Active</v>
          </cell>
          <cell r="H4832" t="str">
            <v>WP-S/INSERT</v>
          </cell>
          <cell r="I4832" t="str">
            <v>Wall Plate Insert Dual Cable Pass Through</v>
          </cell>
        </row>
        <row r="4833">
          <cell r="C4833" t="str">
            <v>SW-000004</v>
          </cell>
          <cell r="D4833">
            <v>495</v>
          </cell>
          <cell r="E4833">
            <v>470</v>
          </cell>
          <cell r="F4833" t="str">
            <v>K-Key</v>
          </cell>
          <cell r="G4833" t="str">
            <v>Active</v>
          </cell>
          <cell r="I4833" t="str">
            <v>VIAware leasing plan – 3 Years contract, price per year</v>
          </cell>
        </row>
        <row r="4834">
          <cell r="C4834" t="str">
            <v>85-000152</v>
          </cell>
          <cell r="D4834">
            <v>30</v>
          </cell>
          <cell r="E4834">
            <v>27</v>
          </cell>
          <cell r="F4834" t="str">
            <v>K-Key</v>
          </cell>
          <cell r="G4834" t="str">
            <v>Active</v>
          </cell>
          <cell r="H4834" t="str">
            <v>WP-US/1G</v>
          </cell>
          <cell r="I4834" t="str">
            <v>Frame for Wall Plate Inserts - 1 Gang</v>
          </cell>
        </row>
        <row r="4835">
          <cell r="C4835" t="str">
            <v>85-000140</v>
          </cell>
          <cell r="D4835">
            <v>55</v>
          </cell>
          <cell r="E4835">
            <v>52</v>
          </cell>
          <cell r="F4835" t="str">
            <v>K-Key</v>
          </cell>
          <cell r="G4835" t="str">
            <v>Active</v>
          </cell>
          <cell r="H4835" t="str">
            <v>WP-US/2G</v>
          </cell>
          <cell r="I4835" t="str">
            <v>Frame For Wall Plate Inserts - 2 Gang</v>
          </cell>
        </row>
        <row r="4836">
          <cell r="C4836" t="str">
            <v>85-0001099</v>
          </cell>
          <cell r="D4836">
            <v>27</v>
          </cell>
          <cell r="E4836">
            <v>27</v>
          </cell>
          <cell r="F4836" t="str">
            <v>K-Key</v>
          </cell>
          <cell r="G4836" t="str">
            <v>Not to prod.</v>
          </cell>
          <cell r="H4836" t="str">
            <v>WP &amp; Cables</v>
          </cell>
          <cell r="I4836" t="str">
            <v>Wall Plate Insert - RJ-45 &amp; R-J11</v>
          </cell>
        </row>
        <row r="4837">
          <cell r="C4837" t="str">
            <v>85-000022</v>
          </cell>
          <cell r="D4837">
            <v>24</v>
          </cell>
          <cell r="E4837">
            <v>22</v>
          </cell>
          <cell r="F4837" t="str">
            <v>K-Key</v>
          </cell>
          <cell r="G4837" t="str">
            <v>Active</v>
          </cell>
          <cell r="H4837" t="str">
            <v>WP-S/INSERT</v>
          </cell>
          <cell r="I4837" t="str">
            <v>Wall Plate Insert Dual Cable Pass Through</v>
          </cell>
        </row>
        <row r="4838">
          <cell r="C4838" t="str">
            <v>SW-000003</v>
          </cell>
          <cell r="D4838">
            <v>660</v>
          </cell>
          <cell r="E4838">
            <v>660</v>
          </cell>
          <cell r="F4838" t="str">
            <v>K-Key</v>
          </cell>
          <cell r="G4838" t="str">
            <v>Active</v>
          </cell>
          <cell r="I4838" t="str">
            <v>VIAware leasing plan – 2 Years contract, price per year</v>
          </cell>
        </row>
        <row r="4839">
          <cell r="C4839" t="str">
            <v>85-0000099</v>
          </cell>
          <cell r="D4839">
            <v>30</v>
          </cell>
          <cell r="E4839">
            <v>27</v>
          </cell>
          <cell r="F4839" t="str">
            <v>K-Key</v>
          </cell>
          <cell r="G4839" t="str">
            <v>Active</v>
          </cell>
          <cell r="H4839" t="str">
            <v>WP-US/1G</v>
          </cell>
          <cell r="I4839" t="str">
            <v>Frame for Wall Plate Inserts - 1 Gang</v>
          </cell>
        </row>
        <row r="4840">
          <cell r="C4840" t="str">
            <v>SW-000002</v>
          </cell>
          <cell r="D4840">
            <v>720</v>
          </cell>
          <cell r="E4840">
            <v>720</v>
          </cell>
          <cell r="F4840" t="str">
            <v>K-Key</v>
          </cell>
          <cell r="G4840" t="str">
            <v>Active</v>
          </cell>
          <cell r="I4840" t="str">
            <v>VIAware leasing plan– 1 Year contract, price per year</v>
          </cell>
        </row>
        <row r="4841">
          <cell r="C4841" t="str">
            <v>82-000093</v>
          </cell>
          <cell r="D4841">
            <v>66</v>
          </cell>
          <cell r="E4841">
            <v>55</v>
          </cell>
          <cell r="F4841" t="str">
            <v>K-Key</v>
          </cell>
          <cell r="G4841" t="str">
            <v>Active</v>
          </cell>
          <cell r="H4841" t="str">
            <v>Special</v>
          </cell>
          <cell r="I4841" t="str">
            <v>Mounting kit (2 ceiling c-rings and 2 pair of rails)</v>
          </cell>
        </row>
        <row r="4842">
          <cell r="C4842" t="str">
            <v>82-000092</v>
          </cell>
          <cell r="D4842">
            <v>66</v>
          </cell>
          <cell r="E4842">
            <v>54</v>
          </cell>
          <cell r="F4842" t="str">
            <v>K-Key</v>
          </cell>
          <cell r="G4842" t="str">
            <v>Active</v>
          </cell>
          <cell r="H4842" t="str">
            <v>Special</v>
          </cell>
          <cell r="I4842" t="str">
            <v>Mounting kit (2 ceiling c-rings and 2 pair of rails)</v>
          </cell>
        </row>
        <row r="4843">
          <cell r="C4843" t="str">
            <v>96-0210003</v>
          </cell>
          <cell r="D4843">
            <v>24</v>
          </cell>
          <cell r="E4843">
            <v>15</v>
          </cell>
          <cell r="F4843" t="str">
            <v>K-Key</v>
          </cell>
          <cell r="G4843" t="str">
            <v>Active</v>
          </cell>
          <cell r="H4843" t="str">
            <v>Special</v>
          </cell>
          <cell r="I4843" t="str">
            <v>USB to lightning Sync &amp; Charge Cable-3ft</v>
          </cell>
        </row>
        <row r="4844">
          <cell r="C4844" t="str">
            <v>96-0210006</v>
          </cell>
          <cell r="D4844">
            <v>29</v>
          </cell>
          <cell r="E4844">
            <v>18</v>
          </cell>
          <cell r="F4844" t="str">
            <v>K-Key</v>
          </cell>
          <cell r="G4844" t="str">
            <v>Active</v>
          </cell>
          <cell r="H4844" t="str">
            <v>Special</v>
          </cell>
          <cell r="I4844" t="str">
            <v>USB to lightning Sync &amp; Charge Cable-6ft</v>
          </cell>
        </row>
        <row r="4845">
          <cell r="C4845" t="str">
            <v>96-0210013</v>
          </cell>
          <cell r="D4845">
            <v>24</v>
          </cell>
          <cell r="E4845">
            <v>15</v>
          </cell>
          <cell r="F4845" t="str">
            <v>K-Key</v>
          </cell>
          <cell r="G4845" t="str">
            <v>Active</v>
          </cell>
          <cell r="H4845" t="str">
            <v>Special</v>
          </cell>
          <cell r="I4845" t="str">
            <v>USB to lightning Sync &amp; Charge Cable-3ft</v>
          </cell>
        </row>
        <row r="4846">
          <cell r="C4846" t="str">
            <v>96-0210016</v>
          </cell>
          <cell r="D4846">
            <v>29</v>
          </cell>
          <cell r="E4846">
            <v>18</v>
          </cell>
          <cell r="F4846" t="str">
            <v>K-Key</v>
          </cell>
          <cell r="G4846" t="str">
            <v>Active</v>
          </cell>
          <cell r="H4846" t="str">
            <v>Special</v>
          </cell>
          <cell r="I4846" t="str">
            <v>USB to lightning Sync &amp; Charge Cable-6ft</v>
          </cell>
        </row>
        <row r="4847">
          <cell r="C4847" t="str">
            <v>82-000055</v>
          </cell>
          <cell r="D4847">
            <v>270</v>
          </cell>
          <cell r="E4847">
            <v>209</v>
          </cell>
          <cell r="F4847" t="str">
            <v>K-Key</v>
          </cell>
          <cell r="G4847" t="str">
            <v>Active</v>
          </cell>
          <cell r="H4847" t="str">
            <v>Special</v>
          </cell>
          <cell r="I4847" t="str">
            <v>4" Closed-Back 2-Way Ceiling Speakers</v>
          </cell>
        </row>
        <row r="4848">
          <cell r="C4848" t="str">
            <v>82-000001</v>
          </cell>
          <cell r="D4848">
            <v>55</v>
          </cell>
          <cell r="E4848">
            <v>54</v>
          </cell>
          <cell r="F4848" t="str">
            <v>K-Key</v>
          </cell>
          <cell r="G4848" t="str">
            <v>Not to prod.</v>
          </cell>
          <cell r="H4848" t="str">
            <v>N/A</v>
          </cell>
          <cell r="I4848" t="str">
            <v>Mounting kit (2 ceiling c-rings and 2 pair of rails)</v>
          </cell>
        </row>
        <row r="4849">
          <cell r="C4849" t="str">
            <v>81-010010</v>
          </cell>
          <cell r="D4849">
            <v>535</v>
          </cell>
          <cell r="E4849">
            <v>535</v>
          </cell>
          <cell r="F4849" t="str">
            <v>K-Key</v>
          </cell>
          <cell r="G4849" t="str">
            <v>Not to prod.</v>
          </cell>
          <cell r="H4849" t="str">
            <v>Desktop</v>
          </cell>
          <cell r="I4849" t="str">
            <v>10-Port Universal 12-Volt Power Supply</v>
          </cell>
        </row>
        <row r="4850">
          <cell r="C4850" t="str">
            <v>96-0211015</v>
          </cell>
          <cell r="D4850">
            <v>34</v>
          </cell>
          <cell r="E4850">
            <v>29</v>
          </cell>
          <cell r="F4850" t="str">
            <v>K-Key</v>
          </cell>
          <cell r="G4850" t="str">
            <v>Active</v>
          </cell>
          <cell r="H4850" t="str">
            <v>WP &amp; Cables</v>
          </cell>
          <cell r="I4850" t="str">
            <v>USB 2.0 A(M) TO A(F) ACTIVE EXTENSION CABLE-15ft2</v>
          </cell>
        </row>
        <row r="4851">
          <cell r="C4851" t="str">
            <v>96-0211025</v>
          </cell>
          <cell r="D4851">
            <v>40</v>
          </cell>
          <cell r="E4851">
            <v>35</v>
          </cell>
          <cell r="F4851" t="str">
            <v>K-Key</v>
          </cell>
          <cell r="G4851" t="str">
            <v>Active</v>
          </cell>
          <cell r="H4851" t="str">
            <v>Special</v>
          </cell>
          <cell r="I4851" t="str">
            <v>USB 2.0 A(M) TO A(F) ACTIVE EXTENSION CABLE- 25f</v>
          </cell>
        </row>
        <row r="4852">
          <cell r="C4852" t="str">
            <v>96-0211035</v>
          </cell>
          <cell r="D4852">
            <v>47</v>
          </cell>
          <cell r="E4852">
            <v>40</v>
          </cell>
          <cell r="F4852" t="str">
            <v>K-Key</v>
          </cell>
          <cell r="G4852" t="str">
            <v>Active</v>
          </cell>
          <cell r="H4852" t="str">
            <v>Special</v>
          </cell>
          <cell r="I4852" t="str">
            <v>USB 2.0 A(M) TO A(F) ACTIVE EXTENSION CABLE-35ft</v>
          </cell>
        </row>
        <row r="4853">
          <cell r="C4853" t="str">
            <v>96-0211050</v>
          </cell>
          <cell r="D4853">
            <v>73</v>
          </cell>
          <cell r="E4853">
            <v>63</v>
          </cell>
          <cell r="F4853" t="str">
            <v>K-Key</v>
          </cell>
          <cell r="G4853" t="str">
            <v>Active</v>
          </cell>
          <cell r="H4853" t="str">
            <v>Special</v>
          </cell>
          <cell r="I4853" t="str">
            <v>USB 2.0 A(M) TO A(F) ACTIVE EXTENSION CABLE-50ft</v>
          </cell>
        </row>
        <row r="4854">
          <cell r="C4854" t="str">
            <v>96-0211065</v>
          </cell>
          <cell r="D4854">
            <v>87</v>
          </cell>
          <cell r="E4854">
            <v>75</v>
          </cell>
          <cell r="F4854" t="str">
            <v>K-Key</v>
          </cell>
          <cell r="G4854" t="str">
            <v>Active</v>
          </cell>
          <cell r="H4854" t="str">
            <v>Special</v>
          </cell>
          <cell r="I4854" t="str">
            <v>USB 2.0 A(M) TO A(F) ACTIVE EXTENSION CABLE-65ft</v>
          </cell>
        </row>
        <row r="4855">
          <cell r="C4855" t="str">
            <v>96-0212003</v>
          </cell>
          <cell r="D4855">
            <v>4</v>
          </cell>
          <cell r="E4855">
            <v>3</v>
          </cell>
          <cell r="F4855" t="str">
            <v>K-Key</v>
          </cell>
          <cell r="G4855" t="str">
            <v>Active</v>
          </cell>
          <cell r="H4855" t="str">
            <v>Special</v>
          </cell>
          <cell r="I4855" t="str">
            <v>USB 2.0 A(M) to A(M) Cable-3ft</v>
          </cell>
        </row>
        <row r="4856">
          <cell r="C4856" t="str">
            <v>96-0212006</v>
          </cell>
          <cell r="D4856">
            <v>5</v>
          </cell>
          <cell r="E4856">
            <v>4</v>
          </cell>
          <cell r="F4856" t="str">
            <v>K-Key</v>
          </cell>
          <cell r="G4856" t="str">
            <v>Active</v>
          </cell>
          <cell r="H4856" t="str">
            <v>Special</v>
          </cell>
          <cell r="I4856" t="str">
            <v>USB 2.0 A(M) to A(M) Cable-6ft</v>
          </cell>
        </row>
        <row r="4857">
          <cell r="C4857" t="str">
            <v>96-0212010</v>
          </cell>
          <cell r="D4857">
            <v>7</v>
          </cell>
          <cell r="E4857">
            <v>5</v>
          </cell>
          <cell r="F4857" t="str">
            <v>K-Key</v>
          </cell>
          <cell r="G4857" t="str">
            <v>Active</v>
          </cell>
          <cell r="H4857" t="str">
            <v>Special</v>
          </cell>
          <cell r="I4857" t="str">
            <v>USB 2.0 A(M) to A(M) Cable-10ft</v>
          </cell>
        </row>
        <row r="4858">
          <cell r="C4858" t="str">
            <v>96-0212015</v>
          </cell>
          <cell r="D4858">
            <v>8</v>
          </cell>
          <cell r="E4858">
            <v>6</v>
          </cell>
          <cell r="F4858" t="str">
            <v>K-Key</v>
          </cell>
          <cell r="G4858" t="str">
            <v>Active</v>
          </cell>
          <cell r="H4858" t="str">
            <v>Special</v>
          </cell>
          <cell r="I4858" t="str">
            <v>USB 2.0 A(M) to A(M) Cable-15ft</v>
          </cell>
        </row>
        <row r="4859">
          <cell r="C4859" t="str">
            <v>96-02121001</v>
          </cell>
          <cell r="D4859">
            <v>4</v>
          </cell>
          <cell r="E4859">
            <v>3</v>
          </cell>
          <cell r="F4859" t="str">
            <v>K-Key</v>
          </cell>
          <cell r="G4859" t="str">
            <v>Active</v>
          </cell>
          <cell r="H4859" t="str">
            <v>Special</v>
          </cell>
          <cell r="I4859" t="str">
            <v>USB 2.0 A (M) to A (F)  Extension Cable - 1ft</v>
          </cell>
        </row>
        <row r="4860">
          <cell r="C4860" t="str">
            <v>96-02121003</v>
          </cell>
          <cell r="D4860">
            <v>4</v>
          </cell>
          <cell r="E4860">
            <v>4</v>
          </cell>
          <cell r="F4860" t="str">
            <v>K-Key</v>
          </cell>
          <cell r="G4860" t="str">
            <v>Active</v>
          </cell>
          <cell r="H4860" t="str">
            <v>Special</v>
          </cell>
          <cell r="I4860" t="str">
            <v>USB 2.0 A (M) to A (F)  Extension Cable - 3ft</v>
          </cell>
        </row>
        <row r="4861">
          <cell r="C4861" t="str">
            <v>96-02121006</v>
          </cell>
          <cell r="D4861">
            <v>5</v>
          </cell>
          <cell r="E4861">
            <v>4</v>
          </cell>
          <cell r="F4861" t="str">
            <v>K-Key</v>
          </cell>
          <cell r="G4861" t="str">
            <v>Active</v>
          </cell>
          <cell r="H4861" t="str">
            <v>Special</v>
          </cell>
          <cell r="I4861" t="str">
            <v>USB 2.0 A (M) to A (F)  Extension Cable - 6ft</v>
          </cell>
        </row>
        <row r="4862">
          <cell r="C4862" t="str">
            <v>96-02121010</v>
          </cell>
          <cell r="D4862">
            <v>7</v>
          </cell>
          <cell r="E4862">
            <v>5</v>
          </cell>
          <cell r="F4862" t="str">
            <v>K-Key</v>
          </cell>
          <cell r="G4862" t="str">
            <v>Active</v>
          </cell>
          <cell r="H4862" t="str">
            <v>Special</v>
          </cell>
          <cell r="I4862" t="str">
            <v>USB 2.0 A (M) to A (F) Extension Cable-10ft</v>
          </cell>
        </row>
        <row r="4863">
          <cell r="C4863" t="str">
            <v>96-02121015</v>
          </cell>
          <cell r="D4863">
            <v>8</v>
          </cell>
          <cell r="E4863">
            <v>7</v>
          </cell>
          <cell r="F4863" t="str">
            <v>K-Key</v>
          </cell>
          <cell r="G4863" t="str">
            <v>Active</v>
          </cell>
          <cell r="H4863" t="str">
            <v>Special</v>
          </cell>
          <cell r="I4863" t="str">
            <v>USB 2.0 A (M) to A (F) Extension Cable-15ft</v>
          </cell>
        </row>
        <row r="4864">
          <cell r="C4864" t="str">
            <v>80-80314099</v>
          </cell>
          <cell r="D4864">
            <v>59</v>
          </cell>
          <cell r="E4864">
            <v>59</v>
          </cell>
          <cell r="F4864" t="str">
            <v>K-Key</v>
          </cell>
          <cell r="G4864" t="str">
            <v>Active</v>
          </cell>
          <cell r="H4864" t="str">
            <v>WP-Decora/2G</v>
          </cell>
          <cell r="I4864" t="str">
            <v>2 Gang On-Wall Box (LEVITON).</v>
          </cell>
        </row>
        <row r="4865">
          <cell r="C4865" t="str">
            <v>96-0215003</v>
          </cell>
          <cell r="D4865">
            <v>4</v>
          </cell>
          <cell r="E4865">
            <v>3</v>
          </cell>
          <cell r="F4865" t="str">
            <v>K-Key</v>
          </cell>
          <cell r="G4865" t="str">
            <v>Active</v>
          </cell>
          <cell r="H4865" t="str">
            <v>Special</v>
          </cell>
          <cell r="I4865" t="str">
            <v>USB 2.0 A(M) to B(M) Cable-3ft</v>
          </cell>
        </row>
        <row r="4866">
          <cell r="C4866" t="str">
            <v>96-0215006</v>
          </cell>
          <cell r="D4866">
            <v>5</v>
          </cell>
          <cell r="E4866">
            <v>4</v>
          </cell>
          <cell r="F4866" t="str">
            <v>K-Key</v>
          </cell>
          <cell r="G4866" t="str">
            <v>Active</v>
          </cell>
          <cell r="H4866" t="str">
            <v>Special</v>
          </cell>
          <cell r="I4866" t="str">
            <v>USB 2.0 A(M) to B(M) Cable-6ft</v>
          </cell>
        </row>
        <row r="4867">
          <cell r="C4867" t="str">
            <v>96-0215010</v>
          </cell>
          <cell r="D4867">
            <v>7</v>
          </cell>
          <cell r="E4867">
            <v>5</v>
          </cell>
          <cell r="F4867" t="str">
            <v>K-Key</v>
          </cell>
          <cell r="G4867" t="str">
            <v>Active</v>
          </cell>
          <cell r="H4867" t="str">
            <v>Special</v>
          </cell>
          <cell r="I4867" t="str">
            <v>USB 2.0 A(M) to B(M) Cable-10ft</v>
          </cell>
        </row>
        <row r="4868">
          <cell r="C4868" t="str">
            <v>96-0215015</v>
          </cell>
          <cell r="D4868">
            <v>7</v>
          </cell>
          <cell r="E4868">
            <v>6</v>
          </cell>
          <cell r="F4868" t="str">
            <v>K-Key</v>
          </cell>
          <cell r="G4868" t="str">
            <v>Active</v>
          </cell>
          <cell r="H4868" t="str">
            <v>Special</v>
          </cell>
          <cell r="I4868" t="str">
            <v>USB 2.0 A(M) to B(M) Cable-15ft</v>
          </cell>
        </row>
        <row r="4869">
          <cell r="C4869" t="str">
            <v>96-02155003</v>
          </cell>
          <cell r="D4869">
            <v>5</v>
          </cell>
          <cell r="E4869">
            <v>4</v>
          </cell>
          <cell r="F4869" t="str">
            <v>K-Key</v>
          </cell>
          <cell r="G4869" t="str">
            <v>Active</v>
          </cell>
          <cell r="H4869" t="str">
            <v>Special</v>
          </cell>
          <cell r="I4869" t="str">
            <v>USB 2.0 A(M) to MIni-B 5-pin (M) Cable-3ft</v>
          </cell>
        </row>
        <row r="4870">
          <cell r="C4870" t="str">
            <v>96-02155006</v>
          </cell>
          <cell r="D4870">
            <v>6</v>
          </cell>
          <cell r="E4870">
            <v>5</v>
          </cell>
          <cell r="F4870" t="str">
            <v>K-Key</v>
          </cell>
          <cell r="G4870" t="str">
            <v>Active</v>
          </cell>
          <cell r="H4870" t="str">
            <v>Special</v>
          </cell>
          <cell r="I4870" t="str">
            <v>USB 2.0 A(M) to MIni-B 5-pin (M) Cable-6f</v>
          </cell>
        </row>
        <row r="4871">
          <cell r="C4871" t="str">
            <v>96-02155010</v>
          </cell>
          <cell r="D4871">
            <v>8</v>
          </cell>
          <cell r="E4871">
            <v>6</v>
          </cell>
          <cell r="F4871" t="str">
            <v>K-Key</v>
          </cell>
          <cell r="G4871" t="str">
            <v>Active</v>
          </cell>
          <cell r="H4871" t="str">
            <v>Special</v>
          </cell>
          <cell r="I4871" t="str">
            <v>USB 2.0 A(M) to MIni-B 5-pin (M) Cable-10ft</v>
          </cell>
        </row>
        <row r="4872">
          <cell r="C4872" t="str">
            <v>96-02155015</v>
          </cell>
          <cell r="D4872">
            <v>11</v>
          </cell>
          <cell r="E4872">
            <v>7</v>
          </cell>
          <cell r="F4872" t="str">
            <v>K-Key</v>
          </cell>
          <cell r="G4872" t="str">
            <v>Active</v>
          </cell>
          <cell r="H4872" t="str">
            <v>Special</v>
          </cell>
          <cell r="I4872" t="str">
            <v>USB 2.0 A(M) to MIni-B 5-pin (M) Cable-15f</v>
          </cell>
        </row>
        <row r="4873">
          <cell r="C4873" t="str">
            <v>96-02156003</v>
          </cell>
          <cell r="D4873">
            <v>4</v>
          </cell>
          <cell r="E4873">
            <v>3</v>
          </cell>
          <cell r="F4873" t="str">
            <v>K-Key</v>
          </cell>
          <cell r="G4873" t="str">
            <v>Active</v>
          </cell>
          <cell r="H4873" t="str">
            <v>Special</v>
          </cell>
          <cell r="I4873" t="str">
            <v>USB 2.0 A(M) to Micro-B(M) Male-3ft</v>
          </cell>
        </row>
        <row r="4874">
          <cell r="C4874" t="str">
            <v>96-02156006</v>
          </cell>
          <cell r="D4874">
            <v>5</v>
          </cell>
          <cell r="E4874">
            <v>4</v>
          </cell>
          <cell r="F4874" t="str">
            <v>K-Key</v>
          </cell>
          <cell r="G4874" t="str">
            <v>Active</v>
          </cell>
          <cell r="H4874" t="str">
            <v>Special</v>
          </cell>
          <cell r="I4874" t="str">
            <v>USB 2.0 A(M) to Micro-B(M) Male-6ft</v>
          </cell>
        </row>
        <row r="4875">
          <cell r="C4875" t="str">
            <v>96-02156010</v>
          </cell>
          <cell r="D4875">
            <v>7</v>
          </cell>
          <cell r="E4875">
            <v>5</v>
          </cell>
          <cell r="F4875" t="str">
            <v>K-Key</v>
          </cell>
          <cell r="G4875" t="str">
            <v>Active</v>
          </cell>
          <cell r="H4875" t="str">
            <v>Special</v>
          </cell>
          <cell r="I4875" t="str">
            <v>USB 2.0 A(M) to Micro-B(M) Male-10ft</v>
          </cell>
        </row>
        <row r="4876">
          <cell r="C4876" t="str">
            <v>96-02156015</v>
          </cell>
          <cell r="D4876">
            <v>9</v>
          </cell>
          <cell r="E4876">
            <v>6</v>
          </cell>
          <cell r="F4876" t="str">
            <v>K-Key</v>
          </cell>
          <cell r="G4876" t="str">
            <v>Active</v>
          </cell>
          <cell r="H4876" t="str">
            <v>Special</v>
          </cell>
          <cell r="I4876" t="str">
            <v>USB 2.0 A(M) to Micro-B(M) Male-15ft</v>
          </cell>
        </row>
        <row r="4877">
          <cell r="C4877" t="str">
            <v>60-80161210</v>
          </cell>
          <cell r="D4877">
            <v>760</v>
          </cell>
          <cell r="E4877">
            <v>713</v>
          </cell>
          <cell r="F4877" t="str">
            <v>K-Key</v>
          </cell>
          <cell r="G4877" t="str">
            <v>Active</v>
          </cell>
          <cell r="H4877" t="str">
            <v>1/2 19" 1U</v>
          </cell>
          <cell r="I4877" t="str">
            <v>10−Port Universal 5−Volt Power Supply</v>
          </cell>
        </row>
        <row r="4878">
          <cell r="C4878" t="str">
            <v>60-80161310</v>
          </cell>
          <cell r="D4878">
            <v>760</v>
          </cell>
          <cell r="E4878">
            <v>719</v>
          </cell>
          <cell r="F4878" t="str">
            <v>K-Key</v>
          </cell>
          <cell r="G4878" t="str">
            <v>Active</v>
          </cell>
          <cell r="H4878" t="str">
            <v>1/2 19" 1U</v>
          </cell>
          <cell r="I4878" t="str">
            <v>10−Port Universal 12−Volt Power Supply</v>
          </cell>
        </row>
        <row r="4879">
          <cell r="C4879" t="str">
            <v>60-80161410</v>
          </cell>
          <cell r="D4879">
            <v>725</v>
          </cell>
          <cell r="E4879">
            <v>713</v>
          </cell>
          <cell r="F4879" t="str">
            <v>K-Key</v>
          </cell>
          <cell r="G4879" t="str">
            <v>Active</v>
          </cell>
          <cell r="H4879" t="str">
            <v>1/2 19" 1U</v>
          </cell>
          <cell r="I4879" t="str">
            <v>10−Port Universal 12 and 5 Volt Power Supply</v>
          </cell>
        </row>
        <row r="4880">
          <cell r="C4880" t="str">
            <v>60-80162010</v>
          </cell>
          <cell r="D4880">
            <v>995</v>
          </cell>
          <cell r="E4880">
            <v>1255</v>
          </cell>
          <cell r="F4880" t="str">
            <v>K-Key</v>
          </cell>
          <cell r="G4880" t="str">
            <v>Not to prod.</v>
          </cell>
          <cell r="H4880" t="str">
            <v>19" 1U</v>
          </cell>
          <cell r="I4880" t="str">
            <v>2 X 125W</v>
          </cell>
        </row>
        <row r="4881">
          <cell r="C4881" t="str">
            <v>60-80191010</v>
          </cell>
          <cell r="D4881">
            <v>715</v>
          </cell>
          <cell r="E4881">
            <v>715</v>
          </cell>
          <cell r="F4881" t="str">
            <v>K-Key</v>
          </cell>
          <cell r="G4881" t="str">
            <v>Not to order</v>
          </cell>
          <cell r="H4881" t="str">
            <v>1/2 19" 1U</v>
          </cell>
          <cell r="I4881" t="str">
            <v>Energy Star Stereo Audio Power Amplifier(125W per Channel)</v>
          </cell>
        </row>
        <row r="4882">
          <cell r="C4882" t="str">
            <v>96-0230003</v>
          </cell>
          <cell r="D4882">
            <v>8</v>
          </cell>
          <cell r="E4882">
            <v>7</v>
          </cell>
          <cell r="F4882" t="str">
            <v>K-Key</v>
          </cell>
          <cell r="G4882" t="str">
            <v>Active</v>
          </cell>
          <cell r="H4882" t="str">
            <v>Special</v>
          </cell>
          <cell r="I4882" t="str">
            <v>USB 3.0 A(M) to A(M) Cable-3ft</v>
          </cell>
        </row>
        <row r="4883">
          <cell r="C4883" t="str">
            <v>96-0230006</v>
          </cell>
          <cell r="D4883">
            <v>10</v>
          </cell>
          <cell r="E4883">
            <v>9</v>
          </cell>
          <cell r="F4883" t="str">
            <v>K-Key</v>
          </cell>
          <cell r="G4883" t="str">
            <v>Active</v>
          </cell>
          <cell r="H4883" t="str">
            <v>Special</v>
          </cell>
          <cell r="I4883" t="str">
            <v>USB 3.0 A(M) to A(M) Cable-6ft</v>
          </cell>
        </row>
        <row r="4884">
          <cell r="C4884" t="str">
            <v>96-0230010</v>
          </cell>
          <cell r="D4884">
            <v>12</v>
          </cell>
          <cell r="E4884">
            <v>12</v>
          </cell>
          <cell r="F4884" t="str">
            <v>K-Key</v>
          </cell>
          <cell r="G4884" t="str">
            <v>Active Proj</v>
          </cell>
          <cell r="H4884" t="str">
            <v>Special</v>
          </cell>
          <cell r="I4884" t="str">
            <v>Cable USB3.0 Type A to Type A  10ft.</v>
          </cell>
        </row>
        <row r="4885">
          <cell r="C4885" t="str">
            <v>96-02310003</v>
          </cell>
          <cell r="D4885">
            <v>8</v>
          </cell>
          <cell r="E4885">
            <v>7</v>
          </cell>
          <cell r="F4885" t="str">
            <v>K-Key</v>
          </cell>
          <cell r="G4885" t="str">
            <v>Active</v>
          </cell>
          <cell r="H4885" t="str">
            <v>Special</v>
          </cell>
          <cell r="I4885" t="str">
            <v>USB 3.0 A(M) to A(F) Extension Cable-3ft</v>
          </cell>
        </row>
        <row r="4886">
          <cell r="C4886" t="str">
            <v>96-02310006</v>
          </cell>
          <cell r="D4886">
            <v>10</v>
          </cell>
          <cell r="E4886">
            <v>9</v>
          </cell>
          <cell r="F4886" t="str">
            <v>K-Key</v>
          </cell>
          <cell r="G4886" t="str">
            <v>Active</v>
          </cell>
          <cell r="H4886" t="str">
            <v>Special</v>
          </cell>
          <cell r="I4886" t="str">
            <v>USB 3.0 A(M) to A(F) Extension Cable-6ft</v>
          </cell>
        </row>
        <row r="4887">
          <cell r="C4887" t="str">
            <v>96-02310010</v>
          </cell>
          <cell r="D4887">
            <v>14</v>
          </cell>
          <cell r="E4887">
            <v>13</v>
          </cell>
          <cell r="F4887" t="str">
            <v>K-Key</v>
          </cell>
          <cell r="G4887" t="str">
            <v>Active</v>
          </cell>
          <cell r="H4887" t="str">
            <v>Special</v>
          </cell>
          <cell r="I4887" t="str">
            <v>Cable Extension USB3.0 Type A to Type A 10ft</v>
          </cell>
        </row>
        <row r="4888">
          <cell r="C4888" t="str">
            <v>96-02310015</v>
          </cell>
          <cell r="D4888">
            <v>20</v>
          </cell>
          <cell r="E4888">
            <v>16</v>
          </cell>
          <cell r="F4888" t="str">
            <v>K-Key</v>
          </cell>
          <cell r="G4888" t="str">
            <v>Active Proj</v>
          </cell>
          <cell r="H4888" t="str">
            <v>Special</v>
          </cell>
          <cell r="I4888" t="str">
            <v>Cable Extension USB3.0 Type A to Type A 15ft</v>
          </cell>
        </row>
        <row r="4889">
          <cell r="C4889" t="str">
            <v>96-0235003</v>
          </cell>
          <cell r="D4889">
            <v>8</v>
          </cell>
          <cell r="E4889">
            <v>7</v>
          </cell>
          <cell r="F4889" t="str">
            <v>K-Key</v>
          </cell>
          <cell r="G4889" t="str">
            <v>Active</v>
          </cell>
          <cell r="H4889" t="str">
            <v>Special</v>
          </cell>
          <cell r="I4889" t="str">
            <v>USB 3.0 A(M) to B(M) Cable-3ft</v>
          </cell>
        </row>
        <row r="4890">
          <cell r="C4890" t="str">
            <v>96-0235006</v>
          </cell>
          <cell r="D4890">
            <v>10</v>
          </cell>
          <cell r="E4890">
            <v>9</v>
          </cell>
          <cell r="F4890" t="str">
            <v>K-Key</v>
          </cell>
          <cell r="G4890" t="str">
            <v>Active</v>
          </cell>
          <cell r="H4890" t="str">
            <v>Special</v>
          </cell>
          <cell r="I4890" t="str">
            <v>USB 3.0 A(M) to B(M) Cable-6ft</v>
          </cell>
        </row>
        <row r="4891">
          <cell r="C4891" t="str">
            <v>96-0235010</v>
          </cell>
          <cell r="D4891">
            <v>13</v>
          </cell>
          <cell r="E4891">
            <v>13</v>
          </cell>
          <cell r="F4891" t="str">
            <v>K-Key</v>
          </cell>
          <cell r="G4891" t="str">
            <v>Active Proj</v>
          </cell>
          <cell r="H4891" t="str">
            <v>Special</v>
          </cell>
          <cell r="I4891" t="str">
            <v>Cable Printer USB3.0 Type A to Type B 10ft</v>
          </cell>
        </row>
        <row r="4892">
          <cell r="C4892" t="str">
            <v>96-0235015</v>
          </cell>
          <cell r="D4892">
            <v>16</v>
          </cell>
          <cell r="E4892">
            <v>16</v>
          </cell>
          <cell r="F4892" t="str">
            <v>K-Key</v>
          </cell>
          <cell r="G4892" t="str">
            <v>Active Proj</v>
          </cell>
          <cell r="H4892" t="str">
            <v>Special</v>
          </cell>
          <cell r="I4892" t="str">
            <v>Cable Printer USB3.0 Type A to Type B 15ft</v>
          </cell>
        </row>
        <row r="4893">
          <cell r="C4893" t="str">
            <v>96-02356003</v>
          </cell>
          <cell r="D4893">
            <v>9</v>
          </cell>
          <cell r="E4893">
            <v>8</v>
          </cell>
          <cell r="F4893" t="str">
            <v>K-Key</v>
          </cell>
          <cell r="G4893" t="str">
            <v>Active</v>
          </cell>
          <cell r="H4893" t="str">
            <v>Special</v>
          </cell>
          <cell r="I4893" t="str">
            <v>USB 3.0 A(M) to Micro-B(M) Cable-3ft</v>
          </cell>
        </row>
        <row r="4894">
          <cell r="C4894" t="str">
            <v>96-02356006</v>
          </cell>
          <cell r="D4894">
            <v>10</v>
          </cell>
          <cell r="E4894">
            <v>9</v>
          </cell>
          <cell r="F4894" t="str">
            <v>K-Key</v>
          </cell>
          <cell r="G4894" t="str">
            <v>Active</v>
          </cell>
          <cell r="H4894" t="str">
            <v>Special</v>
          </cell>
          <cell r="I4894" t="str">
            <v>USB 3.0 A(M) to Micro-B(M) Cable-6ft</v>
          </cell>
        </row>
        <row r="4895">
          <cell r="C4895" t="str">
            <v>60-160208480</v>
          </cell>
          <cell r="D4895">
            <v>145</v>
          </cell>
          <cell r="E4895">
            <v>146</v>
          </cell>
          <cell r="F4895" t="str">
            <v>K-Key</v>
          </cell>
          <cell r="G4895" t="str">
            <v>Active</v>
          </cell>
          <cell r="H4895" t="str">
            <v>Special</v>
          </cell>
          <cell r="I4895" t="str">
            <v>Complete K-overage ESD® Ceiling Speakers Full tile Stereo</v>
          </cell>
        </row>
        <row r="4896">
          <cell r="C4896" t="str">
            <v>96-02357003</v>
          </cell>
          <cell r="D4896">
            <v>44</v>
          </cell>
          <cell r="E4896">
            <v>23</v>
          </cell>
          <cell r="F4896" t="str">
            <v>K-Key</v>
          </cell>
          <cell r="G4896" t="str">
            <v>Active</v>
          </cell>
          <cell r="H4896" t="str">
            <v>Special</v>
          </cell>
          <cell r="I4896" t="str">
            <v>USB 3.1 C(M) to C(M) GEN-2,3A Cable-3ft</v>
          </cell>
        </row>
        <row r="4897">
          <cell r="C4897" t="str">
            <v>96-02357006</v>
          </cell>
          <cell r="D4897">
            <v>26</v>
          </cell>
          <cell r="E4897">
            <v>19</v>
          </cell>
          <cell r="F4897" t="str">
            <v>K-Key</v>
          </cell>
          <cell r="G4897" t="str">
            <v>Active</v>
          </cell>
          <cell r="H4897" t="str">
            <v>Special</v>
          </cell>
          <cell r="I4897" t="str">
            <v>USB 2.0 C(M) to C(M)  Cable-6ft</v>
          </cell>
        </row>
        <row r="4898">
          <cell r="C4898" t="str">
            <v>96-02357010</v>
          </cell>
          <cell r="D4898">
            <v>31</v>
          </cell>
          <cell r="E4898">
            <v>23</v>
          </cell>
          <cell r="F4898" t="str">
            <v>K-Key</v>
          </cell>
          <cell r="G4898" t="str">
            <v>Active</v>
          </cell>
          <cell r="H4898" t="str">
            <v>Special</v>
          </cell>
          <cell r="I4898" t="str">
            <v>USB 2.0 C(M) to C(M)  Cable-10ft</v>
          </cell>
        </row>
        <row r="4899">
          <cell r="C4899" t="str">
            <v>96-02357103</v>
          </cell>
          <cell r="D4899">
            <v>24</v>
          </cell>
          <cell r="E4899">
            <v>16</v>
          </cell>
          <cell r="F4899" t="str">
            <v>K-Key</v>
          </cell>
          <cell r="G4899" t="str">
            <v>Active</v>
          </cell>
          <cell r="H4899" t="str">
            <v>Special</v>
          </cell>
          <cell r="I4899" t="str">
            <v>USB 3.1 C(M) to B(M) GEN-2, 3A Cable-3ft</v>
          </cell>
        </row>
        <row r="4900">
          <cell r="C4900" t="str">
            <v>96-02357106</v>
          </cell>
          <cell r="D4900">
            <v>15</v>
          </cell>
          <cell r="E4900">
            <v>10</v>
          </cell>
          <cell r="F4900" t="str">
            <v>K-Key</v>
          </cell>
          <cell r="G4900" t="str">
            <v>Active</v>
          </cell>
          <cell r="H4900" t="str">
            <v>Special</v>
          </cell>
          <cell r="I4900" t="str">
            <v>USB 2.0 C(M) to B(M) Cable-6ft</v>
          </cell>
        </row>
        <row r="4901">
          <cell r="C4901" t="str">
            <v>96-02357110</v>
          </cell>
          <cell r="D4901">
            <v>16</v>
          </cell>
          <cell r="E4901">
            <v>11</v>
          </cell>
          <cell r="F4901" t="str">
            <v>K-Key</v>
          </cell>
          <cell r="G4901" t="str">
            <v>Active</v>
          </cell>
          <cell r="H4901" t="str">
            <v>Special</v>
          </cell>
          <cell r="I4901" t="str">
            <v>USB 2.0 C(M) to B(M) Cable-10ft</v>
          </cell>
        </row>
        <row r="4902">
          <cell r="C4902" t="str">
            <v>96-02357203</v>
          </cell>
          <cell r="D4902">
            <v>27</v>
          </cell>
          <cell r="E4902">
            <v>16</v>
          </cell>
          <cell r="F4902" t="str">
            <v>K-Key</v>
          </cell>
          <cell r="G4902" t="str">
            <v>Active</v>
          </cell>
          <cell r="H4902" t="str">
            <v>Special</v>
          </cell>
          <cell r="I4902" t="str">
            <v>USB 3.1 C(M) to A(M), GEN-2, 3A Cable-3ft</v>
          </cell>
        </row>
        <row r="4903">
          <cell r="C4903" t="str">
            <v>96-02357206</v>
          </cell>
          <cell r="D4903">
            <v>12</v>
          </cell>
          <cell r="E4903">
            <v>10</v>
          </cell>
          <cell r="F4903" t="str">
            <v>K-Key</v>
          </cell>
          <cell r="G4903" t="str">
            <v>Active</v>
          </cell>
          <cell r="H4903" t="str">
            <v>Special</v>
          </cell>
          <cell r="I4903" t="str">
            <v>USB 2.0 C(M) to A(M) Cable-6ft</v>
          </cell>
        </row>
        <row r="4904">
          <cell r="C4904" t="str">
            <v>96-02357210</v>
          </cell>
          <cell r="D4904">
            <v>20</v>
          </cell>
          <cell r="E4904">
            <v>16</v>
          </cell>
          <cell r="F4904" t="str">
            <v>K-Key</v>
          </cell>
          <cell r="G4904" t="str">
            <v>Active</v>
          </cell>
          <cell r="H4904" t="str">
            <v>Special</v>
          </cell>
          <cell r="I4904" t="str">
            <v>USB 2.0 C(M) to A(M) Cable-10ft</v>
          </cell>
        </row>
        <row r="4905">
          <cell r="C4905" t="str">
            <v>96-02357303</v>
          </cell>
          <cell r="D4905">
            <v>10</v>
          </cell>
          <cell r="E4905">
            <v>8</v>
          </cell>
          <cell r="F4905" t="str">
            <v>K-Key</v>
          </cell>
          <cell r="G4905" t="str">
            <v>Active</v>
          </cell>
          <cell r="H4905" t="str">
            <v>Special</v>
          </cell>
          <cell r="I4905" t="str">
            <v>USB 2.0 C(M) to MicroB(M) Cable-3ft</v>
          </cell>
        </row>
        <row r="4906">
          <cell r="C4906" t="str">
            <v>96-02357306</v>
          </cell>
          <cell r="D4906">
            <v>12</v>
          </cell>
          <cell r="E4906">
            <v>9</v>
          </cell>
          <cell r="F4906" t="str">
            <v>K-Key</v>
          </cell>
          <cell r="G4906" t="str">
            <v>Active</v>
          </cell>
          <cell r="H4906" t="str">
            <v>Special</v>
          </cell>
          <cell r="I4906" t="str">
            <v>USB 2.0 C(M) to MicroB(M) Cable-6ft</v>
          </cell>
        </row>
        <row r="4907">
          <cell r="C4907" t="str">
            <v>96-02357403</v>
          </cell>
          <cell r="D4907">
            <v>25</v>
          </cell>
          <cell r="E4907">
            <v>16</v>
          </cell>
          <cell r="F4907" t="str">
            <v>K-Key</v>
          </cell>
          <cell r="G4907" t="str">
            <v>Active</v>
          </cell>
          <cell r="H4907" t="str">
            <v>Special</v>
          </cell>
          <cell r="I4907" t="str">
            <v>USB 3.1 C(M) to MicroB(M), GEN-2,3A Cable-6ft</v>
          </cell>
        </row>
        <row r="4908">
          <cell r="C4908" t="str">
            <v>80-80237295</v>
          </cell>
          <cell r="D4908">
            <v>540</v>
          </cell>
          <cell r="E4908">
            <v>511</v>
          </cell>
          <cell r="F4908" t="str">
            <v>K-Key</v>
          </cell>
          <cell r="G4908" t="str">
            <v>Active</v>
          </cell>
          <cell r="H4908" t="str">
            <v>WP-US/2G</v>
          </cell>
          <cell r="I4908" t="str">
            <v>6−Button Room Contr w Dig Volume Control &amp; LCD Group Labels</v>
          </cell>
        </row>
        <row r="4909">
          <cell r="C4909" t="str">
            <v>80-80237095</v>
          </cell>
          <cell r="D4909">
            <v>540</v>
          </cell>
          <cell r="E4909">
            <v>511</v>
          </cell>
          <cell r="F4909" t="str">
            <v>K-Key</v>
          </cell>
          <cell r="G4909" t="str">
            <v>Active</v>
          </cell>
          <cell r="H4909" t="str">
            <v>WP-US/2G</v>
          </cell>
          <cell r="I4909" t="str">
            <v>6−Button Room Contr w Dig Volume Control &amp; LCD Group Labels</v>
          </cell>
        </row>
        <row r="4910">
          <cell r="C4910" t="str">
            <v>96-9211025</v>
          </cell>
          <cell r="D4910">
            <v>60</v>
          </cell>
          <cell r="E4910">
            <v>52</v>
          </cell>
          <cell r="F4910" t="str">
            <v>K-Key</v>
          </cell>
          <cell r="G4910" t="str">
            <v>Active</v>
          </cell>
          <cell r="H4910" t="str">
            <v>Special</v>
          </cell>
          <cell r="I4910" t="str">
            <v>PLENUM CABLE USB 2.0 "A" MALE/USB 2.0 "A" FEMALE 25ft.</v>
          </cell>
        </row>
        <row r="4911">
          <cell r="C4911" t="str">
            <v>96-9211035</v>
          </cell>
          <cell r="D4911">
            <v>76</v>
          </cell>
          <cell r="E4911">
            <v>70</v>
          </cell>
          <cell r="F4911" t="str">
            <v>K-Key</v>
          </cell>
          <cell r="G4911" t="str">
            <v>Active</v>
          </cell>
          <cell r="H4911" t="str">
            <v>Special</v>
          </cell>
          <cell r="I4911" t="str">
            <v>PLENUM CABLE USB 2.0 "A" MALE/USB 2.0 "A" FEMALE 35ft.</v>
          </cell>
        </row>
        <row r="4912">
          <cell r="C4912" t="str">
            <v>96-9211050</v>
          </cell>
          <cell r="D4912">
            <v>105</v>
          </cell>
          <cell r="E4912">
            <v>96</v>
          </cell>
          <cell r="F4912" t="str">
            <v>K-Key</v>
          </cell>
          <cell r="G4912" t="str">
            <v>Active</v>
          </cell>
          <cell r="H4912" t="str">
            <v>Special</v>
          </cell>
          <cell r="I4912" t="str">
            <v>PLENUM CABLE USB 2.0 "A" MALE/USB 2.0 "A" FEMALE 50ft.</v>
          </cell>
        </row>
        <row r="4913">
          <cell r="C4913" t="str">
            <v>96-9211065</v>
          </cell>
          <cell r="D4913">
            <v>135</v>
          </cell>
          <cell r="E4913">
            <v>123</v>
          </cell>
          <cell r="F4913" t="str">
            <v>K-Key</v>
          </cell>
          <cell r="G4913" t="str">
            <v>Active</v>
          </cell>
          <cell r="H4913" t="str">
            <v>Special</v>
          </cell>
          <cell r="I4913" t="str">
            <v>PLENUM CABLE USB 2.0 "A" MALE/USB 2.0 "A" FEMALE 65ft.</v>
          </cell>
        </row>
        <row r="4914">
          <cell r="C4914" t="str">
            <v>80-80228290</v>
          </cell>
          <cell r="D4914">
            <v>135</v>
          </cell>
          <cell r="E4914">
            <v>133</v>
          </cell>
          <cell r="F4914" t="str">
            <v>K-Key</v>
          </cell>
          <cell r="G4914" t="str">
            <v>Active</v>
          </cell>
          <cell r="H4914" t="str">
            <v>WP-D/INSERT</v>
          </cell>
          <cell r="I4914" t="str">
            <v>Wall plate insert -Dual port USB charger</v>
          </cell>
        </row>
        <row r="4915">
          <cell r="C4915" t="str">
            <v>97-0101003</v>
          </cell>
          <cell r="D4915">
            <v>15</v>
          </cell>
          <cell r="E4915">
            <v>12</v>
          </cell>
          <cell r="F4915" t="str">
            <v>K-Key</v>
          </cell>
          <cell r="G4915" t="str">
            <v>Active</v>
          </cell>
          <cell r="H4915" t="str">
            <v>WP &amp; Cables</v>
          </cell>
          <cell r="I4915" t="str">
            <v>HDMI (Male - Male) Cable (3')</v>
          </cell>
        </row>
        <row r="4916">
          <cell r="C4916" t="str">
            <v>97-0101006</v>
          </cell>
          <cell r="D4916">
            <v>16</v>
          </cell>
          <cell r="E4916">
            <v>13</v>
          </cell>
          <cell r="F4916" t="str">
            <v>K-Key</v>
          </cell>
          <cell r="G4916" t="str">
            <v>Active</v>
          </cell>
          <cell r="H4916" t="str">
            <v>WP &amp; Cables</v>
          </cell>
          <cell r="I4916" t="str">
            <v>HDMI (Male - Male) Cable (6')</v>
          </cell>
        </row>
        <row r="4917">
          <cell r="C4917" t="str">
            <v>97-0101010</v>
          </cell>
          <cell r="D4917">
            <v>22</v>
          </cell>
          <cell r="E4917">
            <v>17</v>
          </cell>
          <cell r="F4917" t="str">
            <v>K-Key</v>
          </cell>
          <cell r="G4917" t="str">
            <v>Active</v>
          </cell>
          <cell r="H4917" t="str">
            <v>WP &amp; Cables</v>
          </cell>
          <cell r="I4917" t="str">
            <v>HDMI (Male - Male) Cable (10')</v>
          </cell>
        </row>
        <row r="4918">
          <cell r="C4918" t="str">
            <v>97-0101012</v>
          </cell>
          <cell r="D4918">
            <v>24</v>
          </cell>
          <cell r="E4918">
            <v>19</v>
          </cell>
          <cell r="F4918" t="str">
            <v>K-Key</v>
          </cell>
          <cell r="G4918" t="str">
            <v>Active</v>
          </cell>
          <cell r="H4918" t="str">
            <v>Special</v>
          </cell>
          <cell r="I4918" t="str">
            <v>HDMI (Male - Male) Cable (15')</v>
          </cell>
        </row>
        <row r="4919">
          <cell r="C4919" t="str">
            <v>97-0101015</v>
          </cell>
          <cell r="D4919">
            <v>27</v>
          </cell>
          <cell r="E4919">
            <v>26</v>
          </cell>
          <cell r="F4919" t="str">
            <v>K-Key</v>
          </cell>
          <cell r="G4919" t="str">
            <v>Active</v>
          </cell>
          <cell r="H4919" t="str">
            <v>WP &amp; Cables</v>
          </cell>
          <cell r="I4919" t="str">
            <v>HDMI (Male - Male) Cable (15')</v>
          </cell>
        </row>
        <row r="4920">
          <cell r="C4920" t="str">
            <v>97-0101025</v>
          </cell>
          <cell r="D4920">
            <v>39</v>
          </cell>
          <cell r="E4920">
            <v>31</v>
          </cell>
          <cell r="F4920" t="str">
            <v>K-Key</v>
          </cell>
          <cell r="G4920" t="str">
            <v>Active</v>
          </cell>
          <cell r="H4920" t="str">
            <v>WP &amp; Cables</v>
          </cell>
          <cell r="I4920" t="str">
            <v>HDMI (Male - Male) Cable (25')</v>
          </cell>
        </row>
        <row r="4921">
          <cell r="C4921" t="str">
            <v>97-0101035</v>
          </cell>
          <cell r="D4921">
            <v>60</v>
          </cell>
          <cell r="E4921">
            <v>51</v>
          </cell>
          <cell r="F4921" t="str">
            <v>K-Key</v>
          </cell>
          <cell r="G4921" t="str">
            <v>Active</v>
          </cell>
          <cell r="H4921" t="str">
            <v>WP &amp; Cables</v>
          </cell>
          <cell r="I4921" t="str">
            <v>HDMI (Male - Male) Cable (35')</v>
          </cell>
        </row>
        <row r="4922">
          <cell r="C4922" t="str">
            <v>97-0101050</v>
          </cell>
          <cell r="D4922">
            <v>77</v>
          </cell>
          <cell r="E4922">
            <v>75</v>
          </cell>
          <cell r="F4922" t="str">
            <v>K-Key</v>
          </cell>
          <cell r="G4922" t="str">
            <v>Active</v>
          </cell>
          <cell r="H4922" t="str">
            <v>WP &amp; Cables</v>
          </cell>
          <cell r="I4922" t="str">
            <v>HDMI (Male - Male) Cable (50')</v>
          </cell>
        </row>
        <row r="4923">
          <cell r="C4923" t="str">
            <v>80-80228190</v>
          </cell>
          <cell r="D4923">
            <v>135</v>
          </cell>
          <cell r="E4923">
            <v>133</v>
          </cell>
          <cell r="F4923" t="str">
            <v>K-Key</v>
          </cell>
          <cell r="G4923" t="str">
            <v>Active</v>
          </cell>
          <cell r="H4923" t="str">
            <v>WP-D/INSERT</v>
          </cell>
          <cell r="I4923" t="str">
            <v>Wall plate insert -Dual port USB charger</v>
          </cell>
        </row>
        <row r="4924">
          <cell r="C4924" t="str">
            <v>80-707121495</v>
          </cell>
          <cell r="D4924">
            <v>615</v>
          </cell>
          <cell r="E4924">
            <v>616</v>
          </cell>
          <cell r="F4924" t="str">
            <v>K-Key</v>
          </cell>
          <cell r="G4924" t="str">
            <v>Not to order</v>
          </cell>
          <cell r="H4924" t="str">
            <v>WP-US/2G</v>
          </cell>
          <cell r="I4924" t="str">
            <v>6-Button Room Controller with an Analog Volume Knob &amp; Printe</v>
          </cell>
        </row>
        <row r="4925">
          <cell r="C4925" t="str">
            <v>97-01014003</v>
          </cell>
          <cell r="D4925">
            <v>20</v>
          </cell>
          <cell r="E4925">
            <v>11</v>
          </cell>
          <cell r="F4925" t="str">
            <v>K-Key</v>
          </cell>
          <cell r="G4925" t="str">
            <v>Active</v>
          </cell>
          <cell r="H4925" t="str">
            <v>Special</v>
          </cell>
          <cell r="I4925" t="str">
            <v>FLAT HDMI (Male - Male) Cable with Ethernet (3')</v>
          </cell>
        </row>
        <row r="4926">
          <cell r="C4926" t="str">
            <v>97-01014006</v>
          </cell>
          <cell r="D4926">
            <v>24</v>
          </cell>
          <cell r="E4926">
            <v>15</v>
          </cell>
          <cell r="F4926" t="str">
            <v>K-Key</v>
          </cell>
          <cell r="G4926" t="str">
            <v>Active</v>
          </cell>
          <cell r="H4926" t="str">
            <v>Special</v>
          </cell>
          <cell r="I4926" t="str">
            <v>FLAT HDMI (Male - Male) Cable with Ethernet (6')</v>
          </cell>
        </row>
        <row r="4927">
          <cell r="C4927" t="str">
            <v>97-01014010</v>
          </cell>
          <cell r="D4927">
            <v>27</v>
          </cell>
          <cell r="E4927">
            <v>21</v>
          </cell>
          <cell r="F4927" t="str">
            <v>K-Key</v>
          </cell>
          <cell r="G4927" t="str">
            <v>Active</v>
          </cell>
          <cell r="H4927" t="str">
            <v>Special</v>
          </cell>
          <cell r="I4927" t="str">
            <v>FLAT HDMI (Male - Male) Cable with Ethernet (10')</v>
          </cell>
        </row>
        <row r="4928">
          <cell r="C4928" t="str">
            <v>97-01014015</v>
          </cell>
          <cell r="D4928">
            <v>33</v>
          </cell>
          <cell r="E4928">
            <v>32</v>
          </cell>
          <cell r="F4928" t="str">
            <v>K-Key</v>
          </cell>
          <cell r="G4928" t="str">
            <v>Active</v>
          </cell>
          <cell r="H4928" t="str">
            <v>Special</v>
          </cell>
          <cell r="I4928" t="str">
            <v>FLAT HDMI (Male - Male) Cable with Ethernet (15')</v>
          </cell>
        </row>
        <row r="4929">
          <cell r="C4929" t="str">
            <v>97-01014025</v>
          </cell>
          <cell r="D4929">
            <v>60</v>
          </cell>
          <cell r="E4929">
            <v>54</v>
          </cell>
          <cell r="F4929" t="str">
            <v>K-Key</v>
          </cell>
          <cell r="G4929" t="str">
            <v>Active</v>
          </cell>
          <cell r="H4929" t="str">
            <v>Special</v>
          </cell>
          <cell r="I4929" t="str">
            <v>FLAT HDMI (Male - Male) Cable with Ethernet (25')</v>
          </cell>
        </row>
        <row r="4930">
          <cell r="C4930" t="str">
            <v>97-01014035</v>
          </cell>
          <cell r="D4930">
            <v>82</v>
          </cell>
          <cell r="E4930">
            <v>69</v>
          </cell>
          <cell r="F4930" t="str">
            <v>K-Key</v>
          </cell>
          <cell r="G4930" t="str">
            <v>Active</v>
          </cell>
          <cell r="H4930" t="str">
            <v>Special</v>
          </cell>
          <cell r="I4930" t="str">
            <v>FLAT HDMI (Male - Male) Cable with Ethernet (35')</v>
          </cell>
        </row>
        <row r="4931">
          <cell r="C4931" t="str">
            <v>97-01014050</v>
          </cell>
          <cell r="D4931">
            <v>125</v>
          </cell>
          <cell r="E4931">
            <v>105</v>
          </cell>
          <cell r="F4931" t="str">
            <v>K-Key</v>
          </cell>
          <cell r="G4931" t="str">
            <v>Active</v>
          </cell>
          <cell r="H4931" t="str">
            <v>Special</v>
          </cell>
          <cell r="I4931" t="str">
            <v>FLAT HDMI (Male - Male) Cable with Ethernet (50')</v>
          </cell>
        </row>
        <row r="4932">
          <cell r="C4932" t="str">
            <v>97-01014075</v>
          </cell>
          <cell r="D4932">
            <v>170</v>
          </cell>
          <cell r="E4932">
            <v>149</v>
          </cell>
          <cell r="F4932" t="str">
            <v>K-Key</v>
          </cell>
          <cell r="G4932" t="str">
            <v>Active</v>
          </cell>
          <cell r="H4932" t="str">
            <v>Special</v>
          </cell>
          <cell r="I4932" t="str">
            <v>FLAT HDMI (Male - Male) Cable with Ethernet (75')</v>
          </cell>
        </row>
        <row r="4933">
          <cell r="C4933" t="str">
            <v>97-0102003</v>
          </cell>
          <cell r="D4933">
            <v>28</v>
          </cell>
          <cell r="E4933">
            <v>25</v>
          </cell>
          <cell r="F4933" t="str">
            <v>K-Key</v>
          </cell>
          <cell r="G4933" t="str">
            <v>Active</v>
          </cell>
          <cell r="H4933" t="str">
            <v>Special</v>
          </cell>
          <cell r="I4933" t="str">
            <v>ULTRA HIGH SPEED HDMI (Male/Male) cable-3ft</v>
          </cell>
        </row>
        <row r="4934">
          <cell r="C4934" t="str">
            <v>97-0102006</v>
          </cell>
          <cell r="D4934">
            <v>39</v>
          </cell>
          <cell r="E4934">
            <v>35</v>
          </cell>
          <cell r="F4934" t="str">
            <v>K-Key</v>
          </cell>
          <cell r="G4934" t="str">
            <v>Active</v>
          </cell>
          <cell r="H4934" t="str">
            <v>Special</v>
          </cell>
          <cell r="I4934" t="str">
            <v>ULTRA HIGH SPEED HDMI (Male/Male) cable-6ft</v>
          </cell>
        </row>
        <row r="4935">
          <cell r="C4935" t="str">
            <v>97-0102009</v>
          </cell>
          <cell r="D4935">
            <v>50</v>
          </cell>
          <cell r="E4935">
            <v>45</v>
          </cell>
          <cell r="F4935" t="str">
            <v>K-Key</v>
          </cell>
          <cell r="G4935" t="str">
            <v>Active</v>
          </cell>
          <cell r="H4935" t="str">
            <v>Special</v>
          </cell>
          <cell r="I4935" t="str">
            <v>ULTRA HIGH SPEED HDMI (Male/Male) cable-9ft</v>
          </cell>
        </row>
        <row r="4936">
          <cell r="C4936" t="str">
            <v>80-705931495</v>
          </cell>
          <cell r="D4936">
            <v>645</v>
          </cell>
          <cell r="E4936">
            <v>643</v>
          </cell>
          <cell r="F4936" t="str">
            <v>K-Key</v>
          </cell>
          <cell r="G4936" t="str">
            <v>Not to prod.</v>
          </cell>
          <cell r="H4936" t="str">
            <v>WP-US/1G</v>
          </cell>
          <cell r="I4936" t="str">
            <v>6-Button Room Controller with Printed Group Labels</v>
          </cell>
        </row>
        <row r="4937">
          <cell r="C4937" t="str">
            <v>80-021499</v>
          </cell>
          <cell r="D4937">
            <v>55</v>
          </cell>
          <cell r="E4937">
            <v>53</v>
          </cell>
          <cell r="F4937" t="str">
            <v>K-Key</v>
          </cell>
          <cell r="G4937" t="str">
            <v>Active</v>
          </cell>
          <cell r="H4937" t="str">
            <v>WP-S/INSERT</v>
          </cell>
          <cell r="I4937" t="str">
            <v>Wall Plate insert - 2 x USB 2.0 (A/A)</v>
          </cell>
        </row>
        <row r="4938">
          <cell r="C4938" t="str">
            <v>80-021199</v>
          </cell>
          <cell r="D4938">
            <v>55</v>
          </cell>
          <cell r="E4938">
            <v>53</v>
          </cell>
          <cell r="F4938" t="str">
            <v>K-Key</v>
          </cell>
          <cell r="G4938" t="str">
            <v>Active</v>
          </cell>
          <cell r="H4938" t="str">
            <v>WP-S/INSERT</v>
          </cell>
          <cell r="I4938" t="str">
            <v>Wall Plate insert - 2 x USB 2.0 (A/A)</v>
          </cell>
        </row>
        <row r="4939">
          <cell r="C4939" t="str">
            <v>80-020699</v>
          </cell>
          <cell r="D4939">
            <v>55</v>
          </cell>
          <cell r="E4939">
            <v>54</v>
          </cell>
          <cell r="F4939" t="str">
            <v>K-Key</v>
          </cell>
          <cell r="G4939" t="str">
            <v>Active</v>
          </cell>
          <cell r="H4939" t="str">
            <v>WP-S/INSERT</v>
          </cell>
          <cell r="I4939" t="str">
            <v>Wall Plate insert - USB 3.0 Wall Plate Insert (A/A)</v>
          </cell>
        </row>
        <row r="4940">
          <cell r="C4940" t="str">
            <v>80-018999</v>
          </cell>
          <cell r="D4940">
            <v>25</v>
          </cell>
          <cell r="E4940">
            <v>24</v>
          </cell>
          <cell r="F4940" t="str">
            <v>K-Key</v>
          </cell>
          <cell r="G4940" t="str">
            <v>Not to order</v>
          </cell>
          <cell r="H4940" t="str">
            <v>WP-S/INSERT</v>
          </cell>
          <cell r="I4940" t="str">
            <v>Wall Plate Insert - Dual 3.5mm Stereo Audio</v>
          </cell>
        </row>
        <row r="4941">
          <cell r="C4941" t="str">
            <v>97-01114003</v>
          </cell>
          <cell r="D4941">
            <v>22</v>
          </cell>
          <cell r="E4941">
            <v>16</v>
          </cell>
          <cell r="F4941" t="str">
            <v>K-Key</v>
          </cell>
          <cell r="G4941" t="str">
            <v>Active</v>
          </cell>
          <cell r="H4941" t="str">
            <v>Special</v>
          </cell>
          <cell r="I4941" t="str">
            <v>HDMI Home Cinema (Male - Male) with Ethernet Cable (3')</v>
          </cell>
        </row>
        <row r="4942">
          <cell r="C4942" t="str">
            <v>97-01114006</v>
          </cell>
          <cell r="D4942">
            <v>26</v>
          </cell>
          <cell r="E4942">
            <v>21</v>
          </cell>
          <cell r="F4942" t="str">
            <v>K-Key</v>
          </cell>
          <cell r="G4942" t="str">
            <v>Active</v>
          </cell>
          <cell r="H4942" t="str">
            <v>FFF</v>
          </cell>
          <cell r="I4942" t="str">
            <v>HDMI Home Cinema (Male - Male) with Ethernet Cable (6')</v>
          </cell>
        </row>
        <row r="4943">
          <cell r="C4943" t="str">
            <v>97-01114010</v>
          </cell>
          <cell r="D4943">
            <v>31</v>
          </cell>
          <cell r="E4943">
            <v>25</v>
          </cell>
          <cell r="F4943" t="str">
            <v>K-Key</v>
          </cell>
          <cell r="G4943" t="str">
            <v>Active</v>
          </cell>
          <cell r="H4943" t="str">
            <v>Special</v>
          </cell>
          <cell r="I4943" t="str">
            <v>HDMI Home Cinema (Male - Male) with Ethernet Cable (10')</v>
          </cell>
        </row>
        <row r="4944">
          <cell r="C4944" t="str">
            <v>97-01114015</v>
          </cell>
          <cell r="D4944">
            <v>39</v>
          </cell>
          <cell r="E4944">
            <v>31</v>
          </cell>
          <cell r="F4944" t="str">
            <v>K-Key</v>
          </cell>
          <cell r="G4944" t="str">
            <v>Active</v>
          </cell>
          <cell r="H4944" t="str">
            <v>Special</v>
          </cell>
          <cell r="I4944" t="str">
            <v>HDMI Home Cinema (Male - Male) with Ethernet Cable (15')</v>
          </cell>
        </row>
        <row r="4945">
          <cell r="C4945" t="str">
            <v>97-01114020</v>
          </cell>
          <cell r="D4945">
            <v>49</v>
          </cell>
          <cell r="E4945">
            <v>42</v>
          </cell>
          <cell r="F4945" t="str">
            <v>K-Key</v>
          </cell>
          <cell r="G4945" t="str">
            <v>Active</v>
          </cell>
          <cell r="H4945" t="str">
            <v>Special</v>
          </cell>
          <cell r="I4945" t="str">
            <v>HDMI Home Cinema (Male - Male) with Ethernet Cable (20')</v>
          </cell>
        </row>
        <row r="4946">
          <cell r="C4946" t="str">
            <v>97-01114025</v>
          </cell>
          <cell r="D4946">
            <v>60</v>
          </cell>
          <cell r="E4946">
            <v>53</v>
          </cell>
          <cell r="F4946" t="str">
            <v>K-Key</v>
          </cell>
          <cell r="G4946" t="str">
            <v>Active</v>
          </cell>
          <cell r="H4946" t="str">
            <v>Special</v>
          </cell>
          <cell r="I4946" t="str">
            <v>HDMI Home Cinema (Male - Male) with Ethernet Cable (25')</v>
          </cell>
        </row>
        <row r="4947">
          <cell r="C4947" t="str">
            <v>97-01114035</v>
          </cell>
          <cell r="D4947">
            <v>82</v>
          </cell>
          <cell r="E4947">
            <v>73</v>
          </cell>
          <cell r="F4947" t="str">
            <v>K-Key</v>
          </cell>
          <cell r="G4947" t="str">
            <v>Active</v>
          </cell>
          <cell r="H4947" t="str">
            <v>Special</v>
          </cell>
          <cell r="I4947" t="str">
            <v>HDMI Home Cinema (Male - Male) with Ethernet Cable (35')</v>
          </cell>
        </row>
        <row r="4948">
          <cell r="C4948" t="str">
            <v>97-01114040</v>
          </cell>
          <cell r="D4948">
            <v>105</v>
          </cell>
          <cell r="E4948">
            <v>95</v>
          </cell>
          <cell r="F4948" t="str">
            <v>K-Key</v>
          </cell>
          <cell r="G4948" t="str">
            <v>Active</v>
          </cell>
          <cell r="H4948" t="str">
            <v>Special</v>
          </cell>
          <cell r="I4948" t="str">
            <v>HDMI Home Cinema (Male - Male) with Ethernet Cable (40')</v>
          </cell>
        </row>
        <row r="4949">
          <cell r="C4949" t="str">
            <v>97-01114050</v>
          </cell>
          <cell r="D4949">
            <v>110</v>
          </cell>
          <cell r="E4949">
            <v>93</v>
          </cell>
          <cell r="F4949" t="str">
            <v>K-Key</v>
          </cell>
          <cell r="G4949" t="str">
            <v>Active</v>
          </cell>
          <cell r="H4949" t="str">
            <v>Special</v>
          </cell>
          <cell r="I4949" t="str">
            <v>HDMI Home Cinema (Male - Male) with Ethernet Cable (50')</v>
          </cell>
        </row>
        <row r="4950">
          <cell r="C4950" t="str">
            <v>97-01114065</v>
          </cell>
          <cell r="D4950">
            <v>140</v>
          </cell>
          <cell r="E4950">
            <v>107</v>
          </cell>
          <cell r="F4950" t="str">
            <v>K-Key</v>
          </cell>
          <cell r="G4950" t="str">
            <v>Active</v>
          </cell>
          <cell r="H4950" t="str">
            <v>Special</v>
          </cell>
          <cell r="I4950" t="str">
            <v>HDMI Home Cinema (Male - Male) with Ethernet Cable (65')</v>
          </cell>
        </row>
        <row r="4951">
          <cell r="C4951" t="str">
            <v>97-01115003</v>
          </cell>
          <cell r="D4951">
            <v>13</v>
          </cell>
          <cell r="E4951">
            <v>8</v>
          </cell>
          <cell r="F4951" t="str">
            <v>K-Key</v>
          </cell>
          <cell r="G4951" t="str">
            <v>Active</v>
          </cell>
          <cell r="H4951" t="str">
            <v>Special</v>
          </cell>
          <cell r="I4951" t="str">
            <v>Cable HDMI (Male) to HDMI C-type (Male) 3'</v>
          </cell>
        </row>
        <row r="4952">
          <cell r="C4952" t="str">
            <v>97-01115006</v>
          </cell>
          <cell r="D4952">
            <v>17</v>
          </cell>
          <cell r="E4952">
            <v>13</v>
          </cell>
          <cell r="F4952" t="str">
            <v>K-Key</v>
          </cell>
          <cell r="G4952" t="str">
            <v>Active</v>
          </cell>
          <cell r="H4952" t="str">
            <v>Special</v>
          </cell>
          <cell r="I4952" t="str">
            <v>Cable HDMI (Male) to HDMI C-type (Male) 6'</v>
          </cell>
        </row>
        <row r="4953">
          <cell r="C4953" t="str">
            <v>97-01115010</v>
          </cell>
          <cell r="D4953">
            <v>26</v>
          </cell>
          <cell r="E4953">
            <v>17</v>
          </cell>
          <cell r="F4953" t="str">
            <v>K-Key</v>
          </cell>
          <cell r="G4953" t="str">
            <v>Active</v>
          </cell>
          <cell r="H4953" t="str">
            <v>Special</v>
          </cell>
          <cell r="I4953" t="str">
            <v>Cable HDMI (Male) to HDMI C-type (Male) 10'</v>
          </cell>
        </row>
        <row r="4954">
          <cell r="C4954" t="str">
            <v>97-01116003</v>
          </cell>
          <cell r="D4954">
            <v>16</v>
          </cell>
          <cell r="E4954">
            <v>13</v>
          </cell>
          <cell r="F4954" t="str">
            <v>K-Key</v>
          </cell>
          <cell r="G4954" t="str">
            <v>Active</v>
          </cell>
          <cell r="H4954" t="str">
            <v>Special</v>
          </cell>
          <cell r="I4954" t="str">
            <v>Cable HDMI (Male) to HDMI D-type (Male) 3'</v>
          </cell>
        </row>
        <row r="4955">
          <cell r="C4955" t="str">
            <v>97-01116006</v>
          </cell>
          <cell r="D4955">
            <v>24</v>
          </cell>
          <cell r="E4955">
            <v>16</v>
          </cell>
          <cell r="F4955" t="str">
            <v>K-Key</v>
          </cell>
          <cell r="G4955" t="str">
            <v>Active</v>
          </cell>
          <cell r="H4955" t="str">
            <v>Special</v>
          </cell>
          <cell r="I4955" t="str">
            <v>Cable HDMI (Male) to HDMI D-type (Male) 6'</v>
          </cell>
        </row>
        <row r="4956">
          <cell r="C4956" t="str">
            <v>97-01116010</v>
          </cell>
          <cell r="D4956">
            <v>26</v>
          </cell>
          <cell r="E4956">
            <v>22</v>
          </cell>
          <cell r="F4956" t="str">
            <v>K-Key</v>
          </cell>
          <cell r="G4956" t="str">
            <v>Active</v>
          </cell>
          <cell r="H4956" t="str">
            <v>Special</v>
          </cell>
          <cell r="I4956" t="str">
            <v>Cable HDMI (Male) to HDMI D-type (Male) 10'</v>
          </cell>
        </row>
        <row r="4957">
          <cell r="C4957" t="str">
            <v>97-01213003</v>
          </cell>
          <cell r="D4957">
            <v>20</v>
          </cell>
          <cell r="E4957">
            <v>14</v>
          </cell>
          <cell r="F4957" t="str">
            <v>K-Key</v>
          </cell>
          <cell r="G4957" t="str">
            <v>Active</v>
          </cell>
          <cell r="H4957" t="str">
            <v>Special</v>
          </cell>
          <cell r="I4957" t="str">
            <v>HDMI Cable with Ethernet</v>
          </cell>
        </row>
        <row r="4958">
          <cell r="C4958" t="str">
            <v>97-01213006</v>
          </cell>
          <cell r="D4958">
            <v>24</v>
          </cell>
          <cell r="E4958">
            <v>16</v>
          </cell>
          <cell r="F4958" t="str">
            <v>K-Key</v>
          </cell>
          <cell r="G4958" t="str">
            <v>Active</v>
          </cell>
          <cell r="I4958" t="str">
            <v>HDMI Cable with Ethernet</v>
          </cell>
        </row>
        <row r="4959">
          <cell r="C4959" t="str">
            <v>97-01213010</v>
          </cell>
          <cell r="D4959">
            <v>27</v>
          </cell>
          <cell r="E4959">
            <v>19</v>
          </cell>
          <cell r="F4959" t="str">
            <v>K-Key</v>
          </cell>
          <cell r="G4959" t="str">
            <v>Active</v>
          </cell>
          <cell r="I4959" t="str">
            <v>HDMI Cable with Ethernet</v>
          </cell>
        </row>
        <row r="4960">
          <cell r="C4960" t="str">
            <v>97-01213012</v>
          </cell>
          <cell r="D4960">
            <v>32</v>
          </cell>
          <cell r="E4960">
            <v>27</v>
          </cell>
          <cell r="F4960" t="str">
            <v>K-Key</v>
          </cell>
          <cell r="G4960" t="str">
            <v>Active</v>
          </cell>
          <cell r="H4960" t="str">
            <v>Special</v>
          </cell>
          <cell r="I4960" t="str">
            <v>HDMI Cable with Ethernet</v>
          </cell>
        </row>
        <row r="4961">
          <cell r="C4961" t="str">
            <v>97-01213015</v>
          </cell>
          <cell r="D4961">
            <v>33</v>
          </cell>
          <cell r="E4961">
            <v>29</v>
          </cell>
          <cell r="F4961" t="str">
            <v>K-Key</v>
          </cell>
          <cell r="G4961" t="str">
            <v>Active</v>
          </cell>
          <cell r="I4961" t="str">
            <v>HDMI Cable with Ethernet</v>
          </cell>
        </row>
        <row r="4962">
          <cell r="C4962" t="str">
            <v>97-01213025</v>
          </cell>
          <cell r="D4962">
            <v>55</v>
          </cell>
          <cell r="E4962">
            <v>40</v>
          </cell>
          <cell r="F4962" t="str">
            <v>K-Key</v>
          </cell>
          <cell r="G4962" t="str">
            <v>Active</v>
          </cell>
          <cell r="I4962" t="str">
            <v>HDMI Cable with Ethernet</v>
          </cell>
        </row>
        <row r="4963">
          <cell r="C4963" t="str">
            <v>97-01213035</v>
          </cell>
          <cell r="D4963">
            <v>71</v>
          </cell>
          <cell r="E4963">
            <v>57</v>
          </cell>
          <cell r="F4963" t="str">
            <v>K-Key</v>
          </cell>
          <cell r="G4963" t="str">
            <v>Active</v>
          </cell>
          <cell r="I4963" t="str">
            <v>HDMI Cable with Ethernet</v>
          </cell>
        </row>
        <row r="4964">
          <cell r="C4964" t="str">
            <v>97-01213050</v>
          </cell>
          <cell r="D4964">
            <v>98</v>
          </cell>
          <cell r="E4964">
            <v>84</v>
          </cell>
          <cell r="F4964" t="str">
            <v>K-Key</v>
          </cell>
          <cell r="G4964" t="str">
            <v>Active</v>
          </cell>
          <cell r="I4964" t="str">
            <v>HDMI Cable with Ethernet</v>
          </cell>
        </row>
        <row r="4965">
          <cell r="C4965" t="str">
            <v>97-0131001</v>
          </cell>
          <cell r="D4965">
            <v>13</v>
          </cell>
          <cell r="E4965">
            <v>11</v>
          </cell>
          <cell r="F4965" t="str">
            <v>K-Key</v>
          </cell>
          <cell r="G4965" t="str">
            <v>Active</v>
          </cell>
          <cell r="H4965" t="str">
            <v>Special</v>
          </cell>
          <cell r="I4965" t="str">
            <v>Flexible High Speed HDMI Cable with Ethernet- 1'</v>
          </cell>
        </row>
        <row r="4966">
          <cell r="C4966" t="str">
            <v>97-0131002</v>
          </cell>
          <cell r="D4966">
            <v>16</v>
          </cell>
          <cell r="E4966">
            <v>12</v>
          </cell>
          <cell r="F4966" t="str">
            <v>K-Key</v>
          </cell>
          <cell r="G4966" t="str">
            <v>Active</v>
          </cell>
          <cell r="H4966" t="str">
            <v>Special</v>
          </cell>
          <cell r="I4966" t="str">
            <v>Flexible High Speed HDMI Cable with Ethernet-2'</v>
          </cell>
        </row>
        <row r="4967">
          <cell r="C4967" t="str">
            <v>97-0131003</v>
          </cell>
          <cell r="D4967">
            <v>22</v>
          </cell>
          <cell r="E4967">
            <v>14</v>
          </cell>
          <cell r="F4967" t="str">
            <v>K-Key</v>
          </cell>
          <cell r="G4967" t="str">
            <v>Active</v>
          </cell>
          <cell r="H4967" t="str">
            <v>Special</v>
          </cell>
          <cell r="I4967" t="str">
            <v>Flexible High Speed HDMI Cable with Ethernet-3'</v>
          </cell>
        </row>
        <row r="4968">
          <cell r="C4968" t="str">
            <v>97-0131006</v>
          </cell>
          <cell r="D4968">
            <v>28</v>
          </cell>
          <cell r="E4968">
            <v>20</v>
          </cell>
          <cell r="F4968" t="str">
            <v>K-Key</v>
          </cell>
          <cell r="G4968" t="str">
            <v>Active</v>
          </cell>
          <cell r="H4968" t="str">
            <v>Special</v>
          </cell>
          <cell r="I4968" t="str">
            <v>Flexible High Speed HDMI Cable with Ethernet-6'</v>
          </cell>
        </row>
        <row r="4969">
          <cell r="C4969" t="str">
            <v>97-0131010</v>
          </cell>
          <cell r="D4969">
            <v>38</v>
          </cell>
          <cell r="E4969">
            <v>23</v>
          </cell>
          <cell r="F4969" t="str">
            <v>K-Key</v>
          </cell>
          <cell r="G4969" t="str">
            <v>Active</v>
          </cell>
          <cell r="H4969" t="str">
            <v>Special</v>
          </cell>
          <cell r="I4969" t="str">
            <v>Flexible High Speed HDMI Cable with Ethernet-10'</v>
          </cell>
        </row>
        <row r="4970">
          <cell r="C4970" t="str">
            <v>97-0131012</v>
          </cell>
          <cell r="D4970">
            <v>44</v>
          </cell>
          <cell r="E4970">
            <v>27</v>
          </cell>
          <cell r="F4970" t="str">
            <v>K-Key</v>
          </cell>
          <cell r="G4970" t="str">
            <v>Active</v>
          </cell>
          <cell r="H4970" t="str">
            <v>Special</v>
          </cell>
          <cell r="I4970" t="str">
            <v>Flexible High Speed HDMI Cable with Ethernet-12'</v>
          </cell>
        </row>
        <row r="4971">
          <cell r="C4971" t="str">
            <v>97-0131015</v>
          </cell>
          <cell r="D4971">
            <v>49</v>
          </cell>
          <cell r="E4971">
            <v>32</v>
          </cell>
          <cell r="F4971" t="str">
            <v>K-Key</v>
          </cell>
          <cell r="G4971" t="str">
            <v>Active</v>
          </cell>
          <cell r="H4971" t="str">
            <v>Special</v>
          </cell>
          <cell r="I4971" t="str">
            <v>Flexible High Speed HDMI Cable with Ethernet-15'</v>
          </cell>
        </row>
        <row r="4972">
          <cell r="C4972" t="str">
            <v>97-0131025</v>
          </cell>
          <cell r="D4972">
            <v>65</v>
          </cell>
          <cell r="E4972">
            <v>43</v>
          </cell>
          <cell r="F4972" t="str">
            <v>K-Key</v>
          </cell>
          <cell r="G4972" t="str">
            <v>Active</v>
          </cell>
          <cell r="H4972" t="str">
            <v>Special</v>
          </cell>
          <cell r="I4972" t="str">
            <v>Flexible High Speed HDMI Cable with Ethernet-25'</v>
          </cell>
        </row>
        <row r="4973">
          <cell r="C4973" t="str">
            <v>97-0131035</v>
          </cell>
          <cell r="D4973">
            <v>87</v>
          </cell>
          <cell r="E4973">
            <v>54</v>
          </cell>
          <cell r="F4973" t="str">
            <v>K-Key</v>
          </cell>
          <cell r="G4973" t="str">
            <v>Active</v>
          </cell>
          <cell r="H4973" t="str">
            <v>Special</v>
          </cell>
          <cell r="I4973" t="str">
            <v>Flexible High Speed HDMI Cable with Ethernet-35'</v>
          </cell>
        </row>
        <row r="4974">
          <cell r="C4974" t="str">
            <v>97-0132001</v>
          </cell>
          <cell r="D4974">
            <v>13</v>
          </cell>
          <cell r="E4974">
            <v>8</v>
          </cell>
          <cell r="F4974" t="str">
            <v>K-Key</v>
          </cell>
          <cell r="G4974" t="str">
            <v>Active</v>
          </cell>
          <cell r="H4974" t="str">
            <v>Special</v>
          </cell>
          <cell r="I4974" t="str">
            <v>Slim High Speed HDMI Cable with Ethernet-1ft</v>
          </cell>
        </row>
        <row r="4975">
          <cell r="C4975" t="str">
            <v>97-0132002</v>
          </cell>
          <cell r="D4975">
            <v>16</v>
          </cell>
          <cell r="E4975">
            <v>9</v>
          </cell>
          <cell r="F4975" t="str">
            <v>K-Key</v>
          </cell>
          <cell r="G4975" t="str">
            <v>Active</v>
          </cell>
          <cell r="H4975" t="str">
            <v>Special</v>
          </cell>
          <cell r="I4975" t="str">
            <v>Slim High Speed HDMI Cable with Ethernet-2ft</v>
          </cell>
        </row>
        <row r="4976">
          <cell r="C4976" t="str">
            <v>97-0132003</v>
          </cell>
          <cell r="D4976">
            <v>22</v>
          </cell>
          <cell r="E4976">
            <v>11</v>
          </cell>
          <cell r="F4976" t="str">
            <v>K-Key</v>
          </cell>
          <cell r="G4976" t="str">
            <v>Active</v>
          </cell>
          <cell r="H4976" t="str">
            <v>Special</v>
          </cell>
          <cell r="I4976" t="str">
            <v>Slim High Speed HDMI Cable with Ethernet-3ft</v>
          </cell>
        </row>
        <row r="4977">
          <cell r="C4977" t="str">
            <v>97-0132005</v>
          </cell>
          <cell r="D4977">
            <v>25</v>
          </cell>
          <cell r="E4977">
            <v>23</v>
          </cell>
          <cell r="F4977" t="str">
            <v>K-Key</v>
          </cell>
          <cell r="G4977" t="str">
            <v>Active</v>
          </cell>
          <cell r="H4977" t="str">
            <v>Special</v>
          </cell>
          <cell r="I4977" t="str">
            <v>Slim High Speed HDMI Cable with Ethernet-5ft</v>
          </cell>
        </row>
        <row r="4978">
          <cell r="C4978" t="str">
            <v>97-0132006</v>
          </cell>
          <cell r="D4978">
            <v>27</v>
          </cell>
          <cell r="E4978">
            <v>12</v>
          </cell>
          <cell r="F4978" t="str">
            <v>K-Key</v>
          </cell>
          <cell r="G4978" t="str">
            <v>Active</v>
          </cell>
          <cell r="H4978" t="str">
            <v>Special</v>
          </cell>
          <cell r="I4978" t="str">
            <v>Slim High Speed HDMI Cable with Ethernet-6ft</v>
          </cell>
        </row>
        <row r="4979">
          <cell r="C4979" t="str">
            <v>97-0132010</v>
          </cell>
          <cell r="D4979">
            <v>31</v>
          </cell>
          <cell r="E4979">
            <v>14</v>
          </cell>
          <cell r="F4979" t="str">
            <v>K-Key</v>
          </cell>
          <cell r="G4979" t="str">
            <v>Active</v>
          </cell>
          <cell r="H4979" t="str">
            <v>Special</v>
          </cell>
          <cell r="I4979" t="str">
            <v>Slim High Speed HDMI Cable with Ethernet-10ft</v>
          </cell>
        </row>
        <row r="4980">
          <cell r="C4980" t="str">
            <v>97-0132106</v>
          </cell>
          <cell r="D4980">
            <v>27</v>
          </cell>
          <cell r="E4980">
            <v>12</v>
          </cell>
          <cell r="F4980" t="str">
            <v>K-Key</v>
          </cell>
          <cell r="G4980" t="str">
            <v>Active</v>
          </cell>
          <cell r="H4980" t="str">
            <v>Special</v>
          </cell>
          <cell r="I4980" t="str">
            <v>Slim High Speed HDMI Cable with Ethernet-Blue</v>
          </cell>
        </row>
        <row r="4981">
          <cell r="C4981" t="str">
            <v>97-0132110</v>
          </cell>
          <cell r="D4981">
            <v>31</v>
          </cell>
          <cell r="E4981">
            <v>14</v>
          </cell>
          <cell r="F4981" t="str">
            <v>K-Key</v>
          </cell>
          <cell r="G4981" t="str">
            <v>Active</v>
          </cell>
          <cell r="H4981" t="str">
            <v>Special</v>
          </cell>
          <cell r="I4981" t="str">
            <v>Slim High Speed HDMI Cable with Ethernet-Blue</v>
          </cell>
        </row>
        <row r="4982">
          <cell r="C4982" t="str">
            <v>97-0132206</v>
          </cell>
          <cell r="D4982">
            <v>27</v>
          </cell>
          <cell r="E4982">
            <v>12</v>
          </cell>
          <cell r="F4982" t="str">
            <v>K-Key</v>
          </cell>
          <cell r="G4982" t="str">
            <v>Active</v>
          </cell>
          <cell r="H4982" t="str">
            <v>Special</v>
          </cell>
          <cell r="I4982" t="str">
            <v>Slim High Speed HDMI Cable with Ethernet-Green</v>
          </cell>
        </row>
        <row r="4983">
          <cell r="C4983" t="str">
            <v>97-0132210</v>
          </cell>
          <cell r="D4983">
            <v>31</v>
          </cell>
          <cell r="E4983">
            <v>14</v>
          </cell>
          <cell r="F4983" t="str">
            <v>K-Key</v>
          </cell>
          <cell r="G4983" t="str">
            <v>Active</v>
          </cell>
          <cell r="H4983" t="str">
            <v>Special</v>
          </cell>
          <cell r="I4983" t="str">
            <v>Slim High Speed HDMI Cable with Ethernet-Green</v>
          </cell>
        </row>
        <row r="4984">
          <cell r="C4984" t="str">
            <v>97-0132306</v>
          </cell>
          <cell r="D4984">
            <v>27</v>
          </cell>
          <cell r="E4984">
            <v>12</v>
          </cell>
          <cell r="F4984" t="str">
            <v>K-Key</v>
          </cell>
          <cell r="G4984" t="str">
            <v>Active</v>
          </cell>
          <cell r="H4984" t="str">
            <v>Special</v>
          </cell>
          <cell r="I4984" t="str">
            <v>Slim High Speed HDMI Cable with Ethernet-Yellow</v>
          </cell>
        </row>
        <row r="4985">
          <cell r="C4985" t="str">
            <v>97-0132310</v>
          </cell>
          <cell r="D4985">
            <v>31</v>
          </cell>
          <cell r="E4985">
            <v>14</v>
          </cell>
          <cell r="F4985" t="str">
            <v>K-Key</v>
          </cell>
          <cell r="G4985" t="str">
            <v>Active</v>
          </cell>
          <cell r="H4985" t="str">
            <v>Special</v>
          </cell>
          <cell r="I4985" t="str">
            <v>Slim High Speed HDMI Cable with Ethernet-Yellow</v>
          </cell>
        </row>
        <row r="4986">
          <cell r="C4986" t="str">
            <v>97-0132406</v>
          </cell>
          <cell r="D4986">
            <v>27</v>
          </cell>
          <cell r="E4986">
            <v>12</v>
          </cell>
          <cell r="F4986" t="str">
            <v>K-Key</v>
          </cell>
          <cell r="G4986" t="str">
            <v>Active</v>
          </cell>
          <cell r="H4986" t="str">
            <v>Special</v>
          </cell>
          <cell r="I4986" t="str">
            <v>Slim High Speed HDMI Cable with Ethernet-Orange</v>
          </cell>
        </row>
        <row r="4987">
          <cell r="C4987" t="str">
            <v>97-0132410</v>
          </cell>
          <cell r="D4987">
            <v>31</v>
          </cell>
          <cell r="E4987">
            <v>14</v>
          </cell>
          <cell r="F4987" t="str">
            <v>K-Key</v>
          </cell>
          <cell r="G4987" t="str">
            <v>Active</v>
          </cell>
          <cell r="H4987" t="str">
            <v>Special</v>
          </cell>
          <cell r="I4987" t="str">
            <v>Slim High Speed HDMI Cable with Ethernet-Orange</v>
          </cell>
        </row>
        <row r="4988">
          <cell r="C4988" t="str">
            <v>97-0132506</v>
          </cell>
          <cell r="D4988">
            <v>27</v>
          </cell>
          <cell r="E4988">
            <v>12</v>
          </cell>
          <cell r="F4988" t="str">
            <v>K-Key</v>
          </cell>
          <cell r="G4988" t="str">
            <v>Active</v>
          </cell>
          <cell r="H4988" t="str">
            <v>Special</v>
          </cell>
          <cell r="I4988" t="str">
            <v>Slim High Speed HDMI Cable with Ethernet-Red</v>
          </cell>
        </row>
        <row r="4989">
          <cell r="C4989" t="str">
            <v>97-0132510</v>
          </cell>
          <cell r="D4989">
            <v>31</v>
          </cell>
          <cell r="E4989">
            <v>14</v>
          </cell>
          <cell r="F4989" t="str">
            <v>K-Key</v>
          </cell>
          <cell r="G4989" t="str">
            <v>Active</v>
          </cell>
          <cell r="H4989" t="str">
            <v>Special</v>
          </cell>
          <cell r="I4989" t="str">
            <v>Slim High Speed HDMI Cable with Ethernet-Red</v>
          </cell>
        </row>
        <row r="4990">
          <cell r="C4990" t="str">
            <v>97-0132606</v>
          </cell>
          <cell r="D4990">
            <v>27</v>
          </cell>
          <cell r="E4990">
            <v>12</v>
          </cell>
          <cell r="F4990" t="str">
            <v>K-Key</v>
          </cell>
          <cell r="G4990" t="str">
            <v>Active</v>
          </cell>
          <cell r="H4990" t="str">
            <v>Special</v>
          </cell>
          <cell r="I4990" t="str">
            <v>Slim High Speed HDMI Cable with Ethernet-Pink</v>
          </cell>
        </row>
        <row r="4991">
          <cell r="C4991" t="str">
            <v>97-0132610</v>
          </cell>
          <cell r="D4991">
            <v>31</v>
          </cell>
          <cell r="E4991">
            <v>14</v>
          </cell>
          <cell r="F4991" t="str">
            <v>K-Key</v>
          </cell>
          <cell r="G4991" t="str">
            <v>Active</v>
          </cell>
          <cell r="H4991" t="str">
            <v>Special</v>
          </cell>
          <cell r="I4991" t="str">
            <v>Slim High Speed HDMI Cable with Ethernet-Pink</v>
          </cell>
        </row>
        <row r="4992">
          <cell r="C4992" t="str">
            <v>97-0132706</v>
          </cell>
          <cell r="D4992">
            <v>27</v>
          </cell>
          <cell r="E4992">
            <v>12</v>
          </cell>
          <cell r="F4992" t="str">
            <v>K-Key</v>
          </cell>
          <cell r="G4992" t="str">
            <v>Active</v>
          </cell>
          <cell r="H4992" t="str">
            <v>Special</v>
          </cell>
          <cell r="I4992" t="str">
            <v>Ultra Slim High Speed HDMI Cable with Ethernet White-6ft</v>
          </cell>
        </row>
        <row r="4993">
          <cell r="C4993" t="str">
            <v>97-0132710</v>
          </cell>
          <cell r="D4993">
            <v>31</v>
          </cell>
          <cell r="E4993">
            <v>14</v>
          </cell>
          <cell r="F4993" t="str">
            <v>K-Key</v>
          </cell>
          <cell r="G4993" t="str">
            <v>Active</v>
          </cell>
          <cell r="H4993" t="str">
            <v>Special</v>
          </cell>
          <cell r="I4993" t="str">
            <v>Ultra Slim High Speed HDMI Cable with Ethernet White-10ft</v>
          </cell>
        </row>
        <row r="4994">
          <cell r="C4994" t="str">
            <v>97-0133001</v>
          </cell>
          <cell r="D4994">
            <v>22</v>
          </cell>
          <cell r="E4994">
            <v>11</v>
          </cell>
          <cell r="F4994" t="str">
            <v>K-Key</v>
          </cell>
          <cell r="G4994" t="str">
            <v>Active</v>
          </cell>
          <cell r="H4994" t="str">
            <v>Special</v>
          </cell>
          <cell r="I4994" t="str">
            <v>Ultra Slim High Speed HDMI Cable with Ethernet blue-3ft</v>
          </cell>
        </row>
        <row r="4995">
          <cell r="C4995" t="str">
            <v>97-0133101</v>
          </cell>
          <cell r="D4995">
            <v>22</v>
          </cell>
          <cell r="E4995">
            <v>11</v>
          </cell>
          <cell r="F4995" t="str">
            <v>K-Key</v>
          </cell>
          <cell r="G4995" t="str">
            <v>Active</v>
          </cell>
          <cell r="H4995" t="str">
            <v>Special</v>
          </cell>
          <cell r="I4995" t="str">
            <v>Ultra Slim High Speed HDMI Cable with Ethernet Green-3ft</v>
          </cell>
        </row>
        <row r="4996">
          <cell r="C4996" t="str">
            <v>97-0133201</v>
          </cell>
          <cell r="D4996">
            <v>22</v>
          </cell>
          <cell r="E4996">
            <v>11</v>
          </cell>
          <cell r="F4996" t="str">
            <v>K-Key</v>
          </cell>
          <cell r="G4996" t="str">
            <v>Active</v>
          </cell>
          <cell r="H4996" t="str">
            <v>Special</v>
          </cell>
          <cell r="I4996" t="str">
            <v>Ultra Slim High Speed HDMI Cable with Ethernet Yellow-3ft</v>
          </cell>
        </row>
        <row r="4997">
          <cell r="C4997" t="str">
            <v>97-0133301</v>
          </cell>
          <cell r="D4997">
            <v>22</v>
          </cell>
          <cell r="E4997">
            <v>11</v>
          </cell>
          <cell r="F4997" t="str">
            <v>K-Key</v>
          </cell>
          <cell r="G4997" t="str">
            <v>Active</v>
          </cell>
          <cell r="H4997" t="str">
            <v>Special</v>
          </cell>
          <cell r="I4997" t="str">
            <v>Ultra Slim High Speed HDMI Cable with Ethernet Orange-3ft</v>
          </cell>
        </row>
        <row r="4998">
          <cell r="C4998" t="str">
            <v>97-0133401</v>
          </cell>
          <cell r="D4998">
            <v>22</v>
          </cell>
          <cell r="E4998">
            <v>11</v>
          </cell>
          <cell r="F4998" t="str">
            <v>K-Key</v>
          </cell>
          <cell r="G4998" t="str">
            <v>Active</v>
          </cell>
          <cell r="H4998" t="str">
            <v>Special</v>
          </cell>
          <cell r="I4998" t="str">
            <v>Ultra Slim High Speed HDMI Cable with Ethernet Red-3ft</v>
          </cell>
        </row>
        <row r="4999">
          <cell r="C4999" t="str">
            <v>97-0133501</v>
          </cell>
          <cell r="D4999">
            <v>22</v>
          </cell>
          <cell r="E4999">
            <v>11</v>
          </cell>
          <cell r="F4999" t="str">
            <v>K-Key</v>
          </cell>
          <cell r="G4999" t="str">
            <v>Active</v>
          </cell>
          <cell r="H4999" t="str">
            <v>Special</v>
          </cell>
          <cell r="I4999" t="str">
            <v>Ultra Slim High Speed HDMI Cable with Ethernet Pink-3ft</v>
          </cell>
        </row>
        <row r="5000">
          <cell r="C5000" t="str">
            <v>97-0133601</v>
          </cell>
          <cell r="D5000">
            <v>22</v>
          </cell>
          <cell r="E5000">
            <v>11</v>
          </cell>
          <cell r="F5000" t="str">
            <v>K-Key</v>
          </cell>
          <cell r="G5000" t="str">
            <v>Active</v>
          </cell>
          <cell r="H5000" t="str">
            <v>Special</v>
          </cell>
          <cell r="I5000" t="str">
            <v>Ultra Slim High Speed HDMI Cable with Ethernet White-3ft</v>
          </cell>
        </row>
        <row r="5001">
          <cell r="C5001" t="str">
            <v>97-0141003</v>
          </cell>
          <cell r="D5001">
            <v>26</v>
          </cell>
          <cell r="E5001">
            <v>14</v>
          </cell>
          <cell r="F5001" t="str">
            <v>K-Key</v>
          </cell>
          <cell r="G5001" t="str">
            <v>Active</v>
          </cell>
          <cell r="H5001" t="str">
            <v>Special</v>
          </cell>
          <cell r="I5001" t="str">
            <v>Cable "HDMI to HDMI" w/ Ethernet + Audio 3.5mm  3'</v>
          </cell>
        </row>
        <row r="5002">
          <cell r="C5002" t="str">
            <v>97-0141006</v>
          </cell>
          <cell r="D5002">
            <v>30</v>
          </cell>
          <cell r="E5002">
            <v>21</v>
          </cell>
          <cell r="F5002" t="str">
            <v>K-Key</v>
          </cell>
          <cell r="G5002" t="str">
            <v>Active</v>
          </cell>
          <cell r="H5002" t="str">
            <v>Special</v>
          </cell>
          <cell r="I5002" t="str">
            <v>Cable "HDMI to HDMI" w/ Ethernet + Audio 3.5mm  6'</v>
          </cell>
        </row>
        <row r="5003">
          <cell r="C5003" t="str">
            <v>97-0141010</v>
          </cell>
          <cell r="D5003">
            <v>42</v>
          </cell>
          <cell r="E5003">
            <v>23</v>
          </cell>
          <cell r="F5003" t="str">
            <v>K-Key</v>
          </cell>
          <cell r="G5003" t="str">
            <v>Active</v>
          </cell>
          <cell r="H5003" t="str">
            <v>Special</v>
          </cell>
          <cell r="I5003" t="str">
            <v>Cable "HDMI to HDMI" w/ Ethernet + Audio 3.5mm  10'</v>
          </cell>
        </row>
        <row r="5004">
          <cell r="C5004" t="str">
            <v>97-0141015</v>
          </cell>
          <cell r="D5004">
            <v>49</v>
          </cell>
          <cell r="E5004">
            <v>32</v>
          </cell>
          <cell r="F5004" t="str">
            <v>K-Key</v>
          </cell>
          <cell r="G5004" t="str">
            <v>Active</v>
          </cell>
          <cell r="H5004" t="str">
            <v>Special</v>
          </cell>
          <cell r="I5004" t="str">
            <v>Cable "HDMI to HDMI" w/ Ethernet + Audio 3.5mm  15'</v>
          </cell>
        </row>
        <row r="5005">
          <cell r="C5005" t="str">
            <v>97-0141025</v>
          </cell>
          <cell r="D5005">
            <v>59</v>
          </cell>
          <cell r="E5005">
            <v>43</v>
          </cell>
          <cell r="F5005" t="str">
            <v>K-Key</v>
          </cell>
          <cell r="G5005" t="str">
            <v>Active</v>
          </cell>
          <cell r="H5005" t="str">
            <v>Special</v>
          </cell>
          <cell r="I5005" t="str">
            <v>Cable "HDMI to HDMI" w/ Ethernet + Audio 3.5mm  25'</v>
          </cell>
        </row>
        <row r="5006">
          <cell r="C5006" t="str">
            <v>60-80207090</v>
          </cell>
          <cell r="D5006">
            <v>965</v>
          </cell>
          <cell r="E5006">
            <v>967</v>
          </cell>
          <cell r="F5006" t="str">
            <v>K-Key</v>
          </cell>
          <cell r="G5006" t="str">
            <v>Not to order</v>
          </cell>
          <cell r="H5006" t="str">
            <v>Special</v>
          </cell>
          <cell r="I5006" t="str">
            <v>Kramer Audio Distribution System – On-Wall 5" Speaker</v>
          </cell>
        </row>
        <row r="5007">
          <cell r="C5007" t="str">
            <v>60-80209010</v>
          </cell>
          <cell r="D5007">
            <v>885</v>
          </cell>
          <cell r="E5007">
            <v>882</v>
          </cell>
          <cell r="F5007" t="str">
            <v>K-Key</v>
          </cell>
          <cell r="G5007" t="str">
            <v>Not to prod.</v>
          </cell>
          <cell r="H5007" t="str">
            <v>19" 1U</v>
          </cell>
          <cell r="I5007" t="str">
            <v>1X200W constant voltage(70V/100V) power amplifier.</v>
          </cell>
        </row>
        <row r="5008">
          <cell r="C5008" t="str">
            <v>60-80335090</v>
          </cell>
          <cell r="D5008">
            <v>290</v>
          </cell>
          <cell r="E5008">
            <v>278</v>
          </cell>
          <cell r="F5008" t="str">
            <v>K-Key</v>
          </cell>
          <cell r="G5008" t="str">
            <v>Active</v>
          </cell>
          <cell r="H5008" t="str">
            <v>Tool</v>
          </cell>
          <cell r="I5008" t="str">
            <v>Single output POE supplier</v>
          </cell>
        </row>
        <row r="5009">
          <cell r="C5009" t="str">
            <v>60-803370190</v>
          </cell>
          <cell r="D5009">
            <v>415</v>
          </cell>
          <cell r="E5009">
            <v>385</v>
          </cell>
          <cell r="F5009" t="str">
            <v>K-Key</v>
          </cell>
          <cell r="G5009" t="str">
            <v>Active</v>
          </cell>
          <cell r="H5009" t="str">
            <v>Pico Tool</v>
          </cell>
          <cell r="I5009" t="str">
            <v>4K60 4:2:0 HDMI Controller</v>
          </cell>
        </row>
        <row r="5010">
          <cell r="C5010" t="str">
            <v>60-80337090</v>
          </cell>
          <cell r="D5010">
            <v>315</v>
          </cell>
          <cell r="E5010">
            <v>318</v>
          </cell>
          <cell r="F5010" t="str">
            <v>K-Key</v>
          </cell>
          <cell r="G5010" t="str">
            <v>Not to prod.</v>
          </cell>
          <cell r="H5010" t="str">
            <v>Pico Tool</v>
          </cell>
          <cell r="I5010" t="str">
            <v>HDMI recolocker with advance EDID and debug options</v>
          </cell>
        </row>
        <row r="5011">
          <cell r="C5011" t="str">
            <v>60-80457090</v>
          </cell>
          <cell r="D5011">
            <v>1455</v>
          </cell>
          <cell r="E5011">
            <v>1453</v>
          </cell>
          <cell r="F5011" t="str">
            <v>K-Key</v>
          </cell>
          <cell r="G5011" t="str">
            <v>Not to prod.</v>
          </cell>
          <cell r="H5011" t="str">
            <v>1/2 19" 1U</v>
          </cell>
          <cell r="I5011" t="str">
            <v>5-Port 4K HDMI Video Content Overlay</v>
          </cell>
        </row>
        <row r="5012">
          <cell r="C5012" t="str">
            <v>60-80537090</v>
          </cell>
          <cell r="D5012">
            <v>2995</v>
          </cell>
          <cell r="E5012">
            <v>2995</v>
          </cell>
          <cell r="F5012" t="str">
            <v>K-Key</v>
          </cell>
          <cell r="G5012" t="str">
            <v>Active</v>
          </cell>
          <cell r="H5012" t="str">
            <v>1/3 19" 1U</v>
          </cell>
          <cell r="I5012" t="str">
            <v>be configured as Encoder or Decoder. Supports 4K resolution.</v>
          </cell>
        </row>
        <row r="5013">
          <cell r="C5013" t="str">
            <v>97-0143003</v>
          </cell>
          <cell r="D5013">
            <v>18</v>
          </cell>
          <cell r="E5013">
            <v>16</v>
          </cell>
          <cell r="F5013" t="str">
            <v>K-Key</v>
          </cell>
          <cell r="G5013" t="str">
            <v>Active</v>
          </cell>
          <cell r="H5013" t="str">
            <v>Special</v>
          </cell>
          <cell r="I5013" t="str">
            <v>Right-Angle High Speed HDMI Cable with Ethernet-3ft</v>
          </cell>
        </row>
        <row r="5014">
          <cell r="C5014" t="str">
            <v>97-0143006</v>
          </cell>
          <cell r="D5014">
            <v>21</v>
          </cell>
          <cell r="E5014">
            <v>19</v>
          </cell>
          <cell r="F5014" t="str">
            <v>K-Key</v>
          </cell>
          <cell r="G5014" t="str">
            <v>Active</v>
          </cell>
          <cell r="H5014" t="str">
            <v>Special</v>
          </cell>
          <cell r="I5014" t="str">
            <v>Right-Angle High Speed HDMI Cable with Ethernet-6ft</v>
          </cell>
        </row>
        <row r="5015">
          <cell r="C5015" t="str">
            <v>97-0143015</v>
          </cell>
          <cell r="D5015">
            <v>27</v>
          </cell>
          <cell r="E5015">
            <v>27</v>
          </cell>
          <cell r="F5015" t="str">
            <v>K-Key</v>
          </cell>
          <cell r="G5015" t="str">
            <v>Active</v>
          </cell>
          <cell r="H5015" t="str">
            <v>Special</v>
          </cell>
          <cell r="I5015" t="str">
            <v>Right-Angle High Speed HDMI Cable with Ethernet-15ft</v>
          </cell>
        </row>
        <row r="5016">
          <cell r="C5016" t="str">
            <v>97-0144003</v>
          </cell>
          <cell r="D5016">
            <v>18</v>
          </cell>
          <cell r="E5016">
            <v>16</v>
          </cell>
          <cell r="F5016" t="str">
            <v>K-Key</v>
          </cell>
          <cell r="G5016" t="str">
            <v>Active</v>
          </cell>
          <cell r="H5016" t="str">
            <v>Special</v>
          </cell>
          <cell r="I5016" t="str">
            <v>Right Angle (Both Ends) High Speed HDMI Cable with Ethernet-3ft</v>
          </cell>
        </row>
        <row r="5017">
          <cell r="C5017" t="str">
            <v>97-0144006</v>
          </cell>
          <cell r="D5017">
            <v>21</v>
          </cell>
          <cell r="E5017">
            <v>19</v>
          </cell>
          <cell r="F5017" t="str">
            <v>K-Key</v>
          </cell>
          <cell r="G5017" t="str">
            <v>Active</v>
          </cell>
          <cell r="H5017" t="str">
            <v>Special</v>
          </cell>
          <cell r="I5017" t="str">
            <v>ght-Angle (Both Ends High Speed HDMI Cable with Ethernet-6ft</v>
          </cell>
        </row>
        <row r="5018">
          <cell r="C5018" t="str">
            <v>97-0151001</v>
          </cell>
          <cell r="D5018">
            <v>13</v>
          </cell>
          <cell r="E5018">
            <v>11</v>
          </cell>
          <cell r="F5018" t="str">
            <v>K-Key</v>
          </cell>
          <cell r="G5018" t="str">
            <v>Active</v>
          </cell>
          <cell r="H5018" t="str">
            <v>Special</v>
          </cell>
          <cell r="I5018" t="str">
            <v>Flexible High Speed HDMI Cable with Ethernet-1'</v>
          </cell>
        </row>
        <row r="5019">
          <cell r="C5019" t="str">
            <v>97-0151002</v>
          </cell>
          <cell r="D5019">
            <v>16</v>
          </cell>
          <cell r="E5019">
            <v>12</v>
          </cell>
          <cell r="F5019" t="str">
            <v>K-Key</v>
          </cell>
          <cell r="G5019" t="str">
            <v>Active</v>
          </cell>
          <cell r="H5019" t="str">
            <v>Special</v>
          </cell>
          <cell r="I5019" t="str">
            <v>Flexible High Speed HDMI Cable with Ethernet-2'</v>
          </cell>
        </row>
        <row r="5020">
          <cell r="C5020" t="str">
            <v>97-0151003</v>
          </cell>
          <cell r="D5020">
            <v>22</v>
          </cell>
          <cell r="E5020">
            <v>14</v>
          </cell>
          <cell r="F5020" t="str">
            <v>K-Key</v>
          </cell>
          <cell r="G5020" t="str">
            <v>Active</v>
          </cell>
          <cell r="H5020" t="str">
            <v>Special</v>
          </cell>
          <cell r="I5020" t="str">
            <v>Flexible High Speed HDMI Cable with Ethernet-3'</v>
          </cell>
        </row>
        <row r="5021">
          <cell r="C5021" t="str">
            <v>97-0151006</v>
          </cell>
          <cell r="D5021">
            <v>28</v>
          </cell>
          <cell r="E5021">
            <v>21</v>
          </cell>
          <cell r="F5021" t="str">
            <v>K-Key</v>
          </cell>
          <cell r="G5021" t="str">
            <v>Active</v>
          </cell>
          <cell r="H5021" t="str">
            <v>Special</v>
          </cell>
          <cell r="I5021" t="str">
            <v>Flexible High Speed HDMI Cable with Ethernet-6'</v>
          </cell>
        </row>
        <row r="5022">
          <cell r="C5022" t="str">
            <v>97-0151010</v>
          </cell>
          <cell r="D5022">
            <v>38</v>
          </cell>
          <cell r="E5022">
            <v>23</v>
          </cell>
          <cell r="F5022" t="str">
            <v>K-Key</v>
          </cell>
          <cell r="G5022" t="str">
            <v>Active</v>
          </cell>
          <cell r="H5022" t="str">
            <v>Special</v>
          </cell>
          <cell r="I5022" t="str">
            <v>Flexible High Speed HDMI Cable with Ethernet-10'</v>
          </cell>
        </row>
        <row r="5023">
          <cell r="C5023" t="str">
            <v>97-0151015</v>
          </cell>
          <cell r="D5023">
            <v>49</v>
          </cell>
          <cell r="E5023">
            <v>32</v>
          </cell>
          <cell r="F5023" t="str">
            <v>K-Key</v>
          </cell>
          <cell r="G5023" t="str">
            <v>Active</v>
          </cell>
          <cell r="H5023" t="str">
            <v>Special</v>
          </cell>
          <cell r="I5023" t="str">
            <v>Flexible High Speed HDMI Cable with Ethernet-15'</v>
          </cell>
        </row>
        <row r="5024">
          <cell r="C5024" t="str">
            <v>97-0151025</v>
          </cell>
          <cell r="D5024">
            <v>65</v>
          </cell>
          <cell r="E5024">
            <v>43</v>
          </cell>
          <cell r="F5024" t="str">
            <v>K-Key</v>
          </cell>
          <cell r="G5024" t="str">
            <v>Active</v>
          </cell>
          <cell r="H5024" t="str">
            <v>Special</v>
          </cell>
          <cell r="I5024" t="str">
            <v>Flexible High Speed HDMI Cable with Ethernet-25'</v>
          </cell>
        </row>
        <row r="5025">
          <cell r="C5025" t="str">
            <v>97-0151035</v>
          </cell>
          <cell r="D5025">
            <v>87</v>
          </cell>
          <cell r="E5025">
            <v>54</v>
          </cell>
          <cell r="F5025" t="str">
            <v>K-Key</v>
          </cell>
          <cell r="G5025" t="str">
            <v>Active</v>
          </cell>
          <cell r="H5025" t="str">
            <v>Special</v>
          </cell>
          <cell r="I5025" t="str">
            <v>Flexible High Speed HDMI Cable with Ethernet-35'</v>
          </cell>
        </row>
        <row r="5026">
          <cell r="C5026" t="str">
            <v>97-0152035</v>
          </cell>
          <cell r="D5026">
            <v>45</v>
          </cell>
          <cell r="E5026">
            <v>38</v>
          </cell>
          <cell r="F5026" t="str">
            <v>K-Key</v>
          </cell>
          <cell r="G5026" t="str">
            <v>Active Proj</v>
          </cell>
          <cell r="H5026" t="str">
            <v>Special</v>
          </cell>
          <cell r="I5026" t="str">
            <v>High Speed with Ethernet Micro HDMI cable 35'</v>
          </cell>
        </row>
        <row r="5027">
          <cell r="C5027" t="str">
            <v>60-230108480</v>
          </cell>
          <cell r="D5027">
            <v>125</v>
          </cell>
          <cell r="E5027">
            <v>124</v>
          </cell>
          <cell r="F5027" t="str">
            <v>K-Key</v>
          </cell>
          <cell r="G5027" t="str">
            <v>Not to order</v>
          </cell>
          <cell r="H5027" t="str">
            <v>Special</v>
          </cell>
          <cell r="I5027" t="str">
            <v>Complete K-overage ESD® Ceiling Speakers Half tile Mono</v>
          </cell>
        </row>
        <row r="5028">
          <cell r="C5028" t="str">
            <v>60-900110</v>
          </cell>
          <cell r="D5028">
            <v>125</v>
          </cell>
          <cell r="E5028">
            <v>112</v>
          </cell>
          <cell r="F5028" t="str">
            <v>K-Key</v>
          </cell>
          <cell r="G5028" t="str">
            <v>Active</v>
          </cell>
          <cell r="H5028" t="str">
            <v>Special</v>
          </cell>
          <cell r="I5028" t="str">
            <v>19-Inch Rack Adapter</v>
          </cell>
        </row>
        <row r="5029">
          <cell r="C5029" t="str">
            <v>60-200210</v>
          </cell>
          <cell r="D5029">
            <v>150</v>
          </cell>
          <cell r="E5029">
            <v>147</v>
          </cell>
          <cell r="F5029" t="str">
            <v>K-Key</v>
          </cell>
          <cell r="G5029" t="str">
            <v>Active</v>
          </cell>
          <cell r="H5029" t="str">
            <v>Special</v>
          </cell>
          <cell r="I5029" t="str">
            <v>19-Inch Rack Adapter</v>
          </cell>
        </row>
        <row r="5030">
          <cell r="C5030" t="str">
            <v>60-900410</v>
          </cell>
          <cell r="D5030">
            <v>135</v>
          </cell>
          <cell r="E5030">
            <v>81</v>
          </cell>
          <cell r="F5030" t="str">
            <v>K-Key</v>
          </cell>
          <cell r="G5030" t="str">
            <v>Active</v>
          </cell>
          <cell r="H5030" t="str">
            <v>Special</v>
          </cell>
          <cell r="I5030" t="str">
            <v>19-Inch Rack Adapter black</v>
          </cell>
        </row>
        <row r="5031">
          <cell r="C5031" t="str">
            <v>60-901110</v>
          </cell>
          <cell r="D5031">
            <v>185</v>
          </cell>
          <cell r="E5031">
            <v>189</v>
          </cell>
          <cell r="F5031" t="str">
            <v>K-Key</v>
          </cell>
          <cell r="G5031" t="str">
            <v>Not to prod.</v>
          </cell>
          <cell r="H5031" t="str">
            <v>"19"" 1U"</v>
          </cell>
          <cell r="I5031" t="str">
            <v>Under the Table Rack Enclosure For Desktop &amp; Insert Size Mod</v>
          </cell>
        </row>
        <row r="5032">
          <cell r="C5032" t="str">
            <v>97-02010005</v>
          </cell>
          <cell r="D5032">
            <v>14</v>
          </cell>
          <cell r="E5032">
            <v>13</v>
          </cell>
          <cell r="F5032" t="str">
            <v>K-Key</v>
          </cell>
          <cell r="G5032" t="str">
            <v>Active</v>
          </cell>
          <cell r="H5032" t="str">
            <v>WP &amp; Cables</v>
          </cell>
          <cell r="I5032" t="str">
            <v>HDMI to DVI Cable - 0.5'</v>
          </cell>
        </row>
        <row r="5033">
          <cell r="C5033" t="str">
            <v>97-0201003</v>
          </cell>
          <cell r="D5033">
            <v>24</v>
          </cell>
          <cell r="E5033">
            <v>22</v>
          </cell>
          <cell r="F5033" t="str">
            <v>K-Key</v>
          </cell>
          <cell r="G5033" t="str">
            <v>Active</v>
          </cell>
          <cell r="H5033" t="str">
            <v>WP &amp; Cables</v>
          </cell>
          <cell r="I5033" t="str">
            <v>HDMI to DVI (Male - Male) Cable (3')</v>
          </cell>
        </row>
        <row r="5034">
          <cell r="C5034" t="str">
            <v>97-0201006</v>
          </cell>
          <cell r="D5034">
            <v>27</v>
          </cell>
          <cell r="E5034">
            <v>26</v>
          </cell>
          <cell r="F5034" t="str">
            <v>K-Key</v>
          </cell>
          <cell r="G5034" t="str">
            <v>Active</v>
          </cell>
          <cell r="H5034" t="str">
            <v>WP &amp; Cables</v>
          </cell>
          <cell r="I5034" t="str">
            <v>HDMI to DVI (Male - Male) Cable (6')</v>
          </cell>
        </row>
        <row r="5035">
          <cell r="C5035" t="str">
            <v>97-0201010</v>
          </cell>
          <cell r="D5035">
            <v>32</v>
          </cell>
          <cell r="E5035">
            <v>35</v>
          </cell>
          <cell r="F5035" t="str">
            <v>K-Key</v>
          </cell>
          <cell r="G5035" t="str">
            <v>Active</v>
          </cell>
          <cell r="H5035" t="str">
            <v>WP &amp; Cables</v>
          </cell>
          <cell r="I5035" t="str">
            <v>HDMI to DVI (Male - Male) Cable (10')</v>
          </cell>
        </row>
        <row r="5036">
          <cell r="C5036" t="str">
            <v>97-0201015</v>
          </cell>
          <cell r="D5036">
            <v>38</v>
          </cell>
          <cell r="E5036">
            <v>38</v>
          </cell>
          <cell r="F5036" t="str">
            <v>K-Key</v>
          </cell>
          <cell r="G5036" t="str">
            <v>Active</v>
          </cell>
          <cell r="H5036" t="str">
            <v>WP &amp; Cables</v>
          </cell>
          <cell r="I5036" t="str">
            <v>HDMI to DVI (Male - Male) Cable (15')</v>
          </cell>
        </row>
        <row r="5037">
          <cell r="C5037" t="str">
            <v>97-0201025</v>
          </cell>
          <cell r="D5037">
            <v>54</v>
          </cell>
          <cell r="E5037">
            <v>49</v>
          </cell>
          <cell r="F5037" t="str">
            <v>K-Key</v>
          </cell>
          <cell r="G5037" t="str">
            <v>Active</v>
          </cell>
          <cell r="H5037" t="str">
            <v>WP &amp; Cables</v>
          </cell>
          <cell r="I5037" t="str">
            <v>HDMI to DVI (Male - Male) Cable (25')</v>
          </cell>
        </row>
        <row r="5038">
          <cell r="C5038" t="str">
            <v>97-0201035</v>
          </cell>
          <cell r="D5038">
            <v>64</v>
          </cell>
          <cell r="E5038">
            <v>59</v>
          </cell>
          <cell r="F5038" t="str">
            <v>K-Key</v>
          </cell>
          <cell r="G5038" t="str">
            <v>Active</v>
          </cell>
          <cell r="H5038" t="str">
            <v>WP &amp; Cables</v>
          </cell>
          <cell r="I5038" t="str">
            <v>HDMI to DVI (Male - Male) Cable (35')</v>
          </cell>
        </row>
        <row r="5039">
          <cell r="C5039" t="str">
            <v>97-0201050</v>
          </cell>
          <cell r="D5039">
            <v>76</v>
          </cell>
          <cell r="E5039">
            <v>70</v>
          </cell>
          <cell r="F5039" t="str">
            <v>K-Key</v>
          </cell>
          <cell r="G5039" t="str">
            <v>Active</v>
          </cell>
          <cell r="H5039" t="str">
            <v>WP &amp; Cables</v>
          </cell>
          <cell r="I5039" t="str">
            <v>HDMI to DVI (Male - Male) Cable (50')</v>
          </cell>
        </row>
        <row r="5040">
          <cell r="C5040" t="str">
            <v>80-012399</v>
          </cell>
          <cell r="D5040">
            <v>24</v>
          </cell>
          <cell r="E5040">
            <v>22</v>
          </cell>
          <cell r="F5040" t="str">
            <v>K-Key</v>
          </cell>
          <cell r="G5040" t="str">
            <v>Active</v>
          </cell>
          <cell r="H5040" t="str">
            <v>WP-S/INSERT</v>
          </cell>
          <cell r="I5040" t="str">
            <v>Wall Plate Insert − Dual Cable Pass−Through</v>
          </cell>
        </row>
        <row r="5041">
          <cell r="C5041" t="str">
            <v>80-0063299</v>
          </cell>
          <cell r="D5041">
            <v>35</v>
          </cell>
          <cell r="E5041">
            <v>36</v>
          </cell>
          <cell r="F5041" t="str">
            <v>K-Key</v>
          </cell>
          <cell r="G5041" t="str">
            <v>Active</v>
          </cell>
          <cell r="H5041" t="str">
            <v>WP-S/INSERT</v>
          </cell>
          <cell r="I5041" t="str">
            <v>Wall Plate Insert - 3.5mm</v>
          </cell>
        </row>
        <row r="5042">
          <cell r="C5042" t="str">
            <v>80-0063199</v>
          </cell>
          <cell r="D5042">
            <v>35</v>
          </cell>
          <cell r="E5042">
            <v>36</v>
          </cell>
          <cell r="F5042" t="str">
            <v>K-Key</v>
          </cell>
          <cell r="G5042" t="str">
            <v>Active</v>
          </cell>
          <cell r="H5042" t="str">
            <v>WP-S/INSERT</v>
          </cell>
          <cell r="I5042" t="str">
            <v>Wall Plate Insert - 3.5mm</v>
          </cell>
        </row>
        <row r="5043">
          <cell r="C5043" t="str">
            <v>80-0063099</v>
          </cell>
          <cell r="D5043">
            <v>35</v>
          </cell>
          <cell r="E5043">
            <v>36</v>
          </cell>
          <cell r="F5043" t="str">
            <v>K-Key</v>
          </cell>
          <cell r="G5043" t="str">
            <v>Active</v>
          </cell>
          <cell r="H5043" t="str">
            <v>WP-S/INSERT</v>
          </cell>
          <cell r="I5043" t="str">
            <v>Wall Plate Insert - 3.5mm</v>
          </cell>
        </row>
        <row r="5044">
          <cell r="C5044" t="str">
            <v>80-005499</v>
          </cell>
          <cell r="D5044">
            <v>60</v>
          </cell>
          <cell r="E5044">
            <v>58</v>
          </cell>
          <cell r="F5044" t="str">
            <v>K-Key</v>
          </cell>
          <cell r="G5044" t="str">
            <v>Not to prod.</v>
          </cell>
          <cell r="H5044" t="str">
            <v>Special</v>
          </cell>
          <cell r="I5044" t="str">
            <v>TBUS-6 Inner Frame: 1 Slot for MegaTOOL and 3 Blank Inserts</v>
          </cell>
        </row>
        <row r="5045">
          <cell r="C5045" t="str">
            <v>80-005299</v>
          </cell>
          <cell r="D5045">
            <v>82</v>
          </cell>
          <cell r="E5045">
            <v>71</v>
          </cell>
          <cell r="F5045" t="str">
            <v>K-Key</v>
          </cell>
          <cell r="G5045" t="str">
            <v>Active</v>
          </cell>
          <cell r="H5045" t="str">
            <v>Special</v>
          </cell>
          <cell r="I5045" t="str">
            <v>TBUS-1A IF for 1 TOOL,1 POWER SOCKET &amp; 2 CABLE PASS 2 BLANK.</v>
          </cell>
        </row>
        <row r="5046">
          <cell r="C5046" t="str">
            <v>97-0403001</v>
          </cell>
          <cell r="D5046">
            <v>69</v>
          </cell>
          <cell r="E5046">
            <v>46</v>
          </cell>
          <cell r="F5046" t="str">
            <v>K-Key</v>
          </cell>
          <cell r="G5046" t="str">
            <v>Active</v>
          </cell>
          <cell r="H5046" t="str">
            <v>Special</v>
          </cell>
          <cell r="I5046" t="str">
            <v>AOCH/XL cable -HDMI-D(F) to HDMI-A (M) Set of Rx&amp;Tx adaptors</v>
          </cell>
        </row>
        <row r="5047">
          <cell r="C5047" t="str">
            <v>97-0403002</v>
          </cell>
          <cell r="D5047">
            <v>69</v>
          </cell>
          <cell r="E5047">
            <v>46</v>
          </cell>
          <cell r="F5047" t="str">
            <v>K-Key</v>
          </cell>
          <cell r="G5047" t="str">
            <v>Active</v>
          </cell>
          <cell r="H5047" t="str">
            <v>Special</v>
          </cell>
          <cell r="I5047" t="str">
            <v>AOCD/XL cable - Set of Rx&amp;Tx adaptors</v>
          </cell>
        </row>
        <row r="5048">
          <cell r="C5048" t="str">
            <v>97-0403003</v>
          </cell>
          <cell r="D5048">
            <v>15</v>
          </cell>
          <cell r="E5048">
            <v>16</v>
          </cell>
          <cell r="F5048" t="str">
            <v>K-Key</v>
          </cell>
          <cell r="G5048" t="str">
            <v>Active</v>
          </cell>
          <cell r="H5048" t="str">
            <v>Special</v>
          </cell>
          <cell r="I5048" t="str">
            <v>AOCH cables power inserter adapter</v>
          </cell>
        </row>
        <row r="5049">
          <cell r="C5049" t="str">
            <v>97-0403005</v>
          </cell>
          <cell r="D5049">
            <v>57</v>
          </cell>
          <cell r="E5049">
            <v>31</v>
          </cell>
          <cell r="F5049" t="str">
            <v>K-Key</v>
          </cell>
          <cell r="G5049" t="str">
            <v>Active</v>
          </cell>
          <cell r="H5049" t="str">
            <v>Special</v>
          </cell>
          <cell r="I5049" t="str">
            <v>R/A HDMI adapter for AOCH cables</v>
          </cell>
        </row>
        <row r="5050">
          <cell r="C5050" t="str">
            <v>97-0405033</v>
          </cell>
          <cell r="D5050">
            <v>530</v>
          </cell>
          <cell r="E5050">
            <v>539</v>
          </cell>
          <cell r="F5050" t="str">
            <v>K-Key</v>
          </cell>
          <cell r="G5050" t="str">
            <v>Not to prod.</v>
          </cell>
          <cell r="H5050" t="str">
            <v>Special</v>
          </cell>
          <cell r="I5050" t="str">
            <v>Active optical DisplayPort cable,LSHF - 33f</v>
          </cell>
        </row>
        <row r="5051">
          <cell r="C5051" t="str">
            <v>97-0405050</v>
          </cell>
          <cell r="D5051">
            <v>630</v>
          </cell>
          <cell r="E5051">
            <v>632</v>
          </cell>
          <cell r="F5051" t="str">
            <v>K-Key</v>
          </cell>
          <cell r="G5051" t="str">
            <v>Not to prod.</v>
          </cell>
          <cell r="H5051" t="str">
            <v>Special</v>
          </cell>
          <cell r="I5051" t="str">
            <v>Active optical DisplayPort cable,LSHF - 50f</v>
          </cell>
        </row>
        <row r="5052">
          <cell r="C5052" t="str">
            <v>80-005199</v>
          </cell>
          <cell r="D5052">
            <v>82</v>
          </cell>
          <cell r="E5052">
            <v>71</v>
          </cell>
          <cell r="F5052" t="str">
            <v>K-Key</v>
          </cell>
          <cell r="G5052" t="str">
            <v>Active</v>
          </cell>
          <cell r="H5052" t="str">
            <v>Special</v>
          </cell>
          <cell r="I5052" t="str">
            <v>TBUS-1A INNER FRAME FOR 1-3 TOOLS,1 POWER SOCKET.</v>
          </cell>
        </row>
        <row r="5053">
          <cell r="C5053" t="str">
            <v>97-0405098</v>
          </cell>
          <cell r="D5053">
            <v>900</v>
          </cell>
          <cell r="E5053">
            <v>907</v>
          </cell>
          <cell r="F5053" t="str">
            <v>K-Key</v>
          </cell>
          <cell r="G5053" t="str">
            <v>Not to prod.</v>
          </cell>
          <cell r="H5053" t="str">
            <v>Special</v>
          </cell>
          <cell r="I5053" t="str">
            <v>Active optical DisplayPort cable,LSHF - 98f</v>
          </cell>
        </row>
        <row r="5054">
          <cell r="C5054" t="str">
            <v>97-0405131</v>
          </cell>
          <cell r="D5054">
            <v>1030</v>
          </cell>
          <cell r="E5054">
            <v>1037</v>
          </cell>
          <cell r="F5054" t="str">
            <v>K-Key</v>
          </cell>
          <cell r="G5054" t="str">
            <v>Not to prod.</v>
          </cell>
          <cell r="H5054" t="str">
            <v>Special</v>
          </cell>
          <cell r="I5054" t="str">
            <v>Active optical DisplayPort cable,LSHF - 131ft</v>
          </cell>
        </row>
        <row r="5055">
          <cell r="C5055" t="str">
            <v>97-0405164</v>
          </cell>
          <cell r="D5055">
            <v>1200</v>
          </cell>
          <cell r="E5055">
            <v>1215</v>
          </cell>
          <cell r="F5055" t="str">
            <v>K-Key</v>
          </cell>
          <cell r="G5055" t="str">
            <v>Not to prod.</v>
          </cell>
          <cell r="H5055" t="str">
            <v>Special</v>
          </cell>
          <cell r="I5055" t="str">
            <v>Active optical DisplayPort cable - 164f</v>
          </cell>
        </row>
        <row r="5056">
          <cell r="C5056" t="str">
            <v>97-0405197</v>
          </cell>
          <cell r="D5056">
            <v>1400</v>
          </cell>
          <cell r="E5056">
            <v>1404</v>
          </cell>
          <cell r="F5056" t="str">
            <v>K-Key</v>
          </cell>
          <cell r="G5056" t="str">
            <v>Not to prod.</v>
          </cell>
          <cell r="H5056" t="str">
            <v>Special</v>
          </cell>
          <cell r="I5056" t="str">
            <v>Active optical DisplayPort cable,LSHF-197ft</v>
          </cell>
        </row>
        <row r="5057">
          <cell r="C5057" t="str">
            <v>97-0405230</v>
          </cell>
          <cell r="D5057">
            <v>1590</v>
          </cell>
          <cell r="E5057">
            <v>1593</v>
          </cell>
          <cell r="F5057" t="str">
            <v>K-Key</v>
          </cell>
          <cell r="G5057" t="str">
            <v>Not to prod.</v>
          </cell>
          <cell r="H5057" t="str">
            <v>Special</v>
          </cell>
          <cell r="I5057" t="str">
            <v>Active optical DisplayPort cable,LSHF-230ft</v>
          </cell>
        </row>
        <row r="5058">
          <cell r="C5058" t="str">
            <v>97-0405262</v>
          </cell>
          <cell r="D5058">
            <v>1720</v>
          </cell>
          <cell r="E5058">
            <v>1728</v>
          </cell>
          <cell r="F5058" t="str">
            <v>K-Key</v>
          </cell>
          <cell r="G5058" t="str">
            <v>Not to prod.</v>
          </cell>
          <cell r="H5058" t="str">
            <v>Special</v>
          </cell>
          <cell r="I5058" t="str">
            <v>Active optical DisplayPort cable,LSHF-262ft</v>
          </cell>
        </row>
        <row r="5059">
          <cell r="C5059" t="str">
            <v>97-0405295</v>
          </cell>
          <cell r="D5059">
            <v>1910</v>
          </cell>
          <cell r="E5059">
            <v>1917</v>
          </cell>
          <cell r="F5059" t="str">
            <v>K-Key</v>
          </cell>
          <cell r="G5059" t="str">
            <v>Not to prod.</v>
          </cell>
          <cell r="H5059" t="str">
            <v>Special</v>
          </cell>
          <cell r="I5059" t="str">
            <v>Active optical DisplayPort cable,LSHF-295ft</v>
          </cell>
        </row>
        <row r="5060">
          <cell r="C5060" t="str">
            <v>97-0405328</v>
          </cell>
          <cell r="D5060">
            <v>2040</v>
          </cell>
          <cell r="E5060">
            <v>2047</v>
          </cell>
          <cell r="F5060" t="str">
            <v>K-Key</v>
          </cell>
          <cell r="G5060" t="str">
            <v>Not to prod.</v>
          </cell>
          <cell r="H5060" t="str">
            <v>Special</v>
          </cell>
          <cell r="I5060" t="str">
            <v>Active optical DisplayPort cable - 328f</v>
          </cell>
        </row>
        <row r="5061">
          <cell r="C5061" t="str">
            <v>97-0410033</v>
          </cell>
          <cell r="D5061">
            <v>275</v>
          </cell>
          <cell r="E5061">
            <v>325</v>
          </cell>
          <cell r="F5061" t="str">
            <v>K-Key</v>
          </cell>
          <cell r="G5061" t="str">
            <v>Not to prod.</v>
          </cell>
          <cell r="H5061" t="str">
            <v>Special</v>
          </cell>
          <cell r="I5061" t="str">
            <v>Fiber Optic Plenum rated- High speed HDMI cable -33ft</v>
          </cell>
        </row>
        <row r="5062">
          <cell r="C5062" t="str">
            <v>97-0410098</v>
          </cell>
          <cell r="D5062">
            <v>415</v>
          </cell>
          <cell r="E5062">
            <v>455</v>
          </cell>
          <cell r="F5062" t="str">
            <v>K-Key</v>
          </cell>
          <cell r="G5062" t="str">
            <v>Not to prod.</v>
          </cell>
          <cell r="H5062" t="str">
            <v>Special</v>
          </cell>
          <cell r="I5062" t="str">
            <v>Fiber Optic Plenum rated- High speed HDMI cable - 98ft</v>
          </cell>
        </row>
        <row r="5063">
          <cell r="C5063" t="str">
            <v>97-0410131</v>
          </cell>
          <cell r="D5063">
            <v>470</v>
          </cell>
          <cell r="E5063">
            <v>555</v>
          </cell>
          <cell r="F5063" t="str">
            <v>K-Key</v>
          </cell>
          <cell r="G5063" t="str">
            <v>Not to prod.</v>
          </cell>
          <cell r="H5063" t="str">
            <v>Special</v>
          </cell>
          <cell r="I5063" t="str">
            <v>Fiber Optic Plenum rated- High speed HDMI cable -131ft</v>
          </cell>
        </row>
        <row r="5064">
          <cell r="C5064" t="str">
            <v>97-0410164</v>
          </cell>
          <cell r="D5064">
            <v>535</v>
          </cell>
          <cell r="E5064">
            <v>595</v>
          </cell>
          <cell r="F5064" t="str">
            <v>K-Key</v>
          </cell>
          <cell r="G5064" t="str">
            <v>Not to prod.</v>
          </cell>
          <cell r="H5064" t="str">
            <v>Special</v>
          </cell>
          <cell r="I5064" t="str">
            <v>Fiber Optic Plenum rated- High speed HDMI cable -164ft</v>
          </cell>
        </row>
        <row r="5065">
          <cell r="C5065" t="str">
            <v>97-0410197</v>
          </cell>
          <cell r="D5065">
            <v>615</v>
          </cell>
          <cell r="E5065">
            <v>680</v>
          </cell>
          <cell r="F5065" t="str">
            <v>K-Key</v>
          </cell>
          <cell r="G5065" t="str">
            <v>Not to prod.</v>
          </cell>
          <cell r="H5065" t="str">
            <v>Special</v>
          </cell>
          <cell r="I5065" t="str">
            <v>Fiber Optic Plenum rated- High speed HDMI cable -197ft</v>
          </cell>
        </row>
        <row r="5066">
          <cell r="C5066" t="str">
            <v>97-0410230</v>
          </cell>
          <cell r="D5066">
            <v>705</v>
          </cell>
          <cell r="E5066">
            <v>780</v>
          </cell>
          <cell r="F5066" t="str">
            <v>K-Key</v>
          </cell>
          <cell r="G5066" t="str">
            <v>Not to prod.</v>
          </cell>
          <cell r="H5066" t="str">
            <v>Special</v>
          </cell>
          <cell r="I5066" t="str">
            <v>Fiber Optic Plenum rated- High speed HDMI cable -230ft</v>
          </cell>
        </row>
        <row r="5067">
          <cell r="C5067" t="str">
            <v>97-0410262</v>
          </cell>
          <cell r="D5067">
            <v>780</v>
          </cell>
          <cell r="E5067">
            <v>864</v>
          </cell>
          <cell r="F5067" t="str">
            <v>K-Key</v>
          </cell>
          <cell r="G5067" t="str">
            <v>Not to prod.</v>
          </cell>
          <cell r="H5067" t="str">
            <v>Special</v>
          </cell>
          <cell r="I5067" t="str">
            <v>Fiber Optic Plenum rated- High speed HDMI cable - 262ft</v>
          </cell>
        </row>
        <row r="5068">
          <cell r="C5068" t="str">
            <v>97-0410328</v>
          </cell>
          <cell r="D5068">
            <v>955</v>
          </cell>
          <cell r="E5068">
            <v>1060</v>
          </cell>
          <cell r="F5068" t="str">
            <v>K-Key</v>
          </cell>
          <cell r="G5068" t="str">
            <v>Not to prod.</v>
          </cell>
          <cell r="H5068" t="str">
            <v>Special</v>
          </cell>
          <cell r="I5068" t="str">
            <v>Fiber Optic Plenum rated- High speed HDMI cable -328ft</v>
          </cell>
        </row>
        <row r="5069">
          <cell r="C5069" t="str">
            <v>97-0413033</v>
          </cell>
          <cell r="D5069">
            <v>325</v>
          </cell>
          <cell r="E5069">
            <v>324</v>
          </cell>
          <cell r="F5069" t="str">
            <v>K-Key</v>
          </cell>
          <cell r="G5069" t="str">
            <v>Not to prod.</v>
          </cell>
          <cell r="H5069" t="str">
            <v>Special</v>
          </cell>
          <cell r="I5069" t="str">
            <v>Active Plugable Optical HDMI Cable, Plenum rated-33ft</v>
          </cell>
        </row>
        <row r="5070">
          <cell r="C5070" t="str">
            <v>97-0413050</v>
          </cell>
          <cell r="D5070">
            <v>370</v>
          </cell>
          <cell r="E5070">
            <v>367</v>
          </cell>
          <cell r="F5070" t="str">
            <v>K-Key</v>
          </cell>
          <cell r="G5070" t="str">
            <v>Not to prod.</v>
          </cell>
          <cell r="H5070" t="str">
            <v>Special</v>
          </cell>
          <cell r="I5070" t="str">
            <v>Active Plugable Optical HDMI Cable, Plenum rated-50ft</v>
          </cell>
        </row>
        <row r="5071">
          <cell r="C5071" t="str">
            <v>80-004599</v>
          </cell>
          <cell r="D5071">
            <v>65</v>
          </cell>
          <cell r="E5071">
            <v>56</v>
          </cell>
          <cell r="F5071" t="str">
            <v>K-Key</v>
          </cell>
          <cell r="G5071" t="str">
            <v>Active</v>
          </cell>
          <cell r="H5071" t="str">
            <v>Special</v>
          </cell>
          <cell r="I5071" t="str">
            <v>UTBUS-1 including: 6 bands,  User Manual &amp; Quick Start</v>
          </cell>
        </row>
        <row r="5072">
          <cell r="C5072" t="str">
            <v>97-0413098</v>
          </cell>
          <cell r="D5072">
            <v>485</v>
          </cell>
          <cell r="E5072">
            <v>455</v>
          </cell>
          <cell r="F5072" t="str">
            <v>K-Key</v>
          </cell>
          <cell r="G5072" t="str">
            <v>Not to prod.</v>
          </cell>
          <cell r="H5072" t="str">
            <v>Special</v>
          </cell>
          <cell r="I5072" t="str">
            <v>Active Plugable Optical HDMI Cable, Plenum rated-98ft</v>
          </cell>
        </row>
        <row r="5073">
          <cell r="C5073" t="str">
            <v>97-0413131</v>
          </cell>
          <cell r="D5073">
            <v>565</v>
          </cell>
          <cell r="E5073">
            <v>562</v>
          </cell>
          <cell r="F5073" t="str">
            <v>K-Key</v>
          </cell>
          <cell r="G5073" t="str">
            <v>Not to prod.</v>
          </cell>
          <cell r="H5073" t="str">
            <v>Special</v>
          </cell>
          <cell r="I5073" t="str">
            <v>Active Plugable Optical HDMI Cable, Plenum rated-131ft</v>
          </cell>
        </row>
        <row r="5074">
          <cell r="C5074" t="str">
            <v>97-0413164</v>
          </cell>
          <cell r="D5074">
            <v>595</v>
          </cell>
          <cell r="E5074">
            <v>594</v>
          </cell>
          <cell r="F5074" t="str">
            <v>K-Key</v>
          </cell>
          <cell r="G5074" t="str">
            <v>Not to prod.</v>
          </cell>
          <cell r="H5074" t="str">
            <v>Special</v>
          </cell>
          <cell r="I5074" t="str">
            <v>Active Plugable Optical HDMI Cable, Plenum rated-164ft</v>
          </cell>
        </row>
        <row r="5075">
          <cell r="C5075" t="str">
            <v>97-0413197</v>
          </cell>
          <cell r="D5075">
            <v>670</v>
          </cell>
          <cell r="E5075">
            <v>668</v>
          </cell>
          <cell r="F5075" t="str">
            <v>K-Key</v>
          </cell>
          <cell r="G5075" t="str">
            <v>Not to prod.</v>
          </cell>
          <cell r="H5075" t="str">
            <v>Special</v>
          </cell>
          <cell r="I5075" t="str">
            <v>Active Plugable Optical HDMI Cable, Plenum rated-197ft</v>
          </cell>
        </row>
        <row r="5076">
          <cell r="C5076" t="str">
            <v>97-0413230</v>
          </cell>
          <cell r="D5076">
            <v>780</v>
          </cell>
          <cell r="E5076">
            <v>788</v>
          </cell>
          <cell r="F5076" t="str">
            <v>K-Key</v>
          </cell>
          <cell r="G5076" t="str">
            <v>Not to prod.</v>
          </cell>
          <cell r="H5076" t="str">
            <v>Special</v>
          </cell>
          <cell r="I5076" t="str">
            <v>Active Plugable Optical HDMI Cable, Plenum rated-230ft</v>
          </cell>
        </row>
        <row r="5077">
          <cell r="C5077" t="str">
            <v>97-0413262</v>
          </cell>
          <cell r="D5077">
            <v>865</v>
          </cell>
          <cell r="E5077">
            <v>864</v>
          </cell>
          <cell r="F5077" t="str">
            <v>K-Key</v>
          </cell>
          <cell r="G5077" t="str">
            <v>Not to prod.</v>
          </cell>
          <cell r="H5077" t="str">
            <v>Special</v>
          </cell>
          <cell r="I5077" t="str">
            <v>Active Plugable Optical HDMI Cable, Plenum rated-262ft</v>
          </cell>
        </row>
        <row r="5078">
          <cell r="C5078" t="str">
            <v>97-0413295</v>
          </cell>
          <cell r="D5078">
            <v>975</v>
          </cell>
          <cell r="E5078">
            <v>972</v>
          </cell>
          <cell r="F5078" t="str">
            <v>K-Key</v>
          </cell>
          <cell r="G5078" t="str">
            <v>Not to prod.</v>
          </cell>
          <cell r="H5078" t="str">
            <v>Special</v>
          </cell>
          <cell r="I5078" t="str">
            <v>Active Plugable Optical HDMI Cable, Plenum rated-295ft</v>
          </cell>
        </row>
        <row r="5079">
          <cell r="C5079" t="str">
            <v>97-0413328</v>
          </cell>
          <cell r="D5079">
            <v>1060</v>
          </cell>
          <cell r="E5079">
            <v>1058</v>
          </cell>
          <cell r="F5079" t="str">
            <v>K-Key</v>
          </cell>
          <cell r="G5079" t="str">
            <v>Not to prod.</v>
          </cell>
          <cell r="H5079" t="str">
            <v>Special</v>
          </cell>
          <cell r="I5079" t="str">
            <v>Active Plugable Optical HDMI Cable, Plenum rated-328ft</v>
          </cell>
        </row>
        <row r="5080">
          <cell r="C5080" t="str">
            <v>99-9999011</v>
          </cell>
          <cell r="D5080">
            <v>5</v>
          </cell>
          <cell r="E5080">
            <v>3</v>
          </cell>
          <cell r="F5080" t="str">
            <v>K-Key</v>
          </cell>
          <cell r="G5080" t="str">
            <v>Active</v>
          </cell>
          <cell r="H5080" t="str">
            <v>WP &amp; Cables</v>
          </cell>
          <cell r="I5080" t="str">
            <v>GENDER CHANGER D9 M/M</v>
          </cell>
        </row>
        <row r="5081">
          <cell r="C5081" t="str">
            <v>99-9999000</v>
          </cell>
          <cell r="D5081">
            <v>3</v>
          </cell>
          <cell r="E5081">
            <v>2</v>
          </cell>
          <cell r="F5081" t="str">
            <v>K-Key</v>
          </cell>
          <cell r="G5081" t="str">
            <v>Active</v>
          </cell>
          <cell r="H5081" t="str">
            <v>WP &amp; Cables</v>
          </cell>
          <cell r="I5081" t="str">
            <v>GENDER CHANGER D9 F/F</v>
          </cell>
        </row>
        <row r="5082">
          <cell r="C5082" t="str">
            <v>99-9898011</v>
          </cell>
          <cell r="D5082">
            <v>3</v>
          </cell>
          <cell r="E5082">
            <v>2</v>
          </cell>
          <cell r="F5082" t="str">
            <v>K-Key</v>
          </cell>
          <cell r="G5082" t="str">
            <v>Active</v>
          </cell>
          <cell r="H5082" t="str">
            <v>WP &amp; Cables</v>
          </cell>
          <cell r="I5082" t="str">
            <v>ADAPTER RCA-F TO RCA-F</v>
          </cell>
        </row>
        <row r="5083">
          <cell r="C5083" t="str">
            <v>99-9817900</v>
          </cell>
          <cell r="D5083">
            <v>6</v>
          </cell>
          <cell r="E5083">
            <v>6</v>
          </cell>
          <cell r="F5083" t="str">
            <v>K-Key</v>
          </cell>
          <cell r="G5083" t="str">
            <v>Not to prod.</v>
          </cell>
          <cell r="H5083" t="str">
            <v>Special</v>
          </cell>
          <cell r="I5083" t="str">
            <v>RCA(M) 26/28 AWG MiniCoax-Orange Coded</v>
          </cell>
        </row>
        <row r="5084">
          <cell r="C5084" t="str">
            <v>99-9810600</v>
          </cell>
          <cell r="D5084">
            <v>5</v>
          </cell>
          <cell r="E5084">
            <v>6</v>
          </cell>
          <cell r="F5084" t="str">
            <v>K-Key</v>
          </cell>
          <cell r="G5084" t="str">
            <v>Active</v>
          </cell>
          <cell r="H5084" t="str">
            <v>Special</v>
          </cell>
          <cell r="I5084" t="str">
            <v>RCA(M) RG-6 (BC-1X)-Green Coded</v>
          </cell>
        </row>
        <row r="5085">
          <cell r="C5085" t="str">
            <v>99-9797211</v>
          </cell>
          <cell r="D5085">
            <v>16</v>
          </cell>
          <cell r="E5085">
            <v>16</v>
          </cell>
          <cell r="F5085" t="str">
            <v>K-Key</v>
          </cell>
          <cell r="G5085" t="str">
            <v>Active</v>
          </cell>
          <cell r="I5085" t="str">
            <v>ADAPTOR HDMI FEMALE TO HDMI MALE 90 degrees FLAT</v>
          </cell>
        </row>
        <row r="5086">
          <cell r="C5086" t="str">
            <v>97-04150197</v>
          </cell>
          <cell r="D5086">
            <v>790</v>
          </cell>
          <cell r="E5086">
            <v>790</v>
          </cell>
          <cell r="F5086" t="str">
            <v>K-Key</v>
          </cell>
          <cell r="G5086" t="str">
            <v>Active</v>
          </cell>
          <cell r="H5086" t="str">
            <v>Special</v>
          </cell>
          <cell r="I5086" t="str">
            <v>Plenum Rated - Ultra High Speed Display Port Cable - 197feet</v>
          </cell>
        </row>
        <row r="5087">
          <cell r="C5087" t="str">
            <v>99-9797111</v>
          </cell>
          <cell r="D5087">
            <v>16</v>
          </cell>
          <cell r="E5087">
            <v>15</v>
          </cell>
          <cell r="F5087" t="str">
            <v>K-Key</v>
          </cell>
          <cell r="G5087" t="str">
            <v>Active</v>
          </cell>
          <cell r="I5087" t="str">
            <v>ADAPTOR HDMI FEMALE TO HDMI MALE 90 degrees</v>
          </cell>
        </row>
        <row r="5088">
          <cell r="C5088" t="str">
            <v>99-9797014</v>
          </cell>
          <cell r="D5088">
            <v>12</v>
          </cell>
          <cell r="E5088">
            <v>7</v>
          </cell>
          <cell r="F5088" t="str">
            <v>K-Key</v>
          </cell>
          <cell r="G5088" t="str">
            <v>Active Proj</v>
          </cell>
          <cell r="H5088" t="str">
            <v>Special</v>
          </cell>
          <cell r="I5088" t="str">
            <v>Adapter Mini DisplayPort (M) to DisplayPort (F)</v>
          </cell>
        </row>
        <row r="5089">
          <cell r="C5089" t="str">
            <v>99-9797013</v>
          </cell>
          <cell r="D5089">
            <v>6</v>
          </cell>
          <cell r="E5089">
            <v>6</v>
          </cell>
          <cell r="F5089" t="str">
            <v>K-Key</v>
          </cell>
          <cell r="G5089" t="str">
            <v>Active Proj</v>
          </cell>
          <cell r="H5089" t="str">
            <v>Special</v>
          </cell>
          <cell r="I5089" t="str">
            <v>Adapter DisplayPort (F) to DisplayPort (F)</v>
          </cell>
        </row>
        <row r="5090">
          <cell r="C5090" t="str">
            <v>99-9797012</v>
          </cell>
          <cell r="D5090">
            <v>17</v>
          </cell>
          <cell r="E5090">
            <v>13</v>
          </cell>
          <cell r="F5090" t="str">
            <v>K-Key</v>
          </cell>
          <cell r="G5090" t="str">
            <v>Active</v>
          </cell>
          <cell r="H5090" t="str">
            <v>Special</v>
          </cell>
          <cell r="I5090" t="str">
            <v>Adapter DisplayPort (M) to HDMI (F)</v>
          </cell>
        </row>
        <row r="5091">
          <cell r="C5091" t="str">
            <v>97-0416033</v>
          </cell>
          <cell r="D5091">
            <v>325</v>
          </cell>
          <cell r="E5091">
            <v>425</v>
          </cell>
          <cell r="F5091" t="str">
            <v>K-Key</v>
          </cell>
          <cell r="G5091" t="str">
            <v>Active</v>
          </cell>
          <cell r="H5091" t="str">
            <v>Special</v>
          </cell>
          <cell r="I5091" t="str">
            <v>Active Plugable Optical HDMI Cable, Plenum rated-33ft</v>
          </cell>
        </row>
        <row r="5092">
          <cell r="C5092" t="str">
            <v>97-0416050</v>
          </cell>
          <cell r="D5092">
            <v>370</v>
          </cell>
          <cell r="E5092">
            <v>485</v>
          </cell>
          <cell r="F5092" t="str">
            <v>K-Key</v>
          </cell>
          <cell r="G5092" t="str">
            <v>Active</v>
          </cell>
          <cell r="H5092" t="str">
            <v>Special</v>
          </cell>
          <cell r="I5092" t="str">
            <v>Active Plugable Optical HDMI Cable, Plenum rated-50ft</v>
          </cell>
        </row>
        <row r="5093">
          <cell r="C5093" t="str">
            <v>97-0416066</v>
          </cell>
          <cell r="D5093">
            <v>430</v>
          </cell>
          <cell r="E5093">
            <v>545</v>
          </cell>
          <cell r="F5093" t="str">
            <v>K-Key</v>
          </cell>
          <cell r="G5093" t="str">
            <v>Active</v>
          </cell>
          <cell r="H5093" t="str">
            <v>Special</v>
          </cell>
          <cell r="I5093" t="str">
            <v>Active Plugable Optical HDMI Cable, Plenum rated-66ft</v>
          </cell>
        </row>
        <row r="5094">
          <cell r="C5094" t="str">
            <v>97-0416098</v>
          </cell>
          <cell r="D5094">
            <v>495</v>
          </cell>
          <cell r="E5094">
            <v>610</v>
          </cell>
          <cell r="F5094" t="str">
            <v>K-Key</v>
          </cell>
          <cell r="G5094" t="str">
            <v>Active</v>
          </cell>
          <cell r="H5094" t="str">
            <v>Special</v>
          </cell>
          <cell r="I5094" t="str">
            <v>Active Plugable Optical HDMI Cable, Plenum rated-98ft</v>
          </cell>
        </row>
        <row r="5095">
          <cell r="C5095" t="str">
            <v>99-9797011</v>
          </cell>
          <cell r="D5095">
            <v>15</v>
          </cell>
          <cell r="E5095">
            <v>13</v>
          </cell>
          <cell r="F5095" t="str">
            <v>K-Key</v>
          </cell>
          <cell r="G5095" t="str">
            <v>Active</v>
          </cell>
          <cell r="H5095" t="str">
            <v>WP &amp; Cables</v>
          </cell>
          <cell r="I5095" t="str">
            <v>ADAPTOR HDMI FEMALE TO HDMI FEMALE</v>
          </cell>
        </row>
        <row r="5096">
          <cell r="C5096" t="str">
            <v>99-9794111</v>
          </cell>
          <cell r="D5096">
            <v>15</v>
          </cell>
          <cell r="E5096">
            <v>13</v>
          </cell>
          <cell r="F5096" t="str">
            <v>K-Key</v>
          </cell>
          <cell r="G5096" t="str">
            <v>Active</v>
          </cell>
          <cell r="I5096" t="str">
            <v>ADAPTOR HDMI FEMALE TO HDMI FEMALE 90 degrees</v>
          </cell>
        </row>
        <row r="5097">
          <cell r="C5097" t="str">
            <v>61-10000299</v>
          </cell>
          <cell r="D5097">
            <v>33</v>
          </cell>
          <cell r="E5097">
            <v>33</v>
          </cell>
          <cell r="F5097" t="str">
            <v>K-Key</v>
          </cell>
          <cell r="G5097" t="str">
            <v>F.Run-Active</v>
          </cell>
          <cell r="H5097" t="str">
            <v>WP-Decora/2G</v>
          </cell>
          <cell r="I5097" t="str">
            <v>WP–789R US–size Black Panel Set</v>
          </cell>
        </row>
        <row r="5098">
          <cell r="C5098" t="str">
            <v>61-10000599</v>
          </cell>
          <cell r="D5098">
            <v>33</v>
          </cell>
          <cell r="E5098">
            <v>33</v>
          </cell>
          <cell r="F5098" t="str">
            <v>K-Key</v>
          </cell>
          <cell r="G5098" t="str">
            <v>F.Run-Active</v>
          </cell>
          <cell r="H5098" t="str">
            <v>WP-Decora/2G</v>
          </cell>
          <cell r="I5098" t="str">
            <v>KIT-401 US–size Black Panel Set</v>
          </cell>
        </row>
        <row r="5099">
          <cell r="C5099" t="str">
            <v>99-97220007</v>
          </cell>
          <cell r="D5099">
            <v>27</v>
          </cell>
          <cell r="E5099">
            <v>27</v>
          </cell>
          <cell r="F5099" t="str">
            <v>K-Key</v>
          </cell>
          <cell r="G5099" t="str">
            <v>Active Proj</v>
          </cell>
          <cell r="H5099" t="str">
            <v>Special</v>
          </cell>
          <cell r="I5099" t="str">
            <v>Mini DisplayPort to HDMI Active  adapter cable</v>
          </cell>
        </row>
        <row r="5100">
          <cell r="C5100" t="str">
            <v>99-97220005</v>
          </cell>
          <cell r="D5100">
            <v>15</v>
          </cell>
          <cell r="E5100">
            <v>14</v>
          </cell>
          <cell r="F5100" t="str">
            <v>K-Key</v>
          </cell>
          <cell r="G5100" t="str">
            <v>Active</v>
          </cell>
          <cell r="H5100" t="str">
            <v>Special</v>
          </cell>
          <cell r="I5100" t="str">
            <v>DisplayPort (M) to Mini DisplayPort (F) Adapter cable</v>
          </cell>
        </row>
        <row r="5101">
          <cell r="C5101" t="str">
            <v>99-97220004</v>
          </cell>
          <cell r="D5101">
            <v>29</v>
          </cell>
          <cell r="E5101">
            <v>29</v>
          </cell>
          <cell r="F5101" t="str">
            <v>K-Key</v>
          </cell>
          <cell r="G5101" t="str">
            <v>Active Proj</v>
          </cell>
          <cell r="H5101" t="str">
            <v>Special</v>
          </cell>
          <cell r="I5101" t="str">
            <v>DisplayPort (M) to HDMI (F) Active Adapter cable</v>
          </cell>
        </row>
        <row r="5102">
          <cell r="C5102" t="str">
            <v>99-97220002</v>
          </cell>
          <cell r="D5102">
            <v>47</v>
          </cell>
          <cell r="E5102">
            <v>28</v>
          </cell>
          <cell r="F5102" t="str">
            <v>K-Key</v>
          </cell>
          <cell r="G5102" t="str">
            <v>Active</v>
          </cell>
          <cell r="H5102" t="str">
            <v>Special</v>
          </cell>
          <cell r="I5102" t="str">
            <v>Adapter Cable: DisplayPort (M) to HDMI (F) (1')</v>
          </cell>
        </row>
        <row r="5103">
          <cell r="C5103" t="str">
            <v>99-97220001</v>
          </cell>
          <cell r="D5103">
            <v>47</v>
          </cell>
          <cell r="E5103">
            <v>27</v>
          </cell>
          <cell r="F5103" t="str">
            <v>K-Key</v>
          </cell>
          <cell r="G5103" t="str">
            <v>Active</v>
          </cell>
          <cell r="H5103" t="str">
            <v>Special</v>
          </cell>
          <cell r="I5103" t="str">
            <v>Mini DisplayPort to HDMI adapter cable</v>
          </cell>
        </row>
        <row r="5104">
          <cell r="C5104" t="str">
            <v>99-97212002</v>
          </cell>
          <cell r="D5104">
            <v>8</v>
          </cell>
          <cell r="E5104">
            <v>8</v>
          </cell>
          <cell r="F5104" t="str">
            <v>K-Key</v>
          </cell>
          <cell r="G5104" t="str">
            <v>Active</v>
          </cell>
          <cell r="H5104" t="str">
            <v>Special</v>
          </cell>
          <cell r="I5104" t="str">
            <v>USB 3.1 C(F) to C(F) Adapter</v>
          </cell>
        </row>
        <row r="5105">
          <cell r="C5105" t="str">
            <v>97-0416131</v>
          </cell>
          <cell r="D5105">
            <v>565</v>
          </cell>
          <cell r="E5105">
            <v>735</v>
          </cell>
          <cell r="F5105" t="str">
            <v>K-Key</v>
          </cell>
          <cell r="G5105" t="str">
            <v>Active</v>
          </cell>
          <cell r="H5105" t="str">
            <v>Special</v>
          </cell>
          <cell r="I5105" t="str">
            <v>Active Plugable Optical HDMI Cable, Plenum rated-131ft</v>
          </cell>
        </row>
        <row r="5106">
          <cell r="C5106" t="str">
            <v>97-0416164</v>
          </cell>
          <cell r="D5106">
            <v>655</v>
          </cell>
          <cell r="E5106">
            <v>765</v>
          </cell>
          <cell r="F5106" t="str">
            <v>K-Key</v>
          </cell>
          <cell r="G5106" t="str">
            <v>Active</v>
          </cell>
          <cell r="H5106" t="str">
            <v>Special</v>
          </cell>
          <cell r="I5106" t="str">
            <v>Active Plugable Optical HDMI Cable, Plenum rated-164ft</v>
          </cell>
        </row>
        <row r="5107">
          <cell r="C5107" t="str">
            <v>97-0416197</v>
          </cell>
          <cell r="D5107">
            <v>740</v>
          </cell>
          <cell r="E5107">
            <v>930</v>
          </cell>
          <cell r="F5107" t="str">
            <v>K-Key</v>
          </cell>
          <cell r="G5107" t="str">
            <v>Active</v>
          </cell>
          <cell r="H5107" t="str">
            <v>Special</v>
          </cell>
          <cell r="I5107" t="str">
            <v>Active Plugable Optical HDMI Cable, Plenum rated-197ft</v>
          </cell>
        </row>
        <row r="5108">
          <cell r="C5108" t="str">
            <v>97-0416230</v>
          </cell>
          <cell r="D5108">
            <v>860</v>
          </cell>
          <cell r="E5108">
            <v>1055</v>
          </cell>
          <cell r="F5108" t="str">
            <v>K-Key</v>
          </cell>
          <cell r="G5108" t="str">
            <v>Active</v>
          </cell>
          <cell r="H5108" t="str">
            <v>Special</v>
          </cell>
          <cell r="I5108" t="str">
            <v>Active Plugable Optical HDMI Cable, Plenum rated-230ft</v>
          </cell>
        </row>
        <row r="5109">
          <cell r="C5109" t="str">
            <v>97-0416262</v>
          </cell>
          <cell r="D5109">
            <v>955</v>
          </cell>
          <cell r="E5109">
            <v>1180</v>
          </cell>
          <cell r="F5109" t="str">
            <v>K-Key</v>
          </cell>
          <cell r="G5109" t="str">
            <v>Active</v>
          </cell>
          <cell r="H5109" t="str">
            <v>Special</v>
          </cell>
          <cell r="I5109" t="str">
            <v>Active Plugable Optical HDMI Cable, Plenum rated-262ft</v>
          </cell>
        </row>
        <row r="5110">
          <cell r="C5110" t="str">
            <v>97-0416295</v>
          </cell>
          <cell r="D5110">
            <v>1075</v>
          </cell>
          <cell r="E5110">
            <v>1330</v>
          </cell>
          <cell r="F5110" t="str">
            <v>K-Key</v>
          </cell>
          <cell r="G5110" t="str">
            <v>Active</v>
          </cell>
          <cell r="H5110" t="str">
            <v>Special</v>
          </cell>
          <cell r="I5110" t="str">
            <v>Active Plugable Optical HDMI Cable, Plenum rated-295ft</v>
          </cell>
        </row>
        <row r="5111">
          <cell r="C5111" t="str">
            <v>97-0418006</v>
          </cell>
          <cell r="D5111">
            <v>585</v>
          </cell>
          <cell r="E5111">
            <v>585</v>
          </cell>
          <cell r="F5111" t="str">
            <v>K-Key</v>
          </cell>
          <cell r="G5111" t="str">
            <v>Active Proj</v>
          </cell>
          <cell r="H5111" t="str">
            <v>Special</v>
          </cell>
          <cell r="I5111" t="str">
            <v>Secured Active Optical High–Speed Pluggable HDMI 1.4 Cable - 6ft.</v>
          </cell>
        </row>
        <row r="5112">
          <cell r="C5112" t="str">
            <v>97-0418010</v>
          </cell>
          <cell r="D5112">
            <v>615</v>
          </cell>
          <cell r="E5112">
            <v>615</v>
          </cell>
          <cell r="F5112" t="str">
            <v>K-Key</v>
          </cell>
          <cell r="G5112" t="str">
            <v>Active Proj</v>
          </cell>
          <cell r="H5112" t="str">
            <v>Special</v>
          </cell>
          <cell r="I5112" t="str">
            <v>Secured Active Optical High–Speed Pluggable HDMI Cable - 10ft.</v>
          </cell>
        </row>
        <row r="5113">
          <cell r="C5113" t="str">
            <v>97-0418015</v>
          </cell>
          <cell r="D5113">
            <v>625</v>
          </cell>
          <cell r="E5113">
            <v>625</v>
          </cell>
          <cell r="F5113" t="str">
            <v>K-Key</v>
          </cell>
          <cell r="G5113" t="str">
            <v>Active Proj</v>
          </cell>
          <cell r="H5113" t="str">
            <v>Special</v>
          </cell>
          <cell r="I5113" t="str">
            <v>Secured Active Optical High–Speed Pluggable HDMI Cable - 15ft.</v>
          </cell>
        </row>
        <row r="5114">
          <cell r="C5114" t="str">
            <v>97-0418023</v>
          </cell>
          <cell r="D5114">
            <v>635</v>
          </cell>
          <cell r="E5114">
            <v>635</v>
          </cell>
          <cell r="F5114" t="str">
            <v>K-Key</v>
          </cell>
          <cell r="G5114" t="str">
            <v>Active Proj</v>
          </cell>
          <cell r="H5114" t="str">
            <v>Special</v>
          </cell>
          <cell r="I5114" t="str">
            <v>Secured Active Optical High–Speed Pluggable HDMI Cable - 23ft.</v>
          </cell>
        </row>
        <row r="5115">
          <cell r="C5115" t="str">
            <v>97-0418033</v>
          </cell>
          <cell r="D5115">
            <v>655</v>
          </cell>
          <cell r="E5115">
            <v>655</v>
          </cell>
          <cell r="F5115" t="str">
            <v>K-Key</v>
          </cell>
          <cell r="G5115" t="str">
            <v>Active Proj</v>
          </cell>
          <cell r="H5115" t="str">
            <v>Special</v>
          </cell>
          <cell r="I5115" t="str">
            <v>Secured Active Optical High–Speed Pluggable HDMI Cable - 33ft.</v>
          </cell>
        </row>
        <row r="5116">
          <cell r="C5116" t="str">
            <v>97-0418050</v>
          </cell>
          <cell r="D5116">
            <v>680</v>
          </cell>
          <cell r="E5116">
            <v>680</v>
          </cell>
          <cell r="F5116" t="str">
            <v>K-Key</v>
          </cell>
          <cell r="G5116" t="str">
            <v>Active Proj</v>
          </cell>
          <cell r="H5116" t="str">
            <v>Special</v>
          </cell>
          <cell r="I5116" t="str">
            <v>Secured Active Optical High–Speed Pluggable HDMI Cable - 50ft.</v>
          </cell>
        </row>
        <row r="5117">
          <cell r="C5117" t="str">
            <v>97-0418066</v>
          </cell>
          <cell r="D5117">
            <v>690</v>
          </cell>
          <cell r="E5117">
            <v>690</v>
          </cell>
          <cell r="F5117" t="str">
            <v>K-Key</v>
          </cell>
          <cell r="G5117" t="str">
            <v>Active Proj</v>
          </cell>
          <cell r="H5117" t="str">
            <v>Special</v>
          </cell>
          <cell r="I5117" t="str">
            <v>Secured Active Optical High–Speed Pluggable HDMI Cable - 66ft.</v>
          </cell>
        </row>
        <row r="5118">
          <cell r="C5118" t="str">
            <v>97-0418098</v>
          </cell>
          <cell r="D5118">
            <v>720</v>
          </cell>
          <cell r="E5118">
            <v>720</v>
          </cell>
          <cell r="F5118" t="str">
            <v>K-Key</v>
          </cell>
          <cell r="G5118" t="str">
            <v>Active Proj</v>
          </cell>
          <cell r="H5118" t="str">
            <v>Special</v>
          </cell>
          <cell r="I5118" t="str">
            <v>Secured Active Optical High–Speed Pluggable HDMI Cable - 98ft.</v>
          </cell>
        </row>
        <row r="5119">
          <cell r="C5119" t="str">
            <v>97-0418131</v>
          </cell>
          <cell r="D5119">
            <v>960</v>
          </cell>
          <cell r="E5119">
            <v>960</v>
          </cell>
          <cell r="F5119" t="str">
            <v>K-Key</v>
          </cell>
          <cell r="G5119" t="str">
            <v>Active Proj</v>
          </cell>
          <cell r="H5119" t="str">
            <v>Special</v>
          </cell>
          <cell r="I5119" t="str">
            <v>Secured Active Optical High–Speed Pluggable HDMI Cable -131ft.</v>
          </cell>
        </row>
        <row r="5120">
          <cell r="C5120" t="str">
            <v>97-0418164</v>
          </cell>
          <cell r="D5120">
            <v>1200</v>
          </cell>
          <cell r="E5120">
            <v>1200</v>
          </cell>
          <cell r="F5120" t="str">
            <v>K-Key</v>
          </cell>
          <cell r="G5120" t="str">
            <v>Active Proj</v>
          </cell>
          <cell r="H5120" t="str">
            <v>Special</v>
          </cell>
          <cell r="I5120" t="str">
            <v>Secured Active Optical High–Speed Pluggable HDMI Cable -164ft.</v>
          </cell>
        </row>
        <row r="5121">
          <cell r="C5121" t="str">
            <v>99-97212001</v>
          </cell>
          <cell r="D5121">
            <v>8</v>
          </cell>
          <cell r="E5121">
            <v>8</v>
          </cell>
          <cell r="F5121" t="str">
            <v>K-Key</v>
          </cell>
          <cell r="G5121" t="str">
            <v>Active</v>
          </cell>
          <cell r="H5121" t="str">
            <v>Special</v>
          </cell>
          <cell r="I5121" t="str">
            <v>USB 3.0 C(F) to A(M) Adapter</v>
          </cell>
        </row>
        <row r="5122">
          <cell r="C5122" t="str">
            <v>99-97211215</v>
          </cell>
          <cell r="D5122">
            <v>52</v>
          </cell>
          <cell r="E5122">
            <v>52</v>
          </cell>
          <cell r="F5122" t="str">
            <v>K-Key</v>
          </cell>
          <cell r="G5122" t="str">
            <v>Active</v>
          </cell>
          <cell r="H5122" t="str">
            <v>Special</v>
          </cell>
          <cell r="I5122" t="str">
            <v>USB-C (M) to HDMI (M) cable (15')</v>
          </cell>
        </row>
        <row r="5123">
          <cell r="C5123" t="str">
            <v>99-97211206</v>
          </cell>
          <cell r="D5123">
            <v>41</v>
          </cell>
          <cell r="E5123">
            <v>25</v>
          </cell>
          <cell r="F5123" t="str">
            <v>K-Key</v>
          </cell>
          <cell r="G5123" t="str">
            <v>Active</v>
          </cell>
          <cell r="H5123" t="str">
            <v>Special</v>
          </cell>
          <cell r="I5123" t="str">
            <v>Cable USB-C (M) to DisplayPort (M) (6')</v>
          </cell>
        </row>
        <row r="5124">
          <cell r="C5124" t="str">
            <v>99-97211110</v>
          </cell>
          <cell r="D5124">
            <v>48</v>
          </cell>
          <cell r="E5124">
            <v>48</v>
          </cell>
          <cell r="F5124" t="str">
            <v>K-Key</v>
          </cell>
          <cell r="G5124" t="str">
            <v>Active</v>
          </cell>
          <cell r="H5124" t="str">
            <v>Special</v>
          </cell>
          <cell r="I5124" t="str">
            <v>USB-C (M) to HDMI (M) cable (10')</v>
          </cell>
        </row>
        <row r="5125">
          <cell r="C5125" t="str">
            <v>99-97211106</v>
          </cell>
          <cell r="D5125">
            <v>47</v>
          </cell>
          <cell r="E5125">
            <v>41</v>
          </cell>
          <cell r="F5125" t="str">
            <v>K-Key</v>
          </cell>
          <cell r="G5125" t="str">
            <v>Active</v>
          </cell>
          <cell r="H5125" t="str">
            <v>Special</v>
          </cell>
          <cell r="I5125" t="str">
            <v>USB-C (M) to HDMI (M) cable (6')</v>
          </cell>
        </row>
        <row r="5126">
          <cell r="C5126" t="str">
            <v>99-97211006</v>
          </cell>
          <cell r="D5126">
            <v>44</v>
          </cell>
          <cell r="E5126">
            <v>32</v>
          </cell>
          <cell r="F5126" t="str">
            <v>K-Key</v>
          </cell>
          <cell r="G5126" t="str">
            <v>Active</v>
          </cell>
          <cell r="H5126" t="str">
            <v>Special</v>
          </cell>
          <cell r="I5126" t="str">
            <v>USB-C to VGA cable (6')</v>
          </cell>
        </row>
        <row r="5127">
          <cell r="C5127" t="str">
            <v>99-97210006</v>
          </cell>
          <cell r="D5127">
            <v>10</v>
          </cell>
          <cell r="E5127">
            <v>7</v>
          </cell>
          <cell r="F5127" t="str">
            <v>K-Key</v>
          </cell>
          <cell r="G5127" t="str">
            <v>Active</v>
          </cell>
          <cell r="H5127" t="str">
            <v>Special</v>
          </cell>
          <cell r="I5127" t="str">
            <v>USB 3.0 C(M) to A(F) Adapter</v>
          </cell>
        </row>
        <row r="5128">
          <cell r="C5128" t="str">
            <v>97-0426033</v>
          </cell>
          <cell r="D5128">
            <v>320</v>
          </cell>
          <cell r="E5128">
            <v>320</v>
          </cell>
          <cell r="F5128" t="str">
            <v>K-Key</v>
          </cell>
          <cell r="G5128" t="str">
            <v>Active</v>
          </cell>
          <cell r="H5128" t="str">
            <v>Special</v>
          </cell>
          <cell r="I5128" t="str">
            <v>Fiber Optic Plenum rated - Ultra High speed HDMI cable-33ft</v>
          </cell>
        </row>
        <row r="5129">
          <cell r="C5129" t="str">
            <v>97-0426050</v>
          </cell>
          <cell r="D5129">
            <v>385</v>
          </cell>
          <cell r="E5129">
            <v>365</v>
          </cell>
          <cell r="F5129" t="str">
            <v>K-Key</v>
          </cell>
          <cell r="G5129" t="str">
            <v>Active</v>
          </cell>
          <cell r="H5129" t="str">
            <v>Special</v>
          </cell>
          <cell r="I5129" t="str">
            <v>Fiber Optic Plenum rated - Ultra High speed HDMI cable-50ft</v>
          </cell>
        </row>
        <row r="5130">
          <cell r="C5130" t="str">
            <v>97-0426066</v>
          </cell>
          <cell r="D5130">
            <v>410</v>
          </cell>
          <cell r="E5130">
            <v>410</v>
          </cell>
          <cell r="F5130" t="str">
            <v>K-Key</v>
          </cell>
          <cell r="G5130" t="str">
            <v>Active</v>
          </cell>
          <cell r="H5130" t="str">
            <v>Special</v>
          </cell>
          <cell r="I5130" t="str">
            <v>Fiber Optic Plenum rated - Ultra High speed HDMI cable-66ft</v>
          </cell>
        </row>
        <row r="5131">
          <cell r="C5131" t="str">
            <v>97-0426098</v>
          </cell>
          <cell r="D5131">
            <v>455</v>
          </cell>
          <cell r="E5131">
            <v>455</v>
          </cell>
          <cell r="F5131" t="str">
            <v>K-Key</v>
          </cell>
          <cell r="G5131" t="str">
            <v>Active</v>
          </cell>
          <cell r="H5131" t="str">
            <v>Special</v>
          </cell>
          <cell r="I5131" t="str">
            <v>Fiber Optic Plenum rated - Ultra High speed HDMI cable-98ft</v>
          </cell>
        </row>
        <row r="5132">
          <cell r="C5132" t="str">
            <v>97-043000010</v>
          </cell>
          <cell r="D5132">
            <v>330</v>
          </cell>
          <cell r="E5132">
            <v>330</v>
          </cell>
          <cell r="F5132" t="str">
            <v>K-Key</v>
          </cell>
          <cell r="G5132" t="str">
            <v>Active</v>
          </cell>
          <cell r="H5132" t="str">
            <v>Special</v>
          </cell>
          <cell r="I5132" t="str">
            <v>USB 3.1 C(M) to C(M) GEN-2, Optic Cable-10ft</v>
          </cell>
        </row>
        <row r="5133">
          <cell r="C5133" t="str">
            <v>97-043000015</v>
          </cell>
          <cell r="D5133">
            <v>350</v>
          </cell>
          <cell r="E5133">
            <v>350</v>
          </cell>
          <cell r="F5133" t="str">
            <v>K-Key</v>
          </cell>
          <cell r="G5133" t="str">
            <v>Active</v>
          </cell>
          <cell r="H5133" t="str">
            <v>Special</v>
          </cell>
          <cell r="I5133" t="str">
            <v>USB 3.1 C(M) to C(M) GEN-2, Optic Cable-15ft</v>
          </cell>
        </row>
        <row r="5134">
          <cell r="C5134" t="str">
            <v>97-043000025</v>
          </cell>
          <cell r="D5134">
            <v>370</v>
          </cell>
          <cell r="E5134">
            <v>370</v>
          </cell>
          <cell r="F5134" t="str">
            <v>K-Key</v>
          </cell>
          <cell r="G5134" t="str">
            <v>Active</v>
          </cell>
          <cell r="H5134" t="str">
            <v>Special</v>
          </cell>
          <cell r="I5134" t="str">
            <v>USB 3.1 C(M) to C(M) GEN-2, Optic Cable-25ft</v>
          </cell>
        </row>
        <row r="5135">
          <cell r="C5135" t="str">
            <v>97-043000035</v>
          </cell>
          <cell r="D5135">
            <v>380</v>
          </cell>
          <cell r="E5135">
            <v>380</v>
          </cell>
          <cell r="F5135" t="str">
            <v>K-Key</v>
          </cell>
          <cell r="G5135" t="str">
            <v>Active</v>
          </cell>
          <cell r="H5135" t="str">
            <v>Special</v>
          </cell>
          <cell r="I5135" t="str">
            <v>USB 3.1 C(M) to C(M) GEN-2, Optic Cable-35ft</v>
          </cell>
        </row>
        <row r="5136">
          <cell r="C5136" t="str">
            <v>97-043000050</v>
          </cell>
          <cell r="D5136">
            <v>420</v>
          </cell>
          <cell r="E5136">
            <v>420</v>
          </cell>
          <cell r="F5136" t="str">
            <v>K-Key</v>
          </cell>
          <cell r="G5136" t="str">
            <v>Active</v>
          </cell>
          <cell r="H5136" t="str">
            <v>Special</v>
          </cell>
          <cell r="I5136" t="str">
            <v>USB 3.1 C(M) to C(M) GEN-2, Optic Cable-50ft</v>
          </cell>
        </row>
        <row r="5137">
          <cell r="C5137" t="str">
            <v>97-044000050</v>
          </cell>
          <cell r="D5137">
            <v>340</v>
          </cell>
          <cell r="E5137">
            <v>340</v>
          </cell>
          <cell r="F5137" t="str">
            <v>K-Key</v>
          </cell>
          <cell r="G5137" t="str">
            <v>F.Run-Active</v>
          </cell>
          <cell r="H5137" t="str">
            <v>Special</v>
          </cell>
          <cell r="I5137" t="str">
            <v>Active Optical plenum rated USB C to HDMI Cable -50ft</v>
          </cell>
        </row>
        <row r="5138">
          <cell r="C5138" t="str">
            <v>97-044000066</v>
          </cell>
          <cell r="D5138">
            <v>360</v>
          </cell>
          <cell r="E5138">
            <v>360</v>
          </cell>
          <cell r="F5138" t="str">
            <v>K-Key</v>
          </cell>
          <cell r="G5138" t="str">
            <v>F.Run-Active</v>
          </cell>
          <cell r="H5138" t="str">
            <v>Special</v>
          </cell>
          <cell r="I5138" t="str">
            <v>Active Optical plenum rated USB C to HDMI Cable -66ft</v>
          </cell>
        </row>
        <row r="5139">
          <cell r="C5139" t="str">
            <v>80-00027199</v>
          </cell>
          <cell r="D5139">
            <v>550</v>
          </cell>
          <cell r="E5139">
            <v>550</v>
          </cell>
          <cell r="F5139" t="str">
            <v>K-Key NEW</v>
          </cell>
          <cell r="G5139" t="str">
            <v>F.Run-Active</v>
          </cell>
          <cell r="H5139" t="str">
            <v>Special</v>
          </cell>
          <cell r="I5139" t="str">
            <v>Table Connection Bus</v>
          </cell>
        </row>
        <row r="5140">
          <cell r="C5140" t="str">
            <v>WR-000012</v>
          </cell>
          <cell r="D5140">
            <v>129</v>
          </cell>
          <cell r="E5140">
            <v>129</v>
          </cell>
          <cell r="F5140" t="str">
            <v>K-Key NEW</v>
          </cell>
          <cell r="G5140" t="str">
            <v>Active</v>
          </cell>
          <cell r="I5140" t="str">
            <v>2 Years Hardware Warranty Extension for VIA-CONNECT2</v>
          </cell>
        </row>
        <row r="5141">
          <cell r="C5141" t="str">
            <v>WR-000011</v>
          </cell>
          <cell r="D5141">
            <v>60</v>
          </cell>
          <cell r="E5141">
            <v>60</v>
          </cell>
          <cell r="F5141" t="str">
            <v>K-Key NEW</v>
          </cell>
          <cell r="G5141" t="str">
            <v>Active</v>
          </cell>
          <cell r="I5141" t="str">
            <v>2 Years Hardware Warranty Extension for VIA-GO2</v>
          </cell>
        </row>
        <row r="5142">
          <cell r="C5142" t="str">
            <v>80-00030899</v>
          </cell>
          <cell r="D5142">
            <v>100</v>
          </cell>
          <cell r="E5142">
            <v>100</v>
          </cell>
          <cell r="F5142" t="str">
            <v>K-Key NEW</v>
          </cell>
          <cell r="G5142" t="str">
            <v>First run</v>
          </cell>
          <cell r="H5142" t="str">
            <v>Special</v>
          </cell>
          <cell r="I5142" t="str">
            <v>N Inner frame: Dual Socket, 4 inserts and a Kramer New  Tool</v>
          </cell>
        </row>
        <row r="5143">
          <cell r="C5143" t="str">
            <v>59-0000451011</v>
          </cell>
          <cell r="D5143">
            <v>4030</v>
          </cell>
          <cell r="E5143">
            <v>4030</v>
          </cell>
          <cell r="F5143" t="str">
            <v>K-Key NEW</v>
          </cell>
          <cell r="G5143" t="str">
            <v>Active Proj</v>
          </cell>
          <cell r="H5143" t="str">
            <v>Special</v>
          </cell>
          <cell r="I5143" t="str">
            <v>oE+ 960W and 8xSFP+ Managed Switch (10G uplinks) (GSM4248PX)</v>
          </cell>
        </row>
        <row r="5144">
          <cell r="C5144" t="str">
            <v>72-00004690</v>
          </cell>
          <cell r="D5144">
            <v>1195</v>
          </cell>
          <cell r="E5144">
            <v>1195</v>
          </cell>
          <cell r="F5144" t="str">
            <v>K-Key NEW</v>
          </cell>
          <cell r="G5144" t="str">
            <v>F.Run-Active</v>
          </cell>
          <cell r="H5144" t="str">
            <v>Mega Tool Deep</v>
          </cell>
          <cell r="I5144" t="str">
            <v>ended Reach receiver with a local HDMI input and PoE support</v>
          </cell>
        </row>
        <row r="5145">
          <cell r="C5145" t="str">
            <v>SW-000037</v>
          </cell>
          <cell r="D5145">
            <v>600</v>
          </cell>
          <cell r="E5145">
            <v>0</v>
          </cell>
          <cell r="F5145" t="str">
            <v>K-Key NEW</v>
          </cell>
          <cell r="G5145" t="str">
            <v>Prototype</v>
          </cell>
          <cell r="I5145" t="str">
            <v>AVB License for M4250-26G4XF-PoE+ (Netgear)</v>
          </cell>
        </row>
        <row r="5146">
          <cell r="C5146" t="str">
            <v>22-0002409011</v>
          </cell>
          <cell r="D5146">
            <v>415</v>
          </cell>
          <cell r="E5146">
            <v>415</v>
          </cell>
          <cell r="F5146" t="str">
            <v>K-Key NEW</v>
          </cell>
          <cell r="G5146" t="str">
            <v>Active Proj</v>
          </cell>
          <cell r="H5146" t="str">
            <v>Special</v>
          </cell>
          <cell r="I5146" t="str">
            <v>To Analog with Microphone support and USB Output for Camera</v>
          </cell>
        </row>
        <row r="5147">
          <cell r="C5147" t="str">
            <v>22-0001003011</v>
          </cell>
          <cell r="D5147">
            <v>2560</v>
          </cell>
          <cell r="E5147">
            <v>2560</v>
          </cell>
          <cell r="F5147" t="str">
            <v>K-Key NEW</v>
          </cell>
          <cell r="G5147" t="str">
            <v>Active Proj</v>
          </cell>
          <cell r="H5147" t="str">
            <v>Special</v>
          </cell>
          <cell r="I5147" t="str">
            <v>e SH Matrix Secure KVM 8-Port DP to DP video, w/fUSB, PP 3.0</v>
          </cell>
        </row>
        <row r="5148">
          <cell r="C5148" t="str">
            <v>SW-000039</v>
          </cell>
          <cell r="D5148">
            <v>200</v>
          </cell>
          <cell r="E5148">
            <v>0</v>
          </cell>
          <cell r="F5148" t="str">
            <v>K-Key NEW</v>
          </cell>
          <cell r="G5148" t="str">
            <v>Prototype</v>
          </cell>
          <cell r="I5148" t="str">
            <v>AVB License for M4250-10G2F-PoE+ (Netgear)</v>
          </cell>
        </row>
        <row r="5149">
          <cell r="C5149" t="str">
            <v>SW-000040</v>
          </cell>
          <cell r="D5149">
            <v>499</v>
          </cell>
          <cell r="E5149">
            <v>0</v>
          </cell>
          <cell r="F5149" t="str">
            <v>K-Key NEW</v>
          </cell>
          <cell r="G5149" t="str">
            <v>Prototype</v>
          </cell>
          <cell r="I5149" t="str">
            <v>AVB License for M4250-26G4F-PoE+ (Netgear)</v>
          </cell>
        </row>
        <row r="5150">
          <cell r="C5150" t="str">
            <v>SW-000038</v>
          </cell>
          <cell r="D5150">
            <v>1000</v>
          </cell>
          <cell r="E5150">
            <v>0</v>
          </cell>
          <cell r="F5150" t="str">
            <v>K-Key NEW</v>
          </cell>
          <cell r="G5150" t="str">
            <v>Prototype</v>
          </cell>
          <cell r="I5150" t="str">
            <v>AVB License for M4250-40G8XF-PoE+ (Netgear)</v>
          </cell>
        </row>
        <row r="5151">
          <cell r="C5151" t="str">
            <v>59-0000461011</v>
          </cell>
          <cell r="D5151">
            <v>885</v>
          </cell>
          <cell r="E5151">
            <v>885</v>
          </cell>
          <cell r="F5151" t="str">
            <v>K-Key NEW</v>
          </cell>
          <cell r="G5151" t="str">
            <v>Active Proj</v>
          </cell>
          <cell r="H5151" t="str">
            <v>Special</v>
          </cell>
          <cell r="I5151" t="str">
            <v>PoE+ 8x1G PoE+ 125W 2x1G and 2xSFP Managed Switch (GSM4212P)</v>
          </cell>
        </row>
        <row r="5152">
          <cell r="C5152" t="str">
            <v>SW-000042</v>
          </cell>
          <cell r="D5152">
            <v>500</v>
          </cell>
          <cell r="E5152">
            <v>0</v>
          </cell>
          <cell r="F5152" t="str">
            <v>K-Key NEW</v>
          </cell>
          <cell r="G5152" t="str">
            <v>Prototype</v>
          </cell>
          <cell r="I5152" t="str">
            <v>AVB License for M4250-16XF (Netgear)</v>
          </cell>
        </row>
        <row r="5153">
          <cell r="C5153" t="str">
            <v>20-70011998</v>
          </cell>
          <cell r="D5153">
            <v>1750</v>
          </cell>
          <cell r="E5153">
            <v>1750</v>
          </cell>
          <cell r="F5153" t="str">
            <v>K-Key NEW</v>
          </cell>
          <cell r="G5153" t="str">
            <v>Active</v>
          </cell>
          <cell r="H5153" t="str">
            <v>Special</v>
          </cell>
          <cell r="I5153" t="str">
            <v>–Channel 4K HDMI Scaler Output Card for 16x16 modular matrix</v>
          </cell>
        </row>
        <row r="5154">
          <cell r="C5154" t="str">
            <v>SW-000041</v>
          </cell>
          <cell r="D5154">
            <v>700</v>
          </cell>
          <cell r="E5154">
            <v>0</v>
          </cell>
          <cell r="F5154" t="str">
            <v>K-Key NEW</v>
          </cell>
          <cell r="G5154" t="str">
            <v>Prototype</v>
          </cell>
          <cell r="I5154" t="str">
            <v>AVB License for M4250-40G8F-PoE+ (Netgear)</v>
          </cell>
        </row>
        <row r="5155">
          <cell r="C5155" t="str">
            <v>91-000637</v>
          </cell>
          <cell r="D5155">
            <v>685</v>
          </cell>
          <cell r="E5155">
            <v>685</v>
          </cell>
          <cell r="F5155" t="str">
            <v>K-KeySPECIAL</v>
          </cell>
          <cell r="G5155" t="str">
            <v>Not to prod.</v>
          </cell>
          <cell r="H5155" t="str">
            <v>Special</v>
          </cell>
          <cell r="I5155" t="str">
            <v>Table Mount Modular Multi Connection Solution</v>
          </cell>
        </row>
        <row r="5156">
          <cell r="C5156" t="str">
            <v>80-0000991</v>
          </cell>
          <cell r="D5156">
            <v>450</v>
          </cell>
          <cell r="E5156">
            <v>450</v>
          </cell>
          <cell r="F5156" t="str">
            <v>K-KeySPECIAL</v>
          </cell>
          <cell r="G5156" t="str">
            <v>Active Proj</v>
          </cell>
          <cell r="H5156" t="str">
            <v>Special</v>
          </cell>
          <cell r="I5156" t="str">
            <v>TBUS-1A fixed configuration-1</v>
          </cell>
        </row>
        <row r="5157">
          <cell r="C5157" t="str">
            <v>20-0004000</v>
          </cell>
          <cell r="D5157">
            <v>995</v>
          </cell>
          <cell r="E5157">
            <v>995</v>
          </cell>
          <cell r="F5157" t="str">
            <v>K-KeySPECIAL</v>
          </cell>
          <cell r="G5157" t="str">
            <v>Not to prod.</v>
          </cell>
          <cell r="H5157" t="str">
            <v>Special</v>
          </cell>
          <cell r="I5157" t="str">
            <v>Wireless Presentation Hub</v>
          </cell>
        </row>
        <row r="5158">
          <cell r="C5158" t="str">
            <v>85-3002099</v>
          </cell>
          <cell r="D5158">
            <v>45</v>
          </cell>
          <cell r="E5158">
            <v>43</v>
          </cell>
          <cell r="F5158" t="str">
            <v>LEGACY</v>
          </cell>
          <cell r="G5158" t="str">
            <v>Active</v>
          </cell>
          <cell r="H5158" t="str">
            <v>WP-S/INSERT</v>
          </cell>
          <cell r="I5158" t="str">
            <v>Wall Plate Insert - Dual RJ-45</v>
          </cell>
        </row>
        <row r="5159">
          <cell r="C5159" t="str">
            <v>70-702090</v>
          </cell>
          <cell r="D5159">
            <v>695</v>
          </cell>
          <cell r="E5159">
            <v>691</v>
          </cell>
          <cell r="F5159" t="str">
            <v>LEGACY</v>
          </cell>
          <cell r="G5159" t="str">
            <v>Not to order</v>
          </cell>
          <cell r="H5159" t="str">
            <v>Tool</v>
          </cell>
          <cell r="I5159" t="str">
            <v>Computer Graphics Video Scan Converter</v>
          </cell>
        </row>
        <row r="5160">
          <cell r="C5160" t="str">
            <v>90-70796090</v>
          </cell>
          <cell r="D5160">
            <v>300</v>
          </cell>
          <cell r="E5160">
            <v>302</v>
          </cell>
          <cell r="F5160" t="str">
            <v>LEGACY</v>
          </cell>
          <cell r="G5160" t="str">
            <v>Not to prod.</v>
          </cell>
          <cell r="H5160" t="str">
            <v>Tool</v>
          </cell>
          <cell r="I5160" t="str">
            <v>1:1 Computer Graphics Video Line Amplifier</v>
          </cell>
        </row>
        <row r="5161">
          <cell r="C5161" t="str">
            <v>90-70788090</v>
          </cell>
          <cell r="D5161">
            <v>270</v>
          </cell>
          <cell r="E5161">
            <v>248</v>
          </cell>
          <cell r="F5161" t="str">
            <v>LEGACY</v>
          </cell>
          <cell r="G5161" t="str">
            <v>Active</v>
          </cell>
          <cell r="H5161" t="str">
            <v>Tool</v>
          </cell>
          <cell r="I5161" t="str">
            <v>2x1 Computer Graphics Video &amp; Stereo Audio Standby Switcher</v>
          </cell>
        </row>
        <row r="5162">
          <cell r="C5162" t="str">
            <v>90-70511090</v>
          </cell>
          <cell r="D5162">
            <v>215</v>
          </cell>
          <cell r="E5162">
            <v>211</v>
          </cell>
          <cell r="F5162" t="str">
            <v>LEGACY</v>
          </cell>
          <cell r="G5162" t="str">
            <v>Not to prod.</v>
          </cell>
          <cell r="H5162" t="str">
            <v>1/8 19" 1U</v>
          </cell>
          <cell r="I5162" t="str">
            <v>1:1 Computer Graphics Video Line Amplifier</v>
          </cell>
        </row>
        <row r="5163">
          <cell r="C5163" t="str">
            <v>85-3300095</v>
          </cell>
          <cell r="D5163">
            <v>295</v>
          </cell>
          <cell r="E5163">
            <v>297</v>
          </cell>
          <cell r="F5163" t="str">
            <v>LEGACY</v>
          </cell>
          <cell r="G5163" t="str">
            <v>Not to order</v>
          </cell>
          <cell r="H5163" t="str">
            <v>WP-US/1G</v>
          </cell>
          <cell r="I5163" t="str">
            <v>19-inch Rack Adapter for European Size Wall Plates</v>
          </cell>
        </row>
        <row r="5164">
          <cell r="C5164" t="str">
            <v>70-70409090</v>
          </cell>
          <cell r="D5164">
            <v>555</v>
          </cell>
          <cell r="E5164">
            <v>556</v>
          </cell>
          <cell r="F5164" t="str">
            <v>LEGACY</v>
          </cell>
          <cell r="G5164" t="str">
            <v>Not to prod.</v>
          </cell>
          <cell r="H5164" t="str">
            <v>Tool</v>
          </cell>
          <cell r="I5164" t="str">
            <v>Video to Computer Graphics ProScale Digital Scaler</v>
          </cell>
        </row>
        <row r="5165">
          <cell r="C5165" t="str">
            <v>90-70183090</v>
          </cell>
          <cell r="D5165">
            <v>245</v>
          </cell>
          <cell r="E5165">
            <v>248</v>
          </cell>
          <cell r="F5165" t="str">
            <v>LEGACY</v>
          </cell>
          <cell r="G5165" t="str">
            <v>Not to prod.</v>
          </cell>
          <cell r="H5165" t="str">
            <v>Tool</v>
          </cell>
          <cell r="I5165" t="str">
            <v>Composite Video &amp; Stereo Audio over Twisted Pair Transmitter</v>
          </cell>
        </row>
        <row r="5166">
          <cell r="C5166" t="str">
            <v>51-0018090</v>
          </cell>
          <cell r="D5166">
            <v>745</v>
          </cell>
          <cell r="E5166">
            <v>745</v>
          </cell>
          <cell r="F5166" t="str">
            <v>LEGACY</v>
          </cell>
          <cell r="G5166" t="str">
            <v>Not to order</v>
          </cell>
          <cell r="H5166" t="str">
            <v>Desktop</v>
          </cell>
          <cell r="I5166" t="str">
            <v>2x2 Computer Graphics Video &amp; Balanced Stereo Audio Matrix S</v>
          </cell>
        </row>
        <row r="5167">
          <cell r="C5167" t="str">
            <v>85-70570099</v>
          </cell>
          <cell r="D5167">
            <v>75</v>
          </cell>
          <cell r="E5167">
            <v>76</v>
          </cell>
          <cell r="F5167" t="str">
            <v>LEGACY</v>
          </cell>
          <cell r="G5167" t="str">
            <v>Not to prod.</v>
          </cell>
          <cell r="H5167" t="str">
            <v>WP &amp; Cables</v>
          </cell>
          <cell r="I5167" t="str">
            <v>Wall Plate Insert - 15-pin HD &amp; 3.5mm</v>
          </cell>
        </row>
        <row r="5168">
          <cell r="C5168" t="str">
            <v>51-046010</v>
          </cell>
          <cell r="D5168">
            <v>465</v>
          </cell>
          <cell r="E5168">
            <v>464</v>
          </cell>
          <cell r="F5168" t="str">
            <v>LEGACY</v>
          </cell>
          <cell r="G5168" t="str">
            <v>Not to order</v>
          </cell>
          <cell r="H5168" t="str">
            <v>Desktop</v>
          </cell>
          <cell r="I5168" t="str">
            <v>1:4 Computer Graphics Video Distribution Amplifier</v>
          </cell>
        </row>
        <row r="5169">
          <cell r="C5169" t="str">
            <v>85-70580099</v>
          </cell>
          <cell r="D5169">
            <v>65</v>
          </cell>
          <cell r="E5169">
            <v>65</v>
          </cell>
          <cell r="F5169" t="str">
            <v>LEGACY</v>
          </cell>
          <cell r="G5169" t="str">
            <v>Active</v>
          </cell>
          <cell r="H5169" t="str">
            <v>WP &amp; Cables</v>
          </cell>
          <cell r="I5169" t="str">
            <v>Wall Plate Insert - 15-pin HD &amp; 3.5mm</v>
          </cell>
        </row>
        <row r="5170">
          <cell r="C5170" t="str">
            <v>90-70169090</v>
          </cell>
          <cell r="D5170">
            <v>255</v>
          </cell>
          <cell r="E5170">
            <v>243</v>
          </cell>
          <cell r="F5170" t="str">
            <v>LEGACY</v>
          </cell>
          <cell r="G5170" t="str">
            <v>Active</v>
          </cell>
          <cell r="H5170" t="str">
            <v>Tools</v>
          </cell>
          <cell r="I5170" t="str">
            <v>1:2 Computer Graphics Video Line &amp; Distribution Amplifier</v>
          </cell>
        </row>
        <row r="5171">
          <cell r="C5171" t="str">
            <v>90-70167090</v>
          </cell>
          <cell r="D5171">
            <v>270</v>
          </cell>
          <cell r="E5171">
            <v>270</v>
          </cell>
          <cell r="F5171" t="str">
            <v>LEGACY</v>
          </cell>
          <cell r="G5171" t="str">
            <v>Active</v>
          </cell>
          <cell r="H5171" t="str">
            <v>Tools</v>
          </cell>
          <cell r="I5171" t="str">
            <v>1:2 Computer Graphics Video &amp; HDTV over Twisted Pair Transmi</v>
          </cell>
        </row>
        <row r="5172">
          <cell r="C5172" t="str">
            <v>71-00420090</v>
          </cell>
          <cell r="D5172">
            <v>865</v>
          </cell>
          <cell r="E5172">
            <v>869</v>
          </cell>
          <cell r="F5172" t="str">
            <v>LEGACY</v>
          </cell>
          <cell r="G5172" t="str">
            <v>Not to order</v>
          </cell>
          <cell r="H5172" t="str">
            <v>Tool Wide</v>
          </cell>
          <cell r="I5172" t="str">
            <v>Computer Graphics &amp; HDTV Digital Scaler</v>
          </cell>
        </row>
        <row r="5173">
          <cell r="C5173" t="str">
            <v>51-088010</v>
          </cell>
          <cell r="D5173">
            <v>2725</v>
          </cell>
          <cell r="E5173">
            <v>2479</v>
          </cell>
          <cell r="F5173" t="str">
            <v>LEGACY</v>
          </cell>
          <cell r="G5173" t="str">
            <v>Active</v>
          </cell>
          <cell r="H5173" t="str">
            <v>Rack Mount</v>
          </cell>
          <cell r="I5173" t="str">
            <v>8x8 Computer Graphics Video Matrix Switcher</v>
          </cell>
        </row>
        <row r="5174">
          <cell r="C5174" t="str">
            <v>90-70160090</v>
          </cell>
          <cell r="D5174">
            <v>150</v>
          </cell>
          <cell r="E5174">
            <v>151</v>
          </cell>
          <cell r="F5174" t="str">
            <v>LEGACY</v>
          </cell>
          <cell r="G5174" t="str">
            <v>Not to prod.</v>
          </cell>
          <cell r="H5174" t="str">
            <v>Tools</v>
          </cell>
          <cell r="I5174" t="str">
            <v>1:1 Composite Video Line Amplifier</v>
          </cell>
        </row>
        <row r="5175">
          <cell r="C5175" t="str">
            <v>51-70654190</v>
          </cell>
          <cell r="D5175">
            <v>855</v>
          </cell>
          <cell r="E5175">
            <v>859</v>
          </cell>
          <cell r="F5175" t="str">
            <v>LEGACY</v>
          </cell>
          <cell r="G5175" t="str">
            <v>Not to prod.</v>
          </cell>
          <cell r="H5175" t="str">
            <v>Rack Mount</v>
          </cell>
          <cell r="I5175" t="str">
            <v>4x1 Computer Graphics Video &amp; Stereo Audio Standby Switcher</v>
          </cell>
        </row>
        <row r="5176">
          <cell r="C5176" t="str">
            <v>90-010090</v>
          </cell>
          <cell r="D5176">
            <v>520</v>
          </cell>
          <cell r="E5176">
            <v>491</v>
          </cell>
          <cell r="F5176" t="str">
            <v>LEGACY</v>
          </cell>
          <cell r="G5176" t="str">
            <v>Active</v>
          </cell>
          <cell r="H5176" t="str">
            <v>Tools</v>
          </cell>
          <cell r="I5176" t="str">
            <v>Computer Graphics Video to RGB/HV/S Format Converter</v>
          </cell>
        </row>
        <row r="5177">
          <cell r="C5177" t="str">
            <v>90-013590</v>
          </cell>
          <cell r="D5177">
            <v>255</v>
          </cell>
          <cell r="E5177">
            <v>242</v>
          </cell>
          <cell r="F5177" t="str">
            <v>LEGACY</v>
          </cell>
          <cell r="G5177" t="str">
            <v>Active</v>
          </cell>
          <cell r="H5177" t="str">
            <v>Tools</v>
          </cell>
          <cell r="I5177" t="str">
            <v>1:5 Composite Video Distribution Amplifier</v>
          </cell>
        </row>
        <row r="5178">
          <cell r="C5178" t="str">
            <v>90-042199</v>
          </cell>
          <cell r="D5178">
            <v>200</v>
          </cell>
          <cell r="E5178">
            <v>180</v>
          </cell>
          <cell r="F5178" t="str">
            <v>LEGACY</v>
          </cell>
          <cell r="G5178" t="str">
            <v>Active</v>
          </cell>
          <cell r="H5178" t="str">
            <v>Tools</v>
          </cell>
          <cell r="I5178" t="str">
            <v>4x1 Composite Video Mechanical Switcher</v>
          </cell>
        </row>
        <row r="5179">
          <cell r="C5179" t="str">
            <v>30-000490</v>
          </cell>
          <cell r="D5179">
            <v>240</v>
          </cell>
          <cell r="E5179">
            <v>227</v>
          </cell>
          <cell r="F5179" t="str">
            <v>LEGACY</v>
          </cell>
          <cell r="G5179" t="str">
            <v>Active</v>
          </cell>
          <cell r="H5179" t="str">
            <v>Special</v>
          </cell>
          <cell r="I5179" t="str">
            <v>IR OVER CAT-5 TRANSCEIVER &amp; REPEATER.</v>
          </cell>
        </row>
        <row r="5180">
          <cell r="C5180" t="str">
            <v>90-081090</v>
          </cell>
          <cell r="D5180">
            <v>395</v>
          </cell>
          <cell r="E5180">
            <v>373</v>
          </cell>
          <cell r="F5180" t="str">
            <v>LEGACY</v>
          </cell>
          <cell r="G5180" t="str">
            <v>Active</v>
          </cell>
          <cell r="H5180" t="str">
            <v>Tools</v>
          </cell>
          <cell r="I5180" t="str">
            <v>Composite Video &amp; s-Video Color Bar / Audio Tone Generator</v>
          </cell>
        </row>
        <row r="5181">
          <cell r="C5181" t="str">
            <v>90-102090</v>
          </cell>
          <cell r="D5181">
            <v>165</v>
          </cell>
          <cell r="E5181">
            <v>154</v>
          </cell>
          <cell r="F5181" t="str">
            <v>LEGACY</v>
          </cell>
          <cell r="G5181" t="str">
            <v>Active</v>
          </cell>
          <cell r="H5181" t="str">
            <v>Tools</v>
          </cell>
          <cell r="I5181" t="str">
            <v>1:2 Composite Video Distribution Amplifier</v>
          </cell>
        </row>
        <row r="5182">
          <cell r="C5182" t="str">
            <v>51-70195010</v>
          </cell>
          <cell r="D5182">
            <v>1245</v>
          </cell>
          <cell r="E5182">
            <v>1242</v>
          </cell>
          <cell r="F5182" t="str">
            <v>LEGACY</v>
          </cell>
          <cell r="G5182" t="str">
            <v>Not to prod.</v>
          </cell>
          <cell r="H5182" t="str">
            <v>19" 1U</v>
          </cell>
          <cell r="I5182" t="str">
            <v>1:12 Computer Graphics Video &amp; HDTV Distribution Amplifier w</v>
          </cell>
        </row>
        <row r="5183">
          <cell r="C5183" t="str">
            <v>50-80249090</v>
          </cell>
          <cell r="D5183">
            <v>280</v>
          </cell>
          <cell r="E5183">
            <v>262</v>
          </cell>
          <cell r="F5183" t="str">
            <v>LEGACY</v>
          </cell>
          <cell r="G5183" t="str">
            <v>Active</v>
          </cell>
          <cell r="H5183" t="str">
            <v>Pico Tool</v>
          </cell>
          <cell r="I5183" t="str">
            <v>Computer Graphics Video over Twisted Pair Receiver</v>
          </cell>
        </row>
        <row r="5184">
          <cell r="C5184" t="str">
            <v>85-70580199</v>
          </cell>
          <cell r="D5184">
            <v>65</v>
          </cell>
          <cell r="E5184">
            <v>65</v>
          </cell>
          <cell r="F5184" t="str">
            <v>LEGACY</v>
          </cell>
          <cell r="G5184" t="str">
            <v>Active</v>
          </cell>
          <cell r="H5184" t="str">
            <v>WP &amp; Cables</v>
          </cell>
          <cell r="I5184" t="str">
            <v>Wall Plate Insert - 15-pin HD &amp; 3.5mm</v>
          </cell>
        </row>
        <row r="5185">
          <cell r="C5185" t="str">
            <v>90-70800090</v>
          </cell>
          <cell r="D5185">
            <v>430</v>
          </cell>
          <cell r="E5185">
            <v>409</v>
          </cell>
          <cell r="F5185" t="str">
            <v>LEGACY</v>
          </cell>
          <cell r="G5185" t="str">
            <v>Active</v>
          </cell>
          <cell r="H5185" t="str">
            <v>Tool</v>
          </cell>
          <cell r="I5185" t="str">
            <v>1:2 Computer Graphics Video &amp; Stereo Audio Distribution Ampl</v>
          </cell>
        </row>
        <row r="5186">
          <cell r="C5186" t="str">
            <v>51-0030299</v>
          </cell>
          <cell r="D5186">
            <v>205</v>
          </cell>
          <cell r="E5186">
            <v>205</v>
          </cell>
          <cell r="F5186" t="str">
            <v>LEGACY</v>
          </cell>
          <cell r="G5186" t="str">
            <v>Not to prod.</v>
          </cell>
          <cell r="H5186" t="str">
            <v>Tools</v>
          </cell>
          <cell r="I5186" t="str">
            <v>2x1 Computer Graphics Video Mechanical Switcher</v>
          </cell>
        </row>
        <row r="5187">
          <cell r="C5187" t="str">
            <v>90-70883090</v>
          </cell>
          <cell r="D5187">
            <v>245</v>
          </cell>
          <cell r="E5187">
            <v>243</v>
          </cell>
          <cell r="F5187" t="str">
            <v>LEGACY</v>
          </cell>
          <cell r="G5187" t="str">
            <v>Not to prod.</v>
          </cell>
          <cell r="H5187" t="str">
            <v>Pico Tool</v>
          </cell>
          <cell r="I5187" t="str">
            <v>Computer Graphics Video Over Twisted Pair Transmitter with E</v>
          </cell>
        </row>
        <row r="5188">
          <cell r="C5188" t="str">
            <v>90-7176090</v>
          </cell>
          <cell r="D5188">
            <v>225</v>
          </cell>
          <cell r="E5188">
            <v>227</v>
          </cell>
          <cell r="F5188" t="str">
            <v>LEGACY</v>
          </cell>
          <cell r="G5188" t="str">
            <v>Not to order</v>
          </cell>
          <cell r="H5188" t="str">
            <v>Tool</v>
          </cell>
          <cell r="I5188" t="str">
            <v>1:2 Component Video Distribution Amplifier</v>
          </cell>
        </row>
        <row r="5189">
          <cell r="C5189" t="str">
            <v>90-7187090</v>
          </cell>
          <cell r="D5189">
            <v>330</v>
          </cell>
          <cell r="E5189">
            <v>308</v>
          </cell>
          <cell r="F5189" t="str">
            <v>LEGACY</v>
          </cell>
          <cell r="G5189" t="str">
            <v>Active</v>
          </cell>
          <cell r="H5189" t="str">
            <v>Tools</v>
          </cell>
          <cell r="I5189" t="str">
            <v>1:4 Computer Graphics Video &amp; HDTV over Twisted Pair Transmi</v>
          </cell>
        </row>
        <row r="5190">
          <cell r="C5190" t="str">
            <v>90-733890</v>
          </cell>
          <cell r="D5190">
            <v>375</v>
          </cell>
          <cell r="E5190">
            <v>373</v>
          </cell>
          <cell r="F5190" t="str">
            <v>LEGACY</v>
          </cell>
          <cell r="G5190" t="str">
            <v>Not to prod.</v>
          </cell>
          <cell r="H5190" t="str">
            <v>Tools</v>
          </cell>
          <cell r="I5190" t="str">
            <v>1:4 Computer Graphics Video &amp; HDTV over Twisted Pair Transmi</v>
          </cell>
        </row>
        <row r="5191">
          <cell r="C5191" t="str">
            <v>90-781090</v>
          </cell>
          <cell r="D5191">
            <v>160</v>
          </cell>
          <cell r="E5191">
            <v>151</v>
          </cell>
          <cell r="F5191" t="str">
            <v>LEGACY</v>
          </cell>
          <cell r="G5191" t="str">
            <v>Active</v>
          </cell>
          <cell r="H5191" t="str">
            <v>Pico Tool</v>
          </cell>
          <cell r="I5191" t="str">
            <v>1:2 s-Video Distribution Amplifier</v>
          </cell>
        </row>
        <row r="5192">
          <cell r="C5192" t="str">
            <v>51-0017210</v>
          </cell>
          <cell r="D5192">
            <v>4475</v>
          </cell>
          <cell r="E5192">
            <v>4471</v>
          </cell>
          <cell r="F5192" t="str">
            <v>LEGACY</v>
          </cell>
          <cell r="G5192" t="str">
            <v>Not to prod.</v>
          </cell>
          <cell r="H5192" t="str">
            <v>Rack Mount</v>
          </cell>
          <cell r="I5192" t="str">
            <v>16x8 RGBHV &amp; Balanced Stereo Audio Matrix Switcher</v>
          </cell>
        </row>
        <row r="5193">
          <cell r="C5193" t="str">
            <v>85-0002099</v>
          </cell>
          <cell r="D5193">
            <v>45</v>
          </cell>
          <cell r="E5193">
            <v>43</v>
          </cell>
          <cell r="F5193" t="str">
            <v>LEGACY</v>
          </cell>
          <cell r="G5193" t="str">
            <v>Active</v>
          </cell>
          <cell r="H5193" t="str">
            <v>WP &amp; Cables</v>
          </cell>
          <cell r="I5193" t="str">
            <v>Wall Plate Insert - Dual RJ-45</v>
          </cell>
        </row>
        <row r="5194">
          <cell r="C5194" t="str">
            <v>60-70957090</v>
          </cell>
          <cell r="D5194">
            <v>2345</v>
          </cell>
          <cell r="E5194">
            <v>2236</v>
          </cell>
          <cell r="F5194" t="str">
            <v>LEGACY</v>
          </cell>
          <cell r="G5194" t="str">
            <v>Active</v>
          </cell>
          <cell r="H5194" t="str">
            <v>1/2 19" 1U</v>
          </cell>
          <cell r="I5194" t="str">
            <v>4 Composite Video Picture−in−Picture Inserter</v>
          </cell>
        </row>
        <row r="5195">
          <cell r="C5195" t="str">
            <v>85-0000199</v>
          </cell>
          <cell r="D5195">
            <v>75</v>
          </cell>
          <cell r="E5195">
            <v>76</v>
          </cell>
          <cell r="F5195" t="str">
            <v>LEGACY</v>
          </cell>
          <cell r="G5195" t="str">
            <v>Not to order</v>
          </cell>
          <cell r="H5195" t="str">
            <v>WP &amp; Cables</v>
          </cell>
          <cell r="I5195" t="str">
            <v>Wall Plate Insert - 15-Pin HD Breakout</v>
          </cell>
        </row>
        <row r="5196">
          <cell r="C5196" t="str">
            <v>51-70887110</v>
          </cell>
          <cell r="D5196">
            <v>1345</v>
          </cell>
          <cell r="E5196">
            <v>3726</v>
          </cell>
          <cell r="F5196" t="str">
            <v>LEGACY</v>
          </cell>
          <cell r="G5196" t="str">
            <v>Not to prod.</v>
          </cell>
          <cell r="H5196" t="str">
            <v>19" 2U</v>
          </cell>
          <cell r="I5196" t="str">
            <v>8x4 Computer Graphics Video &amp; Stereo Audio Matrix Switcher</v>
          </cell>
        </row>
        <row r="5197">
          <cell r="C5197" t="str">
            <v>51-7141110</v>
          </cell>
          <cell r="D5197">
            <v>620</v>
          </cell>
          <cell r="E5197">
            <v>621</v>
          </cell>
          <cell r="F5197" t="str">
            <v>LEGACY</v>
          </cell>
          <cell r="G5197" t="str">
            <v>Not to prod.</v>
          </cell>
          <cell r="H5197" t="str">
            <v>Rack Mount</v>
          </cell>
          <cell r="I5197" t="str">
            <v>1:6 Computer Graphics Video Distribution Amplifier</v>
          </cell>
        </row>
        <row r="5198">
          <cell r="C5198" t="str">
            <v>51-773510</v>
          </cell>
          <cell r="D5198">
            <v>1370</v>
          </cell>
          <cell r="E5198">
            <v>1242</v>
          </cell>
          <cell r="F5198" t="str">
            <v>LEGACY</v>
          </cell>
          <cell r="G5198" t="str">
            <v>Active</v>
          </cell>
          <cell r="H5198" t="str">
            <v>19" 1U</v>
          </cell>
          <cell r="I5198" t="str">
            <v>4x4 Computer Graphics Video &amp; Balanced Stereo Audio Matrix S</v>
          </cell>
        </row>
        <row r="5199">
          <cell r="C5199" t="str">
            <v>85-709820299</v>
          </cell>
          <cell r="D5199">
            <v>90</v>
          </cell>
          <cell r="E5199">
            <v>92</v>
          </cell>
          <cell r="F5199" t="str">
            <v>LEGACY</v>
          </cell>
          <cell r="G5199" t="str">
            <v>Not to order</v>
          </cell>
          <cell r="I5199" t="str">
            <v>Passive Wall Plate − 15−pin HD &amp; 3.5mm Stereo Audio</v>
          </cell>
        </row>
        <row r="5200">
          <cell r="C5200" t="str">
            <v>85-70580399</v>
          </cell>
          <cell r="D5200">
            <v>65</v>
          </cell>
          <cell r="E5200">
            <v>65</v>
          </cell>
          <cell r="F5200" t="str">
            <v>LEGACY</v>
          </cell>
          <cell r="G5200" t="str">
            <v>Active</v>
          </cell>
          <cell r="H5200" t="str">
            <v>WP-D/INSERT</v>
          </cell>
          <cell r="I5200" t="str">
            <v>Wall Plate Insert - 15-pin HD &amp; 3.5mm</v>
          </cell>
        </row>
        <row r="5201">
          <cell r="C5201" t="str">
            <v>85-737099</v>
          </cell>
          <cell r="D5201">
            <v>40</v>
          </cell>
          <cell r="E5201">
            <v>40</v>
          </cell>
          <cell r="F5201" t="str">
            <v>LEGACY</v>
          </cell>
          <cell r="G5201" t="str">
            <v>Not to equip</v>
          </cell>
          <cell r="H5201" t="str">
            <v>Wallplate</v>
          </cell>
          <cell r="I5201" t="str">
            <v>Wall Plate insert - 15-pin HD (F/TB)</v>
          </cell>
        </row>
        <row r="5202">
          <cell r="C5202" t="str">
            <v>85-737199</v>
          </cell>
          <cell r="D5202">
            <v>40</v>
          </cell>
          <cell r="E5202">
            <v>40</v>
          </cell>
          <cell r="F5202" t="str">
            <v>LEGACY</v>
          </cell>
          <cell r="G5202" t="str">
            <v>Not to order</v>
          </cell>
          <cell r="H5202" t="str">
            <v>Wallplate</v>
          </cell>
          <cell r="I5202" t="str">
            <v>Wall Plate insert - 15-pin HD (F/TB)</v>
          </cell>
        </row>
        <row r="5203">
          <cell r="C5203" t="str">
            <v>50-80177390</v>
          </cell>
          <cell r="D5203">
            <v>345</v>
          </cell>
          <cell r="E5203">
            <v>319</v>
          </cell>
          <cell r="F5203" t="str">
            <v>LEGACY</v>
          </cell>
          <cell r="G5203" t="str">
            <v>Active</v>
          </cell>
          <cell r="H5203" t="str">
            <v>Tool</v>
          </cell>
          <cell r="I5203" t="str">
            <v>Computer Graphics Video &amp; Str Audio over T- Pair Rec</v>
          </cell>
        </row>
        <row r="5204">
          <cell r="C5204" t="str">
            <v>50-80177190</v>
          </cell>
          <cell r="D5204">
            <v>375</v>
          </cell>
          <cell r="E5204">
            <v>360</v>
          </cell>
          <cell r="F5204" t="str">
            <v>LEGACY</v>
          </cell>
          <cell r="G5204" t="str">
            <v>Active</v>
          </cell>
          <cell r="H5204" t="str">
            <v>Tool</v>
          </cell>
          <cell r="I5204" t="str">
            <v>Comp Graphics Video &amp; Stereo Audio over TP Tr with EDID</v>
          </cell>
        </row>
        <row r="5205">
          <cell r="C5205" t="str">
            <v>50-801151590</v>
          </cell>
          <cell r="D5205">
            <v>670</v>
          </cell>
          <cell r="E5205">
            <v>670</v>
          </cell>
          <cell r="F5205" t="str">
            <v>LEGACY</v>
          </cell>
          <cell r="G5205" t="str">
            <v>Not to order</v>
          </cell>
          <cell r="H5205" t="str">
            <v>Tool</v>
          </cell>
          <cell r="I5205" t="str">
            <v>Composite Video &amp; Stereo Audio over Twisted Pair Receiver</v>
          </cell>
        </row>
        <row r="5206">
          <cell r="C5206" t="str">
            <v>51-0120010</v>
          </cell>
          <cell r="D5206">
            <v>935</v>
          </cell>
          <cell r="E5206">
            <v>934</v>
          </cell>
          <cell r="F5206" t="str">
            <v>LEGACY</v>
          </cell>
          <cell r="G5206" t="str">
            <v>Not to order</v>
          </cell>
          <cell r="H5206" t="str">
            <v>Rack Mount</v>
          </cell>
          <cell r="I5206" t="str">
            <v>6x1 Computer Graphics Video &amp; Balanced Stereo Audio Switcher</v>
          </cell>
        </row>
        <row r="5207">
          <cell r="C5207" t="str">
            <v>51-0075099</v>
          </cell>
          <cell r="D5207">
            <v>285</v>
          </cell>
          <cell r="E5207">
            <v>286</v>
          </cell>
          <cell r="F5207" t="str">
            <v>LEGACY</v>
          </cell>
          <cell r="G5207" t="str">
            <v>Not to prod.</v>
          </cell>
          <cell r="H5207" t="str">
            <v>Desktop</v>
          </cell>
          <cell r="I5207" t="str">
            <v>4x1 Computer Graphics Video Mechanical Switcher</v>
          </cell>
        </row>
        <row r="5208">
          <cell r="C5208" t="str">
            <v>85-756699</v>
          </cell>
          <cell r="D5208">
            <v>75</v>
          </cell>
          <cell r="E5208">
            <v>76</v>
          </cell>
          <cell r="F5208" t="str">
            <v>LEGACY</v>
          </cell>
          <cell r="G5208" t="str">
            <v>Not to equip</v>
          </cell>
          <cell r="H5208" t="str">
            <v>WP &amp; Cables</v>
          </cell>
          <cell r="I5208" t="str">
            <v>Passive Wall Plate - 15-pin HD &amp; 3.5mm Stereo Audio</v>
          </cell>
        </row>
        <row r="5209">
          <cell r="C5209" t="str">
            <v>85-01105399</v>
          </cell>
          <cell r="D5209">
            <v>38</v>
          </cell>
          <cell r="E5209">
            <v>38</v>
          </cell>
          <cell r="F5209" t="str">
            <v>LEGACY</v>
          </cell>
          <cell r="G5209" t="str">
            <v>Active</v>
          </cell>
          <cell r="H5209" t="str">
            <v>WP-S/INSERT</v>
          </cell>
          <cell r="I5209" t="str">
            <v>Wall Plate insert - 15-pin HD (F/F)</v>
          </cell>
        </row>
        <row r="5210">
          <cell r="C5210" t="str">
            <v>85-1002099</v>
          </cell>
          <cell r="D5210">
            <v>45</v>
          </cell>
          <cell r="E5210">
            <v>43</v>
          </cell>
          <cell r="F5210" t="str">
            <v>LEGACY</v>
          </cell>
          <cell r="G5210" t="str">
            <v>Active</v>
          </cell>
          <cell r="H5210" t="str">
            <v>WP &amp; Cables</v>
          </cell>
          <cell r="I5210" t="str">
            <v>Wall Plate Insert - Dual RJ-45</v>
          </cell>
        </row>
        <row r="5211">
          <cell r="C5211" t="str">
            <v>85-0005299</v>
          </cell>
          <cell r="D5211">
            <v>130</v>
          </cell>
          <cell r="E5211">
            <v>130</v>
          </cell>
          <cell r="F5211" t="str">
            <v>LEGACY</v>
          </cell>
          <cell r="G5211" t="str">
            <v>Active</v>
          </cell>
          <cell r="H5211" t="str">
            <v>WP &amp; Cables</v>
          </cell>
          <cell r="I5211" t="str">
            <v>Passive Wall Plate - 15-pin HD, 3.5mm &amp; 3 RCA</v>
          </cell>
        </row>
        <row r="5212">
          <cell r="C5212" t="str">
            <v>85-01105099</v>
          </cell>
          <cell r="D5212">
            <v>38</v>
          </cell>
          <cell r="E5212">
            <v>38</v>
          </cell>
          <cell r="F5212" t="str">
            <v>LEGACY</v>
          </cell>
          <cell r="G5212" t="str">
            <v>Active</v>
          </cell>
          <cell r="H5212" t="str">
            <v>WP &amp; Cables</v>
          </cell>
          <cell r="I5212" t="str">
            <v>Wall Plate insert - 15-pin HD (F/F)</v>
          </cell>
        </row>
        <row r="5213">
          <cell r="C5213" t="str">
            <v>85-01105199</v>
          </cell>
          <cell r="D5213">
            <v>40</v>
          </cell>
          <cell r="E5213">
            <v>38</v>
          </cell>
          <cell r="F5213" t="str">
            <v>LEGACY</v>
          </cell>
          <cell r="G5213" t="str">
            <v>Active</v>
          </cell>
          <cell r="H5213" t="str">
            <v>WP &amp; Cables</v>
          </cell>
          <cell r="I5213" t="str">
            <v>Wall Plate insert - 15-pin HD (F/F)</v>
          </cell>
        </row>
        <row r="5214">
          <cell r="C5214" t="str">
            <v>10-80339090</v>
          </cell>
          <cell r="D5214">
            <v>600</v>
          </cell>
          <cell r="E5214">
            <v>562</v>
          </cell>
          <cell r="F5214" t="str">
            <v>LEGACY</v>
          </cell>
          <cell r="G5214" t="str">
            <v>Active</v>
          </cell>
          <cell r="H5214" t="str">
            <v>1/2 19" 1U</v>
          </cell>
          <cell r="I5214" t="str">
            <v>1:8 Composite Video Distribution Amplifier</v>
          </cell>
        </row>
        <row r="5215">
          <cell r="C5215" t="str">
            <v>50-70321090</v>
          </cell>
          <cell r="D5215">
            <v>315</v>
          </cell>
          <cell r="E5215">
            <v>297</v>
          </cell>
          <cell r="F5215" t="str">
            <v>LEGACY</v>
          </cell>
          <cell r="G5215" t="str">
            <v>Active</v>
          </cell>
          <cell r="H5215" t="str">
            <v>Pico Tool</v>
          </cell>
          <cell r="I5215" t="str">
            <v>Extended Range Compu.Graphi Video over Twisted Pair Transmit</v>
          </cell>
        </row>
        <row r="5216">
          <cell r="C5216" t="str">
            <v>50-71020010</v>
          </cell>
          <cell r="D5216">
            <v>2475</v>
          </cell>
          <cell r="E5216">
            <v>2479</v>
          </cell>
          <cell r="F5216" t="str">
            <v>LEGACY</v>
          </cell>
          <cell r="G5216" t="str">
            <v>Not to order</v>
          </cell>
          <cell r="H5216" t="str">
            <v>19" 1U</v>
          </cell>
          <cell r="I5216" t="str">
            <v>1:10 Comp.Graph.Video,Audio &amp; RS−232 over Tw.Pair TX &amp; D.Amp</v>
          </cell>
        </row>
        <row r="5217">
          <cell r="C5217" t="str">
            <v>51-0050010</v>
          </cell>
          <cell r="D5217">
            <v>525</v>
          </cell>
          <cell r="E5217">
            <v>524</v>
          </cell>
          <cell r="F5217" t="str">
            <v>LEGACY</v>
          </cell>
          <cell r="G5217" t="str">
            <v>Active</v>
          </cell>
          <cell r="H5217" t="str">
            <v>Desk Top</v>
          </cell>
          <cell r="I5217" t="str">
            <v>3x1 Computer Graphics Video Switcher</v>
          </cell>
        </row>
        <row r="5218">
          <cell r="C5218" t="str">
            <v>11-70799090</v>
          </cell>
          <cell r="D5218">
            <v>225</v>
          </cell>
          <cell r="E5218">
            <v>211</v>
          </cell>
          <cell r="F5218" t="str">
            <v>LEGACY</v>
          </cell>
          <cell r="G5218" t="str">
            <v>Active</v>
          </cell>
          <cell r="H5218" t="str">
            <v>Tool</v>
          </cell>
          <cell r="I5218" t="str">
            <v>1:3 Composite Video Distribution Amplifier</v>
          </cell>
        </row>
        <row r="5219">
          <cell r="C5219" t="str">
            <v>11-70769290</v>
          </cell>
          <cell r="D5219">
            <v>210</v>
          </cell>
          <cell r="E5219">
            <v>200</v>
          </cell>
          <cell r="F5219" t="str">
            <v>LEGACY</v>
          </cell>
          <cell r="G5219" t="str">
            <v>Active</v>
          </cell>
          <cell r="H5219" t="str">
            <v>Tools</v>
          </cell>
          <cell r="I5219" t="str">
            <v>1:3 Computer Graphics Video Distribution Amplifier</v>
          </cell>
        </row>
        <row r="5220">
          <cell r="C5220" t="str">
            <v>11-70769190</v>
          </cell>
          <cell r="D5220">
            <v>175</v>
          </cell>
          <cell r="E5220">
            <v>169</v>
          </cell>
          <cell r="F5220" t="str">
            <v>LEGACY</v>
          </cell>
          <cell r="G5220" t="str">
            <v>Active</v>
          </cell>
          <cell r="H5220" t="str">
            <v>Tools</v>
          </cell>
          <cell r="I5220" t="str">
            <v>1:2 High Resolution UXGA DA</v>
          </cell>
        </row>
        <row r="5221">
          <cell r="C5221" t="str">
            <v>11-70769090</v>
          </cell>
          <cell r="D5221">
            <v>255</v>
          </cell>
          <cell r="E5221">
            <v>246</v>
          </cell>
          <cell r="F5221" t="str">
            <v>LEGACY</v>
          </cell>
          <cell r="G5221" t="str">
            <v>Active</v>
          </cell>
          <cell r="H5221" t="str">
            <v>Tools</v>
          </cell>
          <cell r="I5221" t="str">
            <v>1:4 Computer Graphics Video Distribution Amplifier</v>
          </cell>
        </row>
        <row r="5222">
          <cell r="C5222" t="str">
            <v>11-70538010</v>
          </cell>
          <cell r="D5222">
            <v>1170</v>
          </cell>
          <cell r="E5222">
            <v>1118</v>
          </cell>
          <cell r="F5222" t="str">
            <v>LEGACY</v>
          </cell>
          <cell r="G5222" t="str">
            <v>Active</v>
          </cell>
          <cell r="H5222" t="str">
            <v>19" 1U</v>
          </cell>
          <cell r="I5222" t="str">
            <v>1:20 Composite Video Distribution Amplifier</v>
          </cell>
        </row>
        <row r="5223">
          <cell r="C5223" t="str">
            <v>85-756799</v>
          </cell>
          <cell r="D5223">
            <v>75</v>
          </cell>
          <cell r="E5223">
            <v>76</v>
          </cell>
          <cell r="F5223" t="str">
            <v>LEGACY</v>
          </cell>
          <cell r="G5223" t="str">
            <v>Not to equip</v>
          </cell>
          <cell r="H5223" t="str">
            <v>WP &amp; Cables</v>
          </cell>
          <cell r="I5223" t="str">
            <v>Passive Wall Plate - 15-pin HD &amp; 3.5mm Stereo Audio</v>
          </cell>
        </row>
        <row r="5224">
          <cell r="C5224" t="str">
            <v>59-0000113011</v>
          </cell>
          <cell r="D5224">
            <v>485</v>
          </cell>
          <cell r="E5224">
            <v>485</v>
          </cell>
          <cell r="F5224" t="str">
            <v>LUXUL</v>
          </cell>
          <cell r="G5224" t="str">
            <v>Not to order</v>
          </cell>
          <cell r="H5224" t="str">
            <v>Special</v>
          </cell>
          <cell r="I5224" t="str">
            <v>12-Port/8 PoE+ Gigabit Managed Switch</v>
          </cell>
        </row>
        <row r="5225">
          <cell r="C5225" t="str">
            <v>59-0000063011</v>
          </cell>
          <cell r="D5225">
            <v>1300</v>
          </cell>
          <cell r="E5225">
            <v>1300</v>
          </cell>
          <cell r="F5225" t="str">
            <v>LUXUL</v>
          </cell>
          <cell r="G5225" t="str">
            <v>Not to order</v>
          </cell>
          <cell r="H5225" t="str">
            <v>Special</v>
          </cell>
          <cell r="I5225" t="str">
            <v>ries 24-Port PoE+ Gigabit Managed Switch + two 10 GigE Ports</v>
          </cell>
        </row>
        <row r="5226">
          <cell r="C5226" t="str">
            <v>59-0000123011</v>
          </cell>
          <cell r="D5226">
            <v>860</v>
          </cell>
          <cell r="E5226">
            <v>860</v>
          </cell>
          <cell r="F5226" t="str">
            <v>LUXUL</v>
          </cell>
          <cell r="G5226" t="str">
            <v>Not to order</v>
          </cell>
          <cell r="H5226" t="str">
            <v>Special</v>
          </cell>
          <cell r="I5226" t="str">
            <v>AV Series 18-Port Gigabit PoE+ L2/L3 Managed Switch</v>
          </cell>
        </row>
        <row r="5227">
          <cell r="C5227" t="str">
            <v>59-0000093011</v>
          </cell>
          <cell r="D5227">
            <v>485</v>
          </cell>
          <cell r="E5227">
            <v>485</v>
          </cell>
          <cell r="F5227" t="str">
            <v>LUXUL</v>
          </cell>
          <cell r="G5227" t="str">
            <v>Not to order</v>
          </cell>
          <cell r="H5227" t="str">
            <v>Special</v>
          </cell>
          <cell r="I5227" t="str">
            <v>AV Series 12-Port Gigabit Managed PoE  Switch</v>
          </cell>
        </row>
        <row r="5228">
          <cell r="C5228" t="str">
            <v>59-0000083011</v>
          </cell>
          <cell r="D5228">
            <v>385</v>
          </cell>
          <cell r="E5228">
            <v>385</v>
          </cell>
          <cell r="F5228" t="str">
            <v>LUXUL</v>
          </cell>
          <cell r="G5228" t="str">
            <v>Not to order</v>
          </cell>
          <cell r="H5228" t="str">
            <v>Special</v>
          </cell>
          <cell r="I5228" t="str">
            <v>10 Port/8 PoE+ Gigabit Managed Switch</v>
          </cell>
        </row>
        <row r="5229">
          <cell r="C5229" t="str">
            <v>59-0000103011</v>
          </cell>
          <cell r="D5229">
            <v>50</v>
          </cell>
          <cell r="E5229">
            <v>50</v>
          </cell>
          <cell r="F5229" t="str">
            <v>LUXUL</v>
          </cell>
          <cell r="G5229" t="str">
            <v>Not to order</v>
          </cell>
          <cell r="H5229" t="str">
            <v>Special</v>
          </cell>
          <cell r="I5229" t="str">
            <v>Gigabit PoE+ Injector</v>
          </cell>
        </row>
        <row r="5230">
          <cell r="C5230" t="str">
            <v>87-000019911</v>
          </cell>
          <cell r="D5230">
            <v>140</v>
          </cell>
          <cell r="E5230">
            <v>140</v>
          </cell>
          <cell r="F5230" t="str">
            <v>LUXUL</v>
          </cell>
          <cell r="G5230" t="str">
            <v>Active Proj</v>
          </cell>
          <cell r="H5230" t="str">
            <v>Special</v>
          </cell>
          <cell r="I5230" t="str">
            <v>e Fiber Duplex SFP+ Module (850nm VCSEL 550m over OM3 fiber)</v>
          </cell>
        </row>
        <row r="5231">
          <cell r="C5231" t="str">
            <v>59-0000023011</v>
          </cell>
          <cell r="D5231">
            <v>1110</v>
          </cell>
          <cell r="E5231">
            <v>1110</v>
          </cell>
          <cell r="F5231" t="str">
            <v>LUXUL</v>
          </cell>
          <cell r="G5231" t="str">
            <v>Not to order</v>
          </cell>
          <cell r="H5231" t="str">
            <v>Special</v>
          </cell>
          <cell r="I5231" t="str">
            <v>24 Port Managed PoE Switch with 2 GigE Uplinks</v>
          </cell>
        </row>
        <row r="5232">
          <cell r="C5232" t="str">
            <v>59-0000053011</v>
          </cell>
          <cell r="D5232">
            <v>1070</v>
          </cell>
          <cell r="E5232">
            <v>1070</v>
          </cell>
          <cell r="F5232" t="str">
            <v>LUXUL</v>
          </cell>
          <cell r="G5232" t="str">
            <v>Not to order</v>
          </cell>
          <cell r="H5232" t="str">
            <v>Special</v>
          </cell>
          <cell r="I5232" t="str">
            <v>AV Series 24-Port PoE+ Gigabit Managed Switch</v>
          </cell>
        </row>
        <row r="5233">
          <cell r="C5233" t="str">
            <v>91-000149</v>
          </cell>
          <cell r="D5233">
            <v>145</v>
          </cell>
          <cell r="E5233">
            <v>145</v>
          </cell>
          <cell r="F5233" t="str">
            <v>LUXUL</v>
          </cell>
          <cell r="G5233" t="str">
            <v>Active Proj</v>
          </cell>
          <cell r="H5233" t="str">
            <v>Special</v>
          </cell>
          <cell r="I5233" t="str">
            <v>Copper SFP+ 50CM Interconnect Twinax Cable, Passive, AWG=30</v>
          </cell>
        </row>
        <row r="5234">
          <cell r="C5234" t="str">
            <v>59-0000043011</v>
          </cell>
          <cell r="D5234">
            <v>2900</v>
          </cell>
          <cell r="E5234">
            <v>2900</v>
          </cell>
          <cell r="F5234" t="str">
            <v>LUXUL</v>
          </cell>
          <cell r="G5234" t="str">
            <v>Not to order</v>
          </cell>
          <cell r="H5234" t="str">
            <v>Special</v>
          </cell>
          <cell r="I5234" t="str">
            <v>52 Port Stackable Gigabit PoE+ L2/L3 Managed Switch (740W)</v>
          </cell>
        </row>
        <row r="5235">
          <cell r="C5235" t="str">
            <v>59-0000033011</v>
          </cell>
          <cell r="D5235">
            <v>2220</v>
          </cell>
          <cell r="E5235">
            <v>2220</v>
          </cell>
          <cell r="F5235" t="str">
            <v>LUXUL</v>
          </cell>
          <cell r="G5235" t="str">
            <v>Not to order</v>
          </cell>
          <cell r="H5235" t="str">
            <v>Special</v>
          </cell>
          <cell r="I5235" t="str">
            <v>52 Port Gigabit PoE+ L2/L3 Managed Switch (740W)</v>
          </cell>
        </row>
        <row r="5236">
          <cell r="C5236" t="str">
            <v>2902-001041</v>
          </cell>
          <cell r="D5236">
            <v>0</v>
          </cell>
          <cell r="E5236">
            <v>0</v>
          </cell>
          <cell r="F5236" t="str">
            <v>MARKETING</v>
          </cell>
          <cell r="G5236" t="str">
            <v>Active</v>
          </cell>
        </row>
        <row r="5237">
          <cell r="C5237" t="str">
            <v>2902-001017</v>
          </cell>
          <cell r="D5237">
            <v>0</v>
          </cell>
          <cell r="E5237">
            <v>0</v>
          </cell>
          <cell r="F5237" t="str">
            <v>MARKETING</v>
          </cell>
          <cell r="G5237" t="str">
            <v>Active</v>
          </cell>
        </row>
        <row r="5238">
          <cell r="C5238" t="str">
            <v>2902-001011</v>
          </cell>
          <cell r="D5238">
            <v>0</v>
          </cell>
          <cell r="E5238">
            <v>0</v>
          </cell>
          <cell r="F5238" t="str">
            <v>MARKETING</v>
          </cell>
          <cell r="G5238" t="str">
            <v>Active</v>
          </cell>
        </row>
        <row r="5239">
          <cell r="C5239" t="str">
            <v>3000-000073</v>
          </cell>
          <cell r="D5239">
            <v>0</v>
          </cell>
          <cell r="E5239">
            <v>0</v>
          </cell>
          <cell r="F5239" t="str">
            <v>MARKETING</v>
          </cell>
          <cell r="G5239" t="str">
            <v>Active</v>
          </cell>
        </row>
        <row r="5240">
          <cell r="C5240" t="str">
            <v>2922-000108</v>
          </cell>
          <cell r="D5240">
            <v>0</v>
          </cell>
          <cell r="E5240">
            <v>0</v>
          </cell>
          <cell r="F5240" t="str">
            <v>MARKETING</v>
          </cell>
          <cell r="G5240" t="str">
            <v>Active</v>
          </cell>
        </row>
        <row r="5241">
          <cell r="C5241" t="str">
            <v>2902-000999</v>
          </cell>
          <cell r="D5241">
            <v>0</v>
          </cell>
          <cell r="E5241">
            <v>0</v>
          </cell>
          <cell r="F5241" t="str">
            <v>MARKETING</v>
          </cell>
          <cell r="G5241" t="str">
            <v>Active</v>
          </cell>
        </row>
        <row r="5242">
          <cell r="C5242" t="str">
            <v>2902-000997</v>
          </cell>
          <cell r="D5242">
            <v>0</v>
          </cell>
          <cell r="E5242">
            <v>0</v>
          </cell>
          <cell r="F5242" t="str">
            <v>MARKETING</v>
          </cell>
          <cell r="G5242" t="str">
            <v>Active</v>
          </cell>
        </row>
        <row r="5243">
          <cell r="C5243" t="str">
            <v>2902-000989</v>
          </cell>
          <cell r="D5243">
            <v>0</v>
          </cell>
          <cell r="E5243">
            <v>0</v>
          </cell>
          <cell r="F5243" t="str">
            <v>MARKETING</v>
          </cell>
          <cell r="G5243" t="str">
            <v>Active</v>
          </cell>
        </row>
        <row r="5244">
          <cell r="C5244" t="str">
            <v>2902-000987</v>
          </cell>
          <cell r="D5244">
            <v>0</v>
          </cell>
          <cell r="E5244">
            <v>0</v>
          </cell>
          <cell r="F5244" t="str">
            <v>MARKETING</v>
          </cell>
          <cell r="G5244" t="str">
            <v>Active</v>
          </cell>
        </row>
        <row r="5245">
          <cell r="C5245" t="str">
            <v>2902-000814</v>
          </cell>
          <cell r="D5245">
            <v>0</v>
          </cell>
          <cell r="E5245">
            <v>0</v>
          </cell>
          <cell r="F5245" t="str">
            <v>MARKETING</v>
          </cell>
          <cell r="G5245" t="str">
            <v>Inactive</v>
          </cell>
        </row>
        <row r="5246">
          <cell r="C5246" t="str">
            <v>3000-000015</v>
          </cell>
          <cell r="D5246">
            <v>0</v>
          </cell>
          <cell r="E5246">
            <v>0</v>
          </cell>
          <cell r="F5246" t="str">
            <v>MARKETING</v>
          </cell>
          <cell r="G5246" t="str">
            <v>Active</v>
          </cell>
          <cell r="H5246" t="str">
            <v>N/A</v>
          </cell>
        </row>
        <row r="5247">
          <cell r="C5247" t="str">
            <v>2922-000109</v>
          </cell>
          <cell r="D5247">
            <v>0</v>
          </cell>
          <cell r="E5247">
            <v>0</v>
          </cell>
          <cell r="F5247" t="str">
            <v>MARKETING</v>
          </cell>
          <cell r="G5247" t="str">
            <v>Active</v>
          </cell>
        </row>
        <row r="5248">
          <cell r="C5248" t="str">
            <v>3000-000016</v>
          </cell>
          <cell r="D5248">
            <v>0</v>
          </cell>
          <cell r="E5248">
            <v>0</v>
          </cell>
          <cell r="F5248" t="str">
            <v>MARKETING</v>
          </cell>
          <cell r="G5248" t="str">
            <v>Active</v>
          </cell>
        </row>
        <row r="5249">
          <cell r="C5249" t="str">
            <v>3000-000041</v>
          </cell>
          <cell r="D5249">
            <v>0</v>
          </cell>
          <cell r="E5249">
            <v>0</v>
          </cell>
          <cell r="F5249" t="str">
            <v>MARKETING</v>
          </cell>
          <cell r="G5249" t="str">
            <v>Active</v>
          </cell>
        </row>
        <row r="5250">
          <cell r="C5250" t="str">
            <v>3000-000059</v>
          </cell>
          <cell r="D5250">
            <v>0</v>
          </cell>
          <cell r="E5250">
            <v>0</v>
          </cell>
          <cell r="F5250" t="str">
            <v>MARKETING</v>
          </cell>
          <cell r="G5250" t="str">
            <v>Active</v>
          </cell>
        </row>
        <row r="5251">
          <cell r="C5251" t="str">
            <v>3000-000064</v>
          </cell>
          <cell r="D5251">
            <v>0</v>
          </cell>
          <cell r="E5251">
            <v>0</v>
          </cell>
          <cell r="F5251" t="str">
            <v>MARKETING</v>
          </cell>
          <cell r="G5251" t="str">
            <v>Active</v>
          </cell>
        </row>
        <row r="5252">
          <cell r="C5252" t="str">
            <v>80-00024712</v>
          </cell>
          <cell r="D5252">
            <v>375</v>
          </cell>
          <cell r="E5252">
            <v>375</v>
          </cell>
          <cell r="F5252" t="str">
            <v>MOCKETT ONLY</v>
          </cell>
          <cell r="G5252" t="str">
            <v>Active Proj</v>
          </cell>
          <cell r="H5252" t="str">
            <v>Special</v>
          </cell>
          <cell r="I5252" t="str">
            <v>Flush Round, 2 PWR, USB, HDMI, Black</v>
          </cell>
        </row>
        <row r="5253">
          <cell r="C5253" t="str">
            <v>59-0000363011</v>
          </cell>
          <cell r="D5253">
            <v>0</v>
          </cell>
          <cell r="E5253">
            <v>0</v>
          </cell>
          <cell r="F5253" t="str">
            <v>NETGEAR</v>
          </cell>
          <cell r="G5253" t="str">
            <v>Active Proj</v>
          </cell>
          <cell r="H5253" t="str">
            <v>Special</v>
          </cell>
          <cell r="I5253" t="str">
            <v>4x1G PoE+ and 4x10G including 2x10GBASE-T and 2xSFP+ Layer 3</v>
          </cell>
        </row>
        <row r="5254">
          <cell r="C5254" t="str">
            <v>59-0000373011</v>
          </cell>
          <cell r="D5254">
            <v>4175</v>
          </cell>
          <cell r="E5254">
            <v>4175</v>
          </cell>
          <cell r="F5254" t="str">
            <v>NETGEAR</v>
          </cell>
          <cell r="G5254" t="str">
            <v>Active Proj</v>
          </cell>
          <cell r="H5254" t="str">
            <v>Special</v>
          </cell>
          <cell r="I5254" t="str">
            <v>ith 24x10G including 24x10GBASE-T and 4 shared SFP+  Layer 3</v>
          </cell>
        </row>
        <row r="5255">
          <cell r="C5255" t="str">
            <v>59-0000383011</v>
          </cell>
          <cell r="D5255">
            <v>3845</v>
          </cell>
          <cell r="E5255">
            <v>3845</v>
          </cell>
          <cell r="F5255" t="str">
            <v>NETGEAR</v>
          </cell>
          <cell r="G5255" t="str">
            <v>Active Proj</v>
          </cell>
          <cell r="H5255" t="str">
            <v>Special</v>
          </cell>
          <cell r="I5255" t="str">
            <v>8x1G PoE+ and 4x10G including 2x10GBASE-T and 2xSFP+ Layer 3</v>
          </cell>
        </row>
        <row r="5256">
          <cell r="C5256" t="str">
            <v>59-0000453011</v>
          </cell>
          <cell r="D5256">
            <v>0</v>
          </cell>
          <cell r="E5256">
            <v>0</v>
          </cell>
          <cell r="F5256" t="str">
            <v>NETGEAR</v>
          </cell>
          <cell r="G5256" t="str">
            <v>Active Proj</v>
          </cell>
          <cell r="H5256" t="str">
            <v>Special</v>
          </cell>
          <cell r="I5256" t="str">
            <v>oE+ 960W and 8xSFP+ Managed Switch (10G uplinks) (GSM4248PX)</v>
          </cell>
        </row>
        <row r="5257">
          <cell r="C5257" t="str">
            <v>59-0000353011</v>
          </cell>
          <cell r="D5257">
            <v>2385</v>
          </cell>
          <cell r="E5257">
            <v>2385</v>
          </cell>
          <cell r="F5257" t="str">
            <v>NETGEAR</v>
          </cell>
          <cell r="G5257" t="str">
            <v>Active Proj</v>
          </cell>
          <cell r="H5257" t="str">
            <v>Special</v>
          </cell>
          <cell r="I5257" t="str">
            <v>4x1G PoE+ and 4x10G including 2x10GBASE-T and 2xSFP+ Layer 3</v>
          </cell>
        </row>
        <row r="5258">
          <cell r="C5258" t="str">
            <v>59-0000263011</v>
          </cell>
          <cell r="D5258">
            <v>2965</v>
          </cell>
          <cell r="E5258">
            <v>2965</v>
          </cell>
          <cell r="F5258" t="str">
            <v>NETGEAR</v>
          </cell>
          <cell r="G5258" t="str">
            <v>Active Proj</v>
          </cell>
          <cell r="H5258" t="str">
            <v>Special</v>
          </cell>
          <cell r="I5258" t="str">
            <v>h 16x100M/1G/2.5G/5G/10GBASE-T PoE+ 199W Layer 3 (XSM4316PA)</v>
          </cell>
        </row>
        <row r="5259">
          <cell r="C5259" t="str">
            <v>59-0000343011</v>
          </cell>
          <cell r="D5259">
            <v>6245</v>
          </cell>
          <cell r="E5259">
            <v>6865</v>
          </cell>
          <cell r="F5259" t="str">
            <v>NETGEAR</v>
          </cell>
          <cell r="G5259" t="str">
            <v>Active Proj</v>
          </cell>
          <cell r="H5259" t="str">
            <v>Special</v>
          </cell>
          <cell r="I5259" t="str">
            <v>h up to 96x10GBASE-T,96xSFP+,24xQSFP+ or combination Layer 3</v>
          </cell>
        </row>
        <row r="5260">
          <cell r="C5260" t="str">
            <v>80-00029899</v>
          </cell>
          <cell r="D5260">
            <v>24</v>
          </cell>
          <cell r="E5260">
            <v>0</v>
          </cell>
          <cell r="F5260" t="str">
            <v>NETGEAR</v>
          </cell>
          <cell r="G5260" t="str">
            <v>Active</v>
          </cell>
          <cell r="H5260" t="str">
            <v>Special</v>
          </cell>
          <cell r="I5260" t="str">
            <v>holder for docking station KDOCK-1/2/3</v>
          </cell>
        </row>
        <row r="5261">
          <cell r="C5261" t="str">
            <v>59-0000333011</v>
          </cell>
          <cell r="D5261">
            <v>7495</v>
          </cell>
          <cell r="E5261">
            <v>7495</v>
          </cell>
          <cell r="F5261" t="str">
            <v>NETGEAR</v>
          </cell>
          <cell r="G5261" t="str">
            <v>Active Proj</v>
          </cell>
          <cell r="H5261" t="str">
            <v>Special</v>
          </cell>
          <cell r="I5261" t="str">
            <v>ith 48x10G including 48x10GBASE-T and 4 shared SFP+  Layer 3</v>
          </cell>
        </row>
        <row r="5262">
          <cell r="C5262" t="str">
            <v>59-0000321011</v>
          </cell>
          <cell r="D5262">
            <v>0</v>
          </cell>
          <cell r="E5262">
            <v>0</v>
          </cell>
          <cell r="F5262" t="str">
            <v>NETGEAR</v>
          </cell>
          <cell r="G5262" t="str">
            <v>Not to order</v>
          </cell>
          <cell r="H5262" t="str">
            <v>Special</v>
          </cell>
          <cell r="I5262" t="str">
            <v>C Managed Switch with 48x10G/25G SFP28 and 8x40G/100G QSFP28</v>
          </cell>
        </row>
        <row r="5263">
          <cell r="C5263" t="str">
            <v>59-0000253011</v>
          </cell>
          <cell r="D5263">
            <v>1145</v>
          </cell>
          <cell r="E5263">
            <v>1255</v>
          </cell>
          <cell r="F5263" t="str">
            <v>NETGEAR</v>
          </cell>
          <cell r="G5263" t="str">
            <v>Active Proj</v>
          </cell>
          <cell r="H5263" t="str">
            <v>Special</v>
          </cell>
          <cell r="I5263" t="str">
            <v>100M/1G/2.5G/5G/10GBASE-T Port Card For M4300-96X (APM408C)</v>
          </cell>
        </row>
        <row r="5264">
          <cell r="C5264" t="str">
            <v>59-0000243011</v>
          </cell>
          <cell r="D5264">
            <v>700</v>
          </cell>
          <cell r="E5264">
            <v>775</v>
          </cell>
          <cell r="F5264" t="str">
            <v>NETGEAR</v>
          </cell>
          <cell r="G5264" t="str">
            <v>Active Proj</v>
          </cell>
          <cell r="H5264" t="str">
            <v>Special</v>
          </cell>
          <cell r="I5264" t="str">
            <v>GEAR 8 x 1G/10GBASE-X SFP+ Port Card For M4300-96X (APM408F)</v>
          </cell>
        </row>
        <row r="5265">
          <cell r="C5265" t="str">
            <v>59-0000431011</v>
          </cell>
          <cell r="D5265">
            <v>0</v>
          </cell>
          <cell r="E5265">
            <v>0</v>
          </cell>
          <cell r="F5265" t="str">
            <v>NETGEAR</v>
          </cell>
          <cell r="G5265" t="str">
            <v>Active Proj</v>
          </cell>
          <cell r="H5265" t="str">
            <v>Special</v>
          </cell>
          <cell r="I5265" t="str">
            <v>+ 24x1G PoE+ 480W 2x1G and 4xSFP+ Managed Switch (GSM4230PX)</v>
          </cell>
        </row>
        <row r="5266">
          <cell r="C5266" t="str">
            <v>59-0000430011</v>
          </cell>
          <cell r="D5266">
            <v>0</v>
          </cell>
          <cell r="E5266">
            <v>0</v>
          </cell>
          <cell r="F5266" t="str">
            <v>NETGEAR</v>
          </cell>
          <cell r="G5266" t="str">
            <v>Active Proj</v>
          </cell>
          <cell r="H5266" t="str">
            <v>Special</v>
          </cell>
          <cell r="I5266" t="str">
            <v>+ 24x1G PoE+ 480W 2x1G and 4xSFP+ Managed Switch (GSM4230PX)</v>
          </cell>
        </row>
        <row r="5267">
          <cell r="C5267" t="str">
            <v>59-0000422011</v>
          </cell>
          <cell r="D5267">
            <v>0</v>
          </cell>
          <cell r="E5267">
            <v>0</v>
          </cell>
          <cell r="F5267" t="str">
            <v>NETGEAR</v>
          </cell>
          <cell r="G5267" t="str">
            <v>Active Proj</v>
          </cell>
          <cell r="H5267" t="str">
            <v>Special</v>
          </cell>
          <cell r="I5267" t="str">
            <v>oE+ 24x1G PoE+ 300W 2x1G and 4xSFP Managed Switch (GSM4230P)</v>
          </cell>
        </row>
        <row r="5268">
          <cell r="C5268" t="str">
            <v>59-0000420011</v>
          </cell>
          <cell r="D5268">
            <v>2400</v>
          </cell>
          <cell r="E5268">
            <v>0</v>
          </cell>
          <cell r="F5268" t="str">
            <v>NETGEAR</v>
          </cell>
          <cell r="G5268" t="str">
            <v>Active Proj</v>
          </cell>
          <cell r="H5268" t="str">
            <v>Special</v>
          </cell>
          <cell r="I5268" t="str">
            <v>oE+ 24x1G PoE+ 300W 2x1G and 4xSFP Managed Switch (GSM4230P)</v>
          </cell>
        </row>
        <row r="5269">
          <cell r="C5269" t="str">
            <v>59-0000412011</v>
          </cell>
          <cell r="D5269">
            <v>0</v>
          </cell>
          <cell r="E5269">
            <v>0</v>
          </cell>
          <cell r="F5269" t="str">
            <v>NETGEAR</v>
          </cell>
          <cell r="G5269" t="str">
            <v>Active Proj</v>
          </cell>
          <cell r="H5269" t="str">
            <v>Special</v>
          </cell>
          <cell r="I5269" t="str">
            <v>oE+ 24x1G PoE+ 300W 2x1G and 4xSFP Managed Switch (GSM4230P)</v>
          </cell>
        </row>
        <row r="5270">
          <cell r="C5270" t="str">
            <v>59-0000233011</v>
          </cell>
          <cell r="D5270">
            <v>1245</v>
          </cell>
          <cell r="E5270">
            <v>1375</v>
          </cell>
          <cell r="F5270" t="str">
            <v>NETGEAR</v>
          </cell>
          <cell r="G5270" t="str">
            <v>Active Proj</v>
          </cell>
          <cell r="H5270" t="str">
            <v>Special</v>
          </cell>
          <cell r="I5270" t="str">
            <v>G/2.5G/5G/10GBASE-T PoE+ Port Card For M4300-96X  (APM408P).</v>
          </cell>
        </row>
        <row r="5271">
          <cell r="C5271" t="str">
            <v>59-0000273011</v>
          </cell>
          <cell r="D5271">
            <v>3435</v>
          </cell>
          <cell r="E5271">
            <v>3435</v>
          </cell>
          <cell r="F5271" t="str">
            <v>NETGEAR</v>
          </cell>
          <cell r="G5271" t="str">
            <v>Active Proj</v>
          </cell>
          <cell r="H5271" t="str">
            <v>Special</v>
          </cell>
          <cell r="I5271" t="str">
            <v>h 16x100M/1G/2.5G/5G/10GBASE-T PoE+ 500W Layer 3 (XSM4316PB)</v>
          </cell>
        </row>
        <row r="5272">
          <cell r="C5272" t="str">
            <v>59-0000303011</v>
          </cell>
          <cell r="D5272">
            <v>490</v>
          </cell>
          <cell r="E5272">
            <v>490</v>
          </cell>
          <cell r="F5272" t="str">
            <v>NETGEAR</v>
          </cell>
          <cell r="G5272" t="str">
            <v>Active Proj</v>
          </cell>
          <cell r="H5272" t="str">
            <v>Special</v>
          </cell>
          <cell r="I5272" t="str">
            <v>wer Supply Unit 550W AC) for M4300-28G-PoE+ &amp; M4300-52G-PoE+</v>
          </cell>
        </row>
        <row r="5273">
          <cell r="C5273" t="str">
            <v>59-0000223011</v>
          </cell>
          <cell r="D5273">
            <v>700</v>
          </cell>
          <cell r="E5273">
            <v>775</v>
          </cell>
          <cell r="F5273" t="str">
            <v>NETGEAR</v>
          </cell>
          <cell r="G5273" t="str">
            <v>Active Proj</v>
          </cell>
          <cell r="H5273" t="str">
            <v>Special</v>
          </cell>
          <cell r="I5273" t="str">
            <v>TGEAR 2 x 40GBASE-X QSFP+ Port Card For M4300-96X (APM402XL)</v>
          </cell>
        </row>
        <row r="5274">
          <cell r="C5274" t="str">
            <v>59-0000193011</v>
          </cell>
          <cell r="D5274">
            <v>0</v>
          </cell>
          <cell r="E5274">
            <v>0</v>
          </cell>
          <cell r="F5274" t="str">
            <v>NETGEAR</v>
          </cell>
          <cell r="G5274" t="str">
            <v>Active</v>
          </cell>
          <cell r="H5274" t="str">
            <v>Special</v>
          </cell>
          <cell r="I5274" t="str">
            <v>er Ports, 2 x 10G Uplink Copper port and 2 x 10G Fiber ports</v>
          </cell>
        </row>
        <row r="5275">
          <cell r="C5275" t="str">
            <v>59-0000283011</v>
          </cell>
          <cell r="D5275">
            <v>935</v>
          </cell>
          <cell r="E5275">
            <v>935</v>
          </cell>
          <cell r="F5275" t="str">
            <v>NETGEAR</v>
          </cell>
          <cell r="G5275" t="str">
            <v>Active Proj</v>
          </cell>
          <cell r="H5275" t="str">
            <v>Special</v>
          </cell>
          <cell r="I5275" t="str">
            <v>APS1200W (Power Supply Unit 1,200W AC) for M4300-96X series</v>
          </cell>
        </row>
        <row r="5276">
          <cell r="C5276" t="str">
            <v>59-00001830</v>
          </cell>
          <cell r="D5276">
            <v>990</v>
          </cell>
          <cell r="E5276">
            <v>990</v>
          </cell>
          <cell r="F5276" t="str">
            <v>NETGEAR</v>
          </cell>
          <cell r="G5276" t="str">
            <v>Active Proj</v>
          </cell>
          <cell r="H5276" t="str">
            <v>Special</v>
          </cell>
          <cell r="I5276" t="str">
            <v>Power Supply Unit 1,000W AC</v>
          </cell>
        </row>
        <row r="5277">
          <cell r="C5277" t="str">
            <v>59-0000153011</v>
          </cell>
          <cell r="D5277">
            <v>6995</v>
          </cell>
          <cell r="E5277">
            <v>6995</v>
          </cell>
          <cell r="F5277" t="str">
            <v>NETGEAR</v>
          </cell>
          <cell r="G5277" t="str">
            <v>Active Proj</v>
          </cell>
          <cell r="H5277" t="str">
            <v>Special</v>
          </cell>
          <cell r="I5277" t="str">
            <v>itch with 48x10G including 24x10GBASE-T  and 24xSFP+ Layer 3</v>
          </cell>
        </row>
        <row r="5278">
          <cell r="C5278" t="str">
            <v>59-0000143011</v>
          </cell>
          <cell r="D5278">
            <v>3845</v>
          </cell>
          <cell r="E5278">
            <v>3845</v>
          </cell>
          <cell r="F5278" t="str">
            <v>NETGEAR</v>
          </cell>
          <cell r="G5278" t="str">
            <v>Active Proj</v>
          </cell>
          <cell r="H5278" t="str">
            <v>Special</v>
          </cell>
          <cell r="I5278" t="str">
            <v>10G Stackable Managed Switch with 12x10GBASE-T and 12xSFP+</v>
          </cell>
        </row>
        <row r="5279">
          <cell r="C5279" t="str">
            <v>59-0000473011</v>
          </cell>
          <cell r="D5279">
            <v>0</v>
          </cell>
          <cell r="E5279">
            <v>0</v>
          </cell>
          <cell r="F5279" t="str">
            <v>NETGEAR</v>
          </cell>
          <cell r="G5279" t="str">
            <v>Prototype</v>
          </cell>
          <cell r="H5279" t="str">
            <v>Special</v>
          </cell>
          <cell r="I5279" t="str">
            <v>ne M4250-16XF 16x1G/10G Fiber SFP+ Managed Switch (XSM4216F)</v>
          </cell>
        </row>
        <row r="5280">
          <cell r="C5280" t="str">
            <v>59-0000293011</v>
          </cell>
          <cell r="D5280">
            <v>290</v>
          </cell>
          <cell r="E5280">
            <v>290</v>
          </cell>
          <cell r="F5280" t="str">
            <v>NETGEAR</v>
          </cell>
          <cell r="G5280" t="str">
            <v>Active Proj</v>
          </cell>
          <cell r="H5280" t="str">
            <v>Special</v>
          </cell>
          <cell r="I5280" t="str">
            <v>M4300-24X, M4300-24XF, M4300-24X24F, M4300-48X, M4300-48XF.</v>
          </cell>
        </row>
        <row r="5281">
          <cell r="C5281" t="str">
            <v>59-0000410011</v>
          </cell>
          <cell r="D5281">
            <v>1400</v>
          </cell>
          <cell r="E5281">
            <v>0</v>
          </cell>
          <cell r="F5281" t="str">
            <v>NETGEAR</v>
          </cell>
          <cell r="G5281" t="str">
            <v>Active Proj</v>
          </cell>
          <cell r="H5281" t="str">
            <v>Special</v>
          </cell>
          <cell r="I5281" t="str">
            <v>oE+ 24x1G PoE+ 300W 2x1G and 4xSFP Managed Switch (GSM4230P)</v>
          </cell>
        </row>
        <row r="5282">
          <cell r="C5282" t="str">
            <v>59-0000393011</v>
          </cell>
          <cell r="D5282">
            <v>625</v>
          </cell>
          <cell r="E5282">
            <v>625</v>
          </cell>
          <cell r="F5282" t="str">
            <v>NETGEAR</v>
          </cell>
          <cell r="G5282" t="str">
            <v>Active Proj</v>
          </cell>
          <cell r="H5282" t="str">
            <v>Special</v>
          </cell>
          <cell r="I5282" t="str">
            <v>PSU APS600W (Power Supply Unit 600W AC) for M4300-96X series</v>
          </cell>
        </row>
        <row r="5283">
          <cell r="C5283" t="str">
            <v>59-0000133011</v>
          </cell>
          <cell r="D5283">
            <v>2810</v>
          </cell>
          <cell r="E5283">
            <v>2810</v>
          </cell>
          <cell r="F5283" t="str">
            <v>NETGEAR</v>
          </cell>
          <cell r="G5283" t="str">
            <v>Active Proj</v>
          </cell>
          <cell r="H5283" t="str">
            <v>Special</v>
          </cell>
          <cell r="I5283" t="str">
            <v>Switch with 16x10G including 8x10GBASE-T and 8xSFP+ Layer 3</v>
          </cell>
        </row>
        <row r="5284">
          <cell r="C5284" t="str">
            <v>13-80451330</v>
          </cell>
          <cell r="D5284">
            <v>3895</v>
          </cell>
          <cell r="E5284">
            <v>0</v>
          </cell>
          <cell r="F5284" t="str">
            <v>NOT RELEASED</v>
          </cell>
          <cell r="G5284" t="str">
            <v>F.Run-Active</v>
          </cell>
          <cell r="H5284" t="str">
            <v>19" 1U Scal</v>
          </cell>
          <cell r="I5284" t="str">
            <v>ass-complient USB Audio HDMI 4K 60 4:4:4 mic Auto mixer &amp;AEC</v>
          </cell>
        </row>
        <row r="5285">
          <cell r="C5285" t="str">
            <v>98-042600295</v>
          </cell>
          <cell r="D5285">
            <v>0</v>
          </cell>
          <cell r="E5285">
            <v>0</v>
          </cell>
          <cell r="F5285" t="str">
            <v>NOT RELEASED</v>
          </cell>
          <cell r="G5285" t="str">
            <v>F.Run-Active</v>
          </cell>
          <cell r="H5285" t="str">
            <v>Special</v>
          </cell>
          <cell r="I5285" t="str">
            <v>Fiber Optic LSHF- Ultra High speed HDMI cable-295ft</v>
          </cell>
        </row>
        <row r="5286">
          <cell r="C5286" t="str">
            <v>98-009703</v>
          </cell>
          <cell r="D5286">
            <v>0</v>
          </cell>
          <cell r="E5286">
            <v>0</v>
          </cell>
          <cell r="F5286" t="str">
            <v>NOT RELEASED</v>
          </cell>
          <cell r="G5286" t="str">
            <v>F.Run-Active</v>
          </cell>
          <cell r="H5286" t="str">
            <v>Special</v>
          </cell>
          <cell r="I5286" t="str">
            <v>Slim patch Cord CAT6 UTP 4Px24AWG- 3ft-IT</v>
          </cell>
        </row>
        <row r="5287">
          <cell r="C5287" t="str">
            <v>22-0000783011</v>
          </cell>
          <cell r="D5287">
            <v>0</v>
          </cell>
          <cell r="E5287">
            <v>0</v>
          </cell>
          <cell r="F5287" t="str">
            <v>NOT RELEASED</v>
          </cell>
          <cell r="G5287" t="str">
            <v>Active Proj</v>
          </cell>
          <cell r="H5287" t="str">
            <v>Special</v>
          </cell>
          <cell r="I5287" t="str">
            <v>e tempest Matrix Secure KVM 8-Port DVI video, w/fUSB, PP 3.0</v>
          </cell>
        </row>
        <row r="5288">
          <cell r="C5288" t="str">
            <v>22-0010399011</v>
          </cell>
          <cell r="D5288">
            <v>0</v>
          </cell>
          <cell r="E5288">
            <v>0</v>
          </cell>
          <cell r="F5288" t="str">
            <v>NOT RELEASED</v>
          </cell>
          <cell r="G5288" t="str">
            <v>Active Proj</v>
          </cell>
          <cell r="H5288" t="str">
            <v>Special</v>
          </cell>
          <cell r="I5288" t="str">
            <v>AFP 8P Auxiliary Front Panel</v>
          </cell>
        </row>
        <row r="5289">
          <cell r="C5289" t="str">
            <v>CON2-COMPETITOR-RETURN</v>
          </cell>
          <cell r="D5289">
            <v>0</v>
          </cell>
          <cell r="E5289">
            <v>0</v>
          </cell>
          <cell r="F5289" t="str">
            <v>NOT RELEASED</v>
          </cell>
          <cell r="G5289" t="str">
            <v>Not to prod.</v>
          </cell>
          <cell r="I5289" t="str">
            <v>T2 COMPETITOR PRODUCT for TRADE-IN (PRODUCT TO BE DESTROYED)</v>
          </cell>
        </row>
        <row r="5290">
          <cell r="C5290" t="str">
            <v>87-00029011</v>
          </cell>
          <cell r="D5290">
            <v>0</v>
          </cell>
          <cell r="E5290">
            <v>0</v>
          </cell>
          <cell r="F5290" t="str">
            <v>NOT RELEASED</v>
          </cell>
          <cell r="G5290" t="str">
            <v>Active Proj</v>
          </cell>
          <cell r="H5290" t="str">
            <v>Special</v>
          </cell>
          <cell r="I5290" t="str">
            <v>Wireless content sharing collaborate conferencing</v>
          </cell>
        </row>
        <row r="5291">
          <cell r="C5291" t="str">
            <v>60-000890</v>
          </cell>
          <cell r="D5291">
            <v>0</v>
          </cell>
          <cell r="E5291">
            <v>0</v>
          </cell>
          <cell r="F5291" t="str">
            <v>NOT RELEASED</v>
          </cell>
          <cell r="G5291" t="str">
            <v>Prototype</v>
          </cell>
          <cell r="H5291" t="str">
            <v>Mega Tool Deep</v>
          </cell>
          <cell r="I5291" t="str">
            <v>ncoder with 2 HDMI and USB-C inputs of KDS-6X product family</v>
          </cell>
        </row>
        <row r="5292">
          <cell r="C5292" t="str">
            <v>60-000790</v>
          </cell>
          <cell r="D5292">
            <v>0</v>
          </cell>
          <cell r="E5292">
            <v>0</v>
          </cell>
          <cell r="F5292" t="str">
            <v>NOT RELEASED</v>
          </cell>
          <cell r="G5292" t="str">
            <v>Prototype</v>
          </cell>
          <cell r="H5292" t="str">
            <v>Mega Tool Deep</v>
          </cell>
          <cell r="I5292" t="str">
            <v>Standalone Manager of KDS-6X product family</v>
          </cell>
        </row>
        <row r="5293">
          <cell r="C5293" t="str">
            <v>60-000690</v>
          </cell>
          <cell r="D5293">
            <v>0</v>
          </cell>
          <cell r="E5293">
            <v>0</v>
          </cell>
          <cell r="F5293" t="str">
            <v>NOT RELEASED</v>
          </cell>
          <cell r="G5293" t="str">
            <v>Prototype</v>
          </cell>
          <cell r="H5293" t="str">
            <v>Mega Tool Deep</v>
          </cell>
          <cell r="I5293" t="str">
            <v>1G 4K@60 4:2:0 Decoder of KDS-6X product family</v>
          </cell>
        </row>
        <row r="5294">
          <cell r="C5294" t="str">
            <v>4000-000800</v>
          </cell>
          <cell r="D5294">
            <v>0</v>
          </cell>
          <cell r="E5294">
            <v>0</v>
          </cell>
          <cell r="F5294" t="str">
            <v>NOT RELEASED</v>
          </cell>
          <cell r="G5294" t="str">
            <v>Active</v>
          </cell>
        </row>
        <row r="5295">
          <cell r="C5295" t="str">
            <v>97-04260131</v>
          </cell>
          <cell r="D5295">
            <v>0</v>
          </cell>
          <cell r="E5295">
            <v>0</v>
          </cell>
          <cell r="F5295" t="str">
            <v>NOT RELEASED</v>
          </cell>
          <cell r="G5295" t="str">
            <v>F.Run-Active</v>
          </cell>
          <cell r="H5295" t="str">
            <v>Special</v>
          </cell>
          <cell r="I5295" t="str">
            <v>Fiber Optic Plenum rated - Ultra High speed HDMI cable-131ft</v>
          </cell>
        </row>
        <row r="5296">
          <cell r="C5296" t="str">
            <v>20-80552030</v>
          </cell>
          <cell r="D5296">
            <v>0</v>
          </cell>
          <cell r="E5296">
            <v>0</v>
          </cell>
          <cell r="F5296" t="str">
            <v>NOT RELEASED</v>
          </cell>
          <cell r="G5296" t="str">
            <v>Prototype</v>
          </cell>
          <cell r="H5296" t="str">
            <v>19" 1U</v>
          </cell>
          <cell r="I5296" t="str">
            <v>4x4 Matrix Switcher, Videowall &amp; Multiviewer</v>
          </cell>
        </row>
        <row r="5297">
          <cell r="C5297" t="str">
            <v>60-000590</v>
          </cell>
          <cell r="D5297">
            <v>0</v>
          </cell>
          <cell r="E5297">
            <v>0</v>
          </cell>
          <cell r="F5297" t="str">
            <v>NOT RELEASED</v>
          </cell>
          <cell r="G5297" t="str">
            <v>Prototype</v>
          </cell>
          <cell r="H5297" t="str">
            <v>Mega Tool Deep</v>
          </cell>
          <cell r="I5297" t="str">
            <v>1G 4K@60 4:2:0 Encoder of KDS-6X product family</v>
          </cell>
        </row>
        <row r="5298">
          <cell r="C5298" t="str">
            <v>97-04260164</v>
          </cell>
          <cell r="D5298">
            <v>0</v>
          </cell>
          <cell r="E5298">
            <v>0</v>
          </cell>
          <cell r="F5298" t="str">
            <v>NOT RELEASED</v>
          </cell>
          <cell r="G5298" t="str">
            <v>F.Run-Active</v>
          </cell>
          <cell r="H5298" t="str">
            <v>Special</v>
          </cell>
          <cell r="I5298" t="str">
            <v>Fiber Optic Plenum rated - Ultra High speed HDMI cable-164ft</v>
          </cell>
        </row>
        <row r="5299">
          <cell r="C5299" t="str">
            <v>97-04260197</v>
          </cell>
          <cell r="D5299">
            <v>0</v>
          </cell>
          <cell r="E5299">
            <v>0</v>
          </cell>
          <cell r="F5299" t="str">
            <v>NOT RELEASED</v>
          </cell>
          <cell r="G5299" t="str">
            <v>F.Run-Active</v>
          </cell>
          <cell r="H5299" t="str">
            <v>Special</v>
          </cell>
          <cell r="I5299" t="str">
            <v>Fiber Optic Plenum rated - Ultra High speed HDMI cable-197ft</v>
          </cell>
        </row>
        <row r="5300">
          <cell r="C5300" t="str">
            <v>97-04260230</v>
          </cell>
          <cell r="D5300">
            <v>0</v>
          </cell>
          <cell r="E5300">
            <v>0</v>
          </cell>
          <cell r="F5300" t="str">
            <v>NOT RELEASED</v>
          </cell>
          <cell r="G5300" t="str">
            <v>F.Run-Active</v>
          </cell>
          <cell r="H5300" t="str">
            <v>Special</v>
          </cell>
          <cell r="I5300" t="str">
            <v>Fiber Optic Plenum rated - Ultra High speed HDMI cable-230ft</v>
          </cell>
        </row>
        <row r="5301">
          <cell r="C5301" t="str">
            <v>97-04260262</v>
          </cell>
          <cell r="D5301">
            <v>0</v>
          </cell>
          <cell r="E5301">
            <v>0</v>
          </cell>
          <cell r="F5301" t="str">
            <v>NOT RELEASED</v>
          </cell>
          <cell r="G5301" t="str">
            <v>F.Run-Active</v>
          </cell>
          <cell r="H5301" t="str">
            <v>Special</v>
          </cell>
          <cell r="I5301" t="str">
            <v>Fiber Optic Plenum rated - Ultra High speed HDMI cable-262ft</v>
          </cell>
        </row>
        <row r="5302">
          <cell r="C5302" t="str">
            <v>97-04260295</v>
          </cell>
          <cell r="D5302">
            <v>0</v>
          </cell>
          <cell r="E5302">
            <v>0</v>
          </cell>
          <cell r="F5302" t="str">
            <v>NOT RELEASED</v>
          </cell>
          <cell r="G5302" t="str">
            <v>F.Run-Active</v>
          </cell>
          <cell r="H5302" t="str">
            <v>Special</v>
          </cell>
          <cell r="I5302" t="str">
            <v>Fiber Optic Plenum rated - Ultra High speed HDMI cable-295ft</v>
          </cell>
        </row>
        <row r="5303">
          <cell r="C5303" t="str">
            <v>99-972111006</v>
          </cell>
          <cell r="D5303">
            <v>0</v>
          </cell>
          <cell r="E5303">
            <v>0</v>
          </cell>
          <cell r="F5303" t="str">
            <v>NOT RELEASED</v>
          </cell>
          <cell r="G5303" t="str">
            <v>Active</v>
          </cell>
          <cell r="H5303" t="str">
            <v>Special</v>
          </cell>
          <cell r="I5303" t="str">
            <v>USB-C (M) to HDMI (M) black cable (6')</v>
          </cell>
        </row>
        <row r="5304">
          <cell r="C5304" t="str">
            <v>97-04260328</v>
          </cell>
          <cell r="D5304">
            <v>0</v>
          </cell>
          <cell r="E5304">
            <v>0</v>
          </cell>
          <cell r="F5304" t="str">
            <v>NOT RELEASED</v>
          </cell>
          <cell r="G5304" t="str">
            <v>F.Run-Active</v>
          </cell>
          <cell r="H5304" t="str">
            <v>Special</v>
          </cell>
          <cell r="I5304" t="str">
            <v>Fiber Optic Plenum rated - Ultra High speed HDMI cable-328ft</v>
          </cell>
        </row>
        <row r="5305">
          <cell r="C5305" t="str">
            <v>80-00029799</v>
          </cell>
          <cell r="D5305">
            <v>0</v>
          </cell>
          <cell r="E5305">
            <v>0</v>
          </cell>
          <cell r="F5305" t="str">
            <v>NOT RELEASED</v>
          </cell>
          <cell r="G5305" t="str">
            <v>First run</v>
          </cell>
          <cell r="H5305" t="str">
            <v>Special</v>
          </cell>
          <cell r="I5305" t="str">
            <v>RETRACTABLE CABLE REEL (4M/US PLUG, FIXED-C5)</v>
          </cell>
        </row>
        <row r="5306">
          <cell r="C5306" t="str">
            <v>59-80559090</v>
          </cell>
          <cell r="D5306">
            <v>0</v>
          </cell>
          <cell r="E5306">
            <v>0</v>
          </cell>
          <cell r="F5306" t="str">
            <v>NOT RELEASED</v>
          </cell>
          <cell r="G5306" t="str">
            <v>First run</v>
          </cell>
          <cell r="H5306" t="str">
            <v>Demi Tool</v>
          </cell>
          <cell r="I5306" t="str">
            <v>4*4 Dante Interface with new chip and mixing</v>
          </cell>
        </row>
        <row r="5307">
          <cell r="C5307" t="str">
            <v>30-00000390</v>
          </cell>
          <cell r="D5307">
            <v>0</v>
          </cell>
          <cell r="E5307">
            <v>0</v>
          </cell>
          <cell r="F5307" t="str">
            <v>NOT RELEASED</v>
          </cell>
          <cell r="G5307" t="str">
            <v>Active Proj</v>
          </cell>
          <cell r="H5307" t="str">
            <v>Special</v>
          </cell>
          <cell r="I5307" t="str">
            <v>POE port and Wi-Fi disable and without Camera and Microphone</v>
          </cell>
        </row>
        <row r="5308">
          <cell r="C5308" t="str">
            <v>61-1000159</v>
          </cell>
          <cell r="D5308">
            <v>0</v>
          </cell>
          <cell r="E5308">
            <v>0</v>
          </cell>
          <cell r="F5308" t="str">
            <v>NOT RELEASED</v>
          </cell>
          <cell r="G5308" t="str">
            <v>Not active</v>
          </cell>
          <cell r="H5308" t="str">
            <v>Special</v>
          </cell>
          <cell r="I5308" t="str">
            <v>- ConferenceCam for small conference rooms and huddle rooms.</v>
          </cell>
        </row>
        <row r="5309">
          <cell r="C5309" t="str">
            <v>80-00028499</v>
          </cell>
          <cell r="D5309">
            <v>0</v>
          </cell>
          <cell r="E5309">
            <v>0</v>
          </cell>
          <cell r="F5309" t="str">
            <v>NOT RELEASED</v>
          </cell>
          <cell r="G5309" t="str">
            <v>First run</v>
          </cell>
          <cell r="H5309" t="str">
            <v>Special</v>
          </cell>
          <cell r="I5309" t="str">
            <v>Inner Frame for TBUS-20W</v>
          </cell>
        </row>
        <row r="5310">
          <cell r="C5310" t="str">
            <v>98-0001006</v>
          </cell>
          <cell r="D5310">
            <v>0</v>
          </cell>
          <cell r="E5310">
            <v>0</v>
          </cell>
          <cell r="F5310" t="str">
            <v>NOT RELEASED</v>
          </cell>
          <cell r="G5310" t="str">
            <v>F.Run-Active</v>
          </cell>
          <cell r="H5310" t="str">
            <v>Special</v>
          </cell>
          <cell r="I5310" t="str">
            <v>HDMI (Male - Male) Cable (6')-IT</v>
          </cell>
        </row>
        <row r="5311">
          <cell r="C5311" t="str">
            <v>22-0001249911</v>
          </cell>
          <cell r="D5311">
            <v>0</v>
          </cell>
          <cell r="E5311">
            <v>0</v>
          </cell>
          <cell r="F5311" t="str">
            <v>NOT RELEASED</v>
          </cell>
          <cell r="G5311" t="str">
            <v>Active Proj</v>
          </cell>
          <cell r="H5311" t="str">
            <v>Special</v>
          </cell>
          <cell r="I5311" t="str">
            <v>WX12N-4 HSL Matrix AFP Splitter</v>
          </cell>
        </row>
        <row r="5312">
          <cell r="C5312" t="str">
            <v>98-0001103</v>
          </cell>
          <cell r="D5312">
            <v>0</v>
          </cell>
          <cell r="E5312">
            <v>0</v>
          </cell>
          <cell r="F5312" t="str">
            <v>NOT RELEASED</v>
          </cell>
          <cell r="G5312" t="str">
            <v>F.Run-Active</v>
          </cell>
          <cell r="H5312" t="str">
            <v>Special</v>
          </cell>
          <cell r="I5312" t="str">
            <v>Flexible High Speed HDMI Cable with Ethernet-3'-IT</v>
          </cell>
        </row>
        <row r="5313">
          <cell r="C5313" t="str">
            <v>98-002006</v>
          </cell>
          <cell r="D5313">
            <v>0</v>
          </cell>
          <cell r="E5313">
            <v>0</v>
          </cell>
          <cell r="F5313" t="str">
            <v>NOT RELEASED</v>
          </cell>
          <cell r="G5313" t="str">
            <v>F.Run-Active</v>
          </cell>
          <cell r="H5313" t="str">
            <v>Special</v>
          </cell>
          <cell r="I5313" t="str">
            <v>DisplayPort 1.2 cable with Latches -6-IT</v>
          </cell>
        </row>
        <row r="5314">
          <cell r="C5314" t="str">
            <v>98-003103</v>
          </cell>
          <cell r="D5314">
            <v>0</v>
          </cell>
          <cell r="E5314">
            <v>0</v>
          </cell>
          <cell r="F5314" t="str">
            <v>NOT RELEASED</v>
          </cell>
          <cell r="G5314" t="str">
            <v>F.Run-Active</v>
          </cell>
          <cell r="H5314" t="str">
            <v>Special</v>
          </cell>
          <cell r="I5314" t="str">
            <v>Cable Mini DisplayPort to DisplayPort, 3ft-IT</v>
          </cell>
        </row>
        <row r="5315">
          <cell r="C5315" t="str">
            <v>91-00017465</v>
          </cell>
          <cell r="D5315">
            <v>40</v>
          </cell>
          <cell r="E5315">
            <v>40</v>
          </cell>
          <cell r="F5315" t="str">
            <v>NOT RELEASED</v>
          </cell>
          <cell r="G5315" t="str">
            <v>Active Proj</v>
          </cell>
          <cell r="H5315" t="str">
            <v>Special</v>
          </cell>
          <cell r="I5315" t="str">
            <v>Cable 2 USB-A 3.0 to USB-C (M) and DC Plug (6.5') Avocor</v>
          </cell>
        </row>
        <row r="5316">
          <cell r="C5316" t="str">
            <v>60-1000299</v>
          </cell>
          <cell r="D5316">
            <v>0</v>
          </cell>
          <cell r="E5316">
            <v>0</v>
          </cell>
          <cell r="F5316" t="str">
            <v>NOT RELEASED</v>
          </cell>
          <cell r="G5316" t="str">
            <v>Prototype</v>
          </cell>
          <cell r="H5316" t="str">
            <v>Special</v>
          </cell>
          <cell r="I5316" t="str">
            <v>Rack Frame for vertical storage of KDS-7X devices</v>
          </cell>
        </row>
        <row r="5317">
          <cell r="C5317" t="str">
            <v>98-003203</v>
          </cell>
          <cell r="D5317">
            <v>0</v>
          </cell>
          <cell r="E5317">
            <v>0</v>
          </cell>
          <cell r="F5317" t="str">
            <v>NOT RELEASED</v>
          </cell>
          <cell r="G5317" t="str">
            <v>F.Run-Active</v>
          </cell>
          <cell r="H5317" t="str">
            <v>Special</v>
          </cell>
          <cell r="I5317" t="str">
            <v>Cable Mini DisplayPort to HDMI (Male) 3'-IT</v>
          </cell>
        </row>
        <row r="5318">
          <cell r="C5318" t="str">
            <v>98-009803</v>
          </cell>
          <cell r="D5318">
            <v>0</v>
          </cell>
          <cell r="E5318">
            <v>0</v>
          </cell>
          <cell r="F5318" t="str">
            <v>NOT RELEASED</v>
          </cell>
          <cell r="G5318" t="str">
            <v>F.Run-Active</v>
          </cell>
          <cell r="H5318" t="str">
            <v>Special</v>
          </cell>
          <cell r="I5318" t="str">
            <v>Patch Cord CAT6A S/FTP 4PX26AWG 500MHz LSHF ,Blue, 3.2ft-IT</v>
          </cell>
        </row>
        <row r="5319">
          <cell r="C5319" t="str">
            <v>04-PWR-03</v>
          </cell>
          <cell r="D5319">
            <v>0</v>
          </cell>
          <cell r="E5319">
            <v>0</v>
          </cell>
          <cell r="F5319" t="str">
            <v>NOT RELEASED</v>
          </cell>
          <cell r="G5319" t="str">
            <v>Active Proj</v>
          </cell>
          <cell r="H5319" t="str">
            <v>Special</v>
          </cell>
          <cell r="I5319" t="str">
            <v>SMP &amp; MP-xx 1RU redundant Power frame</v>
          </cell>
        </row>
        <row r="5320">
          <cell r="C5320" t="str">
            <v>98-005003</v>
          </cell>
          <cell r="D5320">
            <v>0</v>
          </cell>
          <cell r="E5320">
            <v>0</v>
          </cell>
          <cell r="F5320" t="str">
            <v>NOT RELEASED</v>
          </cell>
          <cell r="G5320" t="str">
            <v>F.Run-Active</v>
          </cell>
          <cell r="H5320" t="str">
            <v>Special</v>
          </cell>
          <cell r="I5320" t="str">
            <v>USB to lightning Sync &amp; Charge Cable-3ft-IT</v>
          </cell>
        </row>
        <row r="5321">
          <cell r="C5321" t="str">
            <v>98-005006</v>
          </cell>
          <cell r="D5321">
            <v>0</v>
          </cell>
          <cell r="E5321">
            <v>0</v>
          </cell>
          <cell r="F5321" t="str">
            <v>NOT RELEASED</v>
          </cell>
          <cell r="G5321" t="str">
            <v>F.Run-Active</v>
          </cell>
          <cell r="H5321" t="str">
            <v>Special</v>
          </cell>
          <cell r="I5321" t="str">
            <v>USB to lightning Sync &amp; Charge Cable-6ft-IT</v>
          </cell>
        </row>
        <row r="5322">
          <cell r="C5322" t="str">
            <v>98-006010</v>
          </cell>
          <cell r="D5322">
            <v>0</v>
          </cell>
          <cell r="E5322">
            <v>0</v>
          </cell>
          <cell r="F5322" t="str">
            <v>NOT RELEASED</v>
          </cell>
          <cell r="G5322" t="str">
            <v>Active</v>
          </cell>
          <cell r="H5322" t="str">
            <v>Special</v>
          </cell>
          <cell r="I5322" t="str">
            <v>Cable Mini DisplayPort to HDMI (Female) -IT</v>
          </cell>
        </row>
        <row r="5323">
          <cell r="C5323" t="str">
            <v>98-006011</v>
          </cell>
          <cell r="D5323">
            <v>0</v>
          </cell>
          <cell r="E5323">
            <v>0</v>
          </cell>
          <cell r="F5323" t="str">
            <v>NOT RELEASED</v>
          </cell>
          <cell r="G5323" t="str">
            <v>Active</v>
          </cell>
          <cell r="H5323" t="str">
            <v>Special</v>
          </cell>
          <cell r="I5323" t="str">
            <v>Adapter Cable: DisplayPort (M) to DVI (F) -IT</v>
          </cell>
        </row>
        <row r="5324">
          <cell r="C5324" t="str">
            <v>98-006030</v>
          </cell>
          <cell r="D5324">
            <v>0</v>
          </cell>
          <cell r="E5324">
            <v>0</v>
          </cell>
          <cell r="F5324" t="str">
            <v>NOT RELEASED</v>
          </cell>
          <cell r="G5324" t="str">
            <v>F.Run-Active</v>
          </cell>
          <cell r="H5324" t="str">
            <v>Special</v>
          </cell>
          <cell r="I5324" t="str">
            <v>USB 3.1 Type C to HDMI Adaptor Cable-IT</v>
          </cell>
        </row>
        <row r="5325">
          <cell r="C5325" t="str">
            <v>98-006040</v>
          </cell>
          <cell r="D5325">
            <v>0</v>
          </cell>
          <cell r="E5325">
            <v>0</v>
          </cell>
          <cell r="F5325" t="str">
            <v>NOT RELEASED</v>
          </cell>
          <cell r="G5325" t="str">
            <v>F.Run-Active</v>
          </cell>
          <cell r="H5325" t="str">
            <v>Special</v>
          </cell>
          <cell r="I5325" t="str">
            <v>USB 3.1 Type C to DisplayPort Adaptor Cable-IT</v>
          </cell>
        </row>
        <row r="5326">
          <cell r="C5326" t="str">
            <v>98-006060</v>
          </cell>
          <cell r="D5326">
            <v>0</v>
          </cell>
          <cell r="E5326">
            <v>0</v>
          </cell>
          <cell r="F5326" t="str">
            <v>NOT RELEASED</v>
          </cell>
          <cell r="G5326" t="str">
            <v>F.Run-Active</v>
          </cell>
          <cell r="H5326" t="str">
            <v>Special</v>
          </cell>
          <cell r="I5326" t="str">
            <v>Adapter  DisplayPort (M) to HDMI (F)-IT</v>
          </cell>
        </row>
        <row r="5327">
          <cell r="C5327" t="str">
            <v>98-006100</v>
          </cell>
          <cell r="D5327">
            <v>0</v>
          </cell>
          <cell r="E5327">
            <v>0</v>
          </cell>
          <cell r="F5327" t="str">
            <v>NOT RELEASED</v>
          </cell>
          <cell r="G5327" t="str">
            <v>F.Run-Active</v>
          </cell>
          <cell r="H5327" t="str">
            <v>Special</v>
          </cell>
          <cell r="I5327" t="str">
            <v>DVI to HDMI (Male - Female) Adapter Cable -IT</v>
          </cell>
        </row>
        <row r="5328">
          <cell r="C5328" t="str">
            <v>98-008006</v>
          </cell>
          <cell r="D5328">
            <v>0</v>
          </cell>
          <cell r="E5328">
            <v>0</v>
          </cell>
          <cell r="F5328" t="str">
            <v>NOT RELEASED</v>
          </cell>
          <cell r="G5328" t="str">
            <v>Active</v>
          </cell>
          <cell r="H5328" t="str">
            <v>Special</v>
          </cell>
          <cell r="I5328" t="str">
            <v>USB 2.0 A(M) to A(M) Cable-6ft-IT</v>
          </cell>
        </row>
        <row r="5329">
          <cell r="C5329" t="str">
            <v>98-008106</v>
          </cell>
          <cell r="D5329">
            <v>0</v>
          </cell>
          <cell r="E5329">
            <v>0</v>
          </cell>
          <cell r="F5329" t="str">
            <v>NOT RELEASED</v>
          </cell>
          <cell r="G5329" t="str">
            <v>Active</v>
          </cell>
          <cell r="H5329" t="str">
            <v>Special</v>
          </cell>
          <cell r="I5329" t="str">
            <v>USB 2.0 A (M) to A (F)  Extension Cable - 6ft-IT</v>
          </cell>
        </row>
        <row r="5330">
          <cell r="C5330" t="str">
            <v>98-008203</v>
          </cell>
          <cell r="D5330">
            <v>0</v>
          </cell>
          <cell r="E5330">
            <v>0</v>
          </cell>
          <cell r="F5330" t="str">
            <v>NOT RELEASED</v>
          </cell>
          <cell r="G5330" t="str">
            <v>Active</v>
          </cell>
          <cell r="H5330" t="str">
            <v>Special</v>
          </cell>
          <cell r="I5330" t="str">
            <v>USB 2.0 A(M) to B(M) Cable-3ft-IT</v>
          </cell>
        </row>
        <row r="5331">
          <cell r="C5331" t="str">
            <v>98-008603</v>
          </cell>
          <cell r="D5331">
            <v>0</v>
          </cell>
          <cell r="E5331">
            <v>0</v>
          </cell>
          <cell r="F5331" t="str">
            <v>NOT RELEASED</v>
          </cell>
          <cell r="G5331" t="str">
            <v>Active</v>
          </cell>
          <cell r="H5331" t="str">
            <v>Special</v>
          </cell>
          <cell r="I5331" t="str">
            <v>USB 3.0 A(M) to A(F) Extension Cable-3ft-T</v>
          </cell>
        </row>
        <row r="5332">
          <cell r="C5332" t="str">
            <v>98-008803</v>
          </cell>
          <cell r="D5332">
            <v>0</v>
          </cell>
          <cell r="E5332">
            <v>0</v>
          </cell>
          <cell r="F5332" t="str">
            <v>NOT RELEASED</v>
          </cell>
          <cell r="G5332" t="str">
            <v>Active</v>
          </cell>
          <cell r="H5332" t="str">
            <v>Special</v>
          </cell>
          <cell r="I5332" t="str">
            <v>USB 3.0 A(M) to Micro-B(M) Cable-3ft-IT</v>
          </cell>
        </row>
        <row r="5333">
          <cell r="C5333" t="str">
            <v>20-70011098</v>
          </cell>
          <cell r="D5333">
            <v>0</v>
          </cell>
          <cell r="E5333">
            <v>0</v>
          </cell>
          <cell r="F5333" t="str">
            <v>NOT RELEASED</v>
          </cell>
          <cell r="G5333" t="str">
            <v>First run</v>
          </cell>
          <cell r="H5333" t="str">
            <v>Special</v>
          </cell>
          <cell r="I5333" t="str">
            <v>ort 4K60 4:4:4 HDBase-T with audio output Modular card (DSC)</v>
          </cell>
        </row>
        <row r="5334">
          <cell r="C5334" t="str">
            <v>04-EXTPSU</v>
          </cell>
          <cell r="D5334">
            <v>0</v>
          </cell>
          <cell r="E5334">
            <v>0</v>
          </cell>
          <cell r="F5334" t="str">
            <v>NOT RELEASED</v>
          </cell>
          <cell r="G5334" t="str">
            <v>Active Proj</v>
          </cell>
          <cell r="H5334" t="str">
            <v>Special</v>
          </cell>
          <cell r="I5334" t="str">
            <v>Power supply Module for PWR-03</v>
          </cell>
        </row>
        <row r="5335">
          <cell r="C5335" t="str">
            <v>98-008903</v>
          </cell>
          <cell r="D5335">
            <v>0</v>
          </cell>
          <cell r="E5335">
            <v>0</v>
          </cell>
          <cell r="F5335" t="str">
            <v>NOT RELEASED</v>
          </cell>
          <cell r="G5335" t="str">
            <v>F.Run-Active</v>
          </cell>
          <cell r="H5335" t="str">
            <v>Special</v>
          </cell>
          <cell r="I5335" t="str">
            <v>USB 3.1 C(M) to C(M) GEN-2,3A Cable-3ft-IT</v>
          </cell>
        </row>
        <row r="5336">
          <cell r="C5336" t="str">
            <v>98-008906</v>
          </cell>
          <cell r="D5336">
            <v>0</v>
          </cell>
          <cell r="E5336">
            <v>0</v>
          </cell>
          <cell r="F5336" t="str">
            <v>NOT RELEASED</v>
          </cell>
          <cell r="G5336" t="str">
            <v>F.Run-Active</v>
          </cell>
          <cell r="H5336" t="str">
            <v>Special</v>
          </cell>
          <cell r="I5336" t="str">
            <v>USB 2.0 C(M) to C(M)  Cable-6ft-IT</v>
          </cell>
        </row>
        <row r="5337">
          <cell r="C5337" t="str">
            <v>98-009103</v>
          </cell>
          <cell r="D5337">
            <v>0</v>
          </cell>
          <cell r="E5337">
            <v>0</v>
          </cell>
          <cell r="F5337" t="str">
            <v>NOT RELEASED</v>
          </cell>
          <cell r="G5337" t="str">
            <v>Active</v>
          </cell>
          <cell r="H5337" t="str">
            <v>Special</v>
          </cell>
          <cell r="I5337" t="str">
            <v>USB 3.1 C(M) to A(M), GEN-2, 3A Cable-3ft-IT</v>
          </cell>
        </row>
        <row r="5338">
          <cell r="C5338" t="str">
            <v>98-009106</v>
          </cell>
          <cell r="D5338">
            <v>0</v>
          </cell>
          <cell r="E5338">
            <v>0</v>
          </cell>
          <cell r="F5338" t="str">
            <v>NOT RELEASED</v>
          </cell>
          <cell r="G5338" t="str">
            <v>F.Run-Active</v>
          </cell>
          <cell r="H5338" t="str">
            <v>Special</v>
          </cell>
          <cell r="I5338" t="str">
            <v>USB 2.0 C(M) to A(M) Cable-5ft-IT</v>
          </cell>
        </row>
        <row r="5339">
          <cell r="C5339" t="str">
            <v>98-009203</v>
          </cell>
          <cell r="D5339">
            <v>0</v>
          </cell>
          <cell r="E5339">
            <v>0</v>
          </cell>
          <cell r="F5339" t="str">
            <v>NOT RELEASED</v>
          </cell>
          <cell r="G5339" t="str">
            <v>Active</v>
          </cell>
          <cell r="H5339" t="str">
            <v>Special</v>
          </cell>
          <cell r="I5339" t="str">
            <v>USB 2.0 C(M) to MicroB(M) Cable-3ft-IT</v>
          </cell>
        </row>
        <row r="5340">
          <cell r="C5340" t="str">
            <v>50-00016290</v>
          </cell>
          <cell r="D5340">
            <v>65</v>
          </cell>
          <cell r="E5340">
            <v>65</v>
          </cell>
          <cell r="F5340" t="str">
            <v>NOT RELEASED</v>
          </cell>
          <cell r="G5340" t="str">
            <v>F.Run-Active</v>
          </cell>
          <cell r="H5340" t="str">
            <v>Special</v>
          </cell>
          <cell r="I5340" t="str">
            <v>USB 3.0 Extender</v>
          </cell>
        </row>
        <row r="5341">
          <cell r="C5341" t="str">
            <v>98-0096002</v>
          </cell>
          <cell r="D5341">
            <v>0</v>
          </cell>
          <cell r="E5341">
            <v>0</v>
          </cell>
          <cell r="F5341" t="str">
            <v>NOT RELEASED</v>
          </cell>
          <cell r="G5341" t="str">
            <v>F.Run-Active</v>
          </cell>
          <cell r="H5341" t="str">
            <v>Special</v>
          </cell>
          <cell r="I5341" t="str">
            <v>USB-C to VGA cable (2m)-IT</v>
          </cell>
        </row>
        <row r="5342">
          <cell r="C5342" t="str">
            <v>72-00004790</v>
          </cell>
          <cell r="D5342">
            <v>0</v>
          </cell>
          <cell r="E5342">
            <v>0</v>
          </cell>
          <cell r="F5342" t="str">
            <v>NOT RELEASED</v>
          </cell>
          <cell r="G5342" t="str">
            <v>Prototype</v>
          </cell>
          <cell r="H5342" t="str">
            <v>Mega Tool Deep</v>
          </cell>
          <cell r="I5342" t="str">
            <v>4K ProScale™ Receiver/Scaler with HDBaseT and HDMI Inputs</v>
          </cell>
        </row>
        <row r="5343">
          <cell r="C5343" t="str">
            <v>22-0001439011</v>
          </cell>
          <cell r="D5343">
            <v>0</v>
          </cell>
          <cell r="E5343">
            <v>0</v>
          </cell>
          <cell r="F5343" t="str">
            <v>NOT RELEASED</v>
          </cell>
          <cell r="G5343" t="str">
            <v>Active Proj</v>
          </cell>
          <cell r="H5343" t="str">
            <v>Special</v>
          </cell>
          <cell r="I5343" t="str">
            <v>-Audio Diode USB to Analog with Mic. and USB Camera Support</v>
          </cell>
        </row>
        <row r="5344">
          <cell r="C5344" t="str">
            <v>99-9191051</v>
          </cell>
          <cell r="D5344">
            <v>0</v>
          </cell>
          <cell r="E5344">
            <v>0</v>
          </cell>
          <cell r="F5344" t="str">
            <v>NOT RELEASED</v>
          </cell>
          <cell r="G5344" t="str">
            <v>F.Run-Active</v>
          </cell>
          <cell r="H5344" t="str">
            <v>Special</v>
          </cell>
          <cell r="I5344" t="str">
            <v>DP, MDP, USB C to HDMI Digital Adapter Ring</v>
          </cell>
        </row>
        <row r="5345">
          <cell r="C5345" t="str">
            <v>99-9191052</v>
          </cell>
          <cell r="D5345">
            <v>0</v>
          </cell>
          <cell r="E5345">
            <v>0</v>
          </cell>
          <cell r="F5345" t="str">
            <v>NOT RELEASED</v>
          </cell>
          <cell r="G5345" t="str">
            <v>F.Run-Active</v>
          </cell>
          <cell r="H5345" t="str">
            <v>Special</v>
          </cell>
          <cell r="I5345" t="str">
            <v>DP, MDP, USB C to HDMI Digital Adapter Cable Ring</v>
          </cell>
        </row>
        <row r="5346">
          <cell r="C5346" t="str">
            <v>20-0661010/R</v>
          </cell>
          <cell r="D5346">
            <v>0</v>
          </cell>
          <cell r="E5346">
            <v>0</v>
          </cell>
          <cell r="F5346" t="str">
            <v>REFURBISHED</v>
          </cell>
          <cell r="G5346" t="str">
            <v>Not to equip</v>
          </cell>
          <cell r="H5346" t="str">
            <v>19" 1U Scal</v>
          </cell>
          <cell r="I5346" t="str">
            <v>6x6 HDMI Matrix Switcher</v>
          </cell>
        </row>
        <row r="5347">
          <cell r="C5347" t="str">
            <v>20-80371095/R</v>
          </cell>
          <cell r="D5347">
            <v>0</v>
          </cell>
          <cell r="E5347">
            <v>0</v>
          </cell>
          <cell r="F5347" t="str">
            <v>REFURBISHED</v>
          </cell>
          <cell r="G5347" t="str">
            <v>Not to equip</v>
          </cell>
          <cell r="H5347" t="str">
            <v>WP-Decora/2G</v>
          </cell>
          <cell r="I5347" t="str">
            <v>HDMI, VGA, RS−232, ETH &amp; Audio HDBaseT TX Active Wall Plate</v>
          </cell>
        </row>
        <row r="5348">
          <cell r="C5348" t="str">
            <v>20-0004000/R</v>
          </cell>
          <cell r="D5348">
            <v>0</v>
          </cell>
          <cell r="E5348">
            <v>0</v>
          </cell>
          <cell r="F5348" t="str">
            <v>REFURBISHED</v>
          </cell>
          <cell r="G5348" t="str">
            <v>Not to equip</v>
          </cell>
          <cell r="H5348" t="str">
            <v>Special</v>
          </cell>
          <cell r="I5348" t="str">
            <v>Wireless Presentation Hub</v>
          </cell>
        </row>
        <row r="5349">
          <cell r="C5349" t="str">
            <v>60-000290/R</v>
          </cell>
          <cell r="D5349">
            <v>0</v>
          </cell>
          <cell r="E5349">
            <v>0</v>
          </cell>
          <cell r="F5349" t="str">
            <v>REFURBISHED</v>
          </cell>
          <cell r="G5349" t="str">
            <v>Not to equip</v>
          </cell>
          <cell r="H5349" t="str">
            <v>Mega Tool</v>
          </cell>
          <cell r="I5349" t="str">
            <v>4K30 HDCP 2.2 proprietary codec transmitter.</v>
          </cell>
        </row>
        <row r="5350">
          <cell r="C5350" t="str">
            <v>60-000390/R</v>
          </cell>
          <cell r="D5350">
            <v>0</v>
          </cell>
          <cell r="E5350">
            <v>0</v>
          </cell>
          <cell r="F5350" t="str">
            <v>REFURBISHED</v>
          </cell>
          <cell r="G5350" t="str">
            <v>Not to equip</v>
          </cell>
          <cell r="H5350" t="str">
            <v>Mega Tool</v>
          </cell>
          <cell r="I5350" t="str">
            <v>4K30 HDCP 2.2 proprietary codec receiver.</v>
          </cell>
        </row>
        <row r="5351">
          <cell r="C5351" t="str">
            <v>87-000090/R</v>
          </cell>
          <cell r="D5351">
            <v>0</v>
          </cell>
          <cell r="E5351">
            <v>0</v>
          </cell>
          <cell r="F5351" t="str">
            <v>REFURBISHED</v>
          </cell>
          <cell r="G5351" t="str">
            <v>Not to equip</v>
          </cell>
          <cell r="H5351" t="str">
            <v>Special</v>
          </cell>
          <cell r="I5351" t="str">
            <v>Wireless presentation device</v>
          </cell>
        </row>
        <row r="5352">
          <cell r="C5352" t="str">
            <v>70-710230110/R</v>
          </cell>
          <cell r="D5352">
            <v>0</v>
          </cell>
          <cell r="E5352">
            <v>0</v>
          </cell>
          <cell r="F5352" t="str">
            <v>REFURBISHED</v>
          </cell>
          <cell r="G5352" t="str">
            <v>Not to equip</v>
          </cell>
          <cell r="H5352" t="str">
            <v>19" 1U Scal</v>
          </cell>
          <cell r="I5352" t="str">
            <v>9−Input ProScale™ Presentation Switcher/Scaler</v>
          </cell>
        </row>
        <row r="5353">
          <cell r="C5353" t="str">
            <v>70-80254010/R</v>
          </cell>
          <cell r="D5353">
            <v>0</v>
          </cell>
          <cell r="E5353">
            <v>0</v>
          </cell>
          <cell r="F5353" t="str">
            <v>REFURBISHED</v>
          </cell>
          <cell r="G5353" t="str">
            <v>Not to equip</v>
          </cell>
          <cell r="H5353" t="str">
            <v>19" 1U Scal</v>
          </cell>
          <cell r="I5353" t="str">
            <v>9−Inp. HDMI &amp; HDBaseT ProScale Pres-n Switc-r/Sc-r w/2K Supp</v>
          </cell>
        </row>
        <row r="5354">
          <cell r="C5354" t="str">
            <v>70-80254110/R</v>
          </cell>
          <cell r="D5354">
            <v>0</v>
          </cell>
          <cell r="E5354">
            <v>0</v>
          </cell>
          <cell r="F5354" t="str">
            <v>REFURBISHED</v>
          </cell>
          <cell r="G5354" t="str">
            <v>Inactive</v>
          </cell>
          <cell r="H5354" t="str">
            <v>19" 1U Scal</v>
          </cell>
          <cell r="I5354" t="str">
            <v>8−Inp. HDMI &amp; HDBaseT ProScale Pres-n Switc-r/Sc-r w/2K Supp</v>
          </cell>
        </row>
        <row r="5355">
          <cell r="C5355" t="str">
            <v>10-80359090/R</v>
          </cell>
          <cell r="D5355">
            <v>0</v>
          </cell>
          <cell r="E5355">
            <v>0</v>
          </cell>
          <cell r="F5355" t="str">
            <v>REFURBISHED</v>
          </cell>
          <cell r="G5355" t="str">
            <v>Not to equip</v>
          </cell>
          <cell r="H5355" t="str">
            <v>Mega Tool</v>
          </cell>
          <cell r="I5355" t="str">
            <v>1:4 4K HDMI to HDBaseT Distribution Amplifier</v>
          </cell>
        </row>
        <row r="5356">
          <cell r="C5356" t="str">
            <v>40-70959090/R</v>
          </cell>
          <cell r="D5356">
            <v>0</v>
          </cell>
          <cell r="E5356">
            <v>0</v>
          </cell>
          <cell r="F5356" t="str">
            <v>REFURBISHED</v>
          </cell>
          <cell r="G5356" t="str">
            <v>Not to equip</v>
          </cell>
          <cell r="H5356" t="str">
            <v>Tool</v>
          </cell>
          <cell r="I5356" t="str">
            <v>HDMI Audio De-Embedder</v>
          </cell>
        </row>
        <row r="5357">
          <cell r="C5357" t="str">
            <v>30-80397020/R</v>
          </cell>
          <cell r="D5357">
            <v>0</v>
          </cell>
          <cell r="E5357">
            <v>0</v>
          </cell>
          <cell r="F5357" t="str">
            <v>REFURBISHED</v>
          </cell>
          <cell r="G5357" t="str">
            <v>Not to equip</v>
          </cell>
          <cell r="H5357" t="str">
            <v>19" 1U</v>
          </cell>
          <cell r="I5357" t="str">
            <v>32-port S1 smart controller</v>
          </cell>
        </row>
        <row r="5358">
          <cell r="C5358" t="str">
            <v>10-80349090/R</v>
          </cell>
          <cell r="D5358">
            <v>0</v>
          </cell>
          <cell r="E5358">
            <v>0</v>
          </cell>
          <cell r="F5358" t="str">
            <v>REFURBISHED</v>
          </cell>
          <cell r="G5358" t="str">
            <v>Not to equip</v>
          </cell>
          <cell r="H5358" t="str">
            <v>Tool</v>
          </cell>
          <cell r="I5358" t="str">
            <v>1:2 4K HDMI Distribution Amplifier</v>
          </cell>
        </row>
        <row r="5359">
          <cell r="C5359" t="str">
            <v>10-80339090/R</v>
          </cell>
          <cell r="D5359">
            <v>0</v>
          </cell>
          <cell r="E5359">
            <v>0</v>
          </cell>
          <cell r="F5359" t="str">
            <v>REFURBISHED</v>
          </cell>
          <cell r="G5359" t="str">
            <v>Not to equip</v>
          </cell>
          <cell r="H5359" t="str">
            <v>1/2 19" 1U</v>
          </cell>
          <cell r="I5359" t="str">
            <v>1:8 Composite Video Distribution Amplifier</v>
          </cell>
        </row>
        <row r="5360">
          <cell r="C5360" t="str">
            <v>60-860090/B</v>
          </cell>
          <cell r="D5360">
            <v>0</v>
          </cell>
          <cell r="E5360">
            <v>0</v>
          </cell>
          <cell r="F5360" t="str">
            <v>REFURBISHED</v>
          </cell>
          <cell r="G5360" t="str">
            <v>Not to equip</v>
          </cell>
          <cell r="H5360" t="str">
            <v>Special</v>
          </cell>
          <cell r="I5360" t="str">
            <v>4K UHD HDMI Pattern Generator &amp; Analyzer</v>
          </cell>
        </row>
        <row r="5361">
          <cell r="C5361" t="str">
            <v>60-860090/R</v>
          </cell>
          <cell r="D5361">
            <v>0</v>
          </cell>
          <cell r="E5361">
            <v>0</v>
          </cell>
          <cell r="F5361" t="str">
            <v>REFURBISHED</v>
          </cell>
          <cell r="G5361" t="str">
            <v>Not to equip</v>
          </cell>
          <cell r="H5361" t="str">
            <v>Special</v>
          </cell>
          <cell r="I5361" t="str">
            <v>4K UHD HDMI Pattern Generator &amp; Analyzer</v>
          </cell>
        </row>
        <row r="5362">
          <cell r="C5362" t="str">
            <v>10-70753110/R</v>
          </cell>
          <cell r="D5362">
            <v>0</v>
          </cell>
          <cell r="E5362">
            <v>0</v>
          </cell>
          <cell r="F5362" t="str">
            <v>REFURBISHED</v>
          </cell>
          <cell r="G5362" t="str">
            <v>Not to equip</v>
          </cell>
          <cell r="H5362" t="str">
            <v>19" 1U Scal</v>
          </cell>
          <cell r="I5362" t="str">
            <v>1:8 HDMI Distribution Amplifier</v>
          </cell>
        </row>
        <row r="5363">
          <cell r="C5363" t="str">
            <v>10-70753120/R</v>
          </cell>
          <cell r="D5363">
            <v>0</v>
          </cell>
          <cell r="E5363">
            <v>0</v>
          </cell>
          <cell r="F5363" t="str">
            <v>REFURBISHED</v>
          </cell>
          <cell r="G5363" t="str">
            <v>Not to equip</v>
          </cell>
          <cell r="H5363" t="str">
            <v>19" 1U Scal</v>
          </cell>
          <cell r="I5363" t="str">
            <v>1:8 HDMI Distribution Amplifier</v>
          </cell>
        </row>
        <row r="5364">
          <cell r="C5364" t="str">
            <v>10-70753220/R</v>
          </cell>
          <cell r="D5364">
            <v>0</v>
          </cell>
          <cell r="E5364">
            <v>0</v>
          </cell>
          <cell r="F5364" t="str">
            <v>REFURBISHED</v>
          </cell>
          <cell r="G5364" t="str">
            <v>Not to equip</v>
          </cell>
          <cell r="H5364" t="str">
            <v>19" 1U Scal</v>
          </cell>
          <cell r="I5364" t="str">
            <v>1:16 HDMI Distribution Amplifier</v>
          </cell>
        </row>
        <row r="5365">
          <cell r="C5365" t="str">
            <v>90-7622090/R</v>
          </cell>
          <cell r="D5365">
            <v>0</v>
          </cell>
          <cell r="E5365">
            <v>0</v>
          </cell>
          <cell r="F5365" t="str">
            <v>REFURBISHED</v>
          </cell>
          <cell r="G5365" t="str">
            <v>Not to equip</v>
          </cell>
          <cell r="I5365" t="str">
            <v>Stereo Audio Power Amplifier</v>
          </cell>
        </row>
        <row r="5366">
          <cell r="C5366" t="str">
            <v>90-70874090/R</v>
          </cell>
          <cell r="D5366">
            <v>0</v>
          </cell>
          <cell r="E5366">
            <v>0</v>
          </cell>
          <cell r="F5366" t="str">
            <v>REFURBISHED</v>
          </cell>
          <cell r="G5366" t="str">
            <v>Not to equip</v>
          </cell>
          <cell r="H5366" t="str">
            <v>Tool</v>
          </cell>
          <cell r="I5366" t="str">
            <v>HDMI to 3G HD-SDI Format Converter</v>
          </cell>
        </row>
        <row r="5367">
          <cell r="C5367" t="str">
            <v>10-80328010/R</v>
          </cell>
          <cell r="D5367">
            <v>0</v>
          </cell>
          <cell r="E5367">
            <v>0</v>
          </cell>
          <cell r="F5367" t="str">
            <v>REFURBISHED</v>
          </cell>
          <cell r="G5367" t="str">
            <v>Not to equip</v>
          </cell>
          <cell r="H5367" t="str">
            <v>19" 1U</v>
          </cell>
          <cell r="I5367" t="str">
            <v>1:8 4K DA</v>
          </cell>
        </row>
        <row r="5368">
          <cell r="C5368" t="str">
            <v>10-80328020/R</v>
          </cell>
          <cell r="D5368">
            <v>0</v>
          </cell>
          <cell r="E5368">
            <v>0</v>
          </cell>
          <cell r="F5368" t="str">
            <v>REFURBISHED</v>
          </cell>
          <cell r="G5368" t="str">
            <v>Not to equip</v>
          </cell>
          <cell r="H5368" t="str">
            <v>19" 1U</v>
          </cell>
          <cell r="I5368" t="str">
            <v>1:8 4K DA</v>
          </cell>
        </row>
        <row r="5369">
          <cell r="C5369" t="str">
            <v>90-70463090/R</v>
          </cell>
          <cell r="D5369">
            <v>0</v>
          </cell>
          <cell r="E5369">
            <v>0</v>
          </cell>
          <cell r="F5369" t="str">
            <v>REFURBISHED</v>
          </cell>
          <cell r="G5369" t="str">
            <v>Not to equip</v>
          </cell>
          <cell r="H5369" t="str">
            <v>Tool</v>
          </cell>
          <cell r="I5369" t="str">
            <v>Computer Graphics Video over Twisted Pair Branching Receiver</v>
          </cell>
        </row>
        <row r="5370">
          <cell r="C5370" t="str">
            <v>04-VIP3</v>
          </cell>
          <cell r="D5370">
            <v>2670</v>
          </cell>
          <cell r="E5370">
            <v>2670</v>
          </cell>
          <cell r="F5370" t="str">
            <v>S-Key</v>
          </cell>
          <cell r="G5370" t="str">
            <v>Active Proj</v>
          </cell>
          <cell r="H5370" t="str">
            <v>Special</v>
          </cell>
          <cell r="I5370" t="str">
            <v>Video Input card SDI, HD-SDI (to 3G), HDMI, DVI-D only</v>
          </cell>
        </row>
        <row r="5371">
          <cell r="C5371" t="str">
            <v>04-VIP3D</v>
          </cell>
          <cell r="D5371">
            <v>3130</v>
          </cell>
          <cell r="E5371">
            <v>3130</v>
          </cell>
          <cell r="F5371" t="str">
            <v>S-Key</v>
          </cell>
          <cell r="G5371" t="str">
            <v>Not to order</v>
          </cell>
          <cell r="H5371" t="str">
            <v>Special</v>
          </cell>
          <cell r="I5371" t="str">
            <v>Video Input card 3G-SDI, HDMI with embedded Dolby E Metering</v>
          </cell>
        </row>
        <row r="5372">
          <cell r="C5372" t="str">
            <v>04-922008-R31</v>
          </cell>
          <cell r="D5372">
            <v>35200</v>
          </cell>
          <cell r="E5372">
            <v>35200</v>
          </cell>
          <cell r="F5372" t="str">
            <v>S-Key</v>
          </cell>
          <cell r="G5372" t="str">
            <v>Not to prod.</v>
          </cell>
          <cell r="H5372" t="str">
            <v>Special</v>
          </cell>
          <cell r="I5372" t="str">
            <v>Pro 64 XL 32x48 RGB(YUV) Rtr Red PS 12RU</v>
          </cell>
        </row>
        <row r="5373">
          <cell r="C5373" t="str">
            <v>04-922007-R31</v>
          </cell>
          <cell r="D5373">
            <v>39835</v>
          </cell>
          <cell r="E5373">
            <v>39835</v>
          </cell>
          <cell r="F5373" t="str">
            <v>S-Key</v>
          </cell>
          <cell r="G5373" t="str">
            <v>Not to prod.</v>
          </cell>
          <cell r="H5373" t="str">
            <v>Special</v>
          </cell>
          <cell r="I5373" t="str">
            <v>Pro 64 XL 32x64 RGB(YUV) Rtr Red PS 12RU</v>
          </cell>
        </row>
        <row r="5374">
          <cell r="C5374" t="str">
            <v>04-SMP-S8H</v>
          </cell>
          <cell r="D5374">
            <v>11000</v>
          </cell>
          <cell r="E5374">
            <v>11000</v>
          </cell>
          <cell r="F5374" t="str">
            <v>S-Key</v>
          </cell>
          <cell r="G5374" t="str">
            <v>Active Proj</v>
          </cell>
          <cell r="H5374" t="str">
            <v>Special</v>
          </cell>
          <cell r="I5374" t="str">
            <v>SMP-xx 8xHDMI in, 2 out Multiviewer 1RU</v>
          </cell>
        </row>
        <row r="5375">
          <cell r="C5375" t="str">
            <v>04-SMP-S4H</v>
          </cell>
          <cell r="D5375">
            <v>7750</v>
          </cell>
          <cell r="E5375">
            <v>7750</v>
          </cell>
          <cell r="F5375" t="str">
            <v>S-Key</v>
          </cell>
          <cell r="G5375" t="str">
            <v>Active Proj</v>
          </cell>
          <cell r="H5375" t="str">
            <v>Special</v>
          </cell>
          <cell r="I5375" t="str">
            <v>SMP-xx 4xHDMI in 2 out Multiviewer 1RU</v>
          </cell>
        </row>
        <row r="5376">
          <cell r="C5376" t="str">
            <v>04-SMP-S16HD</v>
          </cell>
          <cell r="D5376">
            <v>16990</v>
          </cell>
          <cell r="E5376">
            <v>16990</v>
          </cell>
          <cell r="F5376" t="str">
            <v>S-Key</v>
          </cell>
          <cell r="G5376" t="str">
            <v>Active Proj</v>
          </cell>
          <cell r="H5376" t="str">
            <v>Special</v>
          </cell>
          <cell r="I5376" t="str">
            <v>SMP-xx 16xHD-SDI(3G) in, 2 out Multiviewer 1RU</v>
          </cell>
        </row>
        <row r="5377">
          <cell r="C5377" t="str">
            <v>04-SMP-S16H</v>
          </cell>
          <cell r="D5377">
            <v>16990</v>
          </cell>
          <cell r="E5377">
            <v>16990</v>
          </cell>
          <cell r="F5377" t="str">
            <v>S-Key</v>
          </cell>
          <cell r="G5377" t="str">
            <v>Active Proj</v>
          </cell>
          <cell r="H5377" t="str">
            <v>Special</v>
          </cell>
          <cell r="I5377" t="str">
            <v>SMP-xx 16xHDMI in, 2 out Multiviewer 1RU</v>
          </cell>
        </row>
        <row r="5378">
          <cell r="C5378" t="str">
            <v>04-SMP-S12HD</v>
          </cell>
          <cell r="D5378">
            <v>13750</v>
          </cell>
          <cell r="E5378">
            <v>13750</v>
          </cell>
          <cell r="F5378" t="str">
            <v>S-Key</v>
          </cell>
          <cell r="G5378" t="str">
            <v>Not to order</v>
          </cell>
          <cell r="H5378" t="str">
            <v>Special</v>
          </cell>
          <cell r="I5378" t="str">
            <v>SMP-xx 12xHD-SDI(3G) in, 2 out Multiviewer 1RU</v>
          </cell>
        </row>
        <row r="5379">
          <cell r="C5379" t="str">
            <v>04-SMP-S12H</v>
          </cell>
          <cell r="D5379">
            <v>13750</v>
          </cell>
          <cell r="E5379">
            <v>13750</v>
          </cell>
          <cell r="F5379" t="str">
            <v>S-Key</v>
          </cell>
          <cell r="G5379" t="str">
            <v>Active Proj</v>
          </cell>
          <cell r="H5379" t="str">
            <v>Special</v>
          </cell>
          <cell r="I5379" t="str">
            <v>SMP-xx 12xHDMI in, 2 out Multiviewer 1RU</v>
          </cell>
        </row>
        <row r="5380">
          <cell r="C5380" t="str">
            <v>04-SMP-S-BASE</v>
          </cell>
          <cell r="D5380">
            <v>2990</v>
          </cell>
          <cell r="E5380">
            <v>2990</v>
          </cell>
          <cell r="F5380" t="str">
            <v>S-Key</v>
          </cell>
          <cell r="G5380" t="str">
            <v>Active Proj</v>
          </cell>
          <cell r="H5380" t="str">
            <v>Special</v>
          </cell>
          <cell r="I5380" t="str">
            <v>SMP-Sxx 1RU frame inc Network card and PSU (No router)</v>
          </cell>
        </row>
        <row r="5381">
          <cell r="C5381" t="str">
            <v>04-MP-BASE</v>
          </cell>
          <cell r="D5381">
            <v>7070</v>
          </cell>
          <cell r="E5381">
            <v>7070</v>
          </cell>
          <cell r="F5381" t="str">
            <v>S-Key</v>
          </cell>
          <cell r="G5381" t="str">
            <v>Active Proj</v>
          </cell>
          <cell r="H5381" t="str">
            <v>Special</v>
          </cell>
          <cell r="I5381" t="str">
            <v>MP-xx 3RU frame inc Network card and PSU</v>
          </cell>
        </row>
        <row r="5382">
          <cell r="C5382" t="str">
            <v>04-914001-54</v>
          </cell>
          <cell r="D5382">
            <v>9060</v>
          </cell>
          <cell r="E5382">
            <v>9059</v>
          </cell>
          <cell r="F5382" t="str">
            <v>S-Key</v>
          </cell>
          <cell r="G5382" t="str">
            <v>Active Proj</v>
          </cell>
          <cell r="H5382" t="str">
            <v>Special</v>
          </cell>
          <cell r="I5382" t="str">
            <v>Pro XL 16x16 RGBHV Rtr 6RU</v>
          </cell>
        </row>
        <row r="5383">
          <cell r="C5383" t="str">
            <v>04-RMP-SD4</v>
          </cell>
          <cell r="D5383">
            <v>450</v>
          </cell>
          <cell r="E5383">
            <v>450</v>
          </cell>
          <cell r="F5383" t="str">
            <v>S-Key</v>
          </cell>
          <cell r="G5383" t="str">
            <v>Not to order</v>
          </cell>
          <cell r="H5383" t="str">
            <v>Special</v>
          </cell>
          <cell r="I5383" t="str">
            <v>SMP-xx HD-SDI rear module (4 x BNC)</v>
          </cell>
        </row>
        <row r="5384">
          <cell r="C5384" t="str">
            <v>04-RMP-MVC-6G</v>
          </cell>
          <cell r="D5384">
            <v>695</v>
          </cell>
          <cell r="E5384">
            <v>695</v>
          </cell>
          <cell r="F5384" t="str">
            <v>S-Key</v>
          </cell>
          <cell r="G5384" t="str">
            <v>Active</v>
          </cell>
          <cell r="H5384" t="str">
            <v>Special</v>
          </cell>
          <cell r="I5384" t="str">
            <v>SierraView XL 4K/30Hz MultiViewer Control output rear</v>
          </cell>
        </row>
        <row r="5385">
          <cell r="C5385" t="str">
            <v>04-904072-23</v>
          </cell>
          <cell r="D5385">
            <v>2416</v>
          </cell>
          <cell r="E5385">
            <v>2416</v>
          </cell>
          <cell r="F5385" t="str">
            <v>S-Key</v>
          </cell>
          <cell r="G5385" t="str">
            <v>Not to equip</v>
          </cell>
          <cell r="H5385" t="str">
            <v>Special</v>
          </cell>
          <cell r="I5385" t="str">
            <v>Lassen 16x16 St.Aud Rtr 2RU</v>
          </cell>
        </row>
        <row r="5386">
          <cell r="C5386" t="str">
            <v>04-RMP-MVC-3G</v>
          </cell>
          <cell r="D5386">
            <v>580</v>
          </cell>
          <cell r="E5386">
            <v>580</v>
          </cell>
          <cell r="F5386" t="str">
            <v>S-Key</v>
          </cell>
          <cell r="G5386" t="str">
            <v>Active</v>
          </cell>
          <cell r="H5386" t="str">
            <v>Special</v>
          </cell>
          <cell r="I5386" t="str">
            <v>SierraView XL 1080p/60Hz MultiViewer Control output rear</v>
          </cell>
        </row>
        <row r="5387">
          <cell r="C5387" t="str">
            <v>04-918014-13</v>
          </cell>
          <cell r="D5387">
            <v>11610</v>
          </cell>
          <cell r="E5387">
            <v>11610</v>
          </cell>
          <cell r="F5387" t="str">
            <v>S-Key</v>
          </cell>
          <cell r="G5387" t="str">
            <v>Active Proj</v>
          </cell>
          <cell r="H5387" t="str">
            <v>Special</v>
          </cell>
          <cell r="I5387" t="str">
            <v>Lassen 32x32 1.5G HD-SDI Rtr 3RU</v>
          </cell>
        </row>
        <row r="5388">
          <cell r="C5388" t="str">
            <v>04-918001-03</v>
          </cell>
          <cell r="D5388">
            <v>8250</v>
          </cell>
          <cell r="E5388">
            <v>8250</v>
          </cell>
          <cell r="F5388" t="str">
            <v>S-Key</v>
          </cell>
          <cell r="G5388" t="str">
            <v>Active Proj</v>
          </cell>
          <cell r="H5388" t="str">
            <v>Special</v>
          </cell>
          <cell r="I5388" t="str">
            <v>Lassen 32x32 CV+St.Aud Rtr 3RU</v>
          </cell>
        </row>
        <row r="5389">
          <cell r="C5389" t="str">
            <v>04-827311-10</v>
          </cell>
          <cell r="D5389">
            <v>845</v>
          </cell>
          <cell r="E5389">
            <v>845</v>
          </cell>
          <cell r="F5389" t="str">
            <v>S-Key</v>
          </cell>
          <cell r="G5389" t="str">
            <v>Active Proj</v>
          </cell>
          <cell r="H5389" t="str">
            <v>Special</v>
          </cell>
          <cell r="I5389" t="str">
            <v>Aspen 16x16 XY LAN Remote Control Panel 1RU</v>
          </cell>
        </row>
        <row r="5390">
          <cell r="C5390" t="str">
            <v>04-RMP-HM4</v>
          </cell>
          <cell r="D5390">
            <v>450</v>
          </cell>
          <cell r="E5390">
            <v>450</v>
          </cell>
          <cell r="F5390" t="str">
            <v>S-Key</v>
          </cell>
          <cell r="G5390" t="str">
            <v>Active Proj</v>
          </cell>
          <cell r="H5390" t="str">
            <v>Special</v>
          </cell>
          <cell r="I5390" t="str">
            <v>SMP-xx HDMI rear module (4 x HDMI)</v>
          </cell>
        </row>
        <row r="5391">
          <cell r="C5391" t="str">
            <v>04-823010-10</v>
          </cell>
          <cell r="D5391">
            <v>500</v>
          </cell>
          <cell r="E5391">
            <v>500</v>
          </cell>
          <cell r="F5391" t="str">
            <v>S-Key</v>
          </cell>
          <cell r="G5391" t="str">
            <v>Active</v>
          </cell>
          <cell r="H5391" t="str">
            <v>N/A</v>
          </cell>
          <cell r="I5391" t="str">
            <v>SLED - FAN - PONDEROSA SERIES 64</v>
          </cell>
        </row>
        <row r="5392">
          <cell r="C5392" t="str">
            <v>04-914002-54</v>
          </cell>
          <cell r="D5392">
            <v>11565</v>
          </cell>
          <cell r="E5392">
            <v>11566</v>
          </cell>
          <cell r="F5392" t="str">
            <v>S-Key</v>
          </cell>
          <cell r="G5392" t="str">
            <v>Active Proj</v>
          </cell>
          <cell r="H5392" t="str">
            <v>Special</v>
          </cell>
          <cell r="I5392" t="str">
            <v>Pro XL 16x16 RGBHV+St.Aud Rtr 6RU</v>
          </cell>
        </row>
        <row r="5393">
          <cell r="C5393" t="str">
            <v>04-931002-2000</v>
          </cell>
          <cell r="D5393">
            <v>3520</v>
          </cell>
          <cell r="E5393">
            <v>3520</v>
          </cell>
          <cell r="F5393" t="str">
            <v>S-Key</v>
          </cell>
          <cell r="G5393" t="str">
            <v>Not to order</v>
          </cell>
          <cell r="H5393" t="str">
            <v>Special</v>
          </cell>
          <cell r="I5393" t="str">
            <v>Alta Pro 8x8 RGBHV+St.Aud  Rtr 3RU</v>
          </cell>
        </row>
        <row r="5394">
          <cell r="C5394" t="str">
            <v>04-MPX-MVC-3G</v>
          </cell>
          <cell r="D5394">
            <v>1190</v>
          </cell>
          <cell r="E5394">
            <v>1190</v>
          </cell>
          <cell r="F5394" t="str">
            <v>S-Key</v>
          </cell>
          <cell r="G5394" t="str">
            <v>Active</v>
          </cell>
          <cell r="H5394" t="str">
            <v>Special</v>
          </cell>
          <cell r="I5394" t="str">
            <v>SierraView XL 1080p/60Hz MultiViewer Control output card</v>
          </cell>
        </row>
        <row r="5395">
          <cell r="C5395" t="str">
            <v>04-MPX-MVC-6G</v>
          </cell>
          <cell r="D5395">
            <v>1740</v>
          </cell>
          <cell r="E5395">
            <v>1740</v>
          </cell>
          <cell r="F5395" t="str">
            <v>S-Key</v>
          </cell>
          <cell r="G5395" t="str">
            <v>Active</v>
          </cell>
          <cell r="H5395" t="str">
            <v>Special</v>
          </cell>
          <cell r="I5395" t="str">
            <v>SierraView XL 4K/30Hz MultiViewer Control output card</v>
          </cell>
        </row>
        <row r="5396">
          <cell r="C5396" t="str">
            <v>04-918014-03</v>
          </cell>
          <cell r="D5396">
            <v>12520</v>
          </cell>
          <cell r="E5396">
            <v>12520</v>
          </cell>
          <cell r="F5396" t="str">
            <v>S-Key</v>
          </cell>
          <cell r="G5396" t="str">
            <v>Active Proj</v>
          </cell>
          <cell r="H5396" t="str">
            <v>Special</v>
          </cell>
          <cell r="I5396" t="str">
            <v>Lassen 32x32 1.5G HD-SDI+St.Aud  Rtr 3RU</v>
          </cell>
        </row>
        <row r="5397">
          <cell r="C5397" t="str">
            <v>04-804015</v>
          </cell>
          <cell r="D5397">
            <v>995</v>
          </cell>
          <cell r="E5397">
            <v>995</v>
          </cell>
          <cell r="F5397" t="str">
            <v>S-Key</v>
          </cell>
          <cell r="G5397" t="str">
            <v>Active Proj</v>
          </cell>
          <cell r="H5397" t="str">
            <v>Special</v>
          </cell>
          <cell r="I5397" t="str">
            <v>32x32 XY  RS-485 Control Panel 2RU</v>
          </cell>
        </row>
        <row r="5398">
          <cell r="C5398" t="str">
            <v>04-804020-01</v>
          </cell>
          <cell r="D5398">
            <v>1195</v>
          </cell>
          <cell r="E5398">
            <v>1195</v>
          </cell>
          <cell r="F5398" t="str">
            <v>S-Key</v>
          </cell>
          <cell r="G5398" t="str">
            <v>Not to order</v>
          </cell>
          <cell r="H5398" t="str">
            <v>Special</v>
          </cell>
          <cell r="I5398" t="str">
            <v>SCP-20 Prog Desktop RS-485 Control Panel</v>
          </cell>
        </row>
        <row r="5399">
          <cell r="C5399" t="str">
            <v>04-918011-13</v>
          </cell>
          <cell r="D5399">
            <v>9150</v>
          </cell>
          <cell r="E5399">
            <v>9150</v>
          </cell>
          <cell r="F5399" t="str">
            <v>S-Key</v>
          </cell>
          <cell r="G5399" t="str">
            <v>Not to order</v>
          </cell>
          <cell r="H5399" t="str">
            <v>Special</v>
          </cell>
          <cell r="I5399" t="str">
            <v>Lassen 32x32 2 Ch AES Rtr Red PS 4RU</v>
          </cell>
        </row>
        <row r="5400">
          <cell r="C5400" t="str">
            <v>04-821008-00</v>
          </cell>
          <cell r="D5400">
            <v>4200</v>
          </cell>
          <cell r="E5400">
            <v>4200</v>
          </cell>
          <cell r="F5400" t="str">
            <v>S-Key</v>
          </cell>
          <cell r="G5400" t="str">
            <v>Not to order</v>
          </cell>
        </row>
        <row r="5401">
          <cell r="C5401" t="str">
            <v>04-916003-R155</v>
          </cell>
          <cell r="D5401">
            <v>22525</v>
          </cell>
          <cell r="E5401">
            <v>22523</v>
          </cell>
          <cell r="F5401" t="str">
            <v>S-Key</v>
          </cell>
          <cell r="G5401" t="str">
            <v>Active Proj</v>
          </cell>
          <cell r="H5401" t="str">
            <v>Special</v>
          </cell>
          <cell r="I5401" t="str">
            <v>Pro XL 32x32 RGBHV Rtr Red PS 9RU</v>
          </cell>
        </row>
        <row r="5402">
          <cell r="C5402" t="str">
            <v>28-20001798</v>
          </cell>
          <cell r="D5402">
            <v>4395</v>
          </cell>
          <cell r="E5402">
            <v>4395</v>
          </cell>
          <cell r="F5402" t="str">
            <v>S-Key</v>
          </cell>
          <cell r="G5402" t="str">
            <v>Active</v>
          </cell>
          <cell r="H5402" t="str">
            <v>Special</v>
          </cell>
          <cell r="I5402" t="str">
            <v>SVG HD-SDI/HDMI Output Module w/ local HDMI in (Stand Alone)</v>
          </cell>
        </row>
        <row r="5403">
          <cell r="C5403" t="str">
            <v>04-904072-03</v>
          </cell>
          <cell r="D5403">
            <v>4321</v>
          </cell>
          <cell r="E5403">
            <v>4321</v>
          </cell>
          <cell r="F5403" t="str">
            <v>S-Key</v>
          </cell>
          <cell r="G5403" t="str">
            <v>Not to equip</v>
          </cell>
          <cell r="H5403" t="str">
            <v>Special</v>
          </cell>
          <cell r="I5403" t="str">
            <v>16x16 Video w/Stereo Audio - 2RU - w/LCP - Non-Redun- w/IP</v>
          </cell>
        </row>
        <row r="5404">
          <cell r="C5404" t="str">
            <v>04-918231-13</v>
          </cell>
          <cell r="D5404">
            <v>3700</v>
          </cell>
          <cell r="E5404">
            <v>3700</v>
          </cell>
          <cell r="F5404" t="str">
            <v>S-Key</v>
          </cell>
          <cell r="G5404" t="str">
            <v>Not to equip</v>
          </cell>
          <cell r="H5404" t="str">
            <v>N/A</v>
          </cell>
          <cell r="I5404" t="str">
            <v>Lassen 16x16 1.5G HD-SDI Rtr 2RU</v>
          </cell>
        </row>
        <row r="5405">
          <cell r="C5405" t="str">
            <v>04-918231-03</v>
          </cell>
          <cell r="D5405">
            <v>5720</v>
          </cell>
          <cell r="E5405">
            <v>5720</v>
          </cell>
          <cell r="F5405" t="str">
            <v>S-Key</v>
          </cell>
          <cell r="G5405" t="str">
            <v>Not to equip</v>
          </cell>
          <cell r="H5405" t="str">
            <v>N/A</v>
          </cell>
          <cell r="I5405" t="str">
            <v>Lassen 16x16 1.5G HD-SDI+St.Aud Rtr 2RU</v>
          </cell>
        </row>
        <row r="5406">
          <cell r="C5406" t="str">
            <v>20-00018490</v>
          </cell>
          <cell r="D5406">
            <v>3500</v>
          </cell>
          <cell r="E5406">
            <v>5898</v>
          </cell>
          <cell r="F5406" t="str">
            <v>S-Key</v>
          </cell>
          <cell r="G5406" t="str">
            <v>Active</v>
          </cell>
          <cell r="H5406" t="str">
            <v>Special</v>
          </cell>
          <cell r="I5406" t="str">
            <v>16x16 12G-SDI Matrix Switcher</v>
          </cell>
        </row>
        <row r="5407">
          <cell r="C5407" t="str">
            <v>28-20001598</v>
          </cell>
          <cell r="D5407">
            <v>3375</v>
          </cell>
          <cell r="E5407">
            <v>2250</v>
          </cell>
          <cell r="F5407" t="str">
            <v>S-Key</v>
          </cell>
          <cell r="G5407" t="str">
            <v>Active</v>
          </cell>
          <cell r="H5407" t="str">
            <v>Special</v>
          </cell>
          <cell r="I5407" t="str">
            <v>SVG HDMI Input Module with HDCP (4 x HDMI) (Stand Alone)</v>
          </cell>
        </row>
        <row r="5408">
          <cell r="C5408" t="str">
            <v>04-904076-03</v>
          </cell>
          <cell r="D5408">
            <v>2243</v>
          </cell>
          <cell r="E5408">
            <v>2243</v>
          </cell>
          <cell r="F5408" t="str">
            <v>S-Key</v>
          </cell>
          <cell r="G5408" t="str">
            <v>Not to equip</v>
          </cell>
          <cell r="H5408" t="str">
            <v>Special</v>
          </cell>
          <cell r="I5408" t="str">
            <v>16x16 Video - 2RU - w/LCP - Non-Redun - w/IP</v>
          </cell>
        </row>
        <row r="5409">
          <cell r="C5409" t="str">
            <v>04-821004-00</v>
          </cell>
          <cell r="D5409">
            <v>2995</v>
          </cell>
          <cell r="E5409">
            <v>2995</v>
          </cell>
          <cell r="F5409" t="str">
            <v>S-Key</v>
          </cell>
          <cell r="G5409" t="str">
            <v>Not to order</v>
          </cell>
          <cell r="H5409" t="str">
            <v>N/A</v>
          </cell>
        </row>
        <row r="5410">
          <cell r="C5410" t="str">
            <v>04-MPX-NET</v>
          </cell>
          <cell r="D5410">
            <v>1290</v>
          </cell>
          <cell r="E5410">
            <v>1290</v>
          </cell>
          <cell r="F5410" t="str">
            <v>S-Key</v>
          </cell>
          <cell r="G5410" t="str">
            <v>Active</v>
          </cell>
          <cell r="H5410" t="str">
            <v>Special</v>
          </cell>
          <cell r="I5410" t="str">
            <v>SierraView Network card for SMP/MP-xx units</v>
          </cell>
        </row>
        <row r="5411">
          <cell r="C5411" t="str">
            <v>04-827313-10</v>
          </cell>
          <cell r="D5411">
            <v>1680</v>
          </cell>
          <cell r="E5411">
            <v>1680</v>
          </cell>
          <cell r="F5411" t="str">
            <v>S-Key</v>
          </cell>
          <cell r="G5411" t="str">
            <v>Active Proj</v>
          </cell>
          <cell r="H5411" t="str">
            <v>Special</v>
          </cell>
          <cell r="I5411" t="str">
            <v>Aspen 72x72 XY LAN Remote Control Panel 2RU</v>
          </cell>
        </row>
        <row r="5412">
          <cell r="C5412" t="str">
            <v>04-926505-00</v>
          </cell>
          <cell r="D5412">
            <v>14055</v>
          </cell>
          <cell r="E5412">
            <v>14055</v>
          </cell>
          <cell r="F5412" t="str">
            <v>S-Key</v>
          </cell>
          <cell r="G5412" t="str">
            <v>Active Proj</v>
          </cell>
          <cell r="H5412" t="str">
            <v>Special</v>
          </cell>
          <cell r="I5412" t="str">
            <v>Aspen 72x72 3G HD-SDI Rtr 4RU</v>
          </cell>
        </row>
        <row r="5413">
          <cell r="C5413" t="str">
            <v>20-80474090</v>
          </cell>
          <cell r="D5413">
            <v>4500</v>
          </cell>
          <cell r="E5413">
            <v>4515</v>
          </cell>
          <cell r="F5413" t="str">
            <v>S-Key</v>
          </cell>
          <cell r="G5413" t="str">
            <v>F.Run-Active</v>
          </cell>
          <cell r="H5413" t="str">
            <v>Special</v>
          </cell>
          <cell r="I5413" t="str">
            <v>G SDIMatrix Switcher with Interchangeable Inputs and Outputs</v>
          </cell>
        </row>
        <row r="5414">
          <cell r="C5414" t="str">
            <v>04-926501-00</v>
          </cell>
          <cell r="D5414">
            <v>4535</v>
          </cell>
          <cell r="E5414">
            <v>4535</v>
          </cell>
          <cell r="F5414" t="str">
            <v>S-Key</v>
          </cell>
          <cell r="G5414" t="str">
            <v>Active Proj</v>
          </cell>
          <cell r="H5414" t="str">
            <v>Special</v>
          </cell>
          <cell r="I5414" t="str">
            <v>Aspen 32x32 3G HD-SDI Rtr 2RU</v>
          </cell>
        </row>
        <row r="5415">
          <cell r="C5415" t="str">
            <v>04-804240-02</v>
          </cell>
          <cell r="D5415">
            <v>1795</v>
          </cell>
          <cell r="E5415">
            <v>1795</v>
          </cell>
          <cell r="F5415" t="str">
            <v>S-Key</v>
          </cell>
          <cell r="G5415" t="str">
            <v>Not to order</v>
          </cell>
          <cell r="H5415" t="str">
            <v>Special</v>
          </cell>
          <cell r="I5415" t="str">
            <v>SCP-240 Prog Multi-lev RS-485 Control Panel 2RU</v>
          </cell>
        </row>
        <row r="5416">
          <cell r="C5416" t="str">
            <v>28-20001498</v>
          </cell>
          <cell r="D5416">
            <v>2250</v>
          </cell>
          <cell r="E5416">
            <v>2250</v>
          </cell>
          <cell r="F5416" t="str">
            <v>S-Key</v>
          </cell>
          <cell r="G5416" t="str">
            <v>Active</v>
          </cell>
          <cell r="H5416" t="str">
            <v>Special</v>
          </cell>
          <cell r="I5416" t="str">
            <v>SVG 3G/HD/SD-SDI Input Module (4 x BNC) (Stand Alone)</v>
          </cell>
        </row>
        <row r="5417">
          <cell r="C5417" t="str">
            <v>28-20001398</v>
          </cell>
          <cell r="D5417">
            <v>1665</v>
          </cell>
          <cell r="E5417">
            <v>1663</v>
          </cell>
          <cell r="F5417" t="str">
            <v>S-Key</v>
          </cell>
          <cell r="G5417" t="str">
            <v>Active</v>
          </cell>
          <cell r="H5417" t="str">
            <v>Special</v>
          </cell>
          <cell r="I5417" t="str">
            <v>SVG SDI/CVBS Input Module (4 x BNC) (Stand Alone)</v>
          </cell>
        </row>
        <row r="5418">
          <cell r="C5418" t="str">
            <v>04-918003-23</v>
          </cell>
          <cell r="D5418">
            <v>7190</v>
          </cell>
          <cell r="E5418">
            <v>7189</v>
          </cell>
          <cell r="F5418" t="str">
            <v>S-Key</v>
          </cell>
          <cell r="G5418" t="str">
            <v>Active Proj</v>
          </cell>
          <cell r="H5418" t="str">
            <v>Special</v>
          </cell>
          <cell r="I5418" t="str">
            <v>Lassen 32x32 St.Aud Rtr Red PS 4RU</v>
          </cell>
        </row>
        <row r="5419">
          <cell r="C5419" t="str">
            <v>04-923406-01</v>
          </cell>
          <cell r="D5419">
            <v>54500</v>
          </cell>
          <cell r="E5419">
            <v>54500</v>
          </cell>
          <cell r="F5419" t="str">
            <v>S-Key</v>
          </cell>
          <cell r="G5419" t="str">
            <v>Not to order</v>
          </cell>
          <cell r="H5419" t="str">
            <v>Special</v>
          </cell>
          <cell r="I5419" t="str">
            <v>Ponderosa 64x64 3G HD-SDI Rtr Red PS 4RU</v>
          </cell>
        </row>
        <row r="5420">
          <cell r="C5420" t="str">
            <v>04-804224-01</v>
          </cell>
          <cell r="D5420">
            <v>1195</v>
          </cell>
          <cell r="E5420">
            <v>1195</v>
          </cell>
          <cell r="F5420" t="str">
            <v>S-Key</v>
          </cell>
          <cell r="G5420" t="str">
            <v>Active</v>
          </cell>
          <cell r="H5420" t="str">
            <v>Special</v>
          </cell>
          <cell r="I5420" t="str">
            <v>SCP-224 Prog RS-485 Control Panel 2RU</v>
          </cell>
        </row>
        <row r="5421">
          <cell r="C5421" t="str">
            <v>04-918003-13</v>
          </cell>
          <cell r="D5421">
            <v>4050</v>
          </cell>
          <cell r="E5421">
            <v>4050</v>
          </cell>
          <cell r="F5421" t="str">
            <v>S-Key</v>
          </cell>
          <cell r="G5421" t="str">
            <v>Active Proj</v>
          </cell>
          <cell r="H5421" t="str">
            <v>Special</v>
          </cell>
          <cell r="I5421" t="str">
            <v>Lassen 32x32 CV Rtr Red PS 4RU</v>
          </cell>
        </row>
        <row r="5422">
          <cell r="C5422" t="str">
            <v>04-827312-10</v>
          </cell>
          <cell r="D5422">
            <v>1120</v>
          </cell>
          <cell r="E5422">
            <v>1120</v>
          </cell>
          <cell r="F5422" t="str">
            <v>S-Key</v>
          </cell>
          <cell r="G5422" t="str">
            <v>Active Proj</v>
          </cell>
          <cell r="H5422" t="str">
            <v>Special</v>
          </cell>
          <cell r="I5422" t="str">
            <v>Aspen 32x32 XY LAN Remote Control Panel 2RU</v>
          </cell>
        </row>
        <row r="5423">
          <cell r="C5423" t="str">
            <v>S-726015-00</v>
          </cell>
          <cell r="D5423">
            <v>225</v>
          </cell>
          <cell r="E5423">
            <v>225</v>
          </cell>
          <cell r="F5423" t="str">
            <v>S-Key</v>
          </cell>
          <cell r="G5423" t="str">
            <v>Active</v>
          </cell>
          <cell r="I5423" t="str">
            <v>C-RUGRAT-ASPEN &amp; RCP</v>
          </cell>
        </row>
        <row r="5424">
          <cell r="C5424" t="str">
            <v>S-726016-00</v>
          </cell>
          <cell r="D5424">
            <v>325</v>
          </cell>
          <cell r="E5424">
            <v>325</v>
          </cell>
          <cell r="F5424" t="str">
            <v>S-Key</v>
          </cell>
          <cell r="G5424" t="str">
            <v>Active</v>
          </cell>
          <cell r="I5424" t="str">
            <v>DC-RUGRAT-ASPEN 7272</v>
          </cell>
        </row>
        <row r="5425">
          <cell r="C5425" t="str">
            <v>04-918003-03</v>
          </cell>
          <cell r="D5425">
            <v>8645</v>
          </cell>
          <cell r="E5425">
            <v>8643</v>
          </cell>
          <cell r="F5425" t="str">
            <v>S-Key</v>
          </cell>
          <cell r="G5425" t="str">
            <v>Active Proj</v>
          </cell>
          <cell r="H5425" t="str">
            <v>Special</v>
          </cell>
          <cell r="I5425" t="str">
            <v>Lassen 32x32 CV+St.Aud Rtr Red PS 4RU</v>
          </cell>
        </row>
        <row r="5426">
          <cell r="C5426" t="str">
            <v>28-20001210</v>
          </cell>
          <cell r="D5426">
            <v>1070</v>
          </cell>
          <cell r="E5426">
            <v>1070</v>
          </cell>
          <cell r="F5426" t="str">
            <v>S-Key</v>
          </cell>
          <cell r="G5426" t="str">
            <v>Active</v>
          </cell>
          <cell r="H5426" t="str">
            <v>Special</v>
          </cell>
          <cell r="I5426" t="str">
            <v>SVG 1RU Frame w/ Redundant Power 110V (Stand Alone)</v>
          </cell>
        </row>
        <row r="5427">
          <cell r="C5427" t="str">
            <v>04-918001-23</v>
          </cell>
          <cell r="D5427">
            <v>6795</v>
          </cell>
          <cell r="E5427">
            <v>6796</v>
          </cell>
          <cell r="F5427" t="str">
            <v>S-Key</v>
          </cell>
          <cell r="G5427" t="str">
            <v>Active Proj</v>
          </cell>
          <cell r="H5427" t="str">
            <v>Special</v>
          </cell>
          <cell r="I5427" t="str">
            <v>Lassen 32x32 St.Aud Rtr 3RU</v>
          </cell>
        </row>
        <row r="5428">
          <cell r="C5428" t="str">
            <v>04-804112-01</v>
          </cell>
          <cell r="D5428">
            <v>895</v>
          </cell>
          <cell r="E5428">
            <v>895</v>
          </cell>
          <cell r="F5428" t="str">
            <v>S-Key</v>
          </cell>
          <cell r="G5428" t="str">
            <v>Not to order</v>
          </cell>
          <cell r="H5428" t="str">
            <v>Special</v>
          </cell>
          <cell r="I5428" t="str">
            <v>SCP-112 Prog RS-485 Control Panel 1RU</v>
          </cell>
        </row>
        <row r="5429">
          <cell r="C5429" t="str">
            <v>04-918001-13</v>
          </cell>
          <cell r="D5429">
            <v>3660</v>
          </cell>
          <cell r="E5429">
            <v>3658</v>
          </cell>
          <cell r="F5429" t="str">
            <v>S-Key</v>
          </cell>
          <cell r="G5429" t="str">
            <v>Active Proj</v>
          </cell>
          <cell r="H5429" t="str">
            <v>Special</v>
          </cell>
          <cell r="I5429" t="str">
            <v>32x32 Composite Video Matrix Switcher (No Audio)</v>
          </cell>
        </row>
        <row r="5430">
          <cell r="C5430" t="str">
            <v>3500-001300</v>
          </cell>
          <cell r="D5430">
            <v>0</v>
          </cell>
          <cell r="E5430">
            <v>0</v>
          </cell>
          <cell r="F5430" t="str">
            <v>SIERRA OTHER</v>
          </cell>
          <cell r="G5430" t="str">
            <v>Active</v>
          </cell>
        </row>
        <row r="5431">
          <cell r="C5431" t="str">
            <v>04-911101-50</v>
          </cell>
          <cell r="D5431">
            <v>0</v>
          </cell>
          <cell r="E5431">
            <v>0</v>
          </cell>
          <cell r="F5431" t="str">
            <v>SIERRA OTHER</v>
          </cell>
          <cell r="G5431" t="str">
            <v>Not to order</v>
          </cell>
          <cell r="H5431" t="str">
            <v>N/A</v>
          </cell>
          <cell r="I5431" t="str">
            <v>88V5 - SIERRA PRO - w/LCP - 450MHz - 3RU - Non-Rdnt</v>
          </cell>
        </row>
        <row r="5432">
          <cell r="C5432" t="str">
            <v>04-911004-53</v>
          </cell>
          <cell r="D5432">
            <v>0</v>
          </cell>
          <cell r="E5432">
            <v>0</v>
          </cell>
          <cell r="F5432" t="str">
            <v>SIERRA OTHER</v>
          </cell>
          <cell r="G5432" t="str">
            <v>Not to prod.</v>
          </cell>
          <cell r="H5432" t="str">
            <v>N/A</v>
          </cell>
          <cell r="I5432" t="str">
            <v>84V5S - SIERRA PRO XL - w/LAN - w/LCP - 450MHz - 3RU - Non-R</v>
          </cell>
        </row>
        <row r="5433">
          <cell r="C5433" t="str">
            <v>3500-001240</v>
          </cell>
          <cell r="D5433">
            <v>0</v>
          </cell>
          <cell r="E5433">
            <v>90</v>
          </cell>
          <cell r="F5433" t="str">
            <v>SIERRA OTHER</v>
          </cell>
          <cell r="G5433" t="str">
            <v>Active</v>
          </cell>
        </row>
        <row r="5434">
          <cell r="C5434" t="str">
            <v>3500-001230</v>
          </cell>
          <cell r="D5434">
            <v>0</v>
          </cell>
          <cell r="E5434">
            <v>0</v>
          </cell>
          <cell r="F5434" t="str">
            <v>SIERRA OTHER</v>
          </cell>
          <cell r="G5434" t="str">
            <v>Active</v>
          </cell>
        </row>
        <row r="5435">
          <cell r="C5435" t="str">
            <v>04-911003-52</v>
          </cell>
          <cell r="D5435">
            <v>0</v>
          </cell>
          <cell r="E5435">
            <v>900</v>
          </cell>
          <cell r="F5435" t="str">
            <v>SIERRA OTHER</v>
          </cell>
          <cell r="G5435" t="str">
            <v>Active</v>
          </cell>
          <cell r="I5435" t="str">
            <v>DSCONT 84V5 - SPII - 3RU - w/LCP - Non-Redundant - 400MHz Vi</v>
          </cell>
        </row>
        <row r="5436">
          <cell r="C5436" t="str">
            <v>04-SV-SM-4</v>
          </cell>
          <cell r="D5436">
            <v>0</v>
          </cell>
          <cell r="E5436">
            <v>0</v>
          </cell>
          <cell r="F5436" t="str">
            <v>SIERRA OTHER</v>
          </cell>
          <cell r="G5436" t="str">
            <v>Not to order</v>
          </cell>
        </row>
        <row r="5437">
          <cell r="C5437" t="str">
            <v>3500-001220</v>
          </cell>
          <cell r="D5437">
            <v>0</v>
          </cell>
          <cell r="E5437">
            <v>0</v>
          </cell>
          <cell r="F5437" t="str">
            <v>SIERRA OTHER</v>
          </cell>
          <cell r="G5437" t="str">
            <v>Active</v>
          </cell>
        </row>
        <row r="5438">
          <cell r="C5438" t="str">
            <v>04-913102-50</v>
          </cell>
          <cell r="D5438">
            <v>0</v>
          </cell>
          <cell r="E5438">
            <v>0</v>
          </cell>
          <cell r="F5438" t="str">
            <v>SIERRA OTHER</v>
          </cell>
          <cell r="G5438" t="str">
            <v>Not to order</v>
          </cell>
          <cell r="H5438" t="str">
            <v>N/A</v>
          </cell>
          <cell r="I5438" t="str">
            <v>1208V5S - SIERRA PRO - w/LCP - 450MHz - 3RU - Non-Rdnt</v>
          </cell>
        </row>
        <row r="5439">
          <cell r="C5439" t="str">
            <v>04-816005-00</v>
          </cell>
          <cell r="D5439">
            <v>0</v>
          </cell>
          <cell r="E5439">
            <v>0</v>
          </cell>
          <cell r="F5439" t="str">
            <v>SIERRA OTHER</v>
          </cell>
          <cell r="G5439" t="str">
            <v>Active</v>
          </cell>
          <cell r="I5439" t="str">
            <v>Door Assembly 3232V5 SPII 9RU w/LCP Pwr Monitoring LEDs</v>
          </cell>
        </row>
        <row r="5440">
          <cell r="C5440" t="str">
            <v>04-812124</v>
          </cell>
          <cell r="D5440">
            <v>0</v>
          </cell>
          <cell r="E5440">
            <v>1365</v>
          </cell>
          <cell r="F5440" t="str">
            <v>SIERRA OTHER</v>
          </cell>
          <cell r="G5440" t="str">
            <v>Active Proj</v>
          </cell>
          <cell r="H5440" t="str">
            <v>N/A</v>
          </cell>
          <cell r="I5440" t="str">
            <v>POWER SUPPLY MODULE - 128128V - YOSEMITE - +5V/-5V @20A - 14</v>
          </cell>
        </row>
        <row r="5441">
          <cell r="C5441" t="str">
            <v>04-812118</v>
          </cell>
          <cell r="D5441">
            <v>0</v>
          </cell>
          <cell r="E5441">
            <v>0</v>
          </cell>
          <cell r="F5441" t="str">
            <v>SIERRA OTHER</v>
          </cell>
          <cell r="G5441" t="str">
            <v>Active</v>
          </cell>
          <cell r="H5441" t="str">
            <v>N/A</v>
          </cell>
          <cell r="I5441" t="str">
            <v>MODULE - 128x32CH ANALOG VIDEO OUTPUT DRIVER - YOSEMITE - 14</v>
          </cell>
        </row>
        <row r="5442">
          <cell r="C5442" t="str">
            <v>04-SV-SM-16</v>
          </cell>
          <cell r="D5442">
            <v>0</v>
          </cell>
          <cell r="E5442">
            <v>0</v>
          </cell>
          <cell r="F5442" t="str">
            <v>SIERRA OTHER</v>
          </cell>
          <cell r="G5442" t="str">
            <v>Not to order</v>
          </cell>
          <cell r="I5442" t="str">
            <v>16 INPUT-COMP/SDI/HD-SDI/2 DVI-I/S-VIDEO/RGBYUV</v>
          </cell>
        </row>
        <row r="5443">
          <cell r="C5443" t="str">
            <v>04-812117-00</v>
          </cell>
          <cell r="D5443">
            <v>0</v>
          </cell>
          <cell r="E5443">
            <v>0</v>
          </cell>
          <cell r="F5443" t="str">
            <v>SIERRA OTHER</v>
          </cell>
          <cell r="G5443" t="str">
            <v>Not to prod.</v>
          </cell>
          <cell r="H5443" t="str">
            <v>N/A</v>
          </cell>
          <cell r="I5443" t="str">
            <v>24 Channel Analog Video Output Driver</v>
          </cell>
        </row>
        <row r="5444">
          <cell r="C5444" t="str">
            <v>04-812116</v>
          </cell>
          <cell r="D5444">
            <v>0</v>
          </cell>
          <cell r="E5444">
            <v>0</v>
          </cell>
          <cell r="F5444" t="str">
            <v>SIERRA OTHER</v>
          </cell>
          <cell r="G5444" t="str">
            <v>F.Run-Active</v>
          </cell>
          <cell r="H5444" t="str">
            <v>N/A</v>
          </cell>
          <cell r="I5444" t="str">
            <v>MODULE - 64x32CH ANALOG VIDEO OUTPUT DRIVER - YOSEMITE - 7RU</v>
          </cell>
        </row>
        <row r="5445">
          <cell r="C5445" t="str">
            <v>04-SV-MV-XXS</v>
          </cell>
          <cell r="D5445">
            <v>0</v>
          </cell>
          <cell r="E5445">
            <v>0</v>
          </cell>
          <cell r="F5445" t="str">
            <v>SIERRA OTHER</v>
          </cell>
          <cell r="G5445" t="str">
            <v>Not to order</v>
          </cell>
          <cell r="H5445" t="str">
            <v>Special</v>
          </cell>
          <cell r="I5445" t="str">
            <v>Single Multi-Viewer, fitted with PSU and CPU card.</v>
          </cell>
        </row>
        <row r="5446">
          <cell r="C5446" t="str">
            <v>04-812108</v>
          </cell>
          <cell r="D5446">
            <v>0</v>
          </cell>
          <cell r="E5446">
            <v>0</v>
          </cell>
          <cell r="F5446" t="str">
            <v>SIERRA OTHER</v>
          </cell>
          <cell r="G5446" t="str">
            <v>Not to prod.</v>
          </cell>
          <cell r="H5446" t="str">
            <v>N/A</v>
          </cell>
          <cell r="I5446" t="str">
            <v>32 Channel Digital Video Output Driver Module For 14RU Frame</v>
          </cell>
        </row>
        <row r="5447">
          <cell r="C5447" t="str">
            <v>3500-001200</v>
          </cell>
          <cell r="D5447">
            <v>0</v>
          </cell>
          <cell r="E5447">
            <v>0</v>
          </cell>
          <cell r="F5447" t="str">
            <v>SIERRA OTHER</v>
          </cell>
          <cell r="G5447" t="str">
            <v>Active</v>
          </cell>
        </row>
        <row r="5448">
          <cell r="C5448" t="str">
            <v>04-SV-MV-PSU</v>
          </cell>
          <cell r="D5448">
            <v>0</v>
          </cell>
          <cell r="E5448">
            <v>0</v>
          </cell>
          <cell r="F5448" t="str">
            <v>SIERRA OTHER</v>
          </cell>
          <cell r="G5448" t="str">
            <v>Not active</v>
          </cell>
          <cell r="H5448" t="str">
            <v>Special</v>
          </cell>
          <cell r="I5448" t="str">
            <v>Internal PSU</v>
          </cell>
        </row>
        <row r="5449">
          <cell r="C5449" t="str">
            <v>04-823401-01</v>
          </cell>
          <cell r="D5449">
            <v>0</v>
          </cell>
          <cell r="E5449">
            <v>0</v>
          </cell>
          <cell r="F5449" t="str">
            <v>SIERRA OTHER</v>
          </cell>
          <cell r="G5449" t="str">
            <v>Active</v>
          </cell>
        </row>
        <row r="5450">
          <cell r="C5450" t="str">
            <v>3500-001500</v>
          </cell>
          <cell r="D5450">
            <v>0</v>
          </cell>
          <cell r="E5450">
            <v>0</v>
          </cell>
          <cell r="F5450" t="str">
            <v>SIERRA OTHER</v>
          </cell>
          <cell r="G5450" t="str">
            <v>Active</v>
          </cell>
        </row>
        <row r="5451">
          <cell r="C5451" t="str">
            <v>04-812101</v>
          </cell>
          <cell r="D5451">
            <v>0</v>
          </cell>
          <cell r="E5451">
            <v>0</v>
          </cell>
          <cell r="F5451" t="str">
            <v>SIERRA OTHER</v>
          </cell>
          <cell r="G5451" t="str">
            <v>Not to order</v>
          </cell>
          <cell r="H5451" t="str">
            <v>N/A</v>
          </cell>
          <cell r="I5451" t="str">
            <v>128128D/V Frame 14RU</v>
          </cell>
        </row>
        <row r="5452">
          <cell r="C5452" t="str">
            <v>3500-001400</v>
          </cell>
          <cell r="D5452">
            <v>0</v>
          </cell>
          <cell r="E5452">
            <v>0</v>
          </cell>
          <cell r="F5452" t="str">
            <v>SIERRA OTHER</v>
          </cell>
          <cell r="G5452" t="str">
            <v>Active</v>
          </cell>
        </row>
        <row r="5453">
          <cell r="C5453" t="str">
            <v>04-911102-50</v>
          </cell>
          <cell r="D5453">
            <v>0</v>
          </cell>
          <cell r="E5453">
            <v>0</v>
          </cell>
          <cell r="F5453" t="str">
            <v>SIERRA OTHER</v>
          </cell>
          <cell r="G5453" t="str">
            <v>Not to order</v>
          </cell>
          <cell r="H5453" t="str">
            <v>N/A</v>
          </cell>
          <cell r="I5453" t="str">
            <v>8x8 Three Channels of Video - Two Channels of Sync - Stereo</v>
          </cell>
        </row>
        <row r="5454">
          <cell r="C5454" t="str">
            <v>04-904069-10</v>
          </cell>
          <cell r="D5454">
            <v>11450</v>
          </cell>
          <cell r="E5454">
            <v>0</v>
          </cell>
          <cell r="F5454" t="str">
            <v>SIERRA OTHER</v>
          </cell>
          <cell r="G5454" t="str">
            <v>Active Proj</v>
          </cell>
          <cell r="H5454" t="str">
            <v>N/A</v>
          </cell>
          <cell r="I5454" t="str">
            <v>1616V3 3 Channel 200MHz Wideband Video Routing Switcher w/50</v>
          </cell>
        </row>
        <row r="5455">
          <cell r="C5455" t="str">
            <v>04-812100</v>
          </cell>
          <cell r="D5455">
            <v>0</v>
          </cell>
          <cell r="E5455">
            <v>0</v>
          </cell>
          <cell r="F5455" t="str">
            <v>SIERRA OTHER</v>
          </cell>
          <cell r="G5455" t="str">
            <v>Not to prod.</v>
          </cell>
          <cell r="H5455" t="str">
            <v>N/A</v>
          </cell>
          <cell r="I5455" t="str">
            <v>9696V Frame 11RU</v>
          </cell>
        </row>
        <row r="5456">
          <cell r="C5456" t="str">
            <v>04-SMP-R-BASE</v>
          </cell>
          <cell r="D5456">
            <v>0</v>
          </cell>
          <cell r="E5456">
            <v>3432</v>
          </cell>
          <cell r="F5456" t="str">
            <v>SIERRA OTHER</v>
          </cell>
          <cell r="G5456" t="str">
            <v>Active</v>
          </cell>
          <cell r="H5456" t="str">
            <v>Special</v>
          </cell>
          <cell r="I5456" t="str">
            <v>SMP-Rxx 1RU frame inc Network card and PSU (With router)</v>
          </cell>
        </row>
        <row r="5457">
          <cell r="C5457" t="str">
            <v>04-OG-RTR-804</v>
          </cell>
          <cell r="D5457">
            <v>0</v>
          </cell>
          <cell r="E5457">
            <v>0</v>
          </cell>
          <cell r="F5457" t="str">
            <v>SIERRA OTHER</v>
          </cell>
          <cell r="G5457" t="str">
            <v>Not to order</v>
          </cell>
        </row>
        <row r="5458">
          <cell r="C5458" t="str">
            <v>04-823010-00</v>
          </cell>
          <cell r="D5458">
            <v>1500</v>
          </cell>
          <cell r="E5458">
            <v>1500</v>
          </cell>
          <cell r="F5458" t="str">
            <v>SIERRA OTHER</v>
          </cell>
          <cell r="G5458" t="str">
            <v>Active</v>
          </cell>
          <cell r="H5458" t="str">
            <v>N/A</v>
          </cell>
          <cell r="I5458" t="str">
            <v>SLED - POWER SUPPLY - PONDEROSA SERIES 64</v>
          </cell>
        </row>
        <row r="5459">
          <cell r="C5459" t="str">
            <v>04-OG-RTR-20</v>
          </cell>
          <cell r="D5459">
            <v>0</v>
          </cell>
          <cell r="E5459">
            <v>0</v>
          </cell>
          <cell r="F5459" t="str">
            <v>SIERRA OTHER</v>
          </cell>
          <cell r="G5459" t="str">
            <v>Not to order</v>
          </cell>
        </row>
        <row r="5460">
          <cell r="C5460" t="str">
            <v>04-OG-PS-8300</v>
          </cell>
          <cell r="D5460">
            <v>0</v>
          </cell>
          <cell r="E5460">
            <v>0</v>
          </cell>
          <cell r="F5460" t="str">
            <v>SIERRA OTHER</v>
          </cell>
          <cell r="G5460" t="str">
            <v>Not to order</v>
          </cell>
          <cell r="H5460" t="str">
            <v>N/A</v>
          </cell>
          <cell r="I5460" t="str">
            <v>OG - POWER SUPPLY FOR 8310-C FRAME</v>
          </cell>
        </row>
        <row r="5461">
          <cell r="C5461" t="str">
            <v>04-914004-51</v>
          </cell>
          <cell r="D5461">
            <v>0</v>
          </cell>
          <cell r="E5461">
            <v>900</v>
          </cell>
          <cell r="F5461" t="str">
            <v>SIERRA OTHER</v>
          </cell>
          <cell r="G5461" t="str">
            <v>Active</v>
          </cell>
          <cell r="I5461" t="str">
            <v>DSCONT 168V5S 168 five channel 350MHz video + stereo audio</v>
          </cell>
        </row>
        <row r="5462">
          <cell r="C5462" t="str">
            <v>04-823003-11</v>
          </cell>
          <cell r="D5462">
            <v>0</v>
          </cell>
          <cell r="E5462">
            <v>0</v>
          </cell>
          <cell r="F5462" t="str">
            <v>SIERRA OTHER</v>
          </cell>
          <cell r="G5462" t="str">
            <v>Active</v>
          </cell>
        </row>
        <row r="5463">
          <cell r="C5463" t="str">
            <v>04-MP-FRAME</v>
          </cell>
          <cell r="D5463">
            <v>0</v>
          </cell>
          <cell r="E5463">
            <v>8840</v>
          </cell>
          <cell r="F5463" t="str">
            <v>SIERRA OTHER</v>
          </cell>
          <cell r="G5463" t="str">
            <v>Not to equip</v>
          </cell>
          <cell r="H5463" t="str">
            <v>Special</v>
          </cell>
          <cell r="I5463" t="str">
            <v>MP-xx 3RU frame inc MV and Network cards</v>
          </cell>
        </row>
        <row r="5464">
          <cell r="C5464" t="str">
            <v>04-904077-11</v>
          </cell>
          <cell r="D5464">
            <v>0</v>
          </cell>
          <cell r="E5464">
            <v>900</v>
          </cell>
          <cell r="F5464" t="str">
            <v>SIERRA OTHER</v>
          </cell>
          <cell r="G5464" t="str">
            <v>Active</v>
          </cell>
          <cell r="I5464" t="str">
            <v>DSCONT 1212V - LASSEN - 2RU - w/LCP - Non-Redundant</v>
          </cell>
        </row>
        <row r="5465">
          <cell r="C5465" t="str">
            <v>04-904079-11</v>
          </cell>
          <cell r="D5465">
            <v>0</v>
          </cell>
          <cell r="E5465">
            <v>600</v>
          </cell>
          <cell r="F5465" t="str">
            <v>SIERRA OTHER</v>
          </cell>
          <cell r="G5465" t="str">
            <v>Not active</v>
          </cell>
          <cell r="H5465" t="str">
            <v>N/A</v>
          </cell>
          <cell r="I5465" t="str">
            <v>1204V</v>
          </cell>
        </row>
        <row r="5466">
          <cell r="C5466" t="str">
            <v>04-OG-HDA-22</v>
          </cell>
          <cell r="D5466">
            <v>0</v>
          </cell>
          <cell r="E5466">
            <v>75</v>
          </cell>
          <cell r="F5466" t="str">
            <v>SIERRA OTHER</v>
          </cell>
          <cell r="G5466" t="str">
            <v>Not to order</v>
          </cell>
        </row>
        <row r="5467">
          <cell r="C5467" t="str">
            <v>04-OG-HDA-21</v>
          </cell>
          <cell r="D5467">
            <v>0</v>
          </cell>
          <cell r="E5467">
            <v>0</v>
          </cell>
          <cell r="F5467" t="str">
            <v>SIERRA OTHER</v>
          </cell>
          <cell r="G5467" t="str">
            <v>Not to order</v>
          </cell>
        </row>
        <row r="5468">
          <cell r="C5468" t="str">
            <v>04-OG-HDA-109</v>
          </cell>
          <cell r="D5468">
            <v>0</v>
          </cell>
          <cell r="E5468">
            <v>425</v>
          </cell>
          <cell r="F5468" t="str">
            <v>SIERRA OTHER</v>
          </cell>
          <cell r="G5468" t="str">
            <v>Not to order</v>
          </cell>
        </row>
        <row r="5469">
          <cell r="C5469" t="str">
            <v>04-804240-01</v>
          </cell>
          <cell r="D5469">
            <v>0</v>
          </cell>
          <cell r="E5469">
            <v>0</v>
          </cell>
          <cell r="F5469" t="str">
            <v>SIERRA OTHER</v>
          </cell>
          <cell r="G5469" t="str">
            <v>Not for sale</v>
          </cell>
          <cell r="H5469" t="str">
            <v>N/A</v>
          </cell>
          <cell r="I5469" t="str">
            <v>SCP-240 Programmable Remote CP</v>
          </cell>
        </row>
        <row r="5470">
          <cell r="C5470" t="str">
            <v>04-OG-8310-C</v>
          </cell>
          <cell r="D5470">
            <v>0</v>
          </cell>
          <cell r="E5470">
            <v>2500</v>
          </cell>
          <cell r="F5470" t="str">
            <v>SIERRA OTHER</v>
          </cell>
          <cell r="G5470" t="str">
            <v>Not to order</v>
          </cell>
          <cell r="H5470" t="str">
            <v>N/A</v>
          </cell>
          <cell r="I5470" t="str">
            <v>OG-FRAME-2RU-FANS-REAR PLATES-PS</v>
          </cell>
        </row>
        <row r="5471">
          <cell r="C5471" t="str">
            <v>04-804224</v>
          </cell>
          <cell r="D5471">
            <v>0</v>
          </cell>
          <cell r="E5471">
            <v>0</v>
          </cell>
          <cell r="F5471" t="str">
            <v>SIERRA OTHER</v>
          </cell>
          <cell r="G5471" t="str">
            <v>Not to order</v>
          </cell>
          <cell r="H5471" t="str">
            <v>N/A</v>
          </cell>
          <cell r="I5471" t="str">
            <v>SCP224 2RU Adv. Prog. LCD Control Panel 110/220V</v>
          </cell>
        </row>
        <row r="5472">
          <cell r="C5472" t="str">
            <v>04-OG-DAC-304</v>
          </cell>
          <cell r="D5472">
            <v>0</v>
          </cell>
          <cell r="E5472">
            <v>985</v>
          </cell>
          <cell r="F5472" t="str">
            <v>SIERRA OTHER</v>
          </cell>
          <cell r="G5472" t="str">
            <v>Not to order</v>
          </cell>
          <cell r="I5472" t="str">
            <v>OG-TRIPLE MONITORING-SDI TO ANLG COM W/RECLK SDI</v>
          </cell>
        </row>
        <row r="5473">
          <cell r="C5473" t="str">
            <v>04-908340-00</v>
          </cell>
          <cell r="D5473">
            <v>0</v>
          </cell>
          <cell r="E5473">
            <v>0</v>
          </cell>
          <cell r="F5473" t="str">
            <v>SIERRA OTHER</v>
          </cell>
          <cell r="G5473" t="str">
            <v>Active</v>
          </cell>
          <cell r="I5473" t="str">
            <v>CD - SVS TyLinx Pro</v>
          </cell>
        </row>
        <row r="5474">
          <cell r="C5474" t="str">
            <v>04-OG-8321-CN</v>
          </cell>
          <cell r="D5474">
            <v>0</v>
          </cell>
          <cell r="E5474">
            <v>1685</v>
          </cell>
          <cell r="F5474" t="str">
            <v>SIERRA OTHER</v>
          </cell>
          <cell r="G5474" t="str">
            <v>Not to order</v>
          </cell>
        </row>
        <row r="5475">
          <cell r="C5475" t="str">
            <v>04-OG-ADA-22</v>
          </cell>
          <cell r="D5475">
            <v>0</v>
          </cell>
          <cell r="E5475">
            <v>75</v>
          </cell>
          <cell r="F5475" t="str">
            <v>SIERRA OTHER</v>
          </cell>
          <cell r="G5475" t="str">
            <v>Not to order</v>
          </cell>
        </row>
        <row r="5476">
          <cell r="C5476" t="str">
            <v>04-916012-R31</v>
          </cell>
          <cell r="D5476">
            <v>0</v>
          </cell>
          <cell r="E5476">
            <v>9575</v>
          </cell>
          <cell r="F5476" t="str">
            <v>SIERRA OTHER</v>
          </cell>
          <cell r="G5476" t="str">
            <v>Not to order</v>
          </cell>
          <cell r="H5476" t="str">
            <v>N/A</v>
          </cell>
          <cell r="I5476" t="str">
            <v>SPII 1632SR-3RU-COMPANION STEREO/AUDIO-RDNT</v>
          </cell>
        </row>
        <row r="5477">
          <cell r="C5477" t="str">
            <v>04-OG-ADA-21</v>
          </cell>
          <cell r="D5477">
            <v>0</v>
          </cell>
          <cell r="E5477">
            <v>0</v>
          </cell>
          <cell r="F5477" t="str">
            <v>SIERRA OTHER</v>
          </cell>
          <cell r="G5477" t="str">
            <v>Not to order</v>
          </cell>
        </row>
        <row r="5478">
          <cell r="C5478" t="str">
            <v>04-OG-ADA-108</v>
          </cell>
          <cell r="D5478">
            <v>0</v>
          </cell>
          <cell r="E5478">
            <v>180</v>
          </cell>
          <cell r="F5478" t="str">
            <v>SIERRA OTHER</v>
          </cell>
          <cell r="G5478" t="str">
            <v>Not to order</v>
          </cell>
          <cell r="I5478" t="str">
            <v>OG-1X8 COMP VIDEO DA</v>
          </cell>
        </row>
        <row r="5479">
          <cell r="C5479" t="str">
            <v>04-916001-31</v>
          </cell>
          <cell r="D5479">
            <v>0</v>
          </cell>
          <cell r="E5479">
            <v>0</v>
          </cell>
          <cell r="F5479" t="str">
            <v>SIERRA OTHER</v>
          </cell>
          <cell r="G5479" t="str">
            <v>Not to order</v>
          </cell>
          <cell r="H5479" t="str">
            <v>N/A</v>
          </cell>
          <cell r="I5479" t="str">
            <v>SPII 3232SR-3RU-COMPANION STEREO/AUDIO-RDNT</v>
          </cell>
        </row>
        <row r="5480">
          <cell r="C5480" t="str">
            <v>04-923212-00</v>
          </cell>
          <cell r="D5480">
            <v>0</v>
          </cell>
          <cell r="E5480">
            <v>900</v>
          </cell>
          <cell r="F5480" t="str">
            <v>SIERRA OTHER</v>
          </cell>
          <cell r="G5480" t="str">
            <v>Active</v>
          </cell>
          <cell r="I5480" t="str">
            <v>88HD w/ALL BNCs - PONDEROSA HD - 4RU - Non-Rdnt</v>
          </cell>
        </row>
        <row r="5481">
          <cell r="C5481" t="str">
            <v>04-916002-31</v>
          </cell>
          <cell r="D5481">
            <v>0</v>
          </cell>
          <cell r="E5481">
            <v>0</v>
          </cell>
          <cell r="F5481" t="str">
            <v>SIERRA OTHER</v>
          </cell>
          <cell r="G5481" t="str">
            <v>Not to order</v>
          </cell>
          <cell r="H5481" t="str">
            <v>N/A</v>
          </cell>
          <cell r="I5481" t="str">
            <v>SPII 3216SR-3RU-COMPANION STEREO/AUDIO-RDNT</v>
          </cell>
        </row>
        <row r="5482">
          <cell r="C5482" t="str">
            <v>04-824010-00</v>
          </cell>
          <cell r="D5482">
            <v>0</v>
          </cell>
          <cell r="E5482">
            <v>0</v>
          </cell>
          <cell r="F5482" t="str">
            <v>SIERRA OTHER</v>
          </cell>
          <cell r="G5482" t="str">
            <v>Active</v>
          </cell>
          <cell r="H5482" t="str">
            <v>N/A</v>
          </cell>
          <cell r="I5482" t="str">
            <v>SLED - POWER SUPPLY - PONDEROSA SERIES 128</v>
          </cell>
        </row>
        <row r="5483">
          <cell r="C5483" t="str">
            <v>S-121004-00</v>
          </cell>
          <cell r="D5483">
            <v>0</v>
          </cell>
          <cell r="E5483">
            <v>0</v>
          </cell>
          <cell r="F5483" t="str">
            <v>SIERRA OTHER</v>
          </cell>
          <cell r="G5483" t="str">
            <v>Active</v>
          </cell>
          <cell r="I5483" t="str">
            <v>REAR PANEL - BLANK BNC I/O - GENERIC - PONDEROSA SERIES 64 -</v>
          </cell>
        </row>
        <row r="5484">
          <cell r="C5484" t="str">
            <v>S-121230-01</v>
          </cell>
          <cell r="D5484">
            <v>0</v>
          </cell>
          <cell r="E5484">
            <v>0</v>
          </cell>
          <cell r="F5484" t="str">
            <v>SIERRA OTHER</v>
          </cell>
          <cell r="G5484" t="str">
            <v>Active</v>
          </cell>
        </row>
        <row r="5485">
          <cell r="C5485" t="str">
            <v>S-123022-00</v>
          </cell>
          <cell r="D5485">
            <v>0</v>
          </cell>
          <cell r="E5485">
            <v>0</v>
          </cell>
          <cell r="F5485" t="str">
            <v>SIERRA OTHER</v>
          </cell>
          <cell r="G5485" t="str">
            <v>Active</v>
          </cell>
          <cell r="I5485" t="str">
            <v>COVER - TOP - PS SLED - PONDEROSA SERIES 64 - RoHS</v>
          </cell>
        </row>
        <row r="5486">
          <cell r="C5486" t="str">
            <v>S-501019</v>
          </cell>
          <cell r="D5486">
            <v>0</v>
          </cell>
          <cell r="E5486">
            <v>300</v>
          </cell>
          <cell r="F5486" t="str">
            <v>SIERRA OTHER</v>
          </cell>
          <cell r="G5486" t="str">
            <v>Active</v>
          </cell>
          <cell r="H5486" t="str">
            <v>N/A</v>
          </cell>
          <cell r="I5486" t="str">
            <v>PWA 10 Output Equalizing Video DA Module</v>
          </cell>
        </row>
        <row r="5487">
          <cell r="C5487" t="str">
            <v>S-501026-20</v>
          </cell>
          <cell r="D5487">
            <v>0</v>
          </cell>
          <cell r="E5487">
            <v>0</v>
          </cell>
          <cell r="F5487" t="str">
            <v>SIERRA OTHER</v>
          </cell>
          <cell r="G5487" t="str">
            <v>Active</v>
          </cell>
          <cell r="H5487" t="str">
            <v>N/A</v>
          </cell>
          <cell r="I5487" t="str">
            <v>Stereo Audio DA w/Gain Adj. 150 ohm</v>
          </cell>
        </row>
        <row r="5488">
          <cell r="C5488" t="str">
            <v>S-501026-30</v>
          </cell>
          <cell r="D5488">
            <v>0</v>
          </cell>
          <cell r="E5488">
            <v>0</v>
          </cell>
          <cell r="F5488" t="str">
            <v>SIERRA OTHER</v>
          </cell>
          <cell r="G5488" t="str">
            <v>Active</v>
          </cell>
          <cell r="H5488" t="str">
            <v>N/A</v>
          </cell>
          <cell r="I5488" t="str">
            <v>Mono Audio DA w/Gain Adj. 600 ohm</v>
          </cell>
        </row>
        <row r="5489">
          <cell r="C5489" t="str">
            <v>S-501026-40</v>
          </cell>
          <cell r="D5489">
            <v>0</v>
          </cell>
          <cell r="E5489">
            <v>0</v>
          </cell>
          <cell r="F5489" t="str">
            <v>SIERRA OTHER</v>
          </cell>
          <cell r="G5489" t="str">
            <v>Active</v>
          </cell>
          <cell r="H5489" t="str">
            <v>N/A</v>
          </cell>
          <cell r="I5489" t="str">
            <v>Stereo Audio DA w/Gain Adj. 600 ohm</v>
          </cell>
        </row>
        <row r="5490">
          <cell r="C5490" t="str">
            <v>S-504011-40</v>
          </cell>
          <cell r="D5490">
            <v>0</v>
          </cell>
          <cell r="E5490">
            <v>0</v>
          </cell>
          <cell r="F5490" t="str">
            <v>SIERRA OTHER</v>
          </cell>
          <cell r="G5490" t="str">
            <v>Active</v>
          </cell>
        </row>
        <row r="5491">
          <cell r="C5491" t="str">
            <v>S-504089-51</v>
          </cell>
          <cell r="D5491">
            <v>0</v>
          </cell>
          <cell r="E5491">
            <v>0</v>
          </cell>
          <cell r="F5491" t="str">
            <v>SIERRA OTHER</v>
          </cell>
          <cell r="G5491" t="str">
            <v>Active</v>
          </cell>
          <cell r="H5491" t="str">
            <v>N/A</v>
          </cell>
        </row>
        <row r="5492">
          <cell r="C5492" t="str">
            <v>S-504120-03</v>
          </cell>
          <cell r="D5492">
            <v>0</v>
          </cell>
          <cell r="E5492">
            <v>0</v>
          </cell>
          <cell r="F5492" t="str">
            <v>SIERRA OTHER</v>
          </cell>
          <cell r="G5492" t="str">
            <v>Active</v>
          </cell>
          <cell r="I5492" t="str">
            <v>g Video Input Buffer</v>
          </cell>
        </row>
        <row r="5493">
          <cell r="C5493" t="str">
            <v>S-504121</v>
          </cell>
          <cell r="D5493">
            <v>0</v>
          </cell>
          <cell r="E5493">
            <v>0</v>
          </cell>
          <cell r="F5493" t="str">
            <v>SIERRA OTHER</v>
          </cell>
          <cell r="G5493" t="str">
            <v>Active</v>
          </cell>
          <cell r="H5493" t="str">
            <v>N/A</v>
          </cell>
          <cell r="I5493" t="str">
            <v>rosspoint Sub-Module</v>
          </cell>
        </row>
        <row r="5494">
          <cell r="C5494" t="str">
            <v>S-505150-02</v>
          </cell>
          <cell r="D5494">
            <v>0</v>
          </cell>
          <cell r="E5494">
            <v>0</v>
          </cell>
          <cell r="F5494" t="str">
            <v>SIERRA OTHER</v>
          </cell>
          <cell r="G5494" t="str">
            <v>Active</v>
          </cell>
          <cell r="H5494" t="str">
            <v>N/A</v>
          </cell>
          <cell r="I5494" t="str">
            <v>28 Control Processor</v>
          </cell>
        </row>
        <row r="5495">
          <cell r="C5495" t="str">
            <v>S-510003-00</v>
          </cell>
          <cell r="D5495">
            <v>0</v>
          </cell>
          <cell r="E5495">
            <v>0</v>
          </cell>
          <cell r="F5495" t="str">
            <v>SIERRA OTHER</v>
          </cell>
          <cell r="G5495" t="str">
            <v>Active</v>
          </cell>
          <cell r="H5495" t="str">
            <v>N/A</v>
          </cell>
          <cell r="I5495" t="str">
            <v>PWA Switch Encoder 15V Supply</v>
          </cell>
        </row>
        <row r="5496">
          <cell r="C5496" t="str">
            <v>S-512101-10</v>
          </cell>
          <cell r="D5496">
            <v>0</v>
          </cell>
          <cell r="E5496">
            <v>0</v>
          </cell>
          <cell r="F5496" t="str">
            <v>SIERRA OTHER</v>
          </cell>
          <cell r="G5496" t="str">
            <v>Active</v>
          </cell>
        </row>
        <row r="5497">
          <cell r="C5497" t="str">
            <v>S-512102-10</v>
          </cell>
          <cell r="D5497">
            <v>0</v>
          </cell>
          <cell r="E5497">
            <v>0</v>
          </cell>
          <cell r="F5497" t="str">
            <v>SIERRA OTHER</v>
          </cell>
          <cell r="G5497" t="str">
            <v>Active</v>
          </cell>
          <cell r="I5497" t="str">
            <v>UT/XPT - YOSEMITE G3</v>
          </cell>
        </row>
        <row r="5498">
          <cell r="C5498" t="str">
            <v>S-516001-00</v>
          </cell>
          <cell r="D5498">
            <v>0</v>
          </cell>
          <cell r="E5498">
            <v>0</v>
          </cell>
          <cell r="F5498" t="str">
            <v>SIERRA OTHER</v>
          </cell>
          <cell r="G5498" t="str">
            <v>Active</v>
          </cell>
          <cell r="H5498" t="str">
            <v>N/A</v>
          </cell>
          <cell r="I5498" t="str">
            <v>PWA 3232 Video Crosspoint - Fixed Gain - Wideband</v>
          </cell>
        </row>
        <row r="5499">
          <cell r="C5499" t="str">
            <v>S-518010-00</v>
          </cell>
          <cell r="D5499">
            <v>0</v>
          </cell>
          <cell r="E5499">
            <v>0</v>
          </cell>
          <cell r="F5499" t="str">
            <v>SIERRA OTHER</v>
          </cell>
          <cell r="G5499" t="str">
            <v>Active</v>
          </cell>
          <cell r="I5499" t="str">
            <v>PWA 3232HD/D Video Input Buffer Board</v>
          </cell>
        </row>
        <row r="5500">
          <cell r="C5500" t="str">
            <v>S-518020-00</v>
          </cell>
          <cell r="D5500">
            <v>0</v>
          </cell>
          <cell r="E5500">
            <v>0</v>
          </cell>
          <cell r="F5500" t="str">
            <v>SIERRA OTHER</v>
          </cell>
          <cell r="G5500" t="str">
            <v>Active</v>
          </cell>
          <cell r="I5500" t="str">
            <v>PWA 1616HD/D Video Router Board</v>
          </cell>
        </row>
        <row r="5501">
          <cell r="C5501" t="str">
            <v>S-521000-00</v>
          </cell>
          <cell r="D5501">
            <v>0</v>
          </cell>
          <cell r="E5501">
            <v>2679</v>
          </cell>
          <cell r="F5501" t="str">
            <v>SIERRA OTHER</v>
          </cell>
          <cell r="G5501" t="str">
            <v>Not to order</v>
          </cell>
          <cell r="I5501" t="str">
            <v>PWA CPU BOARD - PONDEROSA FAMILY</v>
          </cell>
        </row>
        <row r="5502">
          <cell r="C5502" t="str">
            <v>S-521020-00</v>
          </cell>
          <cell r="D5502">
            <v>0</v>
          </cell>
          <cell r="E5502">
            <v>0</v>
          </cell>
          <cell r="F5502" t="str">
            <v>SIERRA OTHER</v>
          </cell>
          <cell r="G5502" t="str">
            <v>Active</v>
          </cell>
          <cell r="I5502" t="str">
            <v>PWA CPU BOARD - PONDEROSA FAMILY</v>
          </cell>
        </row>
        <row r="5503">
          <cell r="C5503" t="str">
            <v>S-521101-00</v>
          </cell>
          <cell r="D5503">
            <v>0</v>
          </cell>
          <cell r="E5503">
            <v>0</v>
          </cell>
          <cell r="F5503" t="str">
            <v>SIERRA OTHER</v>
          </cell>
          <cell r="G5503" t="str">
            <v>Active</v>
          </cell>
          <cell r="H5503" t="str">
            <v>N/A</v>
          </cell>
          <cell r="I5503" t="str">
            <v>z - Ponderosa Series</v>
          </cell>
        </row>
        <row r="5504">
          <cell r="C5504" t="str">
            <v>S-521301-00</v>
          </cell>
          <cell r="D5504">
            <v>0</v>
          </cell>
          <cell r="E5504">
            <v>0</v>
          </cell>
          <cell r="F5504" t="str">
            <v>SIERRA OTHER</v>
          </cell>
          <cell r="G5504" t="str">
            <v>Active</v>
          </cell>
          <cell r="I5504" t="str">
            <v>BNC - Ponderosa Ser</v>
          </cell>
        </row>
        <row r="5505">
          <cell r="C5505" t="str">
            <v>S-521302-00</v>
          </cell>
          <cell r="D5505">
            <v>0</v>
          </cell>
          <cell r="E5505">
            <v>0</v>
          </cell>
          <cell r="F5505" t="str">
            <v>SIERRA OTHER</v>
          </cell>
          <cell r="G5505" t="str">
            <v>Active</v>
          </cell>
          <cell r="I5505" t="str">
            <v>- BNC - Ponderosa Se</v>
          </cell>
        </row>
        <row r="5506">
          <cell r="C5506" t="str">
            <v>S-521431-00</v>
          </cell>
          <cell r="D5506">
            <v>0</v>
          </cell>
          <cell r="E5506">
            <v>0</v>
          </cell>
          <cell r="F5506" t="str">
            <v>SIERRA OTHER</v>
          </cell>
          <cell r="G5506" t="str">
            <v>Active</v>
          </cell>
          <cell r="I5506" t="str">
            <v>onderosa Series - 3G</v>
          </cell>
        </row>
        <row r="5507">
          <cell r="C5507" t="str">
            <v>S-521432-00</v>
          </cell>
          <cell r="D5507">
            <v>0</v>
          </cell>
          <cell r="E5507">
            <v>0</v>
          </cell>
          <cell r="F5507" t="str">
            <v>SIERRA OTHER</v>
          </cell>
          <cell r="G5507" t="str">
            <v>Active</v>
          </cell>
          <cell r="I5507" t="str">
            <v>onderosa Series - 3G</v>
          </cell>
        </row>
        <row r="5508">
          <cell r="C5508" t="str">
            <v>S-521601-00</v>
          </cell>
          <cell r="D5508">
            <v>0</v>
          </cell>
          <cell r="E5508">
            <v>0</v>
          </cell>
          <cell r="F5508" t="str">
            <v>SIERRA OTHER</v>
          </cell>
          <cell r="G5508" t="str">
            <v>Active</v>
          </cell>
        </row>
        <row r="5509">
          <cell r="C5509" t="str">
            <v>S-521602-00</v>
          </cell>
          <cell r="D5509">
            <v>0</v>
          </cell>
          <cell r="E5509">
            <v>0</v>
          </cell>
          <cell r="F5509" t="str">
            <v>SIERRA OTHER</v>
          </cell>
          <cell r="G5509" t="str">
            <v>Active</v>
          </cell>
        </row>
        <row r="5510">
          <cell r="C5510" t="str">
            <v>S-521802-00</v>
          </cell>
          <cell r="D5510">
            <v>0</v>
          </cell>
          <cell r="E5510">
            <v>0</v>
          </cell>
          <cell r="F5510" t="str">
            <v>SIERRA OTHER</v>
          </cell>
          <cell r="G5510" t="str">
            <v>Active</v>
          </cell>
          <cell r="I5510" t="str">
            <v>r - Ponderosa Series</v>
          </cell>
        </row>
        <row r="5511">
          <cell r="C5511" t="str">
            <v>S-523101-00</v>
          </cell>
          <cell r="D5511">
            <v>0</v>
          </cell>
          <cell r="E5511">
            <v>0</v>
          </cell>
          <cell r="F5511" t="str">
            <v>SIERRA OTHER</v>
          </cell>
          <cell r="G5511" t="str">
            <v>Active</v>
          </cell>
          <cell r="I5511" t="str">
            <v>0MHz - Wide Band Ser</v>
          </cell>
        </row>
        <row r="5512">
          <cell r="C5512" t="str">
            <v>S-523201-40</v>
          </cell>
          <cell r="D5512">
            <v>0</v>
          </cell>
          <cell r="E5512">
            <v>0</v>
          </cell>
          <cell r="F5512" t="str">
            <v>SIERRA OTHER</v>
          </cell>
          <cell r="G5512" t="str">
            <v>Active</v>
          </cell>
          <cell r="I5512" t="str">
            <v>PWA 64x64 HD Video Crosspoint Board - 2.97Gbps - Ponderosa S</v>
          </cell>
        </row>
        <row r="5513">
          <cell r="C5513" t="str">
            <v>S-621010-00</v>
          </cell>
          <cell r="D5513">
            <v>0</v>
          </cell>
          <cell r="E5513">
            <v>0</v>
          </cell>
          <cell r="F5513" t="str">
            <v>SIERRA OTHER</v>
          </cell>
          <cell r="G5513" t="str">
            <v>Active</v>
          </cell>
          <cell r="H5513" t="str">
            <v>N/A</v>
          </cell>
          <cell r="I5513" t="str">
            <v>PWA 8-BNC I/O MODULE - PONDEROSA SERIES 64 &amp; 128</v>
          </cell>
        </row>
        <row r="5514">
          <cell r="C5514" t="str">
            <v>S-704200-31</v>
          </cell>
          <cell r="D5514">
            <v>0</v>
          </cell>
          <cell r="E5514">
            <v>0</v>
          </cell>
          <cell r="F5514" t="str">
            <v>SIERRA OTHER</v>
          </cell>
          <cell r="G5514" t="str">
            <v>Active</v>
          </cell>
          <cell r="H5514" t="str">
            <v>N/A</v>
          </cell>
          <cell r="I5514" t="str">
            <v>SCP CONTROL PANEL POWER SUPPLY</v>
          </cell>
        </row>
        <row r="5515">
          <cell r="C5515" t="str">
            <v>S-704205-00</v>
          </cell>
          <cell r="D5515">
            <v>0</v>
          </cell>
          <cell r="E5515">
            <v>0</v>
          </cell>
          <cell r="F5515" t="str">
            <v>SIERRA OTHER</v>
          </cell>
          <cell r="G5515" t="str">
            <v>Active</v>
          </cell>
          <cell r="H5515" t="str">
            <v>N/A</v>
          </cell>
          <cell r="I5515" t="str">
            <v>CONTROL PANEL POWER SUPPLY</v>
          </cell>
        </row>
        <row r="5516">
          <cell r="C5516" t="str">
            <v>S-704206-00</v>
          </cell>
          <cell r="D5516">
            <v>0</v>
          </cell>
          <cell r="E5516">
            <v>0</v>
          </cell>
          <cell r="F5516" t="str">
            <v>SIERRA OTHER</v>
          </cell>
          <cell r="G5516" t="str">
            <v>Active</v>
          </cell>
          <cell r="I5516" t="str">
            <v>CA External Power Supply 100-240VAC 9VDC - US,EU,UK AC Prong</v>
          </cell>
        </row>
        <row r="5517">
          <cell r="C5517" t="str">
            <v>04-803604</v>
          </cell>
          <cell r="D5517">
            <v>0</v>
          </cell>
          <cell r="E5517">
            <v>672</v>
          </cell>
          <cell r="F5517" t="str">
            <v>SIERRA OTHER</v>
          </cell>
          <cell r="G5517" t="str">
            <v>Not to order</v>
          </cell>
          <cell r="H5517" t="str">
            <v>N/A</v>
          </cell>
          <cell r="I5517" t="str">
            <v>32X1 Local Control Panel, LED</v>
          </cell>
        </row>
        <row r="5518">
          <cell r="C5518" t="str">
            <v>04-824020-00</v>
          </cell>
          <cell r="D5518">
            <v>0</v>
          </cell>
          <cell r="E5518">
            <v>0</v>
          </cell>
          <cell r="F5518" t="str">
            <v>SIERRA OTHER</v>
          </cell>
          <cell r="G5518" t="str">
            <v>Active</v>
          </cell>
          <cell r="I5518" t="str">
            <v>SLED - FAN - PONDEROSA SERIES 128</v>
          </cell>
        </row>
        <row r="5519">
          <cell r="C5519" t="str">
            <v>S-AC10125</v>
          </cell>
          <cell r="D5519">
            <v>0</v>
          </cell>
          <cell r="E5519">
            <v>0</v>
          </cell>
          <cell r="F5519" t="str">
            <v>SIERRA OTHER</v>
          </cell>
          <cell r="G5519" t="str">
            <v>Active</v>
          </cell>
          <cell r="H5519" t="str">
            <v>N/A</v>
          </cell>
        </row>
        <row r="5520">
          <cell r="C5520" t="str">
            <v>S-AC10309</v>
          </cell>
          <cell r="D5520">
            <v>0</v>
          </cell>
          <cell r="E5520">
            <v>0</v>
          </cell>
          <cell r="F5520" t="str">
            <v>SIERRA OTHER</v>
          </cell>
          <cell r="G5520" t="str">
            <v>Active</v>
          </cell>
          <cell r="H5520" t="str">
            <v>N/A</v>
          </cell>
          <cell r="I5520" t="str">
            <v>3 Meter Cable- 9 Pin</v>
          </cell>
        </row>
        <row r="5521">
          <cell r="C5521" t="str">
            <v>S-AC10325</v>
          </cell>
          <cell r="D5521">
            <v>0</v>
          </cell>
          <cell r="E5521">
            <v>0</v>
          </cell>
          <cell r="F5521" t="str">
            <v>SIERRA OTHER</v>
          </cell>
          <cell r="G5521" t="str">
            <v>Active</v>
          </cell>
          <cell r="H5521" t="str">
            <v>N/A</v>
          </cell>
          <cell r="I5521" t="str">
            <v>3 Meter Cable- 25 Pin</v>
          </cell>
        </row>
        <row r="5522">
          <cell r="C5522" t="str">
            <v>S-AC10825</v>
          </cell>
          <cell r="D5522">
            <v>0</v>
          </cell>
          <cell r="E5522">
            <v>0</v>
          </cell>
          <cell r="F5522" t="str">
            <v>SIERRA OTHER</v>
          </cell>
          <cell r="G5522" t="str">
            <v>Active</v>
          </cell>
          <cell r="H5522" t="str">
            <v>N/A</v>
          </cell>
          <cell r="I5522" t="str">
            <v>8 Meter Cable- 25 Pin</v>
          </cell>
        </row>
        <row r="5523">
          <cell r="C5523" t="str">
            <v>S-AC110BNC75</v>
          </cell>
          <cell r="D5523">
            <v>0</v>
          </cell>
          <cell r="E5523">
            <v>300</v>
          </cell>
          <cell r="F5523" t="str">
            <v>SIERRA OTHER</v>
          </cell>
          <cell r="G5523" t="str">
            <v>Active</v>
          </cell>
          <cell r="H5523" t="str">
            <v>N/A</v>
          </cell>
          <cell r="I5523" t="str">
            <v>Unbalanced AES Output Adapter DB25 to BNC</v>
          </cell>
        </row>
        <row r="5524">
          <cell r="C5524" t="str">
            <v>S-AC20103</v>
          </cell>
          <cell r="D5524">
            <v>0</v>
          </cell>
          <cell r="E5524">
            <v>0</v>
          </cell>
          <cell r="F5524" t="str">
            <v>SIERRA OTHER</v>
          </cell>
          <cell r="G5524" t="str">
            <v>Active</v>
          </cell>
          <cell r="H5524" t="str">
            <v>N/A</v>
          </cell>
          <cell r="I5524" t="str">
            <v>1 Meter Shielded Pair Cable w/ Mini XLRs</v>
          </cell>
        </row>
        <row r="5525">
          <cell r="C5525" t="str">
            <v>S-AC20303</v>
          </cell>
          <cell r="D5525">
            <v>0</v>
          </cell>
          <cell r="E5525">
            <v>0</v>
          </cell>
          <cell r="F5525" t="str">
            <v>SIERRA OTHER</v>
          </cell>
          <cell r="G5525" t="str">
            <v>Active</v>
          </cell>
          <cell r="H5525" t="str">
            <v>N/A</v>
          </cell>
          <cell r="I5525" t="str">
            <v>3 Meter Shielded Pair Cable w/ Mini XLRs</v>
          </cell>
        </row>
        <row r="5526">
          <cell r="C5526" t="str">
            <v>S-AC23200</v>
          </cell>
          <cell r="D5526">
            <v>0</v>
          </cell>
          <cell r="E5526">
            <v>0</v>
          </cell>
          <cell r="F5526" t="str">
            <v>SIERRA OTHER</v>
          </cell>
          <cell r="G5526" t="str">
            <v>Active</v>
          </cell>
          <cell r="I5526" t="str">
            <v>Accessory Kit - RS232 Shielded Jumper Box 25 Pin</v>
          </cell>
        </row>
        <row r="5527">
          <cell r="C5527" t="str">
            <v>S-AC2513P-1</v>
          </cell>
          <cell r="D5527">
            <v>0</v>
          </cell>
          <cell r="E5527">
            <v>300</v>
          </cell>
          <cell r="F5527" t="str">
            <v>SIERRA OTHER</v>
          </cell>
          <cell r="G5527" t="str">
            <v>Active</v>
          </cell>
          <cell r="H5527" t="str">
            <v>N/A</v>
          </cell>
          <cell r="I5527" t="str">
            <v>AC2513P-1</v>
          </cell>
        </row>
        <row r="5528">
          <cell r="C5528" t="str">
            <v>S-AC25M4M</v>
          </cell>
          <cell r="D5528">
            <v>0</v>
          </cell>
          <cell r="E5528">
            <v>300</v>
          </cell>
          <cell r="F5528" t="str">
            <v>SIERRA OTHER</v>
          </cell>
          <cell r="G5528" t="str">
            <v>Active</v>
          </cell>
          <cell r="H5528" t="str">
            <v>N/A</v>
          </cell>
          <cell r="I5528" t="str">
            <v>Bittree Mono Audio Punch Down Wiring Assembly</v>
          </cell>
        </row>
        <row r="5529">
          <cell r="C5529" t="str">
            <v>S-AC625DB</v>
          </cell>
          <cell r="D5529">
            <v>0</v>
          </cell>
          <cell r="E5529">
            <v>300</v>
          </cell>
          <cell r="F5529" t="str">
            <v>SIERRA OTHER</v>
          </cell>
          <cell r="G5529" t="str">
            <v>Active</v>
          </cell>
          <cell r="H5529" t="str">
            <v>N/A</v>
          </cell>
          <cell r="I5529" t="str">
            <v>Bittree Mono Audio Wiring Assembly</v>
          </cell>
        </row>
        <row r="5530">
          <cell r="C5530" t="str">
            <v>S-AC75BNC110-20</v>
          </cell>
          <cell r="D5530">
            <v>0</v>
          </cell>
          <cell r="E5530">
            <v>300</v>
          </cell>
          <cell r="F5530" t="str">
            <v>SIERRA OTHER</v>
          </cell>
          <cell r="G5530" t="str">
            <v>Active</v>
          </cell>
          <cell r="H5530" t="str">
            <v>N/A</v>
          </cell>
          <cell r="I5530" t="str">
            <v>Unbalanced AES Input Adapter BNC to DB25</v>
          </cell>
        </row>
        <row r="5531">
          <cell r="C5531" t="str">
            <v>S-HD71013-00</v>
          </cell>
          <cell r="D5531">
            <v>0</v>
          </cell>
          <cell r="E5531">
            <v>0</v>
          </cell>
          <cell r="F5531" t="str">
            <v>SIERRA OTHER</v>
          </cell>
          <cell r="G5531" t="str">
            <v>Active</v>
          </cell>
          <cell r="H5531" t="str">
            <v>N/A</v>
          </cell>
          <cell r="I5531" t="str">
            <v>Handle 3/16 Rnd 2.0L X 0.7H 4-40</v>
          </cell>
        </row>
        <row r="5532">
          <cell r="C5532" t="str">
            <v>S-KN47003-00</v>
          </cell>
          <cell r="D5532">
            <v>0</v>
          </cell>
          <cell r="E5532">
            <v>0</v>
          </cell>
          <cell r="F5532" t="str">
            <v>SIERRA OTHER</v>
          </cell>
          <cell r="G5532" t="str">
            <v>Active</v>
          </cell>
          <cell r="H5532" t="str">
            <v>N/A</v>
          </cell>
          <cell r="I5532" t="str">
            <v>Hdwr Mech Knob 0.980 Dia 0.68H Ribbed (U/W SCP Units and Sie</v>
          </cell>
        </row>
        <row r="5533">
          <cell r="C5533" t="str">
            <v>S-MS16006-00</v>
          </cell>
          <cell r="D5533">
            <v>0</v>
          </cell>
          <cell r="E5533">
            <v>0</v>
          </cell>
          <cell r="F5533" t="str">
            <v>SIERRA OTHER</v>
          </cell>
          <cell r="G5533" t="str">
            <v>Active</v>
          </cell>
          <cell r="H5533" t="str">
            <v>N/A</v>
          </cell>
          <cell r="I5533" t="str">
            <v>Hdwr Mech Panel Fastener Knurled HD Compression Latch - RoHS</v>
          </cell>
        </row>
        <row r="5534">
          <cell r="C5534" t="str">
            <v>S-XP31005-00</v>
          </cell>
          <cell r="D5534">
            <v>0</v>
          </cell>
          <cell r="E5534">
            <v>0</v>
          </cell>
          <cell r="F5534" t="str">
            <v>SIERRA OTHER</v>
          </cell>
          <cell r="G5534" t="str">
            <v>Active</v>
          </cell>
          <cell r="I5534" t="str">
            <v>Conn Term-Block 5 Pos 1X5 3.81mm Scrw Cage (use with XP33005</v>
          </cell>
        </row>
        <row r="5535">
          <cell r="C5535" t="str">
            <v>S-XP31006-00</v>
          </cell>
          <cell r="D5535">
            <v>0</v>
          </cell>
          <cell r="E5535">
            <v>0</v>
          </cell>
          <cell r="F5535" t="str">
            <v>SIERRA OTHER</v>
          </cell>
          <cell r="G5535" t="str">
            <v>Active</v>
          </cell>
          <cell r="H5535" t="str">
            <v>N/A</v>
          </cell>
          <cell r="I5535" t="str">
            <v>Conn Trm-Blck 6 Pos 1X6 2.5mm Sprng Cage (XP33006-0 &amp; XP3310</v>
          </cell>
        </row>
        <row r="5536">
          <cell r="C5536" t="str">
            <v>04-913003-50</v>
          </cell>
          <cell r="D5536">
            <v>0</v>
          </cell>
          <cell r="E5536">
            <v>900</v>
          </cell>
          <cell r="F5536" t="str">
            <v>SIERRA OTHER</v>
          </cell>
          <cell r="G5536" t="str">
            <v>Active</v>
          </cell>
          <cell r="I5536" t="str">
            <v>DSCONT 1204V5 12x4 five channel 350MHz video</v>
          </cell>
        </row>
        <row r="5537">
          <cell r="C5537" t="str">
            <v>04-923435-01</v>
          </cell>
          <cell r="D5537">
            <v>0</v>
          </cell>
          <cell r="E5537">
            <v>0</v>
          </cell>
          <cell r="F5537" t="str">
            <v>SIERRA OTHER</v>
          </cell>
          <cell r="G5537" t="str">
            <v>Not to order</v>
          </cell>
        </row>
        <row r="5538">
          <cell r="C5538" t="str">
            <v>04-804084</v>
          </cell>
          <cell r="D5538">
            <v>0</v>
          </cell>
          <cell r="E5538">
            <v>0</v>
          </cell>
          <cell r="F5538" t="str">
            <v>SIERRA OTHER</v>
          </cell>
          <cell r="G5538" t="str">
            <v>Not to order</v>
          </cell>
          <cell r="H5538" t="str">
            <v>N/A</v>
          </cell>
          <cell r="I5538" t="str">
            <v>48x1 Single Bus LED Remote CP 2RU</v>
          </cell>
        </row>
        <row r="5539">
          <cell r="C5539" t="str">
            <v>04-916103-R50</v>
          </cell>
          <cell r="D5539">
            <v>0</v>
          </cell>
          <cell r="E5539">
            <v>0</v>
          </cell>
          <cell r="F5539" t="str">
            <v>SIERRA OTHER</v>
          </cell>
          <cell r="G5539" t="str">
            <v>Not to order</v>
          </cell>
          <cell r="H5539" t="str">
            <v>N/A</v>
          </cell>
          <cell r="I5539" t="str">
            <v>3232V5R - SIERRA PRO - 9RU - w/LCP - 425MHz - Rdnt</v>
          </cell>
        </row>
        <row r="5540">
          <cell r="C5540" t="str">
            <v>04-904068-KR01</v>
          </cell>
          <cell r="D5540">
            <v>0</v>
          </cell>
          <cell r="E5540">
            <v>900</v>
          </cell>
          <cell r="F5540" t="str">
            <v>SIERRA OTHER</v>
          </cell>
          <cell r="G5540" t="str">
            <v>Active</v>
          </cell>
          <cell r="I5540" t="str">
            <v>DSCONT 168VS Video Routing Switcher w/Stereo Audio &amp; C/P</v>
          </cell>
        </row>
        <row r="5541">
          <cell r="C5541" t="str">
            <v>04-918002-00</v>
          </cell>
          <cell r="D5541">
            <v>0</v>
          </cell>
          <cell r="E5541">
            <v>900</v>
          </cell>
          <cell r="F5541" t="str">
            <v>SIERRA OTHER</v>
          </cell>
          <cell r="G5541" t="str">
            <v>Not active</v>
          </cell>
          <cell r="H5541" t="str">
            <v>N/A</v>
          </cell>
          <cell r="I5541" t="str">
            <v>DSCONT 3216VS - LASSEN - 3RU - w/LCP - Non-Redundant</v>
          </cell>
        </row>
        <row r="5542">
          <cell r="C5542" t="str">
            <v>04-918131-00</v>
          </cell>
          <cell r="D5542">
            <v>0</v>
          </cell>
          <cell r="E5542">
            <v>900</v>
          </cell>
          <cell r="F5542" t="str">
            <v>SIERRA OTHER</v>
          </cell>
          <cell r="G5542" t="str">
            <v>Active</v>
          </cell>
          <cell r="H5542" t="str">
            <v>N/A</v>
          </cell>
          <cell r="I5542" t="str">
            <v>DSCONT RC 88DE - LASSEN - 2RU - w/LCP - Non-Redundant</v>
          </cell>
        </row>
        <row r="5543">
          <cell r="C5543" t="str">
            <v>04-804112</v>
          </cell>
          <cell r="D5543">
            <v>0</v>
          </cell>
          <cell r="E5543">
            <v>0</v>
          </cell>
          <cell r="F5543" t="str">
            <v>SIERRA OTHER</v>
          </cell>
          <cell r="G5543" t="str">
            <v>Not to order</v>
          </cell>
          <cell r="H5543" t="str">
            <v>N/A</v>
          </cell>
          <cell r="I5543" t="str">
            <v>SCP-112 1RU Basic Prog. LCD Control Panel 110/220V</v>
          </cell>
        </row>
        <row r="5544">
          <cell r="C5544" t="str">
            <v>04-823401-20</v>
          </cell>
          <cell r="D5544">
            <v>0</v>
          </cell>
          <cell r="E5544">
            <v>0</v>
          </cell>
          <cell r="F5544" t="str">
            <v>SIERRA OTHER</v>
          </cell>
          <cell r="G5544" t="str">
            <v>Not to order</v>
          </cell>
        </row>
        <row r="5545">
          <cell r="C5545" t="str">
            <v>3500-001700</v>
          </cell>
          <cell r="D5545">
            <v>0</v>
          </cell>
          <cell r="E5545">
            <v>0</v>
          </cell>
          <cell r="F5545" t="str">
            <v>SIERRA OTHER</v>
          </cell>
          <cell r="G5545" t="str">
            <v>Active</v>
          </cell>
        </row>
        <row r="5546">
          <cell r="C5546" t="str">
            <v>04-824301-01</v>
          </cell>
          <cell r="D5546">
            <v>0</v>
          </cell>
          <cell r="E5546">
            <v>0</v>
          </cell>
          <cell r="F5546" t="str">
            <v>SIERRA OTHER</v>
          </cell>
          <cell r="G5546" t="str">
            <v>Active</v>
          </cell>
          <cell r="I5546" t="str">
            <v>Ponderosa 128 Frame w/Crosspoint Module, CPU &amp; Power Supply</v>
          </cell>
        </row>
        <row r="5547">
          <cell r="C5547" t="str">
            <v>3500-001600</v>
          </cell>
          <cell r="D5547">
            <v>0</v>
          </cell>
          <cell r="E5547">
            <v>0</v>
          </cell>
          <cell r="F5547" t="str">
            <v>SIERRA OTHER</v>
          </cell>
          <cell r="G5547" t="str">
            <v>Active</v>
          </cell>
        </row>
        <row r="5548">
          <cell r="C5548" t="str">
            <v>04-904530-BOE</v>
          </cell>
          <cell r="D5548">
            <v>40072</v>
          </cell>
          <cell r="E5548">
            <v>40072</v>
          </cell>
          <cell r="F5548" t="str">
            <v>SIERRASPECIA</v>
          </cell>
          <cell r="G5548" t="str">
            <v>Active Proj</v>
          </cell>
        </row>
        <row r="5549">
          <cell r="C5549" t="str">
            <v>20-70003698</v>
          </cell>
          <cell r="D5549">
            <v>0</v>
          </cell>
          <cell r="E5549">
            <v>2695</v>
          </cell>
          <cell r="F5549" t="str">
            <v>TECH HOLD</v>
          </cell>
          <cell r="G5549" t="str">
            <v>Not to order</v>
          </cell>
          <cell r="H5549" t="str">
            <v>Special</v>
          </cell>
          <cell r="I5549" t="str">
            <v>2 channels 1SC Fiber Input Card for Frame 16</v>
          </cell>
        </row>
        <row r="5550">
          <cell r="C5550" t="str">
            <v>20-70004398</v>
          </cell>
          <cell r="D5550">
            <v>0</v>
          </cell>
          <cell r="E5550">
            <v>4860</v>
          </cell>
          <cell r="F5550" t="str">
            <v>TECH HOLD</v>
          </cell>
          <cell r="G5550" t="str">
            <v>Not to order</v>
          </cell>
          <cell r="H5550" t="str">
            <v>Special</v>
          </cell>
          <cell r="I5550" t="str">
            <v>4 channels 1SC Fiber Input Card for Frame 32</v>
          </cell>
        </row>
        <row r="5551">
          <cell r="C5551" t="str">
            <v>20-70003598</v>
          </cell>
          <cell r="D5551">
            <v>0</v>
          </cell>
          <cell r="E5551">
            <v>2695</v>
          </cell>
          <cell r="F5551" t="str">
            <v>TECH HOLD</v>
          </cell>
          <cell r="G5551" t="str">
            <v>Not to prod.</v>
          </cell>
          <cell r="H5551" t="str">
            <v>Special</v>
          </cell>
          <cell r="I5551" t="str">
            <v>2 channels 1SC Fiber Output Card for Frame 16</v>
          </cell>
        </row>
        <row r="5552">
          <cell r="C5552" t="str">
            <v>20-7007098</v>
          </cell>
          <cell r="D5552">
            <v>0</v>
          </cell>
          <cell r="E5552">
            <v>9720</v>
          </cell>
          <cell r="F5552" t="str">
            <v>TECH HOLD</v>
          </cell>
          <cell r="G5552" t="str">
            <v>Not to order</v>
          </cell>
          <cell r="H5552" t="str">
            <v>Special</v>
          </cell>
          <cell r="I5552" t="str">
            <v>hdmi over fiber output board to vs-6464dn</v>
          </cell>
        </row>
        <row r="5553">
          <cell r="C5553" t="str">
            <v>20-7006098</v>
          </cell>
          <cell r="D5553">
            <v>0</v>
          </cell>
          <cell r="E5553">
            <v>9720</v>
          </cell>
          <cell r="F5553" t="str">
            <v>TECH HOLD</v>
          </cell>
          <cell r="G5553" t="str">
            <v>Not to order</v>
          </cell>
          <cell r="H5553" t="str">
            <v>Special</v>
          </cell>
          <cell r="I5553" t="str">
            <v>hdmi over fiber input board to vs-6464dn</v>
          </cell>
        </row>
        <row r="5554">
          <cell r="C5554" t="str">
            <v>20-70004498</v>
          </cell>
          <cell r="D5554">
            <v>0</v>
          </cell>
          <cell r="E5554">
            <v>4860</v>
          </cell>
          <cell r="F5554" t="str">
            <v>TECH HOLD</v>
          </cell>
          <cell r="G5554" t="str">
            <v>Not to prod.</v>
          </cell>
          <cell r="H5554" t="str">
            <v>Special</v>
          </cell>
          <cell r="I5554" t="str">
            <v>4 channels 1SC Fiber Output Card for Frame 32</v>
          </cell>
        </row>
        <row r="5555">
          <cell r="C5555" t="str">
            <v>51-70806090</v>
          </cell>
          <cell r="D5555">
            <v>725</v>
          </cell>
          <cell r="E5555">
            <v>729</v>
          </cell>
          <cell r="F5555" t="str">
            <v>TO BE DIS</v>
          </cell>
          <cell r="G5555" t="str">
            <v>Not to prod.</v>
          </cell>
          <cell r="H5555" t="str">
            <v>Desktop</v>
          </cell>
          <cell r="I5555" t="str">
            <v>1:8 Computer Graphics Video Distribution Amplifier</v>
          </cell>
        </row>
        <row r="5556">
          <cell r="C5556" t="str">
            <v>68-000099</v>
          </cell>
          <cell r="D5556">
            <v>50</v>
          </cell>
          <cell r="E5556">
            <v>49</v>
          </cell>
          <cell r="F5556" t="str">
            <v>TO BE DIS</v>
          </cell>
          <cell r="G5556" t="str">
            <v>Not to prod.</v>
          </cell>
          <cell r="H5556" t="str">
            <v>19" 1U</v>
          </cell>
          <cell r="I5556" t="str">
            <v>19" 1U Rack Adapter</v>
          </cell>
        </row>
        <row r="5557">
          <cell r="C5557" t="str">
            <v>85-70724095</v>
          </cell>
          <cell r="D5557">
            <v>225</v>
          </cell>
          <cell r="E5557">
            <v>225</v>
          </cell>
          <cell r="F5557" t="str">
            <v>TO BE DIS</v>
          </cell>
          <cell r="G5557" t="str">
            <v>Not to prod.</v>
          </cell>
          <cell r="H5557" t="str">
            <v>WP &amp; Cables</v>
          </cell>
          <cell r="I5557" t="str">
            <v>Wall Plate – RS-232 Controller</v>
          </cell>
        </row>
        <row r="5558">
          <cell r="C5558" t="str">
            <v>11-70820190</v>
          </cell>
          <cell r="D5558">
            <v>190</v>
          </cell>
          <cell r="E5558">
            <v>189</v>
          </cell>
          <cell r="F5558" t="str">
            <v>TO BE DIS</v>
          </cell>
          <cell r="G5558" t="str">
            <v>Not to prod.</v>
          </cell>
          <cell r="H5558" t="str">
            <v>Tools</v>
          </cell>
          <cell r="I5558" t="str">
            <v>1:2 VGA DA Sold in Boxes of 10</v>
          </cell>
        </row>
        <row r="5559">
          <cell r="C5559" t="str">
            <v>90-0001099</v>
          </cell>
          <cell r="D5559">
            <v>150</v>
          </cell>
          <cell r="E5559">
            <v>162</v>
          </cell>
          <cell r="F5559" t="str">
            <v>TO BE DIS</v>
          </cell>
          <cell r="G5559" t="str">
            <v>Not to prod.</v>
          </cell>
          <cell r="H5559" t="str">
            <v>Tools</v>
          </cell>
          <cell r="I5559" t="str">
            <v>Video Isolation Transformer</v>
          </cell>
        </row>
        <row r="5560">
          <cell r="C5560" t="str">
            <v>60-00002590</v>
          </cell>
          <cell r="D5560">
            <v>965</v>
          </cell>
          <cell r="E5560">
            <v>967</v>
          </cell>
          <cell r="F5560" t="str">
            <v>TO BE DIS</v>
          </cell>
          <cell r="G5560" t="str">
            <v>Not for sale</v>
          </cell>
          <cell r="H5560" t="str">
            <v>Special</v>
          </cell>
          <cell r="I5560" t="str">
            <v>VIDEO ENCODER JPEG 2000</v>
          </cell>
        </row>
        <row r="5561">
          <cell r="C5561" t="str">
            <v>60-00002790</v>
          </cell>
          <cell r="D5561">
            <v>1295</v>
          </cell>
          <cell r="E5561">
            <v>2155</v>
          </cell>
          <cell r="F5561" t="str">
            <v>TO BE DIS</v>
          </cell>
          <cell r="G5561" t="str">
            <v>Not to prod.</v>
          </cell>
          <cell r="H5561" t="str">
            <v>Special</v>
          </cell>
          <cell r="I5561" t="str">
            <v>H.264-based encoder for HDMI signals up to 1080p60.</v>
          </cell>
        </row>
        <row r="5562">
          <cell r="C5562" t="str">
            <v>60-000062</v>
          </cell>
          <cell r="D5562">
            <v>685</v>
          </cell>
          <cell r="E5562">
            <v>683</v>
          </cell>
          <cell r="F5562" t="str">
            <v>TO BE DIS</v>
          </cell>
          <cell r="G5562" t="str">
            <v>Not to prod.</v>
          </cell>
          <cell r="H5562" t="str">
            <v>Special</v>
          </cell>
          <cell r="I5562" t="str">
            <v>8" Directional Closed-Back 2-Way Ceiling Speakers</v>
          </cell>
        </row>
        <row r="5563">
          <cell r="C5563" t="str">
            <v>89-00202003</v>
          </cell>
          <cell r="D5563">
            <v>15</v>
          </cell>
          <cell r="E5563">
            <v>15</v>
          </cell>
          <cell r="F5563" t="str">
            <v>TO BE DIS</v>
          </cell>
          <cell r="G5563" t="str">
            <v>Not to prod.</v>
          </cell>
          <cell r="H5563" t="str">
            <v>Special</v>
          </cell>
          <cell r="I5563" t="str">
            <v>RapidRun Flying Lead 15-pin HD (M) &amp; 3.5mm Audio Cable 3ft</v>
          </cell>
        </row>
        <row r="5564">
          <cell r="C5564" t="str">
            <v>60-000064</v>
          </cell>
          <cell r="D5564">
            <v>150</v>
          </cell>
          <cell r="E5564">
            <v>147</v>
          </cell>
          <cell r="F5564" t="str">
            <v>TO BE DIS</v>
          </cell>
          <cell r="G5564" t="str">
            <v>Not to prod.</v>
          </cell>
          <cell r="H5564" t="str">
            <v>Special</v>
          </cell>
          <cell r="I5564" t="str">
            <v>4" On-Wall 2-Way Speakers</v>
          </cell>
        </row>
        <row r="5565">
          <cell r="C5565" t="str">
            <v>60-000077</v>
          </cell>
          <cell r="D5565">
            <v>65</v>
          </cell>
          <cell r="E5565">
            <v>63</v>
          </cell>
          <cell r="F5565" t="str">
            <v>TO BE DIS</v>
          </cell>
          <cell r="G5565" t="str">
            <v>Not to prod.</v>
          </cell>
          <cell r="H5565" t="str">
            <v>Special</v>
          </cell>
          <cell r="I5565" t="str">
            <v>Vibrating Transducer 8Ω</v>
          </cell>
        </row>
        <row r="5566">
          <cell r="C5566" t="str">
            <v>97-07070050</v>
          </cell>
          <cell r="D5566">
            <v>79</v>
          </cell>
          <cell r="E5566">
            <v>85</v>
          </cell>
          <cell r="F5566" t="str">
            <v>TO BE DIS</v>
          </cell>
          <cell r="G5566" t="str">
            <v>Not to prod.</v>
          </cell>
          <cell r="H5566" t="str">
            <v>WP &amp; Cables</v>
          </cell>
          <cell r="I5566" t="str">
            <v>DVI-I Single link (Male - Male) Flat White Cable (50')</v>
          </cell>
        </row>
        <row r="5567">
          <cell r="C5567" t="str">
            <v>97-07070006</v>
          </cell>
          <cell r="D5567">
            <v>16</v>
          </cell>
          <cell r="E5567">
            <v>17</v>
          </cell>
          <cell r="F5567" t="str">
            <v>TO BE DIS</v>
          </cell>
          <cell r="G5567" t="str">
            <v>Not to prod.</v>
          </cell>
          <cell r="H5567" t="str">
            <v>WP &amp; Cables</v>
          </cell>
          <cell r="I5567" t="str">
            <v>DVI-I Single link (Male - Male) Flat White Cable (6')</v>
          </cell>
        </row>
        <row r="5568">
          <cell r="C5568" t="str">
            <v>99-0100100</v>
          </cell>
          <cell r="D5568">
            <v>132</v>
          </cell>
          <cell r="E5568">
            <v>132</v>
          </cell>
          <cell r="F5568" t="str">
            <v>TO BE DIS</v>
          </cell>
          <cell r="G5568" t="str">
            <v>Not to prod.</v>
          </cell>
          <cell r="H5568" t="str">
            <v>WP &amp; Cables</v>
          </cell>
          <cell r="I5568" t="str">
            <v>RG-59 high resolution (20AWG Bare copper) cable (328')</v>
          </cell>
        </row>
        <row r="5569">
          <cell r="C5569" t="str">
            <v>97-0616025</v>
          </cell>
          <cell r="D5569">
            <v>60</v>
          </cell>
          <cell r="E5569">
            <v>48</v>
          </cell>
          <cell r="F5569" t="str">
            <v>TO BE DIS</v>
          </cell>
          <cell r="G5569" t="str">
            <v>Not to prod.</v>
          </cell>
          <cell r="H5569" t="str">
            <v>WP &amp; Cables</v>
          </cell>
          <cell r="I5569" t="str">
            <v>DisplayPort (Male - Male) Cable (25')</v>
          </cell>
        </row>
        <row r="5570">
          <cell r="C5570" t="str">
            <v>91-012392</v>
          </cell>
          <cell r="D5570">
            <v>42</v>
          </cell>
          <cell r="E5570">
            <v>42</v>
          </cell>
          <cell r="F5570" t="str">
            <v>TO BE DIS</v>
          </cell>
          <cell r="G5570" t="str">
            <v>Not to prod.</v>
          </cell>
          <cell r="H5570" t="str">
            <v>Special</v>
          </cell>
          <cell r="I5570" t="str">
            <v>KWC receiver for Lightning connector</v>
          </cell>
        </row>
        <row r="5571">
          <cell r="C5571" t="str">
            <v>30-70977190</v>
          </cell>
          <cell r="D5571">
            <v>525</v>
          </cell>
          <cell r="E5571">
            <v>523</v>
          </cell>
          <cell r="F5571" t="str">
            <v>TO BE DIS</v>
          </cell>
          <cell r="G5571" t="str">
            <v>Not to prod.</v>
          </cell>
          <cell r="H5571" t="str">
            <v>WP-US/3G</v>
          </cell>
          <cell r="I5571" t="str">
            <v>12−Button Master Room Controller with Digital Volume Knob</v>
          </cell>
        </row>
        <row r="5572">
          <cell r="C5572" t="str">
            <v>92-0301010</v>
          </cell>
          <cell r="D5572">
            <v>32</v>
          </cell>
          <cell r="E5572">
            <v>32</v>
          </cell>
          <cell r="F5572" t="str">
            <v>TO BE DIS</v>
          </cell>
          <cell r="G5572" t="str">
            <v>Not to prod.</v>
          </cell>
          <cell r="H5572" t="str">
            <v>WP &amp; Cables</v>
          </cell>
          <cell r="I5572" t="str">
            <v>Molded 15-pin HD + Audio + 3 RCA (Male - Male) Cable (10')</v>
          </cell>
        </row>
        <row r="5573">
          <cell r="C5573" t="str">
            <v>97-0616010</v>
          </cell>
          <cell r="D5573">
            <v>24</v>
          </cell>
          <cell r="E5573">
            <v>24</v>
          </cell>
          <cell r="F5573" t="str">
            <v>TO BE DIS</v>
          </cell>
          <cell r="G5573" t="str">
            <v>Not to prod.</v>
          </cell>
          <cell r="H5573" t="str">
            <v>WP &amp; Cables</v>
          </cell>
          <cell r="I5573" t="str">
            <v>DisplayPort (Male - Male) Cable (10')</v>
          </cell>
        </row>
        <row r="5574">
          <cell r="C5574" t="str">
            <v>21-70949010</v>
          </cell>
          <cell r="D5574">
            <v>11175</v>
          </cell>
          <cell r="E5574">
            <v>11178</v>
          </cell>
          <cell r="F5574" t="str">
            <v>TO BE DIS</v>
          </cell>
          <cell r="G5574" t="str">
            <v>Not to prod.</v>
          </cell>
          <cell r="H5574" t="str">
            <v>19" 3U</v>
          </cell>
          <cell r="I5574" t="str">
            <v>16x18 Comp.Grap.Video&amp;Balan/Unbalan Stereo Audio Matrix Swit</v>
          </cell>
        </row>
        <row r="5575">
          <cell r="C5575" t="str">
            <v>85-000599</v>
          </cell>
          <cell r="D5575">
            <v>30</v>
          </cell>
          <cell r="E5575">
            <v>27</v>
          </cell>
          <cell r="F5575" t="str">
            <v>TO BE DIS</v>
          </cell>
          <cell r="G5575" t="str">
            <v>Not to order</v>
          </cell>
          <cell r="H5575" t="str">
            <v>WP &amp; Cables</v>
          </cell>
          <cell r="I5575" t="str">
            <v>Wall Plate Insert - 3.5mm &amp; RJ-45</v>
          </cell>
        </row>
        <row r="5576">
          <cell r="C5576" t="str">
            <v>94-0501033</v>
          </cell>
          <cell r="D5576">
            <v>87</v>
          </cell>
          <cell r="E5576">
            <v>87</v>
          </cell>
          <cell r="F5576" t="str">
            <v>TO BE DIS</v>
          </cell>
          <cell r="G5576" t="str">
            <v>Not to prod.</v>
          </cell>
          <cell r="H5576" t="str">
            <v>WP &amp; Cables</v>
          </cell>
          <cell r="I5576" t="str">
            <v>2 LC Fiber Optic Breakout Cable (33')</v>
          </cell>
        </row>
        <row r="5577">
          <cell r="C5577" t="str">
            <v>94-0501066</v>
          </cell>
          <cell r="D5577">
            <v>160</v>
          </cell>
          <cell r="E5577">
            <v>160</v>
          </cell>
          <cell r="F5577" t="str">
            <v>TO BE DIS</v>
          </cell>
          <cell r="G5577" t="str">
            <v>Not to prod.</v>
          </cell>
          <cell r="H5577" t="str">
            <v>WP &amp; Cables</v>
          </cell>
          <cell r="I5577" t="str">
            <v>2 LC Fiber Optic Breakout Cable (66')</v>
          </cell>
        </row>
        <row r="5578">
          <cell r="C5578" t="str">
            <v>94-0501099</v>
          </cell>
          <cell r="D5578">
            <v>154</v>
          </cell>
          <cell r="E5578">
            <v>154</v>
          </cell>
          <cell r="F5578" t="str">
            <v>TO BE DIS</v>
          </cell>
          <cell r="G5578" t="str">
            <v>Not to prod.</v>
          </cell>
          <cell r="H5578" t="str">
            <v>WP &amp; Cables</v>
          </cell>
          <cell r="I5578" t="str">
            <v>2 LC Fiber Optic Breakout Cable (98')</v>
          </cell>
        </row>
        <row r="5579">
          <cell r="C5579" t="str">
            <v>70-470090</v>
          </cell>
          <cell r="D5579">
            <v>995</v>
          </cell>
          <cell r="E5579">
            <v>1037</v>
          </cell>
          <cell r="F5579" t="str">
            <v>TO BE DIS</v>
          </cell>
          <cell r="G5579" t="str">
            <v>Not to prod.</v>
          </cell>
          <cell r="H5579" t="str">
            <v>1/2 19" 1U</v>
          </cell>
          <cell r="I5579" t="str">
            <v>3G-HD-SDI-SDI ProScale(TM) Digital Scaler.</v>
          </cell>
        </row>
        <row r="5580">
          <cell r="C5580" t="str">
            <v>94-0501164</v>
          </cell>
          <cell r="D5580">
            <v>265</v>
          </cell>
          <cell r="E5580">
            <v>265</v>
          </cell>
          <cell r="F5580" t="str">
            <v>TO BE DIS</v>
          </cell>
          <cell r="G5580" t="str">
            <v>Not to prod.</v>
          </cell>
          <cell r="H5580" t="str">
            <v>WP &amp; Cables</v>
          </cell>
          <cell r="I5580" t="str">
            <v>2 LC Fiber Optic Breakout Cable (164')</v>
          </cell>
        </row>
        <row r="5581">
          <cell r="C5581" t="str">
            <v>94-0701066</v>
          </cell>
          <cell r="D5581">
            <v>48</v>
          </cell>
          <cell r="E5581">
            <v>48</v>
          </cell>
          <cell r="F5581" t="str">
            <v>TO BE DIS</v>
          </cell>
          <cell r="G5581" t="str">
            <v>Not to prod.</v>
          </cell>
          <cell r="I5581" t="str">
            <v>SCFiber Optic Transperent Cable (66')</v>
          </cell>
        </row>
        <row r="5582">
          <cell r="C5582" t="str">
            <v>85-11205199</v>
          </cell>
          <cell r="D5582">
            <v>35</v>
          </cell>
          <cell r="E5582">
            <v>35</v>
          </cell>
          <cell r="F5582" t="str">
            <v>TO BE DIS</v>
          </cell>
          <cell r="G5582" t="str">
            <v>Not to prod.</v>
          </cell>
          <cell r="H5582" t="str">
            <v>WP &amp; Cables</v>
          </cell>
          <cell r="I5582" t="str">
            <v>Wall Plate Insert - 15-Pin HD (F/M)</v>
          </cell>
        </row>
        <row r="5583">
          <cell r="C5583" t="str">
            <v>94-0701098</v>
          </cell>
          <cell r="D5583">
            <v>73</v>
          </cell>
          <cell r="E5583">
            <v>73</v>
          </cell>
          <cell r="F5583" t="str">
            <v>TO BE DIS</v>
          </cell>
          <cell r="G5583" t="str">
            <v>Not to prod.</v>
          </cell>
          <cell r="I5583" t="str">
            <v>SCFiber Optic Transperent Cable (98')</v>
          </cell>
        </row>
        <row r="5584">
          <cell r="C5584" t="str">
            <v>94-0701164</v>
          </cell>
          <cell r="D5584">
            <v>89</v>
          </cell>
          <cell r="E5584">
            <v>89</v>
          </cell>
          <cell r="F5584" t="str">
            <v>TO BE DIS</v>
          </cell>
          <cell r="G5584" t="str">
            <v>Not to prod.</v>
          </cell>
          <cell r="I5584" t="str">
            <v>SC Fiber Optic Transparent Cable (164')</v>
          </cell>
        </row>
        <row r="5585">
          <cell r="C5585" t="str">
            <v>60-013099</v>
          </cell>
          <cell r="D5585">
            <v>110</v>
          </cell>
          <cell r="E5585">
            <v>113</v>
          </cell>
          <cell r="F5585" t="str">
            <v>TO BE DIS</v>
          </cell>
          <cell r="G5585" t="str">
            <v>Not to prod.</v>
          </cell>
          <cell r="H5585" t="str">
            <v>Rack Kit</v>
          </cell>
          <cell r="I5585" t="str">
            <v>19-Inch Rack Adapter</v>
          </cell>
        </row>
        <row r="5586">
          <cell r="C5586" t="str">
            <v>85-70570199</v>
          </cell>
          <cell r="D5586">
            <v>75</v>
          </cell>
          <cell r="E5586">
            <v>76</v>
          </cell>
          <cell r="F5586" t="str">
            <v>TO BE DIS</v>
          </cell>
          <cell r="G5586" t="str">
            <v>Not to prod.</v>
          </cell>
          <cell r="H5586" t="str">
            <v>WP &amp; Cables</v>
          </cell>
          <cell r="I5586" t="str">
            <v>Wall Plate Insert - 15-pin HD &amp; 3.5mm</v>
          </cell>
        </row>
        <row r="5587">
          <cell r="C5587" t="str">
            <v>50-80181090</v>
          </cell>
          <cell r="D5587">
            <v>460</v>
          </cell>
          <cell r="E5587">
            <v>462</v>
          </cell>
          <cell r="F5587" t="str">
            <v>TO BE DIS</v>
          </cell>
          <cell r="G5587" t="str">
            <v>Not to prod.</v>
          </cell>
          <cell r="H5587" t="str">
            <v>Tool</v>
          </cell>
          <cell r="I5587" t="str">
            <v>Com. Graphics Video Stereo Audio Bidirectional RS−232 W/EDID</v>
          </cell>
        </row>
        <row r="5588">
          <cell r="C5588" t="str">
            <v>50-719890</v>
          </cell>
          <cell r="D5588">
            <v>491</v>
          </cell>
          <cell r="E5588">
            <v>491</v>
          </cell>
          <cell r="F5588" t="str">
            <v>TO BE DIS</v>
          </cell>
          <cell r="G5588" t="str">
            <v>Not to prod.</v>
          </cell>
          <cell r="H5588" t="str">
            <v>Tool</v>
          </cell>
          <cell r="I5588" t="str">
            <v>Component Video or Computer Graphics Video with Audio over T</v>
          </cell>
        </row>
        <row r="5589">
          <cell r="C5589" t="str">
            <v>91-000137</v>
          </cell>
          <cell r="D5589">
            <v>765</v>
          </cell>
          <cell r="E5589">
            <v>767</v>
          </cell>
          <cell r="F5589" t="str">
            <v>TO BE DIS</v>
          </cell>
          <cell r="G5589" t="str">
            <v>Active Proj</v>
          </cell>
          <cell r="H5589" t="str">
            <v>Special</v>
          </cell>
          <cell r="I5589" t="str">
            <v>Table Mount Modular Multi Connection Solution</v>
          </cell>
        </row>
        <row r="5590">
          <cell r="C5590" t="str">
            <v>92-2212006</v>
          </cell>
          <cell r="D5590">
            <v>26</v>
          </cell>
          <cell r="E5590">
            <v>26</v>
          </cell>
          <cell r="F5590" t="str">
            <v>TO BE DIS</v>
          </cell>
          <cell r="G5590" t="str">
            <v>Not to prod.</v>
          </cell>
          <cell r="H5590" t="str">
            <v>WP &amp; Cables</v>
          </cell>
          <cell r="I5590" t="str">
            <v>15-pin HD, 3.5mm Audio &amp; RJ-45 (M-M) Cable- 6'</v>
          </cell>
        </row>
        <row r="5591">
          <cell r="C5591" t="str">
            <v>92-2212003</v>
          </cell>
          <cell r="D5591">
            <v>17</v>
          </cell>
          <cell r="E5591">
            <v>17</v>
          </cell>
          <cell r="F5591" t="str">
            <v>TO BE DIS</v>
          </cell>
          <cell r="G5591" t="str">
            <v>Not to prod.</v>
          </cell>
          <cell r="H5591" t="str">
            <v>WP &amp; Cables</v>
          </cell>
          <cell r="I5591" t="str">
            <v>15-pin HD, 3.5mm Audio &amp; RJ-45 (M-M) Cable- 3'</v>
          </cell>
        </row>
        <row r="5592">
          <cell r="C5592" t="str">
            <v>90-762090</v>
          </cell>
          <cell r="D5592">
            <v>350</v>
          </cell>
          <cell r="E5592">
            <v>351</v>
          </cell>
          <cell r="F5592" t="str">
            <v>TO BE DIS</v>
          </cell>
          <cell r="G5592" t="str">
            <v>Not to order</v>
          </cell>
          <cell r="H5592" t="str">
            <v>Tools</v>
          </cell>
          <cell r="I5592" t="str">
            <v>Infrared Repeater with External IR Sensor Input</v>
          </cell>
        </row>
        <row r="5593">
          <cell r="C5593" t="str">
            <v>30-804300190</v>
          </cell>
          <cell r="D5593">
            <v>625</v>
          </cell>
          <cell r="E5593">
            <v>621</v>
          </cell>
          <cell r="F5593" t="str">
            <v>TO BE DIS</v>
          </cell>
          <cell r="G5593" t="str">
            <v>Not to prod.</v>
          </cell>
          <cell r="H5593" t="str">
            <v>Mega Tool</v>
          </cell>
          <cell r="I5593" t="str">
            <v>4-port PoE multi-IO control gateway</v>
          </cell>
        </row>
        <row r="5594">
          <cell r="C5594" t="str">
            <v>97-2410164</v>
          </cell>
          <cell r="D5594">
            <v>1080</v>
          </cell>
          <cell r="E5594">
            <v>1030</v>
          </cell>
          <cell r="F5594" t="str">
            <v>TOP PICK</v>
          </cell>
          <cell r="G5594" t="str">
            <v>Active</v>
          </cell>
          <cell r="H5594" t="str">
            <v>Special</v>
          </cell>
          <cell r="I5594" t="str">
            <v>Active Optical Armored 4K Display Port Cable 164ft</v>
          </cell>
        </row>
        <row r="5595">
          <cell r="C5595" t="str">
            <v>97-2410131</v>
          </cell>
          <cell r="D5595">
            <v>915</v>
          </cell>
          <cell r="E5595">
            <v>915</v>
          </cell>
          <cell r="F5595" t="str">
            <v>TOP PICK</v>
          </cell>
          <cell r="G5595" t="str">
            <v>Active</v>
          </cell>
          <cell r="H5595" t="str">
            <v>Special</v>
          </cell>
          <cell r="I5595" t="str">
            <v>Active Optical Armored 4K Display Port Cable 131ft</v>
          </cell>
        </row>
        <row r="5596">
          <cell r="C5596" t="str">
            <v>97-2410098</v>
          </cell>
          <cell r="D5596">
            <v>840</v>
          </cell>
          <cell r="E5596">
            <v>800</v>
          </cell>
          <cell r="F5596" t="str">
            <v>TOP PICK</v>
          </cell>
          <cell r="G5596" t="str">
            <v>Active</v>
          </cell>
          <cell r="H5596" t="str">
            <v>Special</v>
          </cell>
          <cell r="I5596" t="str">
            <v>Active Optical Armored 4K Display Port Cable 98ft</v>
          </cell>
        </row>
        <row r="5597">
          <cell r="C5597" t="str">
            <v>97-2410066</v>
          </cell>
          <cell r="D5597">
            <v>700</v>
          </cell>
          <cell r="E5597">
            <v>700</v>
          </cell>
          <cell r="F5597" t="str">
            <v>TOP PICK</v>
          </cell>
          <cell r="G5597" t="str">
            <v>Active</v>
          </cell>
          <cell r="H5597" t="str">
            <v>Special</v>
          </cell>
          <cell r="I5597" t="str">
            <v>Active Optical Armored 4K Display Port Cable 66ft</v>
          </cell>
        </row>
        <row r="5598">
          <cell r="C5598" t="str">
            <v>97-2410050</v>
          </cell>
          <cell r="D5598">
            <v>685</v>
          </cell>
          <cell r="E5598">
            <v>650</v>
          </cell>
          <cell r="F5598" t="str">
            <v>TOP PICK</v>
          </cell>
          <cell r="G5598" t="str">
            <v>Active</v>
          </cell>
          <cell r="H5598" t="str">
            <v>Special</v>
          </cell>
          <cell r="I5598" t="str">
            <v>Active Optical Armored 4K Display Port Cable 50ft</v>
          </cell>
        </row>
        <row r="5599">
          <cell r="C5599" t="str">
            <v>97-2410033</v>
          </cell>
          <cell r="D5599">
            <v>600</v>
          </cell>
          <cell r="E5599">
            <v>600</v>
          </cell>
          <cell r="F5599" t="str">
            <v>TOP PICK</v>
          </cell>
          <cell r="G5599" t="str">
            <v>Active</v>
          </cell>
          <cell r="H5599" t="str">
            <v>Special</v>
          </cell>
          <cell r="I5599" t="str">
            <v>Active Optical Armored 4K Display Port Cable 33ft</v>
          </cell>
        </row>
        <row r="5600">
          <cell r="C5600" t="str">
            <v>61-10000899</v>
          </cell>
          <cell r="D5600">
            <v>37</v>
          </cell>
          <cell r="E5600">
            <v>35</v>
          </cell>
          <cell r="F5600" t="str">
            <v>TOP PICK</v>
          </cell>
          <cell r="G5600" t="str">
            <v>Active</v>
          </cell>
          <cell r="H5600" t="str">
            <v>Special</v>
          </cell>
          <cell r="I5600" t="str">
            <v>Mounting for RTBUS</v>
          </cell>
        </row>
        <row r="5601">
          <cell r="C5601" t="str">
            <v>97-2400328</v>
          </cell>
          <cell r="D5601">
            <v>865</v>
          </cell>
          <cell r="E5601">
            <v>825</v>
          </cell>
          <cell r="F5601" t="str">
            <v>TOP PICK</v>
          </cell>
          <cell r="G5601" t="str">
            <v>Active</v>
          </cell>
          <cell r="H5601" t="str">
            <v>Special</v>
          </cell>
          <cell r="I5601" t="str">
            <v>Active Optical Armored 4K HDMI Cable</v>
          </cell>
        </row>
        <row r="5602">
          <cell r="C5602" t="str">
            <v>97-2400262</v>
          </cell>
          <cell r="D5602">
            <v>725</v>
          </cell>
          <cell r="E5602">
            <v>725</v>
          </cell>
          <cell r="F5602" t="str">
            <v>TOP PICK</v>
          </cell>
          <cell r="G5602" t="str">
            <v>Active</v>
          </cell>
          <cell r="H5602" t="str">
            <v>Special</v>
          </cell>
          <cell r="I5602" t="str">
            <v>Active Optical Armored 4K HDMI Cable</v>
          </cell>
        </row>
        <row r="5603">
          <cell r="C5603" t="str">
            <v>97-2400230</v>
          </cell>
          <cell r="D5603">
            <v>710</v>
          </cell>
          <cell r="E5603">
            <v>675</v>
          </cell>
          <cell r="F5603" t="str">
            <v>TOP PICK</v>
          </cell>
          <cell r="G5603" t="str">
            <v>Active</v>
          </cell>
          <cell r="H5603" t="str">
            <v>Special</v>
          </cell>
          <cell r="I5603" t="str">
            <v>Active Optical Armored 4K HDMI Cable</v>
          </cell>
        </row>
        <row r="5604">
          <cell r="C5604" t="str">
            <v>97-2400197</v>
          </cell>
          <cell r="D5604">
            <v>655</v>
          </cell>
          <cell r="E5604">
            <v>625</v>
          </cell>
          <cell r="F5604" t="str">
            <v>TOP PICK</v>
          </cell>
          <cell r="G5604" t="str">
            <v>Active</v>
          </cell>
          <cell r="H5604" t="str">
            <v>Special</v>
          </cell>
          <cell r="I5604" t="str">
            <v>Active Optical Armored 4K HDMI Cable</v>
          </cell>
        </row>
        <row r="5605">
          <cell r="C5605" t="str">
            <v>97-2400164</v>
          </cell>
          <cell r="D5605">
            <v>605</v>
          </cell>
          <cell r="E5605">
            <v>575</v>
          </cell>
          <cell r="F5605" t="str">
            <v>TOP PICK</v>
          </cell>
          <cell r="G5605" t="str">
            <v>Active</v>
          </cell>
          <cell r="H5605" t="str">
            <v>Special</v>
          </cell>
          <cell r="I5605" t="str">
            <v>Rental &amp; Staging FAST Optical High–Speed HDMI Cable</v>
          </cell>
        </row>
        <row r="5606">
          <cell r="C5606" t="str">
            <v>97-2400131</v>
          </cell>
          <cell r="D5606">
            <v>580</v>
          </cell>
          <cell r="E5606">
            <v>550</v>
          </cell>
          <cell r="F5606" t="str">
            <v>TOP PICK</v>
          </cell>
          <cell r="G5606" t="str">
            <v>Active</v>
          </cell>
          <cell r="H5606" t="str">
            <v>Special</v>
          </cell>
          <cell r="I5606" t="str">
            <v>Active Optical Armored 4K HDMI Cable</v>
          </cell>
        </row>
        <row r="5607">
          <cell r="C5607" t="str">
            <v>97-2400098</v>
          </cell>
          <cell r="D5607">
            <v>550</v>
          </cell>
          <cell r="E5607">
            <v>525</v>
          </cell>
          <cell r="F5607" t="str">
            <v>TOP PICK</v>
          </cell>
          <cell r="G5607" t="str">
            <v>Active</v>
          </cell>
          <cell r="H5607" t="str">
            <v>Special</v>
          </cell>
          <cell r="I5607" t="str">
            <v>Active Optical Armored 4K HDMI Cable</v>
          </cell>
        </row>
        <row r="5608">
          <cell r="C5608" t="str">
            <v>97-2400066</v>
          </cell>
          <cell r="D5608">
            <v>465</v>
          </cell>
          <cell r="E5608">
            <v>445</v>
          </cell>
          <cell r="F5608" t="str">
            <v>TOP PICK</v>
          </cell>
          <cell r="G5608" t="str">
            <v>Active</v>
          </cell>
          <cell r="H5608" t="str">
            <v>Special</v>
          </cell>
          <cell r="I5608" t="str">
            <v>Active Optical Armored 4K HDMI Cable</v>
          </cell>
        </row>
        <row r="5609">
          <cell r="C5609" t="str">
            <v>97-2400050</v>
          </cell>
          <cell r="D5609">
            <v>445</v>
          </cell>
          <cell r="E5609">
            <v>425</v>
          </cell>
          <cell r="F5609" t="str">
            <v>TOP PICK</v>
          </cell>
          <cell r="G5609" t="str">
            <v>Active</v>
          </cell>
          <cell r="H5609" t="str">
            <v>Special</v>
          </cell>
          <cell r="I5609" t="str">
            <v>Active Optical Armored 4K HDMI Cable</v>
          </cell>
        </row>
        <row r="5610">
          <cell r="C5610" t="str">
            <v>97-2400033</v>
          </cell>
          <cell r="D5610">
            <v>425</v>
          </cell>
          <cell r="E5610">
            <v>405</v>
          </cell>
          <cell r="F5610" t="str">
            <v>TOP PICK</v>
          </cell>
          <cell r="G5610" t="str">
            <v>Active</v>
          </cell>
          <cell r="H5610" t="str">
            <v>Special</v>
          </cell>
          <cell r="I5610" t="str">
            <v>Active Optical Armored 4K HDMI Cable</v>
          </cell>
        </row>
        <row r="5611">
          <cell r="C5611" t="str">
            <v>20-80371095</v>
          </cell>
          <cell r="D5611">
            <v>1095</v>
          </cell>
          <cell r="E5611">
            <v>995</v>
          </cell>
          <cell r="F5611" t="str">
            <v>TOP PICK</v>
          </cell>
          <cell r="G5611" t="str">
            <v>Active</v>
          </cell>
          <cell r="H5611" t="str">
            <v>WP-Decora/2G</v>
          </cell>
          <cell r="I5611" t="str">
            <v>HDMI, VGA, RS−232, ETH &amp; Audio HDBaseT TX Active Wall Plate</v>
          </cell>
        </row>
        <row r="5612">
          <cell r="C5612" t="str">
            <v>20-80371195</v>
          </cell>
          <cell r="D5612">
            <v>1095</v>
          </cell>
          <cell r="E5612">
            <v>995</v>
          </cell>
          <cell r="F5612" t="str">
            <v>TOP PICK</v>
          </cell>
          <cell r="G5612" t="str">
            <v>Active</v>
          </cell>
          <cell r="H5612" t="str">
            <v>WP-Decora/2G</v>
          </cell>
          <cell r="I5612" t="str">
            <v>HDMI, VGA, RS−232, ETH &amp; Audio HDBaseT TX Active Wall Plate</v>
          </cell>
        </row>
        <row r="5613">
          <cell r="C5613" t="str">
            <v>20-80434090</v>
          </cell>
          <cell r="D5613">
            <v>1535</v>
          </cell>
          <cell r="E5613">
            <v>1399</v>
          </cell>
          <cell r="F5613" t="str">
            <v>TOP PICK</v>
          </cell>
          <cell r="G5613" t="str">
            <v>Active</v>
          </cell>
          <cell r="H5613" t="str">
            <v>1/2 19" 1U</v>
          </cell>
          <cell r="I5613" t="str">
            <v>6x2 UHD HDMI Matrix Switcher with HDMI and HDBT outputs</v>
          </cell>
        </row>
        <row r="5614">
          <cell r="C5614" t="str">
            <v>80-002799</v>
          </cell>
          <cell r="D5614">
            <v>190</v>
          </cell>
          <cell r="E5614">
            <v>167</v>
          </cell>
          <cell r="F5614" t="str">
            <v>TOP PICK</v>
          </cell>
          <cell r="G5614" t="str">
            <v>Active</v>
          </cell>
          <cell r="H5614" t="str">
            <v>Special</v>
          </cell>
          <cell r="I5614" t="str">
            <v>TBUS-3XL Enclosure - Black Anodized Aluminum Top</v>
          </cell>
        </row>
        <row r="5615">
          <cell r="C5615" t="str">
            <v>60-00008910</v>
          </cell>
          <cell r="D5615">
            <v>270</v>
          </cell>
          <cell r="E5615">
            <v>242</v>
          </cell>
          <cell r="F5615" t="str">
            <v>TOP PICK</v>
          </cell>
          <cell r="G5615" t="str">
            <v>Active</v>
          </cell>
          <cell r="H5615" t="str">
            <v>Special</v>
          </cell>
          <cell r="I5615" t="str">
            <v>5.25" On-Wall 2-Way Powered Speakers</v>
          </cell>
        </row>
        <row r="5616">
          <cell r="C5616" t="str">
            <v>60-00009010</v>
          </cell>
          <cell r="D5616">
            <v>270</v>
          </cell>
          <cell r="E5616">
            <v>242</v>
          </cell>
          <cell r="F5616" t="str">
            <v>TOP PICK</v>
          </cell>
          <cell r="G5616" t="str">
            <v>Active</v>
          </cell>
          <cell r="H5616" t="str">
            <v>Special</v>
          </cell>
          <cell r="I5616" t="str">
            <v>5.25" On-Wall 2-Way Powered Speakers</v>
          </cell>
        </row>
        <row r="5617">
          <cell r="C5617" t="str">
            <v>80-002899</v>
          </cell>
          <cell r="D5617">
            <v>190</v>
          </cell>
          <cell r="E5617">
            <v>167</v>
          </cell>
          <cell r="F5617" t="str">
            <v>TOP PICK</v>
          </cell>
          <cell r="G5617" t="str">
            <v>Active</v>
          </cell>
          <cell r="H5617" t="str">
            <v>Special</v>
          </cell>
          <cell r="I5617" t="str">
            <v>TBUS-3XL Enclosure - Black Anodized Aluminum Top</v>
          </cell>
        </row>
        <row r="5618">
          <cell r="C5618" t="str">
            <v>80-003399</v>
          </cell>
          <cell r="D5618">
            <v>290</v>
          </cell>
          <cell r="E5618">
            <v>239</v>
          </cell>
          <cell r="F5618" t="str">
            <v>TOP PICK</v>
          </cell>
          <cell r="G5618" t="str">
            <v>Active</v>
          </cell>
          <cell r="H5618" t="str">
            <v>Special</v>
          </cell>
          <cell r="I5618" t="str">
            <v>TBUS-4XL Enclosure - Black Anodized Aluminum Top</v>
          </cell>
        </row>
        <row r="5619">
          <cell r="C5619" t="str">
            <v>80-003499</v>
          </cell>
          <cell r="D5619">
            <v>290</v>
          </cell>
          <cell r="E5619">
            <v>239</v>
          </cell>
          <cell r="F5619" t="str">
            <v>TOP PICK</v>
          </cell>
          <cell r="G5619" t="str">
            <v>Active</v>
          </cell>
          <cell r="H5619" t="str">
            <v>Special</v>
          </cell>
          <cell r="I5619" t="str">
            <v>TBUS-4XL Enclosure - Black Anodized Aluminum Top</v>
          </cell>
        </row>
        <row r="5620">
          <cell r="C5620" t="str">
            <v>60-00013090</v>
          </cell>
          <cell r="D5620">
            <v>1120</v>
          </cell>
          <cell r="E5620">
            <v>1069</v>
          </cell>
          <cell r="F5620" t="str">
            <v>TOP PICK</v>
          </cell>
          <cell r="G5620" t="str">
            <v>Active</v>
          </cell>
          <cell r="H5620" t="str">
            <v>Special</v>
          </cell>
          <cell r="I5620" t="str">
            <v>Handheld, battery operated 4K video generator / analyzer</v>
          </cell>
        </row>
        <row r="5621">
          <cell r="C5621" t="str">
            <v>80-003799</v>
          </cell>
          <cell r="D5621">
            <v>205</v>
          </cell>
          <cell r="E5621">
            <v>191</v>
          </cell>
          <cell r="F5621" t="str">
            <v>TOP PICK</v>
          </cell>
          <cell r="G5621" t="str">
            <v>Active</v>
          </cell>
          <cell r="H5621" t="str">
            <v>Special</v>
          </cell>
          <cell r="I5621" t="str">
            <v>TBUS-5XL Enclosure - Black Anodized Aluminum Top</v>
          </cell>
        </row>
        <row r="5622">
          <cell r="C5622" t="str">
            <v>60-000290</v>
          </cell>
          <cell r="D5622">
            <v>955</v>
          </cell>
          <cell r="E5622">
            <v>900</v>
          </cell>
          <cell r="F5622" t="str">
            <v>TOP PICK</v>
          </cell>
          <cell r="G5622" t="str">
            <v>Active</v>
          </cell>
          <cell r="H5622" t="str">
            <v>Special</v>
          </cell>
          <cell r="I5622" t="str">
            <v>4K30 HDCP 2.2 proprietary codec transmitter.</v>
          </cell>
        </row>
        <row r="5623">
          <cell r="C5623" t="str">
            <v>80-003899</v>
          </cell>
          <cell r="D5623">
            <v>205</v>
          </cell>
          <cell r="E5623">
            <v>191</v>
          </cell>
          <cell r="F5623" t="str">
            <v>TOP PICK</v>
          </cell>
          <cell r="G5623" t="str">
            <v>Active</v>
          </cell>
          <cell r="H5623" t="str">
            <v>Special</v>
          </cell>
          <cell r="I5623" t="str">
            <v>TBUS-5XL Enclosure - Black Anodized Aluminum Top</v>
          </cell>
        </row>
        <row r="5624">
          <cell r="C5624" t="str">
            <v>80-004199</v>
          </cell>
          <cell r="D5624">
            <v>285</v>
          </cell>
          <cell r="E5624">
            <v>260</v>
          </cell>
          <cell r="F5624" t="str">
            <v>TOP PICK</v>
          </cell>
          <cell r="G5624" t="str">
            <v>Active</v>
          </cell>
          <cell r="H5624" t="str">
            <v>Special</v>
          </cell>
          <cell r="I5624" t="str">
            <v>Table Mount Modular Multi Connection Solution</v>
          </cell>
        </row>
        <row r="5625">
          <cell r="C5625" t="str">
            <v>80-004299</v>
          </cell>
          <cell r="D5625">
            <v>285</v>
          </cell>
          <cell r="E5625">
            <v>260</v>
          </cell>
          <cell r="F5625" t="str">
            <v>TOP PICK</v>
          </cell>
          <cell r="G5625" t="str">
            <v>Active</v>
          </cell>
          <cell r="H5625" t="str">
            <v>Special</v>
          </cell>
          <cell r="I5625" t="str">
            <v>Table Mount Modular Multi−Connection Solution</v>
          </cell>
        </row>
        <row r="5626">
          <cell r="C5626" t="str">
            <v>20-80445030</v>
          </cell>
          <cell r="D5626">
            <v>3410</v>
          </cell>
          <cell r="E5626">
            <v>2996</v>
          </cell>
          <cell r="F5626" t="str">
            <v>TOP PICK</v>
          </cell>
          <cell r="G5626" t="str">
            <v>Active</v>
          </cell>
          <cell r="H5626" t="str">
            <v>19" 1U Scal</v>
          </cell>
          <cell r="I5626" t="str">
            <v>4x4 4K HDMI2.0 matrix switcher</v>
          </cell>
        </row>
        <row r="5627">
          <cell r="C5627" t="str">
            <v>60-000390</v>
          </cell>
          <cell r="D5627">
            <v>955</v>
          </cell>
          <cell r="E5627">
            <v>900</v>
          </cell>
          <cell r="F5627" t="str">
            <v>TOP PICK</v>
          </cell>
          <cell r="G5627" t="str">
            <v>Active</v>
          </cell>
          <cell r="H5627" t="str">
            <v>Special</v>
          </cell>
          <cell r="I5627" t="str">
            <v>4K30 HDCP 2.2 proprietary codec receiver.</v>
          </cell>
        </row>
        <row r="5628">
          <cell r="C5628" t="str">
            <v>20-80459030</v>
          </cell>
          <cell r="D5628">
            <v>4235</v>
          </cell>
          <cell r="E5628">
            <v>4208</v>
          </cell>
          <cell r="F5628" t="str">
            <v>TOP PICK</v>
          </cell>
          <cell r="G5628" t="str">
            <v>Active</v>
          </cell>
          <cell r="H5628" t="str">
            <v>19" 1U Scal</v>
          </cell>
          <cell r="I5628" t="str">
            <v>6x2 UHD HDMI Matrix Switcher with HDMI and HDBT outputs</v>
          </cell>
        </row>
        <row r="5629">
          <cell r="C5629" t="str">
            <v>20-804971195</v>
          </cell>
          <cell r="D5629">
            <v>690</v>
          </cell>
          <cell r="E5629">
            <v>628</v>
          </cell>
          <cell r="F5629" t="str">
            <v>TOP PICK</v>
          </cell>
          <cell r="G5629" t="str">
            <v>Active</v>
          </cell>
          <cell r="H5629" t="str">
            <v>WP-Decora/1G</v>
          </cell>
          <cell r="I5629" t="str">
            <v>US Size 4K60 4:2:0 2 HDMI to HDBaseT Wall Plate</v>
          </cell>
        </row>
        <row r="5630">
          <cell r="C5630" t="str">
            <v>20-80548090</v>
          </cell>
          <cell r="D5630">
            <v>450</v>
          </cell>
          <cell r="E5630">
            <v>495</v>
          </cell>
          <cell r="F5630" t="str">
            <v>TOP PICK</v>
          </cell>
          <cell r="G5630" t="str">
            <v>Active</v>
          </cell>
          <cell r="H5630" t="str">
            <v>Demi Tool</v>
          </cell>
          <cell r="I5630" t="str">
            <v>4K60 4:4:4 4x1 HDMI Switcher</v>
          </cell>
        </row>
        <row r="5631">
          <cell r="C5631" t="str">
            <v>50-805180195</v>
          </cell>
          <cell r="D5631">
            <v>460</v>
          </cell>
          <cell r="E5631">
            <v>435</v>
          </cell>
          <cell r="F5631" t="str">
            <v>TOP PICK</v>
          </cell>
          <cell r="G5631" t="str">
            <v>Active</v>
          </cell>
          <cell r="H5631" t="str">
            <v>WP-Decora/1G</v>
          </cell>
          <cell r="I5631" t="str">
            <v>tter with RS-232 &amp; IR over Long-Reach HDBaseT (EU, UK, US-D)</v>
          </cell>
        </row>
        <row r="5632">
          <cell r="C5632" t="str">
            <v>87-80000390</v>
          </cell>
          <cell r="D5632">
            <v>2900</v>
          </cell>
          <cell r="E5632">
            <v>2899</v>
          </cell>
          <cell r="F5632" t="str">
            <v>TOP PICK</v>
          </cell>
          <cell r="G5632" t="str">
            <v>Active</v>
          </cell>
          <cell r="H5632" t="str">
            <v>Special</v>
          </cell>
          <cell r="I5632" t="str">
            <v>Wireless Presentation and Collaboration Device</v>
          </cell>
        </row>
        <row r="5633">
          <cell r="C5633" t="str">
            <v>87-80000290</v>
          </cell>
          <cell r="D5633">
            <v>3500</v>
          </cell>
          <cell r="E5633">
            <v>3499</v>
          </cell>
          <cell r="F5633" t="str">
            <v>TOP PICK</v>
          </cell>
          <cell r="G5633" t="str">
            <v>Active</v>
          </cell>
          <cell r="H5633" t="str">
            <v>Special</v>
          </cell>
          <cell r="I5633" t="str">
            <v>Wireless Presentation and Collaboration Device</v>
          </cell>
        </row>
        <row r="5634">
          <cell r="C5634" t="str">
            <v>97-04161295</v>
          </cell>
          <cell r="D5634">
            <v>535</v>
          </cell>
          <cell r="E5634">
            <v>535</v>
          </cell>
          <cell r="F5634" t="str">
            <v>TOP PICK</v>
          </cell>
          <cell r="G5634" t="str">
            <v>Active</v>
          </cell>
          <cell r="H5634" t="str">
            <v>Special</v>
          </cell>
          <cell r="I5634" t="str">
            <v>Fiber Optic Plenum - High speed HDMI cable-295ft</v>
          </cell>
        </row>
        <row r="5635">
          <cell r="C5635" t="str">
            <v>97-04161262</v>
          </cell>
          <cell r="D5635">
            <v>495</v>
          </cell>
          <cell r="E5635">
            <v>495</v>
          </cell>
          <cell r="F5635" t="str">
            <v>TOP PICK</v>
          </cell>
          <cell r="G5635" t="str">
            <v>Active</v>
          </cell>
          <cell r="H5635" t="str">
            <v>Special</v>
          </cell>
          <cell r="I5635" t="str">
            <v>Fiber Optic Plenum - High speed HDMI cable-262ft</v>
          </cell>
        </row>
        <row r="5636">
          <cell r="C5636" t="str">
            <v>97-04161230</v>
          </cell>
          <cell r="D5636">
            <v>460</v>
          </cell>
          <cell r="E5636">
            <v>460</v>
          </cell>
          <cell r="F5636" t="str">
            <v>TOP PICK</v>
          </cell>
          <cell r="G5636" t="str">
            <v>Active</v>
          </cell>
          <cell r="H5636" t="str">
            <v>Special</v>
          </cell>
          <cell r="I5636" t="str">
            <v>Fiber Optic Plenum - High speed HDMI cable-230ft</v>
          </cell>
        </row>
        <row r="5637">
          <cell r="C5637" t="str">
            <v>97-04161197</v>
          </cell>
          <cell r="D5637">
            <v>440</v>
          </cell>
          <cell r="E5637">
            <v>420</v>
          </cell>
          <cell r="F5637" t="str">
            <v>TOP PICK</v>
          </cell>
          <cell r="G5637" t="str">
            <v>Active</v>
          </cell>
          <cell r="H5637" t="str">
            <v>Special</v>
          </cell>
          <cell r="I5637" t="str">
            <v>Fiber Optic Plenum - High speed HDMI cable-197ft</v>
          </cell>
        </row>
        <row r="5638">
          <cell r="C5638" t="str">
            <v>97-04161164</v>
          </cell>
          <cell r="D5638">
            <v>390</v>
          </cell>
          <cell r="E5638">
            <v>370</v>
          </cell>
          <cell r="F5638" t="str">
            <v>TOP PICK</v>
          </cell>
          <cell r="G5638" t="str">
            <v>Active</v>
          </cell>
          <cell r="H5638" t="str">
            <v>Special</v>
          </cell>
          <cell r="I5638" t="str">
            <v>Fiber Optic Plenum - High speed HDMI cable-164ft</v>
          </cell>
        </row>
        <row r="5639">
          <cell r="C5639" t="str">
            <v>97-04161131</v>
          </cell>
          <cell r="D5639">
            <v>345</v>
          </cell>
          <cell r="E5639">
            <v>330</v>
          </cell>
          <cell r="F5639" t="str">
            <v>TOP PICK</v>
          </cell>
          <cell r="G5639" t="str">
            <v>Active</v>
          </cell>
          <cell r="H5639" t="str">
            <v>Special</v>
          </cell>
          <cell r="I5639" t="str">
            <v>Fiber Optic Plenum - High speed HDMI cable-131ft</v>
          </cell>
        </row>
        <row r="5640">
          <cell r="C5640" t="str">
            <v>97-04161098</v>
          </cell>
          <cell r="D5640">
            <v>300</v>
          </cell>
          <cell r="E5640">
            <v>285</v>
          </cell>
          <cell r="F5640" t="str">
            <v>TOP PICK</v>
          </cell>
          <cell r="G5640" t="str">
            <v>Active</v>
          </cell>
          <cell r="H5640" t="str">
            <v>Special</v>
          </cell>
          <cell r="I5640" t="str">
            <v>Fiber Optic Plenum - High speed HDMI cable-98ft</v>
          </cell>
        </row>
        <row r="5641">
          <cell r="C5641" t="str">
            <v>97-04161066</v>
          </cell>
          <cell r="D5641">
            <v>275</v>
          </cell>
          <cell r="E5641">
            <v>260</v>
          </cell>
          <cell r="F5641" t="str">
            <v>TOP PICK</v>
          </cell>
          <cell r="G5641" t="str">
            <v>Active</v>
          </cell>
          <cell r="H5641" t="str">
            <v>Special</v>
          </cell>
          <cell r="I5641" t="str">
            <v>Fiber Optic Plenum - High speed HDMI cable-66ft</v>
          </cell>
        </row>
        <row r="5642">
          <cell r="C5642" t="str">
            <v>97-04161050</v>
          </cell>
          <cell r="D5642">
            <v>235</v>
          </cell>
          <cell r="E5642">
            <v>225</v>
          </cell>
          <cell r="F5642" t="str">
            <v>TOP PICK</v>
          </cell>
          <cell r="G5642" t="str">
            <v>Active</v>
          </cell>
          <cell r="H5642" t="str">
            <v>Special</v>
          </cell>
          <cell r="I5642" t="str">
            <v>Fiber Optic Plenum - High speed HDMI cable-50ft</v>
          </cell>
        </row>
        <row r="5643">
          <cell r="C5643" t="str">
            <v>97-04161033</v>
          </cell>
          <cell r="D5643">
            <v>215</v>
          </cell>
          <cell r="E5643">
            <v>205</v>
          </cell>
          <cell r="F5643" t="str">
            <v>TOP PICK</v>
          </cell>
          <cell r="G5643" t="str">
            <v>Active</v>
          </cell>
          <cell r="H5643" t="str">
            <v>Special</v>
          </cell>
          <cell r="I5643" t="str">
            <v>Fiber Optic Plenum - High speed HDMI cable-33ft</v>
          </cell>
        </row>
        <row r="5644">
          <cell r="C5644" t="str">
            <v>97-04150328</v>
          </cell>
          <cell r="D5644">
            <v>950</v>
          </cell>
          <cell r="E5644">
            <v>950</v>
          </cell>
          <cell r="F5644" t="str">
            <v>TOP PICK</v>
          </cell>
          <cell r="G5644" t="str">
            <v>Active</v>
          </cell>
          <cell r="H5644" t="str">
            <v>Special</v>
          </cell>
          <cell r="I5644" t="str">
            <v>tic Plenum Rated- Ultra High speed Display Port cable - 328f</v>
          </cell>
        </row>
        <row r="5645">
          <cell r="C5645" t="str">
            <v>97-04150295</v>
          </cell>
          <cell r="D5645">
            <v>900</v>
          </cell>
          <cell r="E5645">
            <v>900</v>
          </cell>
          <cell r="F5645" t="str">
            <v>TOP PICK</v>
          </cell>
          <cell r="G5645" t="str">
            <v>Active</v>
          </cell>
          <cell r="H5645" t="str">
            <v>Special</v>
          </cell>
          <cell r="I5645" t="str">
            <v>tic Plenum Rated- Ultra High speed Display Port cable - 295f</v>
          </cell>
        </row>
        <row r="5646">
          <cell r="C5646" t="str">
            <v>97-04150262</v>
          </cell>
          <cell r="D5646">
            <v>850</v>
          </cell>
          <cell r="E5646">
            <v>850</v>
          </cell>
          <cell r="F5646" t="str">
            <v>TOP PICK</v>
          </cell>
          <cell r="G5646" t="str">
            <v>Active</v>
          </cell>
          <cell r="H5646" t="str">
            <v>Special</v>
          </cell>
          <cell r="I5646" t="str">
            <v>tic Plenum Rated- Ultra High speed Display Port cable - 262f</v>
          </cell>
        </row>
        <row r="5647">
          <cell r="C5647" t="str">
            <v>97-04150230</v>
          </cell>
          <cell r="D5647">
            <v>810</v>
          </cell>
          <cell r="E5647">
            <v>810</v>
          </cell>
          <cell r="F5647" t="str">
            <v>TOP PICK</v>
          </cell>
          <cell r="G5647" t="str">
            <v>Active</v>
          </cell>
          <cell r="H5647" t="str">
            <v>Special</v>
          </cell>
          <cell r="I5647" t="str">
            <v>tic Plenum Rated- Ultra High speed Display Port cable - 230f</v>
          </cell>
        </row>
        <row r="5648">
          <cell r="C5648" t="str">
            <v>97-04150164</v>
          </cell>
          <cell r="D5648">
            <v>700</v>
          </cell>
          <cell r="E5648">
            <v>700</v>
          </cell>
          <cell r="F5648" t="str">
            <v>TOP PICK</v>
          </cell>
          <cell r="G5648" t="str">
            <v>Active</v>
          </cell>
          <cell r="H5648" t="str">
            <v>Special</v>
          </cell>
          <cell r="I5648" t="str">
            <v>tic Plenum Rated- Ultra High speed Display Port cable - 164f</v>
          </cell>
        </row>
        <row r="5649">
          <cell r="C5649" t="str">
            <v>97-04150131</v>
          </cell>
          <cell r="D5649">
            <v>650</v>
          </cell>
          <cell r="E5649">
            <v>650</v>
          </cell>
          <cell r="F5649" t="str">
            <v>TOP PICK</v>
          </cell>
          <cell r="G5649" t="str">
            <v>Active</v>
          </cell>
          <cell r="H5649" t="str">
            <v>Special</v>
          </cell>
          <cell r="I5649" t="str">
            <v>tic Plenum Rated- Ultra High speed Display Port cable - 131f</v>
          </cell>
        </row>
        <row r="5650">
          <cell r="C5650" t="str">
            <v>97-04150098</v>
          </cell>
          <cell r="D5650">
            <v>595</v>
          </cell>
          <cell r="E5650">
            <v>595</v>
          </cell>
          <cell r="F5650" t="str">
            <v>TOP PICK</v>
          </cell>
          <cell r="G5650" t="str">
            <v>Active</v>
          </cell>
          <cell r="H5650" t="str">
            <v>Special</v>
          </cell>
          <cell r="I5650" t="str">
            <v>ptic Plenum Rated- Ultra High speed Display Port cable - 98f</v>
          </cell>
        </row>
        <row r="5651">
          <cell r="C5651" t="str">
            <v>97-04150066</v>
          </cell>
          <cell r="D5651">
            <v>510</v>
          </cell>
          <cell r="E5651">
            <v>510</v>
          </cell>
          <cell r="F5651" t="str">
            <v>TOP PICK</v>
          </cell>
          <cell r="G5651" t="str">
            <v>Active</v>
          </cell>
          <cell r="H5651" t="str">
            <v>Special</v>
          </cell>
          <cell r="I5651" t="str">
            <v>ptic Plenum Rated- Ultra High speed Display Port cable - 66f</v>
          </cell>
        </row>
        <row r="5652">
          <cell r="C5652" t="str">
            <v>97-04150050</v>
          </cell>
          <cell r="D5652">
            <v>470</v>
          </cell>
          <cell r="E5652">
            <v>470</v>
          </cell>
          <cell r="F5652" t="str">
            <v>TOP PICK</v>
          </cell>
          <cell r="G5652" t="str">
            <v>Active</v>
          </cell>
          <cell r="H5652" t="str">
            <v>Special</v>
          </cell>
          <cell r="I5652" t="str">
            <v>ptic Plenum Rated- Ultra High speed Display Port cable - 50f</v>
          </cell>
        </row>
        <row r="5653">
          <cell r="C5653" t="str">
            <v>97-04150033</v>
          </cell>
          <cell r="D5653">
            <v>445</v>
          </cell>
          <cell r="E5653">
            <v>445</v>
          </cell>
          <cell r="F5653" t="str">
            <v>TOP PICK</v>
          </cell>
          <cell r="G5653" t="str">
            <v>Active</v>
          </cell>
          <cell r="H5653" t="str">
            <v>Special</v>
          </cell>
          <cell r="I5653" t="str">
            <v>Optic Plenum Rated- Ultra High speed Display Port cable - 33f</v>
          </cell>
        </row>
        <row r="5654">
          <cell r="C5654" t="str">
            <v>87-000790</v>
          </cell>
          <cell r="D5654">
            <v>1250</v>
          </cell>
          <cell r="E5654">
            <v>1250</v>
          </cell>
          <cell r="F5654" t="str">
            <v>TOP PICK</v>
          </cell>
          <cell r="G5654" t="str">
            <v>Not to prod.</v>
          </cell>
          <cell r="H5654" t="str">
            <v>Special</v>
          </cell>
          <cell r="I5654" t="str">
            <v>Wired &amp; wireless Presentation Hub</v>
          </cell>
        </row>
        <row r="5655">
          <cell r="C5655" t="str">
            <v>97-2410230</v>
          </cell>
          <cell r="D5655">
            <v>1260</v>
          </cell>
          <cell r="E5655">
            <v>1260</v>
          </cell>
          <cell r="F5655" t="str">
            <v>TOP PICK</v>
          </cell>
          <cell r="G5655" t="str">
            <v>Active</v>
          </cell>
          <cell r="H5655" t="str">
            <v>Special</v>
          </cell>
          <cell r="I5655" t="str">
            <v>Active Optical Armored 4K Display Port Cable 230ft</v>
          </cell>
        </row>
        <row r="5656">
          <cell r="C5656" t="str">
            <v>97-2410197</v>
          </cell>
          <cell r="D5656">
            <v>1145</v>
          </cell>
          <cell r="E5656">
            <v>1145</v>
          </cell>
          <cell r="F5656" t="str">
            <v>TOP PICK</v>
          </cell>
          <cell r="G5656" t="str">
            <v>Active</v>
          </cell>
          <cell r="H5656" t="str">
            <v>Special</v>
          </cell>
          <cell r="I5656" t="str">
            <v>Active Optical Armored 4K Display Port Cable 197ft</v>
          </cell>
        </row>
        <row r="5657">
          <cell r="C5657" t="str">
            <v>87-000690</v>
          </cell>
          <cell r="D5657">
            <v>1095</v>
          </cell>
          <cell r="E5657">
            <v>1095</v>
          </cell>
          <cell r="F5657" t="str">
            <v>TOP PICK</v>
          </cell>
          <cell r="G5657" t="str">
            <v>Not to prod.</v>
          </cell>
          <cell r="H5657" t="str">
            <v>Special</v>
          </cell>
          <cell r="I5657" t="str">
            <v>Wireless Presentation Hub</v>
          </cell>
        </row>
        <row r="5658">
          <cell r="C5658" t="str">
            <v>60-000057</v>
          </cell>
          <cell r="D5658">
            <v>545</v>
          </cell>
          <cell r="E5658">
            <v>415</v>
          </cell>
          <cell r="F5658" t="str">
            <v>TOP PICK</v>
          </cell>
          <cell r="G5658" t="str">
            <v>Active</v>
          </cell>
          <cell r="H5658" t="str">
            <v>Special</v>
          </cell>
          <cell r="I5658" t="str">
            <v>8" Closed-Back 2-Way Ceiling Speakers</v>
          </cell>
        </row>
        <row r="5659">
          <cell r="C5659" t="str">
            <v>97-2410262</v>
          </cell>
          <cell r="D5659">
            <v>1375</v>
          </cell>
          <cell r="E5659">
            <v>1375</v>
          </cell>
          <cell r="F5659" t="str">
            <v>TOP PICK</v>
          </cell>
          <cell r="G5659" t="str">
            <v>Active</v>
          </cell>
          <cell r="H5659" t="str">
            <v>Special</v>
          </cell>
          <cell r="I5659" t="str">
            <v>Active Optical Armored 4K Display Port Cable 262ft</v>
          </cell>
        </row>
        <row r="5660">
          <cell r="C5660" t="str">
            <v>50-80506090</v>
          </cell>
          <cell r="D5660">
            <v>420</v>
          </cell>
          <cell r="E5660">
            <v>466</v>
          </cell>
          <cell r="F5660" t="str">
            <v>TOP PICK</v>
          </cell>
          <cell r="G5660" t="str">
            <v>Active</v>
          </cell>
          <cell r="H5660" t="str">
            <v>Tool</v>
          </cell>
          <cell r="I5660" t="str">
            <v>2-way PoE Receiver with RS−232 &amp; IR over Long−Reach HDBaseT</v>
          </cell>
        </row>
        <row r="5661">
          <cell r="C5661" t="str">
            <v>87-000190</v>
          </cell>
          <cell r="D5661">
            <v>600</v>
          </cell>
          <cell r="E5661">
            <v>545</v>
          </cell>
          <cell r="F5661" t="str">
            <v>TOP PICK</v>
          </cell>
          <cell r="G5661" t="str">
            <v>Active</v>
          </cell>
          <cell r="H5661" t="str">
            <v>Special</v>
          </cell>
          <cell r="I5661" t="str">
            <v>Wireless presentation device</v>
          </cell>
        </row>
        <row r="5662">
          <cell r="C5662" t="str">
            <v>50-80399090</v>
          </cell>
          <cell r="D5662">
            <v>435</v>
          </cell>
          <cell r="E5662">
            <v>401</v>
          </cell>
          <cell r="F5662" t="str">
            <v>TOP PICK</v>
          </cell>
          <cell r="G5662" t="str">
            <v>Active</v>
          </cell>
          <cell r="H5662" t="str">
            <v>Mega Tool</v>
          </cell>
          <cell r="I5662" t="str">
            <v>HDMI, POE, RS−232 &amp; IR over HDBaseT Twisted Pair Transmitter</v>
          </cell>
        </row>
        <row r="5663">
          <cell r="C5663" t="str">
            <v>50-80355110</v>
          </cell>
          <cell r="D5663">
            <v>7415</v>
          </cell>
          <cell r="E5663">
            <v>6995</v>
          </cell>
          <cell r="F5663" t="str">
            <v>TOP PICK</v>
          </cell>
          <cell r="G5663" t="str">
            <v>Active</v>
          </cell>
          <cell r="H5663" t="str">
            <v>19" 2U</v>
          </cell>
          <cell r="I5663" t="str">
            <v>8x4 HDMI, HDBaseT &amp; Audio Matrix Switcher</v>
          </cell>
        </row>
        <row r="5664">
          <cell r="C5664" t="str">
            <v>60-860090</v>
          </cell>
          <cell r="D5664">
            <v>2355</v>
          </cell>
          <cell r="E5664">
            <v>2247</v>
          </cell>
          <cell r="F5664" t="str">
            <v>TOP PICK</v>
          </cell>
          <cell r="G5664" t="str">
            <v>Active</v>
          </cell>
          <cell r="H5664" t="str">
            <v>Special</v>
          </cell>
          <cell r="I5664" t="str">
            <v>4K UHD HDMI Pattern Generator &amp; Analyzer</v>
          </cell>
        </row>
        <row r="5665">
          <cell r="C5665" t="str">
            <v>50-80355010</v>
          </cell>
          <cell r="D5665">
            <v>9005</v>
          </cell>
          <cell r="E5665">
            <v>8495</v>
          </cell>
          <cell r="F5665" t="str">
            <v>TOP PICK</v>
          </cell>
          <cell r="G5665" t="str">
            <v>Active</v>
          </cell>
          <cell r="H5665" t="str">
            <v>19" 2U</v>
          </cell>
          <cell r="I5665" t="str">
            <v>8x4 HDMI, HDBaseT &amp; Audio Matrix Switcher</v>
          </cell>
        </row>
        <row r="5666">
          <cell r="C5666" t="str">
            <v>97-0142098</v>
          </cell>
          <cell r="D5666">
            <v>330</v>
          </cell>
          <cell r="E5666">
            <v>320</v>
          </cell>
          <cell r="F5666" t="str">
            <v>TOP PICK</v>
          </cell>
          <cell r="G5666" t="str">
            <v>Active</v>
          </cell>
          <cell r="H5666" t="str">
            <v>Special</v>
          </cell>
          <cell r="I5666" t="str">
            <v>Active High Speed HDMI Cable with Ethernet -98"</v>
          </cell>
        </row>
        <row r="5667">
          <cell r="C5667" t="str">
            <v>97-0142082</v>
          </cell>
          <cell r="D5667">
            <v>305</v>
          </cell>
          <cell r="E5667">
            <v>280</v>
          </cell>
          <cell r="F5667" t="str">
            <v>TOP PICK</v>
          </cell>
          <cell r="G5667" t="str">
            <v>Active</v>
          </cell>
          <cell r="H5667" t="str">
            <v>Special</v>
          </cell>
          <cell r="I5667" t="str">
            <v>Active High Speed HDMI Cable with Ethernet -82"</v>
          </cell>
        </row>
        <row r="5668">
          <cell r="C5668" t="str">
            <v>97-0142066</v>
          </cell>
          <cell r="D5668">
            <v>240</v>
          </cell>
          <cell r="E5668">
            <v>215</v>
          </cell>
          <cell r="F5668" t="str">
            <v>TOP PICK</v>
          </cell>
          <cell r="G5668" t="str">
            <v>Active</v>
          </cell>
          <cell r="H5668" t="str">
            <v>Special</v>
          </cell>
          <cell r="I5668" t="str">
            <v>Active High Speed HDMI Cable with Ethernet -66"</v>
          </cell>
        </row>
        <row r="5669">
          <cell r="C5669" t="str">
            <v>97-0142050</v>
          </cell>
          <cell r="D5669">
            <v>190</v>
          </cell>
          <cell r="E5669">
            <v>172</v>
          </cell>
          <cell r="F5669" t="str">
            <v>TOP PICK</v>
          </cell>
          <cell r="G5669" t="str">
            <v>Active</v>
          </cell>
          <cell r="H5669" t="str">
            <v>Special</v>
          </cell>
          <cell r="I5669" t="str">
            <v>Active High Speed HDMI Cable with Ethernet -50"</v>
          </cell>
        </row>
        <row r="5670">
          <cell r="C5670" t="str">
            <v>60-80223099</v>
          </cell>
          <cell r="D5670">
            <v>190</v>
          </cell>
          <cell r="E5670">
            <v>180</v>
          </cell>
          <cell r="F5670" t="str">
            <v>TOP PICK</v>
          </cell>
          <cell r="G5670" t="str">
            <v>Active</v>
          </cell>
          <cell r="H5670" t="str">
            <v>Pico Tool</v>
          </cell>
          <cell r="I5670" t="str">
            <v>EDID Processor</v>
          </cell>
        </row>
        <row r="5671">
          <cell r="C5671" t="str">
            <v>97-0142035</v>
          </cell>
          <cell r="D5671">
            <v>145</v>
          </cell>
          <cell r="E5671">
            <v>117</v>
          </cell>
          <cell r="F5671" t="str">
            <v>TOP PICK</v>
          </cell>
          <cell r="G5671" t="str">
            <v>Active</v>
          </cell>
          <cell r="H5671" t="str">
            <v>Special</v>
          </cell>
          <cell r="I5671" t="str">
            <v>Active High Speed HDMI Cable with Ethernet -35"</v>
          </cell>
        </row>
        <row r="5672">
          <cell r="C5672" t="str">
            <v>97-0142025</v>
          </cell>
          <cell r="D5672">
            <v>115</v>
          </cell>
          <cell r="E5672">
            <v>103</v>
          </cell>
          <cell r="F5672" t="str">
            <v>TOP PICK</v>
          </cell>
          <cell r="G5672" t="str">
            <v>Active</v>
          </cell>
          <cell r="H5672" t="str">
            <v>Special</v>
          </cell>
          <cell r="I5672" t="str">
            <v>Active High Speed HDMI Cable with Ethernet -25"</v>
          </cell>
        </row>
        <row r="5673">
          <cell r="C5673" t="str">
            <v>50-80024090</v>
          </cell>
          <cell r="D5673">
            <v>405</v>
          </cell>
          <cell r="E5673">
            <v>400</v>
          </cell>
          <cell r="F5673" t="str">
            <v>TOP PICK</v>
          </cell>
          <cell r="G5673" t="str">
            <v>Active</v>
          </cell>
          <cell r="H5673" t="str">
            <v>Tool</v>
          </cell>
          <cell r="I5673" t="str">
            <v>4K60 4:4:4 HDMI RS232/IR Long−Reach HDBT Rx</v>
          </cell>
        </row>
        <row r="5674">
          <cell r="C5674" t="str">
            <v>97-0142015</v>
          </cell>
          <cell r="D5674">
            <v>71</v>
          </cell>
          <cell r="E5674">
            <v>64</v>
          </cell>
          <cell r="F5674" t="str">
            <v>TOP PICK</v>
          </cell>
          <cell r="G5674" t="str">
            <v>Active</v>
          </cell>
          <cell r="H5674" t="str">
            <v>Special</v>
          </cell>
          <cell r="I5674" t="str">
            <v>Active High Speed HDMI Cable with Ethernet -15"</v>
          </cell>
        </row>
        <row r="5675">
          <cell r="C5675" t="str">
            <v>96-0216050</v>
          </cell>
          <cell r="D5675">
            <v>165</v>
          </cell>
          <cell r="E5675">
            <v>150</v>
          </cell>
          <cell r="F5675" t="str">
            <v>TOP PICK</v>
          </cell>
          <cell r="G5675" t="str">
            <v>Active</v>
          </cell>
          <cell r="H5675" t="str">
            <v>Special</v>
          </cell>
          <cell r="I5675" t="str">
            <v>USB 3.0 A(M) TO A(F) ACTIVE EXTENSION CABLE-50ft</v>
          </cell>
        </row>
        <row r="5676">
          <cell r="C5676" t="str">
            <v>96-0216035</v>
          </cell>
          <cell r="D5676">
            <v>130</v>
          </cell>
          <cell r="E5676">
            <v>120</v>
          </cell>
          <cell r="F5676" t="str">
            <v>TOP PICK</v>
          </cell>
          <cell r="G5676" t="str">
            <v>Active</v>
          </cell>
          <cell r="H5676" t="str">
            <v>Special</v>
          </cell>
          <cell r="I5676" t="str">
            <v>USB 3.0 A(M) TO A(F) ACTIVE EXTENSION CABLE-35ft</v>
          </cell>
        </row>
        <row r="5677">
          <cell r="C5677" t="str">
            <v>96-0216025</v>
          </cell>
          <cell r="D5677">
            <v>110</v>
          </cell>
          <cell r="E5677">
            <v>100</v>
          </cell>
          <cell r="F5677" t="str">
            <v>TOP PICK</v>
          </cell>
          <cell r="G5677" t="str">
            <v>Active</v>
          </cell>
          <cell r="H5677" t="str">
            <v>Special</v>
          </cell>
          <cell r="I5677" t="str">
            <v>USB 3.0 A(M) TO A(F) ACTIVE EXTENSION CABLE-25ft</v>
          </cell>
        </row>
        <row r="5678">
          <cell r="C5678" t="str">
            <v>50-80023090</v>
          </cell>
          <cell r="D5678">
            <v>405</v>
          </cell>
          <cell r="E5678">
            <v>400</v>
          </cell>
          <cell r="F5678" t="str">
            <v>TOP PICK</v>
          </cell>
          <cell r="G5678" t="str">
            <v>Active</v>
          </cell>
          <cell r="H5678" t="str">
            <v>Tool</v>
          </cell>
          <cell r="I5678" t="str">
            <v>4K60 4:4:4 HDMI RS232/IR Long−Reach HDBT Tx</v>
          </cell>
        </row>
        <row r="5679">
          <cell r="C5679" t="str">
            <v>50-80022090</v>
          </cell>
          <cell r="D5679">
            <v>300</v>
          </cell>
          <cell r="E5679">
            <v>300</v>
          </cell>
          <cell r="F5679" t="str">
            <v>TOP PICK</v>
          </cell>
          <cell r="G5679" t="str">
            <v>Active</v>
          </cell>
          <cell r="H5679" t="str">
            <v>Tool</v>
          </cell>
          <cell r="I5679" t="str">
            <v>HDMI, Bidirect.RS−232, IR over Twisted Pair HDBaseT Receiver</v>
          </cell>
        </row>
        <row r="5680">
          <cell r="C5680" t="str">
            <v>50-80021090</v>
          </cell>
          <cell r="D5680">
            <v>300</v>
          </cell>
          <cell r="E5680">
            <v>300</v>
          </cell>
          <cell r="F5680" t="str">
            <v>TOP PICK</v>
          </cell>
          <cell r="G5680" t="str">
            <v>Active</v>
          </cell>
          <cell r="H5680" t="str">
            <v>Tool</v>
          </cell>
          <cell r="I5680" t="str">
            <v>HDMI,Bidirect.RS−232,IR over Twisted Pair HDBaseT Transmitte</v>
          </cell>
        </row>
        <row r="5681">
          <cell r="C5681" t="str">
            <v>50-003290</v>
          </cell>
          <cell r="D5681">
            <v>140</v>
          </cell>
          <cell r="E5681">
            <v>124</v>
          </cell>
          <cell r="F5681" t="str">
            <v>TOP PICK</v>
          </cell>
          <cell r="G5681" t="str">
            <v>Active</v>
          </cell>
          <cell r="H5681" t="str">
            <v>Special</v>
          </cell>
          <cell r="I5681" t="str">
            <v>4K HDMI repeater</v>
          </cell>
        </row>
        <row r="5682">
          <cell r="C5682" t="str">
            <v>87-00002090</v>
          </cell>
          <cell r="D5682">
            <v>1585</v>
          </cell>
          <cell r="E5682">
            <v>1495</v>
          </cell>
          <cell r="F5682" t="str">
            <v>TOP PICK</v>
          </cell>
          <cell r="G5682" t="str">
            <v>Active</v>
          </cell>
          <cell r="H5682" t="str">
            <v>1/2 19" 1U</v>
          </cell>
          <cell r="I5682" t="str">
            <v>Compact 18G 4K HDR</v>
          </cell>
        </row>
        <row r="5683">
          <cell r="C5683" t="str">
            <v>50-00013199</v>
          </cell>
          <cell r="D5683">
            <v>160</v>
          </cell>
          <cell r="E5683">
            <v>150</v>
          </cell>
          <cell r="F5683" t="str">
            <v>TOP PICK</v>
          </cell>
          <cell r="G5683" t="str">
            <v>Active</v>
          </cell>
          <cell r="H5683" t="str">
            <v>Special</v>
          </cell>
          <cell r="I5683" t="str">
            <v>18G 4K HDR HDMI Extender for Wallplates</v>
          </cell>
        </row>
        <row r="5684">
          <cell r="C5684" t="str">
            <v>50-00013095</v>
          </cell>
          <cell r="D5684">
            <v>280</v>
          </cell>
          <cell r="E5684">
            <v>265</v>
          </cell>
          <cell r="F5684" t="str">
            <v>TOP PICK</v>
          </cell>
          <cell r="G5684" t="str">
            <v>Active</v>
          </cell>
          <cell r="H5684" t="str">
            <v>WP-Decora/1G</v>
          </cell>
          <cell r="I5684" t="str">
            <v>18G 4K HDR HDMI Extender for Wallplates</v>
          </cell>
        </row>
        <row r="5685">
          <cell r="C5685" t="str">
            <v>41-90043490</v>
          </cell>
          <cell r="D5685">
            <v>635</v>
          </cell>
          <cell r="E5685">
            <v>605</v>
          </cell>
          <cell r="F5685" t="str">
            <v>TOP PICK</v>
          </cell>
          <cell r="G5685" t="str">
            <v>Active</v>
          </cell>
          <cell r="H5685" t="str">
            <v>Tool</v>
          </cell>
          <cell r="I5685" t="str">
            <v>HDMI Audio Embedder / De-embedder</v>
          </cell>
        </row>
        <row r="5686">
          <cell r="C5686" t="str">
            <v>70-8800210</v>
          </cell>
          <cell r="D5686">
            <v>1650</v>
          </cell>
          <cell r="E5686">
            <v>1615</v>
          </cell>
          <cell r="F5686" t="str">
            <v>TOP PICK</v>
          </cell>
          <cell r="G5686" t="str">
            <v>Not to prod.</v>
          </cell>
          <cell r="H5686" t="str">
            <v>19" 1U</v>
          </cell>
          <cell r="I5686" t="str">
            <v>12−Input Analog &amp; HDMI ProScale Digital Scaler/Switcher</v>
          </cell>
        </row>
        <row r="5687">
          <cell r="C5687" t="str">
            <v>40-000090</v>
          </cell>
          <cell r="D5687">
            <v>625</v>
          </cell>
          <cell r="E5687">
            <v>600</v>
          </cell>
          <cell r="F5687" t="str">
            <v>TOP PICK</v>
          </cell>
          <cell r="G5687" t="str">
            <v>Active</v>
          </cell>
          <cell r="H5687" t="str">
            <v>Tool</v>
          </cell>
          <cell r="I5687" t="str">
            <v>4K HDR HDMI audio de-embedder</v>
          </cell>
        </row>
        <row r="5688">
          <cell r="C5688" t="str">
            <v>72-00003030</v>
          </cell>
          <cell r="D5688">
            <v>3020</v>
          </cell>
          <cell r="E5688">
            <v>2850</v>
          </cell>
          <cell r="F5688" t="str">
            <v>TOP PICK</v>
          </cell>
          <cell r="G5688" t="str">
            <v>Active</v>
          </cell>
          <cell r="H5688" t="str">
            <v>19" 1U Scal</v>
          </cell>
          <cell r="I5688" t="str">
            <v>10 Input 18G 4K Presentation Scaler / Switcher</v>
          </cell>
        </row>
        <row r="5689">
          <cell r="C5689" t="str">
            <v>72-00004490</v>
          </cell>
          <cell r="D5689">
            <v>1150</v>
          </cell>
          <cell r="E5689">
            <v>1095</v>
          </cell>
          <cell r="F5689" t="str">
            <v>TOP PICK</v>
          </cell>
          <cell r="G5689" t="str">
            <v>Active</v>
          </cell>
          <cell r="H5689" t="str">
            <v>Mega Tool Deep</v>
          </cell>
          <cell r="I5689" t="str">
            <v>4K HDBaseT + HDMI to HDMI &amp; Audio ProScale Receiver/Scaler</v>
          </cell>
        </row>
        <row r="5690">
          <cell r="C5690" t="str">
            <v>30-804921395</v>
          </cell>
          <cell r="D5690">
            <v>665</v>
          </cell>
          <cell r="E5690">
            <v>596</v>
          </cell>
          <cell r="F5690" t="str">
            <v>TOP PICK</v>
          </cell>
          <cell r="G5690" t="str">
            <v>Active</v>
          </cell>
          <cell r="H5690" t="str">
            <v>WP-Decora/1G</v>
          </cell>
          <cell r="I5690" t="str">
            <v>6–button Ethernet and KNET™ 1-gang Control Keypad, PoE</v>
          </cell>
        </row>
        <row r="5691">
          <cell r="C5691" t="str">
            <v>30-80484090</v>
          </cell>
          <cell r="D5691">
            <v>1095</v>
          </cell>
          <cell r="E5691">
            <v>975</v>
          </cell>
          <cell r="F5691" t="str">
            <v>TOP PICK</v>
          </cell>
          <cell r="G5691" t="str">
            <v>Active</v>
          </cell>
          <cell r="H5691" t="str">
            <v>Mega Tool</v>
          </cell>
          <cell r="I5691" t="str">
            <v>16-Port Master Room Controller Compact</v>
          </cell>
        </row>
        <row r="5692">
          <cell r="C5692" t="str">
            <v>72-00069790</v>
          </cell>
          <cell r="D5692">
            <v>2370</v>
          </cell>
          <cell r="E5692">
            <v>2235</v>
          </cell>
          <cell r="F5692" t="str">
            <v>TOP PICK</v>
          </cell>
          <cell r="G5692" t="str">
            <v>Active</v>
          </cell>
          <cell r="H5692" t="str">
            <v>1/2 19" 1U</v>
          </cell>
          <cell r="I5692" t="str">
            <v>4K Presentation Switcher / Scaler with HDBT and HDMI Outputs</v>
          </cell>
        </row>
        <row r="5693">
          <cell r="C5693" t="str">
            <v>72-045190</v>
          </cell>
          <cell r="D5693">
            <v>1150</v>
          </cell>
          <cell r="E5693">
            <v>1095</v>
          </cell>
          <cell r="F5693" t="str">
            <v>TOP PICK</v>
          </cell>
          <cell r="G5693" t="str">
            <v>Active</v>
          </cell>
          <cell r="H5693" t="str">
            <v>Mega Tool Deep</v>
          </cell>
          <cell r="I5693" t="str">
            <v>18G 4K HDMI + USB-C Switcher / Scaler with 60W USB Charging</v>
          </cell>
        </row>
        <row r="5694">
          <cell r="C5694" t="str">
            <v>30-804701395</v>
          </cell>
          <cell r="D5694">
            <v>795</v>
          </cell>
          <cell r="E5694">
            <v>720</v>
          </cell>
          <cell r="F5694" t="str">
            <v>TOP PICK</v>
          </cell>
          <cell r="G5694" t="str">
            <v>Active</v>
          </cell>
          <cell r="H5694" t="str">
            <v>WP-Decora/1G</v>
          </cell>
          <cell r="I5694" t="str">
            <v>8–button Ethernet and KNET™ 1-gang Control Keypad, PoE</v>
          </cell>
        </row>
        <row r="5695">
          <cell r="C5695" t="str">
            <v>80-000099</v>
          </cell>
          <cell r="D5695">
            <v>215</v>
          </cell>
          <cell r="E5695">
            <v>204</v>
          </cell>
          <cell r="F5695" t="str">
            <v>TOP PICK</v>
          </cell>
          <cell r="G5695" t="str">
            <v>Active</v>
          </cell>
          <cell r="H5695" t="str">
            <v>Special</v>
          </cell>
          <cell r="I5695" t="str">
            <v>TBUS-1AXL Enclosure-Black Anodized Sand Blasted Aluminum top</v>
          </cell>
        </row>
        <row r="5696">
          <cell r="C5696" t="str">
            <v>30-80397010</v>
          </cell>
          <cell r="D5696">
            <v>1725</v>
          </cell>
          <cell r="E5696">
            <v>1595</v>
          </cell>
          <cell r="F5696" t="str">
            <v>TOP PICK</v>
          </cell>
          <cell r="G5696" t="str">
            <v>Active</v>
          </cell>
          <cell r="H5696" t="str">
            <v>19" 1U</v>
          </cell>
          <cell r="I5696" t="str">
            <v>32-port S1 smart controller</v>
          </cell>
        </row>
        <row r="5697">
          <cell r="C5697" t="str">
            <v>80-000199</v>
          </cell>
          <cell r="D5697">
            <v>215</v>
          </cell>
          <cell r="E5697">
            <v>204</v>
          </cell>
          <cell r="F5697" t="str">
            <v>TOP PICK</v>
          </cell>
          <cell r="G5697" t="str">
            <v>Active</v>
          </cell>
          <cell r="H5697" t="str">
            <v>Special</v>
          </cell>
          <cell r="I5697" t="str">
            <v>TBUS-1AXL Enclosure - Brushed Clear Aluminum Top</v>
          </cell>
        </row>
        <row r="5698">
          <cell r="C5698" t="str">
            <v>30-001790</v>
          </cell>
          <cell r="D5698">
            <v>1570</v>
          </cell>
          <cell r="E5698">
            <v>1495</v>
          </cell>
          <cell r="F5698" t="str">
            <v>TOP PICK</v>
          </cell>
          <cell r="G5698" t="str">
            <v>Active</v>
          </cell>
          <cell r="H5698" t="str">
            <v>Special</v>
          </cell>
          <cell r="I5698" t="str">
            <v>7" S1 tabletop/in-wall Black Touch Panel</v>
          </cell>
        </row>
        <row r="5699">
          <cell r="C5699" t="str">
            <v>30-00000190</v>
          </cell>
          <cell r="D5699">
            <v>1890</v>
          </cell>
          <cell r="E5699">
            <v>1800</v>
          </cell>
          <cell r="F5699" t="str">
            <v>TOP PICK</v>
          </cell>
          <cell r="G5699" t="str">
            <v>Active</v>
          </cell>
          <cell r="H5699" t="str">
            <v>Special</v>
          </cell>
          <cell r="I5699" t="str">
            <v>10" tabletop/in Control wall Black Touch Panel</v>
          </cell>
        </row>
        <row r="5700">
          <cell r="C5700" t="str">
            <v>91-011999</v>
          </cell>
          <cell r="D5700">
            <v>450</v>
          </cell>
          <cell r="E5700">
            <v>405</v>
          </cell>
          <cell r="F5700" t="str">
            <v>TOP PICK</v>
          </cell>
          <cell r="G5700" t="str">
            <v>Active</v>
          </cell>
          <cell r="H5700" t="str">
            <v>Special</v>
          </cell>
          <cell r="I5700" t="str">
            <v>TBUS-203XL with removable inserts</v>
          </cell>
        </row>
        <row r="5701">
          <cell r="C5701" t="str">
            <v>80-000234</v>
          </cell>
          <cell r="D5701">
            <v>250</v>
          </cell>
          <cell r="E5701">
            <v>226</v>
          </cell>
          <cell r="F5701" t="str">
            <v>TOP PICK</v>
          </cell>
          <cell r="G5701" t="str">
            <v>Active</v>
          </cell>
          <cell r="H5701" t="str">
            <v>Special</v>
          </cell>
          <cell r="I5701" t="str">
            <v>Enclosure — Black Sand Blasted Anodized Aluminum Top</v>
          </cell>
        </row>
        <row r="5702">
          <cell r="C5702" t="str">
            <v>80-000244</v>
          </cell>
          <cell r="D5702">
            <v>250</v>
          </cell>
          <cell r="E5702">
            <v>226</v>
          </cell>
          <cell r="F5702" t="str">
            <v>TOP PICK</v>
          </cell>
          <cell r="G5702" t="str">
            <v>Active</v>
          </cell>
          <cell r="H5702" t="str">
            <v>Special</v>
          </cell>
          <cell r="I5702" t="str">
            <v>Enclosure — Silver Sand Blasted Anodized Aluminum Top</v>
          </cell>
        </row>
        <row r="5703">
          <cell r="C5703" t="str">
            <v>80-000246</v>
          </cell>
          <cell r="D5703">
            <v>247</v>
          </cell>
          <cell r="E5703">
            <v>247</v>
          </cell>
          <cell r="F5703" t="str">
            <v>TOP PICK</v>
          </cell>
          <cell r="G5703" t="str">
            <v>Not to prod.</v>
          </cell>
          <cell r="H5703" t="str">
            <v>Special</v>
          </cell>
          <cell r="I5703" t="str">
            <v>TBUS-3 Assembled with Dual US sockets dual inserts</v>
          </cell>
        </row>
        <row r="5704">
          <cell r="C5704" t="str">
            <v>28-70001430</v>
          </cell>
          <cell r="D5704">
            <v>7035</v>
          </cell>
          <cell r="E5704">
            <v>6413</v>
          </cell>
          <cell r="F5704" t="str">
            <v>TOP PICK</v>
          </cell>
          <cell r="G5704" t="str">
            <v>Active</v>
          </cell>
          <cell r="H5704" t="str">
            <v>19" 4U</v>
          </cell>
          <cell r="I5704" t="str">
            <v>4U digital Frame with 16 slots</v>
          </cell>
        </row>
        <row r="5705">
          <cell r="C5705" t="str">
            <v>91-011690</v>
          </cell>
          <cell r="D5705">
            <v>295</v>
          </cell>
          <cell r="E5705">
            <v>243</v>
          </cell>
          <cell r="F5705" t="str">
            <v>TOP PICK</v>
          </cell>
          <cell r="G5705" t="str">
            <v>Active</v>
          </cell>
          <cell r="H5705" t="str">
            <v>Special</v>
          </cell>
          <cell r="I5705" t="str">
            <v>TBUS-1-KWC adaptor for smart phones Wireless charger</v>
          </cell>
        </row>
        <row r="5706">
          <cell r="C5706" t="str">
            <v>59-00001195</v>
          </cell>
          <cell r="D5706">
            <v>1215</v>
          </cell>
          <cell r="E5706">
            <v>1145</v>
          </cell>
          <cell r="F5706" t="str">
            <v>TOP PICK</v>
          </cell>
          <cell r="G5706" t="str">
            <v>Active</v>
          </cell>
          <cell r="H5706" t="str">
            <v>WP-Decora/2G</v>
          </cell>
          <cell r="I5706" t="str">
            <v>Wall Plate KDS-6 encoder</v>
          </cell>
        </row>
        <row r="5707">
          <cell r="C5707" t="str">
            <v>91-011590</v>
          </cell>
          <cell r="D5707">
            <v>295</v>
          </cell>
          <cell r="E5707">
            <v>243</v>
          </cell>
          <cell r="F5707" t="str">
            <v>TOP PICK</v>
          </cell>
          <cell r="G5707" t="str">
            <v>Active</v>
          </cell>
          <cell r="H5707" t="str">
            <v>Special</v>
          </cell>
          <cell r="I5707" t="str">
            <v>TBUS-1-KWC adaptor for smart phones Wireless charger</v>
          </cell>
        </row>
        <row r="5708">
          <cell r="C5708" t="str">
            <v>20-0005210</v>
          </cell>
          <cell r="D5708">
            <v>3015</v>
          </cell>
          <cell r="E5708">
            <v>3019</v>
          </cell>
          <cell r="F5708" t="str">
            <v>TOP PICK</v>
          </cell>
          <cell r="G5708" t="str">
            <v>Not to prod.</v>
          </cell>
          <cell r="H5708" t="str">
            <v>19" 1U</v>
          </cell>
          <cell r="I5708" t="str">
            <v>4x4 fast scaler switcher with video wall and bi/quad</v>
          </cell>
        </row>
        <row r="5709">
          <cell r="C5709" t="str">
            <v>20-04400030</v>
          </cell>
          <cell r="D5709">
            <v>3410</v>
          </cell>
          <cell r="E5709">
            <v>3235</v>
          </cell>
          <cell r="F5709" t="str">
            <v>TOP PICK</v>
          </cell>
          <cell r="G5709" t="str">
            <v>Active</v>
          </cell>
          <cell r="H5709" t="str">
            <v>19" 1U</v>
          </cell>
          <cell r="I5709" t="str">
            <v>4x4 4K UHD HDMI and Audio Matrix Switcher</v>
          </cell>
        </row>
        <row r="5710">
          <cell r="C5710" t="str">
            <v>20-00018330</v>
          </cell>
          <cell r="D5710">
            <v>5280</v>
          </cell>
          <cell r="E5710">
            <v>4800</v>
          </cell>
          <cell r="F5710" t="str">
            <v>TOP PICK</v>
          </cell>
          <cell r="G5710" t="str">
            <v>Active</v>
          </cell>
          <cell r="H5710" t="str">
            <v>19" 1U</v>
          </cell>
          <cell r="I5710" t="str">
            <v>8x8 4K HDMI2.0 matrix switcher</v>
          </cell>
        </row>
        <row r="5711">
          <cell r="C5711" t="str">
            <v>91-00015599</v>
          </cell>
          <cell r="D5711">
            <v>285</v>
          </cell>
          <cell r="E5711">
            <v>260</v>
          </cell>
          <cell r="F5711" t="str">
            <v>TOP PICK</v>
          </cell>
          <cell r="G5711" t="str">
            <v>Active</v>
          </cell>
          <cell r="H5711" t="str">
            <v>Special</v>
          </cell>
          <cell r="I5711" t="str">
            <v>Multi Format Adaptor</v>
          </cell>
        </row>
        <row r="5712">
          <cell r="C5712" t="str">
            <v>50-80562095</v>
          </cell>
          <cell r="D5712">
            <v>420</v>
          </cell>
          <cell r="E5712">
            <v>395</v>
          </cell>
          <cell r="F5712" t="str">
            <v>TOP PICK</v>
          </cell>
          <cell r="G5712" t="str">
            <v>Active</v>
          </cell>
          <cell r="H5712" t="str">
            <v>WP-Decora/2G</v>
          </cell>
          <cell r="I5712" t="str">
            <v>Wall-plate Receiver over PoE Long-Reach HDBT (EU, UK, US-D)</v>
          </cell>
        </row>
        <row r="5713">
          <cell r="C5713" t="str">
            <v>13-80534090</v>
          </cell>
          <cell r="D5713">
            <v>625</v>
          </cell>
          <cell r="E5713">
            <v>660</v>
          </cell>
          <cell r="F5713" t="str">
            <v>TOP PICK</v>
          </cell>
          <cell r="G5713" t="str">
            <v>Active</v>
          </cell>
          <cell r="H5713" t="str">
            <v>Pico Tool</v>
          </cell>
          <cell r="I5713" t="str">
            <v>2–Channel Dante Encoder &amp; PoE Acceptor</v>
          </cell>
        </row>
        <row r="5714">
          <cell r="C5714" t="str">
            <v>91-000132</v>
          </cell>
          <cell r="D5714">
            <v>315</v>
          </cell>
          <cell r="E5714">
            <v>283</v>
          </cell>
          <cell r="F5714" t="str">
            <v>TOP PICK</v>
          </cell>
          <cell r="G5714" t="str">
            <v>Active</v>
          </cell>
          <cell r="H5714" t="str">
            <v>Special</v>
          </cell>
          <cell r="I5714" t="str">
            <v>Table Mount Modular Multi−Connection Solution</v>
          </cell>
        </row>
        <row r="5715">
          <cell r="C5715" t="str">
            <v>91-000089</v>
          </cell>
          <cell r="D5715">
            <v>330</v>
          </cell>
          <cell r="E5715">
            <v>323</v>
          </cell>
          <cell r="F5715" t="str">
            <v>TOP PICK</v>
          </cell>
          <cell r="G5715" t="str">
            <v>Not to prod.</v>
          </cell>
          <cell r="H5715" t="str">
            <v>Special</v>
          </cell>
          <cell r="I5715" t="str">
            <v>TBUS-202XL includes:2VGA,2HDMI,2Ethernet,2Audio</v>
          </cell>
        </row>
        <row r="5716">
          <cell r="C5716" t="str">
            <v>91-000088</v>
          </cell>
          <cell r="D5716">
            <v>325</v>
          </cell>
          <cell r="E5716">
            <v>323</v>
          </cell>
          <cell r="F5716" t="str">
            <v>TOP PICK</v>
          </cell>
          <cell r="G5716" t="str">
            <v>Not to prod.</v>
          </cell>
          <cell r="H5716" t="str">
            <v>Special</v>
          </cell>
          <cell r="I5716" t="str">
            <v>TBUS-202XL includes:2VGA,2HDMI,2Ethernet,2Audio</v>
          </cell>
        </row>
        <row r="5717">
          <cell r="C5717" t="str">
            <v>91-000038</v>
          </cell>
          <cell r="D5717">
            <v>315</v>
          </cell>
          <cell r="E5717">
            <v>283</v>
          </cell>
          <cell r="F5717" t="str">
            <v>TOP PICK</v>
          </cell>
          <cell r="G5717" t="str">
            <v>Active</v>
          </cell>
          <cell r="H5717" t="str">
            <v>Special</v>
          </cell>
          <cell r="I5717" t="str">
            <v>Table Mount Modular Multi−Connection Solution</v>
          </cell>
        </row>
        <row r="5718">
          <cell r="C5718" t="str">
            <v>91-000037</v>
          </cell>
          <cell r="D5718">
            <v>315</v>
          </cell>
          <cell r="E5718">
            <v>283</v>
          </cell>
          <cell r="F5718" t="str">
            <v>TOP PICK</v>
          </cell>
          <cell r="G5718" t="str">
            <v>Active</v>
          </cell>
          <cell r="H5718" t="str">
            <v>Special</v>
          </cell>
          <cell r="I5718" t="str">
            <v>Table Mount Modular Multi Connection Solution</v>
          </cell>
        </row>
        <row r="5719">
          <cell r="C5719" t="str">
            <v>91-000032</v>
          </cell>
          <cell r="D5719">
            <v>260</v>
          </cell>
          <cell r="E5719">
            <v>227</v>
          </cell>
          <cell r="F5719" t="str">
            <v>TOP PICK</v>
          </cell>
          <cell r="G5719" t="str">
            <v>Active</v>
          </cell>
          <cell r="H5719" t="str">
            <v>Special</v>
          </cell>
          <cell r="I5719" t="str">
            <v>TBUS-201XL includes:1VGA,1HDMI,1Ethernet,1 Audio</v>
          </cell>
        </row>
        <row r="5720">
          <cell r="C5720" t="str">
            <v>91-000031</v>
          </cell>
          <cell r="D5720">
            <v>260</v>
          </cell>
          <cell r="E5720">
            <v>227</v>
          </cell>
          <cell r="F5720" t="str">
            <v>TOP PICK</v>
          </cell>
          <cell r="G5720" t="str">
            <v>Active</v>
          </cell>
          <cell r="H5720" t="str">
            <v>Special</v>
          </cell>
          <cell r="I5720" t="str">
            <v>TBUS-201XL includes:1VGA,1HDMI,1Ethernet,1 Audio</v>
          </cell>
        </row>
        <row r="5721">
          <cell r="C5721" t="str">
            <v>13-80527130</v>
          </cell>
          <cell r="D5721">
            <v>1635</v>
          </cell>
          <cell r="E5721">
            <v>1555</v>
          </cell>
          <cell r="F5721" t="str">
            <v>TOP PICK</v>
          </cell>
          <cell r="G5721" t="str">
            <v>Active</v>
          </cell>
          <cell r="H5721" t="str">
            <v>1/2 19" 1U</v>
          </cell>
          <cell r="I5721" t="str">
            <v>d  2x120W @ 8Ω Controllable Power Amplifier with Dante Input</v>
          </cell>
        </row>
        <row r="5722">
          <cell r="C5722" t="str">
            <v>13-80527030</v>
          </cell>
          <cell r="D5722">
            <v>1305</v>
          </cell>
          <cell r="E5722">
            <v>1245</v>
          </cell>
          <cell r="F5722" t="str">
            <v>TOP PICK</v>
          </cell>
          <cell r="G5722" t="str">
            <v>Active</v>
          </cell>
          <cell r="H5722" t="str">
            <v>1/2 19" 1U</v>
          </cell>
          <cell r="I5722" t="str">
            <v>nd  2x60W @ 8Ω Controllable Power Amplifier with Dante Input</v>
          </cell>
        </row>
        <row r="5723">
          <cell r="C5723" t="str">
            <v>13-80490010</v>
          </cell>
          <cell r="D5723">
            <v>540</v>
          </cell>
          <cell r="E5723">
            <v>540</v>
          </cell>
          <cell r="F5723" t="str">
            <v>TOP PICK</v>
          </cell>
          <cell r="G5723" t="str">
            <v>Active</v>
          </cell>
          <cell r="H5723" t="str">
            <v>Pico Tool</v>
          </cell>
          <cell r="I5723" t="str">
            <v>Dual Dante Interface</v>
          </cell>
        </row>
        <row r="5724">
          <cell r="C5724" t="str">
            <v>13-80483090</v>
          </cell>
          <cell r="D5724">
            <v>455</v>
          </cell>
          <cell r="E5724">
            <v>429</v>
          </cell>
          <cell r="F5724" t="str">
            <v>TOP PICK</v>
          </cell>
          <cell r="G5724" t="str">
            <v>Active</v>
          </cell>
          <cell r="H5724" t="str">
            <v>Tool</v>
          </cell>
          <cell r="I5724" t="str">
            <v>Mini Digital Sound Processor</v>
          </cell>
        </row>
        <row r="5725">
          <cell r="C5725" t="str">
            <v>13-80455130</v>
          </cell>
          <cell r="D5725">
            <v>1045</v>
          </cell>
          <cell r="E5725">
            <v>990</v>
          </cell>
          <cell r="F5725" t="str">
            <v>TOP PICK</v>
          </cell>
          <cell r="G5725" t="str">
            <v>Active</v>
          </cell>
          <cell r="H5725" t="str">
            <v>1/2 19" 1U</v>
          </cell>
          <cell r="I5725" t="str">
            <v>1x240W @ 70V/100V And  2x120W @ 8Ω Controllable Power Amplif</v>
          </cell>
        </row>
        <row r="5726">
          <cell r="C5726" t="str">
            <v>13-80455030</v>
          </cell>
          <cell r="D5726">
            <v>835</v>
          </cell>
          <cell r="E5726">
            <v>795</v>
          </cell>
          <cell r="F5726" t="str">
            <v>TOP PICK</v>
          </cell>
          <cell r="G5726" t="str">
            <v>Active</v>
          </cell>
          <cell r="H5726" t="str">
            <v>1/2 19" 1U</v>
          </cell>
          <cell r="I5726" t="str">
            <v>1x120W @ 70V/100V And  2x60W @ 8Ω Controllable Power Amplifi</v>
          </cell>
        </row>
        <row r="5727">
          <cell r="C5727" t="str">
            <v>70-00054090</v>
          </cell>
          <cell r="D5727">
            <v>825</v>
          </cell>
          <cell r="E5727">
            <v>826</v>
          </cell>
          <cell r="F5727" t="str">
            <v>TOP PICK</v>
          </cell>
          <cell r="G5727" t="str">
            <v>Not to prod.</v>
          </cell>
          <cell r="H5727" t="str">
            <v>Mega Tool</v>
          </cell>
          <cell r="I5727" t="str">
            <v>CV, PC and HDMI to DVI/HDMI scaler</v>
          </cell>
        </row>
        <row r="5728">
          <cell r="C5728" t="str">
            <v>13-80451230</v>
          </cell>
          <cell r="D5728">
            <v>2295</v>
          </cell>
          <cell r="E5728">
            <v>2295</v>
          </cell>
          <cell r="F5728" t="str">
            <v>TOP PICK</v>
          </cell>
          <cell r="G5728" t="str">
            <v>Active</v>
          </cell>
          <cell r="H5728" t="str">
            <v>19" 1U Scal</v>
          </cell>
          <cell r="I5728" t="str">
            <v>x with DSP and Interchangeable Inputs &amp; Outputs-Lite Edition</v>
          </cell>
        </row>
        <row r="5729">
          <cell r="C5729" t="str">
            <v>13-80451130</v>
          </cell>
          <cell r="D5729">
            <v>3040</v>
          </cell>
          <cell r="E5729">
            <v>2895</v>
          </cell>
          <cell r="F5729" t="str">
            <v>TOP PICK</v>
          </cell>
          <cell r="G5729" t="str">
            <v>Active</v>
          </cell>
          <cell r="H5729" t="str">
            <v>19" 1U Scal</v>
          </cell>
          <cell r="I5729" t="str">
            <v>t Audio Matrix with DSP and Interchangeable Inputs &amp; Outputs</v>
          </cell>
        </row>
        <row r="5730">
          <cell r="C5730" t="str">
            <v>10-80460090</v>
          </cell>
          <cell r="D5730">
            <v>1515</v>
          </cell>
          <cell r="E5730">
            <v>1787</v>
          </cell>
          <cell r="F5730" t="str">
            <v>TOP PICK</v>
          </cell>
          <cell r="G5730" t="str">
            <v>Active</v>
          </cell>
          <cell r="H5730" t="str">
            <v>Mega Tool</v>
          </cell>
          <cell r="I5730" t="str">
            <v>4K 1:8 12G SDI DA</v>
          </cell>
        </row>
        <row r="5731">
          <cell r="C5731" t="str">
            <v>96-0216015</v>
          </cell>
          <cell r="D5731">
            <v>77</v>
          </cell>
          <cell r="E5731">
            <v>70</v>
          </cell>
          <cell r="F5731" t="str">
            <v>TOP PICK</v>
          </cell>
          <cell r="G5731" t="str">
            <v>Active</v>
          </cell>
          <cell r="H5731" t="str">
            <v>Special</v>
          </cell>
          <cell r="I5731" t="str">
            <v>USB 3.0 A(M) TO A(F) ACTIVE EXTENSION CABLE-15ft</v>
          </cell>
        </row>
        <row r="5732">
          <cell r="C5732" t="str">
            <v>96-0216010</v>
          </cell>
          <cell r="D5732">
            <v>55</v>
          </cell>
          <cell r="E5732">
            <v>50</v>
          </cell>
          <cell r="F5732" t="str">
            <v>TOP PICK</v>
          </cell>
          <cell r="G5732" t="str">
            <v>Active</v>
          </cell>
          <cell r="H5732" t="str">
            <v>Special</v>
          </cell>
          <cell r="I5732" t="str">
            <v>USB 3.0 A(M) TO A(F) ACTIVE EXTENSION CABLE-10ft</v>
          </cell>
        </row>
        <row r="5733">
          <cell r="C5733" t="str">
            <v>82-500678</v>
          </cell>
          <cell r="D5733">
            <v>330</v>
          </cell>
          <cell r="E5733">
            <v>263</v>
          </cell>
          <cell r="F5733" t="str">
            <v>TOP PICK</v>
          </cell>
          <cell r="G5733" t="str">
            <v>Active</v>
          </cell>
          <cell r="H5733" t="str">
            <v>Special</v>
          </cell>
          <cell r="I5733" t="str">
            <v>6.5" Closed-Back 2-Way Ceiling Speakers</v>
          </cell>
        </row>
        <row r="5734">
          <cell r="C5734" t="str">
            <v>10-80441090</v>
          </cell>
          <cell r="D5734">
            <v>815</v>
          </cell>
          <cell r="E5734">
            <v>778</v>
          </cell>
          <cell r="F5734" t="str">
            <v>TOP PICK</v>
          </cell>
          <cell r="G5734" t="str">
            <v>Active</v>
          </cell>
          <cell r="H5734" t="str">
            <v>Tool</v>
          </cell>
          <cell r="I5734" t="str">
            <v>4K 1:4 12G SDI DA</v>
          </cell>
        </row>
        <row r="5735">
          <cell r="C5735" t="str">
            <v>10-80440090</v>
          </cell>
          <cell r="D5735">
            <v>625</v>
          </cell>
          <cell r="E5735">
            <v>583</v>
          </cell>
          <cell r="F5735" t="str">
            <v>TOP PICK</v>
          </cell>
          <cell r="G5735" t="str">
            <v>Active</v>
          </cell>
          <cell r="H5735" t="str">
            <v>Pico Tool</v>
          </cell>
          <cell r="I5735" t="str">
            <v>4K 1:2 12G SDI DA</v>
          </cell>
        </row>
        <row r="5736">
          <cell r="C5736" t="str">
            <v>10-80408090</v>
          </cell>
          <cell r="D5736">
            <v>550</v>
          </cell>
          <cell r="E5736">
            <v>664</v>
          </cell>
          <cell r="F5736" t="str">
            <v>TOP PICK</v>
          </cell>
          <cell r="G5736" t="str">
            <v>Active</v>
          </cell>
          <cell r="H5736" t="str">
            <v>Mega Tool</v>
          </cell>
          <cell r="I5736" t="str">
            <v>4K HDMI Distribution Amplifier with HDCP2.2 and HDMI2.0 supp</v>
          </cell>
        </row>
        <row r="5737">
          <cell r="C5737" t="str">
            <v>10-804080290</v>
          </cell>
          <cell r="D5737">
            <v>475</v>
          </cell>
          <cell r="E5737">
            <v>589</v>
          </cell>
          <cell r="F5737" t="str">
            <v>TOP PICK</v>
          </cell>
          <cell r="G5737" t="str">
            <v>Active</v>
          </cell>
          <cell r="H5737" t="str">
            <v>Mega Tool</v>
          </cell>
          <cell r="I5737" t="str">
            <v>4K HDMI Distribution Amplifier with HDCP2.2 and HDMI2.0 supp</v>
          </cell>
        </row>
        <row r="5738">
          <cell r="C5738" t="str">
            <v>10-804080190</v>
          </cell>
          <cell r="D5738">
            <v>405</v>
          </cell>
          <cell r="E5738">
            <v>474</v>
          </cell>
          <cell r="F5738" t="str">
            <v>TOP PICK</v>
          </cell>
          <cell r="G5738" t="str">
            <v>Active</v>
          </cell>
          <cell r="H5738" t="str">
            <v>Mega Tool</v>
          </cell>
          <cell r="I5738" t="str">
            <v>4K HDMI Distribution Amplifier with HDCP2.2 and HDMI2.0 supp</v>
          </cell>
        </row>
        <row r="5739">
          <cell r="C5739" t="str">
            <v>10-80102030</v>
          </cell>
          <cell r="D5739">
            <v>1410</v>
          </cell>
          <cell r="E5739">
            <v>1341</v>
          </cell>
          <cell r="F5739" t="str">
            <v>TOP PICK</v>
          </cell>
          <cell r="G5739" t="str">
            <v>Active</v>
          </cell>
          <cell r="H5739" t="str">
            <v>19" 1U</v>
          </cell>
          <cell r="I5739" t="str">
            <v>1:10 4K HDMI Distribution Amplifier</v>
          </cell>
        </row>
        <row r="5740">
          <cell r="C5740" t="str">
            <v>80-00027299</v>
          </cell>
          <cell r="D5740">
            <v>380</v>
          </cell>
          <cell r="E5740">
            <v>350</v>
          </cell>
          <cell r="F5740" t="str">
            <v>TOP PICK</v>
          </cell>
          <cell r="G5740" t="str">
            <v>Active</v>
          </cell>
          <cell r="H5740" t="str">
            <v>Special</v>
          </cell>
          <cell r="I5740" t="str">
            <v>Cable Retractor, HDMI-8ft</v>
          </cell>
        </row>
        <row r="5741">
          <cell r="C5741" t="str">
            <v>80-00027399</v>
          </cell>
          <cell r="D5741">
            <v>380</v>
          </cell>
          <cell r="E5741">
            <v>350</v>
          </cell>
          <cell r="F5741" t="str">
            <v>TOP PICK</v>
          </cell>
          <cell r="G5741" t="str">
            <v>Active</v>
          </cell>
          <cell r="H5741" t="str">
            <v>Special</v>
          </cell>
          <cell r="I5741" t="str">
            <v>Cable Retractor, DisplayPort-8ft</v>
          </cell>
        </row>
        <row r="5742">
          <cell r="C5742" t="str">
            <v>80-00027599</v>
          </cell>
          <cell r="D5742">
            <v>380</v>
          </cell>
          <cell r="E5742">
            <v>350</v>
          </cell>
          <cell r="F5742" t="str">
            <v>TOP PICK</v>
          </cell>
          <cell r="G5742" t="str">
            <v>Active</v>
          </cell>
          <cell r="H5742" t="str">
            <v>Special</v>
          </cell>
          <cell r="I5742" t="str">
            <v>Cable Retractor,VGA-8ft</v>
          </cell>
        </row>
        <row r="5743">
          <cell r="C5743" t="str">
            <v>80-00027699</v>
          </cell>
          <cell r="D5743">
            <v>380</v>
          </cell>
          <cell r="E5743">
            <v>350</v>
          </cell>
          <cell r="F5743" t="str">
            <v>TOP PICK</v>
          </cell>
          <cell r="G5743" t="str">
            <v>Active</v>
          </cell>
          <cell r="H5743" t="str">
            <v>Special</v>
          </cell>
          <cell r="I5743" t="str">
            <v>Cable Retractor, LAN-8ft</v>
          </cell>
        </row>
        <row r="5744">
          <cell r="C5744" t="str">
            <v>80-00027799</v>
          </cell>
          <cell r="D5744">
            <v>380</v>
          </cell>
          <cell r="E5744">
            <v>350</v>
          </cell>
          <cell r="F5744" t="str">
            <v>TOP PICK</v>
          </cell>
          <cell r="G5744" t="str">
            <v>Active</v>
          </cell>
          <cell r="H5744" t="str">
            <v>Special</v>
          </cell>
          <cell r="I5744" t="str">
            <v>Cable Retractor, Audio 3.5mm-8ft</v>
          </cell>
        </row>
        <row r="5745">
          <cell r="C5745" t="str">
            <v>80-00027999</v>
          </cell>
          <cell r="D5745">
            <v>455</v>
          </cell>
          <cell r="E5745">
            <v>420</v>
          </cell>
          <cell r="F5745" t="str">
            <v>TOP PICK</v>
          </cell>
          <cell r="G5745" t="str">
            <v>Active</v>
          </cell>
          <cell r="H5745" t="str">
            <v>Special</v>
          </cell>
          <cell r="I5745" t="str">
            <v>Cable Retractor,USB-C -8ft</v>
          </cell>
        </row>
        <row r="5746">
          <cell r="C5746" t="str">
            <v>20-801220190</v>
          </cell>
          <cell r="D5746">
            <v>935</v>
          </cell>
          <cell r="E5746">
            <v>921</v>
          </cell>
          <cell r="F5746" t="str">
            <v>TOP PICK</v>
          </cell>
          <cell r="G5746" t="str">
            <v>Active</v>
          </cell>
          <cell r="H5746" t="str">
            <v>1/2 19" 1U</v>
          </cell>
          <cell r="I5746" t="str">
            <v>4x2 UHD HDMI matrix switcher</v>
          </cell>
        </row>
        <row r="5747">
          <cell r="C5747" t="str">
            <v>59-001890</v>
          </cell>
          <cell r="D5747">
            <v>2120</v>
          </cell>
          <cell r="E5747">
            <v>2000</v>
          </cell>
          <cell r="F5747" t="str">
            <v>TOP PICK</v>
          </cell>
          <cell r="G5747" t="str">
            <v>Active</v>
          </cell>
          <cell r="H5747" t="str">
            <v>Special</v>
          </cell>
          <cell r="I5747" t="str">
            <v>8 Encoder/Decoder based on NT1000 with 10G Copper connection</v>
          </cell>
        </row>
        <row r="5748">
          <cell r="C5748" t="str">
            <v>59-001990</v>
          </cell>
          <cell r="D5748">
            <v>2660</v>
          </cell>
          <cell r="E5748">
            <v>2510</v>
          </cell>
          <cell r="F5748" t="str">
            <v>TOP PICK</v>
          </cell>
          <cell r="G5748" t="str">
            <v>Active</v>
          </cell>
          <cell r="H5748" t="str">
            <v>Special</v>
          </cell>
          <cell r="I5748" t="str">
            <v>4K SDVoE™ Fiber Transceiver</v>
          </cell>
        </row>
        <row r="5749">
          <cell r="C5749" t="str">
            <v>20-80353090</v>
          </cell>
          <cell r="D5749">
            <v>390</v>
          </cell>
          <cell r="E5749">
            <v>353</v>
          </cell>
          <cell r="F5749" t="str">
            <v>TOP PICK</v>
          </cell>
          <cell r="G5749" t="str">
            <v>Active</v>
          </cell>
          <cell r="H5749" t="str">
            <v>Tool</v>
          </cell>
          <cell r="I5749" t="str">
            <v>2:1 UHD low-cost auto switcher</v>
          </cell>
        </row>
        <row r="5750">
          <cell r="C5750" t="str">
            <v>60-0000095</v>
          </cell>
          <cell r="D5750">
            <v>1405</v>
          </cell>
          <cell r="E5750">
            <v>1329</v>
          </cell>
          <cell r="F5750" t="str">
            <v>TOP PICK</v>
          </cell>
          <cell r="G5750" t="str">
            <v>Active</v>
          </cell>
          <cell r="H5750" t="str">
            <v>Special</v>
          </cell>
          <cell r="I5750" t="str">
            <v>Wireless High Definition Transmitter/Receiver</v>
          </cell>
        </row>
        <row r="5751">
          <cell r="C5751" t="str">
            <v>20-80356090</v>
          </cell>
          <cell r="D5751">
            <v>1260</v>
          </cell>
          <cell r="E5751">
            <v>1237</v>
          </cell>
          <cell r="F5751" t="str">
            <v>TOP PICK</v>
          </cell>
          <cell r="G5751" t="str">
            <v>Active</v>
          </cell>
          <cell r="H5751" t="str">
            <v>Mega Tool</v>
          </cell>
          <cell r="I5751" t="str">
            <v>HDMI, VGA, RS−232, ETH &amp; Audio over HDBaseT step-in commande</v>
          </cell>
        </row>
        <row r="5752">
          <cell r="C5752" t="str">
            <v>87-00000799</v>
          </cell>
          <cell r="D5752">
            <v>1995</v>
          </cell>
          <cell r="E5752">
            <v>1500</v>
          </cell>
          <cell r="F5752" t="str">
            <v>TOP PICK</v>
          </cell>
          <cell r="G5752" t="str">
            <v>Active</v>
          </cell>
          <cell r="H5752" t="str">
            <v>N/A</v>
          </cell>
          <cell r="I5752" t="str">
            <v>VSM License to manage unlimited number of VIA devices </v>
          </cell>
        </row>
        <row r="5753">
          <cell r="C5753" t="str">
            <v>80-00028099</v>
          </cell>
          <cell r="D5753">
            <v>380</v>
          </cell>
          <cell r="E5753">
            <v>350</v>
          </cell>
          <cell r="F5753" t="str">
            <v>TOP PICK</v>
          </cell>
          <cell r="G5753" t="str">
            <v>Active</v>
          </cell>
          <cell r="H5753" t="str">
            <v>Special</v>
          </cell>
          <cell r="I5753" t="str">
            <v>Cable Retractor,USB-3, L-8ft</v>
          </cell>
        </row>
        <row r="5754">
          <cell r="C5754" t="str">
            <v>80-00028199</v>
          </cell>
          <cell r="D5754">
            <v>455</v>
          </cell>
          <cell r="E5754">
            <v>420</v>
          </cell>
          <cell r="F5754" t="str">
            <v>TOP PICK</v>
          </cell>
          <cell r="G5754" t="str">
            <v>Active</v>
          </cell>
          <cell r="H5754" t="str">
            <v>Special</v>
          </cell>
          <cell r="I5754" t="str">
            <v>MI-8ft, L-8ft with 4K HDMI repeater integrated in fixed side</v>
          </cell>
        </row>
        <row r="5755">
          <cell r="C5755" t="str">
            <v>20-8035801290</v>
          </cell>
          <cell r="D5755">
            <v>930</v>
          </cell>
          <cell r="E5755">
            <v>899</v>
          </cell>
          <cell r="F5755" t="str">
            <v>TOP PICK</v>
          </cell>
          <cell r="G5755" t="str">
            <v>Active</v>
          </cell>
          <cell r="H5755" t="str">
            <v>Mega Tool</v>
          </cell>
          <cell r="I5755" t="str">
            <v>4K UHD HDMI &amp; Computer Graphics Automatic Video Switcher</v>
          </cell>
        </row>
        <row r="5756">
          <cell r="C5756" t="str">
            <v>97-2410328</v>
          </cell>
          <cell r="D5756">
            <v>1600</v>
          </cell>
          <cell r="E5756">
            <v>1600</v>
          </cell>
          <cell r="F5756" t="str">
            <v>TOP PICK</v>
          </cell>
          <cell r="G5756" t="str">
            <v>Active</v>
          </cell>
          <cell r="H5756" t="str">
            <v>Special</v>
          </cell>
          <cell r="I5756" t="str">
            <v>Active Optical Armored 4K Display Port Cable 328ft</v>
          </cell>
        </row>
        <row r="5757">
          <cell r="C5757" t="str">
            <v>97-2410295</v>
          </cell>
          <cell r="D5757">
            <v>1490</v>
          </cell>
          <cell r="E5757">
            <v>1490</v>
          </cell>
          <cell r="F5757" t="str">
            <v>TOP PICK</v>
          </cell>
          <cell r="G5757" t="str">
            <v>Active</v>
          </cell>
          <cell r="H5757" t="str">
            <v>Special</v>
          </cell>
          <cell r="I5757" t="str">
            <v>Active Optical Armored 4K Display Port Cable 295ft</v>
          </cell>
        </row>
        <row r="5758">
          <cell r="C5758" t="str">
            <v>97-0161035</v>
          </cell>
          <cell r="D5758">
            <v>0</v>
          </cell>
          <cell r="E5758">
            <v>0</v>
          </cell>
          <cell r="F5758" t="str">
            <v>TROXELL ONLY</v>
          </cell>
          <cell r="G5758" t="str">
            <v>Not to prod.</v>
          </cell>
          <cell r="H5758" t="str">
            <v>Special</v>
          </cell>
          <cell r="I5758" t="str">
            <v>Flexible High speed HDMI cable with Ethernet- 35'</v>
          </cell>
        </row>
        <row r="5759">
          <cell r="C5759" t="str">
            <v>97-0161003</v>
          </cell>
          <cell r="D5759">
            <v>0</v>
          </cell>
          <cell r="E5759">
            <v>0</v>
          </cell>
          <cell r="F5759" t="str">
            <v>TROXELL ONLY</v>
          </cell>
          <cell r="G5759" t="str">
            <v>Active Proj</v>
          </cell>
          <cell r="H5759" t="str">
            <v>Special</v>
          </cell>
          <cell r="I5759" t="str">
            <v>Flexible High Speed HDMI cable with Ethernet -3'</v>
          </cell>
        </row>
        <row r="5760">
          <cell r="C5760" t="str">
            <v>97-0161015</v>
          </cell>
          <cell r="D5760">
            <v>0</v>
          </cell>
          <cell r="E5760">
            <v>0</v>
          </cell>
          <cell r="F5760" t="str">
            <v>TROXELL ONLY</v>
          </cell>
          <cell r="G5760" t="str">
            <v>Not to prod.</v>
          </cell>
          <cell r="H5760" t="str">
            <v>Special</v>
          </cell>
          <cell r="I5760" t="str">
            <v>Flexible High speed HDMI cable with Ethernet-15'</v>
          </cell>
        </row>
        <row r="5761">
          <cell r="C5761" t="str">
            <v>97-0161025</v>
          </cell>
          <cell r="D5761">
            <v>0</v>
          </cell>
          <cell r="E5761">
            <v>0</v>
          </cell>
          <cell r="F5761" t="str">
            <v>TROXELL ONLY</v>
          </cell>
          <cell r="G5761" t="str">
            <v>Not to prod.</v>
          </cell>
          <cell r="H5761" t="str">
            <v>Special</v>
          </cell>
          <cell r="I5761" t="str">
            <v>Flexible High speed HDMI cable with Ethernet- 25'</v>
          </cell>
        </row>
        <row r="5762">
          <cell r="C5762" t="str">
            <v>97-0161050</v>
          </cell>
          <cell r="D5762">
            <v>0</v>
          </cell>
          <cell r="E5762">
            <v>0</v>
          </cell>
          <cell r="F5762" t="str">
            <v>TROXELL ONLY</v>
          </cell>
          <cell r="G5762" t="str">
            <v>Not to prod.</v>
          </cell>
          <cell r="H5762" t="str">
            <v>Special</v>
          </cell>
          <cell r="I5762" t="str">
            <v>Flexible High speed HDMI cable with Ethernet-50ft</v>
          </cell>
        </row>
        <row r="5763">
          <cell r="C5763" t="str">
            <v>97-91214025</v>
          </cell>
          <cell r="D5763">
            <v>0</v>
          </cell>
          <cell r="E5763">
            <v>0</v>
          </cell>
          <cell r="F5763" t="str">
            <v>TROXELL ONLY</v>
          </cell>
          <cell r="G5763" t="str">
            <v>Not to prod.</v>
          </cell>
          <cell r="H5763" t="str">
            <v>Special</v>
          </cell>
          <cell r="I5763" t="str">
            <v>Plenum High Speed HDMI Cable with Ethernet-25ft</v>
          </cell>
        </row>
        <row r="5764">
          <cell r="C5764" t="str">
            <v>97-91214035</v>
          </cell>
          <cell r="D5764">
            <v>0</v>
          </cell>
          <cell r="E5764">
            <v>0</v>
          </cell>
          <cell r="F5764" t="str">
            <v>TROXELL ONLY</v>
          </cell>
          <cell r="G5764" t="str">
            <v>Not to prod.</v>
          </cell>
          <cell r="H5764" t="str">
            <v>Special</v>
          </cell>
          <cell r="I5764" t="str">
            <v>Plenum High Speed HDMI Cable with Ethernet-35ft</v>
          </cell>
        </row>
        <row r="5765">
          <cell r="C5765" t="str">
            <v>97-91214050</v>
          </cell>
          <cell r="D5765">
            <v>0</v>
          </cell>
          <cell r="E5765">
            <v>0</v>
          </cell>
          <cell r="F5765" t="str">
            <v>TROXELL ONLY</v>
          </cell>
          <cell r="G5765" t="str">
            <v>Not to prod.</v>
          </cell>
          <cell r="H5765" t="str">
            <v>Special</v>
          </cell>
          <cell r="I5765" t="str">
            <v>Plenum High Speed HDMI Cable with Ethernet -50ft</v>
          </cell>
        </row>
        <row r="5766">
          <cell r="C5766" t="str">
            <v>97-91214015</v>
          </cell>
          <cell r="D5766">
            <v>0</v>
          </cell>
          <cell r="E5766">
            <v>0</v>
          </cell>
          <cell r="F5766" t="str">
            <v>TROXELL ONLY</v>
          </cell>
          <cell r="G5766" t="str">
            <v>Not to prod.</v>
          </cell>
          <cell r="H5766" t="str">
            <v>Special</v>
          </cell>
          <cell r="I5766" t="str">
            <v>Plenum High Speed HDMI Cable with Ethernet -15'</v>
          </cell>
        </row>
        <row r="5767">
          <cell r="C5767" t="str">
            <v>04-906016</v>
          </cell>
          <cell r="D5767">
            <v>0</v>
          </cell>
          <cell r="E5767">
            <v>0</v>
          </cell>
          <cell r="F5767" t="str">
            <v>X</v>
          </cell>
          <cell r="G5767" t="str">
            <v>Not active</v>
          </cell>
          <cell r="H5767" t="str">
            <v>N/A</v>
          </cell>
          <cell r="I5767" t="str">
            <v>DSCONT 1616HD, 16X16 1.485Gbs HD Video Router w/PS</v>
          </cell>
        </row>
        <row r="5768">
          <cell r="C5768" t="str">
            <v>04-905598</v>
          </cell>
          <cell r="D5768">
            <v>0</v>
          </cell>
          <cell r="E5768">
            <v>0</v>
          </cell>
          <cell r="F5768" t="str">
            <v>X</v>
          </cell>
          <cell r="G5768" t="str">
            <v>Not active</v>
          </cell>
          <cell r="H5768" t="str">
            <v>N/A</v>
          </cell>
          <cell r="I5768" t="str">
            <v>88D 8x8 SDI w/RS-232 115VAC</v>
          </cell>
        </row>
        <row r="5769">
          <cell r="C5769" t="str">
            <v>04-905235</v>
          </cell>
          <cell r="D5769">
            <v>0</v>
          </cell>
          <cell r="E5769">
            <v>0</v>
          </cell>
          <cell r="F5769" t="str">
            <v>X</v>
          </cell>
          <cell r="G5769" t="str">
            <v>Not active</v>
          </cell>
          <cell r="H5769" t="str">
            <v>N/A</v>
          </cell>
          <cell r="I5769" t="str">
            <v>1601D 16x1 SDI- 115VAC</v>
          </cell>
        </row>
        <row r="5770">
          <cell r="C5770" t="str">
            <v>04-905098</v>
          </cell>
          <cell r="D5770">
            <v>0</v>
          </cell>
          <cell r="E5770">
            <v>0</v>
          </cell>
          <cell r="F5770" t="str">
            <v>X</v>
          </cell>
          <cell r="G5770" t="str">
            <v>Not active</v>
          </cell>
          <cell r="H5770" t="str">
            <v>N/A</v>
          </cell>
          <cell r="I5770" t="str">
            <v>88D Serial Digital Video Router w/PS</v>
          </cell>
        </row>
        <row r="5771">
          <cell r="C5771" t="str">
            <v>04-903143-30</v>
          </cell>
          <cell r="D5771">
            <v>0</v>
          </cell>
          <cell r="E5771">
            <v>0</v>
          </cell>
          <cell r="F5771" t="str">
            <v>X</v>
          </cell>
          <cell r="G5771" t="str">
            <v>Inactive</v>
          </cell>
          <cell r="H5771" t="str">
            <v>N/A</v>
          </cell>
          <cell r="I5771" t="str">
            <v>4x4 Component Video 40Mhz Bandwidth w/ RS-232- 115VAC</v>
          </cell>
        </row>
        <row r="5772">
          <cell r="C5772" t="str">
            <v>04-905064-40</v>
          </cell>
          <cell r="D5772">
            <v>0</v>
          </cell>
          <cell r="E5772">
            <v>0</v>
          </cell>
          <cell r="F5772" t="str">
            <v>X</v>
          </cell>
          <cell r="G5772" t="str">
            <v>Not to prod.</v>
          </cell>
          <cell r="I5772" t="str">
            <v>RS-422 FRAME - 64 PORT ROUTER -SLAVE - 4RU - 4 BOARD</v>
          </cell>
        </row>
        <row r="5773">
          <cell r="C5773" t="str">
            <v>04-905064-30</v>
          </cell>
          <cell r="D5773">
            <v>0</v>
          </cell>
          <cell r="E5773">
            <v>0</v>
          </cell>
          <cell r="F5773" t="str">
            <v>X</v>
          </cell>
          <cell r="G5773" t="str">
            <v>Not active</v>
          </cell>
          <cell r="I5773" t="str">
            <v>RS-422 FRAME-48 PORT ROUTER-3 BRD-SLAVE-4RU</v>
          </cell>
        </row>
        <row r="5774">
          <cell r="C5774" t="str">
            <v>04-905064-20</v>
          </cell>
          <cell r="D5774">
            <v>0</v>
          </cell>
          <cell r="E5774">
            <v>0</v>
          </cell>
          <cell r="F5774" t="str">
            <v>X</v>
          </cell>
          <cell r="G5774" t="str">
            <v>Not active</v>
          </cell>
          <cell r="H5774" t="str">
            <v>N/A</v>
          </cell>
          <cell r="I5774" t="str">
            <v>RS-422 FRAME - 64 PORT ROUTER -SLAVE - 4RU - 2 BOARD</v>
          </cell>
        </row>
        <row r="5775">
          <cell r="C5775" t="str">
            <v>04-905016-30</v>
          </cell>
          <cell r="D5775">
            <v>0</v>
          </cell>
          <cell r="E5775">
            <v>0</v>
          </cell>
          <cell r="F5775" t="str">
            <v>X</v>
          </cell>
          <cell r="G5775" t="str">
            <v>Not active</v>
          </cell>
          <cell r="H5775" t="str">
            <v>N/A</v>
          </cell>
          <cell r="I5775" t="str">
            <v>1616D 16x16SDI- 230VAC</v>
          </cell>
        </row>
        <row r="5776">
          <cell r="C5776" t="str">
            <v>04-905016</v>
          </cell>
          <cell r="D5776">
            <v>0</v>
          </cell>
          <cell r="E5776">
            <v>0</v>
          </cell>
          <cell r="F5776" t="str">
            <v>X</v>
          </cell>
          <cell r="G5776" t="str">
            <v>Not to prod.</v>
          </cell>
          <cell r="H5776" t="str">
            <v>N/A</v>
          </cell>
          <cell r="I5776" t="str">
            <v>1616D 16x16SDI- 115VAC</v>
          </cell>
        </row>
        <row r="5777">
          <cell r="C5777" t="str">
            <v>04-904112-00</v>
          </cell>
          <cell r="D5777">
            <v>0</v>
          </cell>
          <cell r="E5777">
            <v>0</v>
          </cell>
          <cell r="F5777" t="str">
            <v>X</v>
          </cell>
          <cell r="G5777" t="str">
            <v>Not active</v>
          </cell>
          <cell r="I5777" t="str">
            <v>64x64 Mono Analog Audio Router- 3RU-Rdnt PS-Slave</v>
          </cell>
        </row>
        <row r="5778">
          <cell r="C5778" t="str">
            <v>04-904109-00</v>
          </cell>
          <cell r="D5778">
            <v>0</v>
          </cell>
          <cell r="E5778">
            <v>0</v>
          </cell>
          <cell r="F5778" t="str">
            <v>X</v>
          </cell>
          <cell r="G5778" t="str">
            <v>Not active</v>
          </cell>
          <cell r="I5778" t="str">
            <v>Yosemite 6464AA</v>
          </cell>
        </row>
        <row r="5779">
          <cell r="C5779" t="str">
            <v>04-904105-10</v>
          </cell>
          <cell r="D5779">
            <v>0</v>
          </cell>
          <cell r="E5779">
            <v>0</v>
          </cell>
          <cell r="F5779" t="str">
            <v>X</v>
          </cell>
          <cell r="G5779" t="str">
            <v>Not active</v>
          </cell>
          <cell r="H5779" t="str">
            <v>N/A</v>
          </cell>
          <cell r="I5779" t="str">
            <v>YOSEMITE - 3264 MONO ANALOG AUDIO w/BREAKOUT - 3RU - RDNT -</v>
          </cell>
        </row>
        <row r="5780">
          <cell r="C5780" t="str">
            <v>04-904104-00</v>
          </cell>
          <cell r="D5780">
            <v>0</v>
          </cell>
          <cell r="E5780">
            <v>0</v>
          </cell>
          <cell r="F5780" t="str">
            <v>X</v>
          </cell>
          <cell r="G5780" t="str">
            <v>Not active</v>
          </cell>
          <cell r="H5780" t="str">
            <v>N/A</v>
          </cell>
          <cell r="I5780" t="str">
            <v>YOSEMITE - 3232 MONO ANALOG AUDIO ROUTER - 3RU - RDNT - SLAV</v>
          </cell>
        </row>
        <row r="5781">
          <cell r="C5781" t="str">
            <v>04-904103-00</v>
          </cell>
          <cell r="D5781">
            <v>0</v>
          </cell>
          <cell r="E5781">
            <v>0</v>
          </cell>
          <cell r="F5781" t="str">
            <v>X</v>
          </cell>
          <cell r="G5781" t="str">
            <v>Not active</v>
          </cell>
          <cell r="H5781" t="str">
            <v>N/A</v>
          </cell>
          <cell r="I5781" t="str">
            <v>64x128 Mono Audio Analog Audio Router- 5RU- Rdnt</v>
          </cell>
        </row>
        <row r="5782">
          <cell r="C5782" t="str">
            <v>04-904102-00</v>
          </cell>
          <cell r="D5782">
            <v>0</v>
          </cell>
          <cell r="E5782">
            <v>0</v>
          </cell>
          <cell r="F5782" t="str">
            <v>X</v>
          </cell>
          <cell r="G5782" t="str">
            <v>Not active</v>
          </cell>
          <cell r="H5782" t="str">
            <v>N/A</v>
          </cell>
          <cell r="I5782" t="str">
            <v>YOSEMITE - 6464 MONO ANALOG AUDIO ROUTER - 3RU - NRDNT - SLA</v>
          </cell>
        </row>
        <row r="5783">
          <cell r="C5783" t="str">
            <v>5000-01</v>
          </cell>
          <cell r="D5783">
            <v>0</v>
          </cell>
          <cell r="E5783">
            <v>0</v>
          </cell>
          <cell r="F5783" t="str">
            <v>X</v>
          </cell>
          <cell r="G5783" t="str">
            <v>Active</v>
          </cell>
          <cell r="H5783" t="str">
            <v>N/A</v>
          </cell>
        </row>
        <row r="5784">
          <cell r="C5784" t="str">
            <v>5000-03</v>
          </cell>
          <cell r="D5784">
            <v>0</v>
          </cell>
          <cell r="E5784">
            <v>0</v>
          </cell>
          <cell r="F5784" t="str">
            <v>X</v>
          </cell>
          <cell r="G5784" t="str">
            <v>Active</v>
          </cell>
          <cell r="H5784" t="str">
            <v>N/A</v>
          </cell>
        </row>
        <row r="5785">
          <cell r="C5785" t="str">
            <v>5000-031</v>
          </cell>
          <cell r="D5785">
            <v>0</v>
          </cell>
          <cell r="E5785">
            <v>0</v>
          </cell>
          <cell r="F5785" t="str">
            <v>X</v>
          </cell>
          <cell r="G5785" t="str">
            <v>Active</v>
          </cell>
          <cell r="H5785" t="str">
            <v>N/A</v>
          </cell>
        </row>
        <row r="5786">
          <cell r="C5786" t="str">
            <v>5000-032</v>
          </cell>
          <cell r="D5786">
            <v>0</v>
          </cell>
          <cell r="E5786">
            <v>0</v>
          </cell>
          <cell r="F5786" t="str">
            <v>X</v>
          </cell>
          <cell r="G5786" t="str">
            <v>Active</v>
          </cell>
          <cell r="H5786" t="str">
            <v>N/A</v>
          </cell>
        </row>
        <row r="5787">
          <cell r="C5787" t="str">
            <v>5000-033</v>
          </cell>
          <cell r="D5787">
            <v>0</v>
          </cell>
          <cell r="E5787">
            <v>0</v>
          </cell>
          <cell r="F5787" t="str">
            <v>X</v>
          </cell>
          <cell r="G5787" t="str">
            <v>Active</v>
          </cell>
          <cell r="H5787" t="str">
            <v>N/A</v>
          </cell>
        </row>
        <row r="5788">
          <cell r="C5788" t="str">
            <v>5000-05</v>
          </cell>
          <cell r="D5788">
            <v>0</v>
          </cell>
          <cell r="E5788">
            <v>0</v>
          </cell>
          <cell r="F5788" t="str">
            <v>X</v>
          </cell>
          <cell r="G5788" t="str">
            <v>Active</v>
          </cell>
          <cell r="H5788" t="str">
            <v>N/A</v>
          </cell>
        </row>
        <row r="5789">
          <cell r="C5789" t="str">
            <v>5000-06</v>
          </cell>
          <cell r="D5789">
            <v>0</v>
          </cell>
          <cell r="E5789">
            <v>0</v>
          </cell>
          <cell r="F5789" t="str">
            <v>X</v>
          </cell>
          <cell r="G5789" t="str">
            <v>Active</v>
          </cell>
          <cell r="H5789" t="str">
            <v>N/A</v>
          </cell>
        </row>
        <row r="5790">
          <cell r="C5790" t="str">
            <v>5000-100</v>
          </cell>
          <cell r="D5790">
            <v>0</v>
          </cell>
          <cell r="E5790">
            <v>0</v>
          </cell>
          <cell r="F5790" t="str">
            <v>X</v>
          </cell>
          <cell r="G5790" t="str">
            <v>Inactive</v>
          </cell>
          <cell r="H5790" t="str">
            <v>N/A</v>
          </cell>
          <cell r="I5790" t="str">
            <v>TRAVEL REIMBURSEMENT</v>
          </cell>
        </row>
        <row r="5791">
          <cell r="C5791" t="str">
            <v>5000-101</v>
          </cell>
          <cell r="D5791">
            <v>0</v>
          </cell>
          <cell r="E5791">
            <v>0</v>
          </cell>
          <cell r="F5791" t="str">
            <v>X</v>
          </cell>
          <cell r="G5791" t="str">
            <v>Active</v>
          </cell>
          <cell r="H5791" t="str">
            <v>N/A</v>
          </cell>
          <cell r="I5791" t="str">
            <v>MEALS</v>
          </cell>
        </row>
        <row r="5792">
          <cell r="C5792" t="str">
            <v>5000-102</v>
          </cell>
          <cell r="D5792">
            <v>0</v>
          </cell>
          <cell r="E5792">
            <v>0</v>
          </cell>
          <cell r="F5792" t="str">
            <v>X</v>
          </cell>
          <cell r="G5792" t="str">
            <v>Active</v>
          </cell>
          <cell r="H5792" t="str">
            <v>N/A</v>
          </cell>
          <cell r="I5792" t="str">
            <v>MEALS</v>
          </cell>
        </row>
        <row r="5793">
          <cell r="C5793" t="str">
            <v>5000-103</v>
          </cell>
          <cell r="D5793">
            <v>0</v>
          </cell>
          <cell r="E5793">
            <v>0</v>
          </cell>
          <cell r="F5793" t="str">
            <v>X</v>
          </cell>
          <cell r="G5793" t="str">
            <v>Active</v>
          </cell>
          <cell r="H5793" t="str">
            <v>N/A</v>
          </cell>
        </row>
        <row r="5794">
          <cell r="C5794" t="str">
            <v>5000-104</v>
          </cell>
          <cell r="D5794">
            <v>0</v>
          </cell>
          <cell r="E5794">
            <v>0</v>
          </cell>
          <cell r="F5794" t="str">
            <v>X</v>
          </cell>
          <cell r="G5794" t="str">
            <v>Active</v>
          </cell>
          <cell r="H5794" t="str">
            <v>N/A</v>
          </cell>
        </row>
        <row r="5795">
          <cell r="C5795" t="str">
            <v>5000-105</v>
          </cell>
          <cell r="D5795">
            <v>0</v>
          </cell>
          <cell r="E5795">
            <v>0</v>
          </cell>
          <cell r="F5795" t="str">
            <v>X</v>
          </cell>
          <cell r="G5795" t="str">
            <v>Active</v>
          </cell>
          <cell r="H5795" t="str">
            <v>N/A</v>
          </cell>
        </row>
        <row r="5796">
          <cell r="C5796" t="str">
            <v>5000-106</v>
          </cell>
          <cell r="D5796">
            <v>0</v>
          </cell>
          <cell r="E5796">
            <v>0</v>
          </cell>
          <cell r="F5796" t="str">
            <v>X</v>
          </cell>
          <cell r="G5796" t="str">
            <v>Active</v>
          </cell>
          <cell r="H5796" t="str">
            <v>N/A</v>
          </cell>
        </row>
        <row r="5797">
          <cell r="C5797" t="str">
            <v>5000-110</v>
          </cell>
          <cell r="D5797">
            <v>0</v>
          </cell>
          <cell r="E5797">
            <v>0</v>
          </cell>
          <cell r="F5797" t="str">
            <v>X</v>
          </cell>
          <cell r="G5797" t="str">
            <v>Active</v>
          </cell>
          <cell r="H5797" t="str">
            <v>N/A</v>
          </cell>
        </row>
        <row r="5798">
          <cell r="C5798" t="str">
            <v>5000-111</v>
          </cell>
          <cell r="D5798">
            <v>0</v>
          </cell>
          <cell r="E5798">
            <v>0</v>
          </cell>
          <cell r="F5798" t="str">
            <v>X</v>
          </cell>
          <cell r="G5798" t="str">
            <v>Active</v>
          </cell>
          <cell r="H5798" t="str">
            <v>N/A</v>
          </cell>
        </row>
        <row r="5799">
          <cell r="C5799" t="str">
            <v>5000-112</v>
          </cell>
          <cell r="D5799">
            <v>0</v>
          </cell>
          <cell r="E5799">
            <v>0</v>
          </cell>
          <cell r="F5799" t="str">
            <v>X</v>
          </cell>
          <cell r="G5799" t="str">
            <v>Active</v>
          </cell>
          <cell r="H5799" t="str">
            <v>N/A</v>
          </cell>
        </row>
        <row r="5800">
          <cell r="C5800" t="str">
            <v>5000-113180</v>
          </cell>
          <cell r="D5800">
            <v>0</v>
          </cell>
          <cell r="E5800">
            <v>0</v>
          </cell>
          <cell r="F5800" t="str">
            <v>X</v>
          </cell>
          <cell r="G5800" t="str">
            <v>Active</v>
          </cell>
          <cell r="H5800" t="str">
            <v>N/A</v>
          </cell>
        </row>
        <row r="5801">
          <cell r="C5801" t="str">
            <v>5000-113520</v>
          </cell>
          <cell r="D5801">
            <v>0</v>
          </cell>
          <cell r="E5801">
            <v>0</v>
          </cell>
          <cell r="F5801" t="str">
            <v>X</v>
          </cell>
          <cell r="G5801" t="str">
            <v>Active</v>
          </cell>
        </row>
        <row r="5802">
          <cell r="C5802" t="str">
            <v>5000-115</v>
          </cell>
          <cell r="D5802">
            <v>0</v>
          </cell>
          <cell r="E5802">
            <v>0</v>
          </cell>
          <cell r="F5802" t="str">
            <v>X</v>
          </cell>
          <cell r="G5802" t="str">
            <v>Active</v>
          </cell>
          <cell r="H5802" t="str">
            <v>N/A</v>
          </cell>
        </row>
        <row r="5803">
          <cell r="C5803" t="str">
            <v>5000-116</v>
          </cell>
          <cell r="D5803">
            <v>0</v>
          </cell>
          <cell r="E5803">
            <v>0</v>
          </cell>
          <cell r="F5803" t="str">
            <v>X</v>
          </cell>
          <cell r="G5803" t="str">
            <v>Active</v>
          </cell>
          <cell r="H5803" t="str">
            <v>N/A</v>
          </cell>
        </row>
        <row r="5804">
          <cell r="C5804" t="str">
            <v>5000-120</v>
          </cell>
          <cell r="D5804">
            <v>0</v>
          </cell>
          <cell r="E5804">
            <v>0</v>
          </cell>
          <cell r="F5804" t="str">
            <v>X</v>
          </cell>
          <cell r="G5804" t="str">
            <v>Active</v>
          </cell>
          <cell r="H5804" t="str">
            <v>N/A</v>
          </cell>
          <cell r="I5804" t="str">
            <v>Product Repairs</v>
          </cell>
        </row>
        <row r="5805">
          <cell r="C5805" t="str">
            <v>5000-130</v>
          </cell>
          <cell r="D5805">
            <v>0</v>
          </cell>
          <cell r="E5805">
            <v>0</v>
          </cell>
          <cell r="F5805" t="str">
            <v>X</v>
          </cell>
          <cell r="G5805" t="str">
            <v>Active</v>
          </cell>
          <cell r="H5805" t="str">
            <v>N/A</v>
          </cell>
          <cell r="I5805" t="str">
            <v>OFFICE SUPPLIES</v>
          </cell>
        </row>
        <row r="5806">
          <cell r="C5806" t="str">
            <v>5000-131803</v>
          </cell>
          <cell r="D5806">
            <v>0</v>
          </cell>
          <cell r="E5806">
            <v>0</v>
          </cell>
          <cell r="F5806" t="str">
            <v>X</v>
          </cell>
          <cell r="G5806" t="str">
            <v>Active</v>
          </cell>
        </row>
        <row r="5807">
          <cell r="C5807" t="str">
            <v>5000-135</v>
          </cell>
          <cell r="D5807">
            <v>0</v>
          </cell>
          <cell r="E5807">
            <v>0</v>
          </cell>
          <cell r="F5807" t="str">
            <v>X</v>
          </cell>
          <cell r="G5807" t="str">
            <v>Active</v>
          </cell>
          <cell r="H5807" t="str">
            <v>N/A</v>
          </cell>
        </row>
        <row r="5808">
          <cell r="C5808" t="str">
            <v>5000-200</v>
          </cell>
          <cell r="D5808">
            <v>0</v>
          </cell>
          <cell r="E5808">
            <v>0</v>
          </cell>
          <cell r="F5808" t="str">
            <v>X</v>
          </cell>
          <cell r="G5808" t="str">
            <v>Active</v>
          </cell>
          <cell r="H5808" t="str">
            <v>N/A</v>
          </cell>
        </row>
        <row r="5809">
          <cell r="C5809" t="str">
            <v>5000-201</v>
          </cell>
          <cell r="D5809">
            <v>0</v>
          </cell>
          <cell r="E5809">
            <v>0</v>
          </cell>
          <cell r="F5809" t="str">
            <v>X</v>
          </cell>
          <cell r="G5809" t="str">
            <v>Active</v>
          </cell>
        </row>
        <row r="5810">
          <cell r="C5810" t="str">
            <v>5000-212020</v>
          </cell>
          <cell r="D5810">
            <v>0</v>
          </cell>
          <cell r="E5810">
            <v>0</v>
          </cell>
          <cell r="F5810" t="str">
            <v>X</v>
          </cell>
          <cell r="G5810" t="str">
            <v>Active</v>
          </cell>
        </row>
        <row r="5811">
          <cell r="C5811" t="str">
            <v>5000-213432</v>
          </cell>
          <cell r="D5811">
            <v>0</v>
          </cell>
          <cell r="E5811">
            <v>0</v>
          </cell>
          <cell r="F5811" t="str">
            <v>X</v>
          </cell>
          <cell r="G5811" t="str">
            <v>Active</v>
          </cell>
          <cell r="H5811" t="str">
            <v>N/A</v>
          </cell>
        </row>
        <row r="5812">
          <cell r="C5812" t="str">
            <v>5000-24</v>
          </cell>
          <cell r="D5812">
            <v>0</v>
          </cell>
          <cell r="E5812">
            <v>0</v>
          </cell>
          <cell r="F5812" t="str">
            <v>X</v>
          </cell>
          <cell r="G5812" t="str">
            <v>Active</v>
          </cell>
        </row>
        <row r="5813">
          <cell r="C5813" t="str">
            <v>5000-30</v>
          </cell>
          <cell r="D5813">
            <v>0</v>
          </cell>
          <cell r="E5813">
            <v>0</v>
          </cell>
          <cell r="F5813" t="str">
            <v>X</v>
          </cell>
          <cell r="G5813" t="str">
            <v>Active</v>
          </cell>
          <cell r="H5813" t="str">
            <v>N/A</v>
          </cell>
          <cell r="I5813" t="str">
            <v>replacement parts</v>
          </cell>
        </row>
        <row r="5814">
          <cell r="C5814" t="str">
            <v>5000-31</v>
          </cell>
          <cell r="D5814">
            <v>0</v>
          </cell>
          <cell r="E5814">
            <v>0</v>
          </cell>
          <cell r="F5814" t="str">
            <v>X</v>
          </cell>
          <cell r="G5814" t="str">
            <v>Active</v>
          </cell>
          <cell r="H5814" t="str">
            <v>N/A</v>
          </cell>
          <cell r="I5814" t="str">
            <v>building maintenance</v>
          </cell>
        </row>
        <row r="5815">
          <cell r="C5815" t="str">
            <v>5000-32</v>
          </cell>
          <cell r="D5815">
            <v>0</v>
          </cell>
          <cell r="E5815">
            <v>0</v>
          </cell>
          <cell r="F5815" t="str">
            <v>X</v>
          </cell>
          <cell r="G5815" t="str">
            <v>Active</v>
          </cell>
          <cell r="H5815" t="str">
            <v>N/A</v>
          </cell>
          <cell r="I5815" t="str">
            <v>FREIGHT TO CUSTOMERS</v>
          </cell>
        </row>
        <row r="5816">
          <cell r="C5816" t="str">
            <v>5000-320</v>
          </cell>
          <cell r="D5816">
            <v>0</v>
          </cell>
          <cell r="E5816">
            <v>0</v>
          </cell>
          <cell r="F5816" t="str">
            <v>X</v>
          </cell>
          <cell r="G5816" t="str">
            <v>Active</v>
          </cell>
          <cell r="H5816" t="str">
            <v>N/A</v>
          </cell>
        </row>
        <row r="5817">
          <cell r="C5817" t="str">
            <v>5000-322</v>
          </cell>
          <cell r="D5817">
            <v>0</v>
          </cell>
          <cell r="E5817">
            <v>0</v>
          </cell>
          <cell r="F5817" t="str">
            <v>X</v>
          </cell>
          <cell r="G5817" t="str">
            <v>Active</v>
          </cell>
          <cell r="H5817" t="str">
            <v>N/A</v>
          </cell>
        </row>
        <row r="5818">
          <cell r="C5818" t="str">
            <v>5000-325</v>
          </cell>
          <cell r="D5818">
            <v>0</v>
          </cell>
          <cell r="E5818">
            <v>0</v>
          </cell>
          <cell r="F5818" t="str">
            <v>X</v>
          </cell>
          <cell r="G5818" t="str">
            <v>Active</v>
          </cell>
        </row>
        <row r="5819">
          <cell r="C5819" t="str">
            <v>5000-33</v>
          </cell>
          <cell r="D5819">
            <v>0</v>
          </cell>
          <cell r="E5819">
            <v>0</v>
          </cell>
          <cell r="F5819" t="str">
            <v>X</v>
          </cell>
          <cell r="G5819" t="str">
            <v>Active</v>
          </cell>
          <cell r="H5819" t="str">
            <v>N/A</v>
          </cell>
          <cell r="I5819" t="str">
            <v>Office Maintanance</v>
          </cell>
        </row>
        <row r="5820">
          <cell r="C5820" t="str">
            <v>5000-340</v>
          </cell>
          <cell r="D5820">
            <v>0</v>
          </cell>
          <cell r="E5820">
            <v>0</v>
          </cell>
          <cell r="F5820" t="str">
            <v>X</v>
          </cell>
          <cell r="G5820" t="str">
            <v>Active</v>
          </cell>
          <cell r="H5820" t="str">
            <v>N/A</v>
          </cell>
        </row>
        <row r="5821">
          <cell r="C5821" t="str">
            <v>5000-35</v>
          </cell>
          <cell r="D5821">
            <v>0</v>
          </cell>
          <cell r="E5821">
            <v>0</v>
          </cell>
          <cell r="F5821" t="str">
            <v>X</v>
          </cell>
          <cell r="G5821" t="str">
            <v>Active</v>
          </cell>
          <cell r="H5821" t="str">
            <v>N/A</v>
          </cell>
          <cell r="I5821" t="str">
            <v>IT CONSULTING</v>
          </cell>
        </row>
        <row r="5822">
          <cell r="C5822" t="str">
            <v>5000-36</v>
          </cell>
          <cell r="D5822">
            <v>0</v>
          </cell>
          <cell r="E5822">
            <v>0</v>
          </cell>
          <cell r="F5822" t="str">
            <v>X</v>
          </cell>
          <cell r="G5822" t="str">
            <v>Inactive</v>
          </cell>
          <cell r="H5822" t="str">
            <v>N/A</v>
          </cell>
          <cell r="I5822" t="str">
            <v>ECONOMIC CONSULTING</v>
          </cell>
        </row>
        <row r="5823">
          <cell r="C5823" t="str">
            <v>5000-37</v>
          </cell>
          <cell r="D5823">
            <v>0</v>
          </cell>
          <cell r="E5823">
            <v>0</v>
          </cell>
          <cell r="F5823" t="str">
            <v>X</v>
          </cell>
          <cell r="G5823" t="str">
            <v>Active</v>
          </cell>
          <cell r="H5823" t="str">
            <v>N/A</v>
          </cell>
          <cell r="I5823" t="str">
            <v>LEGAL ADVICE</v>
          </cell>
        </row>
        <row r="5824">
          <cell r="C5824" t="str">
            <v>5000-370</v>
          </cell>
          <cell r="D5824">
            <v>0</v>
          </cell>
          <cell r="E5824">
            <v>0</v>
          </cell>
          <cell r="F5824" t="str">
            <v>X</v>
          </cell>
          <cell r="G5824" t="str">
            <v>Active</v>
          </cell>
          <cell r="H5824" t="str">
            <v>N/A</v>
          </cell>
        </row>
        <row r="5825">
          <cell r="C5825" t="str">
            <v>5000-38</v>
          </cell>
          <cell r="D5825">
            <v>0</v>
          </cell>
          <cell r="E5825">
            <v>0</v>
          </cell>
          <cell r="F5825" t="str">
            <v>X</v>
          </cell>
          <cell r="G5825" t="str">
            <v>Active</v>
          </cell>
          <cell r="H5825" t="str">
            <v>N/A</v>
          </cell>
          <cell r="I5825" t="str">
            <v>DUES</v>
          </cell>
        </row>
        <row r="5826">
          <cell r="C5826" t="str">
            <v>5000-381</v>
          </cell>
          <cell r="D5826">
            <v>0</v>
          </cell>
          <cell r="E5826">
            <v>0</v>
          </cell>
          <cell r="F5826" t="str">
            <v>X</v>
          </cell>
          <cell r="G5826" t="str">
            <v>Active</v>
          </cell>
          <cell r="H5826" t="str">
            <v>N/A</v>
          </cell>
        </row>
        <row r="5827">
          <cell r="C5827" t="str">
            <v>5000-39</v>
          </cell>
          <cell r="D5827">
            <v>0</v>
          </cell>
          <cell r="E5827">
            <v>0</v>
          </cell>
          <cell r="F5827" t="str">
            <v>X</v>
          </cell>
          <cell r="G5827" t="str">
            <v>Active</v>
          </cell>
          <cell r="H5827" t="str">
            <v>N/A</v>
          </cell>
        </row>
        <row r="5828">
          <cell r="C5828" t="str">
            <v>5000-40</v>
          </cell>
          <cell r="D5828">
            <v>0</v>
          </cell>
          <cell r="E5828">
            <v>0</v>
          </cell>
          <cell r="F5828" t="str">
            <v>X</v>
          </cell>
          <cell r="G5828" t="str">
            <v>Active</v>
          </cell>
          <cell r="H5828" t="str">
            <v>N/A</v>
          </cell>
          <cell r="I5828" t="str">
            <v>Insurance office</v>
          </cell>
        </row>
        <row r="5829">
          <cell r="C5829" t="str">
            <v>5000-41</v>
          </cell>
          <cell r="D5829">
            <v>0</v>
          </cell>
          <cell r="E5829">
            <v>0</v>
          </cell>
          <cell r="F5829" t="str">
            <v>X</v>
          </cell>
          <cell r="G5829" t="str">
            <v>Active</v>
          </cell>
          <cell r="H5829" t="str">
            <v>N/A</v>
          </cell>
          <cell r="I5829" t="str">
            <v>Insurance travel</v>
          </cell>
        </row>
        <row r="5830">
          <cell r="C5830" t="str">
            <v>5000-42</v>
          </cell>
          <cell r="D5830">
            <v>0</v>
          </cell>
          <cell r="E5830">
            <v>0</v>
          </cell>
          <cell r="F5830" t="str">
            <v>X</v>
          </cell>
          <cell r="G5830" t="str">
            <v>Active</v>
          </cell>
          <cell r="H5830" t="str">
            <v>N/A</v>
          </cell>
          <cell r="I5830" t="str">
            <v>Insurance warehouses</v>
          </cell>
        </row>
        <row r="5831">
          <cell r="C5831" t="str">
            <v>5000-420</v>
          </cell>
          <cell r="D5831">
            <v>0</v>
          </cell>
          <cell r="E5831">
            <v>0</v>
          </cell>
          <cell r="F5831" t="str">
            <v>X</v>
          </cell>
          <cell r="G5831" t="str">
            <v>Active</v>
          </cell>
          <cell r="H5831" t="str">
            <v>N/A</v>
          </cell>
        </row>
        <row r="5832">
          <cell r="C5832" t="str">
            <v>5000-421</v>
          </cell>
          <cell r="D5832">
            <v>0</v>
          </cell>
          <cell r="E5832">
            <v>0</v>
          </cell>
          <cell r="F5832" t="str">
            <v>X</v>
          </cell>
          <cell r="G5832" t="str">
            <v>Active</v>
          </cell>
          <cell r="H5832" t="str">
            <v>N/A</v>
          </cell>
        </row>
        <row r="5833">
          <cell r="C5833" t="str">
            <v>5000-422</v>
          </cell>
          <cell r="D5833">
            <v>0</v>
          </cell>
          <cell r="E5833">
            <v>0</v>
          </cell>
          <cell r="F5833" t="str">
            <v>X</v>
          </cell>
          <cell r="G5833" t="str">
            <v>Active</v>
          </cell>
          <cell r="H5833" t="str">
            <v>N/A</v>
          </cell>
        </row>
        <row r="5834">
          <cell r="C5834" t="str">
            <v>5000-43</v>
          </cell>
          <cell r="D5834">
            <v>0</v>
          </cell>
          <cell r="E5834">
            <v>0</v>
          </cell>
          <cell r="F5834" t="str">
            <v>X</v>
          </cell>
          <cell r="G5834" t="str">
            <v>Active</v>
          </cell>
          <cell r="H5834" t="str">
            <v>N/A</v>
          </cell>
          <cell r="I5834" t="str">
            <v>Office Rent</v>
          </cell>
        </row>
        <row r="5835">
          <cell r="C5835" t="str">
            <v>5000-44</v>
          </cell>
          <cell r="D5835">
            <v>0</v>
          </cell>
          <cell r="E5835">
            <v>0</v>
          </cell>
          <cell r="F5835" t="str">
            <v>X</v>
          </cell>
          <cell r="G5835" t="str">
            <v>Active</v>
          </cell>
          <cell r="H5835" t="str">
            <v>N/A</v>
          </cell>
          <cell r="I5835" t="str">
            <v>Water</v>
          </cell>
        </row>
        <row r="5836">
          <cell r="C5836" t="str">
            <v>5000-441</v>
          </cell>
          <cell r="D5836">
            <v>0</v>
          </cell>
          <cell r="E5836">
            <v>0</v>
          </cell>
          <cell r="F5836" t="str">
            <v>X</v>
          </cell>
          <cell r="G5836" t="str">
            <v>Active</v>
          </cell>
          <cell r="H5836" t="str">
            <v>N/A</v>
          </cell>
        </row>
        <row r="5837">
          <cell r="C5837" t="str">
            <v>5000-442</v>
          </cell>
          <cell r="D5837">
            <v>0</v>
          </cell>
          <cell r="E5837">
            <v>0</v>
          </cell>
          <cell r="F5837" t="str">
            <v>X</v>
          </cell>
          <cell r="G5837" t="str">
            <v>Inactive</v>
          </cell>
          <cell r="H5837" t="str">
            <v>N/A</v>
          </cell>
        </row>
        <row r="5838">
          <cell r="C5838" t="str">
            <v>5000-45</v>
          </cell>
          <cell r="D5838">
            <v>0</v>
          </cell>
          <cell r="E5838">
            <v>0</v>
          </cell>
          <cell r="F5838" t="str">
            <v>X</v>
          </cell>
          <cell r="G5838" t="str">
            <v>Active</v>
          </cell>
          <cell r="H5838" t="str">
            <v>N/A</v>
          </cell>
          <cell r="I5838" t="str">
            <v>Local Tax</v>
          </cell>
        </row>
        <row r="5839">
          <cell r="C5839" t="str">
            <v>5000-453</v>
          </cell>
          <cell r="D5839">
            <v>0</v>
          </cell>
          <cell r="E5839">
            <v>0</v>
          </cell>
          <cell r="F5839" t="str">
            <v>X</v>
          </cell>
          <cell r="G5839" t="str">
            <v>Active</v>
          </cell>
        </row>
        <row r="5840">
          <cell r="C5840" t="str">
            <v>5000-455</v>
          </cell>
          <cell r="D5840">
            <v>0</v>
          </cell>
          <cell r="E5840">
            <v>0</v>
          </cell>
          <cell r="F5840" t="str">
            <v>X</v>
          </cell>
          <cell r="G5840" t="str">
            <v>Active</v>
          </cell>
          <cell r="H5840" t="str">
            <v>N/A</v>
          </cell>
        </row>
        <row r="5841">
          <cell r="C5841" t="str">
            <v>5000-46</v>
          </cell>
          <cell r="D5841">
            <v>0</v>
          </cell>
          <cell r="E5841">
            <v>0</v>
          </cell>
          <cell r="F5841" t="str">
            <v>X</v>
          </cell>
          <cell r="G5841" t="str">
            <v>Active</v>
          </cell>
          <cell r="H5841" t="str">
            <v>N/A</v>
          </cell>
          <cell r="I5841" t="str">
            <v>Electricity</v>
          </cell>
        </row>
        <row r="5842">
          <cell r="C5842" t="str">
            <v>5000-47</v>
          </cell>
          <cell r="D5842">
            <v>0</v>
          </cell>
          <cell r="E5842">
            <v>0</v>
          </cell>
          <cell r="F5842" t="str">
            <v>X</v>
          </cell>
          <cell r="G5842" t="str">
            <v>Active</v>
          </cell>
          <cell r="H5842" t="str">
            <v>N/A</v>
          </cell>
          <cell r="I5842" t="str">
            <v>Recruitment fees</v>
          </cell>
        </row>
        <row r="5843">
          <cell r="C5843" t="str">
            <v>5000-48</v>
          </cell>
          <cell r="D5843">
            <v>0</v>
          </cell>
          <cell r="E5843">
            <v>0</v>
          </cell>
          <cell r="F5843" t="str">
            <v>X</v>
          </cell>
          <cell r="G5843" t="str">
            <v>Active</v>
          </cell>
          <cell r="H5843" t="str">
            <v>N/A</v>
          </cell>
          <cell r="I5843" t="str">
            <v>TEMPORARY EMPLOYEES</v>
          </cell>
        </row>
        <row r="5844">
          <cell r="C5844" t="str">
            <v>5000-49</v>
          </cell>
          <cell r="D5844">
            <v>0</v>
          </cell>
          <cell r="E5844">
            <v>0</v>
          </cell>
          <cell r="F5844" t="str">
            <v>X</v>
          </cell>
          <cell r="G5844" t="str">
            <v>Active</v>
          </cell>
          <cell r="H5844" t="str">
            <v>N/A</v>
          </cell>
          <cell r="I5844" t="str">
            <v>Courses Fees</v>
          </cell>
        </row>
        <row r="5845">
          <cell r="C5845" t="str">
            <v>5000-50</v>
          </cell>
          <cell r="D5845">
            <v>0</v>
          </cell>
          <cell r="E5845">
            <v>0</v>
          </cell>
          <cell r="F5845" t="str">
            <v>X</v>
          </cell>
          <cell r="G5845" t="str">
            <v>Active</v>
          </cell>
          <cell r="H5845" t="str">
            <v>N/A</v>
          </cell>
          <cell r="I5845" t="str">
            <v>internet</v>
          </cell>
        </row>
        <row r="5846">
          <cell r="C5846" t="str">
            <v>5000-51</v>
          </cell>
          <cell r="D5846">
            <v>0</v>
          </cell>
          <cell r="E5846">
            <v>0</v>
          </cell>
          <cell r="F5846" t="str">
            <v>X</v>
          </cell>
          <cell r="G5846" t="str">
            <v>Active</v>
          </cell>
          <cell r="H5846" t="str">
            <v>N/A</v>
          </cell>
          <cell r="I5846" t="str">
            <v>local calls</v>
          </cell>
        </row>
        <row r="5847">
          <cell r="C5847" t="str">
            <v>5000-52</v>
          </cell>
          <cell r="D5847">
            <v>0</v>
          </cell>
          <cell r="E5847">
            <v>0</v>
          </cell>
          <cell r="F5847" t="str">
            <v>X</v>
          </cell>
          <cell r="G5847" t="str">
            <v>Active</v>
          </cell>
          <cell r="H5847" t="str">
            <v>N/A</v>
          </cell>
          <cell r="I5847" t="str">
            <v>international calls</v>
          </cell>
        </row>
        <row r="5848">
          <cell r="C5848" t="str">
            <v>5000-520200</v>
          </cell>
          <cell r="D5848">
            <v>0</v>
          </cell>
          <cell r="E5848">
            <v>0</v>
          </cell>
          <cell r="F5848" t="str">
            <v>X</v>
          </cell>
          <cell r="G5848" t="str">
            <v>Active</v>
          </cell>
        </row>
        <row r="5849">
          <cell r="C5849" t="str">
            <v>5000-521040</v>
          </cell>
          <cell r="D5849">
            <v>0</v>
          </cell>
          <cell r="E5849">
            <v>0</v>
          </cell>
          <cell r="F5849" t="str">
            <v>X</v>
          </cell>
          <cell r="G5849" t="str">
            <v>Active</v>
          </cell>
        </row>
        <row r="5850">
          <cell r="C5850" t="str">
            <v>5000-53</v>
          </cell>
          <cell r="D5850">
            <v>0</v>
          </cell>
          <cell r="E5850">
            <v>0</v>
          </cell>
          <cell r="F5850" t="str">
            <v>X</v>
          </cell>
          <cell r="G5850" t="str">
            <v>Active</v>
          </cell>
          <cell r="H5850" t="str">
            <v>N/A</v>
          </cell>
          <cell r="I5850" t="str">
            <v>CELL PHONES</v>
          </cell>
        </row>
        <row r="5851">
          <cell r="C5851" t="str">
            <v>5000-54</v>
          </cell>
          <cell r="D5851">
            <v>0</v>
          </cell>
          <cell r="E5851">
            <v>0</v>
          </cell>
          <cell r="F5851" t="str">
            <v>X</v>
          </cell>
          <cell r="G5851" t="str">
            <v>Active</v>
          </cell>
          <cell r="H5851" t="str">
            <v>N/A</v>
          </cell>
          <cell r="I5851" t="str">
            <v>post</v>
          </cell>
        </row>
        <row r="5852">
          <cell r="C5852" t="str">
            <v>5000-55</v>
          </cell>
          <cell r="D5852">
            <v>0</v>
          </cell>
          <cell r="E5852">
            <v>0</v>
          </cell>
          <cell r="F5852" t="str">
            <v>X</v>
          </cell>
          <cell r="G5852" t="str">
            <v>Active</v>
          </cell>
          <cell r="H5852" t="str">
            <v>N/A</v>
          </cell>
          <cell r="I5852" t="str">
            <v>courier (admin)</v>
          </cell>
        </row>
        <row r="5853">
          <cell r="C5853" t="str">
            <v>5000-551011</v>
          </cell>
          <cell r="D5853">
            <v>0</v>
          </cell>
          <cell r="E5853">
            <v>0</v>
          </cell>
          <cell r="F5853" t="str">
            <v>X</v>
          </cell>
          <cell r="G5853" t="str">
            <v>Active</v>
          </cell>
        </row>
        <row r="5854">
          <cell r="C5854" t="str">
            <v>5000-551170</v>
          </cell>
          <cell r="D5854">
            <v>0</v>
          </cell>
          <cell r="E5854">
            <v>0</v>
          </cell>
          <cell r="F5854" t="str">
            <v>X</v>
          </cell>
          <cell r="G5854" t="str">
            <v>Active</v>
          </cell>
        </row>
        <row r="5855">
          <cell r="C5855" t="str">
            <v>5000-56</v>
          </cell>
          <cell r="D5855">
            <v>0</v>
          </cell>
          <cell r="E5855">
            <v>0</v>
          </cell>
          <cell r="F5855" t="str">
            <v>X</v>
          </cell>
          <cell r="G5855" t="str">
            <v>Active</v>
          </cell>
          <cell r="H5855" t="str">
            <v>N/A</v>
          </cell>
          <cell r="I5855" t="str">
            <v>MEAL COSTS</v>
          </cell>
        </row>
        <row r="5856">
          <cell r="C5856" t="str">
            <v>5000-563012</v>
          </cell>
          <cell r="D5856">
            <v>0</v>
          </cell>
          <cell r="E5856">
            <v>0</v>
          </cell>
          <cell r="F5856" t="str">
            <v>X</v>
          </cell>
          <cell r="G5856" t="str">
            <v>Active</v>
          </cell>
        </row>
        <row r="5857">
          <cell r="C5857" t="str">
            <v>5000-600100</v>
          </cell>
          <cell r="D5857">
            <v>0</v>
          </cell>
          <cell r="E5857">
            <v>0</v>
          </cell>
          <cell r="F5857" t="str">
            <v>X</v>
          </cell>
          <cell r="G5857" t="str">
            <v>Active</v>
          </cell>
        </row>
        <row r="5858">
          <cell r="C5858" t="str">
            <v>5000-600110</v>
          </cell>
          <cell r="D5858">
            <v>0</v>
          </cell>
          <cell r="E5858">
            <v>0</v>
          </cell>
          <cell r="F5858" t="str">
            <v>X</v>
          </cell>
          <cell r="G5858" t="str">
            <v>Active</v>
          </cell>
        </row>
        <row r="5859">
          <cell r="C5859" t="str">
            <v>5000-600120</v>
          </cell>
          <cell r="D5859">
            <v>0</v>
          </cell>
          <cell r="E5859">
            <v>0</v>
          </cell>
          <cell r="F5859" t="str">
            <v>X</v>
          </cell>
          <cell r="G5859" t="str">
            <v>Active</v>
          </cell>
        </row>
        <row r="5860">
          <cell r="C5860" t="str">
            <v>5000-600130</v>
          </cell>
          <cell r="D5860">
            <v>0</v>
          </cell>
          <cell r="E5860">
            <v>0</v>
          </cell>
          <cell r="F5860" t="str">
            <v>X</v>
          </cell>
          <cell r="G5860" t="str">
            <v>Active</v>
          </cell>
        </row>
        <row r="5861">
          <cell r="C5861" t="str">
            <v>5000-600140</v>
          </cell>
          <cell r="D5861">
            <v>0</v>
          </cell>
          <cell r="E5861">
            <v>0</v>
          </cell>
          <cell r="F5861" t="str">
            <v>X</v>
          </cell>
          <cell r="G5861" t="str">
            <v>Active</v>
          </cell>
        </row>
        <row r="5862">
          <cell r="C5862" t="str">
            <v>5000-61</v>
          </cell>
          <cell r="D5862">
            <v>0</v>
          </cell>
          <cell r="E5862">
            <v>0</v>
          </cell>
          <cell r="F5862" t="str">
            <v>X</v>
          </cell>
          <cell r="G5862" t="str">
            <v>Active</v>
          </cell>
          <cell r="H5862" t="str">
            <v>N/A</v>
          </cell>
          <cell r="I5862" t="str">
            <v>Petrol admin fees</v>
          </cell>
        </row>
        <row r="5863">
          <cell r="C5863" t="str">
            <v>5000-612050</v>
          </cell>
          <cell r="D5863">
            <v>0</v>
          </cell>
          <cell r="E5863">
            <v>0</v>
          </cell>
          <cell r="F5863" t="str">
            <v>X</v>
          </cell>
          <cell r="G5863" t="str">
            <v>Active</v>
          </cell>
          <cell r="H5863" t="str">
            <v>N/A</v>
          </cell>
        </row>
        <row r="5864">
          <cell r="C5864" t="str">
            <v>5000-613050</v>
          </cell>
          <cell r="D5864">
            <v>0</v>
          </cell>
          <cell r="E5864">
            <v>0</v>
          </cell>
          <cell r="F5864" t="str">
            <v>X</v>
          </cell>
          <cell r="G5864" t="str">
            <v>Active</v>
          </cell>
          <cell r="H5864" t="str">
            <v>N/A</v>
          </cell>
        </row>
        <row r="5865">
          <cell r="C5865" t="str">
            <v>5000-614050</v>
          </cell>
          <cell r="D5865">
            <v>0</v>
          </cell>
          <cell r="E5865">
            <v>0</v>
          </cell>
          <cell r="F5865" t="str">
            <v>X</v>
          </cell>
          <cell r="G5865" t="str">
            <v>Active</v>
          </cell>
          <cell r="H5865" t="str">
            <v>N/A</v>
          </cell>
        </row>
        <row r="5866">
          <cell r="C5866" t="str">
            <v>5000-615050</v>
          </cell>
          <cell r="D5866">
            <v>0</v>
          </cell>
          <cell r="E5866">
            <v>0</v>
          </cell>
          <cell r="F5866" t="str">
            <v>X</v>
          </cell>
          <cell r="G5866" t="str">
            <v>Active</v>
          </cell>
          <cell r="H5866" t="str">
            <v>N/A</v>
          </cell>
        </row>
        <row r="5867">
          <cell r="C5867" t="str">
            <v>5000-615070</v>
          </cell>
          <cell r="D5867">
            <v>0</v>
          </cell>
          <cell r="E5867">
            <v>0</v>
          </cell>
          <cell r="F5867" t="str">
            <v>X</v>
          </cell>
          <cell r="G5867" t="str">
            <v>Active</v>
          </cell>
          <cell r="H5867" t="str">
            <v>N/A</v>
          </cell>
        </row>
        <row r="5868">
          <cell r="C5868" t="str">
            <v>5000-620000</v>
          </cell>
          <cell r="D5868">
            <v>0</v>
          </cell>
          <cell r="E5868">
            <v>0</v>
          </cell>
          <cell r="F5868" t="str">
            <v>X</v>
          </cell>
          <cell r="G5868" t="str">
            <v>Active</v>
          </cell>
          <cell r="H5868" t="str">
            <v>N/A</v>
          </cell>
        </row>
        <row r="5869">
          <cell r="C5869" t="str">
            <v>5000-622280</v>
          </cell>
          <cell r="D5869">
            <v>0</v>
          </cell>
          <cell r="E5869">
            <v>0</v>
          </cell>
          <cell r="F5869" t="str">
            <v>X</v>
          </cell>
          <cell r="G5869" t="str">
            <v>Active</v>
          </cell>
        </row>
        <row r="5870">
          <cell r="C5870" t="str">
            <v>5000-634080</v>
          </cell>
          <cell r="D5870">
            <v>0</v>
          </cell>
          <cell r="E5870">
            <v>0</v>
          </cell>
          <cell r="F5870" t="str">
            <v>X</v>
          </cell>
          <cell r="G5870" t="str">
            <v>Active</v>
          </cell>
        </row>
        <row r="5871">
          <cell r="C5871" t="str">
            <v>5000-634124</v>
          </cell>
          <cell r="D5871">
            <v>0</v>
          </cell>
          <cell r="E5871">
            <v>0</v>
          </cell>
          <cell r="F5871" t="str">
            <v>X</v>
          </cell>
          <cell r="G5871" t="str">
            <v>Active</v>
          </cell>
        </row>
        <row r="5872">
          <cell r="C5872" t="str">
            <v>5000-634155</v>
          </cell>
          <cell r="D5872">
            <v>0</v>
          </cell>
          <cell r="E5872">
            <v>0</v>
          </cell>
          <cell r="F5872" t="str">
            <v>X</v>
          </cell>
          <cell r="G5872" t="str">
            <v>Active</v>
          </cell>
        </row>
        <row r="5873">
          <cell r="C5873" t="str">
            <v>5000-634205</v>
          </cell>
          <cell r="D5873">
            <v>0</v>
          </cell>
          <cell r="E5873">
            <v>0</v>
          </cell>
          <cell r="F5873" t="str">
            <v>X</v>
          </cell>
          <cell r="G5873" t="str">
            <v>Inactive</v>
          </cell>
        </row>
        <row r="5874">
          <cell r="C5874" t="str">
            <v>5000-634209</v>
          </cell>
          <cell r="D5874">
            <v>0</v>
          </cell>
          <cell r="E5874">
            <v>0</v>
          </cell>
          <cell r="F5874" t="str">
            <v>X</v>
          </cell>
          <cell r="G5874" t="str">
            <v>Active</v>
          </cell>
        </row>
        <row r="5875">
          <cell r="C5875" t="str">
            <v>5000-634213</v>
          </cell>
          <cell r="D5875">
            <v>0</v>
          </cell>
          <cell r="E5875">
            <v>0</v>
          </cell>
          <cell r="F5875" t="str">
            <v>X</v>
          </cell>
          <cell r="G5875" t="str">
            <v>Active</v>
          </cell>
          <cell r="H5875" t="str">
            <v>N/A</v>
          </cell>
        </row>
        <row r="5876">
          <cell r="C5876" t="str">
            <v>5000-634216</v>
          </cell>
          <cell r="D5876">
            <v>0</v>
          </cell>
          <cell r="E5876">
            <v>0</v>
          </cell>
          <cell r="F5876" t="str">
            <v>X</v>
          </cell>
          <cell r="G5876" t="str">
            <v>Active</v>
          </cell>
          <cell r="H5876" t="str">
            <v>N/A</v>
          </cell>
        </row>
        <row r="5877">
          <cell r="C5877" t="str">
            <v>5000-634217</v>
          </cell>
          <cell r="D5877">
            <v>0</v>
          </cell>
          <cell r="E5877">
            <v>0</v>
          </cell>
          <cell r="F5877" t="str">
            <v>X</v>
          </cell>
          <cell r="G5877" t="str">
            <v>Active</v>
          </cell>
        </row>
        <row r="5878">
          <cell r="C5878" t="str">
            <v>5000-634221</v>
          </cell>
          <cell r="D5878">
            <v>0</v>
          </cell>
          <cell r="E5878">
            <v>0</v>
          </cell>
          <cell r="F5878" t="str">
            <v>X</v>
          </cell>
          <cell r="G5878" t="str">
            <v>Active</v>
          </cell>
        </row>
        <row r="5879">
          <cell r="C5879" t="str">
            <v>5000-640200</v>
          </cell>
          <cell r="D5879">
            <v>0</v>
          </cell>
          <cell r="E5879">
            <v>0</v>
          </cell>
          <cell r="F5879" t="str">
            <v>X</v>
          </cell>
          <cell r="G5879" t="str">
            <v>Active</v>
          </cell>
          <cell r="H5879" t="str">
            <v>N/A</v>
          </cell>
        </row>
        <row r="5880">
          <cell r="C5880" t="str">
            <v>5000-640300</v>
          </cell>
          <cell r="D5880">
            <v>0</v>
          </cell>
          <cell r="E5880">
            <v>0</v>
          </cell>
          <cell r="F5880" t="str">
            <v>X</v>
          </cell>
          <cell r="G5880" t="str">
            <v>Active</v>
          </cell>
          <cell r="H5880" t="str">
            <v>N/A</v>
          </cell>
        </row>
        <row r="5881">
          <cell r="C5881" t="str">
            <v>5000-640350</v>
          </cell>
          <cell r="D5881">
            <v>0</v>
          </cell>
          <cell r="E5881">
            <v>0</v>
          </cell>
          <cell r="F5881" t="str">
            <v>X</v>
          </cell>
          <cell r="G5881" t="str">
            <v>Active</v>
          </cell>
          <cell r="H5881" t="str">
            <v>N/A</v>
          </cell>
        </row>
        <row r="5882">
          <cell r="C5882" t="str">
            <v>5000-640400</v>
          </cell>
          <cell r="D5882">
            <v>0</v>
          </cell>
          <cell r="E5882">
            <v>0</v>
          </cell>
          <cell r="F5882" t="str">
            <v>X</v>
          </cell>
          <cell r="G5882" t="str">
            <v>Active</v>
          </cell>
          <cell r="H5882" t="str">
            <v>N/A</v>
          </cell>
        </row>
        <row r="5883">
          <cell r="C5883" t="str">
            <v>5000-640410</v>
          </cell>
          <cell r="D5883">
            <v>0</v>
          </cell>
          <cell r="E5883">
            <v>0</v>
          </cell>
          <cell r="F5883" t="str">
            <v>X</v>
          </cell>
          <cell r="G5883" t="str">
            <v>Active</v>
          </cell>
          <cell r="H5883" t="str">
            <v>N/A</v>
          </cell>
        </row>
        <row r="5884">
          <cell r="C5884" t="str">
            <v>5000-640411</v>
          </cell>
          <cell r="D5884">
            <v>0</v>
          </cell>
          <cell r="E5884">
            <v>0</v>
          </cell>
          <cell r="F5884" t="str">
            <v>X</v>
          </cell>
          <cell r="G5884" t="str">
            <v>Active</v>
          </cell>
        </row>
        <row r="5885">
          <cell r="C5885" t="str">
            <v>5000-640500</v>
          </cell>
          <cell r="D5885">
            <v>0</v>
          </cell>
          <cell r="E5885">
            <v>0</v>
          </cell>
          <cell r="F5885" t="str">
            <v>X</v>
          </cell>
          <cell r="G5885" t="str">
            <v>Active</v>
          </cell>
          <cell r="H5885" t="str">
            <v>N/A</v>
          </cell>
        </row>
        <row r="5886">
          <cell r="C5886" t="str">
            <v>5000-651020</v>
          </cell>
          <cell r="D5886">
            <v>0</v>
          </cell>
          <cell r="E5886">
            <v>0</v>
          </cell>
          <cell r="F5886" t="str">
            <v>X</v>
          </cell>
          <cell r="G5886" t="str">
            <v>Active</v>
          </cell>
          <cell r="H5886" t="str">
            <v>N/A</v>
          </cell>
        </row>
        <row r="5887">
          <cell r="C5887" t="str">
            <v>5000-651025</v>
          </cell>
          <cell r="D5887">
            <v>0</v>
          </cell>
          <cell r="E5887">
            <v>0</v>
          </cell>
          <cell r="F5887" t="str">
            <v>X</v>
          </cell>
          <cell r="G5887" t="str">
            <v>Active</v>
          </cell>
        </row>
        <row r="5888">
          <cell r="C5888" t="str">
            <v>5000-651037</v>
          </cell>
          <cell r="D5888">
            <v>0</v>
          </cell>
          <cell r="E5888">
            <v>0</v>
          </cell>
          <cell r="F5888" t="str">
            <v>X</v>
          </cell>
          <cell r="G5888" t="str">
            <v>Active</v>
          </cell>
        </row>
        <row r="5889">
          <cell r="C5889" t="str">
            <v>5000-651038</v>
          </cell>
          <cell r="D5889">
            <v>0</v>
          </cell>
          <cell r="E5889">
            <v>0</v>
          </cell>
          <cell r="F5889" t="str">
            <v>X</v>
          </cell>
          <cell r="G5889" t="str">
            <v>Active</v>
          </cell>
        </row>
        <row r="5890">
          <cell r="C5890" t="str">
            <v>5000-651039</v>
          </cell>
          <cell r="D5890">
            <v>0</v>
          </cell>
          <cell r="E5890">
            <v>0</v>
          </cell>
          <cell r="F5890" t="str">
            <v>X</v>
          </cell>
          <cell r="G5890" t="str">
            <v>Active</v>
          </cell>
        </row>
        <row r="5891">
          <cell r="C5891" t="str">
            <v>5000-651040</v>
          </cell>
          <cell r="D5891">
            <v>0</v>
          </cell>
          <cell r="E5891">
            <v>0</v>
          </cell>
          <cell r="F5891" t="str">
            <v>X</v>
          </cell>
          <cell r="G5891" t="str">
            <v>Active</v>
          </cell>
        </row>
        <row r="5892">
          <cell r="C5892" t="str">
            <v>5000-651041</v>
          </cell>
          <cell r="D5892">
            <v>0</v>
          </cell>
          <cell r="E5892">
            <v>0</v>
          </cell>
          <cell r="F5892" t="str">
            <v>X</v>
          </cell>
          <cell r="G5892" t="str">
            <v>Active</v>
          </cell>
        </row>
        <row r="5893">
          <cell r="C5893" t="str">
            <v>5000-651042</v>
          </cell>
          <cell r="D5893">
            <v>0</v>
          </cell>
          <cell r="E5893">
            <v>0</v>
          </cell>
          <cell r="F5893" t="str">
            <v>X</v>
          </cell>
          <cell r="G5893" t="str">
            <v>Active</v>
          </cell>
        </row>
        <row r="5894">
          <cell r="C5894" t="str">
            <v>5000-651510</v>
          </cell>
          <cell r="D5894">
            <v>0</v>
          </cell>
          <cell r="E5894">
            <v>0</v>
          </cell>
          <cell r="F5894" t="str">
            <v>X</v>
          </cell>
          <cell r="G5894" t="str">
            <v>Active</v>
          </cell>
        </row>
        <row r="5895">
          <cell r="C5895" t="str">
            <v>5000-651511</v>
          </cell>
          <cell r="D5895">
            <v>0</v>
          </cell>
          <cell r="E5895">
            <v>0</v>
          </cell>
          <cell r="F5895" t="str">
            <v>X</v>
          </cell>
          <cell r="G5895" t="str">
            <v>Active</v>
          </cell>
          <cell r="H5895" t="str">
            <v>N/A</v>
          </cell>
        </row>
        <row r="5896">
          <cell r="C5896" t="str">
            <v>5000-651520</v>
          </cell>
          <cell r="D5896">
            <v>0</v>
          </cell>
          <cell r="E5896">
            <v>0</v>
          </cell>
          <cell r="F5896" t="str">
            <v>X</v>
          </cell>
          <cell r="G5896" t="str">
            <v>Active</v>
          </cell>
        </row>
        <row r="5897">
          <cell r="C5897" t="str">
            <v>5000-651550</v>
          </cell>
          <cell r="D5897">
            <v>0</v>
          </cell>
          <cell r="E5897">
            <v>0</v>
          </cell>
          <cell r="F5897" t="str">
            <v>X</v>
          </cell>
          <cell r="G5897" t="str">
            <v>Active</v>
          </cell>
          <cell r="H5897" t="str">
            <v>N/A</v>
          </cell>
        </row>
        <row r="5898">
          <cell r="C5898" t="str">
            <v>5000-651625</v>
          </cell>
          <cell r="D5898">
            <v>0</v>
          </cell>
          <cell r="E5898">
            <v>0</v>
          </cell>
          <cell r="F5898" t="str">
            <v>X</v>
          </cell>
          <cell r="G5898" t="str">
            <v>Active</v>
          </cell>
          <cell r="H5898" t="str">
            <v>N/A</v>
          </cell>
        </row>
        <row r="5899">
          <cell r="C5899" t="str">
            <v>5000-652008</v>
          </cell>
          <cell r="D5899">
            <v>0</v>
          </cell>
          <cell r="E5899">
            <v>0</v>
          </cell>
          <cell r="F5899" t="str">
            <v>X</v>
          </cell>
          <cell r="G5899" t="str">
            <v>Active</v>
          </cell>
        </row>
        <row r="5900">
          <cell r="C5900" t="str">
            <v>5000-652016</v>
          </cell>
          <cell r="D5900">
            <v>0</v>
          </cell>
          <cell r="E5900">
            <v>0</v>
          </cell>
          <cell r="F5900" t="str">
            <v>X</v>
          </cell>
          <cell r="G5900" t="str">
            <v>Active</v>
          </cell>
        </row>
        <row r="5901">
          <cell r="C5901" t="str">
            <v>5000-652017</v>
          </cell>
          <cell r="D5901">
            <v>0</v>
          </cell>
          <cell r="E5901">
            <v>0</v>
          </cell>
          <cell r="F5901" t="str">
            <v>X</v>
          </cell>
          <cell r="G5901" t="str">
            <v>Active</v>
          </cell>
        </row>
        <row r="5902">
          <cell r="C5902" t="str">
            <v>5000-652072</v>
          </cell>
          <cell r="D5902">
            <v>0</v>
          </cell>
          <cell r="E5902">
            <v>0</v>
          </cell>
          <cell r="F5902" t="str">
            <v>X</v>
          </cell>
          <cell r="G5902" t="str">
            <v>Active</v>
          </cell>
        </row>
        <row r="5903">
          <cell r="C5903" t="str">
            <v>5000-652100</v>
          </cell>
          <cell r="D5903">
            <v>0</v>
          </cell>
          <cell r="E5903">
            <v>0</v>
          </cell>
          <cell r="F5903" t="str">
            <v>X</v>
          </cell>
          <cell r="G5903" t="str">
            <v>Inactive</v>
          </cell>
        </row>
        <row r="5904">
          <cell r="C5904" t="str">
            <v>5000-653010</v>
          </cell>
          <cell r="D5904">
            <v>0</v>
          </cell>
          <cell r="E5904">
            <v>0</v>
          </cell>
          <cell r="F5904" t="str">
            <v>X</v>
          </cell>
          <cell r="G5904" t="str">
            <v>Active</v>
          </cell>
        </row>
        <row r="5905">
          <cell r="C5905" t="str">
            <v>5000-653011</v>
          </cell>
          <cell r="D5905">
            <v>0</v>
          </cell>
          <cell r="E5905">
            <v>0</v>
          </cell>
          <cell r="F5905" t="str">
            <v>X</v>
          </cell>
          <cell r="G5905" t="str">
            <v>Active</v>
          </cell>
        </row>
        <row r="5906">
          <cell r="C5906" t="str">
            <v>5000-653012</v>
          </cell>
          <cell r="D5906">
            <v>0</v>
          </cell>
          <cell r="E5906">
            <v>0</v>
          </cell>
          <cell r="F5906" t="str">
            <v>X</v>
          </cell>
          <cell r="G5906" t="str">
            <v>Active</v>
          </cell>
        </row>
        <row r="5907">
          <cell r="C5907" t="str">
            <v>5000-653013</v>
          </cell>
          <cell r="D5907">
            <v>0</v>
          </cell>
          <cell r="E5907">
            <v>0</v>
          </cell>
          <cell r="F5907" t="str">
            <v>X</v>
          </cell>
          <cell r="G5907" t="str">
            <v>Active</v>
          </cell>
        </row>
        <row r="5908">
          <cell r="C5908" t="str">
            <v>5000-658020</v>
          </cell>
          <cell r="D5908">
            <v>0</v>
          </cell>
          <cell r="E5908">
            <v>0</v>
          </cell>
          <cell r="F5908" t="str">
            <v>X</v>
          </cell>
          <cell r="G5908" t="str">
            <v>Active</v>
          </cell>
        </row>
        <row r="5909">
          <cell r="C5909" t="str">
            <v>5000-698135</v>
          </cell>
          <cell r="D5909">
            <v>0</v>
          </cell>
          <cell r="E5909">
            <v>0</v>
          </cell>
          <cell r="F5909" t="str">
            <v>X</v>
          </cell>
          <cell r="G5909" t="str">
            <v>Active</v>
          </cell>
        </row>
        <row r="5910">
          <cell r="C5910" t="str">
            <v>5000-698136</v>
          </cell>
          <cell r="D5910">
            <v>0</v>
          </cell>
          <cell r="E5910">
            <v>0</v>
          </cell>
          <cell r="F5910" t="str">
            <v>X</v>
          </cell>
          <cell r="G5910" t="str">
            <v>Active</v>
          </cell>
        </row>
        <row r="5911">
          <cell r="C5911" t="str">
            <v>5000-70</v>
          </cell>
          <cell r="D5911">
            <v>0</v>
          </cell>
          <cell r="E5911">
            <v>0</v>
          </cell>
          <cell r="F5911" t="str">
            <v>X</v>
          </cell>
          <cell r="G5911" t="str">
            <v>Active</v>
          </cell>
        </row>
        <row r="5912">
          <cell r="C5912" t="str">
            <v>5000-71</v>
          </cell>
          <cell r="D5912">
            <v>0</v>
          </cell>
          <cell r="E5912">
            <v>0</v>
          </cell>
          <cell r="F5912" t="str">
            <v>X</v>
          </cell>
          <cell r="G5912" t="str">
            <v>Active</v>
          </cell>
          <cell r="H5912" t="str">
            <v>N/A</v>
          </cell>
          <cell r="I5912" t="str">
            <v>Vehicle Repairs &amp; servicing</v>
          </cell>
        </row>
        <row r="5913">
          <cell r="C5913" t="str">
            <v>5000-712000</v>
          </cell>
          <cell r="D5913">
            <v>0</v>
          </cell>
          <cell r="E5913">
            <v>0</v>
          </cell>
          <cell r="F5913" t="str">
            <v>X</v>
          </cell>
          <cell r="G5913" t="str">
            <v>Active</v>
          </cell>
        </row>
        <row r="5914">
          <cell r="C5914" t="str">
            <v>5000-713000</v>
          </cell>
          <cell r="D5914">
            <v>0</v>
          </cell>
          <cell r="E5914">
            <v>0</v>
          </cell>
          <cell r="F5914" t="str">
            <v>X</v>
          </cell>
          <cell r="G5914" t="str">
            <v>Active</v>
          </cell>
        </row>
        <row r="5915">
          <cell r="C5915" t="str">
            <v>5000-72</v>
          </cell>
          <cell r="D5915">
            <v>0</v>
          </cell>
          <cell r="E5915">
            <v>0</v>
          </cell>
          <cell r="F5915" t="str">
            <v>X</v>
          </cell>
          <cell r="G5915" t="str">
            <v>Active</v>
          </cell>
          <cell r="H5915" t="str">
            <v>N/A</v>
          </cell>
          <cell r="I5915" t="str">
            <v>Vehicle Insurance &amp; licensing</v>
          </cell>
        </row>
        <row r="5916">
          <cell r="C5916" t="str">
            <v>5000-73</v>
          </cell>
          <cell r="D5916">
            <v>0</v>
          </cell>
          <cell r="E5916">
            <v>0</v>
          </cell>
          <cell r="F5916" t="str">
            <v>X</v>
          </cell>
          <cell r="G5916" t="str">
            <v>Active</v>
          </cell>
          <cell r="H5916" t="str">
            <v>N/A</v>
          </cell>
          <cell r="I5916" t="str">
            <v>vehicle fuel</v>
          </cell>
        </row>
        <row r="5917">
          <cell r="C5917" t="str">
            <v>5000-74</v>
          </cell>
          <cell r="D5917">
            <v>0</v>
          </cell>
          <cell r="E5917">
            <v>0</v>
          </cell>
          <cell r="F5917" t="str">
            <v>X</v>
          </cell>
          <cell r="G5917" t="str">
            <v>Active</v>
          </cell>
          <cell r="H5917" t="str">
            <v>N/A</v>
          </cell>
          <cell r="I5917" t="str">
            <v>road tolls</v>
          </cell>
        </row>
        <row r="5918">
          <cell r="C5918" t="str">
            <v>5000-75</v>
          </cell>
          <cell r="D5918">
            <v>0</v>
          </cell>
          <cell r="E5918">
            <v>0</v>
          </cell>
          <cell r="F5918" t="str">
            <v>X</v>
          </cell>
          <cell r="G5918" t="str">
            <v>Active</v>
          </cell>
          <cell r="H5918" t="str">
            <v>N/A</v>
          </cell>
          <cell r="I5918" t="str">
            <v>Parking</v>
          </cell>
        </row>
        <row r="5919">
          <cell r="C5919" t="str">
            <v>5000-76</v>
          </cell>
          <cell r="D5919">
            <v>0</v>
          </cell>
          <cell r="E5919">
            <v>0</v>
          </cell>
          <cell r="F5919" t="str">
            <v>X</v>
          </cell>
          <cell r="G5919" t="str">
            <v>Active</v>
          </cell>
          <cell r="H5919" t="str">
            <v>N/A</v>
          </cell>
        </row>
        <row r="5920">
          <cell r="C5920" t="str">
            <v>5000-79</v>
          </cell>
          <cell r="D5920">
            <v>0</v>
          </cell>
          <cell r="E5920">
            <v>0</v>
          </cell>
          <cell r="F5920" t="str">
            <v>X</v>
          </cell>
          <cell r="G5920" t="str">
            <v>Active</v>
          </cell>
          <cell r="H5920" t="str">
            <v>N/A</v>
          </cell>
        </row>
        <row r="5921">
          <cell r="C5921" t="str">
            <v>5000-80</v>
          </cell>
          <cell r="D5921">
            <v>0</v>
          </cell>
          <cell r="E5921">
            <v>0</v>
          </cell>
          <cell r="F5921" t="str">
            <v>X</v>
          </cell>
          <cell r="G5921" t="str">
            <v>Active</v>
          </cell>
          <cell r="H5921" t="str">
            <v>N/A</v>
          </cell>
          <cell r="I5921" t="str">
            <v>Shipping for repairs</v>
          </cell>
        </row>
        <row r="5922">
          <cell r="C5922" t="str">
            <v>5000-800100</v>
          </cell>
          <cell r="D5922">
            <v>0</v>
          </cell>
          <cell r="E5922">
            <v>0</v>
          </cell>
          <cell r="F5922" t="str">
            <v>X</v>
          </cell>
          <cell r="G5922" t="str">
            <v>Active</v>
          </cell>
        </row>
        <row r="5923">
          <cell r="C5923" t="str">
            <v>5000-800110</v>
          </cell>
          <cell r="D5923">
            <v>0</v>
          </cell>
          <cell r="E5923">
            <v>0</v>
          </cell>
          <cell r="F5923" t="str">
            <v>X</v>
          </cell>
          <cell r="G5923" t="str">
            <v>Active</v>
          </cell>
        </row>
        <row r="5924">
          <cell r="C5924" t="str">
            <v>5000-801</v>
          </cell>
          <cell r="D5924">
            <v>0</v>
          </cell>
          <cell r="E5924">
            <v>0</v>
          </cell>
          <cell r="F5924" t="str">
            <v>X</v>
          </cell>
          <cell r="G5924" t="str">
            <v>Active</v>
          </cell>
          <cell r="H5924" t="str">
            <v>N/A</v>
          </cell>
        </row>
        <row r="5925">
          <cell r="C5925" t="str">
            <v>5000-801202</v>
          </cell>
          <cell r="D5925">
            <v>0</v>
          </cell>
          <cell r="E5925">
            <v>0</v>
          </cell>
          <cell r="F5925" t="str">
            <v>X</v>
          </cell>
          <cell r="G5925" t="str">
            <v>Active</v>
          </cell>
          <cell r="I5925" t="str">
            <v>Legal Costs Mortgage Closing</v>
          </cell>
        </row>
        <row r="5926">
          <cell r="C5926" t="str">
            <v>5000-801204</v>
          </cell>
          <cell r="D5926">
            <v>0</v>
          </cell>
          <cell r="E5926">
            <v>0</v>
          </cell>
          <cell r="F5926" t="str">
            <v>X</v>
          </cell>
          <cell r="G5926" t="str">
            <v>Inactive</v>
          </cell>
        </row>
        <row r="5927">
          <cell r="C5927" t="str">
            <v>5000-801205</v>
          </cell>
          <cell r="D5927">
            <v>0</v>
          </cell>
          <cell r="E5927">
            <v>0</v>
          </cell>
          <cell r="F5927" t="str">
            <v>X</v>
          </cell>
          <cell r="G5927" t="str">
            <v>Active</v>
          </cell>
        </row>
        <row r="5928">
          <cell r="C5928" t="str">
            <v>5000-801206</v>
          </cell>
          <cell r="D5928">
            <v>0</v>
          </cell>
          <cell r="E5928">
            <v>0</v>
          </cell>
          <cell r="F5928" t="str">
            <v>X</v>
          </cell>
          <cell r="G5928" t="str">
            <v>Active</v>
          </cell>
        </row>
        <row r="5929">
          <cell r="C5929" t="str">
            <v>5000-801207</v>
          </cell>
          <cell r="D5929">
            <v>0</v>
          </cell>
          <cell r="E5929">
            <v>0</v>
          </cell>
          <cell r="F5929" t="str">
            <v>X</v>
          </cell>
          <cell r="G5929" t="str">
            <v>Active</v>
          </cell>
          <cell r="H5929" t="str">
            <v>N/A</v>
          </cell>
        </row>
        <row r="5930">
          <cell r="C5930" t="str">
            <v>5000-801300</v>
          </cell>
          <cell r="D5930">
            <v>0</v>
          </cell>
          <cell r="E5930">
            <v>0</v>
          </cell>
          <cell r="F5930" t="str">
            <v>X</v>
          </cell>
          <cell r="G5930" t="str">
            <v>Active</v>
          </cell>
        </row>
        <row r="5931">
          <cell r="C5931" t="str">
            <v>5000-802</v>
          </cell>
          <cell r="D5931">
            <v>0</v>
          </cell>
          <cell r="E5931">
            <v>0</v>
          </cell>
          <cell r="F5931" t="str">
            <v>X</v>
          </cell>
          <cell r="G5931" t="str">
            <v>Active</v>
          </cell>
          <cell r="H5931" t="str">
            <v>N/A</v>
          </cell>
        </row>
        <row r="5932">
          <cell r="C5932" t="str">
            <v>5000-802300</v>
          </cell>
          <cell r="D5932">
            <v>0</v>
          </cell>
          <cell r="E5932">
            <v>0</v>
          </cell>
          <cell r="F5932" t="str">
            <v>X</v>
          </cell>
          <cell r="G5932" t="str">
            <v>Active</v>
          </cell>
        </row>
        <row r="5933">
          <cell r="C5933" t="str">
            <v>5000-802350</v>
          </cell>
          <cell r="D5933">
            <v>0</v>
          </cell>
          <cell r="E5933">
            <v>0</v>
          </cell>
          <cell r="F5933" t="str">
            <v>X</v>
          </cell>
          <cell r="G5933" t="str">
            <v>Active</v>
          </cell>
          <cell r="H5933" t="str">
            <v>N/A</v>
          </cell>
        </row>
        <row r="5934">
          <cell r="C5934" t="str">
            <v>5000-802420</v>
          </cell>
          <cell r="D5934">
            <v>0</v>
          </cell>
          <cell r="E5934">
            <v>0</v>
          </cell>
          <cell r="F5934" t="str">
            <v>X</v>
          </cell>
          <cell r="G5934" t="str">
            <v>Active</v>
          </cell>
          <cell r="H5934" t="str">
            <v>N/A</v>
          </cell>
        </row>
        <row r="5935">
          <cell r="C5935" t="str">
            <v>5000-802479</v>
          </cell>
          <cell r="D5935">
            <v>0</v>
          </cell>
          <cell r="E5935">
            <v>0</v>
          </cell>
          <cell r="F5935" t="str">
            <v>X</v>
          </cell>
          <cell r="G5935" t="str">
            <v>Active</v>
          </cell>
        </row>
        <row r="5936">
          <cell r="C5936" t="str">
            <v>5000-802480</v>
          </cell>
          <cell r="D5936">
            <v>0</v>
          </cell>
          <cell r="E5936">
            <v>0</v>
          </cell>
          <cell r="F5936" t="str">
            <v>X</v>
          </cell>
          <cell r="G5936" t="str">
            <v>Active</v>
          </cell>
        </row>
        <row r="5937">
          <cell r="C5937" t="str">
            <v>5000-802700</v>
          </cell>
          <cell r="D5937">
            <v>0</v>
          </cell>
          <cell r="E5937">
            <v>0</v>
          </cell>
          <cell r="F5937" t="str">
            <v>X</v>
          </cell>
          <cell r="G5937" t="str">
            <v>Active</v>
          </cell>
        </row>
        <row r="5938">
          <cell r="C5938" t="str">
            <v>5000-803100</v>
          </cell>
          <cell r="D5938">
            <v>0</v>
          </cell>
          <cell r="E5938">
            <v>0</v>
          </cell>
          <cell r="F5938" t="str">
            <v>X</v>
          </cell>
          <cell r="G5938" t="str">
            <v>Active</v>
          </cell>
        </row>
        <row r="5939">
          <cell r="C5939" t="str">
            <v>5000-803301</v>
          </cell>
          <cell r="D5939">
            <v>0</v>
          </cell>
          <cell r="E5939">
            <v>0</v>
          </cell>
          <cell r="F5939" t="str">
            <v>X</v>
          </cell>
          <cell r="G5939" t="str">
            <v>Inactive</v>
          </cell>
        </row>
        <row r="5940">
          <cell r="C5940" t="str">
            <v>5000-803725</v>
          </cell>
          <cell r="D5940">
            <v>0</v>
          </cell>
          <cell r="E5940">
            <v>0</v>
          </cell>
          <cell r="F5940" t="str">
            <v>X</v>
          </cell>
          <cell r="G5940" t="str">
            <v>Active</v>
          </cell>
        </row>
        <row r="5941">
          <cell r="C5941" t="str">
            <v>5000-803800</v>
          </cell>
          <cell r="D5941">
            <v>0</v>
          </cell>
          <cell r="E5941">
            <v>0</v>
          </cell>
          <cell r="F5941" t="str">
            <v>X</v>
          </cell>
          <cell r="G5941" t="str">
            <v>Active</v>
          </cell>
          <cell r="H5941" t="str">
            <v>N/A</v>
          </cell>
        </row>
        <row r="5942">
          <cell r="C5942" t="str">
            <v>5000-804250</v>
          </cell>
          <cell r="D5942">
            <v>0</v>
          </cell>
          <cell r="E5942">
            <v>0</v>
          </cell>
          <cell r="F5942" t="str">
            <v>X</v>
          </cell>
          <cell r="G5942" t="str">
            <v>Active</v>
          </cell>
        </row>
        <row r="5943">
          <cell r="C5943" t="str">
            <v>5000-804260</v>
          </cell>
          <cell r="D5943">
            <v>0</v>
          </cell>
          <cell r="E5943">
            <v>0</v>
          </cell>
          <cell r="F5943" t="str">
            <v>X</v>
          </cell>
          <cell r="G5943" t="str">
            <v>Active</v>
          </cell>
        </row>
        <row r="5944">
          <cell r="C5944" t="str">
            <v>5000-804600</v>
          </cell>
          <cell r="D5944">
            <v>0</v>
          </cell>
          <cell r="E5944">
            <v>0</v>
          </cell>
          <cell r="F5944" t="str">
            <v>X</v>
          </cell>
          <cell r="G5944" t="str">
            <v>Active</v>
          </cell>
        </row>
        <row r="5945">
          <cell r="C5945" t="str">
            <v>5000-805145</v>
          </cell>
          <cell r="D5945">
            <v>0</v>
          </cell>
          <cell r="E5945">
            <v>0</v>
          </cell>
          <cell r="F5945" t="str">
            <v>X</v>
          </cell>
          <cell r="G5945" t="str">
            <v>Active</v>
          </cell>
        </row>
        <row r="5946">
          <cell r="C5946" t="str">
            <v>5000-805147</v>
          </cell>
          <cell r="D5946">
            <v>0</v>
          </cell>
          <cell r="E5946">
            <v>0</v>
          </cell>
          <cell r="F5946" t="str">
            <v>X</v>
          </cell>
          <cell r="G5946" t="str">
            <v>Active</v>
          </cell>
          <cell r="H5946" t="str">
            <v>N/A</v>
          </cell>
        </row>
        <row r="5947">
          <cell r="C5947" t="str">
            <v>5000-805148</v>
          </cell>
          <cell r="D5947">
            <v>0</v>
          </cell>
          <cell r="E5947">
            <v>0</v>
          </cell>
          <cell r="F5947" t="str">
            <v>X</v>
          </cell>
          <cell r="G5947" t="str">
            <v>Active</v>
          </cell>
        </row>
        <row r="5948">
          <cell r="C5948" t="str">
            <v>5000-805149</v>
          </cell>
          <cell r="D5948">
            <v>0</v>
          </cell>
          <cell r="E5948">
            <v>0</v>
          </cell>
          <cell r="F5948" t="str">
            <v>X</v>
          </cell>
          <cell r="G5948" t="str">
            <v>Active</v>
          </cell>
        </row>
        <row r="5949">
          <cell r="C5949" t="str">
            <v>5000-807100</v>
          </cell>
          <cell r="D5949">
            <v>0</v>
          </cell>
          <cell r="E5949">
            <v>0</v>
          </cell>
          <cell r="F5949" t="str">
            <v>X</v>
          </cell>
          <cell r="G5949" t="str">
            <v>Active</v>
          </cell>
          <cell r="H5949" t="str">
            <v>N/A</v>
          </cell>
        </row>
        <row r="5950">
          <cell r="C5950" t="str">
            <v>5000-807300</v>
          </cell>
          <cell r="D5950">
            <v>0</v>
          </cell>
          <cell r="E5950">
            <v>0</v>
          </cell>
          <cell r="F5950" t="str">
            <v>X</v>
          </cell>
          <cell r="G5950" t="str">
            <v>Active</v>
          </cell>
        </row>
        <row r="5951">
          <cell r="C5951" t="str">
            <v>5000-808300</v>
          </cell>
          <cell r="D5951">
            <v>0</v>
          </cell>
          <cell r="E5951">
            <v>0</v>
          </cell>
          <cell r="F5951" t="str">
            <v>X</v>
          </cell>
          <cell r="G5951" t="str">
            <v>Active</v>
          </cell>
        </row>
        <row r="5952">
          <cell r="C5952" t="str">
            <v>5000-808600</v>
          </cell>
          <cell r="D5952">
            <v>0</v>
          </cell>
          <cell r="E5952">
            <v>0</v>
          </cell>
          <cell r="F5952" t="str">
            <v>X</v>
          </cell>
          <cell r="G5952" t="str">
            <v>Active</v>
          </cell>
        </row>
        <row r="5953">
          <cell r="C5953" t="str">
            <v>5000-808810</v>
          </cell>
          <cell r="D5953">
            <v>0</v>
          </cell>
          <cell r="E5953">
            <v>0</v>
          </cell>
          <cell r="F5953" t="str">
            <v>X</v>
          </cell>
          <cell r="G5953" t="str">
            <v>Active</v>
          </cell>
          <cell r="H5953" t="str">
            <v>N/A</v>
          </cell>
          <cell r="I5953" t="str">
            <v>Office Food Expennse</v>
          </cell>
        </row>
        <row r="5954">
          <cell r="C5954" t="str">
            <v>5000-808900</v>
          </cell>
          <cell r="D5954">
            <v>0</v>
          </cell>
          <cell r="E5954">
            <v>0</v>
          </cell>
          <cell r="F5954" t="str">
            <v>X</v>
          </cell>
          <cell r="G5954" t="str">
            <v>Active</v>
          </cell>
        </row>
        <row r="5955">
          <cell r="C5955" t="str">
            <v>5000-808950</v>
          </cell>
          <cell r="D5955">
            <v>0</v>
          </cell>
          <cell r="E5955">
            <v>0</v>
          </cell>
          <cell r="F5955" t="str">
            <v>X</v>
          </cell>
          <cell r="G5955" t="str">
            <v>Inactive</v>
          </cell>
          <cell r="H5955" t="str">
            <v>N/A</v>
          </cell>
          <cell r="I5955" t="str">
            <v>OFFICE SUPPLIES</v>
          </cell>
        </row>
        <row r="5956">
          <cell r="C5956" t="str">
            <v>5000-809100</v>
          </cell>
          <cell r="D5956">
            <v>0</v>
          </cell>
          <cell r="E5956">
            <v>0</v>
          </cell>
          <cell r="F5956" t="str">
            <v>X</v>
          </cell>
          <cell r="G5956" t="str">
            <v>Active</v>
          </cell>
          <cell r="H5956" t="str">
            <v>N/A</v>
          </cell>
        </row>
        <row r="5957">
          <cell r="C5957" t="str">
            <v>5000-81</v>
          </cell>
          <cell r="D5957">
            <v>0</v>
          </cell>
          <cell r="E5957">
            <v>0</v>
          </cell>
          <cell r="F5957" t="str">
            <v>X</v>
          </cell>
          <cell r="G5957" t="str">
            <v>Active</v>
          </cell>
          <cell r="H5957" t="str">
            <v>N/A</v>
          </cell>
          <cell r="I5957" t="str">
            <v>Local Delivery</v>
          </cell>
        </row>
        <row r="5958">
          <cell r="C5958" t="str">
            <v>5000-82</v>
          </cell>
          <cell r="D5958">
            <v>0</v>
          </cell>
          <cell r="E5958">
            <v>0</v>
          </cell>
          <cell r="F5958" t="str">
            <v>X</v>
          </cell>
          <cell r="G5958" t="str">
            <v>Active</v>
          </cell>
          <cell r="H5958" t="str">
            <v>N/A</v>
          </cell>
          <cell r="I5958" t="str">
            <v>Shipments to Australia</v>
          </cell>
        </row>
        <row r="5959">
          <cell r="C5959" t="str">
            <v>5000-824000</v>
          </cell>
          <cell r="D5959">
            <v>0</v>
          </cell>
          <cell r="E5959">
            <v>0</v>
          </cell>
          <cell r="F5959" t="str">
            <v>X</v>
          </cell>
          <cell r="G5959" t="str">
            <v>Active</v>
          </cell>
        </row>
        <row r="5960">
          <cell r="C5960" t="str">
            <v>5000-83</v>
          </cell>
          <cell r="D5960">
            <v>0</v>
          </cell>
          <cell r="E5960">
            <v>0</v>
          </cell>
          <cell r="F5960" t="str">
            <v>X</v>
          </cell>
          <cell r="G5960" t="str">
            <v>Active</v>
          </cell>
          <cell r="H5960" t="str">
            <v>N/A</v>
          </cell>
          <cell r="I5960" t="str">
            <v>Shipping to China</v>
          </cell>
        </row>
        <row r="5961">
          <cell r="C5961" t="str">
            <v>5000-84</v>
          </cell>
          <cell r="D5961">
            <v>0</v>
          </cell>
          <cell r="E5961">
            <v>0</v>
          </cell>
          <cell r="F5961" t="str">
            <v>X</v>
          </cell>
          <cell r="G5961" t="str">
            <v>Active</v>
          </cell>
          <cell r="H5961" t="str">
            <v>N/A</v>
          </cell>
          <cell r="I5961" t="str">
            <v>Shipping to Russia</v>
          </cell>
        </row>
        <row r="5962">
          <cell r="C5962" t="str">
            <v>5000-85</v>
          </cell>
          <cell r="D5962">
            <v>0</v>
          </cell>
          <cell r="E5962">
            <v>0</v>
          </cell>
          <cell r="F5962" t="str">
            <v>X</v>
          </cell>
          <cell r="G5962" t="str">
            <v>Active</v>
          </cell>
          <cell r="H5962" t="str">
            <v>N/A</v>
          </cell>
          <cell r="I5962" t="str">
            <v>Shipping to UK</v>
          </cell>
        </row>
        <row r="5963">
          <cell r="C5963" t="str">
            <v>5000-86</v>
          </cell>
          <cell r="D5963">
            <v>0</v>
          </cell>
          <cell r="E5963">
            <v>0</v>
          </cell>
          <cell r="F5963" t="str">
            <v>X</v>
          </cell>
          <cell r="G5963" t="str">
            <v>Active</v>
          </cell>
          <cell r="H5963" t="str">
            <v>N/A</v>
          </cell>
          <cell r="I5963" t="str">
            <v>Shipping to USA</v>
          </cell>
        </row>
        <row r="5964">
          <cell r="C5964" t="str">
            <v>5000-87</v>
          </cell>
          <cell r="D5964">
            <v>0</v>
          </cell>
          <cell r="E5964">
            <v>0</v>
          </cell>
          <cell r="F5964" t="str">
            <v>X</v>
          </cell>
          <cell r="G5964" t="str">
            <v>Active</v>
          </cell>
          <cell r="H5964" t="str">
            <v>N/A</v>
          </cell>
          <cell r="I5964" t="str">
            <v>Shipping t Ukraine</v>
          </cell>
        </row>
        <row r="5965">
          <cell r="C5965" t="str">
            <v>5000-88</v>
          </cell>
          <cell r="D5965">
            <v>0</v>
          </cell>
          <cell r="E5965">
            <v>0</v>
          </cell>
          <cell r="F5965" t="str">
            <v>X</v>
          </cell>
          <cell r="G5965" t="str">
            <v>Active</v>
          </cell>
          <cell r="H5965" t="str">
            <v>N/A</v>
          </cell>
          <cell r="I5965" t="str">
            <v>Shipping to Belgium</v>
          </cell>
        </row>
        <row r="5966">
          <cell r="C5966" t="str">
            <v>5000-89</v>
          </cell>
          <cell r="D5966">
            <v>0</v>
          </cell>
          <cell r="E5966">
            <v>0</v>
          </cell>
          <cell r="F5966" t="str">
            <v>X</v>
          </cell>
          <cell r="G5966" t="str">
            <v>Active</v>
          </cell>
          <cell r="H5966" t="str">
            <v>N/A</v>
          </cell>
          <cell r="I5966" t="str">
            <v>Shipping to Singapore</v>
          </cell>
        </row>
        <row r="5967">
          <cell r="C5967" t="str">
            <v>5000-891</v>
          </cell>
          <cell r="D5967">
            <v>0</v>
          </cell>
          <cell r="E5967">
            <v>0</v>
          </cell>
          <cell r="F5967" t="str">
            <v>X</v>
          </cell>
          <cell r="G5967" t="str">
            <v>Active</v>
          </cell>
          <cell r="H5967" t="str">
            <v>N/A</v>
          </cell>
          <cell r="I5967" t="str">
            <v>Shipping to Spain</v>
          </cell>
        </row>
        <row r="5968">
          <cell r="C5968" t="str">
            <v>5000-897</v>
          </cell>
          <cell r="D5968">
            <v>0</v>
          </cell>
          <cell r="E5968">
            <v>0</v>
          </cell>
          <cell r="F5968" t="str">
            <v>X</v>
          </cell>
          <cell r="G5968" t="str">
            <v>Active</v>
          </cell>
        </row>
        <row r="5969">
          <cell r="C5969" t="str">
            <v>5000-898</v>
          </cell>
          <cell r="D5969">
            <v>0</v>
          </cell>
          <cell r="E5969">
            <v>0</v>
          </cell>
          <cell r="F5969" t="str">
            <v>X</v>
          </cell>
          <cell r="G5969" t="str">
            <v>Active</v>
          </cell>
        </row>
        <row r="5970">
          <cell r="C5970" t="str">
            <v>5000-899</v>
          </cell>
          <cell r="D5970">
            <v>0</v>
          </cell>
          <cell r="E5970">
            <v>0</v>
          </cell>
          <cell r="F5970" t="str">
            <v>X</v>
          </cell>
          <cell r="G5970" t="str">
            <v>Active</v>
          </cell>
        </row>
        <row r="5971">
          <cell r="C5971" t="str">
            <v>5000-90</v>
          </cell>
          <cell r="D5971">
            <v>0</v>
          </cell>
          <cell r="E5971">
            <v>0</v>
          </cell>
          <cell r="F5971" t="str">
            <v>X</v>
          </cell>
          <cell r="G5971" t="str">
            <v>Active</v>
          </cell>
          <cell r="H5971" t="str">
            <v>N/A</v>
          </cell>
          <cell r="I5971" t="str">
            <v>EXHIBITION COSTS</v>
          </cell>
        </row>
        <row r="5972">
          <cell r="C5972" t="str">
            <v>5000-900</v>
          </cell>
          <cell r="D5972">
            <v>0</v>
          </cell>
          <cell r="E5972">
            <v>0</v>
          </cell>
          <cell r="F5972" t="str">
            <v>X</v>
          </cell>
          <cell r="G5972" t="str">
            <v>Active</v>
          </cell>
          <cell r="H5972" t="str">
            <v>N/A</v>
          </cell>
          <cell r="I5972" t="str">
            <v>BOOTH COST</v>
          </cell>
        </row>
        <row r="5973">
          <cell r="C5973" t="str">
            <v>5000-901</v>
          </cell>
          <cell r="D5973">
            <v>0</v>
          </cell>
          <cell r="E5973">
            <v>0</v>
          </cell>
          <cell r="F5973" t="str">
            <v>X</v>
          </cell>
          <cell r="G5973" t="str">
            <v>Active</v>
          </cell>
          <cell r="H5973" t="str">
            <v>N/A</v>
          </cell>
        </row>
        <row r="5974">
          <cell r="C5974" t="str">
            <v>5000-902</v>
          </cell>
          <cell r="D5974">
            <v>0</v>
          </cell>
          <cell r="E5974">
            <v>0</v>
          </cell>
          <cell r="F5974" t="str">
            <v>X</v>
          </cell>
          <cell r="G5974" t="str">
            <v>Active</v>
          </cell>
        </row>
        <row r="5975">
          <cell r="C5975" t="str">
            <v>5000-91</v>
          </cell>
          <cell r="D5975">
            <v>0</v>
          </cell>
          <cell r="E5975">
            <v>0</v>
          </cell>
          <cell r="F5975" t="str">
            <v>X</v>
          </cell>
          <cell r="G5975" t="str">
            <v>Active</v>
          </cell>
          <cell r="H5975" t="str">
            <v>N/A</v>
          </cell>
          <cell r="I5975" t="str">
            <v>EDUCATION &amp; TRAINING</v>
          </cell>
        </row>
        <row r="5976">
          <cell r="C5976" t="str">
            <v>5000-910</v>
          </cell>
          <cell r="D5976">
            <v>0</v>
          </cell>
          <cell r="E5976">
            <v>0</v>
          </cell>
          <cell r="F5976" t="str">
            <v>X</v>
          </cell>
          <cell r="G5976" t="str">
            <v>Active</v>
          </cell>
          <cell r="H5976" t="str">
            <v>N/A</v>
          </cell>
          <cell r="I5976" t="str">
            <v>SHOW HOTELS</v>
          </cell>
        </row>
        <row r="5977">
          <cell r="C5977" t="str">
            <v>5000-92</v>
          </cell>
          <cell r="D5977">
            <v>0</v>
          </cell>
          <cell r="E5977">
            <v>0</v>
          </cell>
          <cell r="F5977" t="str">
            <v>X</v>
          </cell>
          <cell r="G5977" t="str">
            <v>Active</v>
          </cell>
          <cell r="H5977" t="str">
            <v>N/A</v>
          </cell>
          <cell r="I5977" t="str">
            <v>ADVERTISING COSTS</v>
          </cell>
        </row>
        <row r="5978">
          <cell r="C5978" t="str">
            <v>5000-920</v>
          </cell>
          <cell r="D5978">
            <v>0</v>
          </cell>
          <cell r="E5978">
            <v>0</v>
          </cell>
          <cell r="F5978" t="str">
            <v>X</v>
          </cell>
          <cell r="G5978" t="str">
            <v>Inactive</v>
          </cell>
          <cell r="H5978" t="str">
            <v>N/A</v>
          </cell>
          <cell r="I5978" t="str">
            <v>SHOW TRAVEL</v>
          </cell>
        </row>
        <row r="5979">
          <cell r="C5979" t="str">
            <v>5000-921</v>
          </cell>
          <cell r="D5979">
            <v>0</v>
          </cell>
          <cell r="E5979">
            <v>0</v>
          </cell>
          <cell r="F5979" t="str">
            <v>X</v>
          </cell>
          <cell r="G5979" t="str">
            <v>Active</v>
          </cell>
          <cell r="H5979" t="str">
            <v>N/A</v>
          </cell>
        </row>
        <row r="5980">
          <cell r="C5980" t="str">
            <v>5000-922</v>
          </cell>
          <cell r="D5980">
            <v>0</v>
          </cell>
          <cell r="E5980">
            <v>0</v>
          </cell>
          <cell r="F5980" t="str">
            <v>X</v>
          </cell>
          <cell r="G5980" t="str">
            <v>Active</v>
          </cell>
          <cell r="H5980" t="str">
            <v>N/A</v>
          </cell>
        </row>
        <row r="5981">
          <cell r="C5981" t="str">
            <v>5000-924</v>
          </cell>
          <cell r="D5981">
            <v>0</v>
          </cell>
          <cell r="E5981">
            <v>0</v>
          </cell>
          <cell r="F5981" t="str">
            <v>X</v>
          </cell>
          <cell r="G5981" t="str">
            <v>Active</v>
          </cell>
        </row>
        <row r="5982">
          <cell r="C5982" t="str">
            <v>5000-925</v>
          </cell>
          <cell r="D5982">
            <v>0</v>
          </cell>
          <cell r="E5982">
            <v>0</v>
          </cell>
          <cell r="F5982" t="str">
            <v>X</v>
          </cell>
          <cell r="G5982" t="str">
            <v>Active</v>
          </cell>
          <cell r="H5982" t="str">
            <v>N/A</v>
          </cell>
        </row>
        <row r="5983">
          <cell r="C5983" t="str">
            <v>5000-926</v>
          </cell>
          <cell r="D5983">
            <v>0</v>
          </cell>
          <cell r="E5983">
            <v>0</v>
          </cell>
          <cell r="F5983" t="str">
            <v>X</v>
          </cell>
          <cell r="G5983" t="str">
            <v>Active</v>
          </cell>
          <cell r="H5983" t="str">
            <v>N/A</v>
          </cell>
        </row>
        <row r="5984">
          <cell r="C5984" t="str">
            <v>5000-927</v>
          </cell>
          <cell r="D5984">
            <v>0</v>
          </cell>
          <cell r="E5984">
            <v>0</v>
          </cell>
          <cell r="F5984" t="str">
            <v>X</v>
          </cell>
          <cell r="G5984" t="str">
            <v>Active</v>
          </cell>
          <cell r="H5984" t="str">
            <v>N/A</v>
          </cell>
        </row>
        <row r="5985">
          <cell r="C5985" t="str">
            <v>5000-928</v>
          </cell>
          <cell r="D5985">
            <v>0</v>
          </cell>
          <cell r="E5985">
            <v>0</v>
          </cell>
          <cell r="F5985" t="str">
            <v>X</v>
          </cell>
          <cell r="G5985" t="str">
            <v>Active</v>
          </cell>
          <cell r="H5985" t="str">
            <v>N/A</v>
          </cell>
        </row>
        <row r="5986">
          <cell r="C5986" t="str">
            <v>5000-929</v>
          </cell>
          <cell r="D5986">
            <v>0</v>
          </cell>
          <cell r="E5986">
            <v>0</v>
          </cell>
          <cell r="F5986" t="str">
            <v>X</v>
          </cell>
          <cell r="G5986" t="str">
            <v>Active</v>
          </cell>
          <cell r="H5986" t="str">
            <v>N/A</v>
          </cell>
        </row>
        <row r="5987">
          <cell r="C5987" t="str">
            <v>5000-93</v>
          </cell>
          <cell r="D5987">
            <v>0</v>
          </cell>
          <cell r="E5987">
            <v>0</v>
          </cell>
          <cell r="F5987" t="str">
            <v>X</v>
          </cell>
          <cell r="G5987" t="str">
            <v>Active</v>
          </cell>
          <cell r="H5987" t="str">
            <v>N/A</v>
          </cell>
          <cell r="I5987" t="str">
            <v>Employee training courses</v>
          </cell>
        </row>
        <row r="5988">
          <cell r="C5988" t="str">
            <v>5000-930</v>
          </cell>
          <cell r="D5988">
            <v>0</v>
          </cell>
          <cell r="E5988">
            <v>0</v>
          </cell>
          <cell r="F5988" t="str">
            <v>X</v>
          </cell>
          <cell r="G5988" t="str">
            <v>Active</v>
          </cell>
          <cell r="H5988" t="str">
            <v>N/A</v>
          </cell>
          <cell r="I5988" t="str">
            <v>SHOW MEALS</v>
          </cell>
        </row>
        <row r="5989">
          <cell r="C5989" t="str">
            <v>5000-931</v>
          </cell>
          <cell r="D5989">
            <v>0</v>
          </cell>
          <cell r="E5989">
            <v>0</v>
          </cell>
          <cell r="F5989" t="str">
            <v>X</v>
          </cell>
          <cell r="G5989" t="str">
            <v>Active</v>
          </cell>
        </row>
        <row r="5990">
          <cell r="C5990" t="str">
            <v>5000-932203</v>
          </cell>
          <cell r="D5990">
            <v>0</v>
          </cell>
          <cell r="E5990">
            <v>0</v>
          </cell>
          <cell r="F5990" t="str">
            <v>X</v>
          </cell>
          <cell r="G5990" t="str">
            <v>Active</v>
          </cell>
          <cell r="H5990" t="str">
            <v>N/A</v>
          </cell>
        </row>
        <row r="5991">
          <cell r="C5991" t="str">
            <v>5000-94</v>
          </cell>
          <cell r="D5991">
            <v>0</v>
          </cell>
          <cell r="E5991">
            <v>0</v>
          </cell>
          <cell r="F5991" t="str">
            <v>X</v>
          </cell>
          <cell r="G5991" t="str">
            <v>Active</v>
          </cell>
          <cell r="H5991" t="str">
            <v>N/A</v>
          </cell>
        </row>
        <row r="5992">
          <cell r="C5992" t="str">
            <v>5000-940</v>
          </cell>
          <cell r="D5992">
            <v>0</v>
          </cell>
          <cell r="E5992">
            <v>0</v>
          </cell>
          <cell r="F5992" t="str">
            <v>X</v>
          </cell>
          <cell r="G5992" t="str">
            <v>Active</v>
          </cell>
          <cell r="H5992" t="str">
            <v>N/A</v>
          </cell>
          <cell r="I5992" t="str">
            <v>SHOW ENTERTAINMENT</v>
          </cell>
        </row>
        <row r="5993">
          <cell r="C5993" t="str">
            <v>5000-95</v>
          </cell>
          <cell r="D5993">
            <v>0</v>
          </cell>
          <cell r="E5993">
            <v>0</v>
          </cell>
          <cell r="F5993" t="str">
            <v>X</v>
          </cell>
          <cell r="G5993" t="str">
            <v>Active</v>
          </cell>
        </row>
        <row r="5994">
          <cell r="C5994" t="str">
            <v>5000-950</v>
          </cell>
          <cell r="D5994">
            <v>0</v>
          </cell>
          <cell r="E5994">
            <v>0</v>
          </cell>
          <cell r="F5994" t="str">
            <v>X</v>
          </cell>
          <cell r="G5994" t="str">
            <v>Active</v>
          </cell>
          <cell r="H5994" t="str">
            <v>N/A</v>
          </cell>
          <cell r="I5994" t="str">
            <v>SHOW AIRFARE</v>
          </cell>
        </row>
        <row r="5995">
          <cell r="C5995" t="str">
            <v>5000-96</v>
          </cell>
          <cell r="D5995">
            <v>0</v>
          </cell>
          <cell r="E5995">
            <v>0</v>
          </cell>
          <cell r="F5995" t="str">
            <v>X</v>
          </cell>
          <cell r="G5995" t="str">
            <v>Active</v>
          </cell>
        </row>
        <row r="5996">
          <cell r="C5996" t="str">
            <v>5000-960</v>
          </cell>
          <cell r="D5996">
            <v>0</v>
          </cell>
          <cell r="E5996">
            <v>0</v>
          </cell>
          <cell r="F5996" t="str">
            <v>X</v>
          </cell>
          <cell r="G5996" t="str">
            <v>Active</v>
          </cell>
          <cell r="H5996" t="str">
            <v>N/A</v>
          </cell>
          <cell r="I5996" t="str">
            <v>SHOW AUTO &amp; OTHER</v>
          </cell>
        </row>
        <row r="5997">
          <cell r="C5997" t="str">
            <v>5000-960020</v>
          </cell>
          <cell r="D5997">
            <v>0</v>
          </cell>
          <cell r="E5997">
            <v>0</v>
          </cell>
          <cell r="F5997" t="str">
            <v>X</v>
          </cell>
          <cell r="G5997" t="str">
            <v>Active</v>
          </cell>
        </row>
        <row r="5998">
          <cell r="C5998" t="str">
            <v>5000-960030</v>
          </cell>
          <cell r="D5998">
            <v>0</v>
          </cell>
          <cell r="E5998">
            <v>0</v>
          </cell>
          <cell r="F5998" t="str">
            <v>X</v>
          </cell>
          <cell r="G5998" t="str">
            <v>Active</v>
          </cell>
        </row>
        <row r="5999">
          <cell r="C5999" t="str">
            <v>5000-960045</v>
          </cell>
          <cell r="D5999">
            <v>0</v>
          </cell>
          <cell r="E5999">
            <v>0</v>
          </cell>
          <cell r="F5999" t="str">
            <v>X</v>
          </cell>
          <cell r="G5999" t="str">
            <v>Active</v>
          </cell>
        </row>
        <row r="6000">
          <cell r="C6000" t="str">
            <v>5000-97</v>
          </cell>
          <cell r="D6000">
            <v>0</v>
          </cell>
          <cell r="E6000">
            <v>0</v>
          </cell>
          <cell r="F6000" t="str">
            <v>X</v>
          </cell>
          <cell r="G6000" t="str">
            <v>Active</v>
          </cell>
        </row>
        <row r="6001">
          <cell r="C6001" t="str">
            <v>5000-970</v>
          </cell>
          <cell r="D6001">
            <v>0</v>
          </cell>
          <cell r="E6001">
            <v>0</v>
          </cell>
          <cell r="F6001" t="str">
            <v>X</v>
          </cell>
          <cell r="G6001" t="str">
            <v>Active</v>
          </cell>
          <cell r="H6001" t="str">
            <v>N/A</v>
          </cell>
          <cell r="I6001" t="str">
            <v>SHOW FREIGHT</v>
          </cell>
        </row>
        <row r="6002">
          <cell r="C6002" t="str">
            <v>5000-98</v>
          </cell>
          <cell r="D6002">
            <v>0</v>
          </cell>
          <cell r="E6002">
            <v>0</v>
          </cell>
          <cell r="F6002" t="str">
            <v>X</v>
          </cell>
          <cell r="G6002" t="str">
            <v>Active</v>
          </cell>
        </row>
        <row r="6003">
          <cell r="C6003" t="str">
            <v>5000-980</v>
          </cell>
          <cell r="D6003">
            <v>0</v>
          </cell>
          <cell r="E6003">
            <v>0</v>
          </cell>
          <cell r="F6003" t="str">
            <v>X</v>
          </cell>
          <cell r="G6003" t="str">
            <v>Active</v>
          </cell>
          <cell r="H6003" t="str">
            <v>N/A</v>
          </cell>
        </row>
        <row r="6004">
          <cell r="C6004" t="str">
            <v>5000-981</v>
          </cell>
          <cell r="D6004">
            <v>0</v>
          </cell>
          <cell r="E6004">
            <v>0</v>
          </cell>
          <cell r="F6004" t="str">
            <v>X</v>
          </cell>
          <cell r="G6004" t="str">
            <v>Active</v>
          </cell>
          <cell r="H6004" t="str">
            <v>N/A</v>
          </cell>
        </row>
        <row r="6005">
          <cell r="C6005" t="str">
            <v>5000-99</v>
          </cell>
          <cell r="D6005">
            <v>0</v>
          </cell>
          <cell r="E6005">
            <v>0</v>
          </cell>
          <cell r="F6005" t="str">
            <v>X</v>
          </cell>
          <cell r="G6005" t="str">
            <v>Active</v>
          </cell>
        </row>
        <row r="6006">
          <cell r="C6006" t="str">
            <v>5000-ACR</v>
          </cell>
          <cell r="D6006">
            <v>0</v>
          </cell>
          <cell r="E6006">
            <v>0</v>
          </cell>
          <cell r="F6006" t="str">
            <v>X</v>
          </cell>
          <cell r="G6006" t="str">
            <v>Active</v>
          </cell>
          <cell r="H6006" t="str">
            <v>N/A</v>
          </cell>
        </row>
        <row r="6007">
          <cell r="C6007" t="str">
            <v>5000-ACR INS</v>
          </cell>
          <cell r="D6007">
            <v>0</v>
          </cell>
          <cell r="E6007">
            <v>0</v>
          </cell>
          <cell r="F6007" t="str">
            <v>X</v>
          </cell>
          <cell r="G6007" t="str">
            <v>Active</v>
          </cell>
          <cell r="H6007" t="str">
            <v>N/A</v>
          </cell>
        </row>
        <row r="6008">
          <cell r="C6008" t="str">
            <v>5000-ACR PROF</v>
          </cell>
          <cell r="D6008">
            <v>0</v>
          </cell>
          <cell r="E6008">
            <v>0</v>
          </cell>
          <cell r="F6008" t="str">
            <v>X</v>
          </cell>
          <cell r="G6008" t="str">
            <v>Active</v>
          </cell>
        </row>
        <row r="6009">
          <cell r="C6009" t="str">
            <v>5000-ACR TE</v>
          </cell>
          <cell r="D6009">
            <v>0</v>
          </cell>
          <cell r="E6009">
            <v>0</v>
          </cell>
          <cell r="F6009" t="str">
            <v>X</v>
          </cell>
          <cell r="G6009" t="str">
            <v>Active</v>
          </cell>
          <cell r="H6009" t="str">
            <v>N/A</v>
          </cell>
        </row>
        <row r="6010">
          <cell r="C6010" t="str">
            <v>04-904101-00</v>
          </cell>
          <cell r="D6010">
            <v>0</v>
          </cell>
          <cell r="E6010">
            <v>0</v>
          </cell>
          <cell r="F6010" t="str">
            <v>X</v>
          </cell>
          <cell r="G6010" t="str">
            <v>Not active</v>
          </cell>
          <cell r="H6010" t="str">
            <v>N/A</v>
          </cell>
        </row>
        <row r="6011">
          <cell r="C6011" t="str">
            <v>5000-AQAV Fee</v>
          </cell>
          <cell r="D6011">
            <v>0</v>
          </cell>
          <cell r="E6011">
            <v>0</v>
          </cell>
          <cell r="F6011" t="str">
            <v>X</v>
          </cell>
          <cell r="G6011" t="str">
            <v>Active</v>
          </cell>
        </row>
        <row r="6012">
          <cell r="C6012" t="str">
            <v>מ'עמ .לה</v>
          </cell>
          <cell r="D6012">
            <v>0</v>
          </cell>
          <cell r="E6012">
            <v>0</v>
          </cell>
          <cell r="F6012" t="str">
            <v>X</v>
          </cell>
          <cell r="G6012" t="str">
            <v>Active</v>
          </cell>
          <cell r="H6012" t="str">
            <v>N/A</v>
          </cell>
        </row>
        <row r="6013">
          <cell r="C6013" t="str">
            <v>5000-AQAV Member</v>
          </cell>
          <cell r="D6013">
            <v>0</v>
          </cell>
          <cell r="E6013">
            <v>0</v>
          </cell>
          <cell r="F6013" t="str">
            <v>X</v>
          </cell>
          <cell r="G6013" t="str">
            <v>Active</v>
          </cell>
        </row>
        <row r="6014">
          <cell r="C6014" t="str">
            <v>5000-CO</v>
          </cell>
          <cell r="D6014">
            <v>0</v>
          </cell>
          <cell r="E6014">
            <v>0</v>
          </cell>
          <cell r="F6014" t="str">
            <v>X</v>
          </cell>
          <cell r="G6014" t="str">
            <v>Active</v>
          </cell>
        </row>
        <row r="6015">
          <cell r="C6015" t="str">
            <v>5000-CTS</v>
          </cell>
          <cell r="D6015">
            <v>0</v>
          </cell>
          <cell r="E6015">
            <v>0</v>
          </cell>
          <cell r="F6015" t="str">
            <v>X</v>
          </cell>
          <cell r="G6015" t="str">
            <v>Active</v>
          </cell>
        </row>
        <row r="6016">
          <cell r="C6016" t="str">
            <v>5000-EX</v>
          </cell>
          <cell r="D6016">
            <v>0</v>
          </cell>
          <cell r="E6016">
            <v>0</v>
          </cell>
          <cell r="F6016" t="str">
            <v>X</v>
          </cell>
          <cell r="G6016" t="str">
            <v>Active</v>
          </cell>
          <cell r="H6016" t="str">
            <v>N/A</v>
          </cell>
        </row>
        <row r="6017">
          <cell r="C6017" t="str">
            <v>5000-FA</v>
          </cell>
          <cell r="D6017">
            <v>0</v>
          </cell>
          <cell r="E6017">
            <v>0</v>
          </cell>
          <cell r="F6017" t="str">
            <v>X</v>
          </cell>
          <cell r="G6017" t="str">
            <v>Active</v>
          </cell>
          <cell r="H6017" t="str">
            <v>N/A</v>
          </cell>
        </row>
        <row r="6018">
          <cell r="C6018" t="str">
            <v>5000-FF</v>
          </cell>
          <cell r="D6018">
            <v>0</v>
          </cell>
          <cell r="E6018">
            <v>0</v>
          </cell>
          <cell r="F6018" t="str">
            <v>X</v>
          </cell>
          <cell r="G6018" t="str">
            <v>Active</v>
          </cell>
        </row>
        <row r="6019">
          <cell r="C6019" t="str">
            <v>5000-FRGHT</v>
          </cell>
          <cell r="D6019">
            <v>0</v>
          </cell>
          <cell r="E6019">
            <v>0</v>
          </cell>
          <cell r="F6019" t="str">
            <v>X</v>
          </cell>
          <cell r="G6019" t="str">
            <v>Active</v>
          </cell>
          <cell r="H6019" t="str">
            <v>N/A</v>
          </cell>
        </row>
        <row r="6020">
          <cell r="C6020" t="str">
            <v>5000-Fee</v>
          </cell>
          <cell r="D6020">
            <v>0</v>
          </cell>
          <cell r="E6020">
            <v>0</v>
          </cell>
          <cell r="F6020" t="str">
            <v>X</v>
          </cell>
          <cell r="G6020" t="str">
            <v>Active</v>
          </cell>
          <cell r="H6020" t="str">
            <v>N/A</v>
          </cell>
        </row>
        <row r="6021">
          <cell r="C6021" t="str">
            <v>5000-INT</v>
          </cell>
          <cell r="D6021">
            <v>0</v>
          </cell>
          <cell r="E6021">
            <v>0</v>
          </cell>
          <cell r="F6021" t="str">
            <v>X</v>
          </cell>
          <cell r="G6021" t="str">
            <v>Active</v>
          </cell>
          <cell r="H6021" t="str">
            <v>N/A</v>
          </cell>
        </row>
        <row r="6022">
          <cell r="C6022" t="str">
            <v>5000-LH</v>
          </cell>
          <cell r="D6022">
            <v>0</v>
          </cell>
          <cell r="E6022">
            <v>0</v>
          </cell>
          <cell r="F6022" t="str">
            <v>X</v>
          </cell>
          <cell r="G6022" t="str">
            <v>Active</v>
          </cell>
          <cell r="H6022" t="str">
            <v>N/A</v>
          </cell>
        </row>
        <row r="6023">
          <cell r="C6023" t="str">
            <v>5000-WA</v>
          </cell>
          <cell r="D6023">
            <v>0</v>
          </cell>
          <cell r="E6023">
            <v>0</v>
          </cell>
          <cell r="F6023" t="str">
            <v>X</v>
          </cell>
          <cell r="G6023" t="str">
            <v>Active</v>
          </cell>
          <cell r="H6023" t="str">
            <v>N/A</v>
          </cell>
        </row>
        <row r="6024">
          <cell r="C6024" t="str">
            <v>5001-37</v>
          </cell>
          <cell r="D6024">
            <v>0</v>
          </cell>
          <cell r="E6024">
            <v>0</v>
          </cell>
          <cell r="F6024" t="str">
            <v>X</v>
          </cell>
          <cell r="G6024" t="str">
            <v>Active</v>
          </cell>
          <cell r="H6024" t="str">
            <v>N/A</v>
          </cell>
        </row>
        <row r="6025">
          <cell r="C6025" t="str">
            <v>505-80516010-S</v>
          </cell>
          <cell r="D6025">
            <v>0</v>
          </cell>
          <cell r="E6025">
            <v>0</v>
          </cell>
          <cell r="F6025" t="str">
            <v>X</v>
          </cell>
          <cell r="G6025" t="str">
            <v>Active</v>
          </cell>
        </row>
        <row r="6026">
          <cell r="C6026" t="str">
            <v>51-0005010</v>
          </cell>
          <cell r="D6026">
            <v>0</v>
          </cell>
          <cell r="E6026">
            <v>0</v>
          </cell>
          <cell r="F6026" t="str">
            <v>X</v>
          </cell>
          <cell r="G6026" t="str">
            <v>Inactive</v>
          </cell>
          <cell r="H6026" t="str">
            <v>N/A</v>
          </cell>
        </row>
        <row r="6027">
          <cell r="C6027" t="str">
            <v>04-903135-30</v>
          </cell>
          <cell r="D6027">
            <v>0</v>
          </cell>
          <cell r="E6027">
            <v>0</v>
          </cell>
          <cell r="F6027" t="str">
            <v>X</v>
          </cell>
          <cell r="G6027" t="str">
            <v>Not active</v>
          </cell>
          <cell r="H6027" t="str">
            <v>N/A</v>
          </cell>
          <cell r="I6027" t="str">
            <v>16x8 SDI Video - 2RU - w/LCP - Non-Redun - w/IP</v>
          </cell>
        </row>
        <row r="6028">
          <cell r="C6028" t="str">
            <v>20-0004000-S</v>
          </cell>
          <cell r="D6028">
            <v>0</v>
          </cell>
          <cell r="E6028">
            <v>0</v>
          </cell>
          <cell r="F6028" t="str">
            <v>X</v>
          </cell>
          <cell r="G6028" t="str">
            <v>Not to prod.</v>
          </cell>
          <cell r="H6028" t="str">
            <v>Special</v>
          </cell>
          <cell r="I6028" t="str">
            <v>Wireless Presentation Hub</v>
          </cell>
        </row>
        <row r="6029">
          <cell r="C6029" t="str">
            <v>20-0002090</v>
          </cell>
          <cell r="D6029">
            <v>0</v>
          </cell>
          <cell r="E6029">
            <v>0</v>
          </cell>
          <cell r="F6029" t="str">
            <v>X</v>
          </cell>
          <cell r="G6029" t="str">
            <v>Not to order</v>
          </cell>
          <cell r="H6029" t="str">
            <v>Special</v>
          </cell>
          <cell r="I6029" t="str">
            <v>HSL</v>
          </cell>
        </row>
        <row r="6030">
          <cell r="C6030" t="str">
            <v>20-000199011</v>
          </cell>
          <cell r="D6030">
            <v>0</v>
          </cell>
          <cell r="E6030">
            <v>0</v>
          </cell>
          <cell r="F6030" t="str">
            <v>X</v>
          </cell>
          <cell r="G6030" t="str">
            <v>Not for sale</v>
          </cell>
          <cell r="H6030" t="str">
            <v>Special</v>
          </cell>
          <cell r="I6030" t="str">
            <v>4P Secure KM Switch (IDF)</v>
          </cell>
        </row>
        <row r="6031">
          <cell r="C6031" t="str">
            <v>04-903135-01</v>
          </cell>
          <cell r="D6031">
            <v>0</v>
          </cell>
          <cell r="E6031">
            <v>0</v>
          </cell>
          <cell r="F6031" t="str">
            <v>X</v>
          </cell>
          <cell r="G6031" t="str">
            <v>Not to prod.</v>
          </cell>
          <cell r="H6031" t="str">
            <v>N/A</v>
          </cell>
          <cell r="I6031" t="str">
            <v>161VS Video/Stereo Router</v>
          </cell>
        </row>
        <row r="6032">
          <cell r="C6032" t="str">
            <v>04-903121-30</v>
          </cell>
          <cell r="D6032">
            <v>0</v>
          </cell>
          <cell r="E6032">
            <v>0</v>
          </cell>
          <cell r="F6032" t="str">
            <v>X</v>
          </cell>
          <cell r="G6032" t="str">
            <v>Not active</v>
          </cell>
          <cell r="H6032" t="str">
            <v>N/A</v>
          </cell>
          <cell r="I6032" t="str">
            <v>5x1 Component Video 40Mhz w/ RS-232- 230VAC</v>
          </cell>
        </row>
        <row r="6033">
          <cell r="C6033" t="str">
            <v>20-0001790</v>
          </cell>
          <cell r="D6033">
            <v>0</v>
          </cell>
          <cell r="E6033">
            <v>0</v>
          </cell>
          <cell r="F6033" t="str">
            <v>X</v>
          </cell>
          <cell r="G6033" t="str">
            <v>Not to order</v>
          </cell>
          <cell r="H6033" t="str">
            <v>Special</v>
          </cell>
          <cell r="I6033" t="str">
            <v>HSL</v>
          </cell>
        </row>
        <row r="6034">
          <cell r="C6034" t="str">
            <v>04-903121</v>
          </cell>
          <cell r="D6034">
            <v>0</v>
          </cell>
          <cell r="E6034">
            <v>0</v>
          </cell>
          <cell r="F6034" t="str">
            <v>X</v>
          </cell>
          <cell r="G6034" t="str">
            <v>Not active</v>
          </cell>
          <cell r="H6034" t="str">
            <v>N/A</v>
          </cell>
          <cell r="I6034" t="str">
            <v>51C Component Video Router</v>
          </cell>
        </row>
        <row r="6035">
          <cell r="C6035" t="str">
            <v>51-0075015</v>
          </cell>
          <cell r="D6035">
            <v>0</v>
          </cell>
          <cell r="E6035">
            <v>0</v>
          </cell>
          <cell r="F6035" t="str">
            <v>X</v>
          </cell>
          <cell r="G6035" t="str">
            <v>Inactive</v>
          </cell>
          <cell r="H6035" t="str">
            <v>N/A</v>
          </cell>
          <cell r="I6035" t="str">
            <v>VGA/XGA&amp; BAL AUDIO 4X4 SWITCHER</v>
          </cell>
        </row>
        <row r="6036">
          <cell r="C6036" t="str">
            <v>04-904079-01</v>
          </cell>
          <cell r="D6036">
            <v>0</v>
          </cell>
          <cell r="E6036">
            <v>0</v>
          </cell>
          <cell r="F6036" t="str">
            <v>X</v>
          </cell>
          <cell r="G6036" t="str">
            <v>Not active</v>
          </cell>
          <cell r="H6036" t="str">
            <v>N/A</v>
          </cell>
          <cell r="I6036" t="str">
            <v>1204VS</v>
          </cell>
        </row>
        <row r="6037">
          <cell r="C6037" t="str">
            <v>20-08800010</v>
          </cell>
          <cell r="D6037">
            <v>0</v>
          </cell>
          <cell r="E6037">
            <v>0</v>
          </cell>
          <cell r="F6037" t="str">
            <v>X</v>
          </cell>
          <cell r="G6037" t="str">
            <v>Not active</v>
          </cell>
          <cell r="H6037" t="str">
            <v>19" 1U Scal</v>
          </cell>
          <cell r="I6037" t="str">
            <v>8x8 UHD matrix switcher with audio/data b/aw and SI</v>
          </cell>
        </row>
        <row r="6038">
          <cell r="C6038" t="str">
            <v>04-903105-01</v>
          </cell>
          <cell r="D6038">
            <v>0</v>
          </cell>
          <cell r="E6038">
            <v>0</v>
          </cell>
          <cell r="F6038" t="str">
            <v>X</v>
          </cell>
          <cell r="G6038" t="str">
            <v>Not active</v>
          </cell>
          <cell r="H6038" t="str">
            <v>N/A</v>
          </cell>
          <cell r="I6038" t="str">
            <v>321S Stereo Audio Router</v>
          </cell>
        </row>
        <row r="6039">
          <cell r="C6039" t="str">
            <v>51-0121060/B</v>
          </cell>
          <cell r="D6039">
            <v>0</v>
          </cell>
          <cell r="E6039">
            <v>0</v>
          </cell>
          <cell r="F6039" t="str">
            <v>X</v>
          </cell>
          <cell r="G6039" t="str">
            <v>Not to equip</v>
          </cell>
          <cell r="H6039" t="str">
            <v>"19"" 1U"</v>
          </cell>
          <cell r="I6039" t="str">
            <v>MultiCoder® Universal Analog Video Format Transcoder</v>
          </cell>
        </row>
        <row r="6040">
          <cell r="C6040" t="str">
            <v>04-903105</v>
          </cell>
          <cell r="D6040">
            <v>0</v>
          </cell>
          <cell r="E6040">
            <v>0</v>
          </cell>
          <cell r="F6040" t="str">
            <v>X</v>
          </cell>
          <cell r="G6040" t="str">
            <v>Active</v>
          </cell>
          <cell r="H6040" t="str">
            <v>N/A</v>
          </cell>
          <cell r="I6040" t="str">
            <v>32x1 Stereo Audio- 115VAC</v>
          </cell>
        </row>
        <row r="6041">
          <cell r="C6041" t="str">
            <v>20-0880010</v>
          </cell>
          <cell r="D6041">
            <v>0</v>
          </cell>
          <cell r="E6041">
            <v>0</v>
          </cell>
          <cell r="F6041" t="str">
            <v>X</v>
          </cell>
          <cell r="G6041" t="str">
            <v>Frozen NPI</v>
          </cell>
          <cell r="H6041" t="str">
            <v>19" 2U</v>
          </cell>
        </row>
        <row r="6042">
          <cell r="C6042" t="str">
            <v>20-00016190</v>
          </cell>
          <cell r="D6042">
            <v>0</v>
          </cell>
          <cell r="E6042">
            <v>0</v>
          </cell>
          <cell r="F6042" t="str">
            <v>X</v>
          </cell>
          <cell r="G6042" t="str">
            <v>Not to order</v>
          </cell>
          <cell r="H6042" t="str">
            <v>Special</v>
          </cell>
          <cell r="I6042" t="str">
            <v>HighSecLabs Secure 2−Port, DVI−I KVM Switch</v>
          </cell>
        </row>
        <row r="6043">
          <cell r="C6043" t="str">
            <v>20-0001590</v>
          </cell>
          <cell r="D6043">
            <v>0</v>
          </cell>
          <cell r="E6043">
            <v>0</v>
          </cell>
          <cell r="F6043" t="str">
            <v>X</v>
          </cell>
          <cell r="G6043" t="str">
            <v>Not to order</v>
          </cell>
          <cell r="H6043" t="str">
            <v>Special</v>
          </cell>
          <cell r="I6043" t="str">
            <v>HSL</v>
          </cell>
        </row>
        <row r="6044">
          <cell r="C6044" t="str">
            <v>04-903103</v>
          </cell>
          <cell r="D6044">
            <v>0</v>
          </cell>
          <cell r="E6044">
            <v>0</v>
          </cell>
          <cell r="F6044" t="str">
            <v>X</v>
          </cell>
          <cell r="G6044" t="str">
            <v>Inactive</v>
          </cell>
          <cell r="H6044" t="str">
            <v>N/A</v>
          </cell>
        </row>
        <row r="6045">
          <cell r="C6045" t="str">
            <v>04-903101-01</v>
          </cell>
          <cell r="D6045">
            <v>0</v>
          </cell>
          <cell r="E6045">
            <v>0</v>
          </cell>
          <cell r="F6045" t="str">
            <v>X</v>
          </cell>
          <cell r="G6045" t="str">
            <v>Not active</v>
          </cell>
          <cell r="H6045" t="str">
            <v>N/A</v>
          </cell>
          <cell r="I6045" t="str">
            <v>321V Video Router</v>
          </cell>
        </row>
        <row r="6046">
          <cell r="C6046" t="str">
            <v>04-903101</v>
          </cell>
          <cell r="D6046">
            <v>0</v>
          </cell>
          <cell r="E6046">
            <v>0</v>
          </cell>
          <cell r="F6046" t="str">
            <v>X</v>
          </cell>
          <cell r="G6046" t="str">
            <v>Inactive</v>
          </cell>
          <cell r="H6046" t="str">
            <v>N/A</v>
          </cell>
          <cell r="I6046" t="str">
            <v>32x1 Video w/ RS-232- 115VAC</v>
          </cell>
        </row>
        <row r="6047">
          <cell r="C6047" t="str">
            <v>20-00015390</v>
          </cell>
          <cell r="D6047">
            <v>0</v>
          </cell>
          <cell r="E6047">
            <v>0</v>
          </cell>
          <cell r="F6047" t="str">
            <v>X</v>
          </cell>
          <cell r="G6047" t="str">
            <v>Not to order</v>
          </cell>
          <cell r="H6047" t="str">
            <v>Special</v>
          </cell>
          <cell r="I6047" t="str">
            <v>High Secure 4-port KVM Switch DVI/VGA, Active anti-tampering</v>
          </cell>
        </row>
        <row r="6048">
          <cell r="C6048" t="str">
            <v>04-903047</v>
          </cell>
          <cell r="D6048">
            <v>0</v>
          </cell>
          <cell r="E6048">
            <v>0</v>
          </cell>
          <cell r="F6048" t="str">
            <v>X</v>
          </cell>
          <cell r="G6048" t="str">
            <v>Active</v>
          </cell>
          <cell r="H6048" t="str">
            <v>N/A</v>
          </cell>
          <cell r="I6048" t="str">
            <v>8x8 Video w/ Stereo Audio- 115/230VAC</v>
          </cell>
        </row>
        <row r="6049">
          <cell r="C6049" t="str">
            <v>04-88V3S</v>
          </cell>
          <cell r="D6049">
            <v>0</v>
          </cell>
          <cell r="E6049">
            <v>0</v>
          </cell>
          <cell r="F6049" t="str">
            <v>X</v>
          </cell>
          <cell r="G6049" t="str">
            <v>Inactive</v>
          </cell>
          <cell r="H6049" t="str">
            <v>N/A</v>
          </cell>
          <cell r="I6049" t="str">
            <v>8X8 RGB&amp; AUDIO MATRIX SWITCHER</v>
          </cell>
        </row>
        <row r="6050">
          <cell r="C6050" t="str">
            <v>51-70728060/B</v>
          </cell>
          <cell r="D6050">
            <v>0</v>
          </cell>
          <cell r="E6050">
            <v>0</v>
          </cell>
          <cell r="F6050" t="str">
            <v>X</v>
          </cell>
          <cell r="G6050" t="str">
            <v>Inactive</v>
          </cell>
          <cell r="H6050" t="str">
            <v>19" 1U</v>
          </cell>
        </row>
        <row r="6051">
          <cell r="C6051" t="str">
            <v>04-88V3</v>
          </cell>
          <cell r="D6051">
            <v>0</v>
          </cell>
          <cell r="E6051">
            <v>0</v>
          </cell>
          <cell r="F6051" t="str">
            <v>X</v>
          </cell>
          <cell r="G6051" t="str">
            <v>Inactive</v>
          </cell>
          <cell r="H6051" t="str">
            <v>N/A</v>
          </cell>
          <cell r="I6051" t="str">
            <v>8X8 RGB MATRIX SWITCHER</v>
          </cell>
        </row>
        <row r="6052">
          <cell r="C6052" t="str">
            <v>51-70729160/B</v>
          </cell>
          <cell r="D6052">
            <v>0</v>
          </cell>
          <cell r="E6052">
            <v>0</v>
          </cell>
          <cell r="F6052" t="str">
            <v>X</v>
          </cell>
          <cell r="G6052" t="str">
            <v>Not to equip</v>
          </cell>
          <cell r="H6052" t="str">
            <v>19" 1U Scal</v>
          </cell>
          <cell r="I6052" t="str">
            <v>9-Input ProScale™ Presentation Scaler / Switcher with Ethern</v>
          </cell>
        </row>
        <row r="6053">
          <cell r="C6053" t="str">
            <v>20-00014590</v>
          </cell>
          <cell r="D6053">
            <v>0</v>
          </cell>
          <cell r="E6053">
            <v>0</v>
          </cell>
          <cell r="F6053" t="str">
            <v>X</v>
          </cell>
          <cell r="G6053" t="str">
            <v>Not to order</v>
          </cell>
          <cell r="H6053" t="str">
            <v>Special</v>
          </cell>
          <cell r="I6053" t="str">
            <v>Secure 4-Port DVI-D KVM combiner (for "RAFAEL")</v>
          </cell>
        </row>
        <row r="6054">
          <cell r="C6054" t="str">
            <v>20-70000199</v>
          </cell>
          <cell r="D6054">
            <v>0</v>
          </cell>
          <cell r="E6054">
            <v>0</v>
          </cell>
          <cell r="F6054" t="str">
            <v>X</v>
          </cell>
          <cell r="G6054" t="str">
            <v>Not to prod.</v>
          </cell>
          <cell r="H6054" t="str">
            <v>Special</v>
          </cell>
          <cell r="I6054" t="str">
            <v>2 channels VGA Output Card for Frame 16</v>
          </cell>
        </row>
        <row r="6055">
          <cell r="C6055" t="str">
            <v>20-000141011</v>
          </cell>
          <cell r="D6055">
            <v>0</v>
          </cell>
          <cell r="E6055">
            <v>0</v>
          </cell>
          <cell r="F6055" t="str">
            <v>X</v>
          </cell>
          <cell r="G6055" t="str">
            <v>Not to order</v>
          </cell>
          <cell r="H6055" t="str">
            <v>Special</v>
          </cell>
          <cell r="I6055" t="str">
            <v>16P SH DVI-I SKVM Switch (IDF)</v>
          </cell>
        </row>
        <row r="6056">
          <cell r="C6056" t="str">
            <v>51-738660/B</v>
          </cell>
          <cell r="D6056">
            <v>0</v>
          </cell>
          <cell r="E6056">
            <v>0</v>
          </cell>
          <cell r="F6056" t="str">
            <v>X</v>
          </cell>
          <cell r="G6056" t="str">
            <v>Inactive</v>
          </cell>
          <cell r="H6056" t="str">
            <v>19" 3U</v>
          </cell>
          <cell r="I6056" t="str">
            <v>8x8 Universal Matrix Switcher</v>
          </cell>
        </row>
        <row r="6057">
          <cell r="C6057" t="str">
            <v>20-7000039911</v>
          </cell>
          <cell r="D6057">
            <v>0</v>
          </cell>
          <cell r="E6057">
            <v>0</v>
          </cell>
          <cell r="F6057" t="str">
            <v>X</v>
          </cell>
          <cell r="G6057" t="str">
            <v>Not to equip</v>
          </cell>
          <cell r="H6057" t="str">
            <v>Special</v>
          </cell>
          <cell r="I6057" t="str">
            <v>BLANK WALL FOR MATRIX FRAME 16 WITH SCREWS</v>
          </cell>
        </row>
        <row r="6058">
          <cell r="C6058" t="str">
            <v>20-00013310</v>
          </cell>
          <cell r="D6058">
            <v>0</v>
          </cell>
          <cell r="E6058">
            <v>0</v>
          </cell>
          <cell r="F6058" t="str">
            <v>X</v>
          </cell>
          <cell r="G6058" t="str">
            <v>Not to order</v>
          </cell>
          <cell r="H6058" t="str">
            <v>Special</v>
          </cell>
          <cell r="I6058" t="str">
            <v>8P, Single Head, DVI-I, D-link, Non-Secure KVM Switch w/DPP</v>
          </cell>
        </row>
        <row r="6059">
          <cell r="C6059" t="str">
            <v>551-0038699</v>
          </cell>
          <cell r="D6059">
            <v>0</v>
          </cell>
          <cell r="E6059">
            <v>0</v>
          </cell>
          <cell r="F6059" t="str">
            <v>X</v>
          </cell>
          <cell r="G6059" t="str">
            <v>Inactive</v>
          </cell>
          <cell r="H6059" t="str">
            <v>N/A</v>
          </cell>
          <cell r="I6059" t="str">
            <v>VP-25XL CONVERTOR BOARD ASSY</v>
          </cell>
        </row>
        <row r="6060">
          <cell r="C6060" t="str">
            <v>20-00013290</v>
          </cell>
          <cell r="D6060">
            <v>0</v>
          </cell>
          <cell r="E6060">
            <v>0</v>
          </cell>
          <cell r="F6060" t="str">
            <v>X</v>
          </cell>
          <cell r="G6060" t="str">
            <v>Not to order</v>
          </cell>
          <cell r="H6060" t="str">
            <v>Special</v>
          </cell>
          <cell r="I6060" t="str">
            <v>4P, Single Head, DVI-I, D-link, Non-Secure KVM Switch w/DPP</v>
          </cell>
        </row>
        <row r="6061">
          <cell r="C6061" t="str">
            <v>20-70001199</v>
          </cell>
          <cell r="D6061">
            <v>0</v>
          </cell>
          <cell r="E6061">
            <v>0</v>
          </cell>
          <cell r="F6061" t="str">
            <v>X</v>
          </cell>
          <cell r="G6061" t="str">
            <v>Not to order</v>
          </cell>
          <cell r="H6061" t="str">
            <v>Special</v>
          </cell>
          <cell r="I6061" t="str">
            <v>2 channels VGA Input Card for Frame 16</v>
          </cell>
        </row>
        <row r="6062">
          <cell r="C6062" t="str">
            <v>20-70001299</v>
          </cell>
          <cell r="D6062">
            <v>0</v>
          </cell>
          <cell r="E6062">
            <v>0</v>
          </cell>
          <cell r="F6062" t="str">
            <v>X</v>
          </cell>
          <cell r="G6062" t="str">
            <v>Not to prod.</v>
          </cell>
          <cell r="H6062" t="str">
            <v>Special</v>
          </cell>
          <cell r="I6062" t="str">
            <v>SDI with ananlog audio input board to vs-3232dn</v>
          </cell>
        </row>
        <row r="6063">
          <cell r="C6063" t="str">
            <v>20-000131011</v>
          </cell>
          <cell r="D6063">
            <v>0</v>
          </cell>
          <cell r="E6063">
            <v>0</v>
          </cell>
          <cell r="F6063" t="str">
            <v>X</v>
          </cell>
          <cell r="G6063" t="str">
            <v>Not to order</v>
          </cell>
          <cell r="H6063" t="str">
            <v>Special</v>
          </cell>
          <cell r="I6063" t="str">
            <v>8P DH DVI-I SKVM Switch (IDF)</v>
          </cell>
        </row>
        <row r="6064">
          <cell r="C6064" t="str">
            <v>20-70001599</v>
          </cell>
          <cell r="D6064">
            <v>0</v>
          </cell>
          <cell r="E6064">
            <v>0</v>
          </cell>
          <cell r="F6064" t="str">
            <v>X</v>
          </cell>
          <cell r="G6064" t="str">
            <v>Not to order</v>
          </cell>
          <cell r="H6064" t="str">
            <v>Special</v>
          </cell>
          <cell r="I6064" t="str">
            <v>4 channels DVI Input Card for Frame 32</v>
          </cell>
        </row>
        <row r="6065">
          <cell r="C6065" t="str">
            <v>20-000129011</v>
          </cell>
          <cell r="D6065">
            <v>0</v>
          </cell>
          <cell r="E6065">
            <v>0</v>
          </cell>
          <cell r="F6065" t="str">
            <v>X</v>
          </cell>
          <cell r="G6065" t="str">
            <v>Not to order</v>
          </cell>
          <cell r="H6065" t="str">
            <v>Special</v>
          </cell>
          <cell r="I6065" t="str">
            <v>4P DH DVI dual-link SKVM (IDF)</v>
          </cell>
        </row>
        <row r="6066">
          <cell r="C6066" t="str">
            <v>20-70001699</v>
          </cell>
          <cell r="D6066">
            <v>0</v>
          </cell>
          <cell r="E6066">
            <v>0</v>
          </cell>
          <cell r="F6066" t="str">
            <v>X</v>
          </cell>
          <cell r="G6066" t="str">
            <v>Not to order</v>
          </cell>
          <cell r="H6066" t="str">
            <v>Special</v>
          </cell>
          <cell r="I6066" t="str">
            <v>4 channels DVI Output Card for Frame 32</v>
          </cell>
        </row>
        <row r="6067">
          <cell r="C6067" t="str">
            <v>20-00012210</v>
          </cell>
          <cell r="D6067">
            <v>0</v>
          </cell>
          <cell r="E6067">
            <v>0</v>
          </cell>
          <cell r="F6067" t="str">
            <v>X</v>
          </cell>
          <cell r="G6067" t="str">
            <v>Not to order</v>
          </cell>
          <cell r="H6067" t="str">
            <v>Special</v>
          </cell>
          <cell r="I6067" t="str">
            <v>10HDMI input to 2HDMI output KVM Combiner, w/fUSB PP3.0</v>
          </cell>
        </row>
        <row r="6068">
          <cell r="C6068" t="str">
            <v>20-70001799</v>
          </cell>
          <cell r="D6068">
            <v>0</v>
          </cell>
          <cell r="E6068">
            <v>0</v>
          </cell>
          <cell r="F6068" t="str">
            <v>X</v>
          </cell>
          <cell r="G6068" t="str">
            <v>Not to prod.</v>
          </cell>
          <cell r="H6068" t="str">
            <v>Special</v>
          </cell>
          <cell r="I6068" t="str">
            <v>4 channels HDCP Input Card for Frame 32</v>
          </cell>
        </row>
        <row r="6069">
          <cell r="C6069" t="str">
            <v>20-000111011</v>
          </cell>
          <cell r="D6069">
            <v>0</v>
          </cell>
          <cell r="E6069">
            <v>0</v>
          </cell>
          <cell r="F6069" t="str">
            <v>X</v>
          </cell>
          <cell r="G6069" t="str">
            <v>Not to order</v>
          </cell>
          <cell r="H6069" t="str">
            <v>Special</v>
          </cell>
          <cell r="I6069" t="str">
            <v>8 Ports High Security KVM (IDF)</v>
          </cell>
        </row>
        <row r="6070">
          <cell r="C6070" t="str">
            <v>20-70001899</v>
          </cell>
          <cell r="D6070">
            <v>0</v>
          </cell>
          <cell r="E6070">
            <v>0</v>
          </cell>
          <cell r="F6070" t="str">
            <v>X</v>
          </cell>
          <cell r="G6070" t="str">
            <v>Not to prod.</v>
          </cell>
          <cell r="H6070" t="str">
            <v>Special</v>
          </cell>
          <cell r="I6070" t="str">
            <v>4 channels HDCP Output Card for Frame</v>
          </cell>
        </row>
        <row r="6071">
          <cell r="C6071" t="str">
            <v>20-0001019011</v>
          </cell>
          <cell r="D6071">
            <v>0</v>
          </cell>
          <cell r="E6071">
            <v>0</v>
          </cell>
          <cell r="F6071" t="str">
            <v>X</v>
          </cell>
          <cell r="G6071" t="str">
            <v>Not to order</v>
          </cell>
          <cell r="H6071" t="str">
            <v>Special</v>
          </cell>
          <cell r="I6071" t="str">
            <v>2P Secure KM Switch (IDF), USB keyboard and mouse</v>
          </cell>
        </row>
        <row r="6072">
          <cell r="C6072" t="str">
            <v>20-70001999</v>
          </cell>
          <cell r="D6072">
            <v>0</v>
          </cell>
          <cell r="E6072">
            <v>0</v>
          </cell>
          <cell r="F6072" t="str">
            <v>X</v>
          </cell>
          <cell r="G6072" t="str">
            <v>Not to prod.</v>
          </cell>
          <cell r="H6072" t="str">
            <v>Special</v>
          </cell>
          <cell r="I6072" t="str">
            <v>4 channels HDMI Input Card for Frame 32</v>
          </cell>
        </row>
        <row r="6073">
          <cell r="C6073" t="str">
            <v>20-0000990</v>
          </cell>
          <cell r="D6073">
            <v>0</v>
          </cell>
          <cell r="E6073">
            <v>0</v>
          </cell>
          <cell r="F6073" t="str">
            <v>X</v>
          </cell>
          <cell r="G6073" t="str">
            <v>Not to order</v>
          </cell>
          <cell r="H6073" t="str">
            <v>Special</v>
          </cell>
          <cell r="I6073" t="str">
            <v>HSL</v>
          </cell>
        </row>
        <row r="6074">
          <cell r="C6074" t="str">
            <v>20-70002099</v>
          </cell>
          <cell r="D6074">
            <v>0</v>
          </cell>
          <cell r="E6074">
            <v>0</v>
          </cell>
          <cell r="F6074" t="str">
            <v>X</v>
          </cell>
          <cell r="G6074" t="str">
            <v>Not to prod.</v>
          </cell>
          <cell r="H6074" t="str">
            <v>Special</v>
          </cell>
          <cell r="I6074" t="str">
            <v>4 channels HDMI Output Card for Frame 32</v>
          </cell>
        </row>
        <row r="6075">
          <cell r="C6075" t="str">
            <v>20-0000859012</v>
          </cell>
          <cell r="D6075">
            <v>0</v>
          </cell>
          <cell r="E6075">
            <v>0</v>
          </cell>
          <cell r="F6075" t="str">
            <v>X</v>
          </cell>
          <cell r="G6075" t="str">
            <v>Not to order</v>
          </cell>
          <cell r="H6075" t="str">
            <v>Special</v>
          </cell>
          <cell r="I6075" t="str">
            <v>4P DD DVI-D SKVM Combiner (IDF)</v>
          </cell>
        </row>
        <row r="6076">
          <cell r="C6076" t="str">
            <v>20-70002199</v>
          </cell>
          <cell r="D6076">
            <v>0</v>
          </cell>
          <cell r="E6076">
            <v>0</v>
          </cell>
          <cell r="F6076" t="str">
            <v>X</v>
          </cell>
          <cell r="G6076" t="str">
            <v>Not to order</v>
          </cell>
          <cell r="H6076" t="str">
            <v>Special</v>
          </cell>
          <cell r="I6076" t="str">
            <v>2 channels DVI Input Card for Frame 16</v>
          </cell>
        </row>
        <row r="6077">
          <cell r="C6077" t="str">
            <v>04-904079-03</v>
          </cell>
          <cell r="D6077">
            <v>0</v>
          </cell>
          <cell r="E6077">
            <v>0</v>
          </cell>
          <cell r="F6077" t="str">
            <v>X</v>
          </cell>
          <cell r="G6077" t="str">
            <v>Not active</v>
          </cell>
          <cell r="H6077" t="str">
            <v>N/A</v>
          </cell>
          <cell r="I6077" t="str">
            <v>12x4 Video w/Stereo Audio - 2RU - w/LCP - Non-Redun- w/IP</v>
          </cell>
        </row>
        <row r="6078">
          <cell r="C6078" t="str">
            <v>20-70002299</v>
          </cell>
          <cell r="D6078">
            <v>0</v>
          </cell>
          <cell r="E6078">
            <v>0</v>
          </cell>
          <cell r="F6078" t="str">
            <v>X</v>
          </cell>
          <cell r="G6078" t="str">
            <v>Active Proj</v>
          </cell>
          <cell r="H6078" t="str">
            <v>Special</v>
          </cell>
          <cell r="I6078" t="str">
            <v>2 channels DVI Output Card for Frame 16</v>
          </cell>
        </row>
        <row r="6079">
          <cell r="C6079" t="str">
            <v>20-0000831011</v>
          </cell>
          <cell r="D6079">
            <v>0</v>
          </cell>
          <cell r="E6079">
            <v>0</v>
          </cell>
          <cell r="F6079" t="str">
            <v>X</v>
          </cell>
          <cell r="G6079" t="str">
            <v>Not to order</v>
          </cell>
          <cell r="H6079" t="str">
            <v>Special</v>
          </cell>
          <cell r="I6079" t="str">
            <v>8P High Security KM Switch (IDF)</v>
          </cell>
        </row>
        <row r="6080">
          <cell r="C6080" t="str">
            <v>20-70002399</v>
          </cell>
          <cell r="D6080">
            <v>0</v>
          </cell>
          <cell r="E6080">
            <v>0</v>
          </cell>
          <cell r="F6080" t="str">
            <v>X</v>
          </cell>
          <cell r="G6080" t="str">
            <v>Active Proj</v>
          </cell>
          <cell r="H6080" t="str">
            <v>Special</v>
          </cell>
          <cell r="I6080" t="str">
            <v>2 channels HDCP Input Card for Frame 16</v>
          </cell>
        </row>
        <row r="6081">
          <cell r="C6081" t="str">
            <v>20-0000819011</v>
          </cell>
          <cell r="D6081">
            <v>0</v>
          </cell>
          <cell r="E6081">
            <v>0</v>
          </cell>
          <cell r="F6081" t="str">
            <v>X</v>
          </cell>
          <cell r="G6081" t="str">
            <v>Not to order</v>
          </cell>
          <cell r="H6081" t="str">
            <v>Special</v>
          </cell>
          <cell r="I6081" t="str">
            <v>4P SH DVI and VGA SKVM (IDF)</v>
          </cell>
        </row>
        <row r="6082">
          <cell r="C6082" t="str">
            <v>20-70002499</v>
          </cell>
          <cell r="D6082">
            <v>0</v>
          </cell>
          <cell r="E6082">
            <v>0</v>
          </cell>
          <cell r="F6082" t="str">
            <v>X</v>
          </cell>
          <cell r="G6082" t="str">
            <v>Active Proj</v>
          </cell>
          <cell r="H6082" t="str">
            <v>Special</v>
          </cell>
          <cell r="I6082" t="str">
            <v>2 channels HDCP Output Card for Frame 16</v>
          </cell>
        </row>
        <row r="6083">
          <cell r="C6083" t="str">
            <v>20-70002598</v>
          </cell>
          <cell r="D6083">
            <v>0</v>
          </cell>
          <cell r="E6083">
            <v>895</v>
          </cell>
          <cell r="F6083" t="str">
            <v>X</v>
          </cell>
          <cell r="G6083" t="str">
            <v>Not to order</v>
          </cell>
          <cell r="H6083" t="str">
            <v>Special</v>
          </cell>
          <cell r="I6083" t="str">
            <v>2 channels HDMI Input Card for Frame 16</v>
          </cell>
        </row>
        <row r="6084">
          <cell r="C6084" t="str">
            <v>20-70002599</v>
          </cell>
          <cell r="D6084">
            <v>0</v>
          </cell>
          <cell r="E6084">
            <v>0</v>
          </cell>
          <cell r="F6084" t="str">
            <v>X</v>
          </cell>
          <cell r="G6084" t="str">
            <v>Not to order</v>
          </cell>
          <cell r="H6084" t="str">
            <v>Special</v>
          </cell>
          <cell r="I6084" t="str">
            <v>2 channels HDMI Input Card for Frame 16</v>
          </cell>
        </row>
        <row r="6085">
          <cell r="C6085" t="str">
            <v>20-70002698</v>
          </cell>
          <cell r="D6085">
            <v>0</v>
          </cell>
          <cell r="E6085">
            <v>495</v>
          </cell>
          <cell r="F6085" t="str">
            <v>X</v>
          </cell>
          <cell r="G6085" t="str">
            <v>Not to prod.</v>
          </cell>
          <cell r="H6085" t="str">
            <v>Special</v>
          </cell>
          <cell r="I6085" t="str">
            <v>2 channels HDMI Output Card for Frame 16</v>
          </cell>
        </row>
        <row r="6086">
          <cell r="C6086" t="str">
            <v>20-70002699</v>
          </cell>
          <cell r="D6086">
            <v>0</v>
          </cell>
          <cell r="E6086">
            <v>0</v>
          </cell>
          <cell r="F6086" t="str">
            <v>X</v>
          </cell>
          <cell r="G6086" t="str">
            <v>Not to prod.</v>
          </cell>
          <cell r="H6086" t="str">
            <v>Special</v>
          </cell>
          <cell r="I6086" t="str">
            <v>2 channels HDMI Output Card for Frame 16</v>
          </cell>
        </row>
        <row r="6087">
          <cell r="C6087" t="str">
            <v>20-0000809011</v>
          </cell>
          <cell r="D6087">
            <v>0</v>
          </cell>
          <cell r="E6087">
            <v>0</v>
          </cell>
          <cell r="F6087" t="str">
            <v>X</v>
          </cell>
          <cell r="G6087" t="str">
            <v>Not to order</v>
          </cell>
          <cell r="H6087" t="str">
            <v>Special</v>
          </cell>
          <cell r="I6087" t="str">
            <v>Secure 2-port DVI-I KVM Switch w/audio</v>
          </cell>
        </row>
        <row r="6088">
          <cell r="C6088" t="str">
            <v>20-70002799</v>
          </cell>
          <cell r="D6088">
            <v>0</v>
          </cell>
          <cell r="E6088">
            <v>0</v>
          </cell>
          <cell r="F6088" t="str">
            <v>X</v>
          </cell>
          <cell r="G6088" t="str">
            <v>Not to equip</v>
          </cell>
          <cell r="H6088" t="str">
            <v>Special</v>
          </cell>
          <cell r="I6088" t="str">
            <v>2 channels DGKat Input Card for Frame 16</v>
          </cell>
        </row>
        <row r="6089">
          <cell r="C6089" t="str">
            <v>20-000001</v>
          </cell>
          <cell r="D6089">
            <v>0</v>
          </cell>
          <cell r="E6089">
            <v>0</v>
          </cell>
          <cell r="F6089" t="str">
            <v>X</v>
          </cell>
          <cell r="G6089" t="str">
            <v>Active</v>
          </cell>
          <cell r="I6089" t="str">
            <v>NRE for KVM Combiner (developed by HSL)</v>
          </cell>
        </row>
        <row r="6090">
          <cell r="C6090" t="str">
            <v>20-70002899</v>
          </cell>
          <cell r="D6090">
            <v>0</v>
          </cell>
          <cell r="E6090">
            <v>0</v>
          </cell>
          <cell r="F6090" t="str">
            <v>X</v>
          </cell>
          <cell r="G6090" t="str">
            <v>Active Proj</v>
          </cell>
          <cell r="H6090" t="str">
            <v>Special</v>
          </cell>
          <cell r="I6090" t="str">
            <v>2 channels DGKat Output Card for Frame 16</v>
          </cell>
        </row>
        <row r="6091">
          <cell r="C6091" t="str">
            <v>11-70820090</v>
          </cell>
          <cell r="D6091">
            <v>0</v>
          </cell>
          <cell r="E6091">
            <v>155</v>
          </cell>
          <cell r="F6091" t="str">
            <v>X</v>
          </cell>
          <cell r="G6091" t="str">
            <v>Not to order</v>
          </cell>
          <cell r="H6091" t="str">
            <v>Tool</v>
          </cell>
          <cell r="I6091" t="str">
            <v>1:2 Computer Graphics Video Distribution Amplifier</v>
          </cell>
        </row>
        <row r="6092">
          <cell r="C6092" t="str">
            <v>20-70002999</v>
          </cell>
          <cell r="D6092">
            <v>0</v>
          </cell>
          <cell r="E6092">
            <v>0</v>
          </cell>
          <cell r="F6092" t="str">
            <v>X</v>
          </cell>
          <cell r="G6092" t="str">
            <v>Not to prod.</v>
          </cell>
          <cell r="H6092" t="str">
            <v>Special</v>
          </cell>
          <cell r="I6092" t="str">
            <v>4 channels DGKat Input Card for Frame 32</v>
          </cell>
        </row>
        <row r="6093">
          <cell r="C6093" t="str">
            <v>20-70003099</v>
          </cell>
          <cell r="D6093">
            <v>0</v>
          </cell>
          <cell r="E6093">
            <v>0</v>
          </cell>
          <cell r="F6093" t="str">
            <v>X</v>
          </cell>
          <cell r="G6093" t="str">
            <v>Not to prod.</v>
          </cell>
          <cell r="H6093" t="str">
            <v>Special</v>
          </cell>
          <cell r="I6093" t="str">
            <v>4 channels DGKat Output Card for Frame 32</v>
          </cell>
        </row>
        <row r="6094">
          <cell r="C6094" t="str">
            <v>20-70003199</v>
          </cell>
          <cell r="D6094">
            <v>0</v>
          </cell>
          <cell r="E6094">
            <v>0</v>
          </cell>
          <cell r="F6094" t="str">
            <v>X</v>
          </cell>
          <cell r="G6094" t="str">
            <v>Not to order</v>
          </cell>
          <cell r="H6094" t="str">
            <v>Special</v>
          </cell>
          <cell r="I6094" t="str">
            <v>1 channel DVI Dual Link Input Card for Frame 16</v>
          </cell>
        </row>
        <row r="6095">
          <cell r="C6095" t="str">
            <v>11-7081709515</v>
          </cell>
          <cell r="D6095">
            <v>0</v>
          </cell>
          <cell r="E6095">
            <v>0</v>
          </cell>
          <cell r="F6095" t="str">
            <v>X</v>
          </cell>
          <cell r="G6095" t="str">
            <v>Active Proj</v>
          </cell>
          <cell r="H6095" t="str">
            <v>1/4 19" 1U</v>
          </cell>
          <cell r="I6095" t="str">
            <v>40 Watt RMS Power Amplifier</v>
          </cell>
        </row>
        <row r="6096">
          <cell r="C6096" t="str">
            <v>20-70003299</v>
          </cell>
          <cell r="D6096">
            <v>0</v>
          </cell>
          <cell r="E6096">
            <v>0</v>
          </cell>
          <cell r="F6096" t="str">
            <v>X</v>
          </cell>
          <cell r="G6096" t="str">
            <v>Not to order</v>
          </cell>
          <cell r="H6096" t="str">
            <v>Special</v>
          </cell>
          <cell r="I6096" t="str">
            <v>2 channels 4LC Fiber Output Card for Frame 16</v>
          </cell>
        </row>
        <row r="6097">
          <cell r="C6097" t="str">
            <v>20-70003399</v>
          </cell>
          <cell r="D6097">
            <v>0</v>
          </cell>
          <cell r="E6097">
            <v>0</v>
          </cell>
          <cell r="F6097" t="str">
            <v>X</v>
          </cell>
          <cell r="G6097" t="str">
            <v>Not to order</v>
          </cell>
          <cell r="H6097" t="str">
            <v>Special</v>
          </cell>
          <cell r="I6097" t="str">
            <v>1 channel DVI Dual Link Output Card for Frame 16</v>
          </cell>
        </row>
        <row r="6098">
          <cell r="C6098" t="str">
            <v>11-70817095</v>
          </cell>
          <cell r="D6098">
            <v>0</v>
          </cell>
          <cell r="E6098">
            <v>420</v>
          </cell>
          <cell r="F6098" t="str">
            <v>X</v>
          </cell>
          <cell r="G6098" t="str">
            <v>Not for sale</v>
          </cell>
          <cell r="H6098" t="str">
            <v>1/4 19" 1U</v>
          </cell>
          <cell r="I6098" t="str">
            <v>40 Watt RMS Power Amplifier</v>
          </cell>
        </row>
        <row r="6099">
          <cell r="C6099" t="str">
            <v>20-70003499</v>
          </cell>
          <cell r="D6099">
            <v>965</v>
          </cell>
          <cell r="E6099">
            <v>965</v>
          </cell>
          <cell r="F6099" t="str">
            <v>X</v>
          </cell>
          <cell r="G6099" t="str">
            <v>Not to order</v>
          </cell>
          <cell r="H6099" t="str">
            <v>Special</v>
          </cell>
          <cell r="I6099" t="str">
            <v>2 channels 4LC Fiber Input Card for Frame 16</v>
          </cell>
        </row>
        <row r="6100">
          <cell r="C6100" t="str">
            <v>04-904079-13</v>
          </cell>
          <cell r="D6100">
            <v>0</v>
          </cell>
          <cell r="E6100">
            <v>0</v>
          </cell>
          <cell r="F6100" t="str">
            <v>X</v>
          </cell>
          <cell r="G6100" t="str">
            <v>Not active</v>
          </cell>
          <cell r="H6100" t="str">
            <v>N/A</v>
          </cell>
          <cell r="I6100" t="str">
            <v>12x4 Video - 2RU - w/LCP - Non-Redun - w/IP</v>
          </cell>
        </row>
        <row r="6101">
          <cell r="C6101" t="str">
            <v>20-70003599</v>
          </cell>
          <cell r="D6101">
            <v>0</v>
          </cell>
          <cell r="E6101">
            <v>0</v>
          </cell>
          <cell r="F6101" t="str">
            <v>X</v>
          </cell>
          <cell r="G6101" t="str">
            <v>Not to prod.</v>
          </cell>
          <cell r="H6101" t="str">
            <v>Special</v>
          </cell>
          <cell r="I6101" t="str">
            <v>2 channels 1SC Fiber Output Card for Frame 16</v>
          </cell>
        </row>
        <row r="6102">
          <cell r="C6102" t="str">
            <v>04-904079-23</v>
          </cell>
          <cell r="D6102">
            <v>0</v>
          </cell>
          <cell r="E6102">
            <v>0</v>
          </cell>
          <cell r="F6102" t="str">
            <v>X</v>
          </cell>
          <cell r="G6102" t="str">
            <v>Not active</v>
          </cell>
          <cell r="H6102" t="str">
            <v>N/A</v>
          </cell>
          <cell r="I6102" t="str">
            <v>12x4 Stereo Audio- 2RU - w/LCP - Non-Redun - w/IP</v>
          </cell>
        </row>
        <row r="6103">
          <cell r="C6103" t="str">
            <v>20-70003699</v>
          </cell>
          <cell r="D6103">
            <v>0</v>
          </cell>
          <cell r="E6103">
            <v>0</v>
          </cell>
          <cell r="F6103" t="str">
            <v>X</v>
          </cell>
          <cell r="G6103" t="str">
            <v>Not to order</v>
          </cell>
          <cell r="H6103" t="str">
            <v>Special</v>
          </cell>
          <cell r="I6103" t="str">
            <v>2 channels 1SC Fiber Input Card for Frame 16</v>
          </cell>
        </row>
        <row r="6104">
          <cell r="C6104" t="str">
            <v>11-0265120</v>
          </cell>
          <cell r="D6104">
            <v>0</v>
          </cell>
          <cell r="E6104">
            <v>0</v>
          </cell>
          <cell r="F6104" t="str">
            <v>X</v>
          </cell>
          <cell r="G6104" t="str">
            <v>Inactive</v>
          </cell>
          <cell r="H6104" t="str">
            <v>19" 2U</v>
          </cell>
          <cell r="I6104" t="str">
            <v>1:54 Balanced Stereo Audio Distribution Amplifier</v>
          </cell>
        </row>
        <row r="6105">
          <cell r="C6105" t="str">
            <v>20-70003799</v>
          </cell>
          <cell r="D6105">
            <v>0</v>
          </cell>
          <cell r="E6105">
            <v>0</v>
          </cell>
          <cell r="F6105" t="str">
            <v>X</v>
          </cell>
          <cell r="G6105" t="str">
            <v>Not to prod.</v>
          </cell>
          <cell r="H6105" t="str">
            <v>Special</v>
          </cell>
          <cell r="I6105" t="str">
            <v>2 channels HDBT Input Card for Frame 16</v>
          </cell>
        </row>
        <row r="6106">
          <cell r="C6106" t="str">
            <v>100-800070</v>
          </cell>
          <cell r="D6106">
            <v>0</v>
          </cell>
          <cell r="E6106">
            <v>0</v>
          </cell>
          <cell r="F6106" t="str">
            <v>X</v>
          </cell>
          <cell r="G6106" t="str">
            <v>Not to equip</v>
          </cell>
        </row>
        <row r="6107">
          <cell r="C6107" t="str">
            <v>20-70003899</v>
          </cell>
          <cell r="D6107">
            <v>0</v>
          </cell>
          <cell r="E6107">
            <v>0</v>
          </cell>
          <cell r="F6107" t="str">
            <v>X</v>
          </cell>
          <cell r="G6107" t="str">
            <v>Not to prod.</v>
          </cell>
          <cell r="H6107" t="str">
            <v>Special</v>
          </cell>
          <cell r="I6107" t="str">
            <v>2 channels HDBT Output Card for Frame 16</v>
          </cell>
        </row>
        <row r="6108">
          <cell r="C6108" t="str">
            <v>100-023500</v>
          </cell>
          <cell r="D6108">
            <v>0</v>
          </cell>
          <cell r="E6108">
            <v>0</v>
          </cell>
          <cell r="F6108" t="str">
            <v>X</v>
          </cell>
          <cell r="G6108" t="str">
            <v>Active</v>
          </cell>
        </row>
        <row r="6109">
          <cell r="C6109" t="str">
            <v>59-001490</v>
          </cell>
          <cell r="D6109">
            <v>0</v>
          </cell>
          <cell r="E6109">
            <v>0</v>
          </cell>
          <cell r="F6109" t="str">
            <v>X</v>
          </cell>
          <cell r="G6109" t="str">
            <v>Frozen NPI</v>
          </cell>
          <cell r="H6109" t="str">
            <v>Special</v>
          </cell>
          <cell r="I6109" t="str">
            <v>IP KDS-8 Encoder based on NT1000 with 10G Copper connection</v>
          </cell>
        </row>
        <row r="6110">
          <cell r="C6110" t="str">
            <v>59-001590</v>
          </cell>
          <cell r="D6110">
            <v>0</v>
          </cell>
          <cell r="E6110">
            <v>0</v>
          </cell>
          <cell r="F6110" t="str">
            <v>X</v>
          </cell>
          <cell r="G6110" t="str">
            <v>Frozen NPI</v>
          </cell>
          <cell r="H6110" t="str">
            <v>Special</v>
          </cell>
          <cell r="I6110" t="str">
            <v>IP KDS-8 Decoder based on NT1000 with 10G Copper connection</v>
          </cell>
        </row>
        <row r="6111">
          <cell r="C6111" t="str">
            <v>59-001690</v>
          </cell>
          <cell r="D6111">
            <v>0</v>
          </cell>
          <cell r="E6111">
            <v>9000</v>
          </cell>
          <cell r="F6111" t="str">
            <v>X</v>
          </cell>
          <cell r="G6111" t="str">
            <v>Frozen NPI</v>
          </cell>
          <cell r="H6111" t="str">
            <v>Special</v>
          </cell>
          <cell r="I6111" t="str">
            <v>IP KDS-8 Encoder based on NT2000 with 10G Copper connection</v>
          </cell>
        </row>
        <row r="6112">
          <cell r="C6112" t="str">
            <v>59-001790</v>
          </cell>
          <cell r="D6112">
            <v>0</v>
          </cell>
          <cell r="E6112">
            <v>9000</v>
          </cell>
          <cell r="F6112" t="str">
            <v>X</v>
          </cell>
          <cell r="G6112" t="str">
            <v>Frozen NPI</v>
          </cell>
          <cell r="H6112" t="str">
            <v>Special</v>
          </cell>
          <cell r="I6112" t="str">
            <v>IP KDS-8 Decoder based on NT2000 with 10G Copper connection</v>
          </cell>
        </row>
        <row r="6113">
          <cell r="C6113" t="str">
            <v>20-70003999</v>
          </cell>
          <cell r="D6113">
            <v>0</v>
          </cell>
          <cell r="E6113">
            <v>0</v>
          </cell>
          <cell r="F6113" t="str">
            <v>X</v>
          </cell>
          <cell r="G6113" t="str">
            <v>Not to prod.</v>
          </cell>
          <cell r="H6113" t="str">
            <v>Special</v>
          </cell>
          <cell r="I6113" t="str">
            <v>4 channels HDBT Input Card for Frame 32</v>
          </cell>
        </row>
        <row r="6114">
          <cell r="C6114" t="str">
            <v>100-000053</v>
          </cell>
          <cell r="D6114">
            <v>0</v>
          </cell>
          <cell r="E6114">
            <v>0</v>
          </cell>
          <cell r="F6114" t="str">
            <v>X</v>
          </cell>
          <cell r="G6114" t="str">
            <v>Active</v>
          </cell>
        </row>
        <row r="6115">
          <cell r="C6115" t="str">
            <v>20-70004099</v>
          </cell>
          <cell r="D6115">
            <v>0</v>
          </cell>
          <cell r="E6115">
            <v>0</v>
          </cell>
          <cell r="F6115" t="str">
            <v>X</v>
          </cell>
          <cell r="G6115" t="str">
            <v>Not to prod.</v>
          </cell>
          <cell r="H6115" t="str">
            <v>Special</v>
          </cell>
          <cell r="I6115" t="str">
            <v>4 channels HDBT Output Card for Frame 32</v>
          </cell>
        </row>
        <row r="6116">
          <cell r="C6116" t="str">
            <v>100-000033</v>
          </cell>
          <cell r="D6116">
            <v>0</v>
          </cell>
          <cell r="E6116">
            <v>0</v>
          </cell>
          <cell r="F6116" t="str">
            <v>X</v>
          </cell>
          <cell r="G6116" t="str">
            <v>Active</v>
          </cell>
          <cell r="H6116" t="str">
            <v>N/A</v>
          </cell>
        </row>
        <row r="6117">
          <cell r="C6117" t="str">
            <v>20-70004199</v>
          </cell>
          <cell r="D6117">
            <v>0</v>
          </cell>
          <cell r="E6117">
            <v>0</v>
          </cell>
          <cell r="F6117" t="str">
            <v>X</v>
          </cell>
          <cell r="G6117" t="str">
            <v>Not to order</v>
          </cell>
          <cell r="H6117" t="str">
            <v>Special</v>
          </cell>
          <cell r="I6117" t="str">
            <v>4 channels 4LC Fiber Input Card for Frame 32</v>
          </cell>
        </row>
        <row r="6118">
          <cell r="C6118" t="str">
            <v>10-80359095</v>
          </cell>
          <cell r="D6118">
            <v>0</v>
          </cell>
          <cell r="E6118">
            <v>0</v>
          </cell>
          <cell r="F6118" t="str">
            <v>X</v>
          </cell>
          <cell r="G6118" t="str">
            <v>Inactive</v>
          </cell>
          <cell r="H6118" t="str">
            <v>Mega Tool</v>
          </cell>
          <cell r="I6118" t="str">
            <v>1:4 4K HDMI to HDBaseT Distribution Amplifier</v>
          </cell>
        </row>
        <row r="6119">
          <cell r="C6119" t="str">
            <v>20-70004299</v>
          </cell>
          <cell r="D6119">
            <v>0</v>
          </cell>
          <cell r="E6119">
            <v>0</v>
          </cell>
          <cell r="F6119" t="str">
            <v>X</v>
          </cell>
          <cell r="G6119" t="str">
            <v>Not to prod.</v>
          </cell>
          <cell r="H6119" t="str">
            <v>Special</v>
          </cell>
          <cell r="I6119" t="str">
            <v>4 channels 4LC Fiber Output Card for Frame 32</v>
          </cell>
        </row>
        <row r="6120">
          <cell r="C6120" t="str">
            <v>59-80566090</v>
          </cell>
          <cell r="D6120">
            <v>1295</v>
          </cell>
          <cell r="E6120">
            <v>0</v>
          </cell>
          <cell r="F6120" t="str">
            <v>X</v>
          </cell>
          <cell r="G6120" t="str">
            <v>F.Run-Active</v>
          </cell>
          <cell r="H6120" t="str">
            <v>Mega Tool Deep</v>
          </cell>
          <cell r="I6120" t="str">
            <v>6x2 Digital Sound Processor with HDBT2.0 for USB Camera</v>
          </cell>
        </row>
        <row r="6121">
          <cell r="C6121" t="str">
            <v>10-80359090/B</v>
          </cell>
          <cell r="D6121">
            <v>0</v>
          </cell>
          <cell r="E6121">
            <v>0</v>
          </cell>
          <cell r="F6121" t="str">
            <v>X</v>
          </cell>
          <cell r="G6121" t="str">
            <v>Not to equip</v>
          </cell>
          <cell r="H6121" t="str">
            <v>Mega Tool</v>
          </cell>
          <cell r="I6121" t="str">
            <v>1:4 4K HDMI to HDBaseT Distribution Amplifier</v>
          </cell>
        </row>
        <row r="6122">
          <cell r="C6122" t="str">
            <v>20-70004399</v>
          </cell>
          <cell r="D6122">
            <v>0</v>
          </cell>
          <cell r="E6122">
            <v>0</v>
          </cell>
          <cell r="F6122" t="str">
            <v>X</v>
          </cell>
          <cell r="G6122" t="str">
            <v>Not to order</v>
          </cell>
          <cell r="H6122" t="str">
            <v>Special</v>
          </cell>
          <cell r="I6122" t="str">
            <v>4 channels 1SC Fiber Input Card for Frame 32</v>
          </cell>
        </row>
        <row r="6123">
          <cell r="C6123" t="str">
            <v>10-80325010</v>
          </cell>
          <cell r="D6123">
            <v>0</v>
          </cell>
          <cell r="E6123">
            <v>0</v>
          </cell>
          <cell r="F6123" t="str">
            <v>X</v>
          </cell>
          <cell r="G6123" t="str">
            <v>Frozen NPI</v>
          </cell>
          <cell r="H6123" t="str">
            <v>19" 1U</v>
          </cell>
          <cell r="I6123" t="str">
            <v>1:5 Computer Graphics Video Distribution Amplifier</v>
          </cell>
        </row>
        <row r="6124">
          <cell r="C6124" t="str">
            <v>20-70004499</v>
          </cell>
          <cell r="D6124">
            <v>0</v>
          </cell>
          <cell r="E6124">
            <v>0</v>
          </cell>
          <cell r="F6124" t="str">
            <v>X</v>
          </cell>
          <cell r="G6124" t="str">
            <v>Not to prod.</v>
          </cell>
          <cell r="H6124" t="str">
            <v>Special</v>
          </cell>
          <cell r="I6124" t="str">
            <v>4 channels 1SC Fiber Output Card for Frame 32</v>
          </cell>
        </row>
        <row r="6125">
          <cell r="C6125" t="str">
            <v>20-70004599</v>
          </cell>
          <cell r="D6125">
            <v>0</v>
          </cell>
          <cell r="E6125">
            <v>0</v>
          </cell>
          <cell r="F6125" t="str">
            <v>X</v>
          </cell>
          <cell r="G6125" t="str">
            <v>Not to order</v>
          </cell>
          <cell r="H6125" t="str">
            <v>Special</v>
          </cell>
          <cell r="I6125" t="str">
            <v>2 channels DVI Dual Link Output Card for Frame 32</v>
          </cell>
        </row>
        <row r="6126">
          <cell r="C6126" t="str">
            <v>20-70004699</v>
          </cell>
          <cell r="D6126">
            <v>0</v>
          </cell>
          <cell r="E6126">
            <v>0</v>
          </cell>
          <cell r="F6126" t="str">
            <v>X</v>
          </cell>
          <cell r="G6126" t="str">
            <v>Not to order</v>
          </cell>
          <cell r="H6126" t="str">
            <v>Special</v>
          </cell>
          <cell r="I6126" t="str">
            <v>2 channels DVI Dual Link Input Card for Frame 32</v>
          </cell>
        </row>
        <row r="6127">
          <cell r="C6127" t="str">
            <v>04-88V2S</v>
          </cell>
          <cell r="D6127">
            <v>0</v>
          </cell>
          <cell r="E6127">
            <v>0</v>
          </cell>
          <cell r="F6127" t="str">
            <v>X</v>
          </cell>
          <cell r="G6127" t="str">
            <v>Inactive</v>
          </cell>
          <cell r="H6127" t="str">
            <v>N/A</v>
          </cell>
          <cell r="I6127" t="str">
            <v>8X8 Y/C &amp; AUDIO MATRIX SWITCHER</v>
          </cell>
        </row>
        <row r="6128">
          <cell r="C6128" t="str">
            <v>20-70004799</v>
          </cell>
          <cell r="D6128">
            <v>0</v>
          </cell>
          <cell r="E6128">
            <v>0</v>
          </cell>
          <cell r="F6128" t="str">
            <v>X</v>
          </cell>
          <cell r="G6128" t="str">
            <v>Not to order</v>
          </cell>
          <cell r="H6128" t="str">
            <v>Special</v>
          </cell>
          <cell r="I6128" t="str">
            <v>2 channels HAA Input Card for Frame 16</v>
          </cell>
        </row>
        <row r="6129">
          <cell r="C6129" t="str">
            <v>60-00002795</v>
          </cell>
          <cell r="D6129">
            <v>0</v>
          </cell>
          <cell r="E6129">
            <v>1995</v>
          </cell>
          <cell r="F6129" t="str">
            <v>X</v>
          </cell>
          <cell r="G6129" t="str">
            <v>Inactive</v>
          </cell>
          <cell r="H6129" t="str">
            <v>Special</v>
          </cell>
          <cell r="I6129" t="str">
            <v>H.264-based encoder for HDMI signals up to 1080p60.</v>
          </cell>
        </row>
        <row r="6130">
          <cell r="C6130" t="str">
            <v>20-70004899</v>
          </cell>
          <cell r="D6130">
            <v>0</v>
          </cell>
          <cell r="E6130">
            <v>0</v>
          </cell>
          <cell r="F6130" t="str">
            <v>X</v>
          </cell>
          <cell r="G6130" t="str">
            <v>Not to order</v>
          </cell>
          <cell r="H6130" t="str">
            <v>Special</v>
          </cell>
          <cell r="I6130" t="str">
            <v>2 channels HAA Output Card for Frame 16</v>
          </cell>
        </row>
        <row r="6131">
          <cell r="C6131" t="str">
            <v>60-00002895</v>
          </cell>
          <cell r="D6131">
            <v>0</v>
          </cell>
          <cell r="E6131">
            <v>1495</v>
          </cell>
          <cell r="F6131" t="str">
            <v>X</v>
          </cell>
          <cell r="G6131" t="str">
            <v>Not for sale</v>
          </cell>
          <cell r="H6131" t="str">
            <v>Special</v>
          </cell>
          <cell r="I6131" t="str">
            <v>H.264-based decoder-encoded streams produ.by KDS-EN3 encoder</v>
          </cell>
        </row>
        <row r="6132">
          <cell r="C6132" t="str">
            <v>20-70004999</v>
          </cell>
          <cell r="D6132">
            <v>0</v>
          </cell>
          <cell r="E6132">
            <v>0</v>
          </cell>
          <cell r="F6132" t="str">
            <v>X</v>
          </cell>
          <cell r="G6132" t="str">
            <v>Not to prod.</v>
          </cell>
          <cell r="H6132" t="str">
            <v>Special</v>
          </cell>
          <cell r="I6132" t="str">
            <v>4 channels HAA Input Card for Frame 32</v>
          </cell>
        </row>
        <row r="6133">
          <cell r="C6133" t="str">
            <v>20-70005099</v>
          </cell>
          <cell r="D6133">
            <v>0</v>
          </cell>
          <cell r="E6133">
            <v>0</v>
          </cell>
          <cell r="F6133" t="str">
            <v>X</v>
          </cell>
          <cell r="G6133" t="str">
            <v>Not to order</v>
          </cell>
          <cell r="H6133" t="str">
            <v>Special</v>
          </cell>
          <cell r="I6133" t="str">
            <v>2 channels HDMI Audio Digital Input Cards for Frame 16</v>
          </cell>
        </row>
        <row r="6134">
          <cell r="C6134" t="str">
            <v>20-70005199</v>
          </cell>
          <cell r="D6134">
            <v>0</v>
          </cell>
          <cell r="E6134">
            <v>0</v>
          </cell>
          <cell r="F6134" t="str">
            <v>X</v>
          </cell>
          <cell r="G6134" t="str">
            <v>Not to prod.</v>
          </cell>
          <cell r="H6134" t="str">
            <v>Special</v>
          </cell>
          <cell r="I6134" t="str">
            <v>2 channels HDMI Audio Digital Output Cards for Frame 16</v>
          </cell>
        </row>
        <row r="6135">
          <cell r="C6135" t="str">
            <v>60-00003010</v>
          </cell>
          <cell r="D6135">
            <v>0</v>
          </cell>
          <cell r="E6135">
            <v>0</v>
          </cell>
          <cell r="F6135" t="str">
            <v>X</v>
          </cell>
          <cell r="G6135" t="str">
            <v>Active Proj</v>
          </cell>
          <cell r="H6135" t="str">
            <v>Special</v>
          </cell>
          <cell r="I6135" t="str">
            <v>oting Tweeters ESD™ Ceiling Tile Speaker (US Standard Grill)</v>
          </cell>
        </row>
        <row r="6136">
          <cell r="C6136" t="str">
            <v>10-80062291</v>
          </cell>
          <cell r="D6136">
            <v>0</v>
          </cell>
          <cell r="E6136">
            <v>0</v>
          </cell>
          <cell r="F6136" t="str">
            <v>X</v>
          </cell>
          <cell r="G6136" t="str">
            <v>Inactive</v>
          </cell>
          <cell r="H6136" t="str">
            <v>Tool</v>
          </cell>
          <cell r="I6136" t="str">
            <v>1:2 4K HDMI Distribution Amplifier</v>
          </cell>
        </row>
        <row r="6137">
          <cell r="C6137" t="str">
            <v>20-70005299</v>
          </cell>
          <cell r="D6137">
            <v>0</v>
          </cell>
          <cell r="E6137">
            <v>0</v>
          </cell>
          <cell r="F6137" t="str">
            <v>X</v>
          </cell>
          <cell r="G6137" t="str">
            <v>Not to order</v>
          </cell>
          <cell r="H6137" t="str">
            <v>Special</v>
          </cell>
          <cell r="I6137" t="str">
            <v>4 channels HAA Output Card for Frame 32</v>
          </cell>
        </row>
        <row r="6138">
          <cell r="C6138" t="str">
            <v>20-70005599</v>
          </cell>
          <cell r="D6138">
            <v>0</v>
          </cell>
          <cell r="E6138">
            <v>0</v>
          </cell>
          <cell r="F6138" t="str">
            <v>X</v>
          </cell>
          <cell r="G6138" t="str">
            <v>Not to order</v>
          </cell>
          <cell r="H6138" t="str">
            <v>Special</v>
          </cell>
          <cell r="I6138" t="str">
            <v>2 channels Audio Analog &amp; Digital output Card for Frame 16</v>
          </cell>
        </row>
        <row r="6139">
          <cell r="C6139" t="str">
            <v>60-00003290</v>
          </cell>
          <cell r="D6139">
            <v>0</v>
          </cell>
          <cell r="E6139">
            <v>895</v>
          </cell>
          <cell r="F6139" t="str">
            <v>X</v>
          </cell>
          <cell r="G6139" t="str">
            <v>Active</v>
          </cell>
          <cell r="H6139" t="str">
            <v>Special</v>
          </cell>
          <cell r="I6139" t="str">
            <v>H.264 Video and Audio Encoder</v>
          </cell>
        </row>
        <row r="6140">
          <cell r="C6140" t="str">
            <v>10-80062091</v>
          </cell>
          <cell r="D6140">
            <v>0</v>
          </cell>
          <cell r="E6140">
            <v>0</v>
          </cell>
          <cell r="F6140" t="str">
            <v>X</v>
          </cell>
          <cell r="G6140" t="str">
            <v>Inactive</v>
          </cell>
          <cell r="H6140" t="str">
            <v>Tool</v>
          </cell>
          <cell r="I6140" t="str">
            <v>1:4 HDMI Distribution Amplifier</v>
          </cell>
        </row>
        <row r="6141">
          <cell r="C6141" t="str">
            <v>20-70005699</v>
          </cell>
          <cell r="D6141">
            <v>0</v>
          </cell>
          <cell r="E6141">
            <v>0</v>
          </cell>
          <cell r="F6141" t="str">
            <v>X</v>
          </cell>
          <cell r="G6141" t="str">
            <v>Active Proj</v>
          </cell>
          <cell r="H6141" t="str">
            <v>Special</v>
          </cell>
          <cell r="I6141" t="str">
            <v>2 channels Audio Analog &amp; Digital output Card for Frame 16</v>
          </cell>
        </row>
        <row r="6142">
          <cell r="C6142" t="str">
            <v>04-VIP4848V3</v>
          </cell>
          <cell r="D6142">
            <v>0</v>
          </cell>
          <cell r="E6142">
            <v>0</v>
          </cell>
          <cell r="F6142" t="str">
            <v>X</v>
          </cell>
          <cell r="G6142" t="str">
            <v>Inactive</v>
          </cell>
          <cell r="H6142" t="str">
            <v>N/A</v>
          </cell>
          <cell r="I6142" t="str">
            <v>48X48 WIDEBAND COMPONENT VIDEO ROUTER, 3 CH, 12</v>
          </cell>
        </row>
        <row r="6143">
          <cell r="C6143" t="str">
            <v>20-70005799</v>
          </cell>
          <cell r="D6143">
            <v>0</v>
          </cell>
          <cell r="E6143">
            <v>0</v>
          </cell>
          <cell r="F6143" t="str">
            <v>X</v>
          </cell>
          <cell r="G6143" t="str">
            <v>Not to order</v>
          </cell>
          <cell r="H6143" t="str">
            <v>Special</v>
          </cell>
          <cell r="I6143" t="str">
            <v>4 channels Hdmi Audio Analog Input Card for Frame 32</v>
          </cell>
        </row>
        <row r="6144">
          <cell r="C6144" t="str">
            <v>20-70005899</v>
          </cell>
          <cell r="D6144">
            <v>0</v>
          </cell>
          <cell r="E6144">
            <v>0</v>
          </cell>
          <cell r="F6144" t="str">
            <v>X</v>
          </cell>
          <cell r="G6144" t="str">
            <v>Not to order</v>
          </cell>
          <cell r="H6144" t="str">
            <v>Special</v>
          </cell>
          <cell r="I6144" t="str">
            <v>4 channels Hdmi Audio Digital output Card for Frame 32</v>
          </cell>
        </row>
        <row r="6145">
          <cell r="C6145" t="str">
            <v>60-000042</v>
          </cell>
          <cell r="D6145">
            <v>0</v>
          </cell>
          <cell r="E6145">
            <v>0</v>
          </cell>
          <cell r="F6145" t="str">
            <v>X</v>
          </cell>
          <cell r="G6145" t="str">
            <v>Not active</v>
          </cell>
          <cell r="H6145" t="str">
            <v>Special</v>
          </cell>
          <cell r="I6145" t="str">
            <v>Two−Way Open−Back Rectangular In−Wall Speakers (Pair)</v>
          </cell>
        </row>
        <row r="6146">
          <cell r="C6146" t="str">
            <v>60-000044</v>
          </cell>
          <cell r="D6146">
            <v>0</v>
          </cell>
          <cell r="E6146">
            <v>0</v>
          </cell>
          <cell r="F6146" t="str">
            <v>X</v>
          </cell>
          <cell r="G6146" t="str">
            <v>Inactive</v>
          </cell>
          <cell r="H6146" t="str">
            <v>Special</v>
          </cell>
          <cell r="I6146" t="str">
            <v>Three way On-Wall/ Out-Door speaker 80W</v>
          </cell>
        </row>
        <row r="6147">
          <cell r="C6147" t="str">
            <v>04-SVG-OM-VGAHDMI</v>
          </cell>
          <cell r="D6147">
            <v>0</v>
          </cell>
          <cell r="E6147">
            <v>0</v>
          </cell>
          <cell r="F6147" t="str">
            <v>X</v>
          </cell>
          <cell r="G6147" t="str">
            <v>Not to equip</v>
          </cell>
        </row>
        <row r="6148">
          <cell r="C6148" t="str">
            <v>20-70006099</v>
          </cell>
          <cell r="D6148">
            <v>0</v>
          </cell>
          <cell r="E6148">
            <v>0</v>
          </cell>
          <cell r="F6148" t="str">
            <v>X</v>
          </cell>
          <cell r="G6148" t="str">
            <v>Not to prod.</v>
          </cell>
          <cell r="H6148" t="str">
            <v>Special</v>
          </cell>
          <cell r="I6148" t="str">
            <v>analog and digital audio only input board to vs-3232dn</v>
          </cell>
        </row>
        <row r="6149">
          <cell r="C6149" t="str">
            <v>04-SVG-HDMI</v>
          </cell>
          <cell r="D6149">
            <v>0</v>
          </cell>
          <cell r="E6149">
            <v>0</v>
          </cell>
          <cell r="F6149" t="str">
            <v>X</v>
          </cell>
          <cell r="G6149" t="str">
            <v>Not to equip</v>
          </cell>
        </row>
        <row r="6150">
          <cell r="C6150" t="str">
            <v>20-70006199</v>
          </cell>
          <cell r="D6150">
            <v>0</v>
          </cell>
          <cell r="E6150">
            <v>0</v>
          </cell>
          <cell r="F6150" t="str">
            <v>X</v>
          </cell>
          <cell r="G6150" t="str">
            <v>Active Proj</v>
          </cell>
          <cell r="H6150" t="str">
            <v>Special</v>
          </cell>
          <cell r="I6150" t="str">
            <v>VGA input card with audio breakin for VS-1616D</v>
          </cell>
        </row>
        <row r="6151">
          <cell r="C6151" t="str">
            <v>04-SVG-FRAME</v>
          </cell>
          <cell r="D6151">
            <v>0</v>
          </cell>
          <cell r="E6151">
            <v>0</v>
          </cell>
          <cell r="F6151" t="str">
            <v>X</v>
          </cell>
          <cell r="G6151" t="str">
            <v>Not to equip</v>
          </cell>
        </row>
        <row r="6152">
          <cell r="C6152" t="str">
            <v>60-000053</v>
          </cell>
          <cell r="D6152">
            <v>0</v>
          </cell>
          <cell r="E6152">
            <v>0</v>
          </cell>
          <cell r="F6152" t="str">
            <v>X</v>
          </cell>
          <cell r="G6152" t="str">
            <v>Not to order</v>
          </cell>
          <cell r="H6152" t="str">
            <v>Special</v>
          </cell>
        </row>
        <row r="6153">
          <cell r="C6153" t="str">
            <v>60-000054</v>
          </cell>
          <cell r="D6153">
            <v>0</v>
          </cell>
          <cell r="E6153">
            <v>0</v>
          </cell>
          <cell r="F6153" t="str">
            <v>X</v>
          </cell>
          <cell r="G6153" t="str">
            <v>Not to order</v>
          </cell>
          <cell r="H6153" t="str">
            <v>Special</v>
          </cell>
        </row>
        <row r="6154">
          <cell r="C6154" t="str">
            <v>20-70006299</v>
          </cell>
          <cell r="D6154">
            <v>0</v>
          </cell>
          <cell r="E6154">
            <v>0</v>
          </cell>
          <cell r="F6154" t="str">
            <v>X</v>
          </cell>
          <cell r="G6154" t="str">
            <v>Active Proj</v>
          </cell>
          <cell r="H6154" t="str">
            <v>Special</v>
          </cell>
          <cell r="I6154" t="str">
            <v>VGA output card with audio breakout for VS-1616D</v>
          </cell>
        </row>
        <row r="6155">
          <cell r="C6155" t="str">
            <v>20-70006698</v>
          </cell>
          <cell r="D6155">
            <v>0</v>
          </cell>
          <cell r="E6155">
            <v>0</v>
          </cell>
          <cell r="F6155" t="str">
            <v>X</v>
          </cell>
          <cell r="G6155" t="str">
            <v>Frozen NPI</v>
          </cell>
          <cell r="H6155" t="str">
            <v>Special</v>
          </cell>
          <cell r="I6155" t="str">
            <v>VGA output board for VS-3232DN</v>
          </cell>
        </row>
        <row r="6156">
          <cell r="C6156" t="str">
            <v>04-88V2</v>
          </cell>
          <cell r="D6156">
            <v>0</v>
          </cell>
          <cell r="E6156">
            <v>0</v>
          </cell>
          <cell r="F6156" t="str">
            <v>X</v>
          </cell>
          <cell r="G6156" t="str">
            <v>Inactive</v>
          </cell>
          <cell r="H6156" t="str">
            <v>N/A</v>
          </cell>
          <cell r="I6156" t="str">
            <v>8X8 Y/C MATRIX SWITCHER</v>
          </cell>
        </row>
        <row r="6157">
          <cell r="C6157" t="str">
            <v>20-70006699</v>
          </cell>
          <cell r="D6157">
            <v>0</v>
          </cell>
          <cell r="E6157">
            <v>0</v>
          </cell>
          <cell r="F6157" t="str">
            <v>X</v>
          </cell>
          <cell r="G6157" t="str">
            <v>Frozen NPI</v>
          </cell>
          <cell r="H6157" t="str">
            <v>Special</v>
          </cell>
          <cell r="I6157" t="str">
            <v>VGA output board for VS-3232DN</v>
          </cell>
        </row>
        <row r="6158">
          <cell r="C6158" t="str">
            <v>04-SVG-CVSD</v>
          </cell>
          <cell r="D6158">
            <v>0</v>
          </cell>
          <cell r="E6158">
            <v>0</v>
          </cell>
          <cell r="F6158" t="str">
            <v>X</v>
          </cell>
          <cell r="G6158" t="str">
            <v>Not to equip</v>
          </cell>
        </row>
        <row r="6159">
          <cell r="C6159" t="str">
            <v>20-70006799</v>
          </cell>
          <cell r="D6159">
            <v>0</v>
          </cell>
          <cell r="E6159">
            <v>0</v>
          </cell>
          <cell r="F6159" t="str">
            <v>X</v>
          </cell>
          <cell r="G6159" t="str">
            <v>Active Proj</v>
          </cell>
          <cell r="H6159" t="str">
            <v>Special</v>
          </cell>
          <cell r="I6159" t="str">
            <v>analog and digital audio only output board to vs-3232dn</v>
          </cell>
        </row>
        <row r="6160">
          <cell r="C6160" t="str">
            <v>04-904078-23</v>
          </cell>
          <cell r="D6160">
            <v>0</v>
          </cell>
          <cell r="E6160">
            <v>0</v>
          </cell>
          <cell r="F6160" t="str">
            <v>X</v>
          </cell>
          <cell r="G6160" t="str">
            <v>Not active</v>
          </cell>
          <cell r="H6160" t="str">
            <v>N/A</v>
          </cell>
          <cell r="I6160" t="str">
            <v>12x8 SDI Video - 2RU - w/LCP - Non-Redun - w/IP</v>
          </cell>
        </row>
        <row r="6161">
          <cell r="C6161" t="str">
            <v>20-70006899</v>
          </cell>
          <cell r="D6161">
            <v>0</v>
          </cell>
          <cell r="E6161">
            <v>2395</v>
          </cell>
          <cell r="F6161" t="str">
            <v>X</v>
          </cell>
          <cell r="G6161" t="str">
            <v>Not to equip</v>
          </cell>
          <cell r="H6161" t="str">
            <v>Special</v>
          </cell>
          <cell r="I6161" t="str">
            <v>VGA input card with audio breakin for VS-3232DN</v>
          </cell>
        </row>
        <row r="6162">
          <cell r="C6162" t="str">
            <v>04-88DS</v>
          </cell>
          <cell r="D6162">
            <v>0</v>
          </cell>
          <cell r="E6162">
            <v>0</v>
          </cell>
          <cell r="F6162" t="str">
            <v>X</v>
          </cell>
          <cell r="G6162" t="str">
            <v>Inactive</v>
          </cell>
          <cell r="H6162" t="str">
            <v>N/A</v>
          </cell>
          <cell r="I6162" t="str">
            <v>88DS</v>
          </cell>
        </row>
        <row r="6163">
          <cell r="C6163" t="str">
            <v>20-70006999</v>
          </cell>
          <cell r="D6163">
            <v>0</v>
          </cell>
          <cell r="E6163">
            <v>0</v>
          </cell>
          <cell r="F6163" t="str">
            <v>X</v>
          </cell>
          <cell r="G6163" t="str">
            <v>Not to equip</v>
          </cell>
          <cell r="H6163" t="str">
            <v>Special</v>
          </cell>
          <cell r="I6163" t="str">
            <v>VGA output card with audio breakout for VS-3232DN</v>
          </cell>
        </row>
        <row r="6164">
          <cell r="C6164" t="str">
            <v>04-88DEE</v>
          </cell>
          <cell r="D6164">
            <v>0</v>
          </cell>
          <cell r="E6164">
            <v>0</v>
          </cell>
          <cell r="F6164" t="str">
            <v>X</v>
          </cell>
          <cell r="G6164" t="str">
            <v>Inactive</v>
          </cell>
          <cell r="H6164" t="str">
            <v>N/A</v>
          </cell>
          <cell r="I6164" t="str">
            <v>8X8 SDI ROUTER WITH 2 LEVELS AUDIO</v>
          </cell>
        </row>
        <row r="6165">
          <cell r="C6165" t="str">
            <v>20-70007099</v>
          </cell>
          <cell r="D6165">
            <v>0</v>
          </cell>
          <cell r="E6165">
            <v>0</v>
          </cell>
          <cell r="F6165" t="str">
            <v>X</v>
          </cell>
          <cell r="G6165" t="str">
            <v>Not to order</v>
          </cell>
          <cell r="H6165" t="str">
            <v>Special</v>
          </cell>
          <cell r="I6165" t="str">
            <v>2 channels HDMI Input Card for Frame 16</v>
          </cell>
        </row>
        <row r="6166">
          <cell r="C6166" t="str">
            <v>04-SVG-3GHD</v>
          </cell>
          <cell r="D6166">
            <v>0</v>
          </cell>
          <cell r="E6166">
            <v>0</v>
          </cell>
          <cell r="F6166" t="str">
            <v>X</v>
          </cell>
          <cell r="G6166" t="str">
            <v>Not to equip</v>
          </cell>
        </row>
        <row r="6167">
          <cell r="C6167" t="str">
            <v>20-70007199</v>
          </cell>
          <cell r="D6167">
            <v>0</v>
          </cell>
          <cell r="E6167">
            <v>0</v>
          </cell>
          <cell r="F6167" t="str">
            <v>X</v>
          </cell>
          <cell r="G6167" t="str">
            <v>Active Proj</v>
          </cell>
          <cell r="H6167" t="str">
            <v>Special</v>
          </cell>
          <cell r="I6167" t="str">
            <v>DGKat input card for VS-6464DN</v>
          </cell>
        </row>
        <row r="6168">
          <cell r="C6168" t="str">
            <v>04-SV-XX-MON</v>
          </cell>
          <cell r="D6168">
            <v>0</v>
          </cell>
          <cell r="E6168">
            <v>0</v>
          </cell>
          <cell r="F6168" t="str">
            <v>X</v>
          </cell>
          <cell r="G6168" t="str">
            <v>Not active</v>
          </cell>
        </row>
        <row r="6169">
          <cell r="C6169" t="str">
            <v>20-70007299</v>
          </cell>
          <cell r="D6169">
            <v>0</v>
          </cell>
          <cell r="E6169">
            <v>0</v>
          </cell>
          <cell r="F6169" t="str">
            <v>X</v>
          </cell>
          <cell r="G6169" t="str">
            <v>Active Proj</v>
          </cell>
          <cell r="H6169" t="str">
            <v>Special</v>
          </cell>
          <cell r="I6169" t="str">
            <v>DGKat Outpout card for VS-6464DN</v>
          </cell>
        </row>
        <row r="6170">
          <cell r="C6170" t="str">
            <v>04-904078-13</v>
          </cell>
          <cell r="D6170">
            <v>0</v>
          </cell>
          <cell r="E6170">
            <v>0</v>
          </cell>
          <cell r="F6170" t="str">
            <v>X</v>
          </cell>
          <cell r="G6170" t="str">
            <v>Not to order</v>
          </cell>
          <cell r="H6170" t="str">
            <v>N/A</v>
          </cell>
          <cell r="I6170" t="str">
            <v>1208V - LASSEN XL - w/LAN - w/LCP - 2RU - Non-Rdnt</v>
          </cell>
        </row>
        <row r="6171">
          <cell r="C6171" t="str">
            <v>20-70007399</v>
          </cell>
          <cell r="D6171">
            <v>545</v>
          </cell>
          <cell r="E6171">
            <v>545</v>
          </cell>
          <cell r="F6171" t="str">
            <v>X</v>
          </cell>
          <cell r="G6171" t="str">
            <v>Not to prod.</v>
          </cell>
          <cell r="H6171" t="str">
            <v>Special</v>
          </cell>
          <cell r="I6171" t="str">
            <v>2 channels HDMI ouput Card for Frame 16</v>
          </cell>
        </row>
        <row r="6172">
          <cell r="C6172" t="str">
            <v>04-SV-XX-AIP</v>
          </cell>
          <cell r="D6172">
            <v>0</v>
          </cell>
          <cell r="E6172">
            <v>0</v>
          </cell>
          <cell r="F6172" t="str">
            <v>X</v>
          </cell>
          <cell r="G6172" t="str">
            <v>Not active</v>
          </cell>
        </row>
        <row r="6173">
          <cell r="C6173" t="str">
            <v>60-000086</v>
          </cell>
          <cell r="D6173">
            <v>0</v>
          </cell>
          <cell r="E6173">
            <v>0</v>
          </cell>
          <cell r="F6173" t="str">
            <v>X</v>
          </cell>
          <cell r="G6173" t="str">
            <v>Active</v>
          </cell>
          <cell r="H6173" t="str">
            <v>Special</v>
          </cell>
          <cell r="I6173" t="str">
            <v>FLAT Ceiling Tile Replacement Speaker</v>
          </cell>
        </row>
        <row r="6174">
          <cell r="C6174" t="str">
            <v>20-70007799</v>
          </cell>
          <cell r="D6174">
            <v>0</v>
          </cell>
          <cell r="E6174">
            <v>0</v>
          </cell>
          <cell r="F6174" t="str">
            <v>X</v>
          </cell>
          <cell r="G6174" t="str">
            <v>Active Proj</v>
          </cell>
          <cell r="H6174" t="str">
            <v>Special</v>
          </cell>
          <cell r="I6174" t="str">
            <v>4K HDMI Input with analog audio IO for VS-1616D</v>
          </cell>
        </row>
        <row r="6175">
          <cell r="C6175" t="str">
            <v>04-SV-VIP1</v>
          </cell>
          <cell r="D6175">
            <v>0</v>
          </cell>
          <cell r="E6175">
            <v>0</v>
          </cell>
          <cell r="F6175" t="str">
            <v>X</v>
          </cell>
          <cell r="G6175" t="str">
            <v>Not active</v>
          </cell>
          <cell r="H6175" t="str">
            <v>N/A</v>
          </cell>
          <cell r="I6175" t="str">
            <v>Video Input Card Composite, SDI, DVI-I, S-Video, RGB/YUV</v>
          </cell>
        </row>
        <row r="6176">
          <cell r="C6176" t="str">
            <v>20-70007899</v>
          </cell>
          <cell r="D6176">
            <v>0</v>
          </cell>
          <cell r="E6176">
            <v>0</v>
          </cell>
          <cell r="F6176" t="str">
            <v>X</v>
          </cell>
          <cell r="G6176" t="str">
            <v>Active Proj</v>
          </cell>
          <cell r="H6176" t="str">
            <v>Special</v>
          </cell>
          <cell r="I6176" t="str">
            <v>4K HDMI Output with analog audio IO for VS-1616D</v>
          </cell>
        </row>
        <row r="6177">
          <cell r="C6177" t="str">
            <v>04-SV-SM-8</v>
          </cell>
          <cell r="D6177">
            <v>0</v>
          </cell>
          <cell r="E6177">
            <v>0</v>
          </cell>
          <cell r="F6177" t="str">
            <v>X</v>
          </cell>
          <cell r="G6177" t="str">
            <v>Not to order</v>
          </cell>
        </row>
        <row r="6178">
          <cell r="C6178" t="str">
            <v>20-70007999</v>
          </cell>
          <cell r="D6178">
            <v>1315</v>
          </cell>
          <cell r="E6178">
            <v>0</v>
          </cell>
          <cell r="F6178" t="str">
            <v>X</v>
          </cell>
          <cell r="G6178" t="str">
            <v>Active Proj</v>
          </cell>
          <cell r="H6178" t="str">
            <v>Special</v>
          </cell>
          <cell r="I6178" t="str">
            <v>4K HDMI Input for VS-1616D</v>
          </cell>
        </row>
        <row r="6179">
          <cell r="C6179" t="str">
            <v>04-SV-SM-12</v>
          </cell>
          <cell r="D6179">
            <v>0</v>
          </cell>
          <cell r="E6179">
            <v>0</v>
          </cell>
          <cell r="F6179" t="str">
            <v>X</v>
          </cell>
          <cell r="G6179" t="str">
            <v>Not active</v>
          </cell>
        </row>
        <row r="6180">
          <cell r="C6180" t="str">
            <v>20-70008099</v>
          </cell>
          <cell r="D6180">
            <v>785</v>
          </cell>
          <cell r="E6180">
            <v>0</v>
          </cell>
          <cell r="F6180" t="str">
            <v>X</v>
          </cell>
          <cell r="G6180" t="str">
            <v>Active Proj</v>
          </cell>
          <cell r="H6180" t="str">
            <v>Special</v>
          </cell>
          <cell r="I6180" t="str">
            <v>4K HDMI Output for VS-1616D</v>
          </cell>
        </row>
        <row r="6181">
          <cell r="C6181" t="str">
            <v>60-00012399</v>
          </cell>
          <cell r="D6181">
            <v>0</v>
          </cell>
          <cell r="E6181">
            <v>0</v>
          </cell>
          <cell r="F6181" t="str">
            <v>X</v>
          </cell>
          <cell r="G6181" t="str">
            <v>Prototype</v>
          </cell>
          <cell r="H6181" t="str">
            <v>N/A</v>
          </cell>
          <cell r="I6181" t="str">
            <v>Management Platform for Route, Control and Manage AV over IP</v>
          </cell>
        </row>
        <row r="6182">
          <cell r="C6182" t="str">
            <v>04-SV-RM-MV51</v>
          </cell>
          <cell r="D6182">
            <v>0</v>
          </cell>
          <cell r="E6182">
            <v>0</v>
          </cell>
          <cell r="F6182" t="str">
            <v>X</v>
          </cell>
          <cell r="G6182" t="str">
            <v>Not active</v>
          </cell>
          <cell r="H6182" t="str">
            <v>N/A</v>
          </cell>
          <cell r="I6182" t="str">
            <v>1 * Fibre input for CWDM fibre systems, for SDI/HD-SDI</v>
          </cell>
        </row>
        <row r="6183">
          <cell r="C6183" t="str">
            <v>04-SV-RM-MV50</v>
          </cell>
          <cell r="D6183">
            <v>0</v>
          </cell>
          <cell r="E6183">
            <v>0</v>
          </cell>
          <cell r="F6183" t="str">
            <v>X</v>
          </cell>
          <cell r="G6183" t="str">
            <v>Not active</v>
          </cell>
          <cell r="H6183" t="str">
            <v>N/A</v>
          </cell>
          <cell r="I6183" t="str">
            <v>4 * Fibre inputs for SDI/HD-SDI</v>
          </cell>
        </row>
        <row r="6184">
          <cell r="C6184" t="str">
            <v>04-SV-RM-MV41</v>
          </cell>
          <cell r="D6184">
            <v>0</v>
          </cell>
          <cell r="E6184">
            <v>0</v>
          </cell>
          <cell r="F6184" t="str">
            <v>X</v>
          </cell>
          <cell r="G6184" t="str">
            <v>Not active</v>
          </cell>
          <cell r="H6184" t="str">
            <v>N/A</v>
          </cell>
          <cell r="I6184" t="str">
            <v>1 * DVI-I plus 3 * SD/HD-SDI/Composite Inputs, Please note t</v>
          </cell>
        </row>
        <row r="6185">
          <cell r="C6185" t="str">
            <v>20-70008399</v>
          </cell>
          <cell r="D6185">
            <v>2305</v>
          </cell>
          <cell r="E6185">
            <v>1950</v>
          </cell>
          <cell r="F6185" t="str">
            <v>X</v>
          </cell>
          <cell r="G6185" t="str">
            <v>Active Proj</v>
          </cell>
          <cell r="H6185" t="str">
            <v>Special</v>
          </cell>
          <cell r="I6185" t="str">
            <v>m (230ft) at 2K, 40m (130ft) at 4K @60 (4.2.0) (no Ethernet)</v>
          </cell>
        </row>
        <row r="6186">
          <cell r="C6186" t="str">
            <v>04-SV-RM-MV30</v>
          </cell>
          <cell r="D6186">
            <v>0</v>
          </cell>
          <cell r="E6186">
            <v>0</v>
          </cell>
          <cell r="F6186" t="str">
            <v>X</v>
          </cell>
          <cell r="G6186" t="str">
            <v>Not active</v>
          </cell>
          <cell r="H6186" t="str">
            <v>N/A</v>
          </cell>
          <cell r="I6186" t="str">
            <v>4 * S-Video Inputs with 1 * GPI Input Connector (8 GPI Input</v>
          </cell>
        </row>
        <row r="6187">
          <cell r="C6187" t="str">
            <v>60-00012899</v>
          </cell>
          <cell r="D6187">
            <v>0</v>
          </cell>
          <cell r="E6187">
            <v>0</v>
          </cell>
          <cell r="F6187" t="str">
            <v>X</v>
          </cell>
          <cell r="G6187" t="str">
            <v>Not to order</v>
          </cell>
          <cell r="H6187" t="str">
            <v>N/A</v>
          </cell>
          <cell r="I6187" t="str">
            <v>Kramer Network V 1.0 Control Per Room</v>
          </cell>
        </row>
        <row r="6188">
          <cell r="C6188" t="str">
            <v>60-00012999</v>
          </cell>
          <cell r="D6188">
            <v>0</v>
          </cell>
          <cell r="E6188">
            <v>0</v>
          </cell>
          <cell r="F6188" t="str">
            <v>X</v>
          </cell>
          <cell r="G6188" t="str">
            <v>Prototype</v>
          </cell>
          <cell r="H6188" t="str">
            <v>N/A</v>
          </cell>
          <cell r="I6188" t="str">
            <v>Kramer Network V 2.0 Reports &amp; Analytics</v>
          </cell>
        </row>
        <row r="6189">
          <cell r="C6189" t="str">
            <v>20-70008499</v>
          </cell>
          <cell r="D6189">
            <v>2635</v>
          </cell>
          <cell r="E6189">
            <v>2251</v>
          </cell>
          <cell r="F6189" t="str">
            <v>X</v>
          </cell>
          <cell r="G6189" t="str">
            <v>Active Proj</v>
          </cell>
          <cell r="H6189" t="str">
            <v>Special</v>
          </cell>
          <cell r="I6189" t="str">
            <v>m (230ft) at 2K, 40m (130ft) at 4K @60 (4.2.0) (no Ethernet)</v>
          </cell>
        </row>
        <row r="6190">
          <cell r="C6190" t="str">
            <v>04-SV-RM-MV21</v>
          </cell>
          <cell r="D6190">
            <v>0</v>
          </cell>
          <cell r="E6190">
            <v>0</v>
          </cell>
          <cell r="F6190" t="str">
            <v>X</v>
          </cell>
          <cell r="G6190" t="str">
            <v>Not active</v>
          </cell>
          <cell r="H6190" t="str">
            <v>N/A</v>
          </cell>
          <cell r="I6190" t="str">
            <v>2 * SD/HD-SDI/Composite Inputs plus 2 * S-Video Inputs with</v>
          </cell>
        </row>
        <row r="6191">
          <cell r="C6191" t="str">
            <v>04-SV-RM-MV200</v>
          </cell>
          <cell r="D6191">
            <v>0</v>
          </cell>
          <cell r="E6191">
            <v>0</v>
          </cell>
          <cell r="F6191" t="str">
            <v>X</v>
          </cell>
          <cell r="G6191" t="str">
            <v>Not to order</v>
          </cell>
          <cell r="H6191" t="str">
            <v>Special</v>
          </cell>
          <cell r="I6191" t="str">
            <v>32 * Analogue/Digital Audio Inputs/Output</v>
          </cell>
        </row>
        <row r="6192">
          <cell r="C6192" t="str">
            <v>04-SV-MV-XXD2</v>
          </cell>
          <cell r="D6192">
            <v>0</v>
          </cell>
          <cell r="E6192">
            <v>0</v>
          </cell>
          <cell r="F6192" t="str">
            <v>X</v>
          </cell>
          <cell r="G6192" t="str">
            <v>Not to order</v>
          </cell>
          <cell r="H6192" t="str">
            <v>Special</v>
          </cell>
          <cell r="I6192" t="str">
            <v>Dual Multi-Viewer, Fitted with PSU and two CPU cards</v>
          </cell>
        </row>
        <row r="6193">
          <cell r="C6193" t="str">
            <v>20-70008799</v>
          </cell>
          <cell r="D6193">
            <v>1865</v>
          </cell>
          <cell r="E6193">
            <v>1739</v>
          </cell>
          <cell r="F6193" t="str">
            <v>X</v>
          </cell>
          <cell r="G6193" t="str">
            <v>Active Proj</v>
          </cell>
          <cell r="H6193" t="str">
            <v>INPUT CARD</v>
          </cell>
          <cell r="I6193" t="str">
            <v>2–Input 4K HDMI + Analog Audio over HDBaseT Card (F–16)</v>
          </cell>
        </row>
        <row r="6194">
          <cell r="C6194" t="str">
            <v>04-SV-MV-XXD1</v>
          </cell>
          <cell r="D6194">
            <v>0</v>
          </cell>
          <cell r="E6194">
            <v>0</v>
          </cell>
          <cell r="F6194" t="str">
            <v>X</v>
          </cell>
          <cell r="G6194" t="str">
            <v>Not active</v>
          </cell>
          <cell r="H6194" t="str">
            <v>Special</v>
          </cell>
          <cell r="I6194" t="str">
            <v>Dual Multi-Viewer, Fitted with PSU and one CPU cards</v>
          </cell>
        </row>
        <row r="6195">
          <cell r="C6195" t="str">
            <v>60-00015012</v>
          </cell>
          <cell r="D6195">
            <v>0</v>
          </cell>
          <cell r="E6195">
            <v>0</v>
          </cell>
          <cell r="F6195" t="str">
            <v>X</v>
          </cell>
          <cell r="G6195" t="str">
            <v>Active Proj</v>
          </cell>
          <cell r="H6195" t="str">
            <v>WP-D/INSERT</v>
          </cell>
          <cell r="I6195" t="str">
            <v>Wall Plate Insert - Cable Pass Through</v>
          </cell>
        </row>
        <row r="6196">
          <cell r="C6196" t="str">
            <v>04-SV-MV-QUAD</v>
          </cell>
          <cell r="D6196">
            <v>0</v>
          </cell>
          <cell r="E6196">
            <v>0</v>
          </cell>
          <cell r="F6196" t="str">
            <v>X</v>
          </cell>
          <cell r="G6196" t="str">
            <v>Not active</v>
          </cell>
        </row>
        <row r="6197">
          <cell r="C6197" t="str">
            <v>60-000171</v>
          </cell>
          <cell r="D6197">
            <v>0</v>
          </cell>
          <cell r="E6197">
            <v>125</v>
          </cell>
          <cell r="F6197" t="str">
            <v>X</v>
          </cell>
          <cell r="G6197" t="str">
            <v>Not to prod.</v>
          </cell>
          <cell r="H6197" t="str">
            <v>Special</v>
          </cell>
          <cell r="I6197" t="str">
            <v>Desk top Power supply  19v 6.3A</v>
          </cell>
        </row>
        <row r="6198">
          <cell r="C6198" t="str">
            <v>20-70009099</v>
          </cell>
          <cell r="D6198">
            <v>2195</v>
          </cell>
          <cell r="E6198">
            <v>0</v>
          </cell>
          <cell r="F6198" t="str">
            <v>X</v>
          </cell>
          <cell r="G6198" t="str">
            <v>Active Proj</v>
          </cell>
          <cell r="H6198" t="str">
            <v>Special</v>
          </cell>
          <cell r="I6198" t="str">
            <v>2-port 4K60 4:4:4 HDMI 2.0 with audio input Modular card</v>
          </cell>
        </row>
        <row r="6199">
          <cell r="C6199" t="str">
            <v>60-0001895</v>
          </cell>
          <cell r="D6199">
            <v>0</v>
          </cell>
          <cell r="E6199">
            <v>0</v>
          </cell>
          <cell r="F6199" t="str">
            <v>X</v>
          </cell>
          <cell r="G6199" t="str">
            <v>Not for sale</v>
          </cell>
          <cell r="H6199" t="str">
            <v>Special</v>
          </cell>
          <cell r="I6199" t="str">
            <v>5V/4A Desktop power supply</v>
          </cell>
        </row>
        <row r="6200">
          <cell r="C6200" t="str">
            <v>04-SV-MV-CPU</v>
          </cell>
          <cell r="D6200">
            <v>0</v>
          </cell>
          <cell r="E6200">
            <v>0</v>
          </cell>
          <cell r="F6200" t="str">
            <v>X</v>
          </cell>
          <cell r="G6200" t="str">
            <v>Not active</v>
          </cell>
          <cell r="H6200" t="str">
            <v>Special</v>
          </cell>
          <cell r="I6200" t="str">
            <v>Multiviewer CPU Card</v>
          </cell>
        </row>
        <row r="6201">
          <cell r="C6201" t="str">
            <v>60-000195</v>
          </cell>
          <cell r="D6201">
            <v>0</v>
          </cell>
          <cell r="E6201">
            <v>55</v>
          </cell>
          <cell r="F6201" t="str">
            <v>X</v>
          </cell>
          <cell r="G6201" t="str">
            <v>Inactive</v>
          </cell>
          <cell r="H6201" t="str">
            <v>Special</v>
          </cell>
          <cell r="I6201" t="str">
            <v>12V/2A Desktop power supply</v>
          </cell>
        </row>
        <row r="6202">
          <cell r="C6202" t="str">
            <v>60-000251</v>
          </cell>
          <cell r="D6202">
            <v>0</v>
          </cell>
          <cell r="E6202">
            <v>0</v>
          </cell>
          <cell r="F6202" t="str">
            <v>X</v>
          </cell>
          <cell r="G6202" t="str">
            <v>Not to prod.</v>
          </cell>
          <cell r="H6202" t="str">
            <v>Special</v>
          </cell>
        </row>
        <row r="6203">
          <cell r="C6203" t="str">
            <v>20-70009199</v>
          </cell>
          <cell r="D6203">
            <v>1645</v>
          </cell>
          <cell r="E6203">
            <v>0</v>
          </cell>
          <cell r="F6203" t="str">
            <v>X</v>
          </cell>
          <cell r="G6203" t="str">
            <v>Active Proj</v>
          </cell>
          <cell r="H6203" t="str">
            <v>Special</v>
          </cell>
          <cell r="I6203" t="str">
            <v>2-port 4K60 4:4:4 HDMI 2.0 with audio output Modular card</v>
          </cell>
        </row>
        <row r="6204">
          <cell r="C6204" t="str">
            <v>04-SV-MDOP</v>
          </cell>
          <cell r="D6204">
            <v>0</v>
          </cell>
          <cell r="E6204">
            <v>0</v>
          </cell>
          <cell r="F6204" t="str">
            <v>X</v>
          </cell>
          <cell r="G6204" t="str">
            <v>Not active</v>
          </cell>
          <cell r="H6204" t="str">
            <v>Special</v>
          </cell>
        </row>
        <row r="6205">
          <cell r="C6205" t="str">
            <v>20-70009299</v>
          </cell>
          <cell r="D6205">
            <v>2635</v>
          </cell>
          <cell r="E6205">
            <v>0</v>
          </cell>
          <cell r="F6205" t="str">
            <v>X</v>
          </cell>
          <cell r="G6205" t="str">
            <v>Active Proj</v>
          </cell>
          <cell r="H6205" t="str">
            <v>Special</v>
          </cell>
          <cell r="I6205" t="str">
            <v>port 4K60 4:4:4 HDBase-T with audio input Modular card (DSC)</v>
          </cell>
        </row>
        <row r="6206">
          <cell r="C6206" t="str">
            <v>04-SV-MDIP-SRC</v>
          </cell>
          <cell r="D6206">
            <v>0</v>
          </cell>
          <cell r="E6206">
            <v>0</v>
          </cell>
          <cell r="F6206" t="str">
            <v>X</v>
          </cell>
          <cell r="G6206" t="str">
            <v>Not active</v>
          </cell>
          <cell r="H6206" t="str">
            <v>Special</v>
          </cell>
        </row>
        <row r="6207">
          <cell r="C6207" t="str">
            <v>20-70009399</v>
          </cell>
          <cell r="D6207">
            <v>2965</v>
          </cell>
          <cell r="E6207">
            <v>0</v>
          </cell>
          <cell r="F6207" t="str">
            <v>X</v>
          </cell>
          <cell r="G6207" t="str">
            <v>Active Proj</v>
          </cell>
          <cell r="H6207" t="str">
            <v>Special</v>
          </cell>
          <cell r="I6207" t="str">
            <v>2-port 4K60 4:4:4 HDMI 2.0 with audio output Modular card</v>
          </cell>
        </row>
        <row r="6208">
          <cell r="C6208" t="str">
            <v>04-SV-MAOP</v>
          </cell>
          <cell r="D6208">
            <v>0</v>
          </cell>
          <cell r="E6208">
            <v>0</v>
          </cell>
          <cell r="F6208" t="str">
            <v>X</v>
          </cell>
          <cell r="G6208" t="str">
            <v>Not active</v>
          </cell>
          <cell r="H6208" t="str">
            <v>Special</v>
          </cell>
        </row>
        <row r="6209">
          <cell r="C6209" t="str">
            <v>60-000636</v>
          </cell>
          <cell r="D6209">
            <v>0</v>
          </cell>
          <cell r="E6209">
            <v>0</v>
          </cell>
          <cell r="F6209" t="str">
            <v>X</v>
          </cell>
          <cell r="G6209" t="str">
            <v>Not to order</v>
          </cell>
          <cell r="H6209" t="str">
            <v>Special</v>
          </cell>
        </row>
        <row r="6210">
          <cell r="C6210" t="str">
            <v>20-70009499</v>
          </cell>
          <cell r="D6210">
            <v>2305</v>
          </cell>
          <cell r="E6210">
            <v>0</v>
          </cell>
          <cell r="F6210" t="str">
            <v>X</v>
          </cell>
          <cell r="G6210" t="str">
            <v>Active Proj</v>
          </cell>
          <cell r="H6210" t="str">
            <v>Special</v>
          </cell>
          <cell r="I6210" t="str">
            <v>port 4K60 4:4:4 HDBase-T with audio input Modular card (CSC)</v>
          </cell>
        </row>
        <row r="6211">
          <cell r="C6211" t="str">
            <v>04-SV-MAIP-XX</v>
          </cell>
          <cell r="D6211">
            <v>0</v>
          </cell>
          <cell r="E6211">
            <v>0</v>
          </cell>
          <cell r="F6211" t="str">
            <v>X</v>
          </cell>
          <cell r="G6211" t="str">
            <v>Not active</v>
          </cell>
          <cell r="H6211" t="str">
            <v>Special</v>
          </cell>
        </row>
        <row r="6212">
          <cell r="C6212" t="str">
            <v>20-70009599</v>
          </cell>
          <cell r="D6212">
            <v>2635</v>
          </cell>
          <cell r="E6212">
            <v>0</v>
          </cell>
          <cell r="F6212" t="str">
            <v>X</v>
          </cell>
          <cell r="G6212" t="str">
            <v>Active Proj</v>
          </cell>
          <cell r="H6212" t="str">
            <v>Special</v>
          </cell>
          <cell r="I6212" t="str">
            <v>ort 4K60 4:4:4 HDBase-T with audio output Modular card (DSC)</v>
          </cell>
        </row>
        <row r="6213">
          <cell r="C6213" t="str">
            <v>04-SV-MADI-XX</v>
          </cell>
          <cell r="D6213">
            <v>0</v>
          </cell>
          <cell r="E6213">
            <v>0</v>
          </cell>
          <cell r="F6213" t="str">
            <v>X</v>
          </cell>
          <cell r="G6213" t="str">
            <v>Not active</v>
          </cell>
          <cell r="H6213" t="str">
            <v>Special</v>
          </cell>
        </row>
        <row r="6214">
          <cell r="C6214" t="str">
            <v>20-70009999</v>
          </cell>
          <cell r="D6214">
            <v>0</v>
          </cell>
          <cell r="E6214">
            <v>0</v>
          </cell>
          <cell r="F6214" t="str">
            <v>X</v>
          </cell>
          <cell r="G6214" t="str">
            <v>Active Proj</v>
          </cell>
          <cell r="H6214" t="str">
            <v>Special</v>
          </cell>
          <cell r="I6214" t="str">
            <v>SDI with ananlog audio input board to vs-1616d</v>
          </cell>
        </row>
        <row r="6215">
          <cell r="C6215" t="str">
            <v>60-001000</v>
          </cell>
          <cell r="D6215">
            <v>0</v>
          </cell>
          <cell r="E6215">
            <v>0</v>
          </cell>
          <cell r="F6215" t="str">
            <v>X</v>
          </cell>
          <cell r="G6215" t="str">
            <v>Not to order</v>
          </cell>
          <cell r="H6215" t="str">
            <v>19" 1U</v>
          </cell>
          <cell r="I6215" t="str">
            <v>19-Inch Rack Adapter</v>
          </cell>
        </row>
        <row r="6216">
          <cell r="C6216" t="str">
            <v>60-001190</v>
          </cell>
          <cell r="D6216">
            <v>0</v>
          </cell>
          <cell r="E6216">
            <v>0</v>
          </cell>
          <cell r="F6216" t="str">
            <v>X</v>
          </cell>
          <cell r="G6216" t="str">
            <v>F.Run-Active</v>
          </cell>
          <cell r="H6216" t="str">
            <v>Special</v>
          </cell>
          <cell r="I6216" t="str">
            <v>20VDC/6A Desktop Power Supply</v>
          </cell>
        </row>
        <row r="6217">
          <cell r="C6217" t="str">
            <v>04-SV-AOP1D</v>
          </cell>
          <cell r="D6217">
            <v>0</v>
          </cell>
          <cell r="E6217">
            <v>0</v>
          </cell>
          <cell r="F6217" t="str">
            <v>X</v>
          </cell>
          <cell r="G6217" t="str">
            <v>Not active</v>
          </cell>
          <cell r="H6217" t="str">
            <v>Special</v>
          </cell>
          <cell r="I6217" t="str">
            <v>Digital Audio Output Card, 16 AES/EBU pairs</v>
          </cell>
        </row>
        <row r="6218">
          <cell r="C6218" t="str">
            <v>60-002000</v>
          </cell>
          <cell r="D6218">
            <v>0</v>
          </cell>
          <cell r="E6218">
            <v>0</v>
          </cell>
          <cell r="F6218" t="str">
            <v>X</v>
          </cell>
          <cell r="G6218" t="str">
            <v>Not to order</v>
          </cell>
          <cell r="H6218" t="str">
            <v>19" 2U</v>
          </cell>
          <cell r="I6218" t="str">
            <v>19-Inch Rack Adapter</v>
          </cell>
        </row>
        <row r="6219">
          <cell r="C6219" t="str">
            <v>60-002190</v>
          </cell>
          <cell r="D6219">
            <v>45</v>
          </cell>
          <cell r="E6219">
            <v>0</v>
          </cell>
          <cell r="F6219" t="str">
            <v>X</v>
          </cell>
          <cell r="G6219" t="str">
            <v>F.Run-Active</v>
          </cell>
          <cell r="H6219" t="str">
            <v>Special</v>
          </cell>
          <cell r="I6219" t="str">
            <v>12V/2A Desktop power supply</v>
          </cell>
        </row>
        <row r="6220">
          <cell r="C6220" t="str">
            <v>04-SV-AOP1A</v>
          </cell>
          <cell r="D6220">
            <v>0</v>
          </cell>
          <cell r="E6220">
            <v>0</v>
          </cell>
          <cell r="F6220" t="str">
            <v>X</v>
          </cell>
          <cell r="G6220" t="str">
            <v>Not to order</v>
          </cell>
          <cell r="H6220" t="str">
            <v>Special</v>
          </cell>
          <cell r="I6220" t="str">
            <v>32 Channel Analogue Audio Output Card</v>
          </cell>
        </row>
        <row r="6221">
          <cell r="C6221" t="str">
            <v>04-904078-03</v>
          </cell>
          <cell r="D6221">
            <v>0</v>
          </cell>
          <cell r="E6221">
            <v>0</v>
          </cell>
          <cell r="F6221" t="str">
            <v>X</v>
          </cell>
          <cell r="G6221" t="str">
            <v>Not to order</v>
          </cell>
          <cell r="H6221" t="str">
            <v>N/A</v>
          </cell>
          <cell r="I6221" t="str">
            <v>12x8 Video w/Stereo Audio - 2RU - w/LCP - Non-Redun- w/IP</v>
          </cell>
        </row>
        <row r="6222">
          <cell r="C6222" t="str">
            <v>04-SV-AM-XX2</v>
          </cell>
          <cell r="D6222">
            <v>0</v>
          </cell>
          <cell r="E6222">
            <v>0</v>
          </cell>
          <cell r="F6222" t="str">
            <v>X</v>
          </cell>
          <cell r="G6222" t="str">
            <v>Not active</v>
          </cell>
        </row>
        <row r="6223">
          <cell r="C6223" t="str">
            <v>04-SV-AIP1DOLBYE</v>
          </cell>
          <cell r="D6223">
            <v>0</v>
          </cell>
          <cell r="E6223">
            <v>0</v>
          </cell>
          <cell r="F6223" t="str">
            <v>X</v>
          </cell>
          <cell r="G6223" t="str">
            <v>Not active</v>
          </cell>
          <cell r="H6223" t="str">
            <v>N/A</v>
          </cell>
          <cell r="I6223" t="str">
            <v>4 Channel Dolby 'E' Digital Streams Input Card (32 Channels)</v>
          </cell>
        </row>
        <row r="6224">
          <cell r="C6224" t="str">
            <v>04-88D</v>
          </cell>
          <cell r="D6224">
            <v>0</v>
          </cell>
          <cell r="E6224">
            <v>0</v>
          </cell>
          <cell r="F6224" t="str">
            <v>X</v>
          </cell>
          <cell r="G6224" t="str">
            <v>Inactive</v>
          </cell>
          <cell r="H6224" t="str">
            <v>N/A</v>
          </cell>
          <cell r="I6224" t="str">
            <v>88D</v>
          </cell>
        </row>
        <row r="6225">
          <cell r="C6225" t="str">
            <v>04-84V5S</v>
          </cell>
          <cell r="D6225">
            <v>0</v>
          </cell>
          <cell r="E6225">
            <v>0</v>
          </cell>
          <cell r="F6225" t="str">
            <v>X</v>
          </cell>
          <cell r="G6225" t="str">
            <v>Inactive</v>
          </cell>
          <cell r="H6225" t="str">
            <v>N/A</v>
          </cell>
          <cell r="I6225" t="str">
            <v>8X4 RGBHV &amp; AUDIO SWITCHER</v>
          </cell>
        </row>
        <row r="6226">
          <cell r="C6226" t="str">
            <v>20-70011199</v>
          </cell>
          <cell r="D6226">
            <v>1535</v>
          </cell>
          <cell r="E6226">
            <v>0</v>
          </cell>
          <cell r="F6226" t="str">
            <v>X</v>
          </cell>
          <cell r="G6226" t="str">
            <v>Active Proj</v>
          </cell>
          <cell r="H6226" t="str">
            <v>Special</v>
          </cell>
          <cell r="I6226" t="str">
            <v>HDMI 4K 60 4:4:4 Input modular with analog audio card</v>
          </cell>
        </row>
        <row r="6227">
          <cell r="C6227" t="str">
            <v>60-10001799</v>
          </cell>
          <cell r="D6227">
            <v>0</v>
          </cell>
          <cell r="E6227">
            <v>0</v>
          </cell>
          <cell r="F6227" t="str">
            <v>X</v>
          </cell>
          <cell r="G6227" t="str">
            <v>Active Proj</v>
          </cell>
          <cell r="H6227" t="str">
            <v>Special</v>
          </cell>
          <cell r="I6227" t="str">
            <v>MOUNTING U-BRACKET LENG. P.W. RAL 9003 FOR TAVOR-5-O</v>
          </cell>
        </row>
        <row r="6228">
          <cell r="C6228" t="str">
            <v>04-SV-AIP1DOLBY</v>
          </cell>
          <cell r="D6228">
            <v>0</v>
          </cell>
          <cell r="E6228">
            <v>0</v>
          </cell>
          <cell r="F6228" t="str">
            <v>X</v>
          </cell>
          <cell r="G6228" t="str">
            <v>Not active</v>
          </cell>
          <cell r="H6228" t="str">
            <v>N/A</v>
          </cell>
          <cell r="I6228" t="str">
            <v>8 Dolby Digital Streams Input Card (64 Channels)</v>
          </cell>
        </row>
        <row r="6229">
          <cell r="C6229" t="str">
            <v>20-70011299</v>
          </cell>
          <cell r="D6229">
            <v>1095</v>
          </cell>
          <cell r="E6229">
            <v>995</v>
          </cell>
          <cell r="F6229" t="str">
            <v>X</v>
          </cell>
          <cell r="G6229" t="str">
            <v>Active Proj</v>
          </cell>
          <cell r="H6229" t="str">
            <v>Special</v>
          </cell>
          <cell r="I6229" t="str">
            <v>HDMI 4K 60 4:4:4 Input modular with analog audio card</v>
          </cell>
        </row>
        <row r="6230">
          <cell r="C6230" t="str">
            <v>04-834001-00</v>
          </cell>
          <cell r="D6230">
            <v>0</v>
          </cell>
          <cell r="E6230">
            <v>0</v>
          </cell>
          <cell r="F6230" t="str">
            <v>X</v>
          </cell>
          <cell r="G6230" t="str">
            <v>Inactive</v>
          </cell>
        </row>
        <row r="6231">
          <cell r="C6231" t="str">
            <v>04-SV-AIP1D</v>
          </cell>
          <cell r="D6231">
            <v>0</v>
          </cell>
          <cell r="E6231">
            <v>0</v>
          </cell>
          <cell r="F6231" t="str">
            <v>X</v>
          </cell>
          <cell r="G6231" t="str">
            <v>Not active</v>
          </cell>
          <cell r="H6231" t="str">
            <v>Special</v>
          </cell>
          <cell r="I6231" t="str">
            <v>Digital Audio Input Card, 16 AES/EBU pairs</v>
          </cell>
        </row>
        <row r="6232">
          <cell r="C6232" t="str">
            <v>20-70011399</v>
          </cell>
          <cell r="D6232">
            <v>3185</v>
          </cell>
          <cell r="E6232">
            <v>0</v>
          </cell>
          <cell r="F6232" t="str">
            <v>X</v>
          </cell>
          <cell r="G6232" t="str">
            <v>Active Proj</v>
          </cell>
          <cell r="H6232" t="str">
            <v>Special</v>
          </cell>
          <cell r="I6232" t="str">
            <v>K60 4:4:4 HDMI over Ultra–Reach MM/SM Fiber Optic Input Card</v>
          </cell>
        </row>
        <row r="6233">
          <cell r="C6233" t="str">
            <v>04-SV-AIP1A</v>
          </cell>
          <cell r="D6233">
            <v>0</v>
          </cell>
          <cell r="E6233">
            <v>0</v>
          </cell>
          <cell r="F6233" t="str">
            <v>X</v>
          </cell>
          <cell r="G6233" t="str">
            <v>Not to order</v>
          </cell>
          <cell r="H6233" t="str">
            <v>Special</v>
          </cell>
          <cell r="I6233" t="str">
            <v>32 Channel Analogue Audio Input Card</v>
          </cell>
        </row>
        <row r="6234">
          <cell r="C6234" t="str">
            <v>20-70011499</v>
          </cell>
          <cell r="D6234">
            <v>3185</v>
          </cell>
          <cell r="E6234">
            <v>0</v>
          </cell>
          <cell r="F6234" t="str">
            <v>X</v>
          </cell>
          <cell r="G6234" t="str">
            <v>Active Proj</v>
          </cell>
          <cell r="H6234" t="str">
            <v>Special</v>
          </cell>
          <cell r="I6234" t="str">
            <v>60 4:4:4 HDMI over Ultra–Reach MM/SM Fiber Optic Output Card</v>
          </cell>
        </row>
        <row r="6235">
          <cell r="C6235" t="str">
            <v>04-904078-01</v>
          </cell>
          <cell r="D6235">
            <v>0</v>
          </cell>
          <cell r="E6235">
            <v>0</v>
          </cell>
          <cell r="F6235" t="str">
            <v>X</v>
          </cell>
          <cell r="G6235" t="str">
            <v>Not active</v>
          </cell>
          <cell r="H6235" t="str">
            <v>N/A</v>
          </cell>
          <cell r="I6235" t="str">
            <v>DSCONT 1208VS - LASSEN - 2RU - w/LCP - Non-Redundant</v>
          </cell>
        </row>
        <row r="6236">
          <cell r="C6236" t="str">
            <v>92-6800025</v>
          </cell>
          <cell r="D6236">
            <v>0</v>
          </cell>
          <cell r="E6236">
            <v>0</v>
          </cell>
          <cell r="F6236" t="str">
            <v>X</v>
          </cell>
          <cell r="G6236" t="str">
            <v>Not for sale</v>
          </cell>
          <cell r="H6236" t="str">
            <v>WP &amp; Cables</v>
          </cell>
        </row>
        <row r="6237">
          <cell r="C6237" t="str">
            <v>04-SMP-S8AN</v>
          </cell>
          <cell r="D6237">
            <v>0</v>
          </cell>
          <cell r="E6237">
            <v>0</v>
          </cell>
          <cell r="F6237" t="str">
            <v>X</v>
          </cell>
          <cell r="G6237" t="str">
            <v>Not to order</v>
          </cell>
          <cell r="H6237" t="str">
            <v>Special</v>
          </cell>
          <cell r="I6237" t="str">
            <v>SMP-XX(8xANALOG-IN,2-OUT)MULTIVIEW-1RU+ADPT-CBL</v>
          </cell>
        </row>
        <row r="6238">
          <cell r="C6238" t="str">
            <v>92-6801006</v>
          </cell>
          <cell r="D6238">
            <v>0</v>
          </cell>
          <cell r="E6238">
            <v>0</v>
          </cell>
          <cell r="F6238" t="str">
            <v>X</v>
          </cell>
          <cell r="G6238" t="str">
            <v>Not for sale</v>
          </cell>
          <cell r="H6238" t="str">
            <v>WP &amp; Cables</v>
          </cell>
        </row>
        <row r="6239">
          <cell r="C6239" t="str">
            <v>92-6801025</v>
          </cell>
          <cell r="D6239">
            <v>0</v>
          </cell>
          <cell r="E6239">
            <v>0</v>
          </cell>
          <cell r="F6239" t="str">
            <v>X</v>
          </cell>
          <cell r="G6239" t="str">
            <v>Not to prod.</v>
          </cell>
          <cell r="H6239" t="str">
            <v>Special</v>
          </cell>
          <cell r="I6239" t="str">
            <v>9-pin D-sub (M) to 9-pin D-sub (F) Cable 25ft.</v>
          </cell>
        </row>
        <row r="6240">
          <cell r="C6240" t="str">
            <v>92-6801050</v>
          </cell>
          <cell r="D6240">
            <v>0</v>
          </cell>
          <cell r="E6240">
            <v>0</v>
          </cell>
          <cell r="F6240" t="str">
            <v>X</v>
          </cell>
          <cell r="G6240" t="str">
            <v>Not for sale</v>
          </cell>
          <cell r="H6240" t="str">
            <v>Special</v>
          </cell>
          <cell r="I6240" t="str">
            <v>9-pin D-sub (M) to 9-pin D-sub (F) Cable 50ft.</v>
          </cell>
        </row>
        <row r="6241">
          <cell r="C6241" t="str">
            <v>92-6802012</v>
          </cell>
          <cell r="D6241">
            <v>0</v>
          </cell>
          <cell r="E6241">
            <v>0</v>
          </cell>
          <cell r="F6241" t="str">
            <v>X</v>
          </cell>
          <cell r="G6241" t="str">
            <v>Not to prod.</v>
          </cell>
          <cell r="H6241" t="str">
            <v>WP &amp; Cables</v>
          </cell>
        </row>
        <row r="6242">
          <cell r="C6242" t="str">
            <v>92-6802015</v>
          </cell>
          <cell r="D6242">
            <v>0</v>
          </cell>
          <cell r="E6242">
            <v>0</v>
          </cell>
          <cell r="F6242" t="str">
            <v>X</v>
          </cell>
          <cell r="G6242" t="str">
            <v>Not to prod.</v>
          </cell>
          <cell r="H6242" t="str">
            <v>WP &amp; Cables</v>
          </cell>
        </row>
        <row r="6243">
          <cell r="C6243" t="str">
            <v>92-6901006</v>
          </cell>
          <cell r="D6243">
            <v>0</v>
          </cell>
          <cell r="E6243">
            <v>0</v>
          </cell>
          <cell r="F6243" t="str">
            <v>X</v>
          </cell>
          <cell r="G6243" t="str">
            <v>Inactive</v>
          </cell>
          <cell r="H6243" t="str">
            <v>WP &amp; Cables</v>
          </cell>
        </row>
        <row r="6244">
          <cell r="C6244" t="str">
            <v>92-6901015</v>
          </cell>
          <cell r="D6244">
            <v>0</v>
          </cell>
          <cell r="E6244">
            <v>0</v>
          </cell>
          <cell r="F6244" t="str">
            <v>X</v>
          </cell>
          <cell r="G6244" t="str">
            <v>Inactive</v>
          </cell>
          <cell r="H6244" t="str">
            <v>WP &amp; Cables</v>
          </cell>
        </row>
        <row r="6245">
          <cell r="C6245" t="str">
            <v>20-70011999</v>
          </cell>
          <cell r="D6245">
            <v>1750</v>
          </cell>
          <cell r="E6245">
            <v>1750</v>
          </cell>
          <cell r="F6245" t="str">
            <v>X</v>
          </cell>
          <cell r="G6245" t="str">
            <v>Active Proj</v>
          </cell>
          <cell r="H6245" t="str">
            <v>Special</v>
          </cell>
          <cell r="I6245" t="str">
            <v>–Channel 4K HDMI Scaler Output Card for 16x16 modular matrix</v>
          </cell>
        </row>
        <row r="6246">
          <cell r="C6246" t="str">
            <v>04-SMP-R8HD-12G</v>
          </cell>
          <cell r="D6246">
            <v>0</v>
          </cell>
          <cell r="E6246">
            <v>0</v>
          </cell>
          <cell r="F6246" t="str">
            <v>X</v>
          </cell>
          <cell r="G6246" t="str">
            <v>Active</v>
          </cell>
          <cell r="H6246" t="str">
            <v>Special</v>
          </cell>
          <cell r="I6246" t="str">
            <v>P-XX_8X3G_IN_2_OUT_MULTIVIEWER_12G/4K OUTPUT_1RU_(WI ROUTER)</v>
          </cell>
        </row>
        <row r="6247">
          <cell r="C6247" t="str">
            <v>04-RMP-SL4</v>
          </cell>
          <cell r="D6247">
            <v>0</v>
          </cell>
          <cell r="E6247">
            <v>0</v>
          </cell>
          <cell r="F6247" t="str">
            <v>X</v>
          </cell>
          <cell r="G6247" t="str">
            <v>Not to order</v>
          </cell>
          <cell r="H6247" t="str">
            <v>Special</v>
          </cell>
          <cell r="I6247" t="str">
            <v>SMP LOOPING HD-SDI REAR MODULE (8 X DIN 1.0/2.3)</v>
          </cell>
        </row>
        <row r="6248">
          <cell r="C6248" t="str">
            <v>20-70016199</v>
          </cell>
          <cell r="D6248">
            <v>1755</v>
          </cell>
          <cell r="E6248">
            <v>0</v>
          </cell>
          <cell r="F6248" t="str">
            <v>X</v>
          </cell>
          <cell r="G6248" t="str">
            <v>Active Proj</v>
          </cell>
          <cell r="H6248" t="str">
            <v>Special</v>
          </cell>
          <cell r="I6248" t="str">
            <v>VGA input card with audio break in for VS-34FD</v>
          </cell>
        </row>
        <row r="6249">
          <cell r="C6249" t="str">
            <v>04-RMP-GBXR</v>
          </cell>
          <cell r="D6249">
            <v>0</v>
          </cell>
          <cell r="E6249">
            <v>0</v>
          </cell>
          <cell r="F6249" t="str">
            <v>X</v>
          </cell>
          <cell r="G6249" t="str">
            <v>Prototype</v>
          </cell>
          <cell r="H6249" t="str">
            <v>Special</v>
          </cell>
          <cell r="I6249" t="str">
            <v>16 x Micro BNC input Gearbox rear -SDI to 12G (with Routing)</v>
          </cell>
        </row>
        <row r="6250">
          <cell r="C6250" t="str">
            <v>20-70016299</v>
          </cell>
          <cell r="D6250">
            <v>1095</v>
          </cell>
          <cell r="E6250">
            <v>0</v>
          </cell>
          <cell r="F6250" t="str">
            <v>X</v>
          </cell>
          <cell r="G6250" t="str">
            <v>Active Proj</v>
          </cell>
          <cell r="H6250" t="str">
            <v>Special</v>
          </cell>
          <cell r="I6250" t="str">
            <v>VGA output card with audio breakout for VS-34FD</v>
          </cell>
        </row>
        <row r="6251">
          <cell r="C6251" t="str">
            <v>04-OG-UPC-9066-A-20</v>
          </cell>
          <cell r="D6251">
            <v>0</v>
          </cell>
          <cell r="E6251">
            <v>0</v>
          </cell>
          <cell r="F6251" t="str">
            <v>X</v>
          </cell>
          <cell r="G6251" t="str">
            <v>Active</v>
          </cell>
          <cell r="H6251" t="str">
            <v>Special</v>
          </cell>
        </row>
        <row r="6252">
          <cell r="C6252" t="str">
            <v>20-700198</v>
          </cell>
          <cell r="D6252">
            <v>0</v>
          </cell>
          <cell r="E6252">
            <v>0</v>
          </cell>
          <cell r="F6252" t="str">
            <v>X</v>
          </cell>
          <cell r="G6252" t="str">
            <v>Not active</v>
          </cell>
          <cell r="H6252" t="str">
            <v>Special</v>
          </cell>
          <cell r="I6252" t="str">
            <v>Power supply for modular matrix VS-1616DN</v>
          </cell>
        </row>
        <row r="6253">
          <cell r="C6253" t="str">
            <v>04-OG-UPC-9066</v>
          </cell>
          <cell r="D6253">
            <v>0</v>
          </cell>
          <cell r="E6253">
            <v>0</v>
          </cell>
          <cell r="F6253" t="str">
            <v>X</v>
          </cell>
          <cell r="G6253" t="str">
            <v>Active</v>
          </cell>
          <cell r="H6253" t="str">
            <v>Special</v>
          </cell>
        </row>
        <row r="6254">
          <cell r="C6254" t="str">
            <v>20-70019999</v>
          </cell>
          <cell r="D6254">
            <v>1830</v>
          </cell>
          <cell r="E6254">
            <v>0</v>
          </cell>
          <cell r="F6254" t="str">
            <v>X</v>
          </cell>
          <cell r="G6254" t="str">
            <v>Active Proj</v>
          </cell>
          <cell r="H6254" t="str">
            <v>Special</v>
          </cell>
          <cell r="I6254" t="str">
            <v>SDI with analog audio input board to VS-34FD</v>
          </cell>
        </row>
        <row r="6255">
          <cell r="C6255" t="str">
            <v>04-OG-UDC-163-A-20</v>
          </cell>
          <cell r="D6255">
            <v>0</v>
          </cell>
          <cell r="E6255">
            <v>0</v>
          </cell>
          <cell r="F6255" t="str">
            <v>X</v>
          </cell>
          <cell r="G6255" t="str">
            <v>Not to order</v>
          </cell>
          <cell r="H6255" t="str">
            <v>N/A</v>
          </cell>
        </row>
        <row r="6256">
          <cell r="C6256" t="str">
            <v>20-700230</v>
          </cell>
          <cell r="D6256">
            <v>1995</v>
          </cell>
          <cell r="E6256">
            <v>0</v>
          </cell>
          <cell r="F6256" t="str">
            <v>X</v>
          </cell>
          <cell r="G6256" t="str">
            <v>F.Run-Active</v>
          </cell>
          <cell r="H6256" t="str">
            <v>Special</v>
          </cell>
          <cell r="I6256" t="str">
            <v>Power supply for modular matrix VS-34FD</v>
          </cell>
        </row>
        <row r="6257">
          <cell r="C6257" t="str">
            <v>04-OG-UDC-163-A</v>
          </cell>
          <cell r="D6257">
            <v>0</v>
          </cell>
          <cell r="E6257">
            <v>0</v>
          </cell>
          <cell r="F6257" t="str">
            <v>X</v>
          </cell>
          <cell r="G6257" t="str">
            <v>Not to equip</v>
          </cell>
          <cell r="H6257" t="str">
            <v>N/A</v>
          </cell>
          <cell r="I6257" t="str">
            <v>OG - REAR I/O - 1 SLOT - HD IN - 4 HD OUT - 4 SD/ANLG OUT</v>
          </cell>
        </row>
        <row r="6258">
          <cell r="C6258" t="str">
            <v>04-OG-UDC-163</v>
          </cell>
          <cell r="D6258">
            <v>0</v>
          </cell>
          <cell r="E6258">
            <v>0</v>
          </cell>
          <cell r="F6258" t="str">
            <v>X</v>
          </cell>
          <cell r="G6258" t="str">
            <v>Not to order</v>
          </cell>
          <cell r="H6258" t="str">
            <v>N/A</v>
          </cell>
          <cell r="I6258" t="str">
            <v>OG - HD/SD DWN CONV w/ SD PASS THRU - SD &amp; ANALOG OUT</v>
          </cell>
        </row>
        <row r="6259">
          <cell r="C6259" t="str">
            <v>04-OG-UDC-161-C</v>
          </cell>
          <cell r="D6259">
            <v>0</v>
          </cell>
          <cell r="E6259">
            <v>0</v>
          </cell>
          <cell r="F6259" t="str">
            <v>X</v>
          </cell>
          <cell r="G6259" t="str">
            <v>Not to equip</v>
          </cell>
        </row>
        <row r="6260">
          <cell r="C6260" t="str">
            <v>20-7003099</v>
          </cell>
          <cell r="D6260">
            <v>0</v>
          </cell>
          <cell r="E6260">
            <v>0</v>
          </cell>
          <cell r="F6260" t="str">
            <v>X</v>
          </cell>
          <cell r="G6260" t="str">
            <v>Active Proj</v>
          </cell>
          <cell r="H6260" t="str">
            <v>Special</v>
          </cell>
          <cell r="I6260" t="str">
            <v>8–Input VGA with Analog Audio Card (F–64)</v>
          </cell>
        </row>
        <row r="6261">
          <cell r="C6261" t="str">
            <v>04-OG-UDC-161-A</v>
          </cell>
          <cell r="D6261">
            <v>0</v>
          </cell>
          <cell r="E6261">
            <v>0</v>
          </cell>
          <cell r="F6261" t="str">
            <v>X</v>
          </cell>
          <cell r="G6261" t="str">
            <v>Not to equip</v>
          </cell>
          <cell r="H6261" t="str">
            <v>N/A</v>
          </cell>
          <cell r="I6261" t="str">
            <v>OG - REAR I/O - 1 SLOT - 4 AES I/O - 2 SDI OUT</v>
          </cell>
        </row>
        <row r="6262">
          <cell r="C6262" t="str">
            <v>04-824301-20</v>
          </cell>
          <cell r="D6262">
            <v>0</v>
          </cell>
          <cell r="E6262">
            <v>16000</v>
          </cell>
          <cell r="F6262" t="str">
            <v>X</v>
          </cell>
          <cell r="G6262" t="str">
            <v>Not to order</v>
          </cell>
        </row>
        <row r="6263">
          <cell r="C6263" t="str">
            <v>04-OG-UDC-161</v>
          </cell>
          <cell r="D6263">
            <v>0</v>
          </cell>
          <cell r="E6263">
            <v>0</v>
          </cell>
          <cell r="F6263" t="str">
            <v>X</v>
          </cell>
          <cell r="G6263" t="str">
            <v>Not to order</v>
          </cell>
          <cell r="H6263" t="str">
            <v>N/A</v>
          </cell>
          <cell r="I6263" t="str">
            <v>OG - UP/DOWN/CROSS FORMAT CONVERTER w/ ANALOG/SDI IN</v>
          </cell>
        </row>
        <row r="6264">
          <cell r="C6264" t="str">
            <v>20-7004099</v>
          </cell>
          <cell r="D6264">
            <v>0</v>
          </cell>
          <cell r="E6264">
            <v>0</v>
          </cell>
          <cell r="F6264" t="str">
            <v>X</v>
          </cell>
          <cell r="G6264" t="str">
            <v>Active Proj</v>
          </cell>
          <cell r="H6264" t="str">
            <v>Special</v>
          </cell>
          <cell r="I6264" t="str">
            <v>8–Output VGA with Analog Audio Card (F–64)</v>
          </cell>
        </row>
        <row r="6265">
          <cell r="C6265" t="str">
            <v>04-OG-UDA-8705-A</v>
          </cell>
          <cell r="D6265">
            <v>0</v>
          </cell>
          <cell r="E6265">
            <v>0</v>
          </cell>
          <cell r="F6265" t="str">
            <v>X</v>
          </cell>
          <cell r="G6265" t="str">
            <v>Not to equip</v>
          </cell>
          <cell r="H6265" t="str">
            <v>N/A</v>
          </cell>
          <cell r="I6265" t="str">
            <v>OG - REAR I/O - 10 BNC</v>
          </cell>
        </row>
        <row r="6266">
          <cell r="C6266" t="str">
            <v>20-7005099</v>
          </cell>
          <cell r="D6266">
            <v>0</v>
          </cell>
          <cell r="E6266">
            <v>0</v>
          </cell>
          <cell r="F6266" t="str">
            <v>X</v>
          </cell>
          <cell r="G6266" t="str">
            <v>Not to prod.</v>
          </cell>
          <cell r="H6266" t="str">
            <v>Special</v>
          </cell>
          <cell r="I6266" t="str">
            <v>8 channels 4LC Fiber Input Card for Frame 64</v>
          </cell>
        </row>
        <row r="6267">
          <cell r="C6267" t="str">
            <v>04-OG-UDA-8705</v>
          </cell>
          <cell r="D6267">
            <v>0</v>
          </cell>
          <cell r="E6267">
            <v>0</v>
          </cell>
          <cell r="F6267" t="str">
            <v>X</v>
          </cell>
          <cell r="G6267" t="str">
            <v>Not to equip</v>
          </cell>
          <cell r="H6267" t="str">
            <v>N/A</v>
          </cell>
          <cell r="I6267" t="str">
            <v>OG - ANALOG VIDEO DA w/DASHBOARD MONITORING</v>
          </cell>
        </row>
        <row r="6268">
          <cell r="C6268" t="str">
            <v>20-7005199</v>
          </cell>
          <cell r="D6268">
            <v>0</v>
          </cell>
          <cell r="E6268">
            <v>0</v>
          </cell>
          <cell r="F6268" t="str">
            <v>X</v>
          </cell>
          <cell r="G6268" t="str">
            <v>Active Proj</v>
          </cell>
          <cell r="H6268" t="str">
            <v>Special</v>
          </cell>
          <cell r="I6268" t="str">
            <v>8 channels DVI Output Card for Frame 64</v>
          </cell>
        </row>
        <row r="6269">
          <cell r="C6269" t="str">
            <v>04-OG-SNMP-8310</v>
          </cell>
          <cell r="D6269">
            <v>0</v>
          </cell>
          <cell r="E6269">
            <v>0</v>
          </cell>
          <cell r="F6269" t="str">
            <v>X</v>
          </cell>
          <cell r="G6269" t="str">
            <v>Not to order</v>
          </cell>
          <cell r="H6269" t="str">
            <v>N/A</v>
          </cell>
          <cell r="I6269" t="str">
            <v>SOFTWARE OPTION FOR MFC-8310-N</v>
          </cell>
        </row>
        <row r="6270">
          <cell r="C6270" t="str">
            <v>20-7005299</v>
          </cell>
          <cell r="D6270">
            <v>0</v>
          </cell>
          <cell r="E6270">
            <v>0</v>
          </cell>
          <cell r="F6270" t="str">
            <v>X</v>
          </cell>
          <cell r="G6270" t="str">
            <v>Active Proj</v>
          </cell>
          <cell r="H6270" t="str">
            <v>Special</v>
          </cell>
          <cell r="I6270" t="str">
            <v>8 channels DVI Input Card for Frame 64</v>
          </cell>
        </row>
        <row r="6271">
          <cell r="C6271" t="str">
            <v>04-OG-SEA-8003A</v>
          </cell>
          <cell r="D6271">
            <v>0</v>
          </cell>
          <cell r="E6271">
            <v>0</v>
          </cell>
          <cell r="F6271" t="str">
            <v>X</v>
          </cell>
          <cell r="G6271" t="str">
            <v>Not to equip</v>
          </cell>
        </row>
        <row r="6272">
          <cell r="C6272" t="str">
            <v>20-7005399</v>
          </cell>
          <cell r="D6272">
            <v>0</v>
          </cell>
          <cell r="E6272">
            <v>0</v>
          </cell>
          <cell r="F6272" t="str">
            <v>X</v>
          </cell>
          <cell r="G6272" t="str">
            <v>Not to order</v>
          </cell>
          <cell r="H6272" t="str">
            <v>Special</v>
          </cell>
          <cell r="I6272" t="str">
            <v>8 channels 4LC Fiber Output Card for Frame 64</v>
          </cell>
        </row>
        <row r="6273">
          <cell r="C6273" t="str">
            <v>04-OG-R1-6B-4A</v>
          </cell>
          <cell r="D6273">
            <v>0</v>
          </cell>
          <cell r="E6273">
            <v>0</v>
          </cell>
          <cell r="F6273" t="str">
            <v>X</v>
          </cell>
          <cell r="G6273" t="str">
            <v>Not to equip</v>
          </cell>
          <cell r="H6273" t="str">
            <v>N/A</v>
          </cell>
        </row>
        <row r="6274">
          <cell r="C6274" t="str">
            <v>20-7005499</v>
          </cell>
          <cell r="D6274">
            <v>0</v>
          </cell>
          <cell r="E6274">
            <v>0</v>
          </cell>
          <cell r="F6274" t="str">
            <v>X</v>
          </cell>
          <cell r="G6274" t="str">
            <v>Active Proj</v>
          </cell>
          <cell r="H6274" t="str">
            <v>Special</v>
          </cell>
          <cell r="I6274" t="str">
            <v>8 channels HDCP Output Card for Frame 64</v>
          </cell>
        </row>
        <row r="6275">
          <cell r="C6275" t="str">
            <v>04-OG-PS-7813</v>
          </cell>
          <cell r="D6275">
            <v>0</v>
          </cell>
          <cell r="E6275">
            <v>0</v>
          </cell>
          <cell r="F6275" t="str">
            <v>X</v>
          </cell>
          <cell r="G6275" t="str">
            <v>Not to equip</v>
          </cell>
        </row>
        <row r="6276">
          <cell r="C6276" t="str">
            <v>20-7005599</v>
          </cell>
          <cell r="D6276">
            <v>0</v>
          </cell>
          <cell r="E6276">
            <v>0</v>
          </cell>
          <cell r="F6276" t="str">
            <v>X</v>
          </cell>
          <cell r="G6276" t="str">
            <v>Active Proj</v>
          </cell>
          <cell r="H6276" t="str">
            <v>Special</v>
          </cell>
          <cell r="I6276" t="str">
            <v>8 channels HDCP Input Card for Frame 64</v>
          </cell>
        </row>
        <row r="6277">
          <cell r="C6277" t="str">
            <v>04-OG-PS-7588</v>
          </cell>
          <cell r="D6277">
            <v>0</v>
          </cell>
          <cell r="E6277">
            <v>0</v>
          </cell>
          <cell r="F6277" t="str">
            <v>X</v>
          </cell>
          <cell r="G6277" t="str">
            <v>Not to equip</v>
          </cell>
        </row>
        <row r="6278">
          <cell r="C6278" t="str">
            <v>20-7006099</v>
          </cell>
          <cell r="D6278">
            <v>0</v>
          </cell>
          <cell r="E6278">
            <v>0</v>
          </cell>
          <cell r="F6278" t="str">
            <v>X</v>
          </cell>
          <cell r="G6278" t="str">
            <v>Not to order</v>
          </cell>
          <cell r="H6278" t="str">
            <v>Special</v>
          </cell>
          <cell r="I6278" t="str">
            <v>hdmi over fiber input board to vs-6464dn</v>
          </cell>
        </row>
        <row r="6279">
          <cell r="C6279" t="str">
            <v>04-OG-PRO-242-B</v>
          </cell>
          <cell r="D6279">
            <v>0</v>
          </cell>
          <cell r="E6279">
            <v>0</v>
          </cell>
          <cell r="F6279" t="str">
            <v>X</v>
          </cell>
          <cell r="G6279" t="str">
            <v>Not to equip</v>
          </cell>
          <cell r="H6279" t="str">
            <v>N/A</v>
          </cell>
          <cell r="I6279" t="str">
            <v>OG-REAR I/O-1 SLOT-ANLG/HD IN-4 ANLG IN-2SDI OUT</v>
          </cell>
        </row>
        <row r="6280">
          <cell r="C6280" t="str">
            <v>20-7007099</v>
          </cell>
          <cell r="D6280">
            <v>0</v>
          </cell>
          <cell r="E6280">
            <v>0</v>
          </cell>
          <cell r="F6280" t="str">
            <v>X</v>
          </cell>
          <cell r="G6280" t="str">
            <v>Not to order</v>
          </cell>
          <cell r="H6280" t="str">
            <v>Special</v>
          </cell>
          <cell r="I6280" t="str">
            <v>hdmi over fiber output board to vs-6464dn</v>
          </cell>
        </row>
        <row r="6281">
          <cell r="C6281" t="str">
            <v>04-904077-23</v>
          </cell>
          <cell r="D6281">
            <v>0</v>
          </cell>
          <cell r="E6281">
            <v>0</v>
          </cell>
          <cell r="F6281" t="str">
            <v>X</v>
          </cell>
          <cell r="G6281" t="str">
            <v>Not active</v>
          </cell>
          <cell r="H6281" t="str">
            <v>N/A</v>
          </cell>
          <cell r="I6281" t="str">
            <v>12x12 Stereo Audio- 2RU - w/LCP - Non-Redun - w/IP</v>
          </cell>
        </row>
        <row r="6282">
          <cell r="C6282" t="str">
            <v>20-70973010</v>
          </cell>
          <cell r="D6282">
            <v>0</v>
          </cell>
          <cell r="E6282">
            <v>0</v>
          </cell>
          <cell r="F6282" t="str">
            <v>X</v>
          </cell>
          <cell r="G6282" t="str">
            <v>Not to order</v>
          </cell>
          <cell r="H6282" t="str">
            <v>19" 1U</v>
          </cell>
          <cell r="I6282" t="str">
            <v>Computer Graphics over DGKat™ Twisted Pair Receiver</v>
          </cell>
        </row>
        <row r="6283">
          <cell r="C6283" t="str">
            <v>04-904077-13</v>
          </cell>
          <cell r="D6283">
            <v>0</v>
          </cell>
          <cell r="E6283">
            <v>0</v>
          </cell>
          <cell r="F6283" t="str">
            <v>X</v>
          </cell>
          <cell r="G6283" t="str">
            <v>Not active</v>
          </cell>
          <cell r="H6283" t="str">
            <v>N/A</v>
          </cell>
          <cell r="I6283" t="str">
            <v>12x12 Video - 2RU - w/LCP - Non-Redun - w/IP</v>
          </cell>
        </row>
        <row r="6284">
          <cell r="C6284" t="str">
            <v>20-70988190</v>
          </cell>
          <cell r="D6284">
            <v>0</v>
          </cell>
          <cell r="E6284">
            <v>0</v>
          </cell>
          <cell r="F6284" t="str">
            <v>X</v>
          </cell>
          <cell r="G6284" t="str">
            <v>Not active</v>
          </cell>
          <cell r="H6284" t="str">
            <v>Tool</v>
          </cell>
        </row>
        <row r="6285">
          <cell r="C6285" t="str">
            <v>04-OG-PRO-242</v>
          </cell>
          <cell r="D6285">
            <v>0</v>
          </cell>
          <cell r="E6285">
            <v>0</v>
          </cell>
          <cell r="F6285" t="str">
            <v>X</v>
          </cell>
          <cell r="G6285" t="str">
            <v>Not to order</v>
          </cell>
          <cell r="H6285" t="str">
            <v>N/A</v>
          </cell>
          <cell r="I6285" t="str">
            <v>OG-IN PROC-HD/SDI W/EMBED/DE-EMBED &amp; FRAME SYNC</v>
          </cell>
        </row>
        <row r="6286">
          <cell r="C6286" t="str">
            <v>04-904077-03</v>
          </cell>
          <cell r="D6286">
            <v>0</v>
          </cell>
          <cell r="E6286">
            <v>0</v>
          </cell>
          <cell r="F6286" t="str">
            <v>X</v>
          </cell>
          <cell r="G6286" t="str">
            <v>Not active</v>
          </cell>
          <cell r="H6286" t="str">
            <v>N/A</v>
          </cell>
          <cell r="I6286" t="str">
            <v>12x12 Video w/Stereo Audio - 2RU - w/LCP - Non-Redun - w/IP</v>
          </cell>
        </row>
        <row r="6287">
          <cell r="C6287" t="str">
            <v>20-80020091</v>
          </cell>
          <cell r="D6287">
            <v>0</v>
          </cell>
          <cell r="E6287">
            <v>0</v>
          </cell>
          <cell r="F6287" t="str">
            <v>X</v>
          </cell>
          <cell r="G6287" t="str">
            <v>Not to order</v>
          </cell>
          <cell r="H6287" t="str">
            <v>Mega Tool</v>
          </cell>
          <cell r="I6287" t="str">
            <v>8 x1 USB2.0 switcher</v>
          </cell>
        </row>
        <row r="6288">
          <cell r="C6288" t="str">
            <v>04-OG-OPA-8381</v>
          </cell>
          <cell r="D6288">
            <v>0</v>
          </cell>
          <cell r="E6288">
            <v>0</v>
          </cell>
          <cell r="F6288" t="str">
            <v>X</v>
          </cell>
          <cell r="G6288" t="str">
            <v>Not to equip</v>
          </cell>
        </row>
        <row r="6289">
          <cell r="C6289" t="str">
            <v>04-OG-OPA-8380-A</v>
          </cell>
          <cell r="D6289">
            <v>0</v>
          </cell>
          <cell r="E6289">
            <v>0</v>
          </cell>
          <cell r="F6289" t="str">
            <v>X</v>
          </cell>
          <cell r="G6289" t="str">
            <v>Not to equip</v>
          </cell>
        </row>
        <row r="6290">
          <cell r="C6290" t="str">
            <v>20-80163010</v>
          </cell>
          <cell r="D6290">
            <v>0</v>
          </cell>
          <cell r="E6290">
            <v>0</v>
          </cell>
          <cell r="F6290" t="str">
            <v>X</v>
          </cell>
          <cell r="G6290" t="str">
            <v>Frozen NPI</v>
          </cell>
          <cell r="H6290" t="str">
            <v>19" 1U</v>
          </cell>
          <cell r="I6290" t="str">
            <v>6x2 Digital Step-In Matrix Switcher.</v>
          </cell>
        </row>
        <row r="6291">
          <cell r="C6291" t="str">
            <v>04-OG-OD-ADA-7802</v>
          </cell>
          <cell r="D6291">
            <v>0</v>
          </cell>
          <cell r="E6291">
            <v>0</v>
          </cell>
          <cell r="F6291" t="str">
            <v>X</v>
          </cell>
          <cell r="G6291" t="str">
            <v>Not to equip</v>
          </cell>
        </row>
        <row r="6292">
          <cell r="C6292" t="str">
            <v>20-80225099</v>
          </cell>
          <cell r="D6292">
            <v>0</v>
          </cell>
          <cell r="E6292">
            <v>0</v>
          </cell>
          <cell r="F6292" t="str">
            <v>X</v>
          </cell>
          <cell r="G6292" t="str">
            <v>Active Proj</v>
          </cell>
          <cell r="H6292" t="str">
            <v>Special</v>
          </cell>
          <cell r="I6292" t="str">
            <v>2 channels HS Output Card for Frame 16</v>
          </cell>
        </row>
        <row r="6293">
          <cell r="C6293" t="str">
            <v>04-OG-MFC-8320-N</v>
          </cell>
          <cell r="D6293">
            <v>0</v>
          </cell>
          <cell r="E6293">
            <v>0</v>
          </cell>
          <cell r="F6293" t="str">
            <v>X</v>
          </cell>
          <cell r="G6293" t="str">
            <v>Not to order</v>
          </cell>
        </row>
        <row r="6294">
          <cell r="C6294" t="str">
            <v>20-80233091</v>
          </cell>
          <cell r="D6294">
            <v>0</v>
          </cell>
          <cell r="E6294">
            <v>0</v>
          </cell>
          <cell r="F6294" t="str">
            <v>X</v>
          </cell>
          <cell r="G6294" t="str">
            <v>Not to order</v>
          </cell>
          <cell r="H6294" t="str">
            <v>Mega Tool</v>
          </cell>
          <cell r="I6294" t="str">
            <v>4-Input Multi-Format Video over DGKat TX&amp;Step-In Commander</v>
          </cell>
        </row>
        <row r="6295">
          <cell r="C6295" t="str">
            <v>04-904077-01</v>
          </cell>
          <cell r="D6295">
            <v>0</v>
          </cell>
          <cell r="E6295">
            <v>0</v>
          </cell>
          <cell r="F6295" t="str">
            <v>X</v>
          </cell>
          <cell r="G6295" t="str">
            <v>Not active</v>
          </cell>
          <cell r="H6295" t="str">
            <v>N/A</v>
          </cell>
          <cell r="I6295" t="str">
            <v>1212VS</v>
          </cell>
        </row>
        <row r="6296">
          <cell r="C6296" t="str">
            <v>20-80236091</v>
          </cell>
          <cell r="D6296">
            <v>0</v>
          </cell>
          <cell r="E6296">
            <v>0</v>
          </cell>
          <cell r="F6296" t="str">
            <v>X</v>
          </cell>
          <cell r="G6296" t="str">
            <v>Not to order</v>
          </cell>
          <cell r="H6296" t="str">
            <v>Mega Tool</v>
          </cell>
          <cell r="I6296" t="str">
            <v>4−Input Multi−Format Video over HDBaseT TX&amp;Step−In Commander</v>
          </cell>
        </row>
        <row r="6297">
          <cell r="C6297" t="str">
            <v>20-80238091</v>
          </cell>
          <cell r="D6297">
            <v>0</v>
          </cell>
          <cell r="E6297">
            <v>0</v>
          </cell>
          <cell r="F6297" t="str">
            <v>X</v>
          </cell>
          <cell r="G6297" t="str">
            <v>Not to order</v>
          </cell>
          <cell r="H6297" t="str">
            <v>Mega Tool</v>
          </cell>
          <cell r="I6297" t="str">
            <v>4−Input Multi−Format Video over HDMI TX &amp; Step−In Commander</v>
          </cell>
        </row>
        <row r="6298">
          <cell r="C6298" t="str">
            <v>04-OG-MFC-8310-N</v>
          </cell>
          <cell r="D6298">
            <v>0</v>
          </cell>
          <cell r="E6298">
            <v>0</v>
          </cell>
          <cell r="F6298" t="str">
            <v>X</v>
          </cell>
          <cell r="G6298" t="str">
            <v>Not to equip</v>
          </cell>
          <cell r="H6298" t="str">
            <v>N/A</v>
          </cell>
          <cell r="I6298" t="str">
            <v>NETWORK CONTROLLER CARD</v>
          </cell>
        </row>
        <row r="6299">
          <cell r="C6299" t="str">
            <v>04-OG-FST-6202-R1ST</v>
          </cell>
          <cell r="D6299">
            <v>0</v>
          </cell>
          <cell r="E6299">
            <v>0</v>
          </cell>
          <cell r="F6299" t="str">
            <v>X</v>
          </cell>
          <cell r="G6299" t="str">
            <v>Not to equip</v>
          </cell>
          <cell r="H6299" t="str">
            <v>N/A</v>
          </cell>
          <cell r="I6299" t="str">
            <v>OG-HD/DSI FIBER TX-ST OUT-4 HD/SDI IN-REAR MOD</v>
          </cell>
        </row>
        <row r="6300">
          <cell r="C6300" t="str">
            <v>04-OG-FSR-6201-R1ST</v>
          </cell>
          <cell r="D6300">
            <v>0</v>
          </cell>
          <cell r="E6300">
            <v>0</v>
          </cell>
          <cell r="F6300" t="str">
            <v>X</v>
          </cell>
          <cell r="G6300" t="str">
            <v>Not to equip</v>
          </cell>
          <cell r="H6300" t="str">
            <v>N/A</v>
          </cell>
          <cell r="I6300" t="str">
            <v>OG-HD/SDI FIBER RX-ST IN-HD/SDI OUT-REAR MOD</v>
          </cell>
        </row>
        <row r="6301">
          <cell r="C6301" t="str">
            <v>92-17101010</v>
          </cell>
          <cell r="D6301">
            <v>0</v>
          </cell>
          <cell r="E6301">
            <v>0</v>
          </cell>
          <cell r="F6301" t="str">
            <v>X</v>
          </cell>
          <cell r="G6301" t="str">
            <v>Not to prod.</v>
          </cell>
          <cell r="H6301" t="str">
            <v>Special</v>
          </cell>
          <cell r="I6301" t="str">
            <v>15−pin HD to 15−pin HD Low Smoke Cable (Male/Male) 10'</v>
          </cell>
        </row>
        <row r="6302">
          <cell r="C6302" t="str">
            <v>20-80356095</v>
          </cell>
          <cell r="D6302">
            <v>0</v>
          </cell>
          <cell r="E6302">
            <v>0</v>
          </cell>
          <cell r="F6302" t="str">
            <v>X</v>
          </cell>
          <cell r="G6302" t="str">
            <v>Not active</v>
          </cell>
          <cell r="H6302" t="str">
            <v>Mega Tool</v>
          </cell>
          <cell r="I6302" t="str">
            <v>HDMI, VGA, RS−232, ETH &amp; Audio over HDBaseT step-in commande</v>
          </cell>
        </row>
        <row r="6303">
          <cell r="C6303" t="str">
            <v>04-OG-FRS-183-B-20</v>
          </cell>
          <cell r="D6303">
            <v>0</v>
          </cell>
          <cell r="E6303">
            <v>0</v>
          </cell>
          <cell r="F6303" t="str">
            <v>X</v>
          </cell>
          <cell r="G6303" t="str">
            <v>Not to equip</v>
          </cell>
          <cell r="H6303" t="str">
            <v>Special</v>
          </cell>
        </row>
        <row r="6304">
          <cell r="C6304" t="str">
            <v>04-OG-FRS-183-A</v>
          </cell>
          <cell r="D6304">
            <v>0</v>
          </cell>
          <cell r="E6304">
            <v>0</v>
          </cell>
          <cell r="F6304" t="str">
            <v>X</v>
          </cell>
          <cell r="G6304" t="str">
            <v>Not to equip</v>
          </cell>
          <cell r="H6304" t="str">
            <v>N/A</v>
          </cell>
          <cell r="I6304" t="str">
            <v>OG-REAR I/O-1 SLOT-HD IN-2 HD RECLOCKED-4 IN/OUT</v>
          </cell>
        </row>
        <row r="6305">
          <cell r="C6305" t="str">
            <v>92-17101006</v>
          </cell>
          <cell r="D6305">
            <v>0</v>
          </cell>
          <cell r="E6305">
            <v>0</v>
          </cell>
          <cell r="F6305" t="str">
            <v>X</v>
          </cell>
          <cell r="G6305" t="str">
            <v>Not to prod.</v>
          </cell>
          <cell r="H6305" t="str">
            <v>Special</v>
          </cell>
          <cell r="I6305" t="str">
            <v>15−pin HD to 15−pin HD Low Smoke Cable (Male/Male) 6'</v>
          </cell>
        </row>
        <row r="6306">
          <cell r="C6306" t="str">
            <v>92-7800010</v>
          </cell>
          <cell r="D6306">
            <v>0</v>
          </cell>
          <cell r="E6306">
            <v>0</v>
          </cell>
          <cell r="F6306" t="str">
            <v>X</v>
          </cell>
          <cell r="G6306" t="str">
            <v>Not to prod.</v>
          </cell>
          <cell r="H6306" t="str">
            <v>WP &amp; Cables</v>
          </cell>
          <cell r="I6306" t="str">
            <v>C-D9F/D9F-10</v>
          </cell>
        </row>
        <row r="6307">
          <cell r="C6307" t="str">
            <v>92-7801003</v>
          </cell>
          <cell r="D6307">
            <v>0</v>
          </cell>
          <cell r="E6307">
            <v>0</v>
          </cell>
          <cell r="F6307" t="str">
            <v>X</v>
          </cell>
          <cell r="G6307" t="str">
            <v>Not to prod.</v>
          </cell>
          <cell r="H6307" t="str">
            <v>WP &amp; Cables</v>
          </cell>
          <cell r="I6307" t="str">
            <v>C-D9F/D9F-3</v>
          </cell>
        </row>
        <row r="6308">
          <cell r="C6308" t="str">
            <v>92-7801006</v>
          </cell>
          <cell r="D6308">
            <v>0</v>
          </cell>
          <cell r="E6308">
            <v>0</v>
          </cell>
          <cell r="F6308" t="str">
            <v>X</v>
          </cell>
          <cell r="G6308" t="str">
            <v>Not to prod.</v>
          </cell>
          <cell r="H6308" t="str">
            <v>WP &amp; Cables</v>
          </cell>
        </row>
        <row r="6309">
          <cell r="C6309" t="str">
            <v>92-7801010</v>
          </cell>
          <cell r="D6309">
            <v>0</v>
          </cell>
          <cell r="E6309">
            <v>0</v>
          </cell>
          <cell r="F6309" t="str">
            <v>X</v>
          </cell>
          <cell r="G6309" t="str">
            <v>Not to prod.</v>
          </cell>
          <cell r="H6309" t="str">
            <v>Special</v>
          </cell>
          <cell r="I6309" t="str">
            <v>9-pin D-sub (F) to 9-pin D-sub (F) Cable 10ft.</v>
          </cell>
        </row>
        <row r="6310">
          <cell r="C6310" t="str">
            <v>92-7801025</v>
          </cell>
          <cell r="D6310">
            <v>0</v>
          </cell>
          <cell r="E6310">
            <v>0</v>
          </cell>
          <cell r="F6310" t="str">
            <v>X</v>
          </cell>
          <cell r="G6310" t="str">
            <v>Not to prod.</v>
          </cell>
          <cell r="H6310" t="str">
            <v>WP &amp; Cables</v>
          </cell>
          <cell r="I6310" t="str">
            <v>C-D9F/D9F-25</v>
          </cell>
        </row>
        <row r="6311">
          <cell r="C6311" t="str">
            <v>92-12202075</v>
          </cell>
          <cell r="D6311">
            <v>0</v>
          </cell>
          <cell r="E6311">
            <v>0</v>
          </cell>
          <cell r="F6311" t="str">
            <v>X</v>
          </cell>
          <cell r="G6311" t="str">
            <v>Prototype</v>
          </cell>
        </row>
        <row r="6312">
          <cell r="C6312" t="str">
            <v>92-12202050</v>
          </cell>
          <cell r="D6312">
            <v>0</v>
          </cell>
          <cell r="E6312">
            <v>0</v>
          </cell>
          <cell r="F6312" t="str">
            <v>X</v>
          </cell>
          <cell r="G6312" t="str">
            <v>Not to prod.</v>
          </cell>
        </row>
        <row r="6313">
          <cell r="C6313" t="str">
            <v>92-12202035</v>
          </cell>
          <cell r="D6313">
            <v>0</v>
          </cell>
          <cell r="E6313">
            <v>0</v>
          </cell>
          <cell r="F6313" t="str">
            <v>X</v>
          </cell>
          <cell r="G6313" t="str">
            <v>Not to prod.</v>
          </cell>
        </row>
        <row r="6314">
          <cell r="C6314" t="str">
            <v>92-12202025</v>
          </cell>
          <cell r="D6314">
            <v>0</v>
          </cell>
          <cell r="E6314">
            <v>0</v>
          </cell>
          <cell r="F6314" t="str">
            <v>X</v>
          </cell>
          <cell r="G6314" t="str">
            <v>Not to prod.</v>
          </cell>
        </row>
        <row r="6315">
          <cell r="C6315" t="str">
            <v>92-12202015</v>
          </cell>
          <cell r="D6315">
            <v>0</v>
          </cell>
          <cell r="E6315">
            <v>0</v>
          </cell>
          <cell r="F6315" t="str">
            <v>X</v>
          </cell>
          <cell r="G6315" t="str">
            <v>Not to prod.</v>
          </cell>
        </row>
        <row r="6316">
          <cell r="C6316" t="str">
            <v>92-12202010</v>
          </cell>
          <cell r="D6316">
            <v>0</v>
          </cell>
          <cell r="E6316">
            <v>0</v>
          </cell>
          <cell r="F6316" t="str">
            <v>X</v>
          </cell>
          <cell r="G6316" t="str">
            <v>Not to prod.</v>
          </cell>
        </row>
        <row r="6317">
          <cell r="C6317" t="str">
            <v>92-12202006</v>
          </cell>
          <cell r="D6317">
            <v>0</v>
          </cell>
          <cell r="E6317">
            <v>0</v>
          </cell>
          <cell r="F6317" t="str">
            <v>X</v>
          </cell>
          <cell r="G6317" t="str">
            <v>Not to prod.</v>
          </cell>
        </row>
        <row r="6318">
          <cell r="C6318" t="str">
            <v>04-OG-FRS-183</v>
          </cell>
          <cell r="D6318">
            <v>0</v>
          </cell>
          <cell r="E6318">
            <v>0</v>
          </cell>
          <cell r="F6318" t="str">
            <v>X</v>
          </cell>
          <cell r="G6318" t="str">
            <v>Not to order</v>
          </cell>
          <cell r="H6318" t="str">
            <v>N/A</v>
          </cell>
          <cell r="I6318" t="str">
            <v>OG-HD/SD FRAME SYNC-RECLOCKING-GLITCHLESS-16 AES</v>
          </cell>
        </row>
        <row r="6319">
          <cell r="C6319" t="str">
            <v>04-OG-FRS-182-A-20</v>
          </cell>
          <cell r="D6319">
            <v>0</v>
          </cell>
          <cell r="E6319">
            <v>0</v>
          </cell>
          <cell r="F6319" t="str">
            <v>X</v>
          </cell>
          <cell r="G6319" t="str">
            <v>Not to order</v>
          </cell>
        </row>
        <row r="6320">
          <cell r="C6320" t="str">
            <v>04-OG-FRS-182-A</v>
          </cell>
          <cell r="D6320">
            <v>0</v>
          </cell>
          <cell r="E6320">
            <v>0</v>
          </cell>
          <cell r="F6320" t="str">
            <v>X</v>
          </cell>
          <cell r="G6320" t="str">
            <v>Not to equip</v>
          </cell>
          <cell r="H6320" t="str">
            <v>N/A</v>
          </cell>
        </row>
        <row r="6321">
          <cell r="C6321" t="str">
            <v>04-OG-FRS-182</v>
          </cell>
          <cell r="D6321">
            <v>0</v>
          </cell>
          <cell r="E6321">
            <v>0</v>
          </cell>
          <cell r="F6321" t="str">
            <v>X</v>
          </cell>
          <cell r="G6321" t="str">
            <v>Not to order</v>
          </cell>
          <cell r="H6321" t="str">
            <v>N/A</v>
          </cell>
        </row>
        <row r="6322">
          <cell r="C6322" t="str">
            <v>20-80413030</v>
          </cell>
          <cell r="D6322">
            <v>0</v>
          </cell>
          <cell r="E6322">
            <v>1495</v>
          </cell>
          <cell r="F6322" t="str">
            <v>X</v>
          </cell>
          <cell r="G6322" t="str">
            <v>Frozen NPI</v>
          </cell>
          <cell r="H6322" t="str">
            <v>19" 1U</v>
          </cell>
          <cell r="I6322" t="str">
            <v>4x1:2 4K UHD HDMI 2.0 Switcher</v>
          </cell>
        </row>
        <row r="6323">
          <cell r="C6323" t="str">
            <v>04-OG-FRS-181-A</v>
          </cell>
          <cell r="D6323">
            <v>0</v>
          </cell>
          <cell r="E6323">
            <v>0</v>
          </cell>
          <cell r="F6323" t="str">
            <v>X</v>
          </cell>
          <cell r="G6323" t="str">
            <v>Not to equip</v>
          </cell>
          <cell r="H6323" t="str">
            <v>N/A</v>
          </cell>
          <cell r="I6323" t="str">
            <v>OG - REAR I/O - 1 SLOT - HD IN - 4 HD RECLOCKED OUT - 4HD PR</v>
          </cell>
        </row>
        <row r="6324">
          <cell r="C6324" t="str">
            <v>04-823401-10</v>
          </cell>
          <cell r="D6324">
            <v>0</v>
          </cell>
          <cell r="E6324">
            <v>0</v>
          </cell>
          <cell r="F6324" t="str">
            <v>X</v>
          </cell>
          <cell r="G6324" t="str">
            <v>Not to order</v>
          </cell>
        </row>
        <row r="6325">
          <cell r="C6325" t="str">
            <v>92-12202003</v>
          </cell>
          <cell r="D6325">
            <v>0</v>
          </cell>
          <cell r="E6325">
            <v>0</v>
          </cell>
          <cell r="F6325" t="str">
            <v>X</v>
          </cell>
          <cell r="G6325" t="str">
            <v>Not to prod.</v>
          </cell>
        </row>
        <row r="6326">
          <cell r="C6326" t="str">
            <v>04-904076</v>
          </cell>
          <cell r="D6326">
            <v>0</v>
          </cell>
          <cell r="E6326">
            <v>0</v>
          </cell>
          <cell r="F6326" t="str">
            <v>X</v>
          </cell>
          <cell r="G6326" t="str">
            <v>Not to order</v>
          </cell>
          <cell r="H6326" t="str">
            <v>N/A</v>
          </cell>
          <cell r="I6326" t="str">
            <v>1616V</v>
          </cell>
        </row>
        <row r="6327">
          <cell r="C6327" t="str">
            <v>04-OG-FRS-181</v>
          </cell>
          <cell r="D6327">
            <v>0</v>
          </cell>
          <cell r="E6327">
            <v>0</v>
          </cell>
          <cell r="F6327" t="str">
            <v>X</v>
          </cell>
          <cell r="G6327" t="str">
            <v>Not to order</v>
          </cell>
          <cell r="H6327" t="str">
            <v>N/A</v>
          </cell>
          <cell r="I6327" t="str">
            <v>OG - HD/SD FRAME SYNC - RECLOCKING - GLITCHLESS EMBEDDED AUD</v>
          </cell>
        </row>
        <row r="6328">
          <cell r="C6328" t="str">
            <v>04-OG-FDT-6604-R2-20</v>
          </cell>
          <cell r="D6328">
            <v>0</v>
          </cell>
          <cell r="E6328">
            <v>0</v>
          </cell>
          <cell r="F6328" t="str">
            <v>X</v>
          </cell>
          <cell r="G6328" t="str">
            <v>Not to order</v>
          </cell>
        </row>
        <row r="6329">
          <cell r="C6329" t="str">
            <v>04-OG-FDT-6604</v>
          </cell>
          <cell r="D6329">
            <v>0</v>
          </cell>
          <cell r="E6329">
            <v>0</v>
          </cell>
          <cell r="F6329" t="str">
            <v>X</v>
          </cell>
          <cell r="G6329" t="str">
            <v>Not to order</v>
          </cell>
        </row>
        <row r="6330">
          <cell r="C6330" t="str">
            <v>04-OG-FDR-6603-R2-20</v>
          </cell>
          <cell r="D6330">
            <v>0</v>
          </cell>
          <cell r="E6330">
            <v>0</v>
          </cell>
          <cell r="F6330" t="str">
            <v>X</v>
          </cell>
          <cell r="G6330" t="str">
            <v>Not to order</v>
          </cell>
        </row>
        <row r="6331">
          <cell r="C6331" t="str">
            <v>04-OG-FDR-6603-R2</v>
          </cell>
          <cell r="D6331">
            <v>0</v>
          </cell>
          <cell r="E6331">
            <v>0</v>
          </cell>
          <cell r="F6331" t="str">
            <v>X</v>
          </cell>
          <cell r="G6331" t="str">
            <v>Not to equip</v>
          </cell>
        </row>
        <row r="6332">
          <cell r="C6332" t="str">
            <v>04-OG-FDR-6603</v>
          </cell>
          <cell r="D6332">
            <v>0</v>
          </cell>
          <cell r="E6332">
            <v>0</v>
          </cell>
          <cell r="F6332" t="str">
            <v>X</v>
          </cell>
          <cell r="G6332" t="str">
            <v>Not to order</v>
          </cell>
        </row>
        <row r="6333">
          <cell r="C6333" t="str">
            <v>91-9102025 (old)</v>
          </cell>
          <cell r="D6333">
            <v>0</v>
          </cell>
          <cell r="E6333">
            <v>0</v>
          </cell>
          <cell r="F6333" t="str">
            <v>X</v>
          </cell>
          <cell r="G6333" t="str">
            <v>Inactive</v>
          </cell>
          <cell r="H6333" t="str">
            <v>WP &amp; Cables</v>
          </cell>
        </row>
        <row r="6334">
          <cell r="C6334" t="str">
            <v>04-821010-00</v>
          </cell>
          <cell r="D6334">
            <v>0</v>
          </cell>
          <cell r="E6334">
            <v>790</v>
          </cell>
          <cell r="F6334" t="str">
            <v>X</v>
          </cell>
          <cell r="G6334" t="str">
            <v>Not to order</v>
          </cell>
        </row>
        <row r="6335">
          <cell r="C6335" t="str">
            <v>91-9101100 (old)</v>
          </cell>
          <cell r="D6335">
            <v>0</v>
          </cell>
          <cell r="E6335">
            <v>0</v>
          </cell>
          <cell r="F6335" t="str">
            <v>X</v>
          </cell>
          <cell r="G6335" t="str">
            <v>Inactive</v>
          </cell>
          <cell r="H6335" t="str">
            <v>WP &amp; Cables</v>
          </cell>
        </row>
        <row r="6336">
          <cell r="C6336" t="str">
            <v>04-OG-EMB-116-DE</v>
          </cell>
          <cell r="D6336">
            <v>0</v>
          </cell>
          <cell r="E6336">
            <v>0</v>
          </cell>
          <cell r="F6336" t="str">
            <v>X</v>
          </cell>
          <cell r="G6336" t="str">
            <v>Not to order</v>
          </cell>
          <cell r="H6336" t="str">
            <v>N/A</v>
          </cell>
        </row>
        <row r="6337">
          <cell r="C6337" t="str">
            <v>04-OG-EMB-116-D</v>
          </cell>
          <cell r="D6337">
            <v>0</v>
          </cell>
          <cell r="E6337">
            <v>0</v>
          </cell>
          <cell r="F6337" t="str">
            <v>X</v>
          </cell>
          <cell r="G6337" t="str">
            <v>Not to equip</v>
          </cell>
          <cell r="H6337" t="str">
            <v>N/A</v>
          </cell>
        </row>
        <row r="6338">
          <cell r="C6338" t="str">
            <v>04-OG-EMB-116-C</v>
          </cell>
          <cell r="D6338">
            <v>0</v>
          </cell>
          <cell r="E6338">
            <v>0</v>
          </cell>
          <cell r="F6338" t="str">
            <v>X</v>
          </cell>
          <cell r="G6338" t="str">
            <v>Not to equip</v>
          </cell>
          <cell r="H6338" t="str">
            <v>N/A</v>
          </cell>
        </row>
        <row r="6339">
          <cell r="C6339" t="str">
            <v>04-OG-EMB-116-B-20</v>
          </cell>
          <cell r="D6339">
            <v>0</v>
          </cell>
          <cell r="E6339">
            <v>0</v>
          </cell>
          <cell r="F6339" t="str">
            <v>X</v>
          </cell>
          <cell r="G6339" t="str">
            <v>Not to order</v>
          </cell>
          <cell r="H6339" t="str">
            <v>N/A</v>
          </cell>
        </row>
        <row r="6340">
          <cell r="C6340" t="str">
            <v>04-OG-EMB-116-B</v>
          </cell>
          <cell r="D6340">
            <v>0</v>
          </cell>
          <cell r="E6340">
            <v>0</v>
          </cell>
          <cell r="F6340" t="str">
            <v>X</v>
          </cell>
          <cell r="G6340" t="str">
            <v>Not to equip</v>
          </cell>
          <cell r="H6340" t="str">
            <v>N/A</v>
          </cell>
          <cell r="I6340" t="str">
            <v>OG - REAR I/O - 1 SLOT - HD IN - 6 ANLG AUDIO IN - 2 HD OUT</v>
          </cell>
        </row>
        <row r="6341">
          <cell r="C6341" t="str">
            <v>04-OG-EMB-116-A-20</v>
          </cell>
          <cell r="D6341">
            <v>0</v>
          </cell>
          <cell r="E6341">
            <v>0</v>
          </cell>
          <cell r="F6341" t="str">
            <v>X</v>
          </cell>
          <cell r="G6341" t="str">
            <v>Not to order</v>
          </cell>
          <cell r="H6341" t="str">
            <v>N/A</v>
          </cell>
        </row>
        <row r="6342">
          <cell r="C6342" t="str">
            <v>04-OG-EMB-116</v>
          </cell>
          <cell r="D6342">
            <v>0</v>
          </cell>
          <cell r="E6342">
            <v>0</v>
          </cell>
          <cell r="F6342" t="str">
            <v>X</v>
          </cell>
          <cell r="G6342" t="str">
            <v>Not to order</v>
          </cell>
          <cell r="H6342" t="str">
            <v>N/A</v>
          </cell>
          <cell r="I6342" t="str">
            <v>OG - HD 16 CHAN AUDIO EMBEDDER w/ A/V PROCESSING</v>
          </cell>
        </row>
        <row r="6343">
          <cell r="C6343" t="str">
            <v>04-OG-DMB-316-4C</v>
          </cell>
          <cell r="D6343">
            <v>0</v>
          </cell>
          <cell r="E6343">
            <v>0</v>
          </cell>
          <cell r="F6343" t="str">
            <v>X</v>
          </cell>
          <cell r="G6343" t="str">
            <v>Not to order</v>
          </cell>
          <cell r="H6343" t="str">
            <v>N/A</v>
          </cell>
        </row>
        <row r="6344">
          <cell r="C6344" t="str">
            <v>04-821009-00</v>
          </cell>
          <cell r="D6344">
            <v>0</v>
          </cell>
          <cell r="E6344">
            <v>790</v>
          </cell>
          <cell r="F6344" t="str">
            <v>X</v>
          </cell>
          <cell r="G6344" t="str">
            <v>Not to order</v>
          </cell>
        </row>
        <row r="6345">
          <cell r="C6345" t="str">
            <v>04-OG-DMB-216-DE</v>
          </cell>
          <cell r="D6345">
            <v>0</v>
          </cell>
          <cell r="E6345">
            <v>0</v>
          </cell>
          <cell r="F6345" t="str">
            <v>X</v>
          </cell>
          <cell r="G6345" t="str">
            <v>Not to order</v>
          </cell>
          <cell r="H6345" t="str">
            <v>N/A</v>
          </cell>
        </row>
        <row r="6346">
          <cell r="C6346" t="str">
            <v>04-OG-DMB-216-C</v>
          </cell>
          <cell r="D6346">
            <v>0</v>
          </cell>
          <cell r="E6346">
            <v>0</v>
          </cell>
          <cell r="F6346" t="str">
            <v>X</v>
          </cell>
          <cell r="G6346" t="str">
            <v>Not to equip</v>
          </cell>
          <cell r="H6346" t="str">
            <v>N/A</v>
          </cell>
        </row>
        <row r="6347">
          <cell r="C6347" t="str">
            <v>04-OG-DMB-216-B</v>
          </cell>
          <cell r="D6347">
            <v>0</v>
          </cell>
          <cell r="E6347">
            <v>0</v>
          </cell>
          <cell r="F6347" t="str">
            <v>X</v>
          </cell>
          <cell r="G6347" t="str">
            <v>Not to equip</v>
          </cell>
          <cell r="H6347" t="str">
            <v>N/A</v>
          </cell>
        </row>
        <row r="6348">
          <cell r="C6348" t="str">
            <v>04-OG-DMB-216-A-20</v>
          </cell>
          <cell r="D6348">
            <v>0</v>
          </cell>
          <cell r="E6348">
            <v>0</v>
          </cell>
          <cell r="F6348" t="str">
            <v>X</v>
          </cell>
          <cell r="G6348" t="str">
            <v>Not to order</v>
          </cell>
        </row>
        <row r="6349">
          <cell r="C6349" t="str">
            <v>91-0121100</v>
          </cell>
          <cell r="D6349">
            <v>0</v>
          </cell>
          <cell r="E6349">
            <v>0</v>
          </cell>
          <cell r="F6349" t="str">
            <v>X</v>
          </cell>
          <cell r="G6349" t="str">
            <v>Active Proj</v>
          </cell>
          <cell r="H6349" t="str">
            <v>Special</v>
          </cell>
          <cell r="I6349" t="str">
            <v>Molded BNC (Male - Male) Cable (100')</v>
          </cell>
        </row>
        <row r="6350">
          <cell r="C6350" t="str">
            <v>91-0121050</v>
          </cell>
          <cell r="D6350">
            <v>0</v>
          </cell>
          <cell r="E6350">
            <v>0</v>
          </cell>
          <cell r="F6350" t="str">
            <v>X</v>
          </cell>
          <cell r="G6350" t="str">
            <v>Active Proj</v>
          </cell>
          <cell r="H6350" t="str">
            <v>Special</v>
          </cell>
          <cell r="I6350" t="str">
            <v>Molded BNC (Male - Male) Cable (50')</v>
          </cell>
        </row>
        <row r="6351">
          <cell r="C6351" t="str">
            <v>91-0121025</v>
          </cell>
          <cell r="D6351">
            <v>0</v>
          </cell>
          <cell r="E6351">
            <v>0</v>
          </cell>
          <cell r="F6351" t="str">
            <v>X</v>
          </cell>
          <cell r="G6351" t="str">
            <v>Active Proj</v>
          </cell>
          <cell r="H6351" t="str">
            <v>Special</v>
          </cell>
          <cell r="I6351" t="str">
            <v>Molded BNC (Male - Male) Cable (25')</v>
          </cell>
        </row>
        <row r="6352">
          <cell r="C6352" t="str">
            <v>91-0121015</v>
          </cell>
          <cell r="D6352">
            <v>0</v>
          </cell>
          <cell r="E6352">
            <v>0</v>
          </cell>
          <cell r="F6352" t="str">
            <v>X</v>
          </cell>
          <cell r="G6352" t="str">
            <v>Active Proj</v>
          </cell>
          <cell r="H6352" t="str">
            <v>Special</v>
          </cell>
          <cell r="I6352" t="str">
            <v>Molded BNC (Male - Male) Cable (15')</v>
          </cell>
        </row>
        <row r="6353">
          <cell r="C6353" t="str">
            <v>91-0121010</v>
          </cell>
          <cell r="D6353">
            <v>0</v>
          </cell>
          <cell r="E6353">
            <v>0</v>
          </cell>
          <cell r="F6353" t="str">
            <v>X</v>
          </cell>
          <cell r="G6353" t="str">
            <v>Active Proj</v>
          </cell>
          <cell r="H6353" t="str">
            <v>Special</v>
          </cell>
          <cell r="I6353" t="str">
            <v>Molded BNC (Male - Male) Cable (10')</v>
          </cell>
        </row>
        <row r="6354">
          <cell r="C6354" t="str">
            <v>91-0121006</v>
          </cell>
          <cell r="D6354">
            <v>0</v>
          </cell>
          <cell r="E6354">
            <v>0</v>
          </cell>
          <cell r="F6354" t="str">
            <v>X</v>
          </cell>
          <cell r="G6354" t="str">
            <v>Active Proj</v>
          </cell>
          <cell r="H6354" t="str">
            <v>Special</v>
          </cell>
          <cell r="I6354" t="str">
            <v>Molded BNC (Male - Male) Cable (6')</v>
          </cell>
        </row>
        <row r="6355">
          <cell r="C6355" t="str">
            <v>91-0121003</v>
          </cell>
          <cell r="D6355">
            <v>0</v>
          </cell>
          <cell r="E6355">
            <v>0</v>
          </cell>
          <cell r="F6355" t="str">
            <v>X</v>
          </cell>
          <cell r="G6355" t="str">
            <v>Active Proj</v>
          </cell>
          <cell r="H6355" t="str">
            <v>Special</v>
          </cell>
          <cell r="I6355" t="str">
            <v>Molded BNC (Male - Male) Cable (3')</v>
          </cell>
        </row>
        <row r="6356">
          <cell r="C6356" t="str">
            <v>2095-70618000</v>
          </cell>
          <cell r="D6356">
            <v>0</v>
          </cell>
          <cell r="E6356">
            <v>0</v>
          </cell>
          <cell r="F6356" t="str">
            <v>X</v>
          </cell>
          <cell r="G6356" t="str">
            <v>Active</v>
          </cell>
          <cell r="H6356" t="str">
            <v>254X343</v>
          </cell>
        </row>
        <row r="6357">
          <cell r="C6357" t="str">
            <v>04-OG-DMB-216-A</v>
          </cell>
          <cell r="D6357">
            <v>0</v>
          </cell>
          <cell r="E6357">
            <v>0</v>
          </cell>
          <cell r="F6357" t="str">
            <v>X</v>
          </cell>
          <cell r="G6357" t="str">
            <v>Not to equip</v>
          </cell>
          <cell r="H6357" t="str">
            <v>N/A</v>
          </cell>
          <cell r="I6357" t="str">
            <v>OG - REAR I/O - 1 SLOT - HD IN - 4 AES OUT - 2 HD OUT</v>
          </cell>
        </row>
        <row r="6358">
          <cell r="C6358" t="str">
            <v>04-OG-DMB-216</v>
          </cell>
          <cell r="D6358">
            <v>0</v>
          </cell>
          <cell r="E6358">
            <v>0</v>
          </cell>
          <cell r="F6358" t="str">
            <v>X</v>
          </cell>
          <cell r="G6358" t="str">
            <v>Not to order</v>
          </cell>
          <cell r="H6358" t="str">
            <v>N/A</v>
          </cell>
          <cell r="I6358" t="str">
            <v>OG - HD 16 CHAN AUDIO DE-EMBEDDER w/ A/V PROCESSING</v>
          </cell>
        </row>
        <row r="6359">
          <cell r="C6359" t="str">
            <v>21-007001013</v>
          </cell>
          <cell r="D6359">
            <v>0</v>
          </cell>
          <cell r="E6359">
            <v>0</v>
          </cell>
          <cell r="F6359" t="str">
            <v>X</v>
          </cell>
          <cell r="G6359" t="str">
            <v>Not to order</v>
          </cell>
          <cell r="H6359" t="str">
            <v>19" 1U</v>
          </cell>
          <cell r="I6359" t="str">
            <v>16x1 Composite Video Switcher</v>
          </cell>
        </row>
        <row r="6360">
          <cell r="C6360" t="str">
            <v>21-0088090</v>
          </cell>
          <cell r="D6360">
            <v>0</v>
          </cell>
          <cell r="E6360">
            <v>0</v>
          </cell>
          <cell r="F6360" t="str">
            <v>X</v>
          </cell>
          <cell r="G6360" t="str">
            <v>Active</v>
          </cell>
          <cell r="H6360" t="str">
            <v>19" 1U</v>
          </cell>
        </row>
        <row r="6361">
          <cell r="C6361" t="str">
            <v>04-OG-DFR-8310-N</v>
          </cell>
          <cell r="D6361">
            <v>0</v>
          </cell>
          <cell r="E6361">
            <v>0</v>
          </cell>
          <cell r="F6361" t="str">
            <v>X</v>
          </cell>
          <cell r="G6361" t="str">
            <v>Not to equip</v>
          </cell>
          <cell r="I6361" t="str">
            <v>OG - FRAME - 2RU - FANS - REAR PLATES - POWER SUPPLY - TCP/I</v>
          </cell>
        </row>
        <row r="6362">
          <cell r="C6362" t="str">
            <v>21-0285010</v>
          </cell>
          <cell r="D6362">
            <v>0</v>
          </cell>
          <cell r="E6362">
            <v>995</v>
          </cell>
          <cell r="F6362" t="str">
            <v>X</v>
          </cell>
          <cell r="G6362" t="str">
            <v>Not to order</v>
          </cell>
          <cell r="H6362" t="str">
            <v>Rack Mount</v>
          </cell>
          <cell r="I6362" t="str">
            <v>8-Port RS-422 Matrix Switcher</v>
          </cell>
        </row>
        <row r="6363">
          <cell r="C6363" t="str">
            <v>04-OG-DAH-239-A-20</v>
          </cell>
          <cell r="D6363">
            <v>0</v>
          </cell>
          <cell r="E6363">
            <v>0</v>
          </cell>
          <cell r="F6363" t="str">
            <v>X</v>
          </cell>
          <cell r="G6363" t="str">
            <v>Not to order</v>
          </cell>
          <cell r="H6363" t="str">
            <v>N/A</v>
          </cell>
        </row>
        <row r="6364">
          <cell r="C6364" t="str">
            <v>21-0412060/B</v>
          </cell>
          <cell r="D6364">
            <v>0</v>
          </cell>
          <cell r="E6364">
            <v>0</v>
          </cell>
          <cell r="F6364" t="str">
            <v>X</v>
          </cell>
          <cell r="G6364" t="str">
            <v>Inactive</v>
          </cell>
          <cell r="H6364" t="str">
            <v>19" 1U</v>
          </cell>
          <cell r="I6364" t="str">
            <v>4x1 HDMI Switcher</v>
          </cell>
        </row>
        <row r="6365">
          <cell r="C6365" t="str">
            <v>04-821007-00</v>
          </cell>
          <cell r="D6365">
            <v>0</v>
          </cell>
          <cell r="E6365">
            <v>4450</v>
          </cell>
          <cell r="F6365" t="str">
            <v>X</v>
          </cell>
          <cell r="G6365" t="str">
            <v>Not to order</v>
          </cell>
        </row>
        <row r="6366">
          <cell r="C6366" t="str">
            <v>04-OG-DAH-239</v>
          </cell>
          <cell r="D6366">
            <v>0</v>
          </cell>
          <cell r="E6366">
            <v>0</v>
          </cell>
          <cell r="F6366" t="str">
            <v>X</v>
          </cell>
          <cell r="G6366" t="str">
            <v>Not to order</v>
          </cell>
          <cell r="H6366" t="str">
            <v>N/A</v>
          </cell>
        </row>
        <row r="6367">
          <cell r="C6367" t="str">
            <v>21-0575040</v>
          </cell>
          <cell r="D6367">
            <v>0</v>
          </cell>
          <cell r="E6367">
            <v>0</v>
          </cell>
          <cell r="F6367" t="str">
            <v>X</v>
          </cell>
          <cell r="G6367" t="str">
            <v>Not to order</v>
          </cell>
          <cell r="H6367" t="str">
            <v>19" 1U</v>
          </cell>
          <cell r="I6367" t="str">
            <v>6x1 Composite Video &amp; Stereo Audio Switcher</v>
          </cell>
        </row>
        <row r="6368">
          <cell r="C6368" t="str">
            <v>04-OG-DAH-238</v>
          </cell>
          <cell r="D6368">
            <v>0</v>
          </cell>
          <cell r="E6368">
            <v>0</v>
          </cell>
          <cell r="F6368" t="str">
            <v>X</v>
          </cell>
          <cell r="G6368" t="str">
            <v>Not to order</v>
          </cell>
          <cell r="H6368" t="str">
            <v>N/A</v>
          </cell>
        </row>
        <row r="6369">
          <cell r="C6369" t="str">
            <v>21-08100120</v>
          </cell>
          <cell r="D6369">
            <v>0</v>
          </cell>
          <cell r="E6369">
            <v>0</v>
          </cell>
          <cell r="F6369" t="str">
            <v>X</v>
          </cell>
          <cell r="G6369" t="str">
            <v>Active</v>
          </cell>
          <cell r="H6369" t="str">
            <v>19" 1U</v>
          </cell>
          <cell r="I6369" t="str">
            <v>8x1 HDMI Switcher</v>
          </cell>
        </row>
        <row r="6370">
          <cell r="C6370" t="str">
            <v>04-OG-DAH-139-A-20</v>
          </cell>
          <cell r="D6370">
            <v>0</v>
          </cell>
          <cell r="E6370">
            <v>0</v>
          </cell>
          <cell r="F6370" t="str">
            <v>X</v>
          </cell>
          <cell r="G6370" t="str">
            <v>Not to order</v>
          </cell>
        </row>
        <row r="6371">
          <cell r="C6371" t="str">
            <v>21-705000110</v>
          </cell>
          <cell r="D6371">
            <v>0</v>
          </cell>
          <cell r="E6371">
            <v>7475</v>
          </cell>
          <cell r="F6371" t="str">
            <v>X</v>
          </cell>
          <cell r="G6371" t="str">
            <v>Not to order</v>
          </cell>
          <cell r="H6371" t="str">
            <v>Rack Mount</v>
          </cell>
          <cell r="I6371" t="str">
            <v>32x32 Composite Video Matrix Switcher</v>
          </cell>
        </row>
        <row r="6372">
          <cell r="C6372" t="str">
            <v>04-OG-DAH-139-A</v>
          </cell>
          <cell r="D6372">
            <v>0</v>
          </cell>
          <cell r="E6372">
            <v>0</v>
          </cell>
          <cell r="F6372" t="str">
            <v>X</v>
          </cell>
          <cell r="G6372" t="str">
            <v>Not to equip</v>
          </cell>
          <cell r="H6372" t="str">
            <v>N/A</v>
          </cell>
          <cell r="I6372" t="str">
            <v>OG - REAR I/O - 1 SLOT - HD IN - 9 HD OUT</v>
          </cell>
        </row>
        <row r="6373">
          <cell r="C6373" t="str">
            <v>04-OG-DAH-139</v>
          </cell>
          <cell r="D6373">
            <v>0</v>
          </cell>
          <cell r="E6373">
            <v>0</v>
          </cell>
          <cell r="F6373" t="str">
            <v>X</v>
          </cell>
          <cell r="G6373" t="str">
            <v>Not to order</v>
          </cell>
          <cell r="H6373" t="str">
            <v>N/A</v>
          </cell>
          <cell r="I6373" t="str">
            <v>OG - 3G HD RECLOCKING DISTRIBUTION AMP</v>
          </cell>
        </row>
        <row r="6374">
          <cell r="C6374" t="str">
            <v>04-OG-DAH-138</v>
          </cell>
          <cell r="D6374">
            <v>0</v>
          </cell>
          <cell r="E6374">
            <v>0</v>
          </cell>
          <cell r="F6374" t="str">
            <v>X</v>
          </cell>
          <cell r="G6374" t="str">
            <v>Not to order</v>
          </cell>
          <cell r="H6374" t="str">
            <v>N/A</v>
          </cell>
          <cell r="I6374" t="str">
            <v>OG-3G HD NON-RECLOCKING DISTRIBUTION AMP</v>
          </cell>
        </row>
        <row r="6375">
          <cell r="C6375" t="str">
            <v>04-904072-KR</v>
          </cell>
          <cell r="D6375">
            <v>0</v>
          </cell>
          <cell r="E6375">
            <v>0</v>
          </cell>
          <cell r="F6375" t="str">
            <v>X</v>
          </cell>
          <cell r="G6375" t="str">
            <v>Active</v>
          </cell>
          <cell r="I6375" t="str">
            <v>DSCONT 1616VS Video Routing Switcher w/Stereo Audio &amp; C/P</v>
          </cell>
        </row>
        <row r="6376">
          <cell r="C6376" t="str">
            <v>21-744910/B</v>
          </cell>
          <cell r="D6376">
            <v>0</v>
          </cell>
          <cell r="E6376">
            <v>0</v>
          </cell>
          <cell r="F6376" t="str">
            <v>X</v>
          </cell>
          <cell r="G6376" t="str">
            <v>Inactive</v>
          </cell>
          <cell r="H6376" t="str">
            <v>19" 3U</v>
          </cell>
          <cell r="I6376" t="str">
            <v>8x8 Component Video, Analog &amp; Digital Audio Matrix Switcher</v>
          </cell>
        </row>
        <row r="6377">
          <cell r="C6377" t="str">
            <v>04-OG-DAC-304-A-20</v>
          </cell>
          <cell r="D6377">
            <v>0</v>
          </cell>
          <cell r="E6377">
            <v>0</v>
          </cell>
          <cell r="F6377" t="str">
            <v>X</v>
          </cell>
          <cell r="G6377" t="str">
            <v>Not to equip</v>
          </cell>
        </row>
        <row r="6378">
          <cell r="C6378" t="str">
            <v>21-786610</v>
          </cell>
          <cell r="D6378">
            <v>0</v>
          </cell>
          <cell r="E6378">
            <v>0</v>
          </cell>
          <cell r="F6378" t="str">
            <v>X</v>
          </cell>
          <cell r="G6378" t="str">
            <v>Frozen NPI</v>
          </cell>
        </row>
        <row r="6379">
          <cell r="C6379" t="str">
            <v>21-786690</v>
          </cell>
          <cell r="D6379">
            <v>0</v>
          </cell>
          <cell r="E6379">
            <v>0</v>
          </cell>
          <cell r="F6379" t="str">
            <v>X</v>
          </cell>
          <cell r="G6379" t="str">
            <v>Frozen NPI</v>
          </cell>
        </row>
        <row r="6380">
          <cell r="C6380" t="str">
            <v>2100-000319</v>
          </cell>
          <cell r="D6380">
            <v>0</v>
          </cell>
          <cell r="E6380">
            <v>0</v>
          </cell>
          <cell r="F6380" t="str">
            <v>X</v>
          </cell>
          <cell r="G6380" t="str">
            <v>Inactive</v>
          </cell>
        </row>
        <row r="6381">
          <cell r="C6381" t="str">
            <v>91-001302</v>
          </cell>
          <cell r="D6381">
            <v>0</v>
          </cell>
          <cell r="E6381">
            <v>0</v>
          </cell>
          <cell r="F6381" t="str">
            <v>X</v>
          </cell>
          <cell r="G6381" t="str">
            <v>Active Proj</v>
          </cell>
          <cell r="H6381" t="str">
            <v>Special</v>
          </cell>
          <cell r="I6381" t="str">
            <v>AC-POWER-CORD-13ft/110V</v>
          </cell>
        </row>
        <row r="6382">
          <cell r="C6382" t="str">
            <v>91-001301</v>
          </cell>
          <cell r="D6382">
            <v>0</v>
          </cell>
          <cell r="E6382">
            <v>0</v>
          </cell>
          <cell r="F6382" t="str">
            <v>X</v>
          </cell>
          <cell r="G6382" t="str">
            <v>Active Proj</v>
          </cell>
          <cell r="H6382" t="str">
            <v>Special</v>
          </cell>
          <cell r="I6382" t="str">
            <v>AC-POWER-CORD-13ft/240V</v>
          </cell>
        </row>
        <row r="6383">
          <cell r="C6383" t="str">
            <v>91-001300</v>
          </cell>
          <cell r="D6383">
            <v>0</v>
          </cell>
          <cell r="E6383">
            <v>0</v>
          </cell>
          <cell r="F6383" t="str">
            <v>X</v>
          </cell>
          <cell r="G6383" t="str">
            <v>Active Proj</v>
          </cell>
          <cell r="H6383" t="str">
            <v>Special</v>
          </cell>
          <cell r="I6383" t="str">
            <v>AC-POWER-CORD-13ft/110V</v>
          </cell>
        </row>
        <row r="6384">
          <cell r="C6384" t="str">
            <v>2120-000050</v>
          </cell>
          <cell r="D6384">
            <v>0</v>
          </cell>
          <cell r="E6384">
            <v>0</v>
          </cell>
          <cell r="F6384" t="str">
            <v>X</v>
          </cell>
          <cell r="G6384" t="str">
            <v>Active</v>
          </cell>
          <cell r="H6384" t="str">
            <v>N/A</v>
          </cell>
          <cell r="I6384" t="str">
            <v>RES 49.9R 1/4W 1% TH</v>
          </cell>
        </row>
        <row r="6385">
          <cell r="C6385" t="str">
            <v>04-821006-00</v>
          </cell>
          <cell r="D6385">
            <v>0</v>
          </cell>
          <cell r="E6385">
            <v>7100</v>
          </cell>
          <cell r="F6385" t="str">
            <v>X</v>
          </cell>
          <cell r="G6385" t="str">
            <v>Not to order</v>
          </cell>
        </row>
        <row r="6386">
          <cell r="C6386" t="str">
            <v>91-000499</v>
          </cell>
          <cell r="D6386">
            <v>9</v>
          </cell>
          <cell r="E6386">
            <v>8</v>
          </cell>
          <cell r="F6386" t="str">
            <v>X</v>
          </cell>
          <cell r="G6386" t="str">
            <v>Active</v>
          </cell>
          <cell r="H6386" t="str">
            <v>Special</v>
          </cell>
          <cell r="I6386" t="str">
            <v>AC-POWER-CORD-6ft-Y-Version/220V</v>
          </cell>
        </row>
        <row r="6387">
          <cell r="C6387" t="str">
            <v>04-821005-00</v>
          </cell>
          <cell r="D6387">
            <v>0</v>
          </cell>
          <cell r="E6387">
            <v>6525</v>
          </cell>
          <cell r="F6387" t="str">
            <v>X</v>
          </cell>
          <cell r="G6387" t="str">
            <v>Not to order</v>
          </cell>
        </row>
        <row r="6388">
          <cell r="C6388" t="str">
            <v>2140-000750</v>
          </cell>
          <cell r="D6388">
            <v>0</v>
          </cell>
          <cell r="E6388">
            <v>0</v>
          </cell>
          <cell r="F6388" t="str">
            <v>X</v>
          </cell>
          <cell r="G6388" t="str">
            <v>Inactive</v>
          </cell>
        </row>
        <row r="6389">
          <cell r="C6389" t="str">
            <v>2146-003320</v>
          </cell>
          <cell r="D6389">
            <v>0</v>
          </cell>
          <cell r="E6389">
            <v>0</v>
          </cell>
          <cell r="F6389" t="str">
            <v>X</v>
          </cell>
          <cell r="G6389" t="str">
            <v>Inactive</v>
          </cell>
        </row>
        <row r="6390">
          <cell r="C6390" t="str">
            <v>2153-000000</v>
          </cell>
          <cell r="D6390">
            <v>0</v>
          </cell>
          <cell r="E6390">
            <v>0</v>
          </cell>
          <cell r="F6390" t="str">
            <v>X</v>
          </cell>
          <cell r="G6390" t="str">
            <v>Inactive</v>
          </cell>
        </row>
        <row r="6391">
          <cell r="C6391" t="str">
            <v>91-000230</v>
          </cell>
          <cell r="D6391">
            <v>0</v>
          </cell>
          <cell r="E6391">
            <v>454.55</v>
          </cell>
          <cell r="F6391" t="str">
            <v>X</v>
          </cell>
          <cell r="G6391" t="str">
            <v>Active Proj</v>
          </cell>
          <cell r="H6391" t="str">
            <v>Special</v>
          </cell>
          <cell r="I6391" t="str">
            <v>N/A</v>
          </cell>
        </row>
        <row r="6392">
          <cell r="C6392" t="str">
            <v>91-000199</v>
          </cell>
          <cell r="D6392">
            <v>7</v>
          </cell>
          <cell r="E6392">
            <v>7</v>
          </cell>
          <cell r="F6392" t="str">
            <v>X</v>
          </cell>
          <cell r="G6392" t="str">
            <v>Active</v>
          </cell>
          <cell r="H6392" t="str">
            <v>Special</v>
          </cell>
          <cell r="I6392" t="str">
            <v>AC-POWER-CORD-RIGHT-ANGLE/6ft/220V</v>
          </cell>
        </row>
        <row r="6393">
          <cell r="C6393" t="str">
            <v>2153-000010</v>
          </cell>
          <cell r="D6393">
            <v>0</v>
          </cell>
          <cell r="E6393">
            <v>0</v>
          </cell>
          <cell r="F6393" t="str">
            <v>X</v>
          </cell>
          <cell r="G6393" t="str">
            <v>Inactive</v>
          </cell>
        </row>
        <row r="6394">
          <cell r="C6394" t="str">
            <v>2153-001001</v>
          </cell>
          <cell r="D6394">
            <v>0</v>
          </cell>
          <cell r="E6394">
            <v>0</v>
          </cell>
          <cell r="F6394" t="str">
            <v>X</v>
          </cell>
          <cell r="G6394" t="str">
            <v>Inactive</v>
          </cell>
        </row>
        <row r="6395">
          <cell r="C6395" t="str">
            <v>2153-002000</v>
          </cell>
          <cell r="D6395">
            <v>0</v>
          </cell>
          <cell r="E6395">
            <v>0</v>
          </cell>
          <cell r="F6395" t="str">
            <v>X</v>
          </cell>
          <cell r="G6395" t="str">
            <v>Inactive</v>
          </cell>
        </row>
        <row r="6396">
          <cell r="C6396" t="str">
            <v>2153-005110</v>
          </cell>
          <cell r="D6396">
            <v>0</v>
          </cell>
          <cell r="E6396">
            <v>0</v>
          </cell>
          <cell r="F6396" t="str">
            <v>X</v>
          </cell>
          <cell r="G6396" t="str">
            <v>Inactive</v>
          </cell>
        </row>
        <row r="6397">
          <cell r="C6397" t="str">
            <v>2153-010001</v>
          </cell>
          <cell r="D6397">
            <v>0</v>
          </cell>
          <cell r="E6397">
            <v>0</v>
          </cell>
          <cell r="F6397" t="str">
            <v>X</v>
          </cell>
          <cell r="G6397" t="str">
            <v>Inactive</v>
          </cell>
        </row>
        <row r="6398">
          <cell r="C6398" t="str">
            <v>2153-100001</v>
          </cell>
          <cell r="D6398">
            <v>0</v>
          </cell>
          <cell r="E6398">
            <v>0</v>
          </cell>
          <cell r="F6398" t="str">
            <v>X</v>
          </cell>
          <cell r="G6398" t="str">
            <v>Inactive</v>
          </cell>
        </row>
        <row r="6399">
          <cell r="C6399" t="str">
            <v>92-9141025 (old)</v>
          </cell>
          <cell r="D6399">
            <v>0</v>
          </cell>
          <cell r="E6399">
            <v>0</v>
          </cell>
          <cell r="F6399" t="str">
            <v>X</v>
          </cell>
          <cell r="G6399" t="str">
            <v>Inactive</v>
          </cell>
          <cell r="H6399" t="str">
            <v>WP &amp; Cables</v>
          </cell>
          <cell r="I6399" t="str">
            <v>Back Shell: 15-Pin HD (M) to 15-Pin HD (F) Plen</v>
          </cell>
        </row>
        <row r="6400">
          <cell r="C6400" t="str">
            <v>2154-000010</v>
          </cell>
          <cell r="D6400">
            <v>0</v>
          </cell>
          <cell r="E6400">
            <v>0</v>
          </cell>
          <cell r="F6400" t="str">
            <v>X</v>
          </cell>
          <cell r="G6400" t="str">
            <v>Inactive</v>
          </cell>
        </row>
        <row r="6401">
          <cell r="C6401" t="str">
            <v>2154-000051</v>
          </cell>
          <cell r="D6401">
            <v>0</v>
          </cell>
          <cell r="E6401">
            <v>0</v>
          </cell>
          <cell r="F6401" t="str">
            <v>X</v>
          </cell>
          <cell r="G6401" t="str">
            <v>Inactive</v>
          </cell>
        </row>
        <row r="6402">
          <cell r="C6402" t="str">
            <v>2154-000075</v>
          </cell>
          <cell r="D6402">
            <v>0</v>
          </cell>
          <cell r="E6402">
            <v>0</v>
          </cell>
          <cell r="F6402" t="str">
            <v>X</v>
          </cell>
          <cell r="G6402" t="str">
            <v>Inactive</v>
          </cell>
        </row>
        <row r="6403">
          <cell r="C6403" t="str">
            <v>2154-000100</v>
          </cell>
          <cell r="D6403">
            <v>0</v>
          </cell>
          <cell r="E6403">
            <v>0</v>
          </cell>
          <cell r="F6403" t="str">
            <v>X</v>
          </cell>
          <cell r="G6403" t="str">
            <v>Inactive</v>
          </cell>
        </row>
        <row r="6404">
          <cell r="C6404" t="str">
            <v>2154-000103</v>
          </cell>
          <cell r="D6404">
            <v>0</v>
          </cell>
          <cell r="E6404">
            <v>0</v>
          </cell>
          <cell r="F6404" t="str">
            <v>X</v>
          </cell>
          <cell r="G6404" t="str">
            <v>Inactive</v>
          </cell>
        </row>
        <row r="6405">
          <cell r="C6405" t="str">
            <v>2154-000104</v>
          </cell>
          <cell r="D6405">
            <v>0</v>
          </cell>
          <cell r="E6405">
            <v>0</v>
          </cell>
          <cell r="F6405" t="str">
            <v>X</v>
          </cell>
          <cell r="G6405" t="str">
            <v>Inactive</v>
          </cell>
        </row>
        <row r="6406">
          <cell r="C6406" t="str">
            <v>91-000133</v>
          </cell>
          <cell r="D6406">
            <v>0</v>
          </cell>
          <cell r="E6406">
            <v>0</v>
          </cell>
          <cell r="F6406" t="str">
            <v>X</v>
          </cell>
          <cell r="G6406" t="str">
            <v>Active</v>
          </cell>
          <cell r="H6406" t="str">
            <v>Special</v>
          </cell>
          <cell r="I6406" t="str">
            <v>Dual socket with USB charger and DE socket</v>
          </cell>
        </row>
        <row r="6407">
          <cell r="C6407" t="str">
            <v>2154-000153</v>
          </cell>
          <cell r="D6407">
            <v>0</v>
          </cell>
          <cell r="E6407">
            <v>0</v>
          </cell>
          <cell r="F6407" t="str">
            <v>X</v>
          </cell>
          <cell r="G6407" t="str">
            <v>Inactive</v>
          </cell>
        </row>
        <row r="6408">
          <cell r="C6408" t="str">
            <v>91-00013099</v>
          </cell>
          <cell r="D6408">
            <v>0</v>
          </cell>
          <cell r="E6408">
            <v>454.55</v>
          </cell>
          <cell r="F6408" t="str">
            <v>X</v>
          </cell>
          <cell r="G6408" t="str">
            <v>Active Proj</v>
          </cell>
          <cell r="H6408" t="str">
            <v>Special</v>
          </cell>
          <cell r="I6408" t="str">
            <v>Table Mount Modular Multi Connection Solution</v>
          </cell>
        </row>
        <row r="6409">
          <cell r="C6409" t="str">
            <v>91-000130</v>
          </cell>
          <cell r="D6409">
            <v>0</v>
          </cell>
          <cell r="E6409">
            <v>454.55</v>
          </cell>
          <cell r="F6409" t="str">
            <v>X</v>
          </cell>
          <cell r="G6409" t="str">
            <v>Active Proj</v>
          </cell>
          <cell r="H6409" t="str">
            <v>Special</v>
          </cell>
          <cell r="I6409" t="str">
            <v>Table Mount Modular Multi Connection Solution</v>
          </cell>
        </row>
        <row r="6410">
          <cell r="C6410" t="str">
            <v>2154-000220</v>
          </cell>
          <cell r="D6410">
            <v>0</v>
          </cell>
          <cell r="E6410">
            <v>0</v>
          </cell>
          <cell r="F6410" t="str">
            <v>X</v>
          </cell>
          <cell r="G6410" t="str">
            <v>Inactive</v>
          </cell>
        </row>
        <row r="6411">
          <cell r="C6411" t="str">
            <v>91-00008911</v>
          </cell>
          <cell r="D6411">
            <v>0</v>
          </cell>
          <cell r="E6411">
            <v>0</v>
          </cell>
          <cell r="F6411" t="str">
            <v>X</v>
          </cell>
          <cell r="G6411" t="str">
            <v>Not to prod.</v>
          </cell>
          <cell r="H6411" t="str">
            <v>Special</v>
          </cell>
          <cell r="I6411" t="str">
            <v>TBUS-202XL includes:2VGA,2HDMI,2Ethernet,2Audio</v>
          </cell>
        </row>
        <row r="6412">
          <cell r="C6412" t="str">
            <v>04-OG-DAC-304-A</v>
          </cell>
          <cell r="D6412">
            <v>0</v>
          </cell>
          <cell r="E6412">
            <v>0</v>
          </cell>
          <cell r="F6412" t="str">
            <v>X</v>
          </cell>
          <cell r="G6412" t="str">
            <v>Not to equip</v>
          </cell>
        </row>
        <row r="6413">
          <cell r="C6413" t="str">
            <v>91-00008811</v>
          </cell>
          <cell r="D6413">
            <v>0</v>
          </cell>
          <cell r="E6413">
            <v>0</v>
          </cell>
          <cell r="F6413" t="str">
            <v>X</v>
          </cell>
          <cell r="G6413" t="str">
            <v>Not to prod.</v>
          </cell>
          <cell r="H6413" t="str">
            <v>Special</v>
          </cell>
          <cell r="I6413" t="str">
            <v>TBUS-202XL includes:2VGA,2HDMI,2Ethernet,2Audio</v>
          </cell>
        </row>
        <row r="6414">
          <cell r="C6414" t="str">
            <v>04-OG-DAC-204-A</v>
          </cell>
          <cell r="D6414">
            <v>0</v>
          </cell>
          <cell r="E6414">
            <v>0</v>
          </cell>
          <cell r="F6414" t="str">
            <v>X</v>
          </cell>
          <cell r="G6414" t="str">
            <v>Not to equip</v>
          </cell>
          <cell r="H6414" t="str">
            <v>N/A</v>
          </cell>
          <cell r="I6414" t="str">
            <v>OG- REAR IO MODUAL FOR DAC-204</v>
          </cell>
        </row>
        <row r="6415">
          <cell r="C6415" t="str">
            <v>04-OG-DAC-204</v>
          </cell>
          <cell r="D6415">
            <v>0</v>
          </cell>
          <cell r="E6415">
            <v>0</v>
          </cell>
          <cell r="F6415" t="str">
            <v>X</v>
          </cell>
          <cell r="G6415" t="str">
            <v>Not to order</v>
          </cell>
          <cell r="H6415" t="str">
            <v>N/A</v>
          </cell>
          <cell r="I6415" t="str">
            <v>OG- SDI TO COMPOSITE:DUAL ( D TO A)</v>
          </cell>
        </row>
        <row r="6416">
          <cell r="C6416" t="str">
            <v>04-820001-00</v>
          </cell>
          <cell r="D6416">
            <v>0</v>
          </cell>
          <cell r="E6416">
            <v>0</v>
          </cell>
          <cell r="F6416" t="str">
            <v>X</v>
          </cell>
          <cell r="G6416" t="str">
            <v>Not active</v>
          </cell>
          <cell r="H6416" t="str">
            <v>N/A</v>
          </cell>
          <cell r="I6416" t="str">
            <v>DSCONT SIERRA NLE Remote Control Panel 1RU 110/220V</v>
          </cell>
        </row>
        <row r="6417">
          <cell r="C6417" t="str">
            <v>22-00000320</v>
          </cell>
          <cell r="D6417">
            <v>12675</v>
          </cell>
          <cell r="E6417">
            <v>10743</v>
          </cell>
          <cell r="F6417" t="str">
            <v>X</v>
          </cell>
          <cell r="G6417" t="str">
            <v>Active Proj</v>
          </cell>
          <cell r="H6417" t="str">
            <v>Special</v>
          </cell>
          <cell r="I6417" t="str">
            <v>Secure 8:2 KVM Combiner, 8 x DP/HDMI Video Input Ports</v>
          </cell>
        </row>
        <row r="6418">
          <cell r="C6418" t="str">
            <v>04-OG-DAC-162-B-20</v>
          </cell>
          <cell r="D6418">
            <v>0</v>
          </cell>
          <cell r="E6418">
            <v>0</v>
          </cell>
          <cell r="F6418" t="str">
            <v>X</v>
          </cell>
          <cell r="G6418" t="str">
            <v>Not to order</v>
          </cell>
        </row>
        <row r="6419">
          <cell r="C6419" t="str">
            <v>91-000079</v>
          </cell>
          <cell r="D6419">
            <v>0</v>
          </cell>
          <cell r="E6419">
            <v>0</v>
          </cell>
          <cell r="F6419" t="str">
            <v>X</v>
          </cell>
          <cell r="G6419" t="str">
            <v>Not to prod.</v>
          </cell>
          <cell r="H6419" t="str">
            <v>Special</v>
          </cell>
          <cell r="I6419" t="str">
            <v>AC Power Cord NEMA5-15P/IEC320 C13 Black Color, 18 AWG 25ft</v>
          </cell>
        </row>
        <row r="6420">
          <cell r="C6420" t="str">
            <v>91-000074</v>
          </cell>
          <cell r="D6420">
            <v>0</v>
          </cell>
          <cell r="E6420">
            <v>0</v>
          </cell>
          <cell r="F6420" t="str">
            <v>X</v>
          </cell>
          <cell r="G6420" t="str">
            <v>Not to prod.</v>
          </cell>
          <cell r="H6420" t="str">
            <v>Special</v>
          </cell>
          <cell r="I6420" t="str">
            <v>AC Power Cord NEMA5-15P/IEC320 C13 Black Color, 14 AWG 25ft</v>
          </cell>
        </row>
        <row r="6421">
          <cell r="C6421" t="str">
            <v>91-000054</v>
          </cell>
          <cell r="D6421">
            <v>0</v>
          </cell>
          <cell r="E6421">
            <v>0</v>
          </cell>
          <cell r="F6421" t="str">
            <v>X</v>
          </cell>
          <cell r="G6421" t="str">
            <v>Not to prod.</v>
          </cell>
          <cell r="H6421" t="str">
            <v>Special</v>
          </cell>
          <cell r="I6421" t="str">
            <v>Table Mount Modular Multi−Connection Solution</v>
          </cell>
        </row>
        <row r="6422">
          <cell r="C6422" t="str">
            <v>04-OG-DAC-162</v>
          </cell>
          <cell r="D6422">
            <v>0</v>
          </cell>
          <cell r="E6422">
            <v>0</v>
          </cell>
          <cell r="F6422" t="str">
            <v>X</v>
          </cell>
          <cell r="G6422" t="str">
            <v>Not to order</v>
          </cell>
        </row>
        <row r="6423">
          <cell r="C6423" t="str">
            <v>04-OG-DAC-104-A</v>
          </cell>
          <cell r="D6423">
            <v>0</v>
          </cell>
          <cell r="E6423">
            <v>0</v>
          </cell>
          <cell r="F6423" t="str">
            <v>X</v>
          </cell>
          <cell r="G6423" t="str">
            <v>Not to order</v>
          </cell>
          <cell r="H6423" t="str">
            <v>N/A</v>
          </cell>
          <cell r="I6423" t="str">
            <v>OG - REAR I/O - 1 SLOT - SDI IN - 4 SDI OUT - 4 ANLG OUT</v>
          </cell>
        </row>
        <row r="6424">
          <cell r="C6424" t="str">
            <v>91-00003222</v>
          </cell>
          <cell r="D6424">
            <v>0</v>
          </cell>
          <cell r="E6424">
            <v>290</v>
          </cell>
          <cell r="F6424" t="str">
            <v>X</v>
          </cell>
          <cell r="G6424" t="str">
            <v>Active Proj</v>
          </cell>
          <cell r="H6424" t="str">
            <v>Special</v>
          </cell>
          <cell r="I6424" t="str">
            <v>S consisting of: (1) TBUS-201XL(BA) (1) TS-201US (1) C-AC/US</v>
          </cell>
        </row>
        <row r="6425">
          <cell r="C6425" t="str">
            <v>91-00003211</v>
          </cell>
          <cell r="D6425">
            <v>0</v>
          </cell>
          <cell r="E6425">
            <v>0</v>
          </cell>
          <cell r="F6425" t="str">
            <v>X</v>
          </cell>
          <cell r="G6425" t="str">
            <v>Active Proj</v>
          </cell>
          <cell r="H6425" t="str">
            <v>Special</v>
          </cell>
          <cell r="I6425" t="str">
            <v>TBUS-201XL includes:1VGA,1HDMI,1Ethernet,1 Audio</v>
          </cell>
        </row>
        <row r="6426">
          <cell r="C6426" t="str">
            <v>04-OG-DAC-104</v>
          </cell>
          <cell r="D6426">
            <v>0</v>
          </cell>
          <cell r="E6426">
            <v>0</v>
          </cell>
          <cell r="F6426" t="str">
            <v>X</v>
          </cell>
          <cell r="G6426" t="str">
            <v>Not to order</v>
          </cell>
          <cell r="H6426" t="str">
            <v>N/A</v>
          </cell>
          <cell r="I6426" t="str">
            <v>OG - SD D/A 10-BIT SDI TO ANALOG</v>
          </cell>
        </row>
        <row r="6427">
          <cell r="C6427" t="str">
            <v>91-00003111</v>
          </cell>
          <cell r="D6427">
            <v>0</v>
          </cell>
          <cell r="E6427">
            <v>0</v>
          </cell>
          <cell r="F6427" t="str">
            <v>X</v>
          </cell>
          <cell r="G6427" t="str">
            <v>Active Proj</v>
          </cell>
          <cell r="H6427" t="str">
            <v>Special</v>
          </cell>
          <cell r="I6427" t="str">
            <v>TBUS-201XL includes:1VGA,1HDMI,1Ethernet,1 Audio</v>
          </cell>
        </row>
        <row r="6428">
          <cell r="C6428" t="str">
            <v>04-OG-CFM-OG3</v>
          </cell>
          <cell r="D6428">
            <v>0</v>
          </cell>
          <cell r="E6428">
            <v>0</v>
          </cell>
          <cell r="F6428" t="str">
            <v>X</v>
          </cell>
          <cell r="G6428" t="str">
            <v>Not to order</v>
          </cell>
        </row>
        <row r="6429">
          <cell r="C6429" t="str">
            <v>91-000008</v>
          </cell>
          <cell r="D6429">
            <v>0</v>
          </cell>
          <cell r="E6429">
            <v>0</v>
          </cell>
          <cell r="F6429" t="str">
            <v>X</v>
          </cell>
          <cell r="G6429" t="str">
            <v>Not to prod.</v>
          </cell>
          <cell r="H6429" t="str">
            <v>Special</v>
          </cell>
          <cell r="I6429" t="str">
            <v>TWIST BNC Cable Connector (Supplied for VA-130FW).</v>
          </cell>
        </row>
        <row r="6430">
          <cell r="C6430" t="str">
            <v>906-080843</v>
          </cell>
          <cell r="D6430">
            <v>0</v>
          </cell>
          <cell r="E6430">
            <v>0</v>
          </cell>
          <cell r="F6430" t="str">
            <v>X</v>
          </cell>
          <cell r="G6430" t="str">
            <v>Active</v>
          </cell>
          <cell r="I6430" t="str">
            <v>EEPROM PROG VS-808XL REV-4.3 CKS-64F6F6</v>
          </cell>
        </row>
        <row r="6431">
          <cell r="C6431" t="str">
            <v>903416-01</v>
          </cell>
          <cell r="D6431">
            <v>0</v>
          </cell>
          <cell r="E6431">
            <v>0</v>
          </cell>
          <cell r="F6431" t="str">
            <v>X</v>
          </cell>
          <cell r="G6431" t="str">
            <v>Inactive</v>
          </cell>
          <cell r="H6431" t="str">
            <v>N/A</v>
          </cell>
        </row>
        <row r="6432">
          <cell r="C6432" t="str">
            <v>903135</v>
          </cell>
          <cell r="D6432">
            <v>0</v>
          </cell>
          <cell r="E6432">
            <v>0</v>
          </cell>
          <cell r="F6432" t="str">
            <v>X</v>
          </cell>
          <cell r="G6432" t="str">
            <v>Inactive</v>
          </cell>
          <cell r="H6432" t="str">
            <v>N/A</v>
          </cell>
        </row>
        <row r="6433">
          <cell r="C6433" t="str">
            <v>90-80256090</v>
          </cell>
          <cell r="D6433">
            <v>0</v>
          </cell>
          <cell r="E6433">
            <v>1495</v>
          </cell>
          <cell r="F6433" t="str">
            <v>X</v>
          </cell>
          <cell r="G6433" t="str">
            <v>Not to prod.</v>
          </cell>
          <cell r="H6433" t="str">
            <v>Tool</v>
          </cell>
          <cell r="I6433" t="str">
            <v>HDMI Over Fiber Optic Receiver</v>
          </cell>
        </row>
        <row r="6434">
          <cell r="C6434" t="str">
            <v>90-787895</v>
          </cell>
          <cell r="D6434">
            <v>0</v>
          </cell>
          <cell r="E6434">
            <v>985</v>
          </cell>
          <cell r="F6434" t="str">
            <v>X</v>
          </cell>
          <cell r="G6434" t="str">
            <v>Inactive</v>
          </cell>
          <cell r="H6434" t="str">
            <v>Mega Tool</v>
          </cell>
          <cell r="I6434" t="str">
            <v>Stereo Audio Amplifier &amp; Switcher (40 Watts per Channel)</v>
          </cell>
        </row>
        <row r="6435">
          <cell r="C6435" t="str">
            <v>04-OG-AVFR-7855C</v>
          </cell>
          <cell r="D6435">
            <v>0</v>
          </cell>
          <cell r="E6435">
            <v>0</v>
          </cell>
          <cell r="F6435" t="str">
            <v>X</v>
          </cell>
          <cell r="G6435" t="str">
            <v>Not to equip</v>
          </cell>
        </row>
        <row r="6436">
          <cell r="C6436" t="str">
            <v>04-OG-AFR-7812C</v>
          </cell>
          <cell r="D6436">
            <v>0</v>
          </cell>
          <cell r="E6436">
            <v>0</v>
          </cell>
          <cell r="F6436" t="str">
            <v>X</v>
          </cell>
          <cell r="G6436" t="str">
            <v>Not to equip</v>
          </cell>
        </row>
        <row r="6437">
          <cell r="C6437" t="str">
            <v>04-OG-ADM-188-D-20</v>
          </cell>
          <cell r="D6437">
            <v>0</v>
          </cell>
          <cell r="E6437">
            <v>0</v>
          </cell>
          <cell r="F6437" t="str">
            <v>X</v>
          </cell>
          <cell r="G6437" t="str">
            <v>Not to order</v>
          </cell>
          <cell r="H6437" t="str">
            <v>N/A</v>
          </cell>
        </row>
        <row r="6438">
          <cell r="C6438" t="str">
            <v>04-OG-ADM-188-C-20</v>
          </cell>
          <cell r="D6438">
            <v>0</v>
          </cell>
          <cell r="E6438">
            <v>0</v>
          </cell>
          <cell r="F6438" t="str">
            <v>X</v>
          </cell>
          <cell r="G6438" t="str">
            <v>Not to order</v>
          </cell>
          <cell r="H6438" t="str">
            <v>N/A</v>
          </cell>
        </row>
        <row r="6439">
          <cell r="C6439" t="str">
            <v>04-OG-ADM-188</v>
          </cell>
          <cell r="D6439">
            <v>0</v>
          </cell>
          <cell r="E6439">
            <v>0</v>
          </cell>
          <cell r="F6439" t="str">
            <v>X</v>
          </cell>
          <cell r="G6439" t="str">
            <v>Not to order</v>
          </cell>
          <cell r="H6439" t="str">
            <v>N/A</v>
          </cell>
          <cell r="I6439" t="str">
            <v>G-AES Audio Delay per Chnl-8 AES in/out BNC's</v>
          </cell>
        </row>
        <row r="6440">
          <cell r="C6440" t="str">
            <v>04-OG-ADL-8520A-A</v>
          </cell>
          <cell r="D6440">
            <v>0</v>
          </cell>
          <cell r="E6440">
            <v>0</v>
          </cell>
          <cell r="F6440" t="str">
            <v>X</v>
          </cell>
          <cell r="G6440" t="str">
            <v>Not to equip</v>
          </cell>
        </row>
        <row r="6441">
          <cell r="C6441" t="str">
            <v>04-OG-ADC-8432</v>
          </cell>
          <cell r="D6441">
            <v>0</v>
          </cell>
          <cell r="E6441">
            <v>0</v>
          </cell>
          <cell r="F6441" t="str">
            <v>X</v>
          </cell>
          <cell r="G6441" t="str">
            <v>Not to order</v>
          </cell>
          <cell r="H6441" t="str">
            <v>N/A</v>
          </cell>
        </row>
        <row r="6442">
          <cell r="C6442" t="str">
            <v>22-00001199</v>
          </cell>
          <cell r="D6442">
            <v>0</v>
          </cell>
          <cell r="E6442">
            <v>0</v>
          </cell>
          <cell r="F6442" t="str">
            <v>X</v>
          </cell>
          <cell r="G6442" t="str">
            <v>Inactive</v>
          </cell>
          <cell r="H6442" t="str">
            <v>Special</v>
          </cell>
          <cell r="I6442" t="str">
            <v>HSL USB eLock Configurable Filter, 2P, PP 3.0</v>
          </cell>
        </row>
        <row r="6443">
          <cell r="C6443" t="str">
            <v>04-OG-ADC-224-A</v>
          </cell>
          <cell r="D6443">
            <v>0</v>
          </cell>
          <cell r="E6443">
            <v>0</v>
          </cell>
          <cell r="F6443" t="str">
            <v>X</v>
          </cell>
          <cell r="G6443" t="str">
            <v>Not to equip</v>
          </cell>
        </row>
        <row r="6444">
          <cell r="C6444" t="str">
            <v>04-OG-ADC-224</v>
          </cell>
          <cell r="D6444">
            <v>0</v>
          </cell>
          <cell r="E6444">
            <v>0</v>
          </cell>
          <cell r="F6444" t="str">
            <v>X</v>
          </cell>
          <cell r="G6444" t="str">
            <v>Not to order</v>
          </cell>
        </row>
        <row r="6445">
          <cell r="C6445" t="str">
            <v>04-OG-ADC-163-B</v>
          </cell>
          <cell r="D6445">
            <v>0</v>
          </cell>
          <cell r="E6445">
            <v>0</v>
          </cell>
          <cell r="F6445" t="str">
            <v>X</v>
          </cell>
          <cell r="G6445" t="str">
            <v>Not to order</v>
          </cell>
          <cell r="H6445" t="str">
            <v>N/A</v>
          </cell>
        </row>
        <row r="6446">
          <cell r="C6446" t="str">
            <v>90-711190/B</v>
          </cell>
          <cell r="D6446">
            <v>0</v>
          </cell>
          <cell r="E6446">
            <v>0</v>
          </cell>
          <cell r="F6446" t="str">
            <v>X</v>
          </cell>
          <cell r="G6446" t="str">
            <v>Inactive</v>
          </cell>
          <cell r="H6446" t="str">
            <v>Tool</v>
          </cell>
          <cell r="I6446" t="str">
            <v>1:2 Computer Graphics Video Distribution Amplifier with Twis</v>
          </cell>
        </row>
        <row r="6447">
          <cell r="C6447" t="str">
            <v>90-70999190</v>
          </cell>
          <cell r="D6447">
            <v>0</v>
          </cell>
          <cell r="E6447">
            <v>0</v>
          </cell>
          <cell r="F6447" t="str">
            <v>X</v>
          </cell>
          <cell r="G6447" t="str">
            <v>Not active</v>
          </cell>
          <cell r="H6447" t="str">
            <v>Mega Tool</v>
          </cell>
        </row>
        <row r="6448">
          <cell r="C6448" t="str">
            <v>04-815512</v>
          </cell>
          <cell r="D6448">
            <v>0</v>
          </cell>
          <cell r="E6448">
            <v>0</v>
          </cell>
          <cell r="F6448" t="str">
            <v>X</v>
          </cell>
          <cell r="G6448" t="str">
            <v>Inactive</v>
          </cell>
          <cell r="H6448" t="str">
            <v>N/A</v>
          </cell>
          <cell r="I6448" t="str">
            <v>Sequoia 512x512 Narrowband Video Router Cable Set</v>
          </cell>
        </row>
        <row r="6449">
          <cell r="C6449" t="str">
            <v>90-70986090/B</v>
          </cell>
          <cell r="D6449">
            <v>0</v>
          </cell>
          <cell r="E6449">
            <v>0</v>
          </cell>
          <cell r="F6449" t="str">
            <v>X</v>
          </cell>
          <cell r="G6449" t="str">
            <v>Inactive</v>
          </cell>
          <cell r="H6449" t="str">
            <v>Pico Tool</v>
          </cell>
        </row>
        <row r="6450">
          <cell r="C6450" t="str">
            <v>04-OG-ADC-163</v>
          </cell>
          <cell r="D6450">
            <v>0</v>
          </cell>
          <cell r="E6450">
            <v>0</v>
          </cell>
          <cell r="F6450" t="str">
            <v>X</v>
          </cell>
          <cell r="G6450" t="str">
            <v>Not to order</v>
          </cell>
          <cell r="H6450" t="str">
            <v>N/A</v>
          </cell>
        </row>
        <row r="6451">
          <cell r="C6451" t="str">
            <v>90-70985190</v>
          </cell>
          <cell r="D6451">
            <v>0</v>
          </cell>
          <cell r="E6451">
            <v>0</v>
          </cell>
          <cell r="F6451" t="str">
            <v>X</v>
          </cell>
          <cell r="G6451" t="str">
            <v>Not to order</v>
          </cell>
          <cell r="H6451" t="str">
            <v>Pico Tool</v>
          </cell>
          <cell r="I6451" t="str">
            <v>DVI Over Twisted Pair Receiver</v>
          </cell>
        </row>
        <row r="6452">
          <cell r="C6452" t="str">
            <v>90-7098509011</v>
          </cell>
          <cell r="D6452">
            <v>0</v>
          </cell>
          <cell r="E6452">
            <v>0</v>
          </cell>
          <cell r="F6452" t="str">
            <v>X</v>
          </cell>
          <cell r="G6452" t="str">
            <v>Active</v>
          </cell>
          <cell r="H6452" t="str">
            <v>Special</v>
          </cell>
          <cell r="I6452" t="str">
            <v>PCB Assembly for DVI Over Twisted Pair Receiver</v>
          </cell>
        </row>
        <row r="6453">
          <cell r="C6453" t="str">
            <v>22-00001420</v>
          </cell>
          <cell r="D6453">
            <v>0</v>
          </cell>
          <cell r="E6453">
            <v>0</v>
          </cell>
          <cell r="F6453" t="str">
            <v>X</v>
          </cell>
          <cell r="G6453" t="str">
            <v>Active Proj</v>
          </cell>
          <cell r="H6453" t="str">
            <v>Special</v>
          </cell>
          <cell r="I6453" t="str">
            <v>4P KM with redundant PS</v>
          </cell>
        </row>
        <row r="6454">
          <cell r="C6454" t="str">
            <v>04-815030-00</v>
          </cell>
          <cell r="D6454">
            <v>0</v>
          </cell>
          <cell r="E6454">
            <v>0</v>
          </cell>
          <cell r="F6454" t="str">
            <v>X</v>
          </cell>
          <cell r="G6454" t="str">
            <v>Not active</v>
          </cell>
          <cell r="H6454" t="str">
            <v>N/A</v>
          </cell>
          <cell r="I6454" t="str">
            <v>Sequoia Power Supply Sled - SMART - AC Input - 48VDC Output</v>
          </cell>
        </row>
        <row r="6455">
          <cell r="C6455" t="str">
            <v>04-OG-ADC-107-A</v>
          </cell>
          <cell r="D6455">
            <v>0</v>
          </cell>
          <cell r="E6455">
            <v>0</v>
          </cell>
          <cell r="F6455" t="str">
            <v>X</v>
          </cell>
          <cell r="G6455" t="str">
            <v>Not to equip</v>
          </cell>
          <cell r="H6455" t="str">
            <v>N/A</v>
          </cell>
          <cell r="I6455" t="str">
            <v>OG-REAR I/O-1 SLOT-ANLG IN-7 SDI OUT</v>
          </cell>
        </row>
        <row r="6456">
          <cell r="C6456" t="str">
            <v>04-815016</v>
          </cell>
          <cell r="D6456">
            <v>0</v>
          </cell>
          <cell r="E6456">
            <v>0</v>
          </cell>
          <cell r="F6456" t="str">
            <v>X</v>
          </cell>
          <cell r="G6456" t="str">
            <v>Not to prod.</v>
          </cell>
          <cell r="H6456" t="str">
            <v>N/A</v>
          </cell>
          <cell r="I6456" t="str">
            <v>Sequoia CPU Frame - AC Input - G1</v>
          </cell>
        </row>
        <row r="6457">
          <cell r="C6457" t="str">
            <v>04-815015</v>
          </cell>
          <cell r="D6457">
            <v>0</v>
          </cell>
          <cell r="E6457">
            <v>0</v>
          </cell>
          <cell r="F6457" t="str">
            <v>X</v>
          </cell>
          <cell r="G6457" t="str">
            <v>Inactive</v>
          </cell>
          <cell r="H6457" t="str">
            <v>N/A</v>
          </cell>
          <cell r="I6457" t="str">
            <v>Sequoia Router Frame - AC Input - G1</v>
          </cell>
        </row>
        <row r="6458">
          <cell r="C6458" t="str">
            <v>04-OG-ADC-107</v>
          </cell>
          <cell r="D6458">
            <v>0</v>
          </cell>
          <cell r="E6458">
            <v>0</v>
          </cell>
          <cell r="F6458" t="str">
            <v>X</v>
          </cell>
          <cell r="G6458" t="str">
            <v>Not to order</v>
          </cell>
          <cell r="H6458" t="str">
            <v>N/A</v>
          </cell>
          <cell r="I6458" t="str">
            <v>OG-SD A/D ANALOG TO 10-BIT SD w/ EDH</v>
          </cell>
        </row>
        <row r="6459">
          <cell r="C6459" t="str">
            <v>04-OG-8432-R2A-20</v>
          </cell>
          <cell r="D6459">
            <v>0</v>
          </cell>
          <cell r="E6459">
            <v>0</v>
          </cell>
          <cell r="F6459" t="str">
            <v>X</v>
          </cell>
          <cell r="G6459" t="str">
            <v>Not to order</v>
          </cell>
          <cell r="H6459" t="str">
            <v>N/A</v>
          </cell>
        </row>
        <row r="6460">
          <cell r="C6460" t="str">
            <v>04-OG-8321-C</v>
          </cell>
          <cell r="D6460">
            <v>0</v>
          </cell>
          <cell r="E6460">
            <v>0</v>
          </cell>
          <cell r="F6460" t="str">
            <v>X</v>
          </cell>
          <cell r="G6460" t="str">
            <v>Not to order</v>
          </cell>
        </row>
        <row r="6461">
          <cell r="C6461" t="str">
            <v>04-OG-8310-C-BNC</v>
          </cell>
          <cell r="D6461">
            <v>0</v>
          </cell>
          <cell r="E6461">
            <v>0</v>
          </cell>
          <cell r="F6461" t="str">
            <v>X</v>
          </cell>
          <cell r="G6461" t="str">
            <v>Not to equip</v>
          </cell>
          <cell r="H6461" t="str">
            <v>N/A</v>
          </cell>
          <cell r="I6461" t="str">
            <v>OG-FRAME-2RU-FANS-BNC I/O MODULE-PS</v>
          </cell>
        </row>
        <row r="6462">
          <cell r="C6462" t="str">
            <v>04-812123</v>
          </cell>
          <cell r="D6462">
            <v>0</v>
          </cell>
          <cell r="E6462">
            <v>0</v>
          </cell>
          <cell r="F6462" t="str">
            <v>X</v>
          </cell>
          <cell r="G6462" t="str">
            <v>Inactive</v>
          </cell>
          <cell r="H6462" t="str">
            <v>N/A</v>
          </cell>
          <cell r="I6462" t="str">
            <v>Power Supply For 9696V Frame 115/230VAC</v>
          </cell>
        </row>
        <row r="6463">
          <cell r="C6463" t="str">
            <v>90-70916091</v>
          </cell>
          <cell r="D6463">
            <v>0</v>
          </cell>
          <cell r="E6463">
            <v>0</v>
          </cell>
          <cell r="F6463" t="str">
            <v>X</v>
          </cell>
          <cell r="G6463" t="str">
            <v>Not to order</v>
          </cell>
          <cell r="H6463" t="str">
            <v>Tool</v>
          </cell>
          <cell r="I6463" t="str">
            <v>2x1 Automatic HDMI Standby Switcher</v>
          </cell>
        </row>
        <row r="6464">
          <cell r="C6464" t="str">
            <v>04-812122</v>
          </cell>
          <cell r="D6464">
            <v>0</v>
          </cell>
          <cell r="E6464">
            <v>0</v>
          </cell>
          <cell r="F6464" t="str">
            <v>X</v>
          </cell>
          <cell r="G6464" t="str">
            <v>Not to order</v>
          </cell>
          <cell r="H6464" t="str">
            <v>N/A</v>
          </cell>
          <cell r="I6464" t="str">
            <v>POWER SUPPLY MODULE - 6464V - YOSEMITE - +5V/-5V @10A - 7RU</v>
          </cell>
        </row>
        <row r="6465">
          <cell r="C6465" t="str">
            <v>90-70912090/B</v>
          </cell>
          <cell r="D6465">
            <v>0</v>
          </cell>
          <cell r="E6465">
            <v>0</v>
          </cell>
          <cell r="F6465" t="str">
            <v>X</v>
          </cell>
          <cell r="G6465" t="str">
            <v>Inactive</v>
          </cell>
          <cell r="H6465" t="str">
            <v>Tool</v>
          </cell>
        </row>
        <row r="6466">
          <cell r="C6466" t="str">
            <v>04-NLE88V4SM</v>
          </cell>
          <cell r="D6466">
            <v>0</v>
          </cell>
          <cell r="E6466">
            <v>0</v>
          </cell>
          <cell r="F6466" t="str">
            <v>X</v>
          </cell>
          <cell r="G6466" t="str">
            <v>Inactive</v>
          </cell>
          <cell r="H6466" t="str">
            <v>N/A</v>
          </cell>
        </row>
        <row r="6467">
          <cell r="C6467" t="str">
            <v>90-70911090/B</v>
          </cell>
          <cell r="D6467">
            <v>0</v>
          </cell>
          <cell r="E6467">
            <v>0</v>
          </cell>
          <cell r="F6467" t="str">
            <v>X</v>
          </cell>
          <cell r="G6467" t="str">
            <v>Inactive</v>
          </cell>
          <cell r="H6467" t="str">
            <v>Tool</v>
          </cell>
        </row>
        <row r="6468">
          <cell r="C6468" t="str">
            <v>04-NLE88V3SM</v>
          </cell>
          <cell r="D6468">
            <v>0</v>
          </cell>
          <cell r="E6468">
            <v>0</v>
          </cell>
          <cell r="F6468" t="str">
            <v>X</v>
          </cell>
          <cell r="G6468" t="str">
            <v>Inactive</v>
          </cell>
          <cell r="H6468" t="str">
            <v>N/A</v>
          </cell>
          <cell r="I6468" t="str">
            <v>04-NLE88V3SM</v>
          </cell>
        </row>
        <row r="6469">
          <cell r="C6469" t="str">
            <v>04-812118S</v>
          </cell>
          <cell r="D6469">
            <v>0</v>
          </cell>
          <cell r="E6469">
            <v>0</v>
          </cell>
          <cell r="F6469" t="str">
            <v>X</v>
          </cell>
          <cell r="G6469" t="str">
            <v>Inactive</v>
          </cell>
          <cell r="H6469" t="str">
            <v>N/A</v>
          </cell>
          <cell r="I6469" t="str">
            <v>32 CHANNEL ANALOG OUTPUT DRIVER</v>
          </cell>
        </row>
        <row r="6470">
          <cell r="C6470" t="str">
            <v>04-NLE88V3DSM</v>
          </cell>
          <cell r="D6470">
            <v>0</v>
          </cell>
          <cell r="E6470">
            <v>0</v>
          </cell>
          <cell r="F6470" t="str">
            <v>X</v>
          </cell>
          <cell r="G6470" t="str">
            <v>Inactive</v>
          </cell>
          <cell r="H6470" t="str">
            <v>N/A</v>
          </cell>
        </row>
        <row r="6471">
          <cell r="C6471" t="str">
            <v>04-NLE88HDM</v>
          </cell>
          <cell r="D6471">
            <v>0</v>
          </cell>
          <cell r="E6471">
            <v>0</v>
          </cell>
          <cell r="F6471" t="str">
            <v>X</v>
          </cell>
          <cell r="G6471" t="str">
            <v>Inactive</v>
          </cell>
          <cell r="H6471" t="str">
            <v>N/A</v>
          </cell>
        </row>
        <row r="6472">
          <cell r="C6472" t="str">
            <v>04-B904072-KR</v>
          </cell>
          <cell r="D6472">
            <v>0</v>
          </cell>
          <cell r="E6472">
            <v>0</v>
          </cell>
          <cell r="F6472" t="str">
            <v>X</v>
          </cell>
          <cell r="G6472" t="str">
            <v>Active</v>
          </cell>
          <cell r="I6472" t="str">
            <v>1616VS Video Routing Switcher w/Stereo Audio &amp; C/P</v>
          </cell>
        </row>
        <row r="6473">
          <cell r="C6473" t="str">
            <v>04-B904072-01</v>
          </cell>
          <cell r="D6473">
            <v>0</v>
          </cell>
          <cell r="E6473">
            <v>0</v>
          </cell>
          <cell r="F6473" t="str">
            <v>X</v>
          </cell>
          <cell r="G6473" t="str">
            <v>Not active</v>
          </cell>
          <cell r="I6473" t="str">
            <v>1616VS - LASSEN - 2RU - w/LCP - Non-Redundant</v>
          </cell>
        </row>
        <row r="6474">
          <cell r="C6474" t="str">
            <v>04-931002-4100</v>
          </cell>
          <cell r="D6474">
            <v>0</v>
          </cell>
          <cell r="E6474">
            <v>0</v>
          </cell>
          <cell r="F6474" t="str">
            <v>X</v>
          </cell>
          <cell r="G6474" t="str">
            <v>Not to order</v>
          </cell>
          <cell r="H6474" t="str">
            <v>Special</v>
          </cell>
          <cell r="I6474" t="str">
            <v>Alta Pro 12x8 RGB(YUV)+St.Aud  Rtr 3RU</v>
          </cell>
        </row>
        <row r="6475">
          <cell r="C6475" t="str">
            <v>04-931002-4000</v>
          </cell>
          <cell r="D6475">
            <v>0</v>
          </cell>
          <cell r="E6475">
            <v>0</v>
          </cell>
          <cell r="F6475" t="str">
            <v>X</v>
          </cell>
          <cell r="G6475" t="str">
            <v>Not to order</v>
          </cell>
          <cell r="H6475" t="str">
            <v>Special</v>
          </cell>
          <cell r="I6475" t="str">
            <v>Alta Pro 12x8 RGBHV+St.Aud  Rtr 3RU</v>
          </cell>
        </row>
        <row r="6476">
          <cell r="C6476" t="str">
            <v>90-70857090/B</v>
          </cell>
          <cell r="D6476">
            <v>0</v>
          </cell>
          <cell r="E6476">
            <v>0</v>
          </cell>
          <cell r="F6476" t="str">
            <v>X</v>
          </cell>
          <cell r="G6476" t="str">
            <v>Not to equip</v>
          </cell>
          <cell r="H6476" t="str">
            <v>Tool</v>
          </cell>
          <cell r="I6476" t="str">
            <v>3G HD-SDI to HDMI Format Converter</v>
          </cell>
        </row>
        <row r="6477">
          <cell r="C6477" t="str">
            <v>04-931002-3100</v>
          </cell>
          <cell r="D6477">
            <v>0</v>
          </cell>
          <cell r="E6477">
            <v>0</v>
          </cell>
          <cell r="F6477" t="str">
            <v>X</v>
          </cell>
          <cell r="G6477" t="str">
            <v>Not to order</v>
          </cell>
          <cell r="H6477" t="str">
            <v>Special</v>
          </cell>
          <cell r="I6477" t="str">
            <v>Alta Pro 12x4 RGB(YUV)+St.Aud  Rtr 3RU</v>
          </cell>
        </row>
        <row r="6478">
          <cell r="C6478" t="str">
            <v>04-812113-50</v>
          </cell>
          <cell r="D6478">
            <v>0</v>
          </cell>
          <cell r="E6478">
            <v>5145</v>
          </cell>
          <cell r="F6478" t="str">
            <v>X</v>
          </cell>
          <cell r="G6478" t="str">
            <v>Active</v>
          </cell>
          <cell r="I6478" t="str">
            <v>FRAME -128128A/E - YOSEMITE AUDIO G3 - 5RU - RDNT - 115/230V</v>
          </cell>
        </row>
        <row r="6479">
          <cell r="C6479" t="str">
            <v>90-70839091</v>
          </cell>
          <cell r="D6479">
            <v>0</v>
          </cell>
          <cell r="E6479">
            <v>0</v>
          </cell>
          <cell r="F6479" t="str">
            <v>X</v>
          </cell>
          <cell r="G6479" t="str">
            <v>Inactive</v>
          </cell>
          <cell r="H6479" t="str">
            <v>Pico Tool</v>
          </cell>
          <cell r="I6479" t="str">
            <v>DVI EDID Emulator</v>
          </cell>
        </row>
        <row r="6480">
          <cell r="C6480" t="str">
            <v>04-812111</v>
          </cell>
          <cell r="D6480">
            <v>0</v>
          </cell>
          <cell r="E6480">
            <v>0</v>
          </cell>
          <cell r="F6480" t="str">
            <v>X</v>
          </cell>
          <cell r="G6480" t="str">
            <v>Not to prod.</v>
          </cell>
          <cell r="H6480" t="str">
            <v>N/A</v>
          </cell>
          <cell r="I6480" t="str">
            <v>Power Supply For 128128V Frame 115/230VAC</v>
          </cell>
        </row>
        <row r="6481">
          <cell r="C6481" t="str">
            <v>90-70838091</v>
          </cell>
          <cell r="D6481">
            <v>0</v>
          </cell>
          <cell r="E6481">
            <v>0</v>
          </cell>
          <cell r="F6481" t="str">
            <v>X</v>
          </cell>
          <cell r="G6481" t="str">
            <v>Inactive</v>
          </cell>
          <cell r="H6481" t="str">
            <v>Pico Tool</v>
          </cell>
          <cell r="I6481" t="str">
            <v>Computer Graphics Video EDID Emulator</v>
          </cell>
        </row>
        <row r="6482">
          <cell r="C6482" t="str">
            <v>04-931002-3000</v>
          </cell>
          <cell r="D6482">
            <v>0</v>
          </cell>
          <cell r="E6482">
            <v>0</v>
          </cell>
          <cell r="F6482" t="str">
            <v>X</v>
          </cell>
          <cell r="G6482" t="str">
            <v>Not to order</v>
          </cell>
          <cell r="H6482" t="str">
            <v>Special</v>
          </cell>
          <cell r="I6482" t="str">
            <v>Alta Pro 12x4 RGBHV+St.Aud  Rtr 3RU</v>
          </cell>
        </row>
        <row r="6483">
          <cell r="C6483" t="str">
            <v>92-9302150 (old)</v>
          </cell>
          <cell r="D6483">
            <v>0</v>
          </cell>
          <cell r="E6483">
            <v>0</v>
          </cell>
          <cell r="F6483" t="str">
            <v>X</v>
          </cell>
          <cell r="G6483" t="str">
            <v>Inactive</v>
          </cell>
          <cell r="H6483" t="str">
            <v>WP &amp; Cables</v>
          </cell>
        </row>
        <row r="6484">
          <cell r="C6484" t="str">
            <v>90-70832090/B</v>
          </cell>
          <cell r="D6484">
            <v>0</v>
          </cell>
          <cell r="E6484">
            <v>0</v>
          </cell>
          <cell r="F6484" t="str">
            <v>X</v>
          </cell>
          <cell r="G6484" t="str">
            <v>Not to equip</v>
          </cell>
          <cell r="H6484" t="str">
            <v>Pico Tool</v>
          </cell>
          <cell r="I6484" t="str">
            <v>HDMI Over Twisted Pair Transmitter</v>
          </cell>
        </row>
        <row r="6485">
          <cell r="C6485" t="str">
            <v>04-931002-2100</v>
          </cell>
          <cell r="D6485">
            <v>0</v>
          </cell>
          <cell r="E6485">
            <v>0</v>
          </cell>
          <cell r="F6485" t="str">
            <v>X</v>
          </cell>
          <cell r="G6485" t="str">
            <v>Not to order</v>
          </cell>
          <cell r="H6485" t="str">
            <v>Special</v>
          </cell>
          <cell r="I6485" t="str">
            <v>Alta Pro 8x8 RGB(YUV)+St.Aud  Rtr 3RU</v>
          </cell>
        </row>
        <row r="6486">
          <cell r="C6486" t="str">
            <v>90-70831091</v>
          </cell>
          <cell r="D6486">
            <v>0</v>
          </cell>
          <cell r="E6486">
            <v>0</v>
          </cell>
          <cell r="F6486" t="str">
            <v>X</v>
          </cell>
          <cell r="G6486" t="str">
            <v>Inactive</v>
          </cell>
          <cell r="H6486" t="str">
            <v>Tool</v>
          </cell>
          <cell r="I6486" t="str">
            <v>1:2 DVI Distribution Amplifier</v>
          </cell>
        </row>
        <row r="6487">
          <cell r="C6487" t="str">
            <v>04-812110</v>
          </cell>
          <cell r="D6487">
            <v>0</v>
          </cell>
          <cell r="E6487">
            <v>0</v>
          </cell>
          <cell r="F6487" t="str">
            <v>X</v>
          </cell>
          <cell r="G6487" t="str">
            <v>Not active</v>
          </cell>
          <cell r="H6487" t="str">
            <v>N/A</v>
          </cell>
          <cell r="I6487" t="str">
            <v>Power Supply For 6464D Frame 115/230VAC</v>
          </cell>
        </row>
        <row r="6488">
          <cell r="C6488" t="str">
            <v>04-812109-50</v>
          </cell>
          <cell r="D6488">
            <v>0</v>
          </cell>
          <cell r="E6488">
            <v>2415</v>
          </cell>
          <cell r="F6488" t="str">
            <v>X</v>
          </cell>
          <cell r="G6488" t="str">
            <v>Active</v>
          </cell>
        </row>
        <row r="6489">
          <cell r="C6489" t="str">
            <v>04-931002-1100</v>
          </cell>
          <cell r="D6489">
            <v>0</v>
          </cell>
          <cell r="E6489">
            <v>0</v>
          </cell>
          <cell r="F6489" t="str">
            <v>X</v>
          </cell>
          <cell r="G6489" t="str">
            <v>Not to order</v>
          </cell>
          <cell r="I6489" t="str">
            <v>3-Ch 8x4 HB Rtr w/Stereo Audio - 3RU - 600MHz</v>
          </cell>
        </row>
        <row r="6490">
          <cell r="C6490" t="str">
            <v>04-812106</v>
          </cell>
          <cell r="D6490">
            <v>0</v>
          </cell>
          <cell r="E6490">
            <v>0</v>
          </cell>
          <cell r="F6490" t="str">
            <v>X</v>
          </cell>
          <cell r="G6490" t="str">
            <v>Not active</v>
          </cell>
          <cell r="H6490" t="str">
            <v>N/A</v>
          </cell>
          <cell r="I6490" t="str">
            <v>32 Channel Digital Video Output Driver Module For 7RU Frame</v>
          </cell>
        </row>
        <row r="6491">
          <cell r="C6491" t="str">
            <v>04-931002-1000</v>
          </cell>
          <cell r="D6491">
            <v>0</v>
          </cell>
          <cell r="E6491">
            <v>0</v>
          </cell>
          <cell r="F6491" t="str">
            <v>X</v>
          </cell>
          <cell r="G6491" t="str">
            <v>Not to order</v>
          </cell>
          <cell r="H6491" t="str">
            <v>Special</v>
          </cell>
          <cell r="I6491" t="str">
            <v>Alta Pro 8x4 RGBHV+St.Aud  Rtr 3RU</v>
          </cell>
        </row>
        <row r="6492">
          <cell r="C6492" t="str">
            <v>04-812102</v>
          </cell>
          <cell r="D6492">
            <v>0</v>
          </cell>
          <cell r="E6492">
            <v>0</v>
          </cell>
          <cell r="F6492" t="str">
            <v>X</v>
          </cell>
          <cell r="G6492" t="str">
            <v>Not to order</v>
          </cell>
          <cell r="H6492" t="str">
            <v>N/A</v>
          </cell>
          <cell r="I6492" t="str">
            <v>FRAME - 6464V/D - YOSEMITE - 110/230V - 7RU</v>
          </cell>
        </row>
        <row r="6493">
          <cell r="C6493" t="str">
            <v>04-931001-4100</v>
          </cell>
          <cell r="D6493">
            <v>0</v>
          </cell>
          <cell r="E6493">
            <v>0</v>
          </cell>
          <cell r="F6493" t="str">
            <v>X</v>
          </cell>
          <cell r="G6493" t="str">
            <v>Not to order</v>
          </cell>
          <cell r="H6493" t="str">
            <v>Special</v>
          </cell>
          <cell r="I6493" t="str">
            <v>Alta Pro 12x8 RGB(YUV) Rtr 3RU</v>
          </cell>
        </row>
        <row r="6494">
          <cell r="C6494" t="str">
            <v>04-931001-4000</v>
          </cell>
          <cell r="D6494">
            <v>0</v>
          </cell>
          <cell r="E6494">
            <v>0</v>
          </cell>
          <cell r="F6494" t="str">
            <v>X</v>
          </cell>
          <cell r="G6494" t="str">
            <v>Not to order</v>
          </cell>
          <cell r="H6494" t="str">
            <v>Special</v>
          </cell>
          <cell r="I6494" t="str">
            <v>Alta Pro 12x8 RGBHV Rtr 3RU</v>
          </cell>
        </row>
        <row r="6495">
          <cell r="C6495" t="str">
            <v>90-7080309013</v>
          </cell>
          <cell r="D6495">
            <v>0</v>
          </cell>
          <cell r="E6495">
            <v>0</v>
          </cell>
          <cell r="F6495" t="str">
            <v>X</v>
          </cell>
          <cell r="G6495" t="str">
            <v>Not to order</v>
          </cell>
          <cell r="H6495" t="str">
            <v>Tool</v>
          </cell>
          <cell r="I6495" t="str">
            <v>2x1:2 Computer Graphics Video Switcher</v>
          </cell>
        </row>
        <row r="6496">
          <cell r="C6496" t="str">
            <v>90-70803090/B</v>
          </cell>
          <cell r="D6496">
            <v>0</v>
          </cell>
          <cell r="E6496">
            <v>0</v>
          </cell>
          <cell r="F6496" t="str">
            <v>X</v>
          </cell>
          <cell r="G6496" t="str">
            <v>Inactive</v>
          </cell>
          <cell r="H6496" t="str">
            <v>Tool</v>
          </cell>
          <cell r="I6496" t="str">
            <v>2x1:2 Computer Graphics Video Switcher</v>
          </cell>
        </row>
        <row r="6497">
          <cell r="C6497" t="str">
            <v>04-931001-3100</v>
          </cell>
          <cell r="D6497">
            <v>0</v>
          </cell>
          <cell r="E6497">
            <v>0</v>
          </cell>
          <cell r="F6497" t="str">
            <v>X</v>
          </cell>
          <cell r="G6497" t="str">
            <v>Not to order</v>
          </cell>
          <cell r="H6497" t="str">
            <v>Special</v>
          </cell>
          <cell r="I6497" t="str">
            <v>Alta Pro 12x4 RGB(YUV) Rtr 3RU</v>
          </cell>
        </row>
        <row r="6498">
          <cell r="C6498" t="str">
            <v>04-931001-3000</v>
          </cell>
          <cell r="D6498">
            <v>0</v>
          </cell>
          <cell r="E6498">
            <v>0</v>
          </cell>
          <cell r="F6498" t="str">
            <v>X</v>
          </cell>
          <cell r="G6498" t="str">
            <v>Not to order</v>
          </cell>
          <cell r="H6498" t="str">
            <v>Special</v>
          </cell>
          <cell r="I6498" t="str">
            <v>Alta Pro 12x4 RGBHV Rtr 3RU</v>
          </cell>
        </row>
        <row r="6499">
          <cell r="C6499" t="str">
            <v>04-931001-2100</v>
          </cell>
          <cell r="D6499">
            <v>0</v>
          </cell>
          <cell r="E6499">
            <v>0</v>
          </cell>
          <cell r="F6499" t="str">
            <v>X</v>
          </cell>
          <cell r="G6499" t="str">
            <v>Not to order</v>
          </cell>
          <cell r="H6499" t="str">
            <v>Special</v>
          </cell>
          <cell r="I6499" t="str">
            <v>Alta Pro 8x8 RGB(YUV) Rtr 3RU</v>
          </cell>
        </row>
        <row r="6500">
          <cell r="C6500" t="str">
            <v>90-70791090</v>
          </cell>
          <cell r="D6500">
            <v>0</v>
          </cell>
          <cell r="E6500">
            <v>1495</v>
          </cell>
          <cell r="F6500" t="str">
            <v>X</v>
          </cell>
          <cell r="G6500" t="str">
            <v>Not to equip</v>
          </cell>
          <cell r="H6500" t="str">
            <v>Tools</v>
          </cell>
          <cell r="I6500" t="str">
            <v>HDMI Over Fiber Optic Transmitter</v>
          </cell>
        </row>
        <row r="6501">
          <cell r="C6501" t="str">
            <v>90-70788093</v>
          </cell>
          <cell r="D6501">
            <v>0</v>
          </cell>
          <cell r="E6501">
            <v>0</v>
          </cell>
          <cell r="F6501" t="str">
            <v>X</v>
          </cell>
          <cell r="G6501" t="str">
            <v>Not to prod.</v>
          </cell>
          <cell r="H6501" t="str">
            <v>Tool</v>
          </cell>
          <cell r="I6501" t="str">
            <v>2x1 Computer Graphics Video &amp; Stereo Audio Standby Switcher</v>
          </cell>
        </row>
        <row r="6502">
          <cell r="C6502" t="str">
            <v>04-931001-2000</v>
          </cell>
          <cell r="D6502">
            <v>0</v>
          </cell>
          <cell r="E6502">
            <v>0</v>
          </cell>
          <cell r="F6502" t="str">
            <v>X</v>
          </cell>
          <cell r="G6502" t="str">
            <v>Not to order</v>
          </cell>
          <cell r="H6502" t="str">
            <v>Special</v>
          </cell>
          <cell r="I6502" t="str">
            <v>Alta Pro 8x8 RGBHV Rtr 3RU</v>
          </cell>
        </row>
        <row r="6503">
          <cell r="C6503" t="str">
            <v>04-931001-1100</v>
          </cell>
          <cell r="D6503">
            <v>0</v>
          </cell>
          <cell r="E6503">
            <v>0</v>
          </cell>
          <cell r="F6503" t="str">
            <v>X</v>
          </cell>
          <cell r="G6503" t="str">
            <v>Not to order</v>
          </cell>
          <cell r="I6503" t="str">
            <v>3-Ch 8x4 HB Rtr -3RU - 600MHz</v>
          </cell>
        </row>
        <row r="6504">
          <cell r="C6504" t="str">
            <v>90-70745191</v>
          </cell>
          <cell r="D6504">
            <v>0</v>
          </cell>
          <cell r="E6504">
            <v>0</v>
          </cell>
          <cell r="F6504" t="str">
            <v>X</v>
          </cell>
          <cell r="G6504" t="str">
            <v>Inactive</v>
          </cell>
          <cell r="H6504" t="str">
            <v>Tool</v>
          </cell>
          <cell r="I6504" t="str">
            <v>1:2 HDMI Distribution Amplifier</v>
          </cell>
        </row>
        <row r="6505">
          <cell r="C6505" t="str">
            <v>04-931001-1000</v>
          </cell>
          <cell r="D6505">
            <v>0</v>
          </cell>
          <cell r="E6505">
            <v>0</v>
          </cell>
          <cell r="F6505" t="str">
            <v>X</v>
          </cell>
          <cell r="G6505" t="str">
            <v>Not to order</v>
          </cell>
          <cell r="H6505" t="str">
            <v>Special</v>
          </cell>
          <cell r="I6505" t="str">
            <v>Alta Pro 8x4 RGBHV Rtr 3RU</v>
          </cell>
        </row>
        <row r="6506">
          <cell r="C6506" t="str">
            <v>04-926402-00</v>
          </cell>
          <cell r="D6506">
            <v>0</v>
          </cell>
          <cell r="E6506">
            <v>0</v>
          </cell>
          <cell r="F6506" t="str">
            <v>X</v>
          </cell>
          <cell r="G6506" t="str">
            <v>Not to equip</v>
          </cell>
          <cell r="H6506" t="str">
            <v>N/A</v>
          </cell>
        </row>
        <row r="6507">
          <cell r="C6507" t="str">
            <v>04-926303-00</v>
          </cell>
          <cell r="D6507">
            <v>0</v>
          </cell>
          <cell r="E6507">
            <v>0</v>
          </cell>
          <cell r="F6507" t="str">
            <v>X</v>
          </cell>
          <cell r="G6507" t="str">
            <v>Not to order</v>
          </cell>
          <cell r="H6507" t="str">
            <v>N/A</v>
          </cell>
        </row>
        <row r="6508">
          <cell r="C6508" t="str">
            <v>04-807121</v>
          </cell>
          <cell r="D6508">
            <v>0</v>
          </cell>
          <cell r="E6508">
            <v>0</v>
          </cell>
          <cell r="F6508" t="str">
            <v>X</v>
          </cell>
          <cell r="G6508" t="str">
            <v>Not to order</v>
          </cell>
          <cell r="H6508" t="str">
            <v>N/A</v>
          </cell>
          <cell r="I6508" t="str">
            <v>3RU 18 Module Frame w/ Redun. PS</v>
          </cell>
        </row>
        <row r="6509">
          <cell r="C6509" t="str">
            <v>93-00363-00</v>
          </cell>
          <cell r="D6509">
            <v>0</v>
          </cell>
          <cell r="E6509">
            <v>0</v>
          </cell>
          <cell r="F6509" t="str">
            <v>X</v>
          </cell>
          <cell r="G6509" t="str">
            <v>Inactive</v>
          </cell>
          <cell r="H6509" t="str">
            <v>WP &amp; Cables</v>
          </cell>
        </row>
        <row r="6510">
          <cell r="C6510" t="str">
            <v>93-00421-00</v>
          </cell>
          <cell r="D6510">
            <v>0</v>
          </cell>
          <cell r="E6510">
            <v>0</v>
          </cell>
          <cell r="F6510" t="str">
            <v>X</v>
          </cell>
          <cell r="G6510" t="str">
            <v>Inactive</v>
          </cell>
          <cell r="H6510" t="str">
            <v>WP &amp; Cables</v>
          </cell>
        </row>
        <row r="6511">
          <cell r="C6511" t="str">
            <v>04-807120-01</v>
          </cell>
          <cell r="D6511">
            <v>0</v>
          </cell>
          <cell r="E6511">
            <v>0</v>
          </cell>
          <cell r="F6511" t="str">
            <v>X</v>
          </cell>
          <cell r="G6511" t="str">
            <v>Inactive</v>
          </cell>
          <cell r="H6511" t="str">
            <v>N/A</v>
          </cell>
          <cell r="I6511" t="str">
            <v>3RU Digilinx Frame w/PS</v>
          </cell>
        </row>
        <row r="6512">
          <cell r="C6512" t="str">
            <v>93-0601363</v>
          </cell>
          <cell r="D6512">
            <v>0</v>
          </cell>
          <cell r="E6512">
            <v>0</v>
          </cell>
          <cell r="F6512" t="str">
            <v>X</v>
          </cell>
          <cell r="G6512" t="str">
            <v>Not to prod.</v>
          </cell>
          <cell r="H6512" t="str">
            <v>WP &amp; Cables</v>
          </cell>
          <cell r="I6512" t="str">
            <v>CABLE 93-363-0</v>
          </cell>
        </row>
        <row r="6513">
          <cell r="C6513" t="str">
            <v>04-926004-00</v>
          </cell>
          <cell r="D6513">
            <v>0</v>
          </cell>
          <cell r="E6513">
            <v>0</v>
          </cell>
          <cell r="F6513" t="str">
            <v>X</v>
          </cell>
          <cell r="G6513" t="str">
            <v>Not to order</v>
          </cell>
          <cell r="H6513" t="str">
            <v>N/A</v>
          </cell>
          <cell r="I6513" t="str">
            <v>16x2 HD/SDI w/ Unbalanced AES/EBU Audio</v>
          </cell>
        </row>
        <row r="6514">
          <cell r="C6514" t="str">
            <v>04-926003-30</v>
          </cell>
          <cell r="D6514">
            <v>0</v>
          </cell>
          <cell r="E6514">
            <v>0</v>
          </cell>
          <cell r="F6514" t="str">
            <v>X</v>
          </cell>
          <cell r="G6514" t="str">
            <v>Active</v>
          </cell>
        </row>
        <row r="6515">
          <cell r="C6515" t="str">
            <v>04-926003-10</v>
          </cell>
          <cell r="D6515">
            <v>0</v>
          </cell>
          <cell r="E6515">
            <v>0</v>
          </cell>
          <cell r="F6515" t="str">
            <v>X</v>
          </cell>
          <cell r="G6515" t="str">
            <v>Not active</v>
          </cell>
          <cell r="H6515" t="str">
            <v>N/A</v>
          </cell>
        </row>
        <row r="6516">
          <cell r="C6516" t="str">
            <v>04-807110</v>
          </cell>
          <cell r="D6516">
            <v>0</v>
          </cell>
          <cell r="E6516">
            <v>0</v>
          </cell>
          <cell r="F6516" t="str">
            <v>X</v>
          </cell>
          <cell r="G6516" t="str">
            <v>Inactive</v>
          </cell>
          <cell r="H6516" t="str">
            <v>N/A</v>
          </cell>
          <cell r="I6516" t="str">
            <v>1RU DigiLinx Frame w/PS</v>
          </cell>
        </row>
        <row r="6517">
          <cell r="C6517" t="str">
            <v>04-926003-00</v>
          </cell>
          <cell r="D6517">
            <v>0</v>
          </cell>
          <cell r="E6517">
            <v>0</v>
          </cell>
          <cell r="F6517" t="str">
            <v>X</v>
          </cell>
          <cell r="G6517" t="str">
            <v>Not to order</v>
          </cell>
          <cell r="H6517" t="str">
            <v>N/A</v>
          </cell>
          <cell r="I6517" t="str">
            <v>16x2 HD/SDI</v>
          </cell>
        </row>
        <row r="6518">
          <cell r="C6518" t="str">
            <v>04-926002-10</v>
          </cell>
          <cell r="D6518">
            <v>0</v>
          </cell>
          <cell r="E6518">
            <v>0</v>
          </cell>
          <cell r="F6518" t="str">
            <v>X</v>
          </cell>
          <cell r="G6518" t="str">
            <v>Not active</v>
          </cell>
          <cell r="H6518" t="str">
            <v>N/A</v>
          </cell>
        </row>
        <row r="6519">
          <cell r="C6519" t="str">
            <v>04-806011</v>
          </cell>
          <cell r="D6519">
            <v>0</v>
          </cell>
          <cell r="E6519">
            <v>0</v>
          </cell>
          <cell r="F6519" t="str">
            <v>X</v>
          </cell>
          <cell r="G6519" t="str">
            <v>Inactive</v>
          </cell>
          <cell r="H6519" t="str">
            <v>N/A</v>
          </cell>
        </row>
        <row r="6520">
          <cell r="C6520" t="str">
            <v>04-926002-00</v>
          </cell>
          <cell r="D6520">
            <v>0</v>
          </cell>
          <cell r="E6520">
            <v>0</v>
          </cell>
          <cell r="F6520" t="str">
            <v>X</v>
          </cell>
          <cell r="G6520" t="str">
            <v>Not active</v>
          </cell>
          <cell r="H6520" t="str">
            <v>N/A</v>
          </cell>
          <cell r="I6520" t="str">
            <v>16x2 HD/SDI w/ Stereo Analog Audio</v>
          </cell>
        </row>
        <row r="6521">
          <cell r="C6521" t="str">
            <v>04-926001-00</v>
          </cell>
          <cell r="D6521">
            <v>0</v>
          </cell>
          <cell r="E6521">
            <v>0</v>
          </cell>
          <cell r="F6521" t="str">
            <v>X</v>
          </cell>
          <cell r="G6521" t="str">
            <v>Not active</v>
          </cell>
          <cell r="H6521" t="str">
            <v>N/A</v>
          </cell>
          <cell r="I6521" t="str">
            <v>16x2 HD/SDI w/ 2 channels of Balanced AES/EBU Au</v>
          </cell>
        </row>
        <row r="6522">
          <cell r="C6522" t="str">
            <v>04-805151</v>
          </cell>
          <cell r="D6522">
            <v>0</v>
          </cell>
          <cell r="E6522">
            <v>0</v>
          </cell>
          <cell r="F6522" t="str">
            <v>X</v>
          </cell>
          <cell r="G6522" t="str">
            <v>Inactive</v>
          </cell>
          <cell r="H6522" t="str">
            <v>N/A</v>
          </cell>
          <cell r="I6522" t="str">
            <v>1RU Redundant Control Processor Frame</v>
          </cell>
        </row>
        <row r="6523">
          <cell r="C6523" t="str">
            <v>04-924308-00</v>
          </cell>
          <cell r="D6523">
            <v>0</v>
          </cell>
          <cell r="E6523">
            <v>0</v>
          </cell>
          <cell r="F6523" t="str">
            <v>X</v>
          </cell>
          <cell r="G6523" t="str">
            <v>F.Run-Active</v>
          </cell>
        </row>
        <row r="6524">
          <cell r="C6524" t="str">
            <v>90-70211092</v>
          </cell>
          <cell r="D6524">
            <v>0</v>
          </cell>
          <cell r="E6524">
            <v>0</v>
          </cell>
          <cell r="F6524" t="str">
            <v>X</v>
          </cell>
          <cell r="G6524" t="str">
            <v>Not to order</v>
          </cell>
          <cell r="H6524" t="str">
            <v>WP-EU/2G</v>
          </cell>
          <cell r="I6524" t="str">
            <v>6-Button Universal Room Controller with IR Learning</v>
          </cell>
        </row>
        <row r="6525">
          <cell r="C6525" t="str">
            <v>04-924304-00</v>
          </cell>
          <cell r="D6525">
            <v>0</v>
          </cell>
          <cell r="E6525">
            <v>0</v>
          </cell>
          <cell r="F6525" t="str">
            <v>X</v>
          </cell>
          <cell r="G6525" t="str">
            <v>Not active</v>
          </cell>
          <cell r="H6525" t="str">
            <v>N/A</v>
          </cell>
        </row>
        <row r="6526">
          <cell r="C6526" t="str">
            <v>04-924303-00</v>
          </cell>
          <cell r="D6526">
            <v>0</v>
          </cell>
          <cell r="E6526">
            <v>0</v>
          </cell>
          <cell r="F6526" t="str">
            <v>X</v>
          </cell>
          <cell r="G6526" t="str">
            <v>Not active</v>
          </cell>
          <cell r="H6526" t="str">
            <v>N/A</v>
          </cell>
        </row>
        <row r="6527">
          <cell r="C6527" t="str">
            <v>90-70211090/B</v>
          </cell>
          <cell r="D6527">
            <v>0</v>
          </cell>
          <cell r="E6527">
            <v>0</v>
          </cell>
          <cell r="F6527" t="str">
            <v>X</v>
          </cell>
          <cell r="G6527" t="str">
            <v>Not to equip</v>
          </cell>
          <cell r="H6527" t="str">
            <v>WP-US/1G</v>
          </cell>
          <cell r="I6527" t="str">
            <v>8-Button Universal Room Controller with IR Learning</v>
          </cell>
        </row>
        <row r="6528">
          <cell r="C6528" t="str">
            <v>04-924302-00</v>
          </cell>
          <cell r="D6528">
            <v>0</v>
          </cell>
          <cell r="E6528">
            <v>0</v>
          </cell>
          <cell r="F6528" t="str">
            <v>X</v>
          </cell>
          <cell r="G6528" t="str">
            <v>Not active</v>
          </cell>
          <cell r="H6528" t="str">
            <v>N/A</v>
          </cell>
        </row>
        <row r="6529">
          <cell r="C6529" t="str">
            <v>04-924205-00</v>
          </cell>
          <cell r="D6529">
            <v>0</v>
          </cell>
          <cell r="E6529">
            <v>0</v>
          </cell>
          <cell r="F6529" t="str">
            <v>X</v>
          </cell>
          <cell r="G6529" t="str">
            <v>Active</v>
          </cell>
          <cell r="I6529" t="str">
            <v>POND-9664HD-RDNT PS-RDNT CPU-8RU</v>
          </cell>
        </row>
        <row r="6530">
          <cell r="C6530" t="str">
            <v>04-805064</v>
          </cell>
          <cell r="D6530">
            <v>0</v>
          </cell>
          <cell r="E6530">
            <v>0</v>
          </cell>
          <cell r="F6530" t="str">
            <v>X</v>
          </cell>
          <cell r="G6530" t="str">
            <v>Not active</v>
          </cell>
          <cell r="H6530" t="str">
            <v>N/A</v>
          </cell>
          <cell r="I6530" t="str">
            <v>64 Port RS-422 Router Frame</v>
          </cell>
        </row>
        <row r="6531">
          <cell r="C6531" t="str">
            <v>04-924204-00</v>
          </cell>
          <cell r="D6531">
            <v>0</v>
          </cell>
          <cell r="E6531">
            <v>0</v>
          </cell>
          <cell r="F6531" t="str">
            <v>X</v>
          </cell>
          <cell r="G6531" t="str">
            <v>Active</v>
          </cell>
          <cell r="I6531" t="str">
            <v>HD - 8RU - NON Rdnt Pwr - NON-Rdnt CPU</v>
          </cell>
        </row>
        <row r="6532">
          <cell r="C6532" t="str">
            <v>04-923436-01</v>
          </cell>
          <cell r="D6532">
            <v>0</v>
          </cell>
          <cell r="E6532">
            <v>0</v>
          </cell>
          <cell r="F6532" t="str">
            <v>X</v>
          </cell>
          <cell r="G6532" t="str">
            <v>Not to order</v>
          </cell>
          <cell r="H6532" t="str">
            <v>Special</v>
          </cell>
        </row>
        <row r="6533">
          <cell r="C6533" t="str">
            <v>04-923434-01</v>
          </cell>
          <cell r="D6533">
            <v>0</v>
          </cell>
          <cell r="E6533">
            <v>0</v>
          </cell>
          <cell r="F6533" t="str">
            <v>X</v>
          </cell>
          <cell r="G6533" t="str">
            <v>Not to order</v>
          </cell>
        </row>
        <row r="6534">
          <cell r="C6534" t="str">
            <v>04-923431-01</v>
          </cell>
          <cell r="D6534">
            <v>0</v>
          </cell>
          <cell r="E6534">
            <v>0</v>
          </cell>
          <cell r="F6534" t="str">
            <v>X</v>
          </cell>
          <cell r="G6534" t="str">
            <v>Not to order</v>
          </cell>
        </row>
        <row r="6535">
          <cell r="C6535" t="str">
            <v>90-70183090/B</v>
          </cell>
          <cell r="D6535">
            <v>0</v>
          </cell>
          <cell r="E6535">
            <v>0</v>
          </cell>
          <cell r="F6535" t="str">
            <v>X</v>
          </cell>
          <cell r="G6535" t="str">
            <v>Not to equip</v>
          </cell>
          <cell r="H6535" t="str">
            <v>Tool</v>
          </cell>
          <cell r="I6535" t="str">
            <v>Composite Video &amp; Stereo Audio over Twisted Pair Transmitter</v>
          </cell>
        </row>
        <row r="6536">
          <cell r="C6536" t="str">
            <v>04-923422-00</v>
          </cell>
          <cell r="D6536">
            <v>0</v>
          </cell>
          <cell r="E6536">
            <v>0</v>
          </cell>
          <cell r="F6536" t="str">
            <v>X</v>
          </cell>
          <cell r="G6536" t="str">
            <v>Inactive</v>
          </cell>
        </row>
        <row r="6537">
          <cell r="C6537" t="str">
            <v>04-923417-00</v>
          </cell>
          <cell r="D6537">
            <v>0</v>
          </cell>
          <cell r="E6537">
            <v>0</v>
          </cell>
          <cell r="F6537" t="str">
            <v>X</v>
          </cell>
          <cell r="G6537" t="str">
            <v>Not active</v>
          </cell>
          <cell r="I6537" t="str">
            <v>PONDEROSA 3G-1608HD-4RU-NRDNT PS/NRDNT CPU</v>
          </cell>
        </row>
        <row r="6538">
          <cell r="C6538" t="str">
            <v>04-923416-00</v>
          </cell>
          <cell r="D6538">
            <v>0</v>
          </cell>
          <cell r="E6538">
            <v>0</v>
          </cell>
          <cell r="F6538" t="str">
            <v>X</v>
          </cell>
          <cell r="G6538" t="str">
            <v>Not active</v>
          </cell>
          <cell r="H6538" t="str">
            <v>N/A</v>
          </cell>
        </row>
        <row r="6539">
          <cell r="C6539" t="str">
            <v>04-923415-00</v>
          </cell>
          <cell r="D6539">
            <v>0</v>
          </cell>
          <cell r="E6539">
            <v>0</v>
          </cell>
          <cell r="F6539" t="str">
            <v>X</v>
          </cell>
          <cell r="G6539" t="str">
            <v>Not active</v>
          </cell>
          <cell r="H6539" t="str">
            <v>N/A</v>
          </cell>
        </row>
        <row r="6540">
          <cell r="C6540" t="str">
            <v>04-805054-51</v>
          </cell>
          <cell r="D6540">
            <v>0</v>
          </cell>
          <cell r="E6540">
            <v>0</v>
          </cell>
          <cell r="F6540" t="str">
            <v>X</v>
          </cell>
          <cell r="G6540" t="str">
            <v>Not to prod.</v>
          </cell>
        </row>
        <row r="6541">
          <cell r="C6541" t="str">
            <v>04-923412-00</v>
          </cell>
          <cell r="D6541">
            <v>0</v>
          </cell>
          <cell r="E6541">
            <v>0</v>
          </cell>
          <cell r="F6541" t="str">
            <v>X</v>
          </cell>
          <cell r="G6541" t="str">
            <v>Not to order</v>
          </cell>
          <cell r="H6541" t="str">
            <v>N/A</v>
          </cell>
        </row>
        <row r="6542">
          <cell r="C6542" t="str">
            <v>04-923411-00</v>
          </cell>
          <cell r="D6542">
            <v>0</v>
          </cell>
          <cell r="E6542">
            <v>0</v>
          </cell>
          <cell r="F6542" t="str">
            <v>X</v>
          </cell>
          <cell r="G6542" t="str">
            <v>Not active</v>
          </cell>
          <cell r="H6542" t="str">
            <v>N/A</v>
          </cell>
        </row>
        <row r="6543">
          <cell r="C6543" t="str">
            <v>04-805054-50</v>
          </cell>
          <cell r="D6543">
            <v>0</v>
          </cell>
          <cell r="E6543">
            <v>0</v>
          </cell>
          <cell r="F6543" t="str">
            <v>X</v>
          </cell>
          <cell r="G6543" t="str">
            <v>Not to prod.</v>
          </cell>
          <cell r="H6543" t="str">
            <v>N/A</v>
          </cell>
        </row>
        <row r="6544">
          <cell r="C6544" t="str">
            <v>04-805054-37</v>
          </cell>
          <cell r="D6544">
            <v>0</v>
          </cell>
          <cell r="E6544">
            <v>0</v>
          </cell>
          <cell r="F6544" t="str">
            <v>X</v>
          </cell>
          <cell r="G6544" t="str">
            <v>Not to order</v>
          </cell>
          <cell r="H6544" t="str">
            <v>N/A</v>
          </cell>
          <cell r="I6544" t="str">
            <v>16 Port RS-422 Router 1RU</v>
          </cell>
        </row>
        <row r="6545">
          <cell r="C6545" t="str">
            <v>04-805054-26</v>
          </cell>
          <cell r="D6545">
            <v>0</v>
          </cell>
          <cell r="E6545">
            <v>0</v>
          </cell>
          <cell r="F6545" t="str">
            <v>X</v>
          </cell>
          <cell r="G6545" t="str">
            <v>Not active</v>
          </cell>
          <cell r="H6545" t="str">
            <v>N/A</v>
          </cell>
          <cell r="I6545" t="str">
            <v>16 Port RS-422 Router 1RU</v>
          </cell>
        </row>
        <row r="6546">
          <cell r="C6546" t="str">
            <v>90-502090/B</v>
          </cell>
          <cell r="D6546">
            <v>0</v>
          </cell>
          <cell r="E6546">
            <v>0</v>
          </cell>
          <cell r="F6546" t="str">
            <v>X</v>
          </cell>
          <cell r="G6546" t="str">
            <v>Not to equip</v>
          </cell>
          <cell r="H6546" t="str">
            <v>Tool</v>
          </cell>
          <cell r="I6546" t="str">
            <v>Computer Graphics Video &amp; HDTV Scan Converter</v>
          </cell>
        </row>
        <row r="6547">
          <cell r="C6547" t="str">
            <v>04-923410-00</v>
          </cell>
          <cell r="D6547">
            <v>0</v>
          </cell>
          <cell r="E6547">
            <v>0</v>
          </cell>
          <cell r="F6547" t="str">
            <v>X</v>
          </cell>
          <cell r="G6547" t="str">
            <v>Not active</v>
          </cell>
        </row>
        <row r="6548">
          <cell r="C6548" t="str">
            <v>90-09039515</v>
          </cell>
          <cell r="D6548">
            <v>0</v>
          </cell>
          <cell r="E6548">
            <v>0</v>
          </cell>
          <cell r="F6548" t="str">
            <v>X</v>
          </cell>
          <cell r="G6548" t="str">
            <v>Not to order</v>
          </cell>
          <cell r="H6548" t="str">
            <v>Tools</v>
          </cell>
          <cell r="I6548" t="str">
            <v>4x1 Personal Stereo Audio Amplifier &amp; Switcher</v>
          </cell>
        </row>
        <row r="6549">
          <cell r="C6549" t="str">
            <v>04-923408-00</v>
          </cell>
          <cell r="D6549">
            <v>0</v>
          </cell>
          <cell r="E6549">
            <v>0</v>
          </cell>
          <cell r="F6549" t="str">
            <v>X</v>
          </cell>
          <cell r="G6549" t="str">
            <v>Not active</v>
          </cell>
          <cell r="H6549" t="str">
            <v>N/A</v>
          </cell>
        </row>
        <row r="6550">
          <cell r="C6550" t="str">
            <v>04-805054-16</v>
          </cell>
          <cell r="D6550">
            <v>0</v>
          </cell>
          <cell r="E6550">
            <v>0</v>
          </cell>
          <cell r="F6550" t="str">
            <v>X</v>
          </cell>
          <cell r="G6550" t="str">
            <v>Inactive</v>
          </cell>
          <cell r="H6550" t="str">
            <v>N/A</v>
          </cell>
          <cell r="I6550" t="str">
            <v>805054-16</v>
          </cell>
        </row>
        <row r="6551">
          <cell r="C6551" t="str">
            <v>04-805050-01</v>
          </cell>
          <cell r="D6551">
            <v>0</v>
          </cell>
          <cell r="E6551">
            <v>0</v>
          </cell>
          <cell r="F6551" t="str">
            <v>X</v>
          </cell>
          <cell r="G6551" t="str">
            <v>Inactive</v>
          </cell>
          <cell r="H6551" t="str">
            <v>N/A</v>
          </cell>
        </row>
        <row r="6552">
          <cell r="C6552" t="str">
            <v>04-805050</v>
          </cell>
          <cell r="D6552">
            <v>0</v>
          </cell>
          <cell r="E6552">
            <v>0</v>
          </cell>
          <cell r="F6552" t="str">
            <v>X</v>
          </cell>
          <cell r="G6552" t="str">
            <v>Inactive</v>
          </cell>
          <cell r="H6552" t="str">
            <v>N/A</v>
          </cell>
        </row>
        <row r="6553">
          <cell r="C6553" t="str">
            <v>04-923407-00</v>
          </cell>
          <cell r="D6553">
            <v>0</v>
          </cell>
          <cell r="E6553">
            <v>0</v>
          </cell>
          <cell r="F6553" t="str">
            <v>X</v>
          </cell>
          <cell r="G6553" t="str">
            <v>Not active</v>
          </cell>
          <cell r="H6553" t="str">
            <v>N/A</v>
          </cell>
        </row>
        <row r="6554">
          <cell r="C6554" t="str">
            <v>04-923406-00</v>
          </cell>
          <cell r="D6554">
            <v>0</v>
          </cell>
          <cell r="E6554">
            <v>0</v>
          </cell>
          <cell r="F6554" t="str">
            <v>X</v>
          </cell>
          <cell r="G6554" t="str">
            <v>Not to order</v>
          </cell>
          <cell r="H6554" t="str">
            <v>N/A</v>
          </cell>
        </row>
        <row r="6555">
          <cell r="C6555" t="str">
            <v>90-041091</v>
          </cell>
          <cell r="D6555">
            <v>0</v>
          </cell>
          <cell r="E6555">
            <v>0</v>
          </cell>
          <cell r="F6555" t="str">
            <v>X</v>
          </cell>
          <cell r="G6555" t="str">
            <v>Inactive</v>
          </cell>
          <cell r="H6555" t="str">
            <v>Tool</v>
          </cell>
          <cell r="I6555" t="str">
            <v>Composite Video &amp; Stereo Audio to HDMI Scaler</v>
          </cell>
        </row>
        <row r="6556">
          <cell r="C6556" t="str">
            <v>04-923405-00</v>
          </cell>
          <cell r="D6556">
            <v>0</v>
          </cell>
          <cell r="E6556">
            <v>0</v>
          </cell>
          <cell r="F6556" t="str">
            <v>X</v>
          </cell>
          <cell r="G6556" t="str">
            <v>Active</v>
          </cell>
          <cell r="H6556" t="str">
            <v>N/A</v>
          </cell>
        </row>
        <row r="6557">
          <cell r="C6557" t="str">
            <v>04-804785</v>
          </cell>
          <cell r="D6557">
            <v>0</v>
          </cell>
          <cell r="E6557">
            <v>0</v>
          </cell>
          <cell r="F6557" t="str">
            <v>X</v>
          </cell>
          <cell r="G6557" t="str">
            <v>Not to order</v>
          </cell>
          <cell r="H6557" t="str">
            <v>N/A</v>
          </cell>
          <cell r="I6557" t="str">
            <v>96x1 Single Bus LED Remote CP 4RU</v>
          </cell>
        </row>
        <row r="6558">
          <cell r="C6558" t="str">
            <v>04-923404-00</v>
          </cell>
          <cell r="D6558">
            <v>0</v>
          </cell>
          <cell r="E6558">
            <v>0</v>
          </cell>
          <cell r="F6558" t="str">
            <v>X</v>
          </cell>
          <cell r="G6558" t="str">
            <v>Active</v>
          </cell>
          <cell r="H6558" t="str">
            <v>N/A</v>
          </cell>
        </row>
        <row r="6559">
          <cell r="C6559" t="str">
            <v>04-804715</v>
          </cell>
          <cell r="D6559">
            <v>0</v>
          </cell>
          <cell r="E6559">
            <v>0</v>
          </cell>
          <cell r="F6559" t="str">
            <v>X</v>
          </cell>
          <cell r="G6559" t="str">
            <v>Not to order</v>
          </cell>
          <cell r="H6559" t="str">
            <v>N/A</v>
          </cell>
          <cell r="I6559" t="str">
            <v>64x1 Single Bus LED Remote CP 2RU</v>
          </cell>
        </row>
        <row r="6560">
          <cell r="C6560" t="str">
            <v>04-923315-01</v>
          </cell>
          <cell r="D6560">
            <v>0</v>
          </cell>
          <cell r="E6560">
            <v>0</v>
          </cell>
          <cell r="F6560" t="str">
            <v>X</v>
          </cell>
          <cell r="G6560" t="str">
            <v>Not to order</v>
          </cell>
        </row>
        <row r="6561">
          <cell r="C6561" t="str">
            <v>04-923314-00</v>
          </cell>
          <cell r="D6561">
            <v>0</v>
          </cell>
          <cell r="E6561">
            <v>0</v>
          </cell>
          <cell r="F6561" t="str">
            <v>X</v>
          </cell>
          <cell r="G6561" t="str">
            <v>Not to order</v>
          </cell>
        </row>
        <row r="6562">
          <cell r="C6562" t="str">
            <v>04-923302-00</v>
          </cell>
          <cell r="D6562">
            <v>0</v>
          </cell>
          <cell r="E6562">
            <v>0</v>
          </cell>
          <cell r="F6562" t="str">
            <v>X</v>
          </cell>
          <cell r="G6562" t="str">
            <v>Not to prod.</v>
          </cell>
          <cell r="I6562" t="str">
            <v>6464V - VIPER COMP - 4RU - Rdnt Pwr - Non-Rdnt CPU</v>
          </cell>
        </row>
        <row r="6563">
          <cell r="C6563" t="str">
            <v>04-923211-00</v>
          </cell>
          <cell r="D6563">
            <v>0</v>
          </cell>
          <cell r="E6563">
            <v>0</v>
          </cell>
          <cell r="F6563" t="str">
            <v>X</v>
          </cell>
          <cell r="G6563" t="str">
            <v>Active</v>
          </cell>
          <cell r="H6563" t="str">
            <v>N/A</v>
          </cell>
        </row>
        <row r="6564">
          <cell r="C6564" t="str">
            <v>04-923209-00</v>
          </cell>
          <cell r="D6564">
            <v>0</v>
          </cell>
          <cell r="E6564">
            <v>0</v>
          </cell>
          <cell r="F6564" t="str">
            <v>X</v>
          </cell>
          <cell r="G6564" t="str">
            <v>Active</v>
          </cell>
          <cell r="H6564" t="str">
            <v>N/A</v>
          </cell>
          <cell r="I6564" t="str">
            <v>64x32 HD/SDI Non- Rdnt PS/CPU</v>
          </cell>
        </row>
        <row r="6565">
          <cell r="C6565" t="str">
            <v>04-923208-00</v>
          </cell>
          <cell r="D6565">
            <v>0</v>
          </cell>
          <cell r="E6565">
            <v>0</v>
          </cell>
          <cell r="F6565" t="str">
            <v>X</v>
          </cell>
          <cell r="G6565" t="str">
            <v>Active</v>
          </cell>
          <cell r="H6565" t="str">
            <v>N/A</v>
          </cell>
          <cell r="I6565" t="str">
            <v>48x48 HD/SDI Non-Rdnt PS Non-Rdnt CPU</v>
          </cell>
        </row>
        <row r="6566">
          <cell r="C6566" t="str">
            <v>04-923206-00</v>
          </cell>
          <cell r="D6566">
            <v>0</v>
          </cell>
          <cell r="E6566">
            <v>0</v>
          </cell>
          <cell r="F6566" t="str">
            <v>X</v>
          </cell>
          <cell r="G6566" t="str">
            <v>Active</v>
          </cell>
          <cell r="H6566" t="str">
            <v>N/A</v>
          </cell>
          <cell r="I6566" t="str">
            <v>32x32 HD/SDI Rdnt PS Non-Rdnt CPU</v>
          </cell>
        </row>
        <row r="6567">
          <cell r="C6567" t="str">
            <v>04-923205-00</v>
          </cell>
          <cell r="D6567">
            <v>0</v>
          </cell>
          <cell r="E6567">
            <v>0</v>
          </cell>
          <cell r="F6567" t="str">
            <v>X</v>
          </cell>
          <cell r="G6567" t="str">
            <v>Active</v>
          </cell>
          <cell r="I6567" t="str">
            <v>4848HD - PONDEROSA HD - 4RU - Rdnt Pwr - Non-Rdnt CPU</v>
          </cell>
        </row>
        <row r="6568">
          <cell r="C6568" t="str">
            <v>04-923203-00</v>
          </cell>
          <cell r="D6568">
            <v>0</v>
          </cell>
          <cell r="E6568">
            <v>0</v>
          </cell>
          <cell r="F6568" t="str">
            <v>X</v>
          </cell>
          <cell r="G6568" t="str">
            <v>Active</v>
          </cell>
          <cell r="H6568" t="str">
            <v>N/A</v>
          </cell>
          <cell r="I6568" t="str">
            <v>64x64 HD/SDI Rdnt PS Non-Rdnt CPU</v>
          </cell>
        </row>
        <row r="6569">
          <cell r="C6569" t="str">
            <v>04-804524</v>
          </cell>
          <cell r="D6569">
            <v>0</v>
          </cell>
          <cell r="E6569">
            <v>0</v>
          </cell>
          <cell r="F6569" t="str">
            <v>X</v>
          </cell>
          <cell r="G6569" t="str">
            <v>Not active</v>
          </cell>
          <cell r="H6569" t="str">
            <v>N/A</v>
          </cell>
          <cell r="I6569" t="str">
            <v>32128V Frame- 115VAC Redun Pwr</v>
          </cell>
        </row>
        <row r="6570">
          <cell r="C6570" t="str">
            <v>04-923202-00</v>
          </cell>
          <cell r="D6570">
            <v>0</v>
          </cell>
          <cell r="E6570">
            <v>0</v>
          </cell>
          <cell r="F6570" t="str">
            <v>X</v>
          </cell>
          <cell r="G6570" t="str">
            <v>Active</v>
          </cell>
          <cell r="H6570" t="str">
            <v>N/A</v>
          </cell>
          <cell r="I6570" t="str">
            <v>40x40 HD/SDI Rdnt PS Non-Rdnt CPU</v>
          </cell>
        </row>
        <row r="6571">
          <cell r="C6571" t="str">
            <v>04-923201-00</v>
          </cell>
          <cell r="D6571">
            <v>0</v>
          </cell>
          <cell r="E6571">
            <v>0</v>
          </cell>
          <cell r="F6571" t="str">
            <v>X</v>
          </cell>
          <cell r="G6571" t="str">
            <v>Active</v>
          </cell>
          <cell r="H6571" t="str">
            <v>N/A</v>
          </cell>
          <cell r="I6571" t="str">
            <v>64x32 HD/SDI Rdnt PS/CPU</v>
          </cell>
        </row>
        <row r="6572">
          <cell r="C6572" t="str">
            <v>94-0101004</v>
          </cell>
          <cell r="D6572">
            <v>0</v>
          </cell>
          <cell r="E6572">
            <v>0</v>
          </cell>
          <cell r="F6572" t="str">
            <v>X</v>
          </cell>
          <cell r="G6572" t="str">
            <v>Active Proj</v>
          </cell>
          <cell r="H6572" t="str">
            <v>Special</v>
          </cell>
          <cell r="I6572" t="str">
            <v>DVI-D Dual link (Male - Male) Cable (4')</v>
          </cell>
        </row>
        <row r="6573">
          <cell r="C6573" t="str">
            <v>94-0101005</v>
          </cell>
          <cell r="D6573">
            <v>0</v>
          </cell>
          <cell r="E6573">
            <v>0</v>
          </cell>
          <cell r="F6573" t="str">
            <v>X</v>
          </cell>
          <cell r="G6573" t="str">
            <v>Active Proj</v>
          </cell>
          <cell r="H6573" t="str">
            <v>Special</v>
          </cell>
          <cell r="I6573" t="str">
            <v>DVI-D Dual link (Male - Male) Cable (5')</v>
          </cell>
        </row>
        <row r="6574">
          <cell r="C6574" t="str">
            <v>04-923111-00</v>
          </cell>
          <cell r="D6574">
            <v>0</v>
          </cell>
          <cell r="E6574">
            <v>0</v>
          </cell>
          <cell r="F6574" t="str">
            <v>X</v>
          </cell>
          <cell r="G6574" t="str">
            <v>Not active</v>
          </cell>
          <cell r="H6574" t="str">
            <v>N/A</v>
          </cell>
          <cell r="I6574" t="str">
            <v>4832V5 - VIPER - 20RU (5-Frames x 4RU) - Rdnt Pwr - Non-Rdnt</v>
          </cell>
        </row>
        <row r="6575">
          <cell r="C6575" t="str">
            <v>04-923110-00</v>
          </cell>
          <cell r="D6575">
            <v>0</v>
          </cell>
          <cell r="E6575">
            <v>0</v>
          </cell>
          <cell r="F6575" t="str">
            <v>X</v>
          </cell>
          <cell r="G6575" t="str">
            <v>Not active</v>
          </cell>
          <cell r="H6575" t="str">
            <v>N/A</v>
          </cell>
          <cell r="I6575" t="str">
            <v>6416V5 - VIPER - 20RU (5-Frames x 4RU) - Rdnt Pwr - Non-Rdnt</v>
          </cell>
        </row>
        <row r="6576">
          <cell r="C6576" t="str">
            <v>04-923109-00</v>
          </cell>
          <cell r="D6576">
            <v>0</v>
          </cell>
          <cell r="E6576">
            <v>0</v>
          </cell>
          <cell r="F6576" t="str">
            <v>X</v>
          </cell>
          <cell r="G6576" t="str">
            <v>Not active</v>
          </cell>
          <cell r="H6576" t="str">
            <v>N/A</v>
          </cell>
          <cell r="I6576" t="str">
            <v>1632V - VIPER - 4RU (1-Frame x 4RU) - Non-Rdnt Pwr - Non-Rdn</v>
          </cell>
        </row>
        <row r="6577">
          <cell r="C6577" t="str">
            <v>04-923108-00</v>
          </cell>
          <cell r="D6577">
            <v>0</v>
          </cell>
          <cell r="E6577">
            <v>0</v>
          </cell>
          <cell r="F6577" t="str">
            <v>X</v>
          </cell>
          <cell r="G6577" t="str">
            <v>Not active</v>
          </cell>
          <cell r="H6577" t="str">
            <v>N/A</v>
          </cell>
          <cell r="I6577" t="str">
            <v>4848V5 - VIPER - 20RU (5-Frames x 4RU) - Non-Rdnt Pwr - Non-</v>
          </cell>
        </row>
        <row r="6578">
          <cell r="C6578" t="str">
            <v>04-923107-00</v>
          </cell>
          <cell r="D6578">
            <v>0</v>
          </cell>
          <cell r="E6578">
            <v>0</v>
          </cell>
          <cell r="F6578" t="str">
            <v>X</v>
          </cell>
          <cell r="G6578" t="str">
            <v>Not active</v>
          </cell>
          <cell r="H6578" t="str">
            <v>N/A</v>
          </cell>
          <cell r="I6578" t="str">
            <v>6432V5 - VIPER - 20RU (5-Frames x 4RU) - Non-Rdnt Pwr - Non-</v>
          </cell>
        </row>
        <row r="6579">
          <cell r="C6579" t="str">
            <v>04-923106-00</v>
          </cell>
          <cell r="D6579">
            <v>0</v>
          </cell>
          <cell r="E6579">
            <v>0</v>
          </cell>
          <cell r="F6579" t="str">
            <v>X</v>
          </cell>
          <cell r="G6579" t="str">
            <v>Not active</v>
          </cell>
          <cell r="H6579" t="str">
            <v>N/A</v>
          </cell>
          <cell r="I6579" t="str">
            <v>4848V5 - VIPER - 20RU (5-Frames x 4RU) - Rdnt Pwr - Rdnt CPU</v>
          </cell>
        </row>
        <row r="6580">
          <cell r="C6580" t="str">
            <v>04-923105-00</v>
          </cell>
          <cell r="D6580">
            <v>0</v>
          </cell>
          <cell r="E6580">
            <v>0</v>
          </cell>
          <cell r="F6580" t="str">
            <v>X</v>
          </cell>
          <cell r="G6580" t="str">
            <v>Not to order</v>
          </cell>
          <cell r="H6580" t="str">
            <v>N/A</v>
          </cell>
          <cell r="I6580" t="str">
            <v>6464V5 - VIPER - 20RU (5-Frames x 4RU) - Rdnt Pwr - Non-Rdnt</v>
          </cell>
        </row>
        <row r="6581">
          <cell r="C6581" t="str">
            <v>04-923104-00</v>
          </cell>
          <cell r="D6581">
            <v>0</v>
          </cell>
          <cell r="E6581">
            <v>0</v>
          </cell>
          <cell r="F6581" t="str">
            <v>X</v>
          </cell>
          <cell r="G6581" t="str">
            <v>Not active</v>
          </cell>
          <cell r="H6581" t="str">
            <v>N/A</v>
          </cell>
          <cell r="I6581" t="str">
            <v>4848V3 - VIPER - 12RU (3-Frames x 4RU) - Non-Rdnt Pwr - Non-</v>
          </cell>
        </row>
        <row r="6582">
          <cell r="C6582" t="str">
            <v>22-00007999</v>
          </cell>
          <cell r="D6582">
            <v>130</v>
          </cell>
          <cell r="E6582">
            <v>0</v>
          </cell>
          <cell r="F6582" t="str">
            <v>X</v>
          </cell>
          <cell r="G6582" t="str">
            <v>Not for sale</v>
          </cell>
          <cell r="H6582" t="str">
            <v>Special</v>
          </cell>
          <cell r="I6582" t="str">
            <v>Corona Tag Basic</v>
          </cell>
        </row>
        <row r="6583">
          <cell r="C6583" t="str">
            <v>04-923103-00</v>
          </cell>
          <cell r="D6583">
            <v>0</v>
          </cell>
          <cell r="E6583">
            <v>0</v>
          </cell>
          <cell r="F6583" t="str">
            <v>X</v>
          </cell>
          <cell r="G6583" t="str">
            <v>Not active</v>
          </cell>
          <cell r="H6583" t="str">
            <v>N/A</v>
          </cell>
          <cell r="I6583" t="str">
            <v>3232V3 - VIPER - 12RU (3-Frames x 4RU) - Non-Rdnt Pwr - Non-</v>
          </cell>
        </row>
        <row r="6584">
          <cell r="C6584" t="str">
            <v>22-00008099</v>
          </cell>
          <cell r="D6584">
            <v>293</v>
          </cell>
          <cell r="E6584">
            <v>0</v>
          </cell>
          <cell r="F6584" t="str">
            <v>X</v>
          </cell>
          <cell r="G6584" t="str">
            <v>Not for sale</v>
          </cell>
          <cell r="H6584" t="str">
            <v>Special</v>
          </cell>
          <cell r="I6584" t="str">
            <v>Corona Tag Admin Kit</v>
          </cell>
        </row>
        <row r="6585">
          <cell r="C6585" t="str">
            <v>90-000711011</v>
          </cell>
          <cell r="D6585">
            <v>0</v>
          </cell>
          <cell r="E6585">
            <v>0</v>
          </cell>
          <cell r="F6585" t="str">
            <v>X</v>
          </cell>
          <cell r="G6585" t="str">
            <v>Not to order</v>
          </cell>
        </row>
        <row r="6586">
          <cell r="C6586" t="str">
            <v>04-923102-00</v>
          </cell>
          <cell r="D6586">
            <v>0</v>
          </cell>
          <cell r="E6586">
            <v>0</v>
          </cell>
          <cell r="F6586" t="str">
            <v>X</v>
          </cell>
          <cell r="G6586" t="str">
            <v>Not active</v>
          </cell>
          <cell r="H6586" t="str">
            <v>N/A</v>
          </cell>
          <cell r="I6586" t="str">
            <v>4848V5 - VIPER - 20RU (5-Frames x 4RU) - Rdnt Pwr - Non-Rdnt</v>
          </cell>
        </row>
        <row r="6587">
          <cell r="C6587" t="str">
            <v>04-804523</v>
          </cell>
          <cell r="D6587">
            <v>0</v>
          </cell>
          <cell r="E6587">
            <v>0</v>
          </cell>
          <cell r="F6587" t="str">
            <v>X</v>
          </cell>
          <cell r="G6587" t="str">
            <v>Inactive</v>
          </cell>
          <cell r="H6587" t="str">
            <v>N/A</v>
          </cell>
          <cell r="I6587" t="str">
            <v>3264VAA Frame - 117V - 9RU w/PS</v>
          </cell>
        </row>
        <row r="6588">
          <cell r="C6588" t="str">
            <v>04-804521</v>
          </cell>
          <cell r="D6588">
            <v>0</v>
          </cell>
          <cell r="E6588">
            <v>0</v>
          </cell>
          <cell r="F6588" t="str">
            <v>X</v>
          </cell>
          <cell r="G6588" t="str">
            <v>Not active</v>
          </cell>
          <cell r="H6588" t="str">
            <v>N/A</v>
          </cell>
          <cell r="I6588" t="str">
            <v>3232CAA Frame- 115VAC Redun Pwr</v>
          </cell>
        </row>
        <row r="6589">
          <cell r="C6589" t="str">
            <v>04-923101-00</v>
          </cell>
          <cell r="D6589">
            <v>0</v>
          </cell>
          <cell r="E6589">
            <v>0</v>
          </cell>
          <cell r="F6589" t="str">
            <v>X</v>
          </cell>
          <cell r="G6589" t="str">
            <v>Not active</v>
          </cell>
          <cell r="H6589" t="str">
            <v>N/A</v>
          </cell>
          <cell r="I6589" t="str">
            <v>6432V5 - VIPER - 20RU (5-Frames x 4RU) - Rdnt Pwr - Non-Rdnt</v>
          </cell>
        </row>
        <row r="6590">
          <cell r="C6590" t="str">
            <v>04-923100-00</v>
          </cell>
          <cell r="D6590">
            <v>0</v>
          </cell>
          <cell r="E6590">
            <v>0</v>
          </cell>
          <cell r="F6590" t="str">
            <v>X</v>
          </cell>
          <cell r="G6590" t="str">
            <v>Not to prod.</v>
          </cell>
          <cell r="H6590" t="str">
            <v>N/A</v>
          </cell>
          <cell r="I6590" t="str">
            <v>6464V5 - VIPER - 20RU (5-Frames x 4RU) - Rdnt Pwr - Rdnt CPU</v>
          </cell>
        </row>
        <row r="6591">
          <cell r="C6591" t="str">
            <v>90-000690/B</v>
          </cell>
          <cell r="D6591">
            <v>0</v>
          </cell>
          <cell r="E6591">
            <v>0</v>
          </cell>
          <cell r="F6591" t="str">
            <v>X</v>
          </cell>
          <cell r="G6591" t="str">
            <v>Not to equip</v>
          </cell>
          <cell r="H6591" t="str">
            <v>Tool</v>
          </cell>
          <cell r="I6591" t="str">
            <v>Composite Video &amp; s-Video Sync Stabilizer</v>
          </cell>
        </row>
        <row r="6592">
          <cell r="C6592" t="str">
            <v>04-922041-R50</v>
          </cell>
          <cell r="D6592">
            <v>0</v>
          </cell>
          <cell r="E6592">
            <v>0</v>
          </cell>
          <cell r="F6592" t="str">
            <v>X</v>
          </cell>
          <cell r="G6592" t="str">
            <v>Not active</v>
          </cell>
          <cell r="H6592" t="str">
            <v>N/A</v>
          </cell>
          <cell r="I6592" t="str">
            <v>6416V5R - SIERRA PRO XL - w/LAN - w/LCP 500MHz - 20RU - Rdnt</v>
          </cell>
        </row>
        <row r="6593">
          <cell r="C6593" t="str">
            <v>90-000041011</v>
          </cell>
          <cell r="D6593">
            <v>0</v>
          </cell>
          <cell r="E6593">
            <v>0</v>
          </cell>
          <cell r="F6593" t="str">
            <v>X</v>
          </cell>
          <cell r="G6593" t="str">
            <v>Not to order</v>
          </cell>
        </row>
        <row r="6594">
          <cell r="C6594" t="str">
            <v>90-000021011</v>
          </cell>
          <cell r="D6594">
            <v>0</v>
          </cell>
          <cell r="E6594">
            <v>0</v>
          </cell>
          <cell r="F6594" t="str">
            <v>X</v>
          </cell>
          <cell r="G6594" t="str">
            <v>Not to order</v>
          </cell>
        </row>
        <row r="6595">
          <cell r="C6595" t="str">
            <v>04-804464-00</v>
          </cell>
          <cell r="D6595">
            <v>0</v>
          </cell>
          <cell r="E6595">
            <v>0</v>
          </cell>
          <cell r="F6595" t="str">
            <v>X</v>
          </cell>
          <cell r="G6595" t="str">
            <v>Not to prod.</v>
          </cell>
          <cell r="H6595" t="str">
            <v>N/A</v>
          </cell>
          <cell r="I6595" t="str">
            <v>64X64 X-Y CONTROL PANEL</v>
          </cell>
        </row>
        <row r="6596">
          <cell r="C6596" t="str">
            <v>04-804348</v>
          </cell>
          <cell r="D6596">
            <v>0</v>
          </cell>
          <cell r="E6596">
            <v>0</v>
          </cell>
          <cell r="F6596" t="str">
            <v>X</v>
          </cell>
          <cell r="G6596" t="str">
            <v>Not active</v>
          </cell>
          <cell r="H6596" t="str">
            <v>N/A</v>
          </cell>
          <cell r="I6596" t="str">
            <v>32x1 Single Bus LED Remote CP 2RU</v>
          </cell>
        </row>
        <row r="6597">
          <cell r="C6597" t="str">
            <v>04-922008-R50</v>
          </cell>
          <cell r="D6597">
            <v>0</v>
          </cell>
          <cell r="E6597">
            <v>0</v>
          </cell>
          <cell r="F6597" t="str">
            <v>X</v>
          </cell>
          <cell r="G6597" t="str">
            <v>Not active</v>
          </cell>
          <cell r="H6597" t="str">
            <v>N/A</v>
          </cell>
          <cell r="I6597" t="str">
            <v>3248V5R - SIERRA PRO XL - w/LAN - w/LCP 500MHz - 20RU - Rdnt</v>
          </cell>
        </row>
        <row r="6598">
          <cell r="C6598" t="str">
            <v>04-922008-R30</v>
          </cell>
          <cell r="D6598">
            <v>0</v>
          </cell>
          <cell r="E6598">
            <v>0</v>
          </cell>
          <cell r="F6598" t="str">
            <v>X</v>
          </cell>
          <cell r="G6598" t="str">
            <v>Not active</v>
          </cell>
          <cell r="I6598" t="str">
            <v>3248V3R - SIERRA PRO XL - w/LAN - w/LCP 500MHz - 12RU - Rdnt</v>
          </cell>
        </row>
        <row r="6599">
          <cell r="C6599" t="str">
            <v>04-804240</v>
          </cell>
          <cell r="D6599">
            <v>0</v>
          </cell>
          <cell r="E6599">
            <v>0</v>
          </cell>
          <cell r="F6599" t="str">
            <v>X</v>
          </cell>
          <cell r="G6599" t="str">
            <v>Inactive</v>
          </cell>
          <cell r="H6599" t="str">
            <v>N/A</v>
          </cell>
          <cell r="I6599" t="str">
            <v>SCP-240 Programmable Remote CP</v>
          </cell>
        </row>
        <row r="6600">
          <cell r="C6600" t="str">
            <v>04-922007-R50</v>
          </cell>
          <cell r="D6600">
            <v>0</v>
          </cell>
          <cell r="E6600">
            <v>0</v>
          </cell>
          <cell r="F6600" t="str">
            <v>X</v>
          </cell>
          <cell r="G6600" t="str">
            <v>Not active</v>
          </cell>
          <cell r="H6600" t="str">
            <v>N/A</v>
          </cell>
          <cell r="I6600" t="str">
            <v>32x64 Three Channels of Video - Two Channels of Sync - 20RU</v>
          </cell>
        </row>
        <row r="6601">
          <cell r="C6601" t="str">
            <v>04-922007-R30</v>
          </cell>
          <cell r="D6601">
            <v>0</v>
          </cell>
          <cell r="E6601">
            <v>0</v>
          </cell>
          <cell r="F6601" t="str">
            <v>X</v>
          </cell>
          <cell r="G6601" t="str">
            <v>Inactive</v>
          </cell>
          <cell r="H6601" t="str">
            <v>N/A</v>
          </cell>
          <cell r="I6601" t="str">
            <v>32x64 Three Channels of Video - 12RU - w/LCP - Rednt Pwr - w</v>
          </cell>
        </row>
        <row r="6602">
          <cell r="C6602" t="str">
            <v>94-0211082</v>
          </cell>
          <cell r="D6602">
            <v>0</v>
          </cell>
          <cell r="E6602">
            <v>0</v>
          </cell>
          <cell r="F6602" t="str">
            <v>X</v>
          </cell>
          <cell r="G6602" t="str">
            <v>Not to prod.</v>
          </cell>
          <cell r="I6602" t="str">
            <v>DVI Fiber Optic Cable</v>
          </cell>
        </row>
        <row r="6603">
          <cell r="C6603" t="str">
            <v>04-922006-R50</v>
          </cell>
          <cell r="D6603">
            <v>0</v>
          </cell>
          <cell r="E6603">
            <v>0</v>
          </cell>
          <cell r="F6603" t="str">
            <v>X</v>
          </cell>
          <cell r="G6603" t="str">
            <v>Not active</v>
          </cell>
          <cell r="H6603" t="str">
            <v>N/A</v>
          </cell>
          <cell r="I6603" t="str">
            <v>4832V5R - SIERRA PRO XL - w/LAN - w/LCP 500MHz - 20RU - Rdnt</v>
          </cell>
        </row>
        <row r="6604">
          <cell r="C6604" t="str">
            <v>94-0211196</v>
          </cell>
          <cell r="D6604">
            <v>0</v>
          </cell>
          <cell r="E6604">
            <v>0</v>
          </cell>
          <cell r="F6604" t="str">
            <v>X</v>
          </cell>
          <cell r="G6604" t="str">
            <v>Not to prod.</v>
          </cell>
          <cell r="I6604" t="str">
            <v>DVI Fiber Optic Cable</v>
          </cell>
        </row>
        <row r="6605">
          <cell r="C6605" t="str">
            <v>04-804150-01</v>
          </cell>
          <cell r="D6605">
            <v>0</v>
          </cell>
          <cell r="E6605">
            <v>0</v>
          </cell>
          <cell r="F6605" t="str">
            <v>X</v>
          </cell>
          <cell r="G6605" t="str">
            <v>Not for sale</v>
          </cell>
          <cell r="I6605" t="str">
            <v>SCP-150 1RU PROG PUSH BUTTON CONTROL PANEL 110/220V - G2</v>
          </cell>
        </row>
        <row r="6606">
          <cell r="C6606" t="str">
            <v>04-804150</v>
          </cell>
          <cell r="D6606">
            <v>0</v>
          </cell>
          <cell r="E6606">
            <v>0</v>
          </cell>
          <cell r="F6606" t="str">
            <v>X</v>
          </cell>
          <cell r="G6606" t="str">
            <v>Not active</v>
          </cell>
          <cell r="H6606" t="str">
            <v>N/A</v>
          </cell>
          <cell r="I6606" t="str">
            <v>SCP-150 Programmable Remote CP</v>
          </cell>
        </row>
        <row r="6607">
          <cell r="C6607" t="str">
            <v>04-922006-R30</v>
          </cell>
          <cell r="D6607">
            <v>0</v>
          </cell>
          <cell r="E6607">
            <v>0</v>
          </cell>
          <cell r="F6607" t="str">
            <v>X</v>
          </cell>
          <cell r="G6607" t="str">
            <v>Active</v>
          </cell>
        </row>
        <row r="6608">
          <cell r="C6608" t="str">
            <v>04-804132-02</v>
          </cell>
          <cell r="D6608">
            <v>0</v>
          </cell>
          <cell r="E6608">
            <v>0</v>
          </cell>
          <cell r="F6608" t="str">
            <v>X</v>
          </cell>
          <cell r="G6608" t="str">
            <v>Not to order</v>
          </cell>
          <cell r="H6608" t="str">
            <v>N/A</v>
          </cell>
          <cell r="I6608" t="str">
            <v>SCP-132 Programmable Remote CP</v>
          </cell>
        </row>
        <row r="6609">
          <cell r="C6609" t="str">
            <v>87-80009390</v>
          </cell>
          <cell r="D6609">
            <v>3850</v>
          </cell>
          <cell r="E6609">
            <v>3849</v>
          </cell>
          <cell r="F6609" t="str">
            <v>X</v>
          </cell>
          <cell r="G6609" t="str">
            <v>Active</v>
          </cell>
          <cell r="H6609" t="str">
            <v>Special</v>
          </cell>
          <cell r="I6609" t="str">
            <v>Wireless Presentation and Collaboration Device</v>
          </cell>
        </row>
        <row r="6610">
          <cell r="C6610" t="str">
            <v>87-80001490</v>
          </cell>
          <cell r="D6610">
            <v>1895</v>
          </cell>
          <cell r="E6610">
            <v>1895</v>
          </cell>
          <cell r="F6610" t="str">
            <v>X</v>
          </cell>
          <cell r="G6610" t="str">
            <v>Not to prod.</v>
          </cell>
          <cell r="H6610" t="str">
            <v>Special</v>
          </cell>
          <cell r="I6610" t="str">
            <v>FHD conference camera</v>
          </cell>
        </row>
        <row r="6611">
          <cell r="C6611" t="str">
            <v>04-922005-R50</v>
          </cell>
          <cell r="D6611">
            <v>0</v>
          </cell>
          <cell r="E6611">
            <v>0</v>
          </cell>
          <cell r="F6611" t="str">
            <v>X</v>
          </cell>
          <cell r="G6611" t="str">
            <v>Not to prod.</v>
          </cell>
          <cell r="H6611" t="str">
            <v>N/A</v>
          </cell>
          <cell r="I6611" t="str">
            <v>4848V5R - SIERRA PRO XL - w/LAN - w/LCP 500MHz - 20RU - Rdnt</v>
          </cell>
        </row>
        <row r="6612">
          <cell r="C6612" t="str">
            <v>04-922004-R50</v>
          </cell>
          <cell r="D6612">
            <v>0</v>
          </cell>
          <cell r="E6612">
            <v>0</v>
          </cell>
          <cell r="F6612" t="str">
            <v>X</v>
          </cell>
          <cell r="G6612" t="str">
            <v>Not active</v>
          </cell>
          <cell r="H6612" t="str">
            <v>N/A</v>
          </cell>
          <cell r="I6612" t="str">
            <v>48x64 Three Channels of Video - Two Channels of Sync - 20RU</v>
          </cell>
        </row>
        <row r="6613">
          <cell r="C6613" t="str">
            <v>04-922004-R30</v>
          </cell>
          <cell r="D6613">
            <v>0</v>
          </cell>
          <cell r="E6613">
            <v>0</v>
          </cell>
          <cell r="F6613" t="str">
            <v>X</v>
          </cell>
          <cell r="G6613" t="str">
            <v>Not active</v>
          </cell>
        </row>
        <row r="6614">
          <cell r="C6614" t="str">
            <v>87-80000190</v>
          </cell>
          <cell r="D6614">
            <v>0</v>
          </cell>
          <cell r="E6614">
            <v>0</v>
          </cell>
          <cell r="F6614" t="str">
            <v>X</v>
          </cell>
          <cell r="G6614" t="str">
            <v>F.Run-Active</v>
          </cell>
          <cell r="H6614" t="str">
            <v>Special</v>
          </cell>
          <cell r="I6614" t="str">
            <v>HDMI Capture Card as Stand-Alone accessory for VIA</v>
          </cell>
        </row>
        <row r="6615">
          <cell r="C6615" t="str">
            <v>04-922003-R50</v>
          </cell>
          <cell r="D6615">
            <v>0</v>
          </cell>
          <cell r="E6615">
            <v>0</v>
          </cell>
          <cell r="F6615" t="str">
            <v>X</v>
          </cell>
          <cell r="G6615" t="str">
            <v>Not active</v>
          </cell>
          <cell r="H6615" t="str">
            <v>N/A</v>
          </cell>
          <cell r="I6615" t="str">
            <v>6432V5R - SIERRA PRO XL - w/LAN - w/LCP 500MHz - 20RU - Rdnt</v>
          </cell>
        </row>
        <row r="6616">
          <cell r="C6616" t="str">
            <v>04-922002-R50</v>
          </cell>
          <cell r="D6616">
            <v>0</v>
          </cell>
          <cell r="E6616">
            <v>0</v>
          </cell>
          <cell r="F6616" t="str">
            <v>X</v>
          </cell>
          <cell r="G6616" t="str">
            <v>Not to order</v>
          </cell>
          <cell r="H6616" t="str">
            <v>N/A</v>
          </cell>
          <cell r="I6616" t="str">
            <v>64x48 Three Channels of Video - Two Channels of Sync - 20RU</v>
          </cell>
        </row>
        <row r="6617">
          <cell r="C6617" t="str">
            <v>04-922001-R50</v>
          </cell>
          <cell r="D6617">
            <v>0</v>
          </cell>
          <cell r="E6617">
            <v>0</v>
          </cell>
          <cell r="F6617" t="str">
            <v>X</v>
          </cell>
          <cell r="G6617" t="str">
            <v>Not to order</v>
          </cell>
          <cell r="H6617" t="str">
            <v>N/A</v>
          </cell>
          <cell r="I6617" t="str">
            <v>6464V5R - SIERRA PRO XL - w/LAN - w/LCP 500MHz - 20RU - Rdnt</v>
          </cell>
        </row>
        <row r="6618">
          <cell r="C6618" t="str">
            <v>04-920333-03</v>
          </cell>
          <cell r="D6618">
            <v>0</v>
          </cell>
          <cell r="E6618">
            <v>0</v>
          </cell>
          <cell r="F6618" t="str">
            <v>X</v>
          </cell>
          <cell r="G6618" t="str">
            <v>Not active</v>
          </cell>
          <cell r="H6618" t="str">
            <v>N/A</v>
          </cell>
          <cell r="I6618" t="str">
            <v>NLE 1616HDES</v>
          </cell>
        </row>
        <row r="6619">
          <cell r="C6619" t="str">
            <v>94-0301020</v>
          </cell>
          <cell r="D6619">
            <v>0</v>
          </cell>
          <cell r="E6619">
            <v>0</v>
          </cell>
          <cell r="F6619" t="str">
            <v>X</v>
          </cell>
          <cell r="G6619" t="str">
            <v>Not to order</v>
          </cell>
          <cell r="H6619" t="str">
            <v>Special</v>
          </cell>
          <cell r="I6619" t="str">
            <v>DVI (M-M) All Fiber Cable - EDID &amp; HDCP Compatible - 66'</v>
          </cell>
        </row>
        <row r="6620">
          <cell r="C6620" t="str">
            <v>04-920332-03</v>
          </cell>
          <cell r="D6620">
            <v>0</v>
          </cell>
          <cell r="E6620">
            <v>0</v>
          </cell>
          <cell r="F6620" t="str">
            <v>X</v>
          </cell>
          <cell r="G6620" t="str">
            <v>Not active</v>
          </cell>
          <cell r="H6620" t="str">
            <v>N/A</v>
          </cell>
          <cell r="I6620" t="str">
            <v>NLE 1616VHDE</v>
          </cell>
        </row>
        <row r="6621">
          <cell r="C6621" t="str">
            <v>04-920331-03</v>
          </cell>
          <cell r="D6621">
            <v>0</v>
          </cell>
          <cell r="E6621">
            <v>0</v>
          </cell>
          <cell r="F6621" t="str">
            <v>X</v>
          </cell>
          <cell r="G6621" t="str">
            <v>Not active</v>
          </cell>
          <cell r="H6621" t="str">
            <v>N/A</v>
          </cell>
          <cell r="I6621" t="str">
            <v>NLE 1616VHDS</v>
          </cell>
        </row>
        <row r="6622">
          <cell r="C6622" t="str">
            <v>04-920330-03</v>
          </cell>
          <cell r="D6622">
            <v>0</v>
          </cell>
          <cell r="E6622">
            <v>0</v>
          </cell>
          <cell r="F6622" t="str">
            <v>X</v>
          </cell>
          <cell r="G6622" t="str">
            <v>Not active</v>
          </cell>
          <cell r="H6622" t="str">
            <v>N/A</v>
          </cell>
          <cell r="I6622" t="str">
            <v>1616VHDES - SIERRA NLE XL - w/LAN - w/LCP - W/ 450MHz - 6RU</v>
          </cell>
        </row>
        <row r="6623">
          <cell r="C6623" t="str">
            <v>04-920327-03</v>
          </cell>
          <cell r="D6623">
            <v>0</v>
          </cell>
          <cell r="E6623">
            <v>0</v>
          </cell>
          <cell r="F6623" t="str">
            <v>X</v>
          </cell>
          <cell r="G6623" t="str">
            <v>Not active</v>
          </cell>
          <cell r="H6623" t="str">
            <v>N/A</v>
          </cell>
          <cell r="I6623" t="str">
            <v>NLE 1616V2HDS</v>
          </cell>
        </row>
        <row r="6624">
          <cell r="C6624" t="str">
            <v>87-00009019</v>
          </cell>
          <cell r="D6624">
            <v>0</v>
          </cell>
          <cell r="E6624">
            <v>0</v>
          </cell>
          <cell r="F6624" t="str">
            <v>X</v>
          </cell>
          <cell r="G6624" t="str">
            <v>Not to order</v>
          </cell>
          <cell r="H6624" t="str">
            <v>Special</v>
          </cell>
          <cell r="I6624" t="str">
            <v>Wireless presentation device</v>
          </cell>
        </row>
        <row r="6625">
          <cell r="C6625" t="str">
            <v>04-920326-03</v>
          </cell>
          <cell r="D6625">
            <v>0</v>
          </cell>
          <cell r="E6625">
            <v>0</v>
          </cell>
          <cell r="F6625" t="str">
            <v>X</v>
          </cell>
          <cell r="G6625" t="str">
            <v>Not active</v>
          </cell>
          <cell r="H6625" t="str">
            <v>N/A</v>
          </cell>
          <cell r="I6625" t="str">
            <v>1616V3DS - SIERRA NLE XL - w/LAN - w/LCP - 450MHz - 6RU - NR</v>
          </cell>
        </row>
        <row r="6626">
          <cell r="C6626" t="str">
            <v>04-920323-03</v>
          </cell>
          <cell r="D6626">
            <v>0</v>
          </cell>
          <cell r="E6626">
            <v>0</v>
          </cell>
          <cell r="F6626" t="str">
            <v>X</v>
          </cell>
          <cell r="G6626" t="str">
            <v>Not active</v>
          </cell>
          <cell r="H6626" t="str">
            <v>N/A</v>
          </cell>
          <cell r="I6626" t="str">
            <v>1616V3HDEE - SIERRA NLE XL - w/LAN - w/LCP - 450MHz - 6RU -</v>
          </cell>
        </row>
        <row r="6627">
          <cell r="C6627" t="str">
            <v>87-00006799</v>
          </cell>
          <cell r="D6627">
            <v>0</v>
          </cell>
          <cell r="E6627">
            <v>195</v>
          </cell>
          <cell r="F6627" t="str">
            <v>X</v>
          </cell>
          <cell r="G6627" t="str">
            <v>Not to order</v>
          </cell>
          <cell r="H6627" t="str">
            <v>N/A</v>
          </cell>
          <cell r="I6627" t="str">
            <v>2 Year SW Warranty Extension for VIA CONNECT PRO</v>
          </cell>
        </row>
        <row r="6628">
          <cell r="C6628" t="str">
            <v>04-920322-03</v>
          </cell>
          <cell r="D6628">
            <v>0</v>
          </cell>
          <cell r="E6628">
            <v>0</v>
          </cell>
          <cell r="F6628" t="str">
            <v>X</v>
          </cell>
          <cell r="G6628" t="str">
            <v>Not active</v>
          </cell>
          <cell r="H6628" t="str">
            <v>N/A</v>
          </cell>
          <cell r="I6628" t="str">
            <v>NLE 1616V3HDE</v>
          </cell>
        </row>
        <row r="6629">
          <cell r="C6629" t="str">
            <v>04-804132-01</v>
          </cell>
          <cell r="D6629">
            <v>0</v>
          </cell>
          <cell r="E6629">
            <v>0</v>
          </cell>
          <cell r="F6629" t="str">
            <v>X</v>
          </cell>
          <cell r="G6629" t="str">
            <v>Inactive</v>
          </cell>
          <cell r="H6629" t="str">
            <v>N/A</v>
          </cell>
          <cell r="I6629" t="str">
            <v>SCP-132 Programmable Remote CP</v>
          </cell>
        </row>
        <row r="6630">
          <cell r="C6630" t="str">
            <v>04-920321-03</v>
          </cell>
          <cell r="D6630">
            <v>0</v>
          </cell>
          <cell r="E6630">
            <v>0</v>
          </cell>
          <cell r="F6630" t="str">
            <v>X</v>
          </cell>
          <cell r="G6630" t="str">
            <v>Not active</v>
          </cell>
          <cell r="H6630" t="str">
            <v>N/A</v>
          </cell>
          <cell r="I6630" t="str">
            <v>1616V3HDS - SIERRA NLE XL - w/LAN - w/LCP - 450MHz - 6RU - N</v>
          </cell>
        </row>
        <row r="6631">
          <cell r="C6631" t="str">
            <v>04-920320-03</v>
          </cell>
          <cell r="D6631">
            <v>0</v>
          </cell>
          <cell r="E6631">
            <v>0</v>
          </cell>
          <cell r="F6631" t="str">
            <v>X</v>
          </cell>
          <cell r="G6631" t="str">
            <v>Not active</v>
          </cell>
          <cell r="H6631" t="str">
            <v>N/A</v>
          </cell>
          <cell r="I6631" t="str">
            <v>NLE 1616V3HDES</v>
          </cell>
        </row>
        <row r="6632">
          <cell r="C6632" t="str">
            <v>04-920315-03</v>
          </cell>
          <cell r="D6632">
            <v>0</v>
          </cell>
          <cell r="E6632">
            <v>0</v>
          </cell>
          <cell r="F6632" t="str">
            <v>X</v>
          </cell>
          <cell r="G6632" t="str">
            <v>Not active</v>
          </cell>
          <cell r="H6632" t="str">
            <v>N/A</v>
          </cell>
          <cell r="I6632" t="str">
            <v>1616VDES - SIERRA NLE XL - w/LAN - w/LCP - W/ 450MHz - 6RU -</v>
          </cell>
        </row>
        <row r="6633">
          <cell r="C6633" t="str">
            <v>87-00005799</v>
          </cell>
          <cell r="D6633">
            <v>0</v>
          </cell>
          <cell r="E6633">
            <v>595</v>
          </cell>
          <cell r="F6633" t="str">
            <v>X</v>
          </cell>
          <cell r="G6633" t="str">
            <v>Inactive</v>
          </cell>
          <cell r="H6633" t="str">
            <v>N/A</v>
          </cell>
          <cell r="I6633" t="str">
            <v>2 Year SW Warranty Extension for VIA CAMPUS</v>
          </cell>
        </row>
        <row r="6634">
          <cell r="C6634" t="str">
            <v>87-00004799</v>
          </cell>
          <cell r="D6634">
            <v>0</v>
          </cell>
          <cell r="E6634">
            <v>995</v>
          </cell>
          <cell r="F6634" t="str">
            <v>X</v>
          </cell>
          <cell r="G6634" t="str">
            <v>Not to order</v>
          </cell>
          <cell r="H6634" t="str">
            <v>N/A</v>
          </cell>
          <cell r="I6634" t="str">
            <v>2 Year SW Warranty Extension for VIA COLLAGE</v>
          </cell>
        </row>
        <row r="6635">
          <cell r="C6635" t="str">
            <v>04-920304-03</v>
          </cell>
          <cell r="D6635">
            <v>0</v>
          </cell>
          <cell r="E6635">
            <v>0</v>
          </cell>
          <cell r="F6635" t="str">
            <v>X</v>
          </cell>
          <cell r="G6635" t="str">
            <v>Not active</v>
          </cell>
          <cell r="H6635" t="str">
            <v>N/A</v>
          </cell>
          <cell r="I6635" t="str">
            <v>NLE 1616V3ES</v>
          </cell>
        </row>
        <row r="6636">
          <cell r="C6636" t="str">
            <v>04-920303-03</v>
          </cell>
          <cell r="D6636">
            <v>0</v>
          </cell>
          <cell r="E6636">
            <v>0</v>
          </cell>
          <cell r="F6636" t="str">
            <v>X</v>
          </cell>
          <cell r="G6636" t="str">
            <v>Not active</v>
          </cell>
          <cell r="H6636" t="str">
            <v>N/A</v>
          </cell>
          <cell r="I6636" t="str">
            <v>NLE 16 x 16 RGB/YUV + SDI + AES/EBU</v>
          </cell>
        </row>
        <row r="6637">
          <cell r="C6637" t="str">
            <v>04-920301-03</v>
          </cell>
          <cell r="D6637">
            <v>0</v>
          </cell>
          <cell r="E6637">
            <v>0</v>
          </cell>
          <cell r="F6637" t="str">
            <v>X</v>
          </cell>
          <cell r="G6637" t="str">
            <v>Not active</v>
          </cell>
          <cell r="H6637" t="str">
            <v>N/A</v>
          </cell>
          <cell r="I6637" t="str">
            <v>NLE 1616V3DES</v>
          </cell>
        </row>
        <row r="6638">
          <cell r="C6638" t="str">
            <v>04-920056-03</v>
          </cell>
          <cell r="D6638">
            <v>0</v>
          </cell>
          <cell r="E6638">
            <v>0</v>
          </cell>
          <cell r="F6638" t="str">
            <v>X</v>
          </cell>
          <cell r="G6638" t="str">
            <v>Not active</v>
          </cell>
          <cell r="H6638" t="str">
            <v>N/A</v>
          </cell>
          <cell r="I6638" t="str">
            <v>NLE 88V3HDS</v>
          </cell>
        </row>
        <row r="6639">
          <cell r="C6639" t="str">
            <v>04-920055-03</v>
          </cell>
          <cell r="D6639">
            <v>0</v>
          </cell>
          <cell r="E6639">
            <v>0</v>
          </cell>
          <cell r="F6639" t="str">
            <v>X</v>
          </cell>
          <cell r="G6639" t="str">
            <v>Not active</v>
          </cell>
          <cell r="H6639" t="str">
            <v>N/A</v>
          </cell>
          <cell r="I6639" t="str">
            <v>NLE 8X8 ROUTER WITH 2 LEVELS AES/EBU AUDIO</v>
          </cell>
        </row>
        <row r="6640">
          <cell r="C6640" t="str">
            <v>04-920053-03</v>
          </cell>
          <cell r="D6640">
            <v>0</v>
          </cell>
          <cell r="E6640">
            <v>0</v>
          </cell>
          <cell r="F6640" t="str">
            <v>X</v>
          </cell>
          <cell r="G6640" t="str">
            <v>Not to order</v>
          </cell>
          <cell r="H6640" t="str">
            <v>N/A</v>
          </cell>
          <cell r="I6640" t="str">
            <v>88V3HDES - SIERRA NLE XL - w/LAN - w/LCP - 3RU - Non-Rdnt</v>
          </cell>
        </row>
        <row r="6641">
          <cell r="C6641" t="str">
            <v>04-920052-03</v>
          </cell>
          <cell r="D6641">
            <v>0</v>
          </cell>
          <cell r="E6641">
            <v>0</v>
          </cell>
          <cell r="F6641" t="str">
            <v>X</v>
          </cell>
          <cell r="G6641" t="str">
            <v>Not active</v>
          </cell>
          <cell r="H6641" t="str">
            <v>N/A</v>
          </cell>
          <cell r="I6641" t="str">
            <v>88HDEE - SIERRA NLE XL - w/LAN - w/LCP - 3RU - Non-Rdnt</v>
          </cell>
        </row>
        <row r="6642">
          <cell r="C6642" t="str">
            <v>04-920051-03</v>
          </cell>
          <cell r="D6642">
            <v>0</v>
          </cell>
          <cell r="E6642">
            <v>0</v>
          </cell>
          <cell r="F6642" t="str">
            <v>X</v>
          </cell>
          <cell r="G6642" t="str">
            <v>Active</v>
          </cell>
          <cell r="I6642" t="str">
            <v>88V3HD - SIERRA NLE XL - w/LAN - w/LCP - 3RU - Non-Rdnt</v>
          </cell>
        </row>
        <row r="6643">
          <cell r="C6643" t="str">
            <v>04-920050-03</v>
          </cell>
          <cell r="D6643">
            <v>0</v>
          </cell>
          <cell r="E6643">
            <v>0</v>
          </cell>
          <cell r="F6643" t="str">
            <v>X</v>
          </cell>
          <cell r="G6643" t="str">
            <v>Not to order</v>
          </cell>
          <cell r="H6643" t="str">
            <v>N/A</v>
          </cell>
          <cell r="I6643" t="str">
            <v>88HD - SIERRA NLE XL - w/LAN - w/LCP - 3RU - Non-Rdnt</v>
          </cell>
        </row>
        <row r="6644">
          <cell r="C6644" t="str">
            <v>04-920048-03</v>
          </cell>
          <cell r="D6644">
            <v>0</v>
          </cell>
          <cell r="E6644">
            <v>0</v>
          </cell>
          <cell r="F6644" t="str">
            <v>X</v>
          </cell>
          <cell r="G6644" t="str">
            <v>Active</v>
          </cell>
          <cell r="H6644" t="str">
            <v>N/A</v>
          </cell>
        </row>
        <row r="6645">
          <cell r="C6645" t="str">
            <v>04-920044-03</v>
          </cell>
          <cell r="D6645">
            <v>0</v>
          </cell>
          <cell r="E6645">
            <v>0</v>
          </cell>
          <cell r="F6645" t="str">
            <v>X</v>
          </cell>
          <cell r="G6645" t="str">
            <v>Not active</v>
          </cell>
          <cell r="H6645" t="str">
            <v>N/A</v>
          </cell>
          <cell r="I6645" t="str">
            <v>88V4VDS - SIERRA NLE XL - w/LAN - w/LCP - 3RU - Non-Rdnt</v>
          </cell>
        </row>
        <row r="6646">
          <cell r="C6646" t="str">
            <v>04-920041-03</v>
          </cell>
          <cell r="D6646">
            <v>0</v>
          </cell>
          <cell r="E6646">
            <v>0</v>
          </cell>
          <cell r="F6646" t="str">
            <v>X</v>
          </cell>
          <cell r="G6646" t="str">
            <v>Not active</v>
          </cell>
          <cell r="H6646" t="str">
            <v>N/A</v>
          </cell>
          <cell r="I6646" t="str">
            <v>88V4VS - SIERRA NLE XL - w/LAN - w/LCP - 3RU - Non-Rdnt</v>
          </cell>
        </row>
        <row r="6647">
          <cell r="C6647" t="str">
            <v>04-920035-03</v>
          </cell>
          <cell r="D6647">
            <v>0</v>
          </cell>
          <cell r="E6647">
            <v>0</v>
          </cell>
          <cell r="F6647" t="str">
            <v>X</v>
          </cell>
          <cell r="G6647" t="str">
            <v>Not active</v>
          </cell>
          <cell r="H6647" t="str">
            <v>N/A</v>
          </cell>
          <cell r="I6647" t="str">
            <v>88D - SIERRA NLE XL - w/LAN - w/LCP - 3RU - Non-Rdnt</v>
          </cell>
        </row>
        <row r="6648">
          <cell r="C6648" t="str">
            <v>04-920032-03</v>
          </cell>
          <cell r="D6648">
            <v>0</v>
          </cell>
          <cell r="E6648">
            <v>0</v>
          </cell>
          <cell r="F6648" t="str">
            <v>X</v>
          </cell>
          <cell r="G6648" t="str">
            <v>Not active</v>
          </cell>
          <cell r="H6648" t="str">
            <v>N/A</v>
          </cell>
          <cell r="I6648" t="str">
            <v>88DS - SIERRA NLE XL - w/LAN - w/LCP - 3RU - Non-Rdnt</v>
          </cell>
        </row>
        <row r="6649">
          <cell r="C6649" t="str">
            <v>04-920031-03</v>
          </cell>
          <cell r="D6649">
            <v>0</v>
          </cell>
          <cell r="E6649">
            <v>0</v>
          </cell>
          <cell r="F6649" t="str">
            <v>X</v>
          </cell>
          <cell r="G6649" t="str">
            <v>Not active</v>
          </cell>
          <cell r="H6649" t="str">
            <v>N/A</v>
          </cell>
          <cell r="I6649" t="str">
            <v>88DES - SIERRA NLE XL - w/LAN - w/LCP - 3RU - Non-Rdnt</v>
          </cell>
        </row>
        <row r="6650">
          <cell r="C6650" t="str">
            <v>04-920024-03</v>
          </cell>
          <cell r="D6650">
            <v>0</v>
          </cell>
          <cell r="E6650">
            <v>0</v>
          </cell>
          <cell r="F6650" t="str">
            <v>X</v>
          </cell>
          <cell r="G6650" t="str">
            <v>Not active</v>
          </cell>
          <cell r="H6650" t="str">
            <v>N/A</v>
          </cell>
          <cell r="I6650" t="str">
            <v>NLE 88VES</v>
          </cell>
        </row>
        <row r="6651">
          <cell r="C6651" t="str">
            <v>04-920022-03</v>
          </cell>
          <cell r="D6651">
            <v>0</v>
          </cell>
          <cell r="E6651">
            <v>0</v>
          </cell>
          <cell r="F6651" t="str">
            <v>X</v>
          </cell>
          <cell r="G6651" t="str">
            <v>Not active</v>
          </cell>
          <cell r="H6651" t="str">
            <v>N/A</v>
          </cell>
          <cell r="I6651" t="str">
            <v>88VDS - SIERRA NLE XL - w/LAN - w/LCP - 3RU - Non-Rdnt</v>
          </cell>
        </row>
        <row r="6652">
          <cell r="C6652" t="str">
            <v>04-920016-03</v>
          </cell>
          <cell r="D6652">
            <v>0</v>
          </cell>
          <cell r="E6652">
            <v>0</v>
          </cell>
          <cell r="F6652" t="str">
            <v>X</v>
          </cell>
          <cell r="G6652" t="str">
            <v>Not active</v>
          </cell>
          <cell r="H6652" t="str">
            <v>N/A</v>
          </cell>
          <cell r="I6652" t="str">
            <v>NLE - 8 x 8 Y/C + AES/EBU</v>
          </cell>
        </row>
        <row r="6653">
          <cell r="C6653" t="str">
            <v>04-920007-03</v>
          </cell>
          <cell r="D6653">
            <v>0</v>
          </cell>
          <cell r="E6653">
            <v>0</v>
          </cell>
          <cell r="F6653" t="str">
            <v>X</v>
          </cell>
          <cell r="G6653" t="str">
            <v>Not active</v>
          </cell>
          <cell r="H6653" t="str">
            <v>N/A</v>
          </cell>
          <cell r="I6653" t="str">
            <v>88V3S - SIERRA NLE XL - w/LAN - w/LCP - 3RU - Non-Rdnt</v>
          </cell>
        </row>
        <row r="6654">
          <cell r="C6654" t="str">
            <v>04-920004-03</v>
          </cell>
          <cell r="D6654">
            <v>0</v>
          </cell>
          <cell r="E6654">
            <v>0</v>
          </cell>
          <cell r="F6654" t="str">
            <v>X</v>
          </cell>
          <cell r="G6654" t="str">
            <v>Not active</v>
          </cell>
          <cell r="H6654" t="str">
            <v>N/A</v>
          </cell>
          <cell r="I6654" t="str">
            <v>88V3ES - SIERRA NLE XL - w/LAN - w/LCP - 3RU - Non-Rdnt</v>
          </cell>
        </row>
        <row r="6655">
          <cell r="C6655" t="str">
            <v>04-920003-03</v>
          </cell>
          <cell r="D6655">
            <v>0</v>
          </cell>
          <cell r="E6655">
            <v>0</v>
          </cell>
          <cell r="F6655" t="str">
            <v>X</v>
          </cell>
          <cell r="G6655" t="str">
            <v>Not to order</v>
          </cell>
          <cell r="H6655" t="str">
            <v>N/A</v>
          </cell>
          <cell r="I6655" t="str">
            <v>8x8 RGB/YUV + SDI + AES/EBU</v>
          </cell>
        </row>
        <row r="6656">
          <cell r="C6656" t="str">
            <v>04-920002-03</v>
          </cell>
          <cell r="D6656">
            <v>0</v>
          </cell>
          <cell r="E6656">
            <v>0</v>
          </cell>
          <cell r="F6656" t="str">
            <v>X</v>
          </cell>
          <cell r="G6656" t="str">
            <v>Not active</v>
          </cell>
          <cell r="H6656" t="str">
            <v>N/A</v>
          </cell>
        </row>
        <row r="6657">
          <cell r="C6657" t="str">
            <v>04-920002-00</v>
          </cell>
          <cell r="D6657">
            <v>0</v>
          </cell>
          <cell r="E6657">
            <v>0</v>
          </cell>
          <cell r="F6657" t="str">
            <v>X</v>
          </cell>
          <cell r="G6657" t="str">
            <v>Inactive</v>
          </cell>
          <cell r="H6657" t="str">
            <v>N/A</v>
          </cell>
          <cell r="I6657" t="str">
            <v>NLE 88V3DS</v>
          </cell>
        </row>
        <row r="6658">
          <cell r="C6658" t="str">
            <v>87-00003799</v>
          </cell>
          <cell r="D6658">
            <v>0</v>
          </cell>
          <cell r="E6658">
            <v>100</v>
          </cell>
          <cell r="F6658" t="str">
            <v>X</v>
          </cell>
          <cell r="G6658" t="str">
            <v>Not to order</v>
          </cell>
          <cell r="H6658" t="str">
            <v>N/A</v>
          </cell>
          <cell r="I6658" t="str">
            <v>1 Year SW Warranty Extension for VIA CONNECT PRO</v>
          </cell>
        </row>
        <row r="6659">
          <cell r="C6659" t="str">
            <v>04-920001-03</v>
          </cell>
          <cell r="D6659">
            <v>0</v>
          </cell>
          <cell r="E6659">
            <v>0</v>
          </cell>
          <cell r="F6659" t="str">
            <v>X</v>
          </cell>
          <cell r="G6659" t="str">
            <v>Not to order</v>
          </cell>
          <cell r="H6659" t="str">
            <v>N/A</v>
          </cell>
          <cell r="I6659" t="str">
            <v>88V3DES - SIERRA NLE XL - w/LAN - w/LCP - 3RU - Non-Rdnt</v>
          </cell>
        </row>
        <row r="6660">
          <cell r="C6660" t="str">
            <v>04-918252-03</v>
          </cell>
          <cell r="D6660">
            <v>0</v>
          </cell>
          <cell r="E6660">
            <v>0</v>
          </cell>
          <cell r="F6660" t="str">
            <v>X</v>
          </cell>
          <cell r="G6660" t="str">
            <v>Not active</v>
          </cell>
          <cell r="I6660" t="str">
            <v>LASSEN XL-1616HDE-2RU-LAN/LCP-1.5G UNBAL AES-NRDNT</v>
          </cell>
        </row>
        <row r="6661">
          <cell r="C6661" t="str">
            <v>04-918251-13</v>
          </cell>
          <cell r="D6661">
            <v>0</v>
          </cell>
          <cell r="E6661">
            <v>0</v>
          </cell>
          <cell r="F6661" t="str">
            <v>X</v>
          </cell>
          <cell r="G6661" t="str">
            <v>Not active</v>
          </cell>
          <cell r="H6661" t="str">
            <v>N/A</v>
          </cell>
          <cell r="I6661" t="str">
            <v>LASSEN XL-1616E-2RU-LAN/LCP-UNBAL AES/EBU-NRDNT</v>
          </cell>
        </row>
        <row r="6662">
          <cell r="C6662" t="str">
            <v>04-918246-03</v>
          </cell>
          <cell r="D6662">
            <v>0</v>
          </cell>
          <cell r="E6662">
            <v>0</v>
          </cell>
          <cell r="F6662" t="str">
            <v>X</v>
          </cell>
          <cell r="G6662" t="str">
            <v>Not active</v>
          </cell>
          <cell r="H6662" t="str">
            <v>N/A</v>
          </cell>
          <cell r="I6662" t="str">
            <v>8x8 HD/SDI Video Two Channels of AES/EBU Audio - 2RU - w/LCP</v>
          </cell>
        </row>
        <row r="6663">
          <cell r="C6663" t="str">
            <v>87-00002799</v>
          </cell>
          <cell r="D6663">
            <v>0</v>
          </cell>
          <cell r="E6663">
            <v>300</v>
          </cell>
          <cell r="F6663" t="str">
            <v>X</v>
          </cell>
          <cell r="G6663" t="str">
            <v>Not to order</v>
          </cell>
          <cell r="H6663" t="str">
            <v>N/A</v>
          </cell>
          <cell r="I6663" t="str">
            <v>1 Year SW Warranty Extension for VIA CAMPUS</v>
          </cell>
        </row>
        <row r="6664">
          <cell r="C6664" t="str">
            <v>04-918237-13</v>
          </cell>
          <cell r="D6664">
            <v>0</v>
          </cell>
          <cell r="E6664">
            <v>0</v>
          </cell>
          <cell r="F6664" t="str">
            <v>X</v>
          </cell>
          <cell r="G6664" t="str">
            <v>Active</v>
          </cell>
          <cell r="H6664" t="str">
            <v>N/A</v>
          </cell>
          <cell r="I6664" t="str">
            <v>8x4 HD/SDI Video - 2RU - w/LCP - Non-Redun - w/IP</v>
          </cell>
        </row>
        <row r="6665">
          <cell r="C6665" t="str">
            <v>04-918232-13</v>
          </cell>
          <cell r="D6665">
            <v>0</v>
          </cell>
          <cell r="E6665">
            <v>0</v>
          </cell>
          <cell r="F6665" t="str">
            <v>X</v>
          </cell>
          <cell r="G6665" t="str">
            <v>Not active</v>
          </cell>
          <cell r="H6665" t="str">
            <v>N/A</v>
          </cell>
          <cell r="I6665" t="str">
            <v>LASSEN XL-1608HD-2RU-LAN/LCP-1.5G-NRDNT</v>
          </cell>
        </row>
        <row r="6666">
          <cell r="C6666" t="str">
            <v>04-804132</v>
          </cell>
          <cell r="D6666">
            <v>0</v>
          </cell>
          <cell r="E6666">
            <v>0</v>
          </cell>
          <cell r="F6666" t="str">
            <v>X</v>
          </cell>
          <cell r="G6666" t="str">
            <v>Not to order</v>
          </cell>
          <cell r="H6666" t="str">
            <v>N/A</v>
          </cell>
          <cell r="I6666" t="str">
            <v>SCP-132 Programmable Remote CP</v>
          </cell>
        </row>
        <row r="6667">
          <cell r="C6667" t="str">
            <v>04-918232-03</v>
          </cell>
          <cell r="D6667">
            <v>0</v>
          </cell>
          <cell r="E6667">
            <v>0</v>
          </cell>
          <cell r="F6667" t="str">
            <v>X</v>
          </cell>
          <cell r="G6667" t="str">
            <v>Not active</v>
          </cell>
          <cell r="H6667" t="str">
            <v>N/A</v>
          </cell>
          <cell r="I6667" t="str">
            <v>LASSEN XL-1608HDS-2RU-LAN/LCP-1.5G-NRDNT</v>
          </cell>
        </row>
        <row r="6668">
          <cell r="C6668" t="str">
            <v>04-918232-00</v>
          </cell>
          <cell r="D6668">
            <v>0</v>
          </cell>
          <cell r="E6668">
            <v>0</v>
          </cell>
          <cell r="F6668" t="str">
            <v>X</v>
          </cell>
          <cell r="G6668" t="str">
            <v>Active</v>
          </cell>
          <cell r="I6668" t="str">
            <v>DSCONT RC 1608HDS - LASSEN - 2RU - w/LCP - Non-Redundant</v>
          </cell>
        </row>
        <row r="6669">
          <cell r="C6669" t="str">
            <v>04-918231-00</v>
          </cell>
          <cell r="D6669">
            <v>0</v>
          </cell>
          <cell r="E6669">
            <v>0</v>
          </cell>
          <cell r="F6669" t="str">
            <v>X</v>
          </cell>
          <cell r="G6669" t="str">
            <v>Inactive</v>
          </cell>
          <cell r="H6669" t="str">
            <v>N/A</v>
          </cell>
          <cell r="I6669" t="str">
            <v>16x16 HD/SDI Router</v>
          </cell>
        </row>
        <row r="6670">
          <cell r="C6670" t="str">
            <v>04-918221-03</v>
          </cell>
          <cell r="D6670">
            <v>0</v>
          </cell>
          <cell r="E6670">
            <v>0</v>
          </cell>
          <cell r="F6670" t="str">
            <v>X</v>
          </cell>
          <cell r="G6670" t="str">
            <v>Not to prod.</v>
          </cell>
          <cell r="H6670" t="str">
            <v>N/A</v>
          </cell>
          <cell r="I6670" t="str">
            <v>1616DEE - LASSEN XL - w/LAN - w/LCP - 2RU - Non-Rdnt</v>
          </cell>
        </row>
        <row r="6671">
          <cell r="C6671" t="str">
            <v>04-918212-03</v>
          </cell>
          <cell r="D6671">
            <v>0</v>
          </cell>
          <cell r="E6671">
            <v>0</v>
          </cell>
          <cell r="F6671" t="str">
            <v>X</v>
          </cell>
          <cell r="G6671" t="str">
            <v>Not active</v>
          </cell>
          <cell r="H6671" t="str">
            <v>N/A</v>
          </cell>
          <cell r="I6671" t="str">
            <v>16x8 SDI Video W/Stereo Audio - 2RU - w/LCP - Non-Redun - w/</v>
          </cell>
        </row>
        <row r="6672">
          <cell r="C6672" t="str">
            <v>04-918211-13</v>
          </cell>
          <cell r="D6672">
            <v>0</v>
          </cell>
          <cell r="E6672">
            <v>0</v>
          </cell>
          <cell r="F6672" t="str">
            <v>X</v>
          </cell>
          <cell r="G6672" t="str">
            <v>Not to prod.</v>
          </cell>
          <cell r="H6672" t="str">
            <v>N/A</v>
          </cell>
          <cell r="I6672" t="str">
            <v>1616D - LASSEN XL - w/LAN - w/LCP - 2RU - Non-Rdnt</v>
          </cell>
        </row>
        <row r="6673">
          <cell r="C6673" t="str">
            <v>04-918211-03</v>
          </cell>
          <cell r="D6673">
            <v>0</v>
          </cell>
          <cell r="E6673">
            <v>0</v>
          </cell>
          <cell r="F6673" t="str">
            <v>X</v>
          </cell>
          <cell r="G6673" t="str">
            <v>Not to prod.</v>
          </cell>
          <cell r="H6673" t="str">
            <v>N/A</v>
          </cell>
          <cell r="I6673" t="str">
            <v>1616DS - LASSEN XL - w/LAN - w/LCP - 2RU - Non-Rdnt</v>
          </cell>
        </row>
        <row r="6674">
          <cell r="C6674" t="str">
            <v>04-918161-03</v>
          </cell>
          <cell r="D6674">
            <v>0</v>
          </cell>
          <cell r="E6674">
            <v>0</v>
          </cell>
          <cell r="F6674" t="str">
            <v>X</v>
          </cell>
          <cell r="G6674" t="str">
            <v>Not active</v>
          </cell>
        </row>
        <row r="6675">
          <cell r="C6675" t="str">
            <v>04-918141-13</v>
          </cell>
          <cell r="D6675">
            <v>0</v>
          </cell>
          <cell r="E6675">
            <v>0</v>
          </cell>
          <cell r="F6675" t="str">
            <v>X</v>
          </cell>
          <cell r="G6675" t="str">
            <v>Not to order</v>
          </cell>
          <cell r="H6675" t="str">
            <v>N/A</v>
          </cell>
          <cell r="I6675" t="str">
            <v>88HD - LASSEN XL - w/LAN - w/LCP - 2RU - Non -Rdnt</v>
          </cell>
        </row>
        <row r="6676">
          <cell r="C6676" t="str">
            <v>04-918141-03</v>
          </cell>
          <cell r="D6676">
            <v>0</v>
          </cell>
          <cell r="E6676">
            <v>0</v>
          </cell>
          <cell r="F6676" t="str">
            <v>X</v>
          </cell>
          <cell r="G6676" t="str">
            <v>Not to order</v>
          </cell>
          <cell r="H6676" t="str">
            <v>N/A</v>
          </cell>
          <cell r="I6676" t="str">
            <v>8x8 HD/SDI Video w/Stereo Audio - 2RU - w/LCP - Non-Redun -</v>
          </cell>
        </row>
        <row r="6677">
          <cell r="C6677" t="str">
            <v>04-918131-13</v>
          </cell>
          <cell r="D6677">
            <v>0</v>
          </cell>
          <cell r="E6677">
            <v>0</v>
          </cell>
          <cell r="F6677" t="str">
            <v>X</v>
          </cell>
          <cell r="G6677" t="str">
            <v>Not to prod.</v>
          </cell>
          <cell r="H6677" t="str">
            <v>N/A</v>
          </cell>
          <cell r="I6677" t="str">
            <v>88D - LASSEN XL - w/LAN - w/LCP - 2RU - Non -Rdnt</v>
          </cell>
        </row>
        <row r="6678">
          <cell r="C6678" t="str">
            <v>04-918131-03</v>
          </cell>
          <cell r="D6678">
            <v>0</v>
          </cell>
          <cell r="E6678">
            <v>0</v>
          </cell>
          <cell r="F6678" t="str">
            <v>X</v>
          </cell>
          <cell r="G6678" t="str">
            <v>Not to prod.</v>
          </cell>
          <cell r="H6678" t="str">
            <v>N/A</v>
          </cell>
          <cell r="I6678" t="str">
            <v>88DE - LASSEN XL - w/LAN - w/LCP - 2RU - Non -Rdnt</v>
          </cell>
        </row>
        <row r="6679">
          <cell r="C6679" t="str">
            <v>04-918121-03</v>
          </cell>
          <cell r="D6679">
            <v>0</v>
          </cell>
          <cell r="E6679">
            <v>0</v>
          </cell>
          <cell r="F6679" t="str">
            <v>X</v>
          </cell>
          <cell r="G6679" t="str">
            <v>Not to prod.</v>
          </cell>
          <cell r="H6679" t="str">
            <v>N/A</v>
          </cell>
          <cell r="I6679" t="str">
            <v>88DEE - LASSEN XL - w/LAN - w/LCP - 2RU - Non -Rdnt</v>
          </cell>
        </row>
        <row r="6680">
          <cell r="C6680" t="str">
            <v>87-00001799</v>
          </cell>
          <cell r="D6680">
            <v>0</v>
          </cell>
          <cell r="E6680">
            <v>500</v>
          </cell>
          <cell r="F6680" t="str">
            <v>X</v>
          </cell>
          <cell r="G6680" t="str">
            <v>Not to order</v>
          </cell>
          <cell r="H6680" t="str">
            <v>N/A</v>
          </cell>
          <cell r="I6680" t="str">
            <v>1 Year SW Warranty Extension for VIA COLLAGE</v>
          </cell>
        </row>
        <row r="6681">
          <cell r="C6681" t="str">
            <v>04-918111-03</v>
          </cell>
          <cell r="D6681">
            <v>0</v>
          </cell>
          <cell r="E6681">
            <v>0</v>
          </cell>
          <cell r="F6681" t="str">
            <v>X</v>
          </cell>
          <cell r="G6681" t="str">
            <v>Not active</v>
          </cell>
          <cell r="H6681" t="str">
            <v>N/A</v>
          </cell>
          <cell r="I6681" t="str">
            <v>88DS - LASSEN XL - w/LAN - w/LCP - 2RU - Non -Rdnt</v>
          </cell>
        </row>
        <row r="6682">
          <cell r="C6682" t="str">
            <v>87-00001299</v>
          </cell>
          <cell r="D6682">
            <v>0</v>
          </cell>
          <cell r="E6682">
            <v>100</v>
          </cell>
          <cell r="F6682" t="str">
            <v>X</v>
          </cell>
          <cell r="G6682" t="str">
            <v>Not to order</v>
          </cell>
          <cell r="H6682" t="str">
            <v>N/A</v>
          </cell>
          <cell r="I6682" t="str">
            <v>2 Year SW Warranty Extension for VIA GO</v>
          </cell>
        </row>
        <row r="6683">
          <cell r="C6683" t="str">
            <v>87-00001199</v>
          </cell>
          <cell r="D6683">
            <v>0</v>
          </cell>
          <cell r="E6683">
            <v>50</v>
          </cell>
          <cell r="F6683" t="str">
            <v>X</v>
          </cell>
          <cell r="G6683" t="str">
            <v>Not to order</v>
          </cell>
          <cell r="H6683" t="str">
            <v>N/A</v>
          </cell>
          <cell r="I6683" t="str">
            <v>1 Year SW Warranty Extension for VIA GO</v>
          </cell>
        </row>
        <row r="6684">
          <cell r="C6684" t="str">
            <v>94-095211070</v>
          </cell>
          <cell r="D6684">
            <v>0</v>
          </cell>
          <cell r="E6684">
            <v>0</v>
          </cell>
          <cell r="F6684" t="str">
            <v>X</v>
          </cell>
          <cell r="G6684" t="str">
            <v>Not to prod.</v>
          </cell>
          <cell r="I6684" t="str">
            <v>DVI Fiber Optic Cable</v>
          </cell>
        </row>
        <row r="6685">
          <cell r="C6685" t="str">
            <v>04-918017-13</v>
          </cell>
          <cell r="D6685">
            <v>0</v>
          </cell>
          <cell r="E6685">
            <v>0</v>
          </cell>
          <cell r="F6685" t="str">
            <v>X</v>
          </cell>
          <cell r="G6685" t="str">
            <v>Not active</v>
          </cell>
          <cell r="H6685" t="str">
            <v>N/A</v>
          </cell>
          <cell r="I6685" t="str">
            <v>LASSEN XL-3216HDR-4RU-LAN/LCP-1.5G-RDNT</v>
          </cell>
        </row>
        <row r="6686">
          <cell r="C6686" t="str">
            <v>86-00002050</v>
          </cell>
          <cell r="D6686">
            <v>0</v>
          </cell>
          <cell r="E6686">
            <v>0</v>
          </cell>
          <cell r="F6686" t="str">
            <v>X</v>
          </cell>
          <cell r="G6686" t="str">
            <v>Not to order</v>
          </cell>
          <cell r="H6686" t="str">
            <v>N/A</v>
          </cell>
        </row>
        <row r="6687">
          <cell r="C6687" t="str">
            <v>86-00002010</v>
          </cell>
          <cell r="D6687">
            <v>0</v>
          </cell>
          <cell r="E6687">
            <v>0</v>
          </cell>
          <cell r="F6687" t="str">
            <v>X</v>
          </cell>
          <cell r="G6687" t="str">
            <v>Not to order</v>
          </cell>
          <cell r="H6687" t="str">
            <v>N/A</v>
          </cell>
        </row>
        <row r="6688">
          <cell r="C6688" t="str">
            <v>86-00001010</v>
          </cell>
          <cell r="D6688">
            <v>0</v>
          </cell>
          <cell r="E6688">
            <v>0</v>
          </cell>
          <cell r="F6688" t="str">
            <v>X</v>
          </cell>
          <cell r="G6688" t="str">
            <v>Not active</v>
          </cell>
          <cell r="H6688" t="str">
            <v>N/A</v>
          </cell>
        </row>
        <row r="6689">
          <cell r="C6689" t="str">
            <v>86-0000090</v>
          </cell>
          <cell r="D6689">
            <v>0</v>
          </cell>
          <cell r="E6689">
            <v>0</v>
          </cell>
          <cell r="F6689" t="str">
            <v>X</v>
          </cell>
          <cell r="G6689" t="str">
            <v>Active</v>
          </cell>
        </row>
        <row r="6690">
          <cell r="C6690" t="str">
            <v>85-82029911</v>
          </cell>
          <cell r="D6690">
            <v>0</v>
          </cell>
          <cell r="E6690">
            <v>0</v>
          </cell>
          <cell r="F6690" t="str">
            <v>X</v>
          </cell>
          <cell r="G6690" t="str">
            <v>Not to equip</v>
          </cell>
          <cell r="H6690" t="str">
            <v>WP-S/INSERT</v>
          </cell>
          <cell r="I6690" t="str">
            <v>Wall Plate Insert - Blank Slot Cover Plate</v>
          </cell>
        </row>
        <row r="6691">
          <cell r="C6691" t="str">
            <v>04-918017-03</v>
          </cell>
          <cell r="D6691">
            <v>0</v>
          </cell>
          <cell r="E6691">
            <v>0</v>
          </cell>
          <cell r="F6691" t="str">
            <v>X</v>
          </cell>
          <cell r="G6691" t="str">
            <v>Not active</v>
          </cell>
          <cell r="H6691" t="str">
            <v>N/A</v>
          </cell>
          <cell r="I6691" t="str">
            <v>LASSEN XL-3216HDSR-4RU-LAN/LCP-1.5G-RDNT</v>
          </cell>
        </row>
        <row r="6692">
          <cell r="C6692" t="str">
            <v>04-918015-13</v>
          </cell>
          <cell r="D6692">
            <v>0</v>
          </cell>
          <cell r="E6692">
            <v>0</v>
          </cell>
          <cell r="F6692" t="str">
            <v>X</v>
          </cell>
          <cell r="G6692" t="str">
            <v>Not active</v>
          </cell>
          <cell r="H6692" t="str">
            <v>N/A</v>
          </cell>
          <cell r="I6692" t="str">
            <v>LASSEN XL-3216HD-3RU-LAN/LCP-1.5G-NRDNT</v>
          </cell>
        </row>
        <row r="6693">
          <cell r="C6693" t="str">
            <v>94-095300000</v>
          </cell>
          <cell r="D6693">
            <v>0</v>
          </cell>
          <cell r="E6693">
            <v>0</v>
          </cell>
          <cell r="F6693" t="str">
            <v>X</v>
          </cell>
          <cell r="G6693" t="str">
            <v>Not to prod.</v>
          </cell>
          <cell r="H6693" t="str">
            <v>WP &amp; Cables</v>
          </cell>
          <cell r="I6693" t="str">
            <v>DVI Optical All Fiber Cable</v>
          </cell>
        </row>
        <row r="6694">
          <cell r="C6694" t="str">
            <v>04-918015-03</v>
          </cell>
          <cell r="D6694">
            <v>0</v>
          </cell>
          <cell r="E6694">
            <v>0</v>
          </cell>
          <cell r="F6694" t="str">
            <v>X</v>
          </cell>
          <cell r="G6694" t="str">
            <v>Not active</v>
          </cell>
          <cell r="H6694" t="str">
            <v>N/A</v>
          </cell>
          <cell r="I6694" t="str">
            <v>LASSEN XL-3216HDS-3RU-LAN/LCP-1.5G-NRDNT</v>
          </cell>
        </row>
        <row r="6695">
          <cell r="C6695" t="str">
            <v>04-918014-00</v>
          </cell>
          <cell r="D6695">
            <v>0</v>
          </cell>
          <cell r="E6695">
            <v>0</v>
          </cell>
          <cell r="F6695" t="str">
            <v>X</v>
          </cell>
          <cell r="G6695" t="str">
            <v>Inactive</v>
          </cell>
          <cell r="H6695" t="str">
            <v>N/A</v>
          </cell>
          <cell r="I6695" t="str">
            <v>3232HDS</v>
          </cell>
        </row>
        <row r="6696">
          <cell r="C6696" t="str">
            <v>04-918011-03</v>
          </cell>
          <cell r="D6696">
            <v>0</v>
          </cell>
          <cell r="E6696">
            <v>0</v>
          </cell>
          <cell r="F6696" t="str">
            <v>X</v>
          </cell>
          <cell r="G6696" t="str">
            <v>Not active</v>
          </cell>
          <cell r="H6696" t="str">
            <v>N/A</v>
          </cell>
          <cell r="I6696" t="str">
            <v>32x32 SDI Video Two Channels of AES/EBU Audio - 4RU - w/LCP</v>
          </cell>
        </row>
        <row r="6697">
          <cell r="C6697" t="str">
            <v>04-918009-03</v>
          </cell>
          <cell r="D6697">
            <v>0</v>
          </cell>
          <cell r="E6697">
            <v>0</v>
          </cell>
          <cell r="F6697" t="str">
            <v>X</v>
          </cell>
          <cell r="G6697" t="str">
            <v>Not to prod.</v>
          </cell>
          <cell r="H6697" t="str">
            <v>N/A</v>
          </cell>
          <cell r="I6697" t="str">
            <v>3232DEE - LASSEN XL - w/LAN - w/LCP - 3RU - Non-Rdnt</v>
          </cell>
        </row>
        <row r="6698">
          <cell r="C6698" t="str">
            <v>04-918007-13</v>
          </cell>
          <cell r="D6698">
            <v>0</v>
          </cell>
          <cell r="E6698">
            <v>0</v>
          </cell>
          <cell r="F6698" t="str">
            <v>X</v>
          </cell>
          <cell r="G6698" t="str">
            <v>Not to prod.</v>
          </cell>
          <cell r="H6698" t="str">
            <v>N/A</v>
          </cell>
          <cell r="I6698" t="str">
            <v>32x32 SDI Video - 4RU - w/LCP - Redun Pwr - w/IP</v>
          </cell>
        </row>
        <row r="6699">
          <cell r="C6699" t="str">
            <v>04-918007-03</v>
          </cell>
          <cell r="D6699">
            <v>0</v>
          </cell>
          <cell r="E6699">
            <v>0</v>
          </cell>
          <cell r="F6699" t="str">
            <v>X</v>
          </cell>
          <cell r="G6699" t="str">
            <v>Not active</v>
          </cell>
          <cell r="H6699" t="str">
            <v>N/A</v>
          </cell>
          <cell r="I6699" t="str">
            <v>3232DSR - LASSEN XL - w/LAN - #w/LCP - 4RU - Rdnt</v>
          </cell>
        </row>
        <row r="6700">
          <cell r="C6700" t="str">
            <v>04-804116-00</v>
          </cell>
          <cell r="D6700">
            <v>0</v>
          </cell>
          <cell r="E6700">
            <v>0</v>
          </cell>
          <cell r="F6700" t="str">
            <v>X</v>
          </cell>
          <cell r="G6700" t="str">
            <v>Not to order</v>
          </cell>
          <cell r="H6700" t="str">
            <v>N/A</v>
          </cell>
          <cell r="I6700" t="str">
            <v>Single Gang Wall Plate Control Panel - SCW-116</v>
          </cell>
        </row>
        <row r="6701">
          <cell r="C6701" t="str">
            <v>04-918007-00</v>
          </cell>
          <cell r="D6701">
            <v>0</v>
          </cell>
          <cell r="E6701">
            <v>0</v>
          </cell>
          <cell r="F6701" t="str">
            <v>X</v>
          </cell>
          <cell r="G6701" t="str">
            <v>Inactive</v>
          </cell>
          <cell r="H6701" t="str">
            <v>N/A</v>
          </cell>
          <cell r="I6701" t="str">
            <v>3232DSR</v>
          </cell>
        </row>
        <row r="6702">
          <cell r="C6702" t="str">
            <v>04-918005-13</v>
          </cell>
          <cell r="D6702">
            <v>0</v>
          </cell>
          <cell r="E6702">
            <v>0</v>
          </cell>
          <cell r="F6702" t="str">
            <v>X</v>
          </cell>
          <cell r="G6702" t="str">
            <v>Not to prod.</v>
          </cell>
          <cell r="H6702" t="str">
            <v>N/A</v>
          </cell>
          <cell r="I6702" t="str">
            <v>32x32 SDI Video - 3RU - w/LCP - Non-Redun - w/IP</v>
          </cell>
        </row>
        <row r="6703">
          <cell r="C6703" t="str">
            <v>04-918005-03</v>
          </cell>
          <cell r="D6703">
            <v>0</v>
          </cell>
          <cell r="E6703">
            <v>0</v>
          </cell>
          <cell r="F6703" t="str">
            <v>X</v>
          </cell>
          <cell r="G6703" t="str">
            <v>Not to prod.</v>
          </cell>
          <cell r="H6703" t="str">
            <v>N/A</v>
          </cell>
          <cell r="I6703" t="str">
            <v>32x32 SDI Video w/Stereo Audio - 3RU - w/LCP - Non-Redun - w</v>
          </cell>
        </row>
        <row r="6704">
          <cell r="C6704" t="str">
            <v>94-10101006</v>
          </cell>
          <cell r="D6704">
            <v>53</v>
          </cell>
          <cell r="E6704">
            <v>0</v>
          </cell>
          <cell r="F6704" t="str">
            <v>X</v>
          </cell>
          <cell r="G6704" t="str">
            <v>Active</v>
          </cell>
          <cell r="H6704" t="str">
            <v>Special</v>
          </cell>
          <cell r="I6704" t="str">
            <v>DVI Copper Low Smoke Cable (Male/Male) 6'</v>
          </cell>
        </row>
        <row r="6705">
          <cell r="C6705" t="str">
            <v>94-10101010</v>
          </cell>
          <cell r="D6705">
            <v>73</v>
          </cell>
          <cell r="E6705">
            <v>0</v>
          </cell>
          <cell r="F6705" t="str">
            <v>X</v>
          </cell>
          <cell r="G6705" t="str">
            <v>Active</v>
          </cell>
          <cell r="H6705" t="str">
            <v>Special</v>
          </cell>
          <cell r="I6705" t="str">
            <v>DVI Copper Low Smoke Cable (Male/Male) 10'</v>
          </cell>
        </row>
        <row r="6706">
          <cell r="C6706" t="str">
            <v>94-10101025</v>
          </cell>
          <cell r="D6706">
            <v>140</v>
          </cell>
          <cell r="E6706">
            <v>0</v>
          </cell>
          <cell r="F6706" t="str">
            <v>X</v>
          </cell>
          <cell r="G6706" t="str">
            <v>Active</v>
          </cell>
          <cell r="H6706" t="str">
            <v>Special</v>
          </cell>
          <cell r="I6706" t="str">
            <v>DVI Copper Low Smoke Cable (Male/Male) 25'</v>
          </cell>
        </row>
        <row r="6707">
          <cell r="C6707" t="str">
            <v>94-10101050</v>
          </cell>
          <cell r="D6707">
            <v>220</v>
          </cell>
          <cell r="E6707">
            <v>0</v>
          </cell>
          <cell r="F6707" t="str">
            <v>X</v>
          </cell>
          <cell r="G6707" t="str">
            <v>Active</v>
          </cell>
          <cell r="H6707" t="str">
            <v>Special</v>
          </cell>
          <cell r="I6707" t="str">
            <v>DVI Copper Low Smoke Cable (Male/Male) 50'</v>
          </cell>
        </row>
        <row r="6708">
          <cell r="C6708" t="str">
            <v>04-918004-23</v>
          </cell>
          <cell r="D6708">
            <v>0</v>
          </cell>
          <cell r="E6708">
            <v>0</v>
          </cell>
          <cell r="F6708" t="str">
            <v>X</v>
          </cell>
          <cell r="G6708" t="str">
            <v>Not to order</v>
          </cell>
          <cell r="H6708" t="str">
            <v>N/A</v>
          </cell>
          <cell r="I6708" t="str">
            <v>LASSEN XL-3216SR-4RU-LAN/LCP-RDNT</v>
          </cell>
        </row>
        <row r="6709">
          <cell r="C6709" t="str">
            <v>04-918004-03</v>
          </cell>
          <cell r="D6709">
            <v>0</v>
          </cell>
          <cell r="E6709">
            <v>0</v>
          </cell>
          <cell r="F6709" t="str">
            <v>X</v>
          </cell>
          <cell r="G6709" t="str">
            <v>Not to order</v>
          </cell>
          <cell r="H6709" t="str">
            <v>N/A</v>
          </cell>
          <cell r="I6709" t="str">
            <v>LASSEN XL-3216VSR-4RU-LAN/LCP-RDNT</v>
          </cell>
        </row>
        <row r="6710">
          <cell r="C6710" t="str">
            <v>04-918004-00</v>
          </cell>
          <cell r="D6710">
            <v>0</v>
          </cell>
          <cell r="E6710">
            <v>0</v>
          </cell>
          <cell r="F6710" t="str">
            <v>X</v>
          </cell>
          <cell r="G6710" t="str">
            <v>Not active</v>
          </cell>
          <cell r="H6710" t="str">
            <v>N/A</v>
          </cell>
          <cell r="I6710" t="str">
            <v>3216VSR</v>
          </cell>
        </row>
        <row r="6711">
          <cell r="C6711" t="str">
            <v>04-804113-61</v>
          </cell>
          <cell r="D6711">
            <v>0</v>
          </cell>
          <cell r="E6711">
            <v>0</v>
          </cell>
          <cell r="F6711" t="str">
            <v>X</v>
          </cell>
          <cell r="G6711" t="str">
            <v>Inactive</v>
          </cell>
          <cell r="H6711" t="str">
            <v>N/A</v>
          </cell>
          <cell r="I6711" t="str">
            <v>128128A/E Yosemite</v>
          </cell>
        </row>
        <row r="6712">
          <cell r="C6712" t="str">
            <v>04-918003-00</v>
          </cell>
          <cell r="D6712">
            <v>0</v>
          </cell>
          <cell r="E6712">
            <v>0</v>
          </cell>
          <cell r="F6712" t="str">
            <v>X</v>
          </cell>
          <cell r="G6712" t="str">
            <v>Not to order</v>
          </cell>
          <cell r="H6712" t="str">
            <v>N/A</v>
          </cell>
        </row>
        <row r="6713">
          <cell r="C6713" t="str">
            <v>04-918002-23</v>
          </cell>
          <cell r="D6713">
            <v>0</v>
          </cell>
          <cell r="E6713">
            <v>0</v>
          </cell>
          <cell r="F6713" t="str">
            <v>X</v>
          </cell>
          <cell r="G6713" t="str">
            <v>Not to order</v>
          </cell>
          <cell r="H6713" t="str">
            <v>N/A</v>
          </cell>
          <cell r="I6713" t="str">
            <v>LASSEN XL-3216S-3RU-LAN/LCP-NRDNT</v>
          </cell>
        </row>
        <row r="6714">
          <cell r="C6714" t="str">
            <v>85-71011190</v>
          </cell>
          <cell r="D6714">
            <v>0</v>
          </cell>
          <cell r="E6714">
            <v>0</v>
          </cell>
          <cell r="F6714" t="str">
            <v>X</v>
          </cell>
          <cell r="G6714" t="str">
            <v>Inactive</v>
          </cell>
          <cell r="H6714" t="str">
            <v>Special</v>
          </cell>
          <cell r="I6714" t="str">
            <v>XGA Line Amplifier Mounting Box</v>
          </cell>
        </row>
        <row r="6715">
          <cell r="C6715" t="str">
            <v>85-71011090</v>
          </cell>
          <cell r="D6715">
            <v>0</v>
          </cell>
          <cell r="E6715">
            <v>0</v>
          </cell>
          <cell r="F6715" t="str">
            <v>X</v>
          </cell>
          <cell r="G6715" t="str">
            <v>Not to order</v>
          </cell>
          <cell r="H6715" t="str">
            <v>Special</v>
          </cell>
        </row>
        <row r="6716">
          <cell r="C6716" t="str">
            <v>85-70995090</v>
          </cell>
          <cell r="D6716">
            <v>0</v>
          </cell>
          <cell r="E6716">
            <v>0</v>
          </cell>
          <cell r="F6716" t="str">
            <v>X</v>
          </cell>
          <cell r="G6716" t="str">
            <v>Not to order</v>
          </cell>
          <cell r="H6716" t="str">
            <v>Special</v>
          </cell>
          <cell r="I6716" t="str">
            <v>Active Mounting Box − HDMI over Twisted Pair Transmitter for</v>
          </cell>
        </row>
        <row r="6717">
          <cell r="C6717" t="str">
            <v>85-70984090</v>
          </cell>
          <cell r="D6717">
            <v>0</v>
          </cell>
          <cell r="E6717">
            <v>0</v>
          </cell>
          <cell r="F6717" t="str">
            <v>X</v>
          </cell>
          <cell r="G6717" t="str">
            <v>Not to order</v>
          </cell>
          <cell r="H6717" t="str">
            <v>Special</v>
          </cell>
          <cell r="I6717" t="str">
            <v>Active Mounting Box − Computer Graphics Video &amp; Stereo Audio</v>
          </cell>
        </row>
        <row r="6718">
          <cell r="C6718" t="str">
            <v>04-918002-13</v>
          </cell>
          <cell r="D6718">
            <v>0</v>
          </cell>
          <cell r="E6718">
            <v>0</v>
          </cell>
          <cell r="F6718" t="str">
            <v>X</v>
          </cell>
          <cell r="G6718" t="str">
            <v>Not to order</v>
          </cell>
          <cell r="H6718" t="str">
            <v>N/A</v>
          </cell>
          <cell r="I6718" t="str">
            <v>LASSEN XL-3216V-3RU-LAN/LCP-NRDNT</v>
          </cell>
        </row>
        <row r="6719">
          <cell r="C6719" t="str">
            <v>04-918002-03</v>
          </cell>
          <cell r="D6719">
            <v>0</v>
          </cell>
          <cell r="E6719">
            <v>0</v>
          </cell>
          <cell r="F6719" t="str">
            <v>X</v>
          </cell>
          <cell r="G6719" t="str">
            <v>Not to order</v>
          </cell>
          <cell r="H6719" t="str">
            <v>N/A</v>
          </cell>
          <cell r="I6719" t="str">
            <v>LASSEN XL-3216VS-3RU-LAN/LCP-NRDNT</v>
          </cell>
        </row>
        <row r="6720">
          <cell r="C6720" t="str">
            <v>85-709770291</v>
          </cell>
          <cell r="D6720">
            <v>0</v>
          </cell>
          <cell r="E6720">
            <v>995</v>
          </cell>
          <cell r="F6720" t="str">
            <v>X</v>
          </cell>
          <cell r="G6720" t="str">
            <v>Not to order</v>
          </cell>
          <cell r="H6720" t="str">
            <v>WP-US/3G</v>
          </cell>
          <cell r="I6720" t="str">
            <v>12?Button Master Room Controller with Digital Volume Knob</v>
          </cell>
        </row>
        <row r="6721">
          <cell r="C6721" t="str">
            <v>04-918001-10</v>
          </cell>
          <cell r="D6721">
            <v>0</v>
          </cell>
          <cell r="E6721">
            <v>0</v>
          </cell>
          <cell r="F6721" t="str">
            <v>X</v>
          </cell>
          <cell r="G6721" t="str">
            <v>Not to order</v>
          </cell>
          <cell r="H6721" t="str">
            <v>N/A</v>
          </cell>
        </row>
        <row r="6722">
          <cell r="C6722" t="str">
            <v>04-918001-00</v>
          </cell>
          <cell r="D6722">
            <v>0</v>
          </cell>
          <cell r="E6722">
            <v>0</v>
          </cell>
          <cell r="F6722" t="str">
            <v>X</v>
          </cell>
          <cell r="G6722" t="str">
            <v>Not active</v>
          </cell>
          <cell r="H6722" t="str">
            <v>N/A</v>
          </cell>
          <cell r="I6722" t="str">
            <v>DSCONT 3232VS - LASSEN - 3RU - w/LCP - Non-Redundant</v>
          </cell>
        </row>
        <row r="6723">
          <cell r="C6723" t="str">
            <v>04-916202R53+916012-31</v>
          </cell>
          <cell r="D6723">
            <v>0</v>
          </cell>
          <cell r="E6723">
            <v>0</v>
          </cell>
          <cell r="F6723" t="str">
            <v>X</v>
          </cell>
          <cell r="G6723" t="str">
            <v>Inactive</v>
          </cell>
          <cell r="H6723" t="str">
            <v>N/A</v>
          </cell>
          <cell r="I6723" t="str">
            <v>16x32 Three Channels of Video - Two Channels of Sync - 9RU -</v>
          </cell>
        </row>
        <row r="6724">
          <cell r="C6724" t="str">
            <v>04-916202-R53</v>
          </cell>
          <cell r="D6724">
            <v>0</v>
          </cell>
          <cell r="E6724">
            <v>0</v>
          </cell>
          <cell r="F6724" t="str">
            <v>X</v>
          </cell>
          <cell r="G6724" t="str">
            <v>Active</v>
          </cell>
          <cell r="H6724" t="str">
            <v>N/A</v>
          </cell>
          <cell r="I6724" t="str">
            <v>1632V5R - SIERRA PRO XL - 9RU - w/LAN - w/LCP - 425MHz - Rdn</v>
          </cell>
        </row>
        <row r="6725">
          <cell r="C6725" t="str">
            <v>04-916201-R53</v>
          </cell>
          <cell r="D6725">
            <v>0</v>
          </cell>
          <cell r="E6725">
            <v>0</v>
          </cell>
          <cell r="F6725" t="str">
            <v>X</v>
          </cell>
          <cell r="G6725" t="str">
            <v>Inactive</v>
          </cell>
          <cell r="H6725" t="str">
            <v>N/A</v>
          </cell>
          <cell r="I6725" t="str">
            <v>16x32 Three Channels of Video - Two Channels of Sync - 9RU -</v>
          </cell>
        </row>
        <row r="6726">
          <cell r="C6726" t="str">
            <v>04-916201-R33</v>
          </cell>
          <cell r="D6726">
            <v>0</v>
          </cell>
          <cell r="E6726">
            <v>0</v>
          </cell>
          <cell r="F6726" t="str">
            <v>X</v>
          </cell>
          <cell r="G6726" t="str">
            <v>Inactive</v>
          </cell>
          <cell r="H6726" t="str">
            <v>N/A</v>
          </cell>
          <cell r="I6726" t="str">
            <v>16x32 Three Channels of Video - 9RU - w/LCP - Redun Pwr - w/</v>
          </cell>
        </row>
        <row r="6727">
          <cell r="C6727" t="str">
            <v>2200-422011</v>
          </cell>
          <cell r="D6727">
            <v>0</v>
          </cell>
          <cell r="E6727">
            <v>0</v>
          </cell>
          <cell r="F6727" t="str">
            <v>X</v>
          </cell>
          <cell r="G6727" t="str">
            <v>Inactive</v>
          </cell>
        </row>
        <row r="6728">
          <cell r="C6728" t="str">
            <v>2200-422015</v>
          </cell>
          <cell r="D6728">
            <v>0</v>
          </cell>
          <cell r="E6728">
            <v>0</v>
          </cell>
          <cell r="F6728" t="str">
            <v>X</v>
          </cell>
          <cell r="G6728" t="str">
            <v>Inactive</v>
          </cell>
        </row>
        <row r="6729">
          <cell r="C6729" t="str">
            <v>2200-624001</v>
          </cell>
          <cell r="D6729">
            <v>0</v>
          </cell>
          <cell r="E6729">
            <v>0</v>
          </cell>
          <cell r="F6729" t="str">
            <v>X</v>
          </cell>
          <cell r="G6729" t="str">
            <v>Active</v>
          </cell>
        </row>
        <row r="6730">
          <cell r="C6730" t="str">
            <v>2218-000501</v>
          </cell>
          <cell r="D6730">
            <v>0</v>
          </cell>
          <cell r="E6730">
            <v>0</v>
          </cell>
          <cell r="F6730" t="str">
            <v>X</v>
          </cell>
          <cell r="G6730" t="str">
            <v>Inactive</v>
          </cell>
        </row>
        <row r="6731">
          <cell r="C6731" t="str">
            <v>04-916107-R150</v>
          </cell>
          <cell r="D6731">
            <v>0</v>
          </cell>
          <cell r="E6731">
            <v>0</v>
          </cell>
          <cell r="F6731" t="str">
            <v>X</v>
          </cell>
          <cell r="G6731" t="str">
            <v>Not to order</v>
          </cell>
          <cell r="H6731" t="str">
            <v>N/A</v>
          </cell>
          <cell r="I6731" t="str">
            <v>3216V5R - SIERRA PRO - 9RU - w/LCP - DSP SYNC - 425MHz - Rdn</v>
          </cell>
        </row>
        <row r="6732">
          <cell r="C6732" t="str">
            <v>2383-014150</v>
          </cell>
          <cell r="D6732">
            <v>0</v>
          </cell>
          <cell r="E6732">
            <v>0</v>
          </cell>
          <cell r="F6732" t="str">
            <v>X</v>
          </cell>
          <cell r="G6732" t="str">
            <v>Active</v>
          </cell>
          <cell r="H6732" t="str">
            <v>N/A</v>
          </cell>
          <cell r="I6732" t="str">
            <v>DIODE FDLL4148 SMALL SIGNAL LL34</v>
          </cell>
        </row>
        <row r="6733">
          <cell r="C6733" t="str">
            <v>2385-000106</v>
          </cell>
          <cell r="D6733">
            <v>0</v>
          </cell>
          <cell r="E6733">
            <v>0</v>
          </cell>
          <cell r="F6733" t="str">
            <v>X</v>
          </cell>
          <cell r="G6733" t="str">
            <v>Inactive</v>
          </cell>
        </row>
        <row r="6734">
          <cell r="C6734" t="str">
            <v>2386-000510</v>
          </cell>
          <cell r="D6734">
            <v>0</v>
          </cell>
          <cell r="E6734">
            <v>0</v>
          </cell>
          <cell r="F6734" t="str">
            <v>X</v>
          </cell>
          <cell r="G6734" t="str">
            <v>Inactive</v>
          </cell>
        </row>
        <row r="6735">
          <cell r="C6735" t="str">
            <v>2388-004126</v>
          </cell>
          <cell r="D6735">
            <v>0</v>
          </cell>
          <cell r="E6735">
            <v>0</v>
          </cell>
          <cell r="F6735" t="str">
            <v>X</v>
          </cell>
          <cell r="G6735" t="str">
            <v>Inactive</v>
          </cell>
        </row>
        <row r="6736">
          <cell r="C6736" t="str">
            <v>2388-050000</v>
          </cell>
          <cell r="D6736">
            <v>0</v>
          </cell>
          <cell r="E6736">
            <v>0</v>
          </cell>
          <cell r="F6736" t="str">
            <v>X</v>
          </cell>
          <cell r="G6736" t="str">
            <v>Inactive</v>
          </cell>
        </row>
        <row r="6737">
          <cell r="C6737" t="str">
            <v>2388-310540</v>
          </cell>
          <cell r="D6737">
            <v>0</v>
          </cell>
          <cell r="E6737">
            <v>0</v>
          </cell>
          <cell r="F6737" t="str">
            <v>X</v>
          </cell>
          <cell r="G6737" t="str">
            <v>Inactive</v>
          </cell>
        </row>
        <row r="6738">
          <cell r="C6738" t="str">
            <v>2403-000020</v>
          </cell>
          <cell r="D6738">
            <v>0</v>
          </cell>
          <cell r="E6738">
            <v>0</v>
          </cell>
          <cell r="F6738" t="str">
            <v>X</v>
          </cell>
          <cell r="G6738" t="str">
            <v>Inactive</v>
          </cell>
        </row>
        <row r="6739">
          <cell r="C6739" t="str">
            <v>2403-000849</v>
          </cell>
          <cell r="D6739">
            <v>0</v>
          </cell>
          <cell r="E6739">
            <v>0</v>
          </cell>
          <cell r="F6739" t="str">
            <v>X</v>
          </cell>
          <cell r="G6739" t="str">
            <v>Inactive</v>
          </cell>
        </row>
        <row r="6740">
          <cell r="C6740" t="str">
            <v>2403-003904</v>
          </cell>
          <cell r="D6740">
            <v>0</v>
          </cell>
          <cell r="E6740">
            <v>0</v>
          </cell>
          <cell r="F6740" t="str">
            <v>X</v>
          </cell>
          <cell r="G6740" t="str">
            <v>Inactive</v>
          </cell>
        </row>
        <row r="6741">
          <cell r="C6741" t="str">
            <v>2403-003906</v>
          </cell>
          <cell r="D6741">
            <v>0</v>
          </cell>
          <cell r="E6741">
            <v>0</v>
          </cell>
          <cell r="F6741" t="str">
            <v>X</v>
          </cell>
          <cell r="G6741" t="str">
            <v>Inactive</v>
          </cell>
        </row>
        <row r="6742">
          <cell r="C6742" t="str">
            <v>2404-000251</v>
          </cell>
          <cell r="D6742">
            <v>0</v>
          </cell>
          <cell r="E6742">
            <v>0</v>
          </cell>
          <cell r="F6742" t="str">
            <v>X</v>
          </cell>
          <cell r="G6742" t="str">
            <v>Inactive</v>
          </cell>
        </row>
        <row r="6743">
          <cell r="C6743" t="str">
            <v>2404-001160</v>
          </cell>
          <cell r="D6743">
            <v>0</v>
          </cell>
          <cell r="E6743">
            <v>0</v>
          </cell>
          <cell r="F6743" t="str">
            <v>X</v>
          </cell>
          <cell r="G6743" t="str">
            <v>Inactive</v>
          </cell>
        </row>
        <row r="6744">
          <cell r="C6744" t="str">
            <v>2404-001754</v>
          </cell>
          <cell r="D6744">
            <v>0</v>
          </cell>
          <cell r="E6744">
            <v>0</v>
          </cell>
          <cell r="F6744" t="str">
            <v>X</v>
          </cell>
          <cell r="G6744" t="str">
            <v>Active</v>
          </cell>
        </row>
        <row r="6745">
          <cell r="C6745" t="str">
            <v>2404-009013</v>
          </cell>
          <cell r="D6745">
            <v>0</v>
          </cell>
          <cell r="E6745">
            <v>0</v>
          </cell>
          <cell r="F6745" t="str">
            <v>X</v>
          </cell>
          <cell r="G6745" t="str">
            <v>Not f.design</v>
          </cell>
        </row>
        <row r="6746">
          <cell r="C6746" t="str">
            <v>85-7057039912</v>
          </cell>
          <cell r="D6746">
            <v>0</v>
          </cell>
          <cell r="E6746">
            <v>0</v>
          </cell>
          <cell r="F6746" t="str">
            <v>X</v>
          </cell>
          <cell r="G6746" t="str">
            <v>Not to prod.</v>
          </cell>
          <cell r="H6746" t="str">
            <v>WP-D/INSERT</v>
          </cell>
          <cell r="I6746" t="str">
            <v>Wall Plate Insert - 15-pin HD &amp; 3.5mm</v>
          </cell>
        </row>
        <row r="6747">
          <cell r="C6747" t="str">
            <v>95-0106003</v>
          </cell>
          <cell r="D6747">
            <v>0</v>
          </cell>
          <cell r="E6747">
            <v>0</v>
          </cell>
          <cell r="F6747" t="str">
            <v>X</v>
          </cell>
          <cell r="G6747" t="str">
            <v>Active</v>
          </cell>
          <cell r="H6747" t="str">
            <v>Special</v>
          </cell>
          <cell r="I6747" t="str">
            <v>3.5mm Male to D-9 Pin (Male) Control Cable (6')</v>
          </cell>
        </row>
        <row r="6748">
          <cell r="C6748" t="str">
            <v>2404-250032</v>
          </cell>
          <cell r="D6748">
            <v>0</v>
          </cell>
          <cell r="E6748">
            <v>0</v>
          </cell>
          <cell r="F6748" t="str">
            <v>X</v>
          </cell>
          <cell r="G6748" t="str">
            <v>Not f.design</v>
          </cell>
        </row>
        <row r="6749">
          <cell r="C6749" t="str">
            <v>2404-250805</v>
          </cell>
          <cell r="D6749">
            <v>0</v>
          </cell>
          <cell r="E6749">
            <v>0</v>
          </cell>
          <cell r="F6749" t="str">
            <v>X</v>
          </cell>
          <cell r="G6749" t="str">
            <v>Inactive</v>
          </cell>
        </row>
        <row r="6750">
          <cell r="C6750" t="str">
            <v>2404-301323</v>
          </cell>
          <cell r="D6750">
            <v>0</v>
          </cell>
          <cell r="E6750">
            <v>0</v>
          </cell>
          <cell r="F6750" t="str">
            <v>X</v>
          </cell>
          <cell r="G6750" t="str">
            <v>Inactive</v>
          </cell>
        </row>
        <row r="6751">
          <cell r="C6751" t="str">
            <v>2404-390407</v>
          </cell>
          <cell r="D6751">
            <v>0</v>
          </cell>
          <cell r="E6751">
            <v>0</v>
          </cell>
          <cell r="F6751" t="str">
            <v>X</v>
          </cell>
          <cell r="G6751" t="str">
            <v>Inactive</v>
          </cell>
        </row>
        <row r="6752">
          <cell r="C6752" t="str">
            <v>2405-000857</v>
          </cell>
          <cell r="D6752">
            <v>0</v>
          </cell>
          <cell r="E6752">
            <v>0</v>
          </cell>
          <cell r="F6752" t="str">
            <v>X</v>
          </cell>
          <cell r="G6752" t="str">
            <v>Inactive</v>
          </cell>
        </row>
        <row r="6753">
          <cell r="C6753" t="str">
            <v>85-300209912</v>
          </cell>
          <cell r="D6753">
            <v>0</v>
          </cell>
          <cell r="E6753">
            <v>0</v>
          </cell>
          <cell r="F6753" t="str">
            <v>X</v>
          </cell>
          <cell r="G6753" t="str">
            <v>Not to equip</v>
          </cell>
          <cell r="H6753" t="str">
            <v>WP-S/INSERT</v>
          </cell>
          <cell r="I6753" t="str">
            <v>Wall Plate Insert - Dual RJ-45</v>
          </cell>
        </row>
        <row r="6754">
          <cell r="C6754" t="str">
            <v>2405-012222</v>
          </cell>
          <cell r="D6754">
            <v>0</v>
          </cell>
          <cell r="E6754">
            <v>0</v>
          </cell>
          <cell r="F6754" t="str">
            <v>X</v>
          </cell>
          <cell r="G6754" t="str">
            <v>Inactive</v>
          </cell>
        </row>
        <row r="6755">
          <cell r="C6755" t="str">
            <v>2406-001100</v>
          </cell>
          <cell r="D6755">
            <v>0</v>
          </cell>
          <cell r="E6755">
            <v>0</v>
          </cell>
          <cell r="F6755" t="str">
            <v>X</v>
          </cell>
          <cell r="G6755" t="str">
            <v>Inactive</v>
          </cell>
          <cell r="H6755" t="str">
            <v>N/A</v>
          </cell>
          <cell r="I6755" t="str">
            <v>IC HFA1100IP DIP</v>
          </cell>
        </row>
        <row r="6756">
          <cell r="C6756" t="str">
            <v>2406-001994</v>
          </cell>
          <cell r="D6756">
            <v>0</v>
          </cell>
          <cell r="E6756">
            <v>0</v>
          </cell>
          <cell r="F6756" t="str">
            <v>X</v>
          </cell>
          <cell r="G6756" t="str">
            <v>Active</v>
          </cell>
          <cell r="H6756" t="str">
            <v>N/A</v>
          </cell>
        </row>
        <row r="6757">
          <cell r="C6757" t="str">
            <v>2406-002064</v>
          </cell>
          <cell r="D6757">
            <v>0</v>
          </cell>
          <cell r="E6757">
            <v>0</v>
          </cell>
          <cell r="F6757" t="str">
            <v>X</v>
          </cell>
          <cell r="G6757" t="str">
            <v>Active</v>
          </cell>
          <cell r="H6757" t="str">
            <v>N/A</v>
          </cell>
        </row>
        <row r="6758">
          <cell r="C6758" t="str">
            <v>2406-005375</v>
          </cell>
          <cell r="D6758">
            <v>0</v>
          </cell>
          <cell r="E6758">
            <v>0</v>
          </cell>
          <cell r="F6758" t="str">
            <v>X</v>
          </cell>
          <cell r="G6758" t="str">
            <v>Active</v>
          </cell>
        </row>
        <row r="6759">
          <cell r="C6759" t="str">
            <v>85-2092099</v>
          </cell>
          <cell r="D6759">
            <v>0</v>
          </cell>
          <cell r="E6759">
            <v>0</v>
          </cell>
          <cell r="F6759" t="str">
            <v>X</v>
          </cell>
          <cell r="G6759" t="str">
            <v>Inactive</v>
          </cell>
          <cell r="H6759" t="str">
            <v>WP &amp; Cables</v>
          </cell>
          <cell r="I6759" t="str">
            <v>Wall Plate Insert - Dual BNC</v>
          </cell>
        </row>
        <row r="6760">
          <cell r="C6760" t="str">
            <v>2406-010412</v>
          </cell>
          <cell r="D6760">
            <v>0</v>
          </cell>
          <cell r="E6760">
            <v>0</v>
          </cell>
          <cell r="F6760" t="str">
            <v>X</v>
          </cell>
          <cell r="G6760" t="str">
            <v>Active</v>
          </cell>
          <cell r="H6760" t="str">
            <v>N/A</v>
          </cell>
          <cell r="I6760" t="str">
            <v>IC CLC412AJP DUAL VIDEO OP AMP.</v>
          </cell>
        </row>
        <row r="6761">
          <cell r="C6761" t="str">
            <v>2406-010449</v>
          </cell>
          <cell r="D6761">
            <v>0</v>
          </cell>
          <cell r="E6761">
            <v>0</v>
          </cell>
          <cell r="F6761" t="str">
            <v>X</v>
          </cell>
          <cell r="G6761" t="str">
            <v>Active</v>
          </cell>
          <cell r="H6761" t="str">
            <v>N/A</v>
          </cell>
          <cell r="I6761" t="str">
            <v>IC CLC449AJE 1G OP AMP</v>
          </cell>
        </row>
        <row r="6762">
          <cell r="C6762" t="str">
            <v>2406-011412</v>
          </cell>
          <cell r="D6762">
            <v>0</v>
          </cell>
          <cell r="E6762">
            <v>0</v>
          </cell>
          <cell r="F6762" t="str">
            <v>X</v>
          </cell>
          <cell r="G6762" t="str">
            <v>Inactive</v>
          </cell>
          <cell r="H6762" t="str">
            <v>N/A</v>
          </cell>
          <cell r="I6762" t="str">
            <v>IC CLC412AJE WIDEBAND VIDEO AMP</v>
          </cell>
        </row>
        <row r="6763">
          <cell r="C6763" t="str">
            <v>2407-010001</v>
          </cell>
          <cell r="D6763">
            <v>0</v>
          </cell>
          <cell r="E6763">
            <v>0</v>
          </cell>
          <cell r="F6763" t="str">
            <v>X</v>
          </cell>
          <cell r="G6763" t="str">
            <v>Active</v>
          </cell>
        </row>
        <row r="6764">
          <cell r="C6764" t="str">
            <v>2407-020004</v>
          </cell>
          <cell r="D6764">
            <v>0</v>
          </cell>
          <cell r="E6764">
            <v>0</v>
          </cell>
          <cell r="F6764" t="str">
            <v>X</v>
          </cell>
          <cell r="G6764" t="str">
            <v>Active</v>
          </cell>
          <cell r="H6764" t="str">
            <v>N/A</v>
          </cell>
          <cell r="I6764" t="str">
            <v>IC AT24C04-10 5V DIP8 ONLY ATMEL</v>
          </cell>
        </row>
        <row r="6765">
          <cell r="C6765" t="str">
            <v>2407-024016</v>
          </cell>
          <cell r="D6765">
            <v>0</v>
          </cell>
          <cell r="E6765">
            <v>0</v>
          </cell>
          <cell r="F6765" t="str">
            <v>X</v>
          </cell>
          <cell r="G6765" t="str">
            <v>Active</v>
          </cell>
          <cell r="H6765" t="str">
            <v>N/A</v>
          </cell>
          <cell r="I6765" t="str">
            <v>IC AT24C16-10PA-5.0C DIP-8</v>
          </cell>
        </row>
        <row r="6766">
          <cell r="C6766" t="str">
            <v>2407-0740501</v>
          </cell>
          <cell r="D6766">
            <v>0</v>
          </cell>
          <cell r="E6766">
            <v>0</v>
          </cell>
          <cell r="F6766" t="str">
            <v>X</v>
          </cell>
          <cell r="G6766" t="str">
            <v>Active</v>
          </cell>
          <cell r="H6766" t="str">
            <v>N/A</v>
          </cell>
          <cell r="I6766" t="str">
            <v>IC M74HC4050B1R HEX BUFFER/CONV.</v>
          </cell>
        </row>
        <row r="6767">
          <cell r="C6767" t="str">
            <v>2409-067418</v>
          </cell>
          <cell r="D6767">
            <v>0</v>
          </cell>
          <cell r="E6767">
            <v>0</v>
          </cell>
          <cell r="F6767" t="str">
            <v>X</v>
          </cell>
          <cell r="G6767" t="str">
            <v>Inactive</v>
          </cell>
        </row>
        <row r="6768">
          <cell r="C6768" t="str">
            <v>2420-008140</v>
          </cell>
          <cell r="D6768">
            <v>0</v>
          </cell>
          <cell r="E6768">
            <v>0</v>
          </cell>
          <cell r="F6768" t="str">
            <v>X</v>
          </cell>
          <cell r="G6768" t="str">
            <v>Not f.design</v>
          </cell>
        </row>
        <row r="6769">
          <cell r="C6769" t="str">
            <v>2420-009185</v>
          </cell>
          <cell r="D6769">
            <v>0</v>
          </cell>
          <cell r="E6769">
            <v>0</v>
          </cell>
          <cell r="F6769" t="str">
            <v>X</v>
          </cell>
          <cell r="G6769" t="str">
            <v>Not f.design</v>
          </cell>
        </row>
        <row r="6770">
          <cell r="C6770" t="str">
            <v>2461-000001</v>
          </cell>
          <cell r="D6770">
            <v>0</v>
          </cell>
          <cell r="E6770">
            <v>0</v>
          </cell>
          <cell r="F6770" t="str">
            <v>X</v>
          </cell>
          <cell r="G6770" t="str">
            <v>Active</v>
          </cell>
        </row>
        <row r="6771">
          <cell r="C6771" t="str">
            <v>2502-110000</v>
          </cell>
          <cell r="D6771">
            <v>0</v>
          </cell>
          <cell r="E6771">
            <v>0</v>
          </cell>
          <cell r="F6771" t="str">
            <v>X</v>
          </cell>
          <cell r="G6771" t="str">
            <v>Active</v>
          </cell>
          <cell r="H6771" t="str">
            <v>WP &amp; Cables</v>
          </cell>
          <cell r="I6771" t="str">
            <v>CABLE 110V</v>
          </cell>
        </row>
        <row r="6772">
          <cell r="C6772" t="str">
            <v>04-804113-51</v>
          </cell>
          <cell r="D6772">
            <v>0</v>
          </cell>
          <cell r="E6772">
            <v>0</v>
          </cell>
          <cell r="F6772" t="str">
            <v>X</v>
          </cell>
          <cell r="G6772" t="str">
            <v>Not active</v>
          </cell>
          <cell r="I6772" t="str">
            <v>FRAME - YOSEMITE - 128128A/E 115/230V SW PWR SPLY - 5RU - NR</v>
          </cell>
        </row>
        <row r="6773">
          <cell r="C6773" t="str">
            <v>2502-220000</v>
          </cell>
          <cell r="D6773">
            <v>0</v>
          </cell>
          <cell r="E6773">
            <v>0</v>
          </cell>
          <cell r="F6773" t="str">
            <v>X</v>
          </cell>
          <cell r="G6773" t="str">
            <v>Active</v>
          </cell>
          <cell r="H6773" t="str">
            <v>WP &amp; Cables</v>
          </cell>
          <cell r="I6773" t="str">
            <v>CABLE 220V</v>
          </cell>
        </row>
        <row r="6774">
          <cell r="C6774" t="str">
            <v>85-1092099</v>
          </cell>
          <cell r="D6774">
            <v>0</v>
          </cell>
          <cell r="E6774">
            <v>25</v>
          </cell>
          <cell r="F6774" t="str">
            <v>X</v>
          </cell>
          <cell r="G6774" t="str">
            <v>Inactive</v>
          </cell>
          <cell r="H6774" t="str">
            <v>WP &amp; Cables</v>
          </cell>
          <cell r="I6774" t="str">
            <v>Wall Plate Insert - Dual BNC</v>
          </cell>
        </row>
        <row r="6775">
          <cell r="C6775" t="str">
            <v>2502-240000</v>
          </cell>
          <cell r="D6775">
            <v>0</v>
          </cell>
          <cell r="E6775">
            <v>0</v>
          </cell>
          <cell r="F6775" t="str">
            <v>X</v>
          </cell>
          <cell r="G6775" t="str">
            <v>Active</v>
          </cell>
          <cell r="H6775" t="str">
            <v>WP &amp; Cables</v>
          </cell>
          <cell r="I6775" t="str">
            <v>CABLE 250V For UK</v>
          </cell>
        </row>
        <row r="6776">
          <cell r="C6776" t="str">
            <v>2502-300003</v>
          </cell>
          <cell r="D6776">
            <v>0</v>
          </cell>
          <cell r="E6776">
            <v>0</v>
          </cell>
          <cell r="F6776" t="str">
            <v>X</v>
          </cell>
          <cell r="G6776" t="str">
            <v>Active</v>
          </cell>
        </row>
        <row r="6777">
          <cell r="C6777" t="str">
            <v>85-0420008</v>
          </cell>
          <cell r="D6777">
            <v>0</v>
          </cell>
          <cell r="E6777">
            <v>0</v>
          </cell>
          <cell r="F6777" t="str">
            <v>X</v>
          </cell>
          <cell r="G6777" t="str">
            <v>Not to prod.</v>
          </cell>
          <cell r="H6777" t="str">
            <v>Special</v>
          </cell>
          <cell r="I6777" t="str">
            <v>Cable Retractor,USB-3, L-8ft</v>
          </cell>
        </row>
        <row r="6778">
          <cell r="C6778" t="str">
            <v>2502-300004</v>
          </cell>
          <cell r="D6778">
            <v>0</v>
          </cell>
          <cell r="E6778">
            <v>0</v>
          </cell>
          <cell r="F6778" t="str">
            <v>X</v>
          </cell>
          <cell r="G6778" t="str">
            <v>Active</v>
          </cell>
        </row>
        <row r="6779">
          <cell r="C6779" t="str">
            <v>2502-300026</v>
          </cell>
          <cell r="D6779">
            <v>0</v>
          </cell>
          <cell r="E6779">
            <v>0</v>
          </cell>
          <cell r="F6779" t="str">
            <v>X</v>
          </cell>
          <cell r="G6779" t="str">
            <v>Active</v>
          </cell>
        </row>
        <row r="6780">
          <cell r="C6780" t="str">
            <v>2502-300030</v>
          </cell>
          <cell r="D6780">
            <v>0</v>
          </cell>
          <cell r="E6780">
            <v>0</v>
          </cell>
          <cell r="F6780" t="str">
            <v>X</v>
          </cell>
          <cell r="G6780" t="str">
            <v>Active</v>
          </cell>
        </row>
        <row r="6781">
          <cell r="C6781" t="str">
            <v>2507-000080</v>
          </cell>
          <cell r="D6781">
            <v>0</v>
          </cell>
          <cell r="E6781">
            <v>0</v>
          </cell>
          <cell r="F6781" t="str">
            <v>X</v>
          </cell>
          <cell r="G6781" t="str">
            <v>Active</v>
          </cell>
        </row>
        <row r="6782">
          <cell r="C6782" t="str">
            <v>2508-338150</v>
          </cell>
          <cell r="D6782">
            <v>0</v>
          </cell>
          <cell r="E6782">
            <v>0</v>
          </cell>
          <cell r="F6782" t="str">
            <v>X</v>
          </cell>
          <cell r="G6782" t="str">
            <v>Inactive</v>
          </cell>
        </row>
        <row r="6783">
          <cell r="C6783" t="str">
            <v>2510-111111</v>
          </cell>
          <cell r="D6783">
            <v>0</v>
          </cell>
          <cell r="E6783">
            <v>0</v>
          </cell>
          <cell r="F6783" t="str">
            <v>X</v>
          </cell>
          <cell r="G6783" t="str">
            <v>Inactive</v>
          </cell>
        </row>
        <row r="6784">
          <cell r="C6784" t="str">
            <v>2518-000002</v>
          </cell>
          <cell r="D6784">
            <v>0</v>
          </cell>
          <cell r="E6784">
            <v>0</v>
          </cell>
          <cell r="F6784" t="str">
            <v>X</v>
          </cell>
          <cell r="G6784" t="str">
            <v>Inactive</v>
          </cell>
          <cell r="H6784" t="str">
            <v>WP &amp; Cables</v>
          </cell>
        </row>
        <row r="6785">
          <cell r="C6785" t="str">
            <v>2518-000003</v>
          </cell>
          <cell r="D6785">
            <v>0</v>
          </cell>
          <cell r="E6785">
            <v>0</v>
          </cell>
          <cell r="F6785" t="str">
            <v>X</v>
          </cell>
          <cell r="G6785" t="str">
            <v>Inactive</v>
          </cell>
          <cell r="H6785" t="str">
            <v>WP &amp; Cables</v>
          </cell>
          <cell r="I6785" t="str">
            <v>15-Pin(M) to 15-Pin(M) + 3.5mm Stereo Audio</v>
          </cell>
        </row>
        <row r="6786">
          <cell r="C6786" t="str">
            <v>04-916103R70+916001-31</v>
          </cell>
          <cell r="D6786">
            <v>0</v>
          </cell>
          <cell r="E6786">
            <v>0</v>
          </cell>
          <cell r="F6786" t="str">
            <v>X</v>
          </cell>
          <cell r="G6786" t="str">
            <v>Inactive</v>
          </cell>
          <cell r="H6786" t="str">
            <v>N/A</v>
          </cell>
          <cell r="I6786" t="str">
            <v>32x32 Five Channels of Video - 9RU - w/LCP - Redun Pwr + 32x</v>
          </cell>
        </row>
        <row r="6787">
          <cell r="C6787" t="str">
            <v>2518-001033</v>
          </cell>
          <cell r="D6787">
            <v>0</v>
          </cell>
          <cell r="E6787">
            <v>0</v>
          </cell>
          <cell r="F6787" t="str">
            <v>X</v>
          </cell>
          <cell r="G6787" t="str">
            <v>Inactive</v>
          </cell>
          <cell r="H6787" t="str">
            <v>WP &amp; Cables</v>
          </cell>
          <cell r="I6787" t="str">
            <v>BC-10X 10 Coax Cable</v>
          </cell>
        </row>
        <row r="6788">
          <cell r="C6788" t="str">
            <v>04-804113-41</v>
          </cell>
          <cell r="D6788">
            <v>0</v>
          </cell>
          <cell r="E6788">
            <v>0</v>
          </cell>
          <cell r="F6788" t="str">
            <v>X</v>
          </cell>
          <cell r="G6788" t="str">
            <v>Inactive</v>
          </cell>
          <cell r="H6788" t="str">
            <v>N/A</v>
          </cell>
          <cell r="I6788" t="str">
            <v>128128A/E Frame 5RU- 115VAC Redundant Power</v>
          </cell>
        </row>
        <row r="6789">
          <cell r="C6789" t="str">
            <v>04-904072-01</v>
          </cell>
          <cell r="D6789">
            <v>0</v>
          </cell>
          <cell r="E6789">
            <v>0</v>
          </cell>
          <cell r="F6789" t="str">
            <v>X</v>
          </cell>
          <cell r="G6789" t="str">
            <v>Not active</v>
          </cell>
          <cell r="H6789" t="str">
            <v>N/A</v>
          </cell>
          <cell r="I6789" t="str">
            <v>DSCONT 1616VS - LASSEN - 2RU - w/LCP - Non-Redundant</v>
          </cell>
        </row>
        <row r="6790">
          <cell r="C6790" t="str">
            <v>2518-12030005</v>
          </cell>
          <cell r="D6790">
            <v>0</v>
          </cell>
          <cell r="E6790">
            <v>0</v>
          </cell>
          <cell r="F6790" t="str">
            <v>X</v>
          </cell>
          <cell r="G6790" t="str">
            <v>Active</v>
          </cell>
          <cell r="I6790" t="str">
            <v>S-Video to 2 RCA (M) Breakout Cable</v>
          </cell>
        </row>
        <row r="6791">
          <cell r="C6791" t="str">
            <v>2518-7101003</v>
          </cell>
          <cell r="D6791">
            <v>0</v>
          </cell>
          <cell r="E6791">
            <v>0</v>
          </cell>
          <cell r="F6791" t="str">
            <v>X</v>
          </cell>
          <cell r="G6791" t="str">
            <v>Inactive</v>
          </cell>
          <cell r="H6791" t="str">
            <v>WP &amp; Cables</v>
          </cell>
          <cell r="I6791" t="str">
            <v>C-GM/GM-3 (with UL)</v>
          </cell>
        </row>
        <row r="6792">
          <cell r="C6792" t="str">
            <v>2526-251200</v>
          </cell>
          <cell r="D6792">
            <v>0</v>
          </cell>
          <cell r="E6792">
            <v>0</v>
          </cell>
          <cell r="F6792" t="str">
            <v>X</v>
          </cell>
          <cell r="G6792" t="str">
            <v>Not f.design</v>
          </cell>
        </row>
        <row r="6793">
          <cell r="C6793" t="str">
            <v>04-908002-05</v>
          </cell>
          <cell r="D6793">
            <v>0</v>
          </cell>
          <cell r="E6793">
            <v>0</v>
          </cell>
          <cell r="F6793" t="str">
            <v>X</v>
          </cell>
          <cell r="G6793" t="str">
            <v>Not active</v>
          </cell>
          <cell r="H6793" t="str">
            <v>N/A</v>
          </cell>
          <cell r="I6793" t="str">
            <v>SOFTWARE CD - G.R.I.P. Router Control Software V3.1.0</v>
          </cell>
        </row>
        <row r="6794">
          <cell r="C6794" t="str">
            <v>04-908002-03</v>
          </cell>
          <cell r="D6794">
            <v>0</v>
          </cell>
          <cell r="E6794">
            <v>0</v>
          </cell>
          <cell r="F6794" t="str">
            <v>X</v>
          </cell>
          <cell r="G6794" t="str">
            <v>Inactive</v>
          </cell>
          <cell r="H6794" t="str">
            <v>N/A</v>
          </cell>
          <cell r="I6794" t="str">
            <v>SOFTWARE GRIP ROUTER CONTROL SOFTWARE V.2.1.5</v>
          </cell>
        </row>
        <row r="6795">
          <cell r="C6795" t="str">
            <v>2526-307800</v>
          </cell>
          <cell r="D6795">
            <v>0</v>
          </cell>
          <cell r="E6795">
            <v>0</v>
          </cell>
          <cell r="F6795" t="str">
            <v>X</v>
          </cell>
          <cell r="G6795" t="str">
            <v>Inactive</v>
          </cell>
        </row>
        <row r="6796">
          <cell r="C6796" t="str">
            <v>יוחד</v>
          </cell>
          <cell r="D6796">
            <v>0</v>
          </cell>
          <cell r="E6796">
            <v>0</v>
          </cell>
          <cell r="F6796" t="str">
            <v>X</v>
          </cell>
          <cell r="G6796" t="str">
            <v>Active</v>
          </cell>
        </row>
        <row r="6797">
          <cell r="C6797" t="str">
            <v>יוכיז</v>
          </cell>
          <cell r="D6797">
            <v>0</v>
          </cell>
          <cell r="E6797">
            <v>0</v>
          </cell>
          <cell r="F6797" t="str">
            <v>X</v>
          </cell>
          <cell r="G6797" t="str">
            <v>Active</v>
          </cell>
          <cell r="H6797" t="str">
            <v>N/A</v>
          </cell>
        </row>
        <row r="6798">
          <cell r="C6798" t="str">
            <v>2526-418701</v>
          </cell>
          <cell r="D6798">
            <v>0</v>
          </cell>
          <cell r="E6798">
            <v>0</v>
          </cell>
          <cell r="F6798" t="str">
            <v>X</v>
          </cell>
          <cell r="G6798" t="str">
            <v>Inactive</v>
          </cell>
        </row>
        <row r="6799">
          <cell r="C6799" t="str">
            <v>2526-548001</v>
          </cell>
          <cell r="D6799">
            <v>0</v>
          </cell>
          <cell r="E6799">
            <v>0</v>
          </cell>
          <cell r="F6799" t="str">
            <v>X</v>
          </cell>
          <cell r="G6799" t="str">
            <v>Inactive</v>
          </cell>
        </row>
        <row r="6800">
          <cell r="C6800" t="str">
            <v>2532-000003</v>
          </cell>
          <cell r="D6800">
            <v>0</v>
          </cell>
          <cell r="E6800">
            <v>0</v>
          </cell>
          <cell r="F6800" t="str">
            <v>X</v>
          </cell>
          <cell r="G6800" t="str">
            <v>Inactive</v>
          </cell>
        </row>
        <row r="6801">
          <cell r="C6801" t="str">
            <v>2532-000004</v>
          </cell>
          <cell r="D6801">
            <v>0</v>
          </cell>
          <cell r="E6801">
            <v>0</v>
          </cell>
          <cell r="F6801" t="str">
            <v>X</v>
          </cell>
          <cell r="G6801" t="str">
            <v>Active</v>
          </cell>
        </row>
        <row r="6802">
          <cell r="C6802" t="str">
            <v>2532-000006</v>
          </cell>
          <cell r="D6802">
            <v>0</v>
          </cell>
          <cell r="E6802">
            <v>0</v>
          </cell>
          <cell r="F6802" t="str">
            <v>X</v>
          </cell>
          <cell r="G6802" t="str">
            <v>Inactive</v>
          </cell>
        </row>
        <row r="6803">
          <cell r="C6803" t="str">
            <v>04-804113-10S</v>
          </cell>
          <cell r="D6803">
            <v>0</v>
          </cell>
          <cell r="E6803">
            <v>0</v>
          </cell>
          <cell r="F6803" t="str">
            <v>X</v>
          </cell>
          <cell r="G6803" t="str">
            <v>Inactive</v>
          </cell>
          <cell r="H6803" t="str">
            <v>N/A</v>
          </cell>
          <cell r="I6803" t="str">
            <v>128128A/E FRAME,5RU W/PS</v>
          </cell>
        </row>
        <row r="6804">
          <cell r="C6804" t="str">
            <v>04-804113-10</v>
          </cell>
          <cell r="D6804">
            <v>0</v>
          </cell>
          <cell r="E6804">
            <v>0</v>
          </cell>
          <cell r="F6804" t="str">
            <v>X</v>
          </cell>
          <cell r="G6804" t="str">
            <v>Active</v>
          </cell>
          <cell r="H6804" t="str">
            <v>N/A</v>
          </cell>
          <cell r="I6804" t="str">
            <v>128128A/E Frame 5RU- 115/230VAC</v>
          </cell>
        </row>
        <row r="6805">
          <cell r="C6805" t="str">
            <v>2532-000010</v>
          </cell>
          <cell r="D6805">
            <v>0</v>
          </cell>
          <cell r="E6805">
            <v>0</v>
          </cell>
          <cell r="F6805" t="str">
            <v>X</v>
          </cell>
          <cell r="G6805" t="str">
            <v>Inactive</v>
          </cell>
        </row>
        <row r="6806">
          <cell r="C6806" t="str">
            <v>2532-000013</v>
          </cell>
          <cell r="D6806">
            <v>0</v>
          </cell>
          <cell r="E6806">
            <v>0</v>
          </cell>
          <cell r="F6806" t="str">
            <v>X</v>
          </cell>
          <cell r="G6806" t="str">
            <v>Active</v>
          </cell>
        </row>
        <row r="6807">
          <cell r="C6807" t="str">
            <v>85-0195099</v>
          </cell>
          <cell r="D6807">
            <v>0</v>
          </cell>
          <cell r="E6807">
            <v>0</v>
          </cell>
          <cell r="F6807" t="str">
            <v>X</v>
          </cell>
          <cell r="G6807" t="str">
            <v>Not to order</v>
          </cell>
          <cell r="H6807" t="str">
            <v>Special</v>
          </cell>
          <cell r="I6807" t="str">
            <v>6−Inch Mounting Pole</v>
          </cell>
        </row>
        <row r="6808">
          <cell r="C6808" t="str">
            <v>85-011979912</v>
          </cell>
          <cell r="D6808">
            <v>0</v>
          </cell>
          <cell r="E6808">
            <v>0</v>
          </cell>
          <cell r="F6808" t="str">
            <v>X</v>
          </cell>
          <cell r="G6808" t="str">
            <v>Not to equip</v>
          </cell>
          <cell r="H6808" t="str">
            <v>WP-S/INSERT</v>
          </cell>
          <cell r="I6808" t="str">
            <v>Wall Plate insert - USB Wall Plate Insert (A/A)</v>
          </cell>
        </row>
        <row r="6809">
          <cell r="C6809" t="str">
            <v>2533-000003</v>
          </cell>
          <cell r="D6809">
            <v>0</v>
          </cell>
          <cell r="E6809">
            <v>0</v>
          </cell>
          <cell r="F6809" t="str">
            <v>X</v>
          </cell>
          <cell r="G6809" t="str">
            <v>Active</v>
          </cell>
        </row>
        <row r="6810">
          <cell r="C6810" t="str">
            <v>2533-000006</v>
          </cell>
          <cell r="D6810">
            <v>0</v>
          </cell>
          <cell r="E6810">
            <v>0</v>
          </cell>
          <cell r="F6810" t="str">
            <v>X</v>
          </cell>
          <cell r="G6810" t="str">
            <v>Not to equip</v>
          </cell>
        </row>
        <row r="6811">
          <cell r="C6811" t="str">
            <v>2533-000007</v>
          </cell>
          <cell r="D6811">
            <v>0</v>
          </cell>
          <cell r="E6811">
            <v>0</v>
          </cell>
          <cell r="F6811" t="str">
            <v>X</v>
          </cell>
          <cell r="G6811" t="str">
            <v>Not f.design</v>
          </cell>
        </row>
        <row r="6812">
          <cell r="C6812" t="str">
            <v>2533-000008</v>
          </cell>
          <cell r="D6812">
            <v>0</v>
          </cell>
          <cell r="E6812">
            <v>0</v>
          </cell>
          <cell r="F6812" t="str">
            <v>X</v>
          </cell>
          <cell r="G6812" t="str">
            <v>Not f.design</v>
          </cell>
        </row>
        <row r="6813">
          <cell r="C6813" t="str">
            <v>2533-000009</v>
          </cell>
          <cell r="D6813">
            <v>0</v>
          </cell>
          <cell r="E6813">
            <v>0</v>
          </cell>
          <cell r="F6813" t="str">
            <v>X</v>
          </cell>
          <cell r="G6813" t="str">
            <v>Inactive</v>
          </cell>
        </row>
        <row r="6814">
          <cell r="C6814" t="str">
            <v>2533-000017</v>
          </cell>
          <cell r="D6814">
            <v>0</v>
          </cell>
          <cell r="E6814">
            <v>0</v>
          </cell>
          <cell r="F6814" t="str">
            <v>X</v>
          </cell>
          <cell r="G6814" t="str">
            <v>Active</v>
          </cell>
        </row>
        <row r="6815">
          <cell r="C6815" t="str">
            <v>2533-000021</v>
          </cell>
          <cell r="D6815">
            <v>0</v>
          </cell>
          <cell r="E6815">
            <v>0</v>
          </cell>
          <cell r="F6815" t="str">
            <v>X</v>
          </cell>
          <cell r="G6815" t="str">
            <v>Inactive</v>
          </cell>
        </row>
        <row r="6816">
          <cell r="C6816" t="str">
            <v>2533-000037</v>
          </cell>
          <cell r="D6816">
            <v>0</v>
          </cell>
          <cell r="E6816">
            <v>0</v>
          </cell>
          <cell r="F6816" t="str">
            <v>X</v>
          </cell>
          <cell r="G6816" t="str">
            <v>Inactive</v>
          </cell>
        </row>
        <row r="6817">
          <cell r="C6817" t="str">
            <v>2533-000039</v>
          </cell>
          <cell r="D6817">
            <v>0</v>
          </cell>
          <cell r="E6817">
            <v>0</v>
          </cell>
          <cell r="F6817" t="str">
            <v>X</v>
          </cell>
          <cell r="G6817" t="str">
            <v>Inactive</v>
          </cell>
        </row>
        <row r="6818">
          <cell r="C6818" t="str">
            <v>2533-000042</v>
          </cell>
          <cell r="D6818">
            <v>0</v>
          </cell>
          <cell r="E6818">
            <v>0</v>
          </cell>
          <cell r="F6818" t="str">
            <v>X</v>
          </cell>
          <cell r="G6818" t="str">
            <v>Active</v>
          </cell>
        </row>
        <row r="6819">
          <cell r="C6819" t="str">
            <v>04-916103R50+916001-31</v>
          </cell>
          <cell r="D6819">
            <v>0</v>
          </cell>
          <cell r="E6819">
            <v>0</v>
          </cell>
          <cell r="F6819" t="str">
            <v>X</v>
          </cell>
          <cell r="G6819" t="str">
            <v>Inactive</v>
          </cell>
          <cell r="H6819" t="str">
            <v>N/A</v>
          </cell>
          <cell r="I6819" t="str">
            <v>32x32 Three Channels of Video - Two Channels of Sync - 9RU -</v>
          </cell>
        </row>
        <row r="6820">
          <cell r="C6820" t="str">
            <v>04-804109-61</v>
          </cell>
          <cell r="D6820">
            <v>0</v>
          </cell>
          <cell r="E6820">
            <v>0</v>
          </cell>
          <cell r="F6820" t="str">
            <v>X</v>
          </cell>
          <cell r="G6820" t="str">
            <v>Inactive</v>
          </cell>
          <cell r="H6820" t="str">
            <v>N/A</v>
          </cell>
          <cell r="I6820" t="str">
            <v>FRAME - YOSEMITE - 6464A/E 115/230V SW PWR SPLY - 3RU - RDNT</v>
          </cell>
        </row>
        <row r="6821">
          <cell r="C6821" t="str">
            <v>04-916103R30+916001-31</v>
          </cell>
          <cell r="D6821">
            <v>0</v>
          </cell>
          <cell r="E6821">
            <v>0</v>
          </cell>
          <cell r="F6821" t="str">
            <v>X</v>
          </cell>
          <cell r="G6821" t="str">
            <v>Inactive</v>
          </cell>
          <cell r="H6821" t="str">
            <v>N/A</v>
          </cell>
          <cell r="I6821" t="str">
            <v>32x32 Three Channels of Video  - 9RU - w/LCP - Redun Pwr + 3</v>
          </cell>
        </row>
        <row r="6822">
          <cell r="C6822" t="str">
            <v>2533-100005</v>
          </cell>
          <cell r="D6822">
            <v>0</v>
          </cell>
          <cell r="E6822">
            <v>0</v>
          </cell>
          <cell r="F6822" t="str">
            <v>X</v>
          </cell>
          <cell r="G6822" t="str">
            <v>Active</v>
          </cell>
        </row>
        <row r="6823">
          <cell r="C6823" t="str">
            <v>85-0092099</v>
          </cell>
          <cell r="D6823">
            <v>0</v>
          </cell>
          <cell r="E6823">
            <v>40</v>
          </cell>
          <cell r="F6823" t="str">
            <v>X</v>
          </cell>
          <cell r="G6823" t="str">
            <v>Not to order</v>
          </cell>
          <cell r="H6823" t="str">
            <v>WP &amp; Cables</v>
          </cell>
          <cell r="I6823" t="str">
            <v>Wall Plate Insert - Dual BNC</v>
          </cell>
        </row>
        <row r="6824">
          <cell r="C6824" t="str">
            <v>2533-100012</v>
          </cell>
          <cell r="D6824">
            <v>0</v>
          </cell>
          <cell r="E6824">
            <v>0</v>
          </cell>
          <cell r="F6824" t="str">
            <v>X</v>
          </cell>
          <cell r="G6824" t="str">
            <v>Active</v>
          </cell>
        </row>
        <row r="6825">
          <cell r="C6825" t="str">
            <v>2533-100013</v>
          </cell>
          <cell r="D6825">
            <v>0</v>
          </cell>
          <cell r="E6825">
            <v>0</v>
          </cell>
          <cell r="F6825" t="str">
            <v>X</v>
          </cell>
          <cell r="G6825" t="str">
            <v>Active</v>
          </cell>
        </row>
        <row r="6826">
          <cell r="C6826" t="str">
            <v>2533-100018</v>
          </cell>
          <cell r="D6826">
            <v>0</v>
          </cell>
          <cell r="E6826">
            <v>0</v>
          </cell>
          <cell r="F6826" t="str">
            <v>X</v>
          </cell>
          <cell r="G6826" t="str">
            <v>Active</v>
          </cell>
        </row>
        <row r="6827">
          <cell r="C6827" t="str">
            <v>2533-100019</v>
          </cell>
          <cell r="D6827">
            <v>0</v>
          </cell>
          <cell r="E6827">
            <v>0</v>
          </cell>
          <cell r="F6827" t="str">
            <v>X</v>
          </cell>
          <cell r="G6827" t="str">
            <v>Inactive</v>
          </cell>
        </row>
        <row r="6828">
          <cell r="C6828" t="str">
            <v>2533-100020</v>
          </cell>
          <cell r="D6828">
            <v>0</v>
          </cell>
          <cell r="E6828">
            <v>0</v>
          </cell>
          <cell r="F6828" t="str">
            <v>X</v>
          </cell>
          <cell r="G6828" t="str">
            <v>Active</v>
          </cell>
        </row>
        <row r="6829">
          <cell r="C6829" t="str">
            <v>2533-100024</v>
          </cell>
          <cell r="D6829">
            <v>0</v>
          </cell>
          <cell r="E6829">
            <v>0</v>
          </cell>
          <cell r="F6829" t="str">
            <v>X</v>
          </cell>
          <cell r="G6829" t="str">
            <v>Inactive</v>
          </cell>
        </row>
        <row r="6830">
          <cell r="C6830" t="str">
            <v>2533-100025</v>
          </cell>
          <cell r="D6830">
            <v>0</v>
          </cell>
          <cell r="E6830">
            <v>0</v>
          </cell>
          <cell r="F6830" t="str">
            <v>X</v>
          </cell>
          <cell r="G6830" t="str">
            <v>Not to equip</v>
          </cell>
        </row>
        <row r="6831">
          <cell r="C6831" t="str">
            <v>2533-100030</v>
          </cell>
          <cell r="D6831">
            <v>0</v>
          </cell>
          <cell r="E6831">
            <v>0</v>
          </cell>
          <cell r="F6831" t="str">
            <v>X</v>
          </cell>
          <cell r="G6831" t="str">
            <v>Not to equip</v>
          </cell>
        </row>
        <row r="6832">
          <cell r="C6832" t="str">
            <v>2533-100031</v>
          </cell>
          <cell r="D6832">
            <v>0</v>
          </cell>
          <cell r="E6832">
            <v>0</v>
          </cell>
          <cell r="F6832" t="str">
            <v>X</v>
          </cell>
          <cell r="G6832" t="str">
            <v>Inactive</v>
          </cell>
        </row>
        <row r="6833">
          <cell r="C6833" t="str">
            <v>2533-100034</v>
          </cell>
          <cell r="D6833">
            <v>0</v>
          </cell>
          <cell r="E6833">
            <v>0</v>
          </cell>
          <cell r="F6833" t="str">
            <v>X</v>
          </cell>
          <cell r="G6833" t="str">
            <v>Inactive</v>
          </cell>
        </row>
        <row r="6834">
          <cell r="C6834" t="str">
            <v>2533-100035</v>
          </cell>
          <cell r="D6834">
            <v>0</v>
          </cell>
          <cell r="E6834">
            <v>0</v>
          </cell>
          <cell r="F6834" t="str">
            <v>X</v>
          </cell>
          <cell r="G6834" t="str">
            <v>Not to equip</v>
          </cell>
        </row>
        <row r="6835">
          <cell r="C6835" t="str">
            <v>2533-100040</v>
          </cell>
          <cell r="D6835">
            <v>0</v>
          </cell>
          <cell r="E6835">
            <v>0</v>
          </cell>
          <cell r="F6835" t="str">
            <v>X</v>
          </cell>
          <cell r="G6835" t="str">
            <v>Active</v>
          </cell>
        </row>
        <row r="6836">
          <cell r="C6836" t="str">
            <v>2534-000007</v>
          </cell>
          <cell r="D6836">
            <v>0</v>
          </cell>
          <cell r="E6836">
            <v>0</v>
          </cell>
          <cell r="F6836" t="str">
            <v>X</v>
          </cell>
          <cell r="G6836" t="str">
            <v>Active</v>
          </cell>
        </row>
        <row r="6837">
          <cell r="C6837" t="str">
            <v>2535-000005</v>
          </cell>
          <cell r="D6837">
            <v>0</v>
          </cell>
          <cell r="E6837">
            <v>0</v>
          </cell>
          <cell r="F6837" t="str">
            <v>X</v>
          </cell>
          <cell r="G6837" t="str">
            <v>Not to equip</v>
          </cell>
          <cell r="H6837" t="str">
            <v>WP &amp; Cables</v>
          </cell>
        </row>
        <row r="6838">
          <cell r="C6838" t="str">
            <v>2535-000006</v>
          </cell>
          <cell r="D6838">
            <v>0</v>
          </cell>
          <cell r="E6838">
            <v>0</v>
          </cell>
          <cell r="F6838" t="str">
            <v>X</v>
          </cell>
          <cell r="G6838" t="str">
            <v>Not to equip</v>
          </cell>
        </row>
        <row r="6839">
          <cell r="C6839" t="str">
            <v>2535-000070</v>
          </cell>
          <cell r="D6839">
            <v>0</v>
          </cell>
          <cell r="E6839">
            <v>0</v>
          </cell>
          <cell r="F6839" t="str">
            <v>X</v>
          </cell>
          <cell r="G6839" t="str">
            <v>Active</v>
          </cell>
        </row>
        <row r="6840">
          <cell r="C6840" t="str">
            <v>2535-000080</v>
          </cell>
          <cell r="D6840">
            <v>0</v>
          </cell>
          <cell r="E6840">
            <v>0</v>
          </cell>
          <cell r="F6840" t="str">
            <v>X</v>
          </cell>
          <cell r="G6840" t="str">
            <v>Inactive</v>
          </cell>
        </row>
        <row r="6841">
          <cell r="C6841" t="str">
            <v>95-1212006</v>
          </cell>
          <cell r="D6841">
            <v>0</v>
          </cell>
          <cell r="E6841">
            <v>0</v>
          </cell>
          <cell r="F6841" t="str">
            <v>X</v>
          </cell>
          <cell r="G6841" t="str">
            <v>Not active</v>
          </cell>
          <cell r="H6841" t="str">
            <v>Special</v>
          </cell>
          <cell r="I6841" t="str">
            <v>XLR Quad Style (Male- Male) Cable (150')</v>
          </cell>
        </row>
        <row r="6842">
          <cell r="C6842" t="str">
            <v>2535-000245</v>
          </cell>
          <cell r="D6842">
            <v>0</v>
          </cell>
          <cell r="E6842">
            <v>50</v>
          </cell>
          <cell r="F6842" t="str">
            <v>X</v>
          </cell>
          <cell r="G6842" t="str">
            <v>Not to equip</v>
          </cell>
        </row>
        <row r="6843">
          <cell r="C6843" t="str">
            <v>2535-000251</v>
          </cell>
          <cell r="D6843">
            <v>0</v>
          </cell>
          <cell r="E6843">
            <v>0</v>
          </cell>
          <cell r="F6843" t="str">
            <v>X</v>
          </cell>
          <cell r="G6843" t="str">
            <v>Not to equip</v>
          </cell>
        </row>
        <row r="6844">
          <cell r="C6844" t="str">
            <v>2535-000255</v>
          </cell>
          <cell r="D6844">
            <v>0</v>
          </cell>
          <cell r="E6844">
            <v>0</v>
          </cell>
          <cell r="F6844" t="str">
            <v>X</v>
          </cell>
          <cell r="G6844" t="str">
            <v>Not f.design</v>
          </cell>
        </row>
        <row r="6845">
          <cell r="C6845" t="str">
            <v>2535-000265</v>
          </cell>
          <cell r="D6845">
            <v>0</v>
          </cell>
          <cell r="E6845">
            <v>0</v>
          </cell>
          <cell r="F6845" t="str">
            <v>X</v>
          </cell>
          <cell r="G6845" t="str">
            <v>Active</v>
          </cell>
        </row>
        <row r="6846">
          <cell r="C6846" t="str">
            <v>2535-000635</v>
          </cell>
          <cell r="D6846">
            <v>0</v>
          </cell>
          <cell r="E6846">
            <v>0</v>
          </cell>
          <cell r="F6846" t="str">
            <v>X</v>
          </cell>
          <cell r="G6846" t="str">
            <v>Active</v>
          </cell>
        </row>
        <row r="6847">
          <cell r="C6847" t="str">
            <v>2535-000652</v>
          </cell>
          <cell r="D6847">
            <v>0</v>
          </cell>
          <cell r="E6847">
            <v>0</v>
          </cell>
          <cell r="F6847" t="str">
            <v>X</v>
          </cell>
          <cell r="G6847" t="str">
            <v>Active</v>
          </cell>
        </row>
        <row r="6848">
          <cell r="C6848" t="str">
            <v>2535-000725</v>
          </cell>
          <cell r="D6848">
            <v>0</v>
          </cell>
          <cell r="E6848">
            <v>0</v>
          </cell>
          <cell r="F6848" t="str">
            <v>X</v>
          </cell>
          <cell r="G6848" t="str">
            <v>Inactive</v>
          </cell>
        </row>
        <row r="6849">
          <cell r="C6849" t="str">
            <v>2535-001210</v>
          </cell>
          <cell r="D6849">
            <v>0</v>
          </cell>
          <cell r="E6849">
            <v>0</v>
          </cell>
          <cell r="F6849" t="str">
            <v>X</v>
          </cell>
          <cell r="G6849" t="str">
            <v>Not to equip</v>
          </cell>
        </row>
        <row r="6850">
          <cell r="C6850" t="str">
            <v>2535-002512</v>
          </cell>
          <cell r="D6850">
            <v>0</v>
          </cell>
          <cell r="E6850">
            <v>0</v>
          </cell>
          <cell r="F6850" t="str">
            <v>X</v>
          </cell>
          <cell r="G6850" t="str">
            <v>Active</v>
          </cell>
        </row>
        <row r="6851">
          <cell r="C6851" t="str">
            <v>2535-004022</v>
          </cell>
          <cell r="D6851">
            <v>0</v>
          </cell>
          <cell r="E6851">
            <v>0</v>
          </cell>
          <cell r="F6851" t="str">
            <v>X</v>
          </cell>
          <cell r="G6851" t="str">
            <v>Inactive</v>
          </cell>
        </row>
        <row r="6852">
          <cell r="C6852" t="str">
            <v>2535-004500</v>
          </cell>
          <cell r="D6852">
            <v>0</v>
          </cell>
          <cell r="E6852">
            <v>0</v>
          </cell>
          <cell r="F6852" t="str">
            <v>X</v>
          </cell>
          <cell r="G6852" t="str">
            <v>Active</v>
          </cell>
        </row>
        <row r="6853">
          <cell r="C6853" t="str">
            <v>2535-011500</v>
          </cell>
          <cell r="D6853">
            <v>0</v>
          </cell>
          <cell r="E6853">
            <v>0</v>
          </cell>
          <cell r="F6853" t="str">
            <v>X</v>
          </cell>
          <cell r="G6853" t="str">
            <v>Inactive</v>
          </cell>
          <cell r="H6853" t="str">
            <v>N/A</v>
          </cell>
          <cell r="I6853" t="str">
            <v>P.S 12V/0.5A 230V W.MOUNT</v>
          </cell>
        </row>
        <row r="6854">
          <cell r="C6854" t="str">
            <v>2535-019200</v>
          </cell>
          <cell r="D6854">
            <v>0</v>
          </cell>
          <cell r="E6854">
            <v>0</v>
          </cell>
          <cell r="F6854" t="str">
            <v>X</v>
          </cell>
          <cell r="G6854" t="str">
            <v>Inactive</v>
          </cell>
        </row>
        <row r="6855">
          <cell r="C6855" t="str">
            <v>2535-019300</v>
          </cell>
          <cell r="D6855">
            <v>0</v>
          </cell>
          <cell r="E6855">
            <v>0</v>
          </cell>
          <cell r="F6855" t="str">
            <v>X</v>
          </cell>
          <cell r="G6855" t="str">
            <v>Inactive</v>
          </cell>
        </row>
        <row r="6856">
          <cell r="C6856" t="str">
            <v>2535-019330</v>
          </cell>
          <cell r="D6856">
            <v>0</v>
          </cell>
          <cell r="E6856">
            <v>0</v>
          </cell>
          <cell r="F6856" t="str">
            <v>X</v>
          </cell>
          <cell r="G6856" t="str">
            <v>Not f.design</v>
          </cell>
        </row>
        <row r="6857">
          <cell r="C6857" t="str">
            <v>04-804109-42</v>
          </cell>
          <cell r="D6857">
            <v>0</v>
          </cell>
          <cell r="E6857">
            <v>0</v>
          </cell>
          <cell r="F6857" t="str">
            <v>X</v>
          </cell>
          <cell r="G6857" t="str">
            <v>Not active</v>
          </cell>
          <cell r="H6857" t="str">
            <v>N/A</v>
          </cell>
          <cell r="I6857" t="str">
            <v>6464A/E Frame 3RU- 230VAC Redundant Power</v>
          </cell>
        </row>
        <row r="6858">
          <cell r="C6858" t="str">
            <v>2535-022500</v>
          </cell>
          <cell r="D6858">
            <v>0</v>
          </cell>
          <cell r="E6858">
            <v>0</v>
          </cell>
          <cell r="F6858" t="str">
            <v>X</v>
          </cell>
          <cell r="G6858" t="str">
            <v>Not to equip</v>
          </cell>
        </row>
        <row r="6859">
          <cell r="C6859" t="str">
            <v>2535-023500</v>
          </cell>
          <cell r="D6859">
            <v>60</v>
          </cell>
          <cell r="E6859">
            <v>0</v>
          </cell>
          <cell r="F6859" t="str">
            <v>X</v>
          </cell>
          <cell r="G6859" t="str">
            <v>Not to equip</v>
          </cell>
          <cell r="H6859" t="str">
            <v>N/A</v>
          </cell>
        </row>
        <row r="6860">
          <cell r="C6860" t="str">
            <v>04-804109-41</v>
          </cell>
          <cell r="D6860">
            <v>0</v>
          </cell>
          <cell r="E6860">
            <v>0</v>
          </cell>
          <cell r="F6860" t="str">
            <v>X</v>
          </cell>
          <cell r="G6860" t="str">
            <v>Active</v>
          </cell>
          <cell r="H6860" t="str">
            <v>N/A</v>
          </cell>
          <cell r="I6860" t="str">
            <v>6464A/E Frame 3RU- 115VAC Redundant Power</v>
          </cell>
        </row>
        <row r="6861">
          <cell r="C6861" t="str">
            <v>2535-050045</v>
          </cell>
          <cell r="D6861">
            <v>0</v>
          </cell>
          <cell r="E6861">
            <v>0</v>
          </cell>
          <cell r="F6861" t="str">
            <v>X</v>
          </cell>
          <cell r="G6861" t="str">
            <v>Inactive</v>
          </cell>
        </row>
        <row r="6862">
          <cell r="C6862" t="str">
            <v>2535-052000</v>
          </cell>
          <cell r="D6862">
            <v>0</v>
          </cell>
          <cell r="E6862">
            <v>18</v>
          </cell>
          <cell r="F6862" t="str">
            <v>X</v>
          </cell>
          <cell r="G6862" t="str">
            <v>Not to equip</v>
          </cell>
        </row>
        <row r="6863">
          <cell r="C6863" t="str">
            <v>2535-052002</v>
          </cell>
          <cell r="D6863">
            <v>0</v>
          </cell>
          <cell r="E6863">
            <v>0</v>
          </cell>
          <cell r="F6863" t="str">
            <v>X</v>
          </cell>
          <cell r="G6863" t="str">
            <v>Inactive</v>
          </cell>
        </row>
        <row r="6864">
          <cell r="C6864" t="str">
            <v>2535-052103</v>
          </cell>
          <cell r="D6864">
            <v>0</v>
          </cell>
          <cell r="E6864">
            <v>0</v>
          </cell>
          <cell r="F6864" t="str">
            <v>X</v>
          </cell>
          <cell r="G6864" t="str">
            <v>Active</v>
          </cell>
        </row>
        <row r="6865">
          <cell r="C6865" t="str">
            <v>2535-053161</v>
          </cell>
          <cell r="D6865">
            <v>0</v>
          </cell>
          <cell r="E6865">
            <v>0</v>
          </cell>
          <cell r="F6865" t="str">
            <v>X</v>
          </cell>
          <cell r="G6865" t="str">
            <v>Inactive</v>
          </cell>
        </row>
        <row r="6866">
          <cell r="C6866" t="str">
            <v>2535-120045</v>
          </cell>
          <cell r="D6866">
            <v>0</v>
          </cell>
          <cell r="E6866">
            <v>0</v>
          </cell>
          <cell r="F6866" t="str">
            <v>X</v>
          </cell>
          <cell r="G6866" t="str">
            <v>Inactive</v>
          </cell>
        </row>
        <row r="6867">
          <cell r="C6867" t="str">
            <v>2535-284200</v>
          </cell>
          <cell r="D6867">
            <v>0</v>
          </cell>
          <cell r="E6867">
            <v>0</v>
          </cell>
          <cell r="F6867" t="str">
            <v>X</v>
          </cell>
          <cell r="G6867" t="str">
            <v>Active</v>
          </cell>
          <cell r="H6867" t="str">
            <v>N/A</v>
          </cell>
          <cell r="I6867" t="str">
            <v>TRANSF. PAYTON 2842</v>
          </cell>
        </row>
        <row r="6868">
          <cell r="C6868" t="str">
            <v>04-804109-10</v>
          </cell>
          <cell r="D6868">
            <v>0</v>
          </cell>
          <cell r="E6868">
            <v>0</v>
          </cell>
          <cell r="F6868" t="str">
            <v>X</v>
          </cell>
          <cell r="G6868" t="str">
            <v>Inactive</v>
          </cell>
          <cell r="H6868" t="str">
            <v>N/A</v>
          </cell>
          <cell r="I6868" t="str">
            <v>6464A/E Frame 3RU- 115/230VAC</v>
          </cell>
        </row>
        <row r="6869">
          <cell r="C6869" t="str">
            <v>2535-403200</v>
          </cell>
          <cell r="D6869">
            <v>0</v>
          </cell>
          <cell r="E6869">
            <v>0</v>
          </cell>
          <cell r="F6869" t="str">
            <v>X</v>
          </cell>
          <cell r="G6869" t="str">
            <v>Not to equip</v>
          </cell>
          <cell r="H6869" t="str">
            <v>N/A</v>
          </cell>
        </row>
        <row r="6870">
          <cell r="C6870" t="str">
            <v>2536-000001</v>
          </cell>
          <cell r="D6870">
            <v>0</v>
          </cell>
          <cell r="E6870">
            <v>0</v>
          </cell>
          <cell r="F6870" t="str">
            <v>X</v>
          </cell>
          <cell r="G6870" t="str">
            <v>Inactive</v>
          </cell>
        </row>
        <row r="6871">
          <cell r="C6871" t="str">
            <v>04-804085</v>
          </cell>
          <cell r="D6871">
            <v>0</v>
          </cell>
          <cell r="E6871">
            <v>0</v>
          </cell>
          <cell r="F6871" t="str">
            <v>X</v>
          </cell>
          <cell r="G6871" t="str">
            <v>Not to order</v>
          </cell>
          <cell r="H6871" t="str">
            <v>N/A</v>
          </cell>
          <cell r="I6871" t="str">
            <v>48X48 3RU XY Control Panel</v>
          </cell>
        </row>
        <row r="6872">
          <cell r="C6872" t="str">
            <v>2536-000002</v>
          </cell>
          <cell r="D6872">
            <v>0</v>
          </cell>
          <cell r="E6872">
            <v>0</v>
          </cell>
          <cell r="F6872" t="str">
            <v>X</v>
          </cell>
          <cell r="G6872" t="str">
            <v>Inactive</v>
          </cell>
        </row>
        <row r="6873">
          <cell r="C6873" t="str">
            <v>2536-000003</v>
          </cell>
          <cell r="D6873">
            <v>0</v>
          </cell>
          <cell r="E6873">
            <v>0</v>
          </cell>
          <cell r="F6873" t="str">
            <v>X</v>
          </cell>
          <cell r="G6873" t="str">
            <v>Inactive</v>
          </cell>
        </row>
        <row r="6874">
          <cell r="C6874" t="str">
            <v>2540-000075</v>
          </cell>
          <cell r="D6874">
            <v>0</v>
          </cell>
          <cell r="E6874">
            <v>0</v>
          </cell>
          <cell r="F6874" t="str">
            <v>X</v>
          </cell>
          <cell r="G6874" t="str">
            <v>Active</v>
          </cell>
          <cell r="H6874" t="str">
            <v>N/A</v>
          </cell>
          <cell r="I6874" t="str">
            <v>FUSE 63mA/250V 5x20 SLO-BLO</v>
          </cell>
        </row>
        <row r="6875">
          <cell r="C6875" t="str">
            <v>2540-000090</v>
          </cell>
          <cell r="D6875">
            <v>0</v>
          </cell>
          <cell r="E6875">
            <v>0</v>
          </cell>
          <cell r="F6875" t="str">
            <v>X</v>
          </cell>
          <cell r="G6875" t="str">
            <v>Active</v>
          </cell>
          <cell r="H6875" t="str">
            <v>N/A</v>
          </cell>
          <cell r="I6875" t="str">
            <v>FUSE 125mA/250V  5x20 SLO-BLO</v>
          </cell>
        </row>
        <row r="6876">
          <cell r="C6876" t="str">
            <v>2540-000110</v>
          </cell>
          <cell r="D6876">
            <v>0</v>
          </cell>
          <cell r="E6876">
            <v>0</v>
          </cell>
          <cell r="F6876" t="str">
            <v>X</v>
          </cell>
          <cell r="G6876" t="str">
            <v>Active</v>
          </cell>
          <cell r="H6876" t="str">
            <v>N/A</v>
          </cell>
          <cell r="I6876" t="str">
            <v>FUSE 250mA/250V 5x20 SLO-BLO</v>
          </cell>
        </row>
        <row r="6877">
          <cell r="C6877" t="str">
            <v>2543-000002</v>
          </cell>
          <cell r="D6877">
            <v>0</v>
          </cell>
          <cell r="E6877">
            <v>0</v>
          </cell>
          <cell r="F6877" t="str">
            <v>X</v>
          </cell>
          <cell r="G6877" t="str">
            <v>Inactive</v>
          </cell>
        </row>
        <row r="6878">
          <cell r="C6878" t="str">
            <v>2543-000003</v>
          </cell>
          <cell r="D6878">
            <v>0</v>
          </cell>
          <cell r="E6878">
            <v>0</v>
          </cell>
          <cell r="F6878" t="str">
            <v>X</v>
          </cell>
          <cell r="G6878" t="str">
            <v>Inactive</v>
          </cell>
        </row>
        <row r="6879">
          <cell r="C6879" t="str">
            <v>2543-000015</v>
          </cell>
          <cell r="D6879">
            <v>0</v>
          </cell>
          <cell r="E6879">
            <v>0</v>
          </cell>
          <cell r="F6879" t="str">
            <v>X</v>
          </cell>
          <cell r="G6879" t="str">
            <v>Inactive</v>
          </cell>
        </row>
        <row r="6880">
          <cell r="C6880" t="str">
            <v>2544-000012</v>
          </cell>
          <cell r="D6880">
            <v>0</v>
          </cell>
          <cell r="E6880">
            <v>0</v>
          </cell>
          <cell r="F6880" t="str">
            <v>X</v>
          </cell>
          <cell r="G6880" t="str">
            <v>Inactive</v>
          </cell>
        </row>
        <row r="6881">
          <cell r="C6881" t="str">
            <v>2544-000121</v>
          </cell>
          <cell r="D6881">
            <v>0</v>
          </cell>
          <cell r="E6881">
            <v>0</v>
          </cell>
          <cell r="F6881" t="str">
            <v>X</v>
          </cell>
          <cell r="G6881" t="str">
            <v>Inactive</v>
          </cell>
        </row>
        <row r="6882">
          <cell r="C6882" t="str">
            <v>2544-000124</v>
          </cell>
          <cell r="D6882">
            <v>0</v>
          </cell>
          <cell r="E6882">
            <v>0</v>
          </cell>
          <cell r="F6882" t="str">
            <v>X</v>
          </cell>
          <cell r="G6882" t="str">
            <v>Active</v>
          </cell>
        </row>
        <row r="6883">
          <cell r="C6883" t="str">
            <v>2544-000920</v>
          </cell>
          <cell r="D6883">
            <v>0</v>
          </cell>
          <cell r="E6883">
            <v>0</v>
          </cell>
          <cell r="F6883" t="str">
            <v>X</v>
          </cell>
          <cell r="G6883" t="str">
            <v>Inactive</v>
          </cell>
        </row>
        <row r="6884">
          <cell r="C6884" t="str">
            <v>2544-001200</v>
          </cell>
          <cell r="D6884">
            <v>0</v>
          </cell>
          <cell r="E6884">
            <v>0</v>
          </cell>
          <cell r="F6884" t="str">
            <v>X</v>
          </cell>
          <cell r="G6884" t="str">
            <v>Inactive</v>
          </cell>
        </row>
        <row r="6885">
          <cell r="C6885" t="str">
            <v>04-804064</v>
          </cell>
          <cell r="D6885">
            <v>0</v>
          </cell>
          <cell r="E6885">
            <v>0</v>
          </cell>
          <cell r="F6885" t="str">
            <v>X</v>
          </cell>
          <cell r="G6885" t="str">
            <v>Not active</v>
          </cell>
          <cell r="H6885" t="str">
            <v>N/A</v>
          </cell>
          <cell r="I6885" t="str">
            <v>1648AA Frame, 4RU w/PS</v>
          </cell>
        </row>
        <row r="6886">
          <cell r="C6886" t="str">
            <v>2544-001203</v>
          </cell>
          <cell r="D6886">
            <v>0</v>
          </cell>
          <cell r="E6886">
            <v>0</v>
          </cell>
          <cell r="F6886" t="str">
            <v>X</v>
          </cell>
          <cell r="G6886" t="str">
            <v>Inactive</v>
          </cell>
        </row>
        <row r="6887">
          <cell r="C6887" t="str">
            <v>2544-001204</v>
          </cell>
          <cell r="D6887">
            <v>0</v>
          </cell>
          <cell r="E6887">
            <v>0</v>
          </cell>
          <cell r="F6887" t="str">
            <v>X</v>
          </cell>
          <cell r="G6887" t="str">
            <v>Inactive</v>
          </cell>
        </row>
        <row r="6888">
          <cell r="C6888" t="str">
            <v>2544-001205</v>
          </cell>
          <cell r="D6888">
            <v>0</v>
          </cell>
          <cell r="E6888">
            <v>0</v>
          </cell>
          <cell r="F6888" t="str">
            <v>X</v>
          </cell>
          <cell r="G6888" t="str">
            <v>Inactive</v>
          </cell>
        </row>
        <row r="6889">
          <cell r="C6889" t="str">
            <v>2544-001800</v>
          </cell>
          <cell r="D6889">
            <v>0</v>
          </cell>
          <cell r="E6889">
            <v>0</v>
          </cell>
          <cell r="F6889" t="str">
            <v>X</v>
          </cell>
          <cell r="G6889" t="str">
            <v>Inactive</v>
          </cell>
        </row>
        <row r="6890">
          <cell r="C6890" t="str">
            <v>2544-010111</v>
          </cell>
          <cell r="D6890">
            <v>0</v>
          </cell>
          <cell r="E6890">
            <v>0</v>
          </cell>
          <cell r="F6890" t="str">
            <v>X</v>
          </cell>
          <cell r="G6890" t="str">
            <v>Inactive</v>
          </cell>
        </row>
        <row r="6891">
          <cell r="C6891" t="str">
            <v>04-804062-31</v>
          </cell>
          <cell r="D6891">
            <v>0</v>
          </cell>
          <cell r="E6891">
            <v>0</v>
          </cell>
          <cell r="F6891" t="str">
            <v>X</v>
          </cell>
          <cell r="G6891" t="str">
            <v>Not active</v>
          </cell>
          <cell r="H6891" t="str">
            <v>N/A</v>
          </cell>
          <cell r="I6891" t="str">
            <v>1648V Frame, 3RU, 115V, Redun. PS</v>
          </cell>
        </row>
        <row r="6892">
          <cell r="C6892" t="str">
            <v>2544-010115</v>
          </cell>
          <cell r="D6892">
            <v>0</v>
          </cell>
          <cell r="E6892">
            <v>0</v>
          </cell>
          <cell r="F6892" t="str">
            <v>X</v>
          </cell>
          <cell r="G6892" t="str">
            <v>Inactive</v>
          </cell>
        </row>
        <row r="6893">
          <cell r="C6893" t="str">
            <v>810-000009</v>
          </cell>
          <cell r="D6893">
            <v>0</v>
          </cell>
          <cell r="E6893">
            <v>0</v>
          </cell>
          <cell r="F6893" t="str">
            <v>X</v>
          </cell>
          <cell r="G6893" t="str">
            <v>Active</v>
          </cell>
        </row>
        <row r="6894">
          <cell r="C6894" t="str">
            <v>810-000005</v>
          </cell>
          <cell r="D6894">
            <v>0</v>
          </cell>
          <cell r="E6894">
            <v>0</v>
          </cell>
          <cell r="F6894" t="str">
            <v>X</v>
          </cell>
          <cell r="G6894" t="str">
            <v>Active</v>
          </cell>
          <cell r="H6894" t="str">
            <v>N/A</v>
          </cell>
        </row>
        <row r="6895">
          <cell r="C6895" t="str">
            <v>810-000004</v>
          </cell>
          <cell r="D6895">
            <v>0</v>
          </cell>
          <cell r="E6895">
            <v>0</v>
          </cell>
          <cell r="F6895" t="str">
            <v>X</v>
          </cell>
          <cell r="G6895" t="str">
            <v>Active</v>
          </cell>
          <cell r="H6895" t="str">
            <v>N/A</v>
          </cell>
        </row>
        <row r="6896">
          <cell r="C6896" t="str">
            <v>2544-010120</v>
          </cell>
          <cell r="D6896">
            <v>0</v>
          </cell>
          <cell r="E6896">
            <v>0</v>
          </cell>
          <cell r="F6896" t="str">
            <v>X</v>
          </cell>
          <cell r="G6896" t="str">
            <v>Inactive</v>
          </cell>
        </row>
        <row r="6897">
          <cell r="C6897" t="str">
            <v>04-804062</v>
          </cell>
          <cell r="D6897">
            <v>0</v>
          </cell>
          <cell r="E6897">
            <v>0</v>
          </cell>
          <cell r="F6897" t="str">
            <v>X</v>
          </cell>
          <cell r="G6897" t="str">
            <v>Not active</v>
          </cell>
          <cell r="H6897" t="str">
            <v>N/A</v>
          </cell>
          <cell r="I6897" t="str">
            <v>1648V Frame</v>
          </cell>
        </row>
        <row r="6898">
          <cell r="C6898" t="str">
            <v>800-900003</v>
          </cell>
          <cell r="D6898">
            <v>0</v>
          </cell>
          <cell r="E6898">
            <v>0</v>
          </cell>
          <cell r="F6898" t="str">
            <v>X</v>
          </cell>
          <cell r="G6898" t="str">
            <v>Active</v>
          </cell>
        </row>
        <row r="6899">
          <cell r="C6899" t="str">
            <v>800-900000</v>
          </cell>
          <cell r="D6899">
            <v>0</v>
          </cell>
          <cell r="E6899">
            <v>0</v>
          </cell>
          <cell r="F6899" t="str">
            <v>X</v>
          </cell>
          <cell r="G6899" t="str">
            <v>Active</v>
          </cell>
          <cell r="H6899" t="str">
            <v>N/A</v>
          </cell>
          <cell r="I6899" t="str">
            <v>BRACKET SET FOR TOOLS, PLASTIC</v>
          </cell>
        </row>
        <row r="6900">
          <cell r="C6900" t="str">
            <v>2544-010149</v>
          </cell>
          <cell r="D6900">
            <v>0</v>
          </cell>
          <cell r="E6900">
            <v>0</v>
          </cell>
          <cell r="F6900" t="str">
            <v>X</v>
          </cell>
          <cell r="G6900" t="str">
            <v>Inactive</v>
          </cell>
        </row>
        <row r="6901">
          <cell r="C6901" t="str">
            <v>2544-018010</v>
          </cell>
          <cell r="D6901">
            <v>0</v>
          </cell>
          <cell r="E6901">
            <v>0</v>
          </cell>
          <cell r="F6901" t="str">
            <v>X</v>
          </cell>
          <cell r="G6901" t="str">
            <v>Inactive</v>
          </cell>
        </row>
        <row r="6902">
          <cell r="C6902" t="str">
            <v>2544-812019</v>
          </cell>
          <cell r="D6902">
            <v>0</v>
          </cell>
          <cell r="E6902">
            <v>0</v>
          </cell>
          <cell r="F6902" t="str">
            <v>X</v>
          </cell>
          <cell r="G6902" t="str">
            <v>Inactive</v>
          </cell>
        </row>
        <row r="6903">
          <cell r="C6903" t="str">
            <v>2544-820201</v>
          </cell>
          <cell r="D6903">
            <v>0</v>
          </cell>
          <cell r="E6903">
            <v>0</v>
          </cell>
          <cell r="F6903" t="str">
            <v>X</v>
          </cell>
          <cell r="G6903" t="str">
            <v>Inactive</v>
          </cell>
        </row>
        <row r="6904">
          <cell r="C6904" t="str">
            <v>2544-880028</v>
          </cell>
          <cell r="D6904">
            <v>0</v>
          </cell>
          <cell r="E6904">
            <v>0</v>
          </cell>
          <cell r="F6904" t="str">
            <v>X</v>
          </cell>
          <cell r="G6904" t="str">
            <v>Active</v>
          </cell>
          <cell r="H6904" t="str">
            <v>N/A</v>
          </cell>
          <cell r="I6904" t="str">
            <v>COVER LIGHT GRAY SWITCH</v>
          </cell>
        </row>
        <row r="6905">
          <cell r="C6905" t="str">
            <v>2544-905010</v>
          </cell>
          <cell r="D6905">
            <v>0</v>
          </cell>
          <cell r="E6905">
            <v>0</v>
          </cell>
          <cell r="F6905" t="str">
            <v>X</v>
          </cell>
          <cell r="G6905" t="str">
            <v>Inactive</v>
          </cell>
        </row>
        <row r="6906">
          <cell r="C6906" t="str">
            <v>2550-501195</v>
          </cell>
          <cell r="D6906">
            <v>0</v>
          </cell>
          <cell r="E6906">
            <v>0</v>
          </cell>
          <cell r="F6906" t="str">
            <v>X</v>
          </cell>
          <cell r="G6906" t="str">
            <v>Active</v>
          </cell>
          <cell r="H6906" t="str">
            <v>WP &amp; Cables</v>
          </cell>
          <cell r="I6906" t="str">
            <v>CON RCA JACK PLASTIC BLACK 90</v>
          </cell>
        </row>
        <row r="6907">
          <cell r="C6907" t="str">
            <v>2550-552103</v>
          </cell>
          <cell r="D6907">
            <v>0</v>
          </cell>
          <cell r="E6907">
            <v>0</v>
          </cell>
          <cell r="F6907" t="str">
            <v>X</v>
          </cell>
          <cell r="G6907" t="str">
            <v>Active</v>
          </cell>
        </row>
        <row r="6908">
          <cell r="C6908" t="str">
            <v>2550-911800</v>
          </cell>
          <cell r="D6908">
            <v>0</v>
          </cell>
          <cell r="E6908">
            <v>0</v>
          </cell>
          <cell r="F6908" t="str">
            <v>X</v>
          </cell>
          <cell r="G6908" t="str">
            <v>Inactive</v>
          </cell>
        </row>
        <row r="6909">
          <cell r="C6909" t="str">
            <v>2551-620492</v>
          </cell>
          <cell r="D6909">
            <v>0</v>
          </cell>
          <cell r="E6909">
            <v>0</v>
          </cell>
          <cell r="F6909" t="str">
            <v>X</v>
          </cell>
          <cell r="G6909" t="str">
            <v>Active</v>
          </cell>
          <cell r="H6909" t="str">
            <v>WP &amp; Cables</v>
          </cell>
          <cell r="I6909" t="str">
            <v>CON TERM-BLOCK PLUG 1.5/5ST-3.5</v>
          </cell>
        </row>
        <row r="6910">
          <cell r="C6910" t="str">
            <v>2551-815004</v>
          </cell>
          <cell r="D6910">
            <v>0</v>
          </cell>
          <cell r="E6910">
            <v>0</v>
          </cell>
          <cell r="F6910" t="str">
            <v>X</v>
          </cell>
          <cell r="G6910" t="str">
            <v>Inactive</v>
          </cell>
          <cell r="H6910" t="str">
            <v>WP &amp; Cables</v>
          </cell>
        </row>
        <row r="6911">
          <cell r="C6911" t="str">
            <v>2552-600103</v>
          </cell>
          <cell r="D6911">
            <v>0</v>
          </cell>
          <cell r="E6911">
            <v>0</v>
          </cell>
          <cell r="F6911" t="str">
            <v>X</v>
          </cell>
          <cell r="G6911" t="str">
            <v>Inactive</v>
          </cell>
          <cell r="H6911" t="str">
            <v>N/A</v>
          </cell>
          <cell r="I6911" t="str">
            <v>NULL MODEM CONNECTOR</v>
          </cell>
        </row>
        <row r="6912">
          <cell r="C6912" t="str">
            <v>2558-000001</v>
          </cell>
          <cell r="D6912">
            <v>0</v>
          </cell>
          <cell r="E6912">
            <v>0</v>
          </cell>
          <cell r="F6912" t="str">
            <v>X</v>
          </cell>
          <cell r="G6912" t="str">
            <v>Active</v>
          </cell>
        </row>
        <row r="6913">
          <cell r="C6913" t="str">
            <v>2559-500001</v>
          </cell>
          <cell r="D6913">
            <v>0</v>
          </cell>
          <cell r="E6913">
            <v>0</v>
          </cell>
          <cell r="F6913" t="str">
            <v>X</v>
          </cell>
          <cell r="G6913" t="str">
            <v>Inactive</v>
          </cell>
        </row>
        <row r="6914">
          <cell r="C6914" t="str">
            <v>2559-500004</v>
          </cell>
          <cell r="D6914">
            <v>0</v>
          </cell>
          <cell r="E6914">
            <v>0</v>
          </cell>
          <cell r="F6914" t="str">
            <v>X</v>
          </cell>
          <cell r="G6914" t="str">
            <v>Inactive</v>
          </cell>
        </row>
        <row r="6915">
          <cell r="C6915" t="str">
            <v>80-80237395</v>
          </cell>
          <cell r="D6915">
            <v>0</v>
          </cell>
          <cell r="E6915">
            <v>0</v>
          </cell>
          <cell r="F6915" t="str">
            <v>X</v>
          </cell>
          <cell r="G6915" t="str">
            <v>Not to order</v>
          </cell>
          <cell r="H6915" t="str">
            <v>WP-US/2G</v>
          </cell>
          <cell r="I6915" t="str">
            <v>6−Button Room Contr w Dig Volume Control &amp; LCD Group Labels</v>
          </cell>
        </row>
        <row r="6916">
          <cell r="C6916" t="str">
            <v>2559-700010</v>
          </cell>
          <cell r="D6916">
            <v>0</v>
          </cell>
          <cell r="E6916">
            <v>0</v>
          </cell>
          <cell r="F6916" t="str">
            <v>X</v>
          </cell>
          <cell r="G6916" t="str">
            <v>Not to equip</v>
          </cell>
          <cell r="H6916" t="str">
            <v>N/A</v>
          </cell>
          <cell r="I6916" t="str">
            <v>BATTERY 1.5V SIZE AA</v>
          </cell>
        </row>
        <row r="6917">
          <cell r="C6917" t="str">
            <v>2559-999110</v>
          </cell>
          <cell r="D6917">
            <v>0</v>
          </cell>
          <cell r="E6917">
            <v>0</v>
          </cell>
          <cell r="F6917" t="str">
            <v>X</v>
          </cell>
          <cell r="G6917" t="str">
            <v>Inactive</v>
          </cell>
        </row>
        <row r="6918">
          <cell r="C6918" t="str">
            <v>2559-999140</v>
          </cell>
          <cell r="D6918">
            <v>0</v>
          </cell>
          <cell r="E6918">
            <v>0</v>
          </cell>
          <cell r="F6918" t="str">
            <v>X</v>
          </cell>
          <cell r="G6918" t="str">
            <v>Inactive</v>
          </cell>
        </row>
        <row r="6919">
          <cell r="C6919" t="str">
            <v>2562-000006</v>
          </cell>
          <cell r="D6919">
            <v>0</v>
          </cell>
          <cell r="E6919">
            <v>0</v>
          </cell>
          <cell r="F6919" t="str">
            <v>X</v>
          </cell>
          <cell r="G6919" t="str">
            <v>Active</v>
          </cell>
        </row>
        <row r="6920">
          <cell r="C6920" t="str">
            <v>04-804050-01</v>
          </cell>
          <cell r="D6920">
            <v>0</v>
          </cell>
          <cell r="E6920">
            <v>0</v>
          </cell>
          <cell r="F6920" t="str">
            <v>X</v>
          </cell>
          <cell r="G6920" t="str">
            <v>Not to order</v>
          </cell>
        </row>
        <row r="6921">
          <cell r="C6921" t="str">
            <v>2562-000007</v>
          </cell>
          <cell r="D6921">
            <v>0</v>
          </cell>
          <cell r="E6921">
            <v>0</v>
          </cell>
          <cell r="F6921" t="str">
            <v>X</v>
          </cell>
          <cell r="G6921" t="str">
            <v>Active</v>
          </cell>
        </row>
        <row r="6922">
          <cell r="C6922" t="str">
            <v>2568-000024</v>
          </cell>
          <cell r="D6922">
            <v>0</v>
          </cell>
          <cell r="E6922">
            <v>15</v>
          </cell>
          <cell r="F6922" t="str">
            <v>X</v>
          </cell>
          <cell r="G6922" t="str">
            <v>Active</v>
          </cell>
        </row>
        <row r="6923">
          <cell r="C6923" t="str">
            <v>2575-000003</v>
          </cell>
          <cell r="D6923">
            <v>0</v>
          </cell>
          <cell r="E6923">
            <v>0</v>
          </cell>
          <cell r="F6923" t="str">
            <v>X</v>
          </cell>
          <cell r="G6923" t="str">
            <v>Inactive</v>
          </cell>
        </row>
        <row r="6924">
          <cell r="C6924" t="str">
            <v>2576-000003</v>
          </cell>
          <cell r="D6924">
            <v>0</v>
          </cell>
          <cell r="E6924">
            <v>0</v>
          </cell>
          <cell r="F6924" t="str">
            <v>X</v>
          </cell>
          <cell r="G6924" t="str">
            <v>Inactive</v>
          </cell>
        </row>
        <row r="6925">
          <cell r="C6925" t="str">
            <v>2576-000005</v>
          </cell>
          <cell r="D6925">
            <v>0</v>
          </cell>
          <cell r="E6925">
            <v>0</v>
          </cell>
          <cell r="F6925" t="str">
            <v>X</v>
          </cell>
          <cell r="G6925" t="str">
            <v>Inactive</v>
          </cell>
        </row>
        <row r="6926">
          <cell r="C6926" t="str">
            <v>2576-000007</v>
          </cell>
          <cell r="D6926">
            <v>0</v>
          </cell>
          <cell r="E6926">
            <v>0</v>
          </cell>
          <cell r="F6926" t="str">
            <v>X</v>
          </cell>
          <cell r="G6926" t="str">
            <v>Inactive</v>
          </cell>
        </row>
        <row r="6927">
          <cell r="C6927" t="str">
            <v>2576-000021</v>
          </cell>
          <cell r="D6927">
            <v>0</v>
          </cell>
          <cell r="E6927">
            <v>0</v>
          </cell>
          <cell r="F6927" t="str">
            <v>X</v>
          </cell>
          <cell r="G6927" t="str">
            <v>Inactive</v>
          </cell>
        </row>
        <row r="6928">
          <cell r="C6928" t="str">
            <v>2576-000048</v>
          </cell>
          <cell r="D6928">
            <v>0</v>
          </cell>
          <cell r="E6928">
            <v>0</v>
          </cell>
          <cell r="F6928" t="str">
            <v>X</v>
          </cell>
          <cell r="G6928" t="str">
            <v>Active</v>
          </cell>
        </row>
        <row r="6929">
          <cell r="C6929" t="str">
            <v>2577-000092</v>
          </cell>
          <cell r="D6929">
            <v>0</v>
          </cell>
          <cell r="E6929">
            <v>0</v>
          </cell>
          <cell r="F6929" t="str">
            <v>X</v>
          </cell>
          <cell r="G6929" t="str">
            <v>Inactive</v>
          </cell>
        </row>
        <row r="6930">
          <cell r="C6930" t="str">
            <v>2577-000095</v>
          </cell>
          <cell r="D6930">
            <v>0</v>
          </cell>
          <cell r="E6930">
            <v>0</v>
          </cell>
          <cell r="F6930" t="str">
            <v>X</v>
          </cell>
          <cell r="G6930" t="str">
            <v>Inactive</v>
          </cell>
        </row>
        <row r="6931">
          <cell r="C6931" t="str">
            <v>2580-005102</v>
          </cell>
          <cell r="D6931">
            <v>0</v>
          </cell>
          <cell r="E6931">
            <v>0</v>
          </cell>
          <cell r="F6931" t="str">
            <v>X</v>
          </cell>
          <cell r="G6931" t="str">
            <v>Inactive</v>
          </cell>
        </row>
        <row r="6932">
          <cell r="C6932" t="str">
            <v>2580-104151</v>
          </cell>
          <cell r="D6932">
            <v>0</v>
          </cell>
          <cell r="E6932">
            <v>0</v>
          </cell>
          <cell r="F6932" t="str">
            <v>X</v>
          </cell>
          <cell r="G6932" t="str">
            <v>Active</v>
          </cell>
        </row>
        <row r="6933">
          <cell r="C6933" t="str">
            <v>2580-168010</v>
          </cell>
          <cell r="D6933">
            <v>0</v>
          </cell>
          <cell r="E6933">
            <v>0</v>
          </cell>
          <cell r="F6933" t="str">
            <v>X</v>
          </cell>
          <cell r="G6933" t="str">
            <v>Active</v>
          </cell>
        </row>
        <row r="6934">
          <cell r="C6934" t="str">
            <v>2580-301000</v>
          </cell>
          <cell r="D6934">
            <v>0</v>
          </cell>
          <cell r="E6934">
            <v>0</v>
          </cell>
          <cell r="F6934" t="str">
            <v>X</v>
          </cell>
          <cell r="G6934" t="str">
            <v>Active</v>
          </cell>
        </row>
        <row r="6935">
          <cell r="C6935" t="str">
            <v>2599-00002</v>
          </cell>
          <cell r="D6935">
            <v>0</v>
          </cell>
          <cell r="E6935">
            <v>0</v>
          </cell>
          <cell r="F6935" t="str">
            <v>X</v>
          </cell>
          <cell r="G6935" t="str">
            <v>Not to prod.</v>
          </cell>
        </row>
        <row r="6936">
          <cell r="C6936" t="str">
            <v>2610-500120</v>
          </cell>
          <cell r="D6936">
            <v>0</v>
          </cell>
          <cell r="E6936">
            <v>0</v>
          </cell>
          <cell r="F6936" t="str">
            <v>X</v>
          </cell>
          <cell r="G6936" t="str">
            <v>Active</v>
          </cell>
        </row>
        <row r="6937">
          <cell r="C6937" t="str">
            <v>2610-500124</v>
          </cell>
          <cell r="D6937">
            <v>0</v>
          </cell>
          <cell r="E6937">
            <v>0</v>
          </cell>
          <cell r="F6937" t="str">
            <v>X</v>
          </cell>
          <cell r="G6937" t="str">
            <v>Active</v>
          </cell>
        </row>
        <row r="6938">
          <cell r="C6938" t="str">
            <v>2610-500125</v>
          </cell>
          <cell r="D6938">
            <v>0</v>
          </cell>
          <cell r="E6938">
            <v>0</v>
          </cell>
          <cell r="F6938" t="str">
            <v>X</v>
          </cell>
          <cell r="G6938" t="str">
            <v>Active</v>
          </cell>
        </row>
        <row r="6939">
          <cell r="C6939" t="str">
            <v>2610-500284</v>
          </cell>
          <cell r="D6939">
            <v>0</v>
          </cell>
          <cell r="E6939">
            <v>0</v>
          </cell>
          <cell r="F6939" t="str">
            <v>X</v>
          </cell>
          <cell r="G6939" t="str">
            <v>Active</v>
          </cell>
        </row>
        <row r="6940">
          <cell r="C6940" t="str">
            <v>2610-500286</v>
          </cell>
          <cell r="D6940">
            <v>0</v>
          </cell>
          <cell r="E6940">
            <v>0</v>
          </cell>
          <cell r="F6940" t="str">
            <v>X</v>
          </cell>
          <cell r="G6940" t="str">
            <v>Active</v>
          </cell>
        </row>
        <row r="6941">
          <cell r="C6941" t="str">
            <v>2630-000002</v>
          </cell>
          <cell r="D6941">
            <v>0</v>
          </cell>
          <cell r="E6941">
            <v>0</v>
          </cell>
          <cell r="F6941" t="str">
            <v>X</v>
          </cell>
          <cell r="G6941" t="str">
            <v>Active</v>
          </cell>
        </row>
        <row r="6942">
          <cell r="C6942" t="str">
            <v>2630-000342</v>
          </cell>
          <cell r="D6942">
            <v>0</v>
          </cell>
          <cell r="E6942">
            <v>0</v>
          </cell>
          <cell r="F6942" t="str">
            <v>X</v>
          </cell>
          <cell r="G6942" t="str">
            <v>Active</v>
          </cell>
        </row>
        <row r="6943">
          <cell r="C6943" t="str">
            <v>2630-000581</v>
          </cell>
          <cell r="D6943">
            <v>0</v>
          </cell>
          <cell r="E6943">
            <v>0</v>
          </cell>
          <cell r="F6943" t="str">
            <v>X</v>
          </cell>
          <cell r="G6943" t="str">
            <v>Active</v>
          </cell>
        </row>
        <row r="6944">
          <cell r="C6944" t="str">
            <v>2630-000582</v>
          </cell>
          <cell r="D6944">
            <v>0</v>
          </cell>
          <cell r="E6944">
            <v>0</v>
          </cell>
          <cell r="F6944" t="str">
            <v>X</v>
          </cell>
          <cell r="G6944" t="str">
            <v>Active</v>
          </cell>
        </row>
        <row r="6945">
          <cell r="C6945" t="str">
            <v>2630-000905</v>
          </cell>
          <cell r="D6945">
            <v>0</v>
          </cell>
          <cell r="E6945">
            <v>0</v>
          </cell>
          <cell r="F6945" t="str">
            <v>X</v>
          </cell>
          <cell r="G6945" t="str">
            <v>Active</v>
          </cell>
        </row>
        <row r="6946">
          <cell r="C6946" t="str">
            <v>2630-000906</v>
          </cell>
          <cell r="D6946">
            <v>0</v>
          </cell>
          <cell r="E6946">
            <v>0</v>
          </cell>
          <cell r="F6946" t="str">
            <v>X</v>
          </cell>
          <cell r="G6946" t="str">
            <v>Not to equip</v>
          </cell>
        </row>
        <row r="6947">
          <cell r="C6947" t="str">
            <v>04-804048</v>
          </cell>
          <cell r="D6947">
            <v>0</v>
          </cell>
          <cell r="E6947">
            <v>750</v>
          </cell>
          <cell r="F6947" t="str">
            <v>X</v>
          </cell>
          <cell r="G6947" t="str">
            <v>Not to order</v>
          </cell>
          <cell r="H6947" t="str">
            <v>N/A</v>
          </cell>
          <cell r="I6947" t="str">
            <v>16X16 X/Y Remote Control Panel, LED</v>
          </cell>
        </row>
        <row r="6948">
          <cell r="C6948" t="str">
            <v>2630-000909</v>
          </cell>
          <cell r="D6948">
            <v>0</v>
          </cell>
          <cell r="E6948">
            <v>0</v>
          </cell>
          <cell r="F6948" t="str">
            <v>X</v>
          </cell>
          <cell r="G6948" t="str">
            <v>Active</v>
          </cell>
        </row>
        <row r="6949">
          <cell r="C6949" t="str">
            <v>2630-001156</v>
          </cell>
          <cell r="D6949">
            <v>0</v>
          </cell>
          <cell r="E6949">
            <v>0</v>
          </cell>
          <cell r="F6949" t="str">
            <v>X</v>
          </cell>
          <cell r="G6949" t="str">
            <v>Active</v>
          </cell>
        </row>
        <row r="6950">
          <cell r="C6950" t="str">
            <v>2630-001157</v>
          </cell>
          <cell r="D6950">
            <v>0</v>
          </cell>
          <cell r="E6950">
            <v>0</v>
          </cell>
          <cell r="F6950" t="str">
            <v>X</v>
          </cell>
          <cell r="G6950" t="str">
            <v>Active</v>
          </cell>
        </row>
        <row r="6951">
          <cell r="C6951" t="str">
            <v>2630-001199</v>
          </cell>
          <cell r="D6951">
            <v>0</v>
          </cell>
          <cell r="E6951">
            <v>0</v>
          </cell>
          <cell r="F6951" t="str">
            <v>X</v>
          </cell>
          <cell r="G6951" t="str">
            <v>Active</v>
          </cell>
        </row>
        <row r="6952">
          <cell r="C6952" t="str">
            <v>2630-001200</v>
          </cell>
          <cell r="D6952">
            <v>0</v>
          </cell>
          <cell r="E6952">
            <v>0</v>
          </cell>
          <cell r="F6952" t="str">
            <v>X</v>
          </cell>
          <cell r="G6952" t="str">
            <v>Active</v>
          </cell>
        </row>
        <row r="6953">
          <cell r="C6953" t="str">
            <v>2636-000325</v>
          </cell>
          <cell r="D6953">
            <v>0</v>
          </cell>
          <cell r="E6953">
            <v>0</v>
          </cell>
          <cell r="F6953" t="str">
            <v>X</v>
          </cell>
          <cell r="G6953" t="str">
            <v>Active</v>
          </cell>
          <cell r="H6953" t="str">
            <v>WP &amp; Cables</v>
          </cell>
        </row>
        <row r="6954">
          <cell r="C6954" t="str">
            <v>04-916103-R70</v>
          </cell>
          <cell r="D6954">
            <v>0</v>
          </cell>
          <cell r="E6954">
            <v>0</v>
          </cell>
          <cell r="F6954" t="str">
            <v>X</v>
          </cell>
          <cell r="G6954" t="str">
            <v>Not to order</v>
          </cell>
          <cell r="H6954" t="str">
            <v>N/A</v>
          </cell>
          <cell r="I6954" t="str">
            <v>3232V5VR - SIERRA PRO - 9RU - w/LCP - 425MHz - Rdnt</v>
          </cell>
        </row>
        <row r="6955">
          <cell r="C6955" t="str">
            <v>2636-001342</v>
          </cell>
          <cell r="D6955">
            <v>0</v>
          </cell>
          <cell r="E6955">
            <v>0</v>
          </cell>
          <cell r="F6955" t="str">
            <v>X</v>
          </cell>
          <cell r="G6955" t="str">
            <v>Active</v>
          </cell>
        </row>
        <row r="6956">
          <cell r="C6956" t="str">
            <v>2636-001595</v>
          </cell>
          <cell r="D6956">
            <v>0</v>
          </cell>
          <cell r="E6956">
            <v>0</v>
          </cell>
          <cell r="F6956" t="str">
            <v>X</v>
          </cell>
          <cell r="G6956" t="str">
            <v>Active</v>
          </cell>
        </row>
        <row r="6957">
          <cell r="C6957" t="str">
            <v>2636-002403</v>
          </cell>
          <cell r="D6957">
            <v>0</v>
          </cell>
          <cell r="E6957">
            <v>0</v>
          </cell>
          <cell r="F6957" t="str">
            <v>X</v>
          </cell>
          <cell r="G6957" t="str">
            <v>Inactive</v>
          </cell>
          <cell r="H6957" t="str">
            <v>N/A</v>
          </cell>
          <cell r="I6957" t="str">
            <v>F.P. VP-24 P.G. PRT (F110)</v>
          </cell>
        </row>
        <row r="6958">
          <cell r="C6958" t="str">
            <v>2636-006401</v>
          </cell>
          <cell r="D6958">
            <v>0</v>
          </cell>
          <cell r="E6958">
            <v>0</v>
          </cell>
          <cell r="F6958" t="str">
            <v>X</v>
          </cell>
          <cell r="G6958" t="str">
            <v>Inactive</v>
          </cell>
          <cell r="H6958" t="str">
            <v>N/A</v>
          </cell>
          <cell r="I6958" t="str">
            <v>F.P. VP-64 PRT (F171) NOT ORDER</v>
          </cell>
        </row>
        <row r="6959">
          <cell r="C6959" t="str">
            <v>2645-000342</v>
          </cell>
          <cell r="D6959">
            <v>0</v>
          </cell>
          <cell r="E6959">
            <v>0</v>
          </cell>
          <cell r="F6959" t="str">
            <v>X</v>
          </cell>
          <cell r="G6959" t="str">
            <v>Inactive</v>
          </cell>
        </row>
        <row r="6960">
          <cell r="C6960" t="str">
            <v>2645-000345</v>
          </cell>
          <cell r="D6960">
            <v>0</v>
          </cell>
          <cell r="E6960">
            <v>0</v>
          </cell>
          <cell r="F6960" t="str">
            <v>X</v>
          </cell>
          <cell r="G6960" t="str">
            <v>Inactive</v>
          </cell>
        </row>
        <row r="6961">
          <cell r="C6961" t="str">
            <v>2645-000640</v>
          </cell>
          <cell r="D6961">
            <v>0</v>
          </cell>
          <cell r="E6961">
            <v>0</v>
          </cell>
          <cell r="F6961" t="str">
            <v>X</v>
          </cell>
          <cell r="G6961" t="str">
            <v>Inactive</v>
          </cell>
        </row>
        <row r="6962">
          <cell r="C6962" t="str">
            <v>2645-000648</v>
          </cell>
          <cell r="D6962">
            <v>0</v>
          </cell>
          <cell r="E6962">
            <v>0</v>
          </cell>
          <cell r="F6962" t="str">
            <v>X</v>
          </cell>
          <cell r="G6962" t="str">
            <v>Inactive</v>
          </cell>
        </row>
        <row r="6963">
          <cell r="C6963" t="str">
            <v>80-80228395</v>
          </cell>
          <cell r="D6963">
            <v>0</v>
          </cell>
          <cell r="E6963">
            <v>123</v>
          </cell>
          <cell r="F6963" t="str">
            <v>X</v>
          </cell>
          <cell r="G6963" t="str">
            <v>Not to order</v>
          </cell>
          <cell r="H6963" t="str">
            <v>WP-D/INSERT</v>
          </cell>
          <cell r="I6963" t="str">
            <v>Wall plate insert -Dual port USB charger</v>
          </cell>
        </row>
        <row r="6964">
          <cell r="C6964" t="str">
            <v>2645-000718</v>
          </cell>
          <cell r="D6964">
            <v>0</v>
          </cell>
          <cell r="E6964">
            <v>0</v>
          </cell>
          <cell r="F6964" t="str">
            <v>X</v>
          </cell>
          <cell r="G6964" t="str">
            <v>Inactive</v>
          </cell>
        </row>
        <row r="6965">
          <cell r="C6965" t="str">
            <v>2645-000728</v>
          </cell>
          <cell r="D6965">
            <v>0</v>
          </cell>
          <cell r="E6965">
            <v>0</v>
          </cell>
          <cell r="F6965" t="str">
            <v>X</v>
          </cell>
          <cell r="G6965" t="str">
            <v>Inactive</v>
          </cell>
        </row>
        <row r="6966">
          <cell r="C6966" t="str">
            <v>2645-000737</v>
          </cell>
          <cell r="D6966">
            <v>0</v>
          </cell>
          <cell r="E6966">
            <v>0</v>
          </cell>
          <cell r="F6966" t="str">
            <v>X</v>
          </cell>
          <cell r="G6966" t="str">
            <v>Inactive</v>
          </cell>
        </row>
        <row r="6967">
          <cell r="C6967" t="str">
            <v>2645-000738</v>
          </cell>
          <cell r="D6967">
            <v>0</v>
          </cell>
          <cell r="E6967">
            <v>0</v>
          </cell>
          <cell r="F6967" t="str">
            <v>X</v>
          </cell>
          <cell r="G6967" t="str">
            <v>Inactive</v>
          </cell>
        </row>
        <row r="6968">
          <cell r="C6968" t="str">
            <v>96-9211075</v>
          </cell>
          <cell r="D6968">
            <v>0</v>
          </cell>
          <cell r="E6968">
            <v>135</v>
          </cell>
          <cell r="F6968" t="str">
            <v>X</v>
          </cell>
          <cell r="G6968" t="str">
            <v>Active</v>
          </cell>
          <cell r="H6968" t="str">
            <v>Special</v>
          </cell>
          <cell r="I6968" t="str">
            <v>PLENUM CABLE USB 2.0 "A" MALE/USB 2.0 "A" FEMALE 75ft.</v>
          </cell>
        </row>
        <row r="6969">
          <cell r="C6969" t="str">
            <v>80-80228295</v>
          </cell>
          <cell r="D6969">
            <v>0</v>
          </cell>
          <cell r="E6969">
            <v>123</v>
          </cell>
          <cell r="F6969" t="str">
            <v>X</v>
          </cell>
          <cell r="G6969" t="str">
            <v>Not to order</v>
          </cell>
          <cell r="H6969" t="str">
            <v>WP-D/INSERT</v>
          </cell>
          <cell r="I6969" t="str">
            <v>Wall plate insert -Dual port USB charger</v>
          </cell>
        </row>
        <row r="6970">
          <cell r="C6970" t="str">
            <v>2645-000958</v>
          </cell>
          <cell r="D6970">
            <v>0</v>
          </cell>
          <cell r="E6970">
            <v>0</v>
          </cell>
          <cell r="F6970" t="str">
            <v>X</v>
          </cell>
          <cell r="G6970" t="str">
            <v>Inactive</v>
          </cell>
        </row>
        <row r="6971">
          <cell r="C6971" t="str">
            <v>80-80228195</v>
          </cell>
          <cell r="D6971">
            <v>0</v>
          </cell>
          <cell r="E6971">
            <v>123</v>
          </cell>
          <cell r="F6971" t="str">
            <v>X</v>
          </cell>
          <cell r="G6971" t="str">
            <v>Not to order</v>
          </cell>
          <cell r="H6971" t="str">
            <v>WP-D/INSERT</v>
          </cell>
          <cell r="I6971" t="str">
            <v>Wall plate insert -Dual port USB charger</v>
          </cell>
        </row>
        <row r="6972">
          <cell r="C6972" t="str">
            <v>2645-800018</v>
          </cell>
          <cell r="D6972">
            <v>0</v>
          </cell>
          <cell r="E6972">
            <v>0</v>
          </cell>
          <cell r="F6972" t="str">
            <v>X</v>
          </cell>
          <cell r="G6972" t="str">
            <v>Inactive</v>
          </cell>
        </row>
        <row r="6973">
          <cell r="C6973" t="str">
            <v>2645-800022</v>
          </cell>
          <cell r="D6973">
            <v>0</v>
          </cell>
          <cell r="E6973">
            <v>0</v>
          </cell>
          <cell r="F6973" t="str">
            <v>X</v>
          </cell>
          <cell r="G6973" t="str">
            <v>Inactive</v>
          </cell>
        </row>
        <row r="6974">
          <cell r="C6974" t="str">
            <v>2645-800023</v>
          </cell>
          <cell r="D6974">
            <v>0</v>
          </cell>
          <cell r="E6974">
            <v>0</v>
          </cell>
          <cell r="F6974" t="str">
            <v>X</v>
          </cell>
          <cell r="G6974" t="str">
            <v>Inactive</v>
          </cell>
        </row>
        <row r="6975">
          <cell r="C6975" t="str">
            <v>2645-800024</v>
          </cell>
          <cell r="D6975">
            <v>0</v>
          </cell>
          <cell r="E6975">
            <v>0</v>
          </cell>
          <cell r="F6975" t="str">
            <v>X</v>
          </cell>
          <cell r="G6975" t="str">
            <v>Inactive</v>
          </cell>
        </row>
        <row r="6976">
          <cell r="C6976" t="str">
            <v>2645-800047</v>
          </cell>
          <cell r="D6976">
            <v>0</v>
          </cell>
          <cell r="E6976">
            <v>0</v>
          </cell>
          <cell r="F6976" t="str">
            <v>X</v>
          </cell>
          <cell r="G6976" t="str">
            <v>Inactive</v>
          </cell>
        </row>
        <row r="6977">
          <cell r="C6977" t="str">
            <v>2645-800104</v>
          </cell>
          <cell r="D6977">
            <v>0</v>
          </cell>
          <cell r="E6977">
            <v>0</v>
          </cell>
          <cell r="F6977" t="str">
            <v>X</v>
          </cell>
          <cell r="G6977" t="str">
            <v>Inactive</v>
          </cell>
        </row>
        <row r="6978">
          <cell r="C6978" t="str">
            <v>2645-800106</v>
          </cell>
          <cell r="D6978">
            <v>0</v>
          </cell>
          <cell r="E6978">
            <v>0</v>
          </cell>
          <cell r="F6978" t="str">
            <v>X</v>
          </cell>
          <cell r="G6978" t="str">
            <v>Inactive</v>
          </cell>
        </row>
        <row r="6979">
          <cell r="C6979" t="str">
            <v>2645-800110</v>
          </cell>
          <cell r="D6979">
            <v>0</v>
          </cell>
          <cell r="E6979">
            <v>0</v>
          </cell>
          <cell r="F6979" t="str">
            <v>X</v>
          </cell>
          <cell r="G6979" t="str">
            <v>Inactive</v>
          </cell>
        </row>
        <row r="6980">
          <cell r="C6980" t="str">
            <v>2645-800139</v>
          </cell>
          <cell r="D6980">
            <v>0</v>
          </cell>
          <cell r="E6980">
            <v>0</v>
          </cell>
          <cell r="F6980" t="str">
            <v>X</v>
          </cell>
          <cell r="G6980" t="str">
            <v>Inactive</v>
          </cell>
        </row>
        <row r="6981">
          <cell r="C6981" t="str">
            <v>04-804047</v>
          </cell>
          <cell r="D6981">
            <v>0</v>
          </cell>
          <cell r="E6981">
            <v>0</v>
          </cell>
          <cell r="F6981" t="str">
            <v>X</v>
          </cell>
          <cell r="G6981" t="str">
            <v>Not to order</v>
          </cell>
          <cell r="H6981" t="str">
            <v>N/A</v>
          </cell>
          <cell r="I6981" t="str">
            <v>16x1 Remote Control Panel LED</v>
          </cell>
        </row>
        <row r="6982">
          <cell r="C6982" t="str">
            <v>80-80228095</v>
          </cell>
          <cell r="D6982">
            <v>0</v>
          </cell>
          <cell r="E6982">
            <v>123</v>
          </cell>
          <cell r="F6982" t="str">
            <v>X</v>
          </cell>
          <cell r="G6982" t="str">
            <v>Not to order</v>
          </cell>
          <cell r="H6982" t="str">
            <v>WP-D/INSERT</v>
          </cell>
          <cell r="I6982" t="str">
            <v>Wall plate insert -Dual port USB charger</v>
          </cell>
        </row>
        <row r="6983">
          <cell r="C6983" t="str">
            <v>80-80142099</v>
          </cell>
          <cell r="D6983">
            <v>0</v>
          </cell>
          <cell r="E6983">
            <v>0</v>
          </cell>
          <cell r="F6983" t="str">
            <v>X</v>
          </cell>
          <cell r="G6983" t="str">
            <v>Not to prod.</v>
          </cell>
          <cell r="H6983" t="str">
            <v>Special</v>
          </cell>
          <cell r="I6983" t="str">
            <v>2 Gang On-Wall Box (Merten).</v>
          </cell>
        </row>
        <row r="6984">
          <cell r="C6984" t="str">
            <v>80-80111099</v>
          </cell>
          <cell r="D6984">
            <v>0</v>
          </cell>
          <cell r="E6984">
            <v>0</v>
          </cell>
          <cell r="F6984" t="str">
            <v>X</v>
          </cell>
          <cell r="G6984" t="str">
            <v>Active</v>
          </cell>
          <cell r="H6984" t="str">
            <v>WP-Decora/1G</v>
          </cell>
          <cell r="I6984" t="str">
            <v>1 Gang On-Wall Box (LEVITON).</v>
          </cell>
        </row>
        <row r="6985">
          <cell r="C6985" t="str">
            <v>80-70910091</v>
          </cell>
          <cell r="D6985">
            <v>0</v>
          </cell>
          <cell r="E6985">
            <v>0</v>
          </cell>
          <cell r="F6985" t="str">
            <v>X</v>
          </cell>
          <cell r="G6985" t="str">
            <v>Not to order</v>
          </cell>
          <cell r="H6985" t="str">
            <v>WP-Decora/1G</v>
          </cell>
          <cell r="I6985" t="str">
            <v>Active Wall Plate - HDMI &amp; IR Wall Plate</v>
          </cell>
        </row>
        <row r="6986">
          <cell r="C6986" t="str">
            <v>04-804040-42</v>
          </cell>
          <cell r="D6986">
            <v>0</v>
          </cell>
          <cell r="E6986">
            <v>0</v>
          </cell>
          <cell r="F6986" t="str">
            <v>X</v>
          </cell>
          <cell r="G6986" t="str">
            <v>Not to order</v>
          </cell>
          <cell r="H6986" t="str">
            <v>N/A</v>
          </cell>
          <cell r="I6986" t="str">
            <v>1616VAA Frame 3RU 230V Redun. PS</v>
          </cell>
        </row>
        <row r="6987">
          <cell r="C6987" t="str">
            <v>2645-800168</v>
          </cell>
          <cell r="D6987">
            <v>0</v>
          </cell>
          <cell r="E6987">
            <v>0</v>
          </cell>
          <cell r="F6987" t="str">
            <v>X</v>
          </cell>
          <cell r="G6987" t="str">
            <v>Inactive</v>
          </cell>
        </row>
        <row r="6988">
          <cell r="C6988" t="str">
            <v>2645-800320</v>
          </cell>
          <cell r="D6988">
            <v>0</v>
          </cell>
          <cell r="E6988">
            <v>0</v>
          </cell>
          <cell r="F6988" t="str">
            <v>X</v>
          </cell>
          <cell r="G6988" t="str">
            <v>Inactive</v>
          </cell>
        </row>
        <row r="6989">
          <cell r="C6989" t="str">
            <v>2645-800335</v>
          </cell>
          <cell r="D6989">
            <v>0</v>
          </cell>
          <cell r="E6989">
            <v>0</v>
          </cell>
          <cell r="F6989" t="str">
            <v>X</v>
          </cell>
          <cell r="G6989" t="str">
            <v>Inactive</v>
          </cell>
        </row>
        <row r="6990">
          <cell r="C6990" t="str">
            <v>2645-800336</v>
          </cell>
          <cell r="D6990">
            <v>0</v>
          </cell>
          <cell r="E6990">
            <v>0</v>
          </cell>
          <cell r="F6990" t="str">
            <v>X</v>
          </cell>
          <cell r="G6990" t="str">
            <v>Inactive</v>
          </cell>
        </row>
        <row r="6991">
          <cell r="C6991" t="str">
            <v>2645-800343</v>
          </cell>
          <cell r="D6991">
            <v>0</v>
          </cell>
          <cell r="E6991">
            <v>0</v>
          </cell>
          <cell r="F6991" t="str">
            <v>X</v>
          </cell>
          <cell r="G6991" t="str">
            <v>Inactive</v>
          </cell>
        </row>
        <row r="6992">
          <cell r="C6992" t="str">
            <v>2645-800345</v>
          </cell>
          <cell r="D6992">
            <v>0</v>
          </cell>
          <cell r="E6992">
            <v>0</v>
          </cell>
          <cell r="F6992" t="str">
            <v>X</v>
          </cell>
          <cell r="G6992" t="str">
            <v>Inactive</v>
          </cell>
        </row>
        <row r="6993">
          <cell r="C6993" t="str">
            <v>2645-800356</v>
          </cell>
          <cell r="D6993">
            <v>0</v>
          </cell>
          <cell r="E6993">
            <v>0</v>
          </cell>
          <cell r="F6993" t="str">
            <v>X</v>
          </cell>
          <cell r="G6993" t="str">
            <v>Inactive</v>
          </cell>
        </row>
        <row r="6994">
          <cell r="C6994" t="str">
            <v>2645-800358</v>
          </cell>
          <cell r="D6994">
            <v>0</v>
          </cell>
          <cell r="E6994">
            <v>0</v>
          </cell>
          <cell r="F6994" t="str">
            <v>X</v>
          </cell>
          <cell r="G6994" t="str">
            <v>Inactive</v>
          </cell>
        </row>
        <row r="6995">
          <cell r="C6995" t="str">
            <v>2645-800365</v>
          </cell>
          <cell r="D6995">
            <v>0</v>
          </cell>
          <cell r="E6995">
            <v>0</v>
          </cell>
          <cell r="F6995" t="str">
            <v>X</v>
          </cell>
          <cell r="G6995" t="str">
            <v>Inactive</v>
          </cell>
        </row>
        <row r="6996">
          <cell r="C6996" t="str">
            <v>2645-800366</v>
          </cell>
          <cell r="D6996">
            <v>0</v>
          </cell>
          <cell r="E6996">
            <v>0</v>
          </cell>
          <cell r="F6996" t="str">
            <v>X</v>
          </cell>
          <cell r="G6996" t="str">
            <v>Inactive</v>
          </cell>
        </row>
        <row r="6997">
          <cell r="C6997" t="str">
            <v>2645-800367</v>
          </cell>
          <cell r="D6997">
            <v>0</v>
          </cell>
          <cell r="E6997">
            <v>0</v>
          </cell>
          <cell r="F6997" t="str">
            <v>X</v>
          </cell>
          <cell r="G6997" t="str">
            <v>Inactive</v>
          </cell>
        </row>
        <row r="6998">
          <cell r="C6998" t="str">
            <v>2645-800371</v>
          </cell>
          <cell r="D6998">
            <v>0</v>
          </cell>
          <cell r="E6998">
            <v>0</v>
          </cell>
          <cell r="F6998" t="str">
            <v>X</v>
          </cell>
          <cell r="G6998" t="str">
            <v>Inactive</v>
          </cell>
        </row>
        <row r="6999">
          <cell r="C6999" t="str">
            <v>04-804040-41</v>
          </cell>
          <cell r="D6999">
            <v>0</v>
          </cell>
          <cell r="E6999">
            <v>0</v>
          </cell>
          <cell r="F6999" t="str">
            <v>X</v>
          </cell>
          <cell r="G6999" t="str">
            <v>Inactive</v>
          </cell>
          <cell r="H6999" t="str">
            <v>N/A</v>
          </cell>
          <cell r="I6999" t="str">
            <v>1616VAA Frame 3RU Redun. PS</v>
          </cell>
        </row>
        <row r="7000">
          <cell r="C7000" t="str">
            <v>2645-800385</v>
          </cell>
          <cell r="D7000">
            <v>0</v>
          </cell>
          <cell r="E7000">
            <v>0</v>
          </cell>
          <cell r="F7000" t="str">
            <v>X</v>
          </cell>
          <cell r="G7000" t="str">
            <v>Inactive</v>
          </cell>
        </row>
        <row r="7001">
          <cell r="C7001" t="str">
            <v>2645-800388</v>
          </cell>
          <cell r="D7001">
            <v>0</v>
          </cell>
          <cell r="E7001">
            <v>0</v>
          </cell>
          <cell r="F7001" t="str">
            <v>X</v>
          </cell>
          <cell r="G7001" t="str">
            <v>Inactive</v>
          </cell>
        </row>
        <row r="7002">
          <cell r="C7002" t="str">
            <v>2645-800391</v>
          </cell>
          <cell r="D7002">
            <v>0</v>
          </cell>
          <cell r="E7002">
            <v>0</v>
          </cell>
          <cell r="F7002" t="str">
            <v>X</v>
          </cell>
          <cell r="G7002" t="str">
            <v>Inactive</v>
          </cell>
        </row>
        <row r="7003">
          <cell r="C7003" t="str">
            <v>2645-800406</v>
          </cell>
          <cell r="D7003">
            <v>0</v>
          </cell>
          <cell r="E7003">
            <v>0</v>
          </cell>
          <cell r="F7003" t="str">
            <v>X</v>
          </cell>
          <cell r="G7003" t="str">
            <v>Inactive</v>
          </cell>
        </row>
        <row r="7004">
          <cell r="C7004" t="str">
            <v>80-020599</v>
          </cell>
          <cell r="D7004">
            <v>0</v>
          </cell>
          <cell r="E7004">
            <v>40</v>
          </cell>
          <cell r="F7004" t="str">
            <v>X</v>
          </cell>
          <cell r="G7004" t="str">
            <v>Active</v>
          </cell>
          <cell r="H7004" t="str">
            <v>WP-S/INSERT</v>
          </cell>
          <cell r="I7004" t="str">
            <v>Wall Plate insert - USB 3.0 Wall Plate Insert (A/A)</v>
          </cell>
        </row>
        <row r="7005">
          <cell r="C7005" t="str">
            <v>2645-800418</v>
          </cell>
          <cell r="D7005">
            <v>0</v>
          </cell>
          <cell r="E7005">
            <v>0</v>
          </cell>
          <cell r="F7005" t="str">
            <v>X</v>
          </cell>
          <cell r="G7005" t="str">
            <v>Inactive</v>
          </cell>
        </row>
        <row r="7006">
          <cell r="C7006" t="str">
            <v>2645-800421</v>
          </cell>
          <cell r="D7006">
            <v>0</v>
          </cell>
          <cell r="E7006">
            <v>0</v>
          </cell>
          <cell r="F7006" t="str">
            <v>X</v>
          </cell>
          <cell r="G7006" t="str">
            <v>Inactive</v>
          </cell>
        </row>
        <row r="7007">
          <cell r="C7007" t="str">
            <v>2645-800424</v>
          </cell>
          <cell r="D7007">
            <v>0</v>
          </cell>
          <cell r="E7007">
            <v>0</v>
          </cell>
          <cell r="F7007" t="str">
            <v>X</v>
          </cell>
          <cell r="G7007" t="str">
            <v>Inactive</v>
          </cell>
        </row>
        <row r="7008">
          <cell r="C7008" t="str">
            <v>2660-000072</v>
          </cell>
          <cell r="D7008">
            <v>0</v>
          </cell>
          <cell r="E7008">
            <v>0</v>
          </cell>
          <cell r="F7008" t="str">
            <v>X</v>
          </cell>
          <cell r="G7008" t="str">
            <v>Active</v>
          </cell>
        </row>
        <row r="7009">
          <cell r="C7009" t="str">
            <v>2660-400210</v>
          </cell>
          <cell r="D7009">
            <v>0</v>
          </cell>
          <cell r="E7009">
            <v>0</v>
          </cell>
          <cell r="F7009" t="str">
            <v>X</v>
          </cell>
          <cell r="G7009" t="str">
            <v>Active</v>
          </cell>
        </row>
        <row r="7010">
          <cell r="C7010" t="str">
            <v>2688-010250</v>
          </cell>
          <cell r="D7010">
            <v>0</v>
          </cell>
          <cell r="E7010">
            <v>0</v>
          </cell>
          <cell r="F7010" t="str">
            <v>X</v>
          </cell>
          <cell r="G7010" t="str">
            <v>Inactive</v>
          </cell>
          <cell r="H7010" t="str">
            <v>N/A</v>
          </cell>
          <cell r="I7010" t="str">
            <v>COV. VP-200 P.G. PRT (CT3)</v>
          </cell>
        </row>
        <row r="7011">
          <cell r="C7011" t="str">
            <v>2710-000420</v>
          </cell>
          <cell r="D7011">
            <v>0</v>
          </cell>
          <cell r="E7011">
            <v>0</v>
          </cell>
          <cell r="F7011" t="str">
            <v>X</v>
          </cell>
          <cell r="G7011" t="str">
            <v>Active</v>
          </cell>
          <cell r="H7011" t="str">
            <v>N/A</v>
          </cell>
          <cell r="I7011" t="str">
            <v>SCR. M3x6 FLAT PHL DIN965 Zn PL</v>
          </cell>
        </row>
        <row r="7012">
          <cell r="C7012" t="str">
            <v>2710-047703</v>
          </cell>
          <cell r="D7012">
            <v>0</v>
          </cell>
          <cell r="E7012">
            <v>0</v>
          </cell>
          <cell r="F7012" t="str">
            <v>X</v>
          </cell>
          <cell r="G7012" t="str">
            <v>Active</v>
          </cell>
          <cell r="H7012" t="str">
            <v>N/A</v>
          </cell>
          <cell r="I7012" t="str">
            <v>SCR. M3X6 DIN965 CON. BLK Zn PL</v>
          </cell>
        </row>
        <row r="7013">
          <cell r="C7013" t="str">
            <v>2721-000011</v>
          </cell>
          <cell r="D7013">
            <v>0</v>
          </cell>
          <cell r="E7013">
            <v>0</v>
          </cell>
          <cell r="F7013" t="str">
            <v>X</v>
          </cell>
          <cell r="G7013" t="str">
            <v>Active</v>
          </cell>
        </row>
        <row r="7014">
          <cell r="C7014" t="str">
            <v>2721-000037</v>
          </cell>
          <cell r="D7014">
            <v>0</v>
          </cell>
          <cell r="E7014">
            <v>0</v>
          </cell>
          <cell r="F7014" t="str">
            <v>X</v>
          </cell>
          <cell r="G7014" t="str">
            <v>Inactive</v>
          </cell>
        </row>
        <row r="7015">
          <cell r="C7015" t="str">
            <v>2721-000049</v>
          </cell>
          <cell r="D7015">
            <v>0</v>
          </cell>
          <cell r="E7015">
            <v>0</v>
          </cell>
          <cell r="F7015" t="str">
            <v>X</v>
          </cell>
          <cell r="G7015" t="str">
            <v>Inactive</v>
          </cell>
        </row>
        <row r="7016">
          <cell r="C7016" t="str">
            <v>2721-000050</v>
          </cell>
          <cell r="D7016">
            <v>0</v>
          </cell>
          <cell r="E7016">
            <v>0</v>
          </cell>
          <cell r="F7016" t="str">
            <v>X</v>
          </cell>
          <cell r="G7016" t="str">
            <v>Inactive</v>
          </cell>
        </row>
        <row r="7017">
          <cell r="C7017" t="str">
            <v>2732-000162</v>
          </cell>
          <cell r="D7017">
            <v>0</v>
          </cell>
          <cell r="E7017">
            <v>0</v>
          </cell>
          <cell r="F7017" t="str">
            <v>X</v>
          </cell>
          <cell r="G7017" t="str">
            <v>Inactive</v>
          </cell>
        </row>
        <row r="7018">
          <cell r="C7018" t="str">
            <v>2732-000163</v>
          </cell>
          <cell r="D7018">
            <v>0</v>
          </cell>
          <cell r="E7018">
            <v>0</v>
          </cell>
          <cell r="F7018" t="str">
            <v>X</v>
          </cell>
          <cell r="G7018" t="str">
            <v>Active</v>
          </cell>
          <cell r="H7018" t="str">
            <v>N/A</v>
          </cell>
        </row>
        <row r="7019">
          <cell r="C7019" t="str">
            <v>2732-000221</v>
          </cell>
          <cell r="D7019">
            <v>0</v>
          </cell>
          <cell r="E7019">
            <v>0</v>
          </cell>
          <cell r="F7019" t="str">
            <v>X</v>
          </cell>
          <cell r="G7019" t="str">
            <v>Inactive</v>
          </cell>
        </row>
        <row r="7020">
          <cell r="C7020" t="str">
            <v>2732-000432</v>
          </cell>
          <cell r="D7020">
            <v>0</v>
          </cell>
          <cell r="E7020">
            <v>0</v>
          </cell>
          <cell r="F7020" t="str">
            <v>X</v>
          </cell>
          <cell r="G7020" t="str">
            <v>Inactive</v>
          </cell>
        </row>
        <row r="7021">
          <cell r="C7021" t="str">
            <v>2732-000740</v>
          </cell>
          <cell r="D7021">
            <v>0</v>
          </cell>
          <cell r="E7021">
            <v>0</v>
          </cell>
          <cell r="F7021" t="str">
            <v>X</v>
          </cell>
          <cell r="G7021" t="str">
            <v>Active</v>
          </cell>
        </row>
        <row r="7022">
          <cell r="C7022" t="str">
            <v>2732-000741</v>
          </cell>
          <cell r="D7022">
            <v>0</v>
          </cell>
          <cell r="E7022">
            <v>0</v>
          </cell>
          <cell r="F7022" t="str">
            <v>X</v>
          </cell>
          <cell r="G7022" t="str">
            <v>Active</v>
          </cell>
        </row>
        <row r="7023">
          <cell r="C7023" t="str">
            <v>2732-400021</v>
          </cell>
          <cell r="D7023">
            <v>0</v>
          </cell>
          <cell r="E7023">
            <v>0</v>
          </cell>
          <cell r="F7023" t="str">
            <v>X</v>
          </cell>
          <cell r="G7023" t="str">
            <v>Active</v>
          </cell>
        </row>
        <row r="7024">
          <cell r="C7024" t="str">
            <v>2732-400031</v>
          </cell>
          <cell r="D7024">
            <v>0</v>
          </cell>
          <cell r="E7024">
            <v>0</v>
          </cell>
          <cell r="F7024" t="str">
            <v>X</v>
          </cell>
          <cell r="G7024" t="str">
            <v>Prototype</v>
          </cell>
        </row>
        <row r="7025">
          <cell r="C7025" t="str">
            <v>2750-000012</v>
          </cell>
          <cell r="D7025">
            <v>0</v>
          </cell>
          <cell r="E7025">
            <v>0</v>
          </cell>
          <cell r="F7025" t="str">
            <v>X</v>
          </cell>
          <cell r="G7025" t="str">
            <v>Active</v>
          </cell>
        </row>
        <row r="7026">
          <cell r="C7026" t="str">
            <v>2750-000013</v>
          </cell>
          <cell r="D7026">
            <v>0</v>
          </cell>
          <cell r="E7026">
            <v>0</v>
          </cell>
          <cell r="F7026" t="str">
            <v>X</v>
          </cell>
          <cell r="G7026" t="str">
            <v>Prototype</v>
          </cell>
        </row>
        <row r="7027">
          <cell r="C7027" t="str">
            <v>2796-001013</v>
          </cell>
          <cell r="D7027">
            <v>0</v>
          </cell>
          <cell r="E7027">
            <v>0</v>
          </cell>
          <cell r="F7027" t="str">
            <v>X</v>
          </cell>
          <cell r="G7027" t="str">
            <v>Active</v>
          </cell>
          <cell r="H7027" t="str">
            <v>N/A</v>
          </cell>
          <cell r="I7027" t="str">
            <v>BUSHING BLK D-9.6mm T-1.0/1.5mm</v>
          </cell>
        </row>
        <row r="7028">
          <cell r="C7028" t="str">
            <v>2796-010773</v>
          </cell>
          <cell r="D7028">
            <v>0</v>
          </cell>
          <cell r="E7028">
            <v>0</v>
          </cell>
          <cell r="F7028" t="str">
            <v>X</v>
          </cell>
          <cell r="G7028" t="str">
            <v>Active</v>
          </cell>
          <cell r="H7028" t="str">
            <v>N/A</v>
          </cell>
          <cell r="I7028" t="str">
            <v>INSERT/EXTR-TOR PCB 1/16" P.LOCK</v>
          </cell>
        </row>
        <row r="7029">
          <cell r="C7029" t="str">
            <v>2796-090900</v>
          </cell>
          <cell r="D7029">
            <v>0</v>
          </cell>
          <cell r="E7029">
            <v>0</v>
          </cell>
          <cell r="F7029" t="str">
            <v>X</v>
          </cell>
          <cell r="G7029" t="str">
            <v>Active</v>
          </cell>
          <cell r="H7029" t="str">
            <v>N/A</v>
          </cell>
          <cell r="I7029" t="str">
            <v>RUBBER FOOT,SQUARE 13x13x6</v>
          </cell>
        </row>
        <row r="7030">
          <cell r="C7030" t="str">
            <v>97-01214003</v>
          </cell>
          <cell r="D7030">
            <v>0</v>
          </cell>
          <cell r="E7030">
            <v>3.9</v>
          </cell>
          <cell r="F7030" t="str">
            <v>X</v>
          </cell>
          <cell r="G7030" t="str">
            <v>Active Proj</v>
          </cell>
          <cell r="H7030" t="str">
            <v>Special</v>
          </cell>
          <cell r="I7030" t="str">
            <v>High speed HDMI cable with Ethernet - 3ft</v>
          </cell>
        </row>
        <row r="7031">
          <cell r="C7031" t="str">
            <v>97-01214006</v>
          </cell>
          <cell r="D7031">
            <v>0</v>
          </cell>
          <cell r="E7031">
            <v>13</v>
          </cell>
          <cell r="F7031" t="str">
            <v>X</v>
          </cell>
          <cell r="G7031" t="str">
            <v>Active Proj</v>
          </cell>
          <cell r="H7031" t="str">
            <v>Special</v>
          </cell>
          <cell r="I7031" t="str">
            <v>High speed HDMI cable with Ethernet - 6ft</v>
          </cell>
        </row>
        <row r="7032">
          <cell r="C7032" t="str">
            <v>97-01214010</v>
          </cell>
          <cell r="D7032">
            <v>0</v>
          </cell>
          <cell r="E7032">
            <v>6.7</v>
          </cell>
          <cell r="F7032" t="str">
            <v>X</v>
          </cell>
          <cell r="G7032" t="str">
            <v>Active</v>
          </cell>
          <cell r="H7032" t="str">
            <v>Special</v>
          </cell>
          <cell r="I7032" t="str">
            <v>High speed HDMI cable with Ethernet - 10ft</v>
          </cell>
        </row>
        <row r="7033">
          <cell r="C7033" t="str">
            <v>97-01214015</v>
          </cell>
          <cell r="D7033">
            <v>0</v>
          </cell>
          <cell r="E7033">
            <v>8.6</v>
          </cell>
          <cell r="F7033" t="str">
            <v>X</v>
          </cell>
          <cell r="G7033" t="str">
            <v>Active Proj</v>
          </cell>
          <cell r="H7033" t="str">
            <v>Special</v>
          </cell>
          <cell r="I7033" t="str">
            <v>High speed HDMI cable with Ethernet - 15ft</v>
          </cell>
        </row>
        <row r="7034">
          <cell r="C7034" t="str">
            <v>97-01214025</v>
          </cell>
          <cell r="D7034">
            <v>0</v>
          </cell>
          <cell r="E7034">
            <v>12.7</v>
          </cell>
          <cell r="F7034" t="str">
            <v>X</v>
          </cell>
          <cell r="G7034" t="str">
            <v>Active Proj</v>
          </cell>
          <cell r="H7034" t="str">
            <v>Special</v>
          </cell>
          <cell r="I7034" t="str">
            <v>High speed HDMI cable with Ethernet - 25ft</v>
          </cell>
        </row>
        <row r="7035">
          <cell r="C7035" t="str">
            <v>97-01214035</v>
          </cell>
          <cell r="D7035">
            <v>0</v>
          </cell>
          <cell r="E7035">
            <v>0</v>
          </cell>
          <cell r="F7035" t="str">
            <v>X</v>
          </cell>
          <cell r="G7035" t="str">
            <v>Inactive</v>
          </cell>
          <cell r="H7035" t="str">
            <v>Special</v>
          </cell>
          <cell r="I7035" t="str">
            <v>High speed HDMI cable with Ethernet - 35ft</v>
          </cell>
        </row>
        <row r="7036">
          <cell r="C7036" t="str">
            <v>04-804040-10</v>
          </cell>
          <cell r="D7036">
            <v>0</v>
          </cell>
          <cell r="E7036">
            <v>0</v>
          </cell>
          <cell r="F7036" t="str">
            <v>X</v>
          </cell>
          <cell r="G7036" t="str">
            <v>Inactive</v>
          </cell>
          <cell r="H7036" t="str">
            <v>N/A</v>
          </cell>
          <cell r="I7036" t="str">
            <v>1616D/VAA Frame 3 RU</v>
          </cell>
        </row>
        <row r="7037">
          <cell r="C7037" t="str">
            <v>97-012150015</v>
          </cell>
          <cell r="D7037">
            <v>0</v>
          </cell>
          <cell r="E7037">
            <v>0</v>
          </cell>
          <cell r="F7037" t="str">
            <v>X</v>
          </cell>
          <cell r="G7037" t="str">
            <v>Active Proj</v>
          </cell>
          <cell r="H7037" t="str">
            <v>Special</v>
          </cell>
          <cell r="I7037" t="str">
            <v>High speed HDMI cable with Ethernet - 1.5ft</v>
          </cell>
        </row>
        <row r="7038">
          <cell r="C7038" t="str">
            <v>2796-191009</v>
          </cell>
          <cell r="D7038">
            <v>0</v>
          </cell>
          <cell r="E7038">
            <v>0</v>
          </cell>
          <cell r="F7038" t="str">
            <v>X</v>
          </cell>
          <cell r="G7038" t="str">
            <v>Inactive</v>
          </cell>
          <cell r="H7038" t="str">
            <v>N/A</v>
          </cell>
        </row>
        <row r="7039">
          <cell r="C7039" t="str">
            <v>04-916103-R60</v>
          </cell>
          <cell r="D7039">
            <v>0</v>
          </cell>
          <cell r="E7039">
            <v>0</v>
          </cell>
          <cell r="F7039" t="str">
            <v>X</v>
          </cell>
          <cell r="G7039" t="str">
            <v>Not active</v>
          </cell>
          <cell r="H7039" t="str">
            <v>N/A</v>
          </cell>
          <cell r="I7039" t="str">
            <v>32x32 Four Channels of Video - 9RU - w/LCP - Redun Pwr</v>
          </cell>
        </row>
        <row r="7040">
          <cell r="C7040" t="str">
            <v>04-916103-R30</v>
          </cell>
          <cell r="D7040">
            <v>0</v>
          </cell>
          <cell r="E7040">
            <v>0</v>
          </cell>
          <cell r="F7040" t="str">
            <v>X</v>
          </cell>
          <cell r="G7040" t="str">
            <v>Not to order</v>
          </cell>
          <cell r="H7040" t="str">
            <v>N/A</v>
          </cell>
          <cell r="I7040" t="str">
            <v>32x32 Three Channels of Video - 9RU - w/LCP - Redun Pwr</v>
          </cell>
        </row>
        <row r="7041">
          <cell r="C7041" t="str">
            <v>04-916103</v>
          </cell>
          <cell r="D7041">
            <v>0</v>
          </cell>
          <cell r="E7041">
            <v>0</v>
          </cell>
          <cell r="F7041" t="str">
            <v>X</v>
          </cell>
          <cell r="G7041" t="str">
            <v>Inactive</v>
          </cell>
          <cell r="H7041" t="str">
            <v>N/A</v>
          </cell>
          <cell r="I7041" t="str">
            <v>SPI 3232V5S</v>
          </cell>
        </row>
        <row r="7042">
          <cell r="C7042" t="str">
            <v>04-916007R53+916002-31</v>
          </cell>
          <cell r="D7042">
            <v>0</v>
          </cell>
          <cell r="E7042">
            <v>0</v>
          </cell>
          <cell r="F7042" t="str">
            <v>X</v>
          </cell>
          <cell r="G7042" t="str">
            <v>Inactive</v>
          </cell>
          <cell r="H7042" t="str">
            <v>N/A</v>
          </cell>
          <cell r="I7042" t="str">
            <v>32x16 Three Channels of Video - Two Channels of Sync - 9RU -</v>
          </cell>
        </row>
        <row r="7043">
          <cell r="C7043" t="str">
            <v>28-20001698</v>
          </cell>
          <cell r="D7043">
            <v>0</v>
          </cell>
          <cell r="E7043">
            <v>0</v>
          </cell>
          <cell r="F7043" t="str">
            <v>X</v>
          </cell>
          <cell r="G7043" t="str">
            <v>Not to order</v>
          </cell>
          <cell r="H7043" t="str">
            <v>Special</v>
          </cell>
        </row>
        <row r="7044">
          <cell r="C7044" t="str">
            <v>04-916007R50+916002-31</v>
          </cell>
          <cell r="D7044">
            <v>0</v>
          </cell>
          <cell r="E7044">
            <v>0</v>
          </cell>
          <cell r="F7044" t="str">
            <v>X</v>
          </cell>
          <cell r="G7044" t="str">
            <v>Inactive</v>
          </cell>
          <cell r="H7044" t="str">
            <v>N/A</v>
          </cell>
          <cell r="I7044" t="str">
            <v>32x16 Three Channels of Video - Two Channels of Sync - 9RU -</v>
          </cell>
        </row>
        <row r="7045">
          <cell r="C7045" t="str">
            <v>28-20001898</v>
          </cell>
          <cell r="D7045">
            <v>0</v>
          </cell>
          <cell r="E7045">
            <v>0</v>
          </cell>
          <cell r="F7045" t="str">
            <v>X</v>
          </cell>
          <cell r="G7045" t="str">
            <v>Not to order</v>
          </cell>
        </row>
        <row r="7046">
          <cell r="C7046" t="str">
            <v>28-20001899</v>
          </cell>
          <cell r="D7046">
            <v>0</v>
          </cell>
          <cell r="E7046">
            <v>0</v>
          </cell>
          <cell r="F7046" t="str">
            <v>X</v>
          </cell>
          <cell r="G7046" t="str">
            <v>Not to order</v>
          </cell>
        </row>
        <row r="7047">
          <cell r="C7047" t="str">
            <v>28-20002098</v>
          </cell>
          <cell r="D7047">
            <v>0</v>
          </cell>
          <cell r="E7047">
            <v>0</v>
          </cell>
          <cell r="F7047" t="str">
            <v>X</v>
          </cell>
          <cell r="G7047" t="str">
            <v>Not to order</v>
          </cell>
        </row>
        <row r="7048">
          <cell r="C7048" t="str">
            <v>28-20002099</v>
          </cell>
          <cell r="D7048">
            <v>0</v>
          </cell>
          <cell r="E7048">
            <v>0</v>
          </cell>
          <cell r="F7048" t="str">
            <v>X</v>
          </cell>
          <cell r="G7048" t="str">
            <v>Not to order</v>
          </cell>
        </row>
        <row r="7049">
          <cell r="C7049" t="str">
            <v>04-904068-23</v>
          </cell>
          <cell r="D7049">
            <v>0</v>
          </cell>
          <cell r="E7049">
            <v>0</v>
          </cell>
          <cell r="F7049" t="str">
            <v>X</v>
          </cell>
          <cell r="G7049" t="str">
            <v>Not to order</v>
          </cell>
          <cell r="H7049" t="str">
            <v>N/A</v>
          </cell>
          <cell r="I7049" t="str">
            <v>16x8 Stereo Audio- 2RU - w/LCP - Non-Redun - w/IP</v>
          </cell>
        </row>
        <row r="7050">
          <cell r="C7050" t="str">
            <v>28-70000610</v>
          </cell>
          <cell r="D7050">
            <v>0</v>
          </cell>
          <cell r="E7050">
            <v>0</v>
          </cell>
          <cell r="F7050" t="str">
            <v>X</v>
          </cell>
          <cell r="G7050" t="str">
            <v>Not to order</v>
          </cell>
          <cell r="H7050" t="str">
            <v>19" 6U</v>
          </cell>
          <cell r="I7050" t="str">
            <v>6U digital Frame with 16 slots</v>
          </cell>
        </row>
        <row r="7051">
          <cell r="C7051" t="str">
            <v>04-916007-R50</v>
          </cell>
          <cell r="D7051">
            <v>0</v>
          </cell>
          <cell r="E7051">
            <v>0</v>
          </cell>
          <cell r="F7051" t="str">
            <v>X</v>
          </cell>
          <cell r="G7051" t="str">
            <v>Active</v>
          </cell>
          <cell r="I7051" t="str">
            <v>DSCONT 3216V5R SPII 5Ch 9RU w/LCP/Fans/PwrMon LED 400MHz WB</v>
          </cell>
        </row>
        <row r="7052">
          <cell r="C7052" t="str">
            <v>04-916007-R33</v>
          </cell>
          <cell r="D7052">
            <v>0</v>
          </cell>
          <cell r="E7052">
            <v>0</v>
          </cell>
          <cell r="F7052" t="str">
            <v>X</v>
          </cell>
          <cell r="G7052" t="str">
            <v>Active</v>
          </cell>
          <cell r="H7052" t="str">
            <v>N/A</v>
          </cell>
          <cell r="I7052" t="str">
            <v>32x16 Three Channels of Video - 9RU - w/LCP - Redun Pwr - w/</v>
          </cell>
        </row>
        <row r="7053">
          <cell r="C7053" t="str">
            <v>04-916007-R30</v>
          </cell>
          <cell r="D7053">
            <v>0</v>
          </cell>
          <cell r="E7053">
            <v>0</v>
          </cell>
          <cell r="F7053" t="str">
            <v>X</v>
          </cell>
          <cell r="G7053" t="str">
            <v>Not active</v>
          </cell>
          <cell r="H7053" t="str">
            <v>N/A</v>
          </cell>
          <cell r="I7053" t="str">
            <v>32x16 Three Channels of Video - 9RU - w/LCP - Redun Pwr</v>
          </cell>
        </row>
        <row r="7054">
          <cell r="C7054" t="str">
            <v>04-916007-R153</v>
          </cell>
          <cell r="D7054">
            <v>0</v>
          </cell>
          <cell r="E7054">
            <v>19266</v>
          </cell>
          <cell r="F7054" t="str">
            <v>X</v>
          </cell>
          <cell r="G7054" t="str">
            <v>Active</v>
          </cell>
          <cell r="H7054" t="str">
            <v>N/A</v>
          </cell>
          <cell r="I7054" t="str">
            <v>32x16 Three Channels of Video - Two Channels of Sync - 9RU -</v>
          </cell>
        </row>
        <row r="7055">
          <cell r="C7055" t="str">
            <v>04-916007</v>
          </cell>
          <cell r="D7055">
            <v>0</v>
          </cell>
          <cell r="E7055">
            <v>0</v>
          </cell>
          <cell r="F7055" t="str">
            <v>X</v>
          </cell>
          <cell r="G7055" t="str">
            <v>Inactive</v>
          </cell>
          <cell r="H7055" t="str">
            <v>N/A</v>
          </cell>
          <cell r="I7055" t="str">
            <v>3216V5</v>
          </cell>
        </row>
        <row r="7056">
          <cell r="C7056" t="str">
            <v>2802-000002</v>
          </cell>
          <cell r="D7056">
            <v>0</v>
          </cell>
          <cell r="E7056">
            <v>0</v>
          </cell>
          <cell r="F7056" t="str">
            <v>X</v>
          </cell>
          <cell r="G7056" t="str">
            <v>Active</v>
          </cell>
          <cell r="H7056" t="str">
            <v>N/A</v>
          </cell>
          <cell r="I7056" t="str">
            <v>KAL-KAR FOR 2U  PACKAGING</v>
          </cell>
        </row>
        <row r="7057">
          <cell r="C7057" t="str">
            <v>2802-001001</v>
          </cell>
          <cell r="D7057">
            <v>0</v>
          </cell>
          <cell r="E7057">
            <v>0</v>
          </cell>
          <cell r="F7057" t="str">
            <v>X</v>
          </cell>
          <cell r="G7057" t="str">
            <v>Active</v>
          </cell>
          <cell r="H7057" t="str">
            <v>N/A</v>
          </cell>
          <cell r="I7057" t="str">
            <v>KAL-KAR CORNER THIN</v>
          </cell>
        </row>
        <row r="7058">
          <cell r="C7058" t="str">
            <v>2802-001200</v>
          </cell>
          <cell r="D7058">
            <v>0</v>
          </cell>
          <cell r="E7058">
            <v>0</v>
          </cell>
          <cell r="F7058" t="str">
            <v>X</v>
          </cell>
          <cell r="G7058" t="str">
            <v>Active</v>
          </cell>
          <cell r="H7058" t="str">
            <v>N/A</v>
          </cell>
          <cell r="I7058" t="str">
            <v>KAL-KAR BOARD</v>
          </cell>
        </row>
        <row r="7059">
          <cell r="C7059" t="str">
            <v>2804-000012</v>
          </cell>
          <cell r="D7059">
            <v>0</v>
          </cell>
          <cell r="E7059">
            <v>0</v>
          </cell>
          <cell r="F7059" t="str">
            <v>X</v>
          </cell>
          <cell r="G7059" t="str">
            <v>Inactive</v>
          </cell>
          <cell r="H7059" t="str">
            <v>N/A</v>
          </cell>
          <cell r="I7059" t="str">
            <v>PACK 1/2U BRN LOGO 215X90X375</v>
          </cell>
        </row>
        <row r="7060">
          <cell r="C7060" t="str">
            <v>2804-000024</v>
          </cell>
          <cell r="D7060">
            <v>0</v>
          </cell>
          <cell r="E7060">
            <v>0</v>
          </cell>
          <cell r="F7060" t="str">
            <v>X</v>
          </cell>
          <cell r="G7060" t="str">
            <v>Inactive</v>
          </cell>
          <cell r="H7060" t="str">
            <v>N/A</v>
          </cell>
          <cell r="I7060" t="str">
            <v>PACK 1U BRN LOGO 230X88X555</v>
          </cell>
        </row>
        <row r="7061">
          <cell r="C7061" t="str">
            <v>2804-000027</v>
          </cell>
          <cell r="D7061">
            <v>0</v>
          </cell>
          <cell r="E7061">
            <v>0</v>
          </cell>
          <cell r="F7061" t="str">
            <v>X</v>
          </cell>
          <cell r="G7061" t="str">
            <v>Active</v>
          </cell>
        </row>
        <row r="7062">
          <cell r="C7062" t="str">
            <v>2804-000029</v>
          </cell>
          <cell r="D7062">
            <v>0</v>
          </cell>
          <cell r="E7062">
            <v>0</v>
          </cell>
          <cell r="F7062" t="str">
            <v>X</v>
          </cell>
          <cell r="G7062" t="str">
            <v>Active</v>
          </cell>
        </row>
        <row r="7063">
          <cell r="C7063" t="str">
            <v>2804-000030</v>
          </cell>
          <cell r="D7063">
            <v>0</v>
          </cell>
          <cell r="E7063">
            <v>0</v>
          </cell>
          <cell r="F7063" t="str">
            <v>X</v>
          </cell>
          <cell r="G7063" t="str">
            <v>Inactive</v>
          </cell>
          <cell r="H7063" t="str">
            <v>N/A</v>
          </cell>
          <cell r="I7063" t="str">
            <v>PACK 2U BRN LOGO 575X245X125</v>
          </cell>
        </row>
        <row r="7064">
          <cell r="C7064" t="str">
            <v>2804-000031</v>
          </cell>
          <cell r="D7064">
            <v>0</v>
          </cell>
          <cell r="E7064">
            <v>0</v>
          </cell>
          <cell r="F7064" t="str">
            <v>X</v>
          </cell>
          <cell r="G7064" t="str">
            <v>Inactive</v>
          </cell>
          <cell r="H7064" t="str">
            <v>WP &amp; Cables</v>
          </cell>
        </row>
        <row r="7065">
          <cell r="C7065" t="str">
            <v>2804-000032</v>
          </cell>
          <cell r="D7065">
            <v>0</v>
          </cell>
          <cell r="E7065">
            <v>0</v>
          </cell>
          <cell r="F7065" t="str">
            <v>X</v>
          </cell>
          <cell r="G7065" t="str">
            <v>Inactive</v>
          </cell>
          <cell r="H7065" t="str">
            <v>WP &amp; Cables</v>
          </cell>
        </row>
        <row r="7066">
          <cell r="C7066" t="str">
            <v>2804-000033</v>
          </cell>
          <cell r="D7066">
            <v>0</v>
          </cell>
          <cell r="E7066">
            <v>0</v>
          </cell>
          <cell r="F7066" t="str">
            <v>X</v>
          </cell>
          <cell r="G7066" t="str">
            <v>Inactive</v>
          </cell>
          <cell r="H7066" t="str">
            <v>WP &amp; Cables</v>
          </cell>
        </row>
        <row r="7067">
          <cell r="C7067" t="str">
            <v>2804-000034</v>
          </cell>
          <cell r="D7067">
            <v>0</v>
          </cell>
          <cell r="E7067">
            <v>0</v>
          </cell>
          <cell r="F7067" t="str">
            <v>X</v>
          </cell>
          <cell r="G7067" t="str">
            <v>Not to equip</v>
          </cell>
          <cell r="H7067" t="str">
            <v>WP &amp; Cables</v>
          </cell>
        </row>
        <row r="7068">
          <cell r="C7068" t="str">
            <v>2804-000035</v>
          </cell>
          <cell r="D7068">
            <v>0</v>
          </cell>
          <cell r="E7068">
            <v>0</v>
          </cell>
          <cell r="F7068" t="str">
            <v>X</v>
          </cell>
          <cell r="G7068" t="str">
            <v>Active</v>
          </cell>
          <cell r="H7068" t="str">
            <v>N/A</v>
          </cell>
        </row>
        <row r="7069">
          <cell r="C7069" t="str">
            <v>2804-000045</v>
          </cell>
          <cell r="D7069">
            <v>0</v>
          </cell>
          <cell r="E7069">
            <v>0</v>
          </cell>
          <cell r="F7069" t="str">
            <v>X</v>
          </cell>
          <cell r="G7069" t="str">
            <v>Active</v>
          </cell>
        </row>
        <row r="7070">
          <cell r="C7070" t="str">
            <v>2804-000046</v>
          </cell>
          <cell r="D7070">
            <v>0</v>
          </cell>
          <cell r="E7070">
            <v>0</v>
          </cell>
          <cell r="F7070" t="str">
            <v>X</v>
          </cell>
          <cell r="G7070" t="str">
            <v>Active</v>
          </cell>
        </row>
        <row r="7071">
          <cell r="C7071" t="str">
            <v>2804-000047</v>
          </cell>
          <cell r="D7071">
            <v>0</v>
          </cell>
          <cell r="E7071">
            <v>0</v>
          </cell>
          <cell r="F7071" t="str">
            <v>X</v>
          </cell>
          <cell r="G7071" t="str">
            <v>Active</v>
          </cell>
        </row>
        <row r="7072">
          <cell r="C7072" t="str">
            <v>2804-000048</v>
          </cell>
          <cell r="D7072">
            <v>0</v>
          </cell>
          <cell r="E7072">
            <v>0</v>
          </cell>
          <cell r="F7072" t="str">
            <v>X</v>
          </cell>
          <cell r="G7072" t="str">
            <v>Active</v>
          </cell>
        </row>
        <row r="7073">
          <cell r="C7073" t="str">
            <v>2804-000049</v>
          </cell>
          <cell r="D7073">
            <v>0</v>
          </cell>
          <cell r="E7073">
            <v>0</v>
          </cell>
          <cell r="F7073" t="str">
            <v>X</v>
          </cell>
          <cell r="G7073" t="str">
            <v>Active</v>
          </cell>
        </row>
        <row r="7074">
          <cell r="C7074" t="str">
            <v>97-0134001</v>
          </cell>
          <cell r="D7074">
            <v>0</v>
          </cell>
          <cell r="E7074">
            <v>0</v>
          </cell>
          <cell r="F7074" t="str">
            <v>X</v>
          </cell>
          <cell r="G7074" t="str">
            <v>Not to order</v>
          </cell>
          <cell r="H7074" t="str">
            <v>Special</v>
          </cell>
          <cell r="I7074" t="str">
            <v>Slim High Speed HDMI Cable with Ethernet-1m</v>
          </cell>
        </row>
        <row r="7075">
          <cell r="C7075" t="str">
            <v>97-0134002</v>
          </cell>
          <cell r="D7075">
            <v>0</v>
          </cell>
          <cell r="E7075">
            <v>0</v>
          </cell>
          <cell r="F7075" t="str">
            <v>X</v>
          </cell>
          <cell r="G7075" t="str">
            <v>Not to order</v>
          </cell>
          <cell r="H7075" t="str">
            <v>Special</v>
          </cell>
          <cell r="I7075" t="str">
            <v>Slim High Speed HDMI Cable with Ethernet-2m</v>
          </cell>
        </row>
        <row r="7076">
          <cell r="C7076" t="str">
            <v>97-0134003</v>
          </cell>
          <cell r="D7076">
            <v>0</v>
          </cell>
          <cell r="E7076">
            <v>0</v>
          </cell>
          <cell r="F7076" t="str">
            <v>X</v>
          </cell>
          <cell r="G7076" t="str">
            <v>Not to order</v>
          </cell>
          <cell r="H7076" t="str">
            <v>Special</v>
          </cell>
          <cell r="I7076" t="str">
            <v>Slim High Speed HDMI Cable with Ethernet-3m</v>
          </cell>
        </row>
        <row r="7077">
          <cell r="C7077" t="str">
            <v>2804-000052</v>
          </cell>
          <cell r="D7077">
            <v>0</v>
          </cell>
          <cell r="E7077">
            <v>0</v>
          </cell>
          <cell r="F7077" t="str">
            <v>X</v>
          </cell>
          <cell r="G7077" t="str">
            <v>Active</v>
          </cell>
        </row>
        <row r="7078">
          <cell r="C7078" t="str">
            <v>2804-000054</v>
          </cell>
          <cell r="D7078">
            <v>0</v>
          </cell>
          <cell r="E7078">
            <v>0</v>
          </cell>
          <cell r="F7078" t="str">
            <v>X</v>
          </cell>
          <cell r="G7078" t="str">
            <v>Inactive</v>
          </cell>
        </row>
        <row r="7079">
          <cell r="C7079" t="str">
            <v>2804-000057</v>
          </cell>
          <cell r="D7079">
            <v>0</v>
          </cell>
          <cell r="E7079">
            <v>0</v>
          </cell>
          <cell r="F7079" t="str">
            <v>X</v>
          </cell>
          <cell r="G7079" t="str">
            <v>Active</v>
          </cell>
        </row>
        <row r="7080">
          <cell r="C7080" t="str">
            <v>2804-000062</v>
          </cell>
          <cell r="D7080">
            <v>0</v>
          </cell>
          <cell r="E7080">
            <v>0</v>
          </cell>
          <cell r="F7080" t="str">
            <v>X</v>
          </cell>
          <cell r="G7080" t="str">
            <v>Active</v>
          </cell>
        </row>
        <row r="7081">
          <cell r="C7081" t="str">
            <v>2804-000073</v>
          </cell>
          <cell r="D7081">
            <v>0</v>
          </cell>
          <cell r="E7081">
            <v>0</v>
          </cell>
          <cell r="F7081" t="str">
            <v>X</v>
          </cell>
          <cell r="G7081" t="str">
            <v>Active</v>
          </cell>
        </row>
        <row r="7082">
          <cell r="C7082" t="str">
            <v>97-01414003</v>
          </cell>
          <cell r="D7082">
            <v>28</v>
          </cell>
          <cell r="E7082">
            <v>0</v>
          </cell>
          <cell r="F7082" t="str">
            <v>X</v>
          </cell>
          <cell r="G7082" t="str">
            <v>Active</v>
          </cell>
          <cell r="H7082" t="str">
            <v>Special</v>
          </cell>
          <cell r="I7082" t="str">
            <v>High speed HDMI cable with Ethernet Cable (3')</v>
          </cell>
        </row>
        <row r="7083">
          <cell r="C7083" t="str">
            <v>97-01414006</v>
          </cell>
          <cell r="D7083">
            <v>32</v>
          </cell>
          <cell r="E7083">
            <v>0</v>
          </cell>
          <cell r="F7083" t="str">
            <v>X</v>
          </cell>
          <cell r="G7083" t="str">
            <v>Active</v>
          </cell>
          <cell r="H7083" t="str">
            <v>Special</v>
          </cell>
          <cell r="I7083" t="str">
            <v>High Speed HDMI cable with Ethernet Cable (6')</v>
          </cell>
        </row>
        <row r="7084">
          <cell r="C7084" t="str">
            <v>97-01414010</v>
          </cell>
          <cell r="D7084">
            <v>39</v>
          </cell>
          <cell r="E7084">
            <v>0</v>
          </cell>
          <cell r="F7084" t="str">
            <v>X</v>
          </cell>
          <cell r="G7084" t="str">
            <v>Active</v>
          </cell>
          <cell r="H7084" t="str">
            <v>Special</v>
          </cell>
          <cell r="I7084" t="str">
            <v>High speed HDMI cable with Ethernet Cable (10')</v>
          </cell>
        </row>
        <row r="7085">
          <cell r="C7085" t="str">
            <v>2804-000075</v>
          </cell>
          <cell r="D7085">
            <v>0</v>
          </cell>
          <cell r="E7085">
            <v>0</v>
          </cell>
          <cell r="F7085" t="str">
            <v>X</v>
          </cell>
          <cell r="G7085" t="str">
            <v>Active</v>
          </cell>
        </row>
        <row r="7086">
          <cell r="C7086" t="str">
            <v>2804-000076</v>
          </cell>
          <cell r="D7086">
            <v>0</v>
          </cell>
          <cell r="E7086">
            <v>0</v>
          </cell>
          <cell r="F7086" t="str">
            <v>X</v>
          </cell>
          <cell r="G7086" t="str">
            <v>Active</v>
          </cell>
          <cell r="H7086" t="str">
            <v>N/A</v>
          </cell>
          <cell r="I7086" t="str">
            <v>PACK&amp;FOAM 1/2U CVG LOGO 344.1X209.5X67.5mm</v>
          </cell>
        </row>
        <row r="7087">
          <cell r="C7087" t="str">
            <v>2804-000077</v>
          </cell>
          <cell r="D7087">
            <v>0</v>
          </cell>
          <cell r="E7087">
            <v>0</v>
          </cell>
          <cell r="F7087" t="str">
            <v>X</v>
          </cell>
          <cell r="G7087" t="str">
            <v>Active</v>
          </cell>
          <cell r="H7087" t="str">
            <v>N/A</v>
          </cell>
          <cell r="I7087" t="str">
            <v>PACK&amp;FOAM 1U CVG LOGO 548.0X275.0X105.5mm</v>
          </cell>
        </row>
        <row r="7088">
          <cell r="C7088" t="str">
            <v>2804-000078</v>
          </cell>
          <cell r="D7088">
            <v>0</v>
          </cell>
          <cell r="E7088">
            <v>0</v>
          </cell>
          <cell r="F7088" t="str">
            <v>X</v>
          </cell>
          <cell r="G7088" t="str">
            <v>Active</v>
          </cell>
          <cell r="H7088" t="str">
            <v>N/A</v>
          </cell>
          <cell r="I7088" t="str">
            <v>PACK&amp;FOAM 2U CVG LOGO 548.0X293.0X157.5mm</v>
          </cell>
        </row>
        <row r="7089">
          <cell r="C7089" t="str">
            <v>2804-000079</v>
          </cell>
          <cell r="D7089">
            <v>0</v>
          </cell>
          <cell r="E7089">
            <v>0</v>
          </cell>
          <cell r="F7089" t="str">
            <v>X</v>
          </cell>
          <cell r="G7089" t="str">
            <v>Inactive</v>
          </cell>
          <cell r="H7089" t="str">
            <v>N/A</v>
          </cell>
          <cell r="I7089" t="str">
            <v>PACK&amp;FOAM TOOL CVG LOGO 231.0X118.0X85.0mm</v>
          </cell>
        </row>
        <row r="7090">
          <cell r="C7090" t="str">
            <v>2804-000129</v>
          </cell>
          <cell r="D7090">
            <v>0</v>
          </cell>
          <cell r="E7090">
            <v>0</v>
          </cell>
          <cell r="F7090" t="str">
            <v>X</v>
          </cell>
          <cell r="G7090" t="str">
            <v>Active</v>
          </cell>
        </row>
        <row r="7091">
          <cell r="C7091" t="str">
            <v>2804-670006</v>
          </cell>
          <cell r="D7091">
            <v>0</v>
          </cell>
          <cell r="E7091">
            <v>0</v>
          </cell>
          <cell r="F7091" t="str">
            <v>X</v>
          </cell>
          <cell r="G7091" t="str">
            <v>Not to equip</v>
          </cell>
          <cell r="H7091" t="str">
            <v>N/A</v>
          </cell>
          <cell r="I7091" t="str">
            <v>PACK TOOLS BRN LOGO KRAMER 215X110X62</v>
          </cell>
        </row>
        <row r="7092">
          <cell r="C7092" t="str">
            <v>2804-700171</v>
          </cell>
          <cell r="D7092">
            <v>0</v>
          </cell>
          <cell r="E7092">
            <v>0</v>
          </cell>
          <cell r="F7092" t="str">
            <v>X</v>
          </cell>
          <cell r="G7092" t="str">
            <v>Inactive</v>
          </cell>
        </row>
        <row r="7093">
          <cell r="C7093" t="str">
            <v>2808-000008</v>
          </cell>
          <cell r="D7093">
            <v>0</v>
          </cell>
          <cell r="E7093">
            <v>0</v>
          </cell>
          <cell r="F7093" t="str">
            <v>X</v>
          </cell>
          <cell r="G7093" t="str">
            <v>Active</v>
          </cell>
          <cell r="H7093" t="str">
            <v>N/A</v>
          </cell>
          <cell r="I7093" t="str">
            <v>LABEL KRAM CABLES BNC-1 6.35cm</v>
          </cell>
        </row>
        <row r="7094">
          <cell r="C7094" t="str">
            <v>2808-000014</v>
          </cell>
          <cell r="D7094">
            <v>0</v>
          </cell>
          <cell r="E7094">
            <v>0</v>
          </cell>
          <cell r="F7094" t="str">
            <v>X</v>
          </cell>
          <cell r="G7094" t="str">
            <v>Active</v>
          </cell>
          <cell r="H7094" t="str">
            <v>N/A</v>
          </cell>
          <cell r="I7094" t="str">
            <v>LABEL KRAM CABLES BNC-3 6.35cm</v>
          </cell>
        </row>
        <row r="7095">
          <cell r="C7095" t="str">
            <v>2808-000015</v>
          </cell>
          <cell r="D7095">
            <v>0</v>
          </cell>
          <cell r="E7095">
            <v>0</v>
          </cell>
          <cell r="F7095" t="str">
            <v>X</v>
          </cell>
          <cell r="G7095" t="str">
            <v>Active</v>
          </cell>
          <cell r="H7095" t="str">
            <v>N/A</v>
          </cell>
          <cell r="I7095" t="str">
            <v>LABEL KRAM CABLES VGA 6.35cm</v>
          </cell>
        </row>
        <row r="7096">
          <cell r="C7096" t="str">
            <v>2808-000016</v>
          </cell>
          <cell r="D7096">
            <v>0</v>
          </cell>
          <cell r="E7096">
            <v>0</v>
          </cell>
          <cell r="F7096" t="str">
            <v>X</v>
          </cell>
          <cell r="G7096" t="str">
            <v>Active</v>
          </cell>
          <cell r="H7096" t="str">
            <v>N/A</v>
          </cell>
          <cell r="I7096" t="str">
            <v>LABEL KRAMER LOGO 5.08cm</v>
          </cell>
        </row>
        <row r="7097">
          <cell r="C7097" t="str">
            <v>2808-000017</v>
          </cell>
          <cell r="D7097">
            <v>0</v>
          </cell>
          <cell r="E7097">
            <v>0</v>
          </cell>
          <cell r="F7097" t="str">
            <v>X</v>
          </cell>
          <cell r="G7097" t="str">
            <v>Active</v>
          </cell>
          <cell r="H7097" t="str">
            <v>N/A</v>
          </cell>
          <cell r="I7097" t="str">
            <v>LABEL KRAM CABLES BNC-2 8.99cm</v>
          </cell>
        </row>
        <row r="7098">
          <cell r="C7098" t="str">
            <v>2808-000035</v>
          </cell>
          <cell r="D7098">
            <v>0</v>
          </cell>
          <cell r="E7098">
            <v>0</v>
          </cell>
          <cell r="F7098" t="str">
            <v>X</v>
          </cell>
          <cell r="G7098" t="str">
            <v>Active</v>
          </cell>
          <cell r="H7098" t="str">
            <v>N/A</v>
          </cell>
        </row>
        <row r="7099">
          <cell r="C7099" t="str">
            <v>2808-000074</v>
          </cell>
          <cell r="D7099">
            <v>0</v>
          </cell>
          <cell r="E7099">
            <v>0</v>
          </cell>
          <cell r="F7099" t="str">
            <v>X</v>
          </cell>
          <cell r="G7099" t="str">
            <v>Active</v>
          </cell>
        </row>
        <row r="7100">
          <cell r="C7100" t="str">
            <v>2808-000077</v>
          </cell>
          <cell r="D7100">
            <v>0</v>
          </cell>
          <cell r="E7100">
            <v>0</v>
          </cell>
          <cell r="F7100" t="str">
            <v>X</v>
          </cell>
          <cell r="G7100" t="str">
            <v>Active</v>
          </cell>
        </row>
        <row r="7101">
          <cell r="C7101" t="str">
            <v>2808-000078</v>
          </cell>
          <cell r="D7101">
            <v>0</v>
          </cell>
          <cell r="E7101">
            <v>0</v>
          </cell>
          <cell r="F7101" t="str">
            <v>X</v>
          </cell>
          <cell r="G7101" t="str">
            <v>Inactive</v>
          </cell>
        </row>
        <row r="7102">
          <cell r="C7102" t="str">
            <v>2808-00008</v>
          </cell>
          <cell r="D7102">
            <v>0</v>
          </cell>
          <cell r="E7102">
            <v>0</v>
          </cell>
          <cell r="F7102" t="str">
            <v>X</v>
          </cell>
          <cell r="G7102" t="str">
            <v>Inactive</v>
          </cell>
          <cell r="H7102" t="str">
            <v>N/A</v>
          </cell>
          <cell r="I7102" t="str">
            <v>LABEL CABLES-BNC1</v>
          </cell>
        </row>
        <row r="7103">
          <cell r="C7103" t="str">
            <v>2808-00015</v>
          </cell>
          <cell r="D7103">
            <v>0</v>
          </cell>
          <cell r="E7103">
            <v>0</v>
          </cell>
          <cell r="F7103" t="str">
            <v>X</v>
          </cell>
          <cell r="G7103" t="str">
            <v>Inactive</v>
          </cell>
          <cell r="H7103" t="str">
            <v>N/A</v>
          </cell>
          <cell r="I7103" t="str">
            <v>LABEL CABLES-VGA</v>
          </cell>
        </row>
        <row r="7104">
          <cell r="C7104" t="str">
            <v>2808-101005</v>
          </cell>
          <cell r="D7104">
            <v>0</v>
          </cell>
          <cell r="E7104">
            <v>0</v>
          </cell>
          <cell r="F7104" t="str">
            <v>X</v>
          </cell>
          <cell r="G7104" t="str">
            <v>Active</v>
          </cell>
          <cell r="H7104" t="str">
            <v>N/A</v>
          </cell>
          <cell r="I7104" t="str">
            <v>Printed adhesive tape</v>
          </cell>
        </row>
        <row r="7105">
          <cell r="C7105" t="str">
            <v>2808-300008</v>
          </cell>
          <cell r="D7105">
            <v>0</v>
          </cell>
          <cell r="E7105">
            <v>0</v>
          </cell>
          <cell r="F7105" t="str">
            <v>X</v>
          </cell>
          <cell r="G7105" t="str">
            <v>Active</v>
          </cell>
        </row>
        <row r="7106">
          <cell r="C7106" t="str">
            <v>2808-300275</v>
          </cell>
          <cell r="D7106">
            <v>0</v>
          </cell>
          <cell r="E7106">
            <v>0</v>
          </cell>
          <cell r="F7106" t="str">
            <v>X</v>
          </cell>
          <cell r="G7106" t="str">
            <v>Inactive</v>
          </cell>
        </row>
        <row r="7107">
          <cell r="C7107" t="str">
            <v>97-0161006</v>
          </cell>
          <cell r="D7107">
            <v>0</v>
          </cell>
          <cell r="E7107">
            <v>0</v>
          </cell>
          <cell r="F7107" t="str">
            <v>X</v>
          </cell>
          <cell r="G7107" t="str">
            <v>Not to prod.</v>
          </cell>
          <cell r="H7107" t="str">
            <v>Special</v>
          </cell>
          <cell r="I7107" t="str">
            <v>Flexible High speed HDMI cable with Ethernet- 6'</v>
          </cell>
        </row>
        <row r="7108">
          <cell r="C7108" t="str">
            <v>97-0161010</v>
          </cell>
          <cell r="D7108">
            <v>0</v>
          </cell>
          <cell r="E7108">
            <v>0</v>
          </cell>
          <cell r="F7108" t="str">
            <v>X</v>
          </cell>
          <cell r="G7108" t="str">
            <v>Not to prod.</v>
          </cell>
          <cell r="H7108" t="str">
            <v>Special</v>
          </cell>
          <cell r="I7108" t="str">
            <v>Flexible High speed HDMI cable with Ethernet- 10'</v>
          </cell>
        </row>
        <row r="7109">
          <cell r="C7109" t="str">
            <v>2808-300277</v>
          </cell>
          <cell r="D7109">
            <v>0</v>
          </cell>
          <cell r="E7109">
            <v>0</v>
          </cell>
          <cell r="F7109" t="str">
            <v>X</v>
          </cell>
          <cell r="G7109" t="str">
            <v>Inactive</v>
          </cell>
        </row>
        <row r="7110">
          <cell r="C7110" t="str">
            <v>2808-300291</v>
          </cell>
          <cell r="D7110">
            <v>0</v>
          </cell>
          <cell r="E7110">
            <v>0</v>
          </cell>
          <cell r="F7110" t="str">
            <v>X</v>
          </cell>
          <cell r="G7110" t="str">
            <v>Inactive</v>
          </cell>
        </row>
        <row r="7111">
          <cell r="C7111" t="str">
            <v>29-20001200</v>
          </cell>
          <cell r="D7111">
            <v>0</v>
          </cell>
          <cell r="E7111">
            <v>0</v>
          </cell>
          <cell r="F7111" t="str">
            <v>X</v>
          </cell>
          <cell r="G7111" t="str">
            <v>Not to equip</v>
          </cell>
          <cell r="H7111" t="str">
            <v>Special</v>
          </cell>
        </row>
        <row r="7112">
          <cell r="C7112" t="str">
            <v>29-20001699</v>
          </cell>
          <cell r="D7112">
            <v>0</v>
          </cell>
          <cell r="E7112">
            <v>0</v>
          </cell>
          <cell r="F7112" t="str">
            <v>X</v>
          </cell>
          <cell r="G7112" t="str">
            <v>Not to order</v>
          </cell>
          <cell r="H7112" t="str">
            <v>Special</v>
          </cell>
        </row>
        <row r="7113">
          <cell r="C7113" t="str">
            <v>97-01701007</v>
          </cell>
          <cell r="D7113">
            <v>0</v>
          </cell>
          <cell r="E7113">
            <v>0</v>
          </cell>
          <cell r="F7113" t="str">
            <v>X</v>
          </cell>
          <cell r="G7113" t="str">
            <v>Active</v>
          </cell>
          <cell r="H7113" t="str">
            <v>Special</v>
          </cell>
          <cell r="I7113" t="str">
            <v>HDMI (Male - Male) Cable (7M)</v>
          </cell>
        </row>
        <row r="7114">
          <cell r="C7114" t="str">
            <v>29-70000310</v>
          </cell>
          <cell r="D7114">
            <v>0</v>
          </cell>
          <cell r="E7114">
            <v>4495</v>
          </cell>
          <cell r="F7114" t="str">
            <v>X</v>
          </cell>
          <cell r="G7114" t="str">
            <v>Not to prod.</v>
          </cell>
          <cell r="H7114" t="str">
            <v>19" 4U</v>
          </cell>
          <cell r="I7114" t="str">
            <v>4U digital Frame with 16 slots</v>
          </cell>
        </row>
        <row r="7115">
          <cell r="C7115" t="str">
            <v>29-70000410</v>
          </cell>
          <cell r="D7115">
            <v>0</v>
          </cell>
          <cell r="E7115">
            <v>0</v>
          </cell>
          <cell r="F7115" t="str">
            <v>X</v>
          </cell>
          <cell r="G7115" t="str">
            <v>Inactive</v>
          </cell>
          <cell r="H7115" t="str">
            <v>19" 4U</v>
          </cell>
          <cell r="I7115" t="str">
            <v>4U digital Frame with 16 slots</v>
          </cell>
        </row>
        <row r="7116">
          <cell r="C7116" t="str">
            <v>29-70001010</v>
          </cell>
          <cell r="D7116">
            <v>0</v>
          </cell>
          <cell r="E7116">
            <v>17995</v>
          </cell>
          <cell r="F7116" t="str">
            <v>X</v>
          </cell>
          <cell r="G7116" t="str">
            <v>Not to prod.</v>
          </cell>
          <cell r="H7116" t="str">
            <v>19" 10U</v>
          </cell>
          <cell r="I7116" t="str">
            <v>10U digital Frame with 16 slots</v>
          </cell>
        </row>
        <row r="7117">
          <cell r="C7117" t="str">
            <v>29-70001030</v>
          </cell>
          <cell r="D7117">
            <v>0</v>
          </cell>
          <cell r="E7117">
            <v>19995</v>
          </cell>
          <cell r="F7117" t="str">
            <v>X</v>
          </cell>
          <cell r="G7117" t="str">
            <v>Active Proj</v>
          </cell>
          <cell r="H7117" t="str">
            <v>19" 10U</v>
          </cell>
          <cell r="I7117" t="str">
            <v>8x8 4K HDMI2.0 matrix switcher</v>
          </cell>
        </row>
        <row r="7118">
          <cell r="C7118" t="str">
            <v>29-70001410</v>
          </cell>
          <cell r="D7118">
            <v>0</v>
          </cell>
          <cell r="E7118">
            <v>0</v>
          </cell>
          <cell r="F7118" t="str">
            <v>X</v>
          </cell>
          <cell r="G7118" t="str">
            <v>Not to order</v>
          </cell>
          <cell r="H7118" t="str">
            <v>19" 4U</v>
          </cell>
          <cell r="I7118" t="str">
            <v>4U digital Frame with 16 slots</v>
          </cell>
        </row>
        <row r="7119">
          <cell r="C7119" t="str">
            <v>29-70001530</v>
          </cell>
          <cell r="D7119">
            <v>12095</v>
          </cell>
          <cell r="E7119">
            <v>10995</v>
          </cell>
          <cell r="F7119" t="str">
            <v>X</v>
          </cell>
          <cell r="G7119" t="str">
            <v>Active Proj</v>
          </cell>
          <cell r="H7119" t="str">
            <v>19" 4U</v>
          </cell>
          <cell r="I7119" t="str">
            <v>gital Frame with 34-port unified IOs Modular Matrix 16 slots</v>
          </cell>
        </row>
        <row r="7120">
          <cell r="C7120" t="str">
            <v>29-70001610</v>
          </cell>
          <cell r="D7120">
            <v>0</v>
          </cell>
          <cell r="E7120">
            <v>8995</v>
          </cell>
          <cell r="F7120" t="str">
            <v>X</v>
          </cell>
          <cell r="G7120" t="str">
            <v>Not to prod.</v>
          </cell>
          <cell r="H7120" t="str">
            <v>19" 6U</v>
          </cell>
          <cell r="I7120" t="str">
            <v>6U digital Frame with 16 slots</v>
          </cell>
        </row>
        <row r="7121">
          <cell r="C7121" t="str">
            <v>2902-000007</v>
          </cell>
          <cell r="D7121">
            <v>0</v>
          </cell>
          <cell r="E7121">
            <v>0</v>
          </cell>
          <cell r="F7121" t="str">
            <v>X</v>
          </cell>
          <cell r="G7121" t="str">
            <v>Inactive</v>
          </cell>
          <cell r="H7121" t="str">
            <v>N/A</v>
          </cell>
          <cell r="I7121" t="str">
            <v>CATALOG LARGE SPANISH (USA)</v>
          </cell>
        </row>
        <row r="7122">
          <cell r="C7122" t="str">
            <v>2902-000010</v>
          </cell>
          <cell r="D7122">
            <v>0</v>
          </cell>
          <cell r="E7122">
            <v>0</v>
          </cell>
          <cell r="F7122" t="str">
            <v>X</v>
          </cell>
          <cell r="G7122" t="str">
            <v>Inactive</v>
          </cell>
          <cell r="H7122" t="str">
            <v>N/A</v>
          </cell>
          <cell r="I7122" t="str">
            <v>CAT CABLES EN LT3 2004 02</v>
          </cell>
        </row>
        <row r="7123">
          <cell r="C7123" t="str">
            <v>97-0310005</v>
          </cell>
          <cell r="D7123">
            <v>0</v>
          </cell>
          <cell r="E7123">
            <v>0</v>
          </cell>
          <cell r="F7123" t="str">
            <v>X</v>
          </cell>
          <cell r="G7123" t="str">
            <v>Not to prod.</v>
          </cell>
          <cell r="H7123" t="str">
            <v>Special</v>
          </cell>
          <cell r="I7123" t="str">
            <v>Fiber Optic- High speed HDMI cable, Plenum rated-5M</v>
          </cell>
        </row>
        <row r="7124">
          <cell r="C7124" t="str">
            <v>80-009599</v>
          </cell>
          <cell r="D7124">
            <v>0</v>
          </cell>
          <cell r="E7124">
            <v>0</v>
          </cell>
          <cell r="F7124" t="str">
            <v>X</v>
          </cell>
          <cell r="G7124" t="str">
            <v>Not active</v>
          </cell>
          <cell r="H7124" t="str">
            <v>Special</v>
          </cell>
          <cell r="I7124" t="str">
            <v>nner Frame for 1 power socket. Includes:  3 X blank inserts.</v>
          </cell>
        </row>
        <row r="7125">
          <cell r="C7125" t="str">
            <v>80-009399</v>
          </cell>
          <cell r="D7125">
            <v>0</v>
          </cell>
          <cell r="E7125">
            <v>0</v>
          </cell>
          <cell r="F7125" t="str">
            <v>X</v>
          </cell>
          <cell r="G7125" t="str">
            <v>Not active</v>
          </cell>
          <cell r="H7125" t="str">
            <v>Special</v>
          </cell>
          <cell r="I7125" t="str">
            <v>TBUS-4 Inner Frame for 2 power sockets and connectors that I</v>
          </cell>
        </row>
        <row r="7126">
          <cell r="C7126" t="str">
            <v>80-009299</v>
          </cell>
          <cell r="D7126">
            <v>0</v>
          </cell>
          <cell r="E7126">
            <v>0</v>
          </cell>
          <cell r="F7126" t="str">
            <v>X</v>
          </cell>
          <cell r="G7126" t="str">
            <v>Not active</v>
          </cell>
          <cell r="H7126" t="str">
            <v>Special</v>
          </cell>
          <cell r="I7126" t="str">
            <v>nner Frame for 1 power socket. Includes:  3 X blank inserts.</v>
          </cell>
        </row>
        <row r="7127">
          <cell r="C7127" t="str">
            <v>2902-000156</v>
          </cell>
          <cell r="D7127">
            <v>0</v>
          </cell>
          <cell r="E7127">
            <v>0</v>
          </cell>
          <cell r="F7127" t="str">
            <v>X</v>
          </cell>
          <cell r="G7127" t="str">
            <v>Inactive</v>
          </cell>
          <cell r="H7127" t="str">
            <v>N/A</v>
          </cell>
        </row>
        <row r="7128">
          <cell r="C7128" t="str">
            <v>2902-000174</v>
          </cell>
          <cell r="D7128">
            <v>0</v>
          </cell>
          <cell r="E7128">
            <v>0</v>
          </cell>
          <cell r="F7128" t="str">
            <v>X</v>
          </cell>
          <cell r="G7128" t="str">
            <v>Inactive</v>
          </cell>
          <cell r="H7128" t="str">
            <v>N/A</v>
          </cell>
        </row>
        <row r="7129">
          <cell r="C7129" t="str">
            <v>2902-000176</v>
          </cell>
          <cell r="D7129">
            <v>0</v>
          </cell>
          <cell r="E7129">
            <v>0</v>
          </cell>
          <cell r="F7129" t="str">
            <v>X</v>
          </cell>
          <cell r="G7129" t="str">
            <v>Inactive</v>
          </cell>
          <cell r="H7129" t="str">
            <v>N/A</v>
          </cell>
        </row>
        <row r="7130">
          <cell r="C7130" t="str">
            <v>2902-000178</v>
          </cell>
          <cell r="D7130">
            <v>0</v>
          </cell>
          <cell r="E7130">
            <v>0</v>
          </cell>
          <cell r="F7130" t="str">
            <v>X</v>
          </cell>
          <cell r="G7130" t="str">
            <v>Inactive</v>
          </cell>
          <cell r="H7130" t="str">
            <v>N/A</v>
          </cell>
        </row>
        <row r="7131">
          <cell r="C7131" t="str">
            <v>2902-000241</v>
          </cell>
          <cell r="D7131">
            <v>0</v>
          </cell>
          <cell r="E7131">
            <v>0</v>
          </cell>
          <cell r="F7131" t="str">
            <v>X</v>
          </cell>
          <cell r="G7131" t="str">
            <v>Inactive</v>
          </cell>
          <cell r="H7131" t="str">
            <v>N/A</v>
          </cell>
        </row>
        <row r="7132">
          <cell r="C7132" t="str">
            <v>2902-000243</v>
          </cell>
          <cell r="D7132">
            <v>0</v>
          </cell>
          <cell r="E7132">
            <v>0</v>
          </cell>
          <cell r="F7132" t="str">
            <v>X</v>
          </cell>
          <cell r="G7132" t="str">
            <v>Inactive</v>
          </cell>
          <cell r="H7132" t="str">
            <v>N/A</v>
          </cell>
        </row>
        <row r="7133">
          <cell r="C7133" t="str">
            <v>2902-000254</v>
          </cell>
          <cell r="D7133">
            <v>0</v>
          </cell>
          <cell r="E7133">
            <v>0</v>
          </cell>
          <cell r="F7133" t="str">
            <v>X</v>
          </cell>
          <cell r="G7133" t="str">
            <v>Inactive</v>
          </cell>
          <cell r="H7133" t="str">
            <v>N/A</v>
          </cell>
        </row>
        <row r="7134">
          <cell r="C7134" t="str">
            <v>2902-000268</v>
          </cell>
          <cell r="D7134">
            <v>0</v>
          </cell>
          <cell r="E7134">
            <v>0</v>
          </cell>
          <cell r="F7134" t="str">
            <v>X</v>
          </cell>
          <cell r="G7134" t="str">
            <v>Inactive</v>
          </cell>
          <cell r="H7134" t="str">
            <v>N/A</v>
          </cell>
        </row>
        <row r="7135">
          <cell r="C7135" t="str">
            <v>97-0403004</v>
          </cell>
          <cell r="D7135">
            <v>0</v>
          </cell>
          <cell r="E7135">
            <v>0</v>
          </cell>
          <cell r="F7135" t="str">
            <v>X</v>
          </cell>
          <cell r="G7135" t="str">
            <v>Active</v>
          </cell>
          <cell r="H7135" t="str">
            <v>Special</v>
          </cell>
          <cell r="I7135" t="str">
            <v>CRS-AOC cable -pulling tool</v>
          </cell>
        </row>
        <row r="7136">
          <cell r="C7136" t="str">
            <v>2902-000313</v>
          </cell>
          <cell r="D7136">
            <v>0</v>
          </cell>
          <cell r="E7136">
            <v>0</v>
          </cell>
          <cell r="F7136" t="str">
            <v>X</v>
          </cell>
          <cell r="G7136" t="str">
            <v>Inactive</v>
          </cell>
          <cell r="H7136" t="str">
            <v>N/A</v>
          </cell>
        </row>
        <row r="7137">
          <cell r="C7137" t="str">
            <v>2902-000315</v>
          </cell>
          <cell r="D7137">
            <v>0</v>
          </cell>
          <cell r="E7137">
            <v>0</v>
          </cell>
          <cell r="F7137" t="str">
            <v>X</v>
          </cell>
          <cell r="G7137" t="str">
            <v>Inactive</v>
          </cell>
          <cell r="H7137" t="str">
            <v>N/A</v>
          </cell>
        </row>
        <row r="7138">
          <cell r="C7138" t="str">
            <v>2902-000322</v>
          </cell>
          <cell r="D7138">
            <v>0</v>
          </cell>
          <cell r="E7138">
            <v>0</v>
          </cell>
          <cell r="F7138" t="str">
            <v>X</v>
          </cell>
          <cell r="G7138" t="str">
            <v>Inactive</v>
          </cell>
          <cell r="H7138" t="str">
            <v>N/A</v>
          </cell>
        </row>
        <row r="7139">
          <cell r="C7139" t="str">
            <v>2902-000325</v>
          </cell>
          <cell r="D7139">
            <v>0</v>
          </cell>
          <cell r="E7139">
            <v>0</v>
          </cell>
          <cell r="F7139" t="str">
            <v>X</v>
          </cell>
          <cell r="G7139" t="str">
            <v>Inactive</v>
          </cell>
          <cell r="H7139" t="str">
            <v>N/A</v>
          </cell>
        </row>
        <row r="7140">
          <cell r="C7140" t="str">
            <v>2902-000329</v>
          </cell>
          <cell r="D7140">
            <v>0</v>
          </cell>
          <cell r="E7140">
            <v>0</v>
          </cell>
          <cell r="F7140" t="str">
            <v>X</v>
          </cell>
          <cell r="G7140" t="str">
            <v>Inactive</v>
          </cell>
          <cell r="H7140" t="str">
            <v>N/A</v>
          </cell>
        </row>
        <row r="7141">
          <cell r="C7141" t="str">
            <v>2902-000331</v>
          </cell>
          <cell r="D7141">
            <v>0</v>
          </cell>
          <cell r="E7141">
            <v>0</v>
          </cell>
          <cell r="F7141" t="str">
            <v>X</v>
          </cell>
          <cell r="G7141" t="str">
            <v>Inactive</v>
          </cell>
          <cell r="H7141" t="str">
            <v>N/A</v>
          </cell>
        </row>
        <row r="7142">
          <cell r="C7142" t="str">
            <v>2902-000332</v>
          </cell>
          <cell r="D7142">
            <v>0</v>
          </cell>
          <cell r="E7142">
            <v>0</v>
          </cell>
          <cell r="F7142" t="str">
            <v>X</v>
          </cell>
          <cell r="G7142" t="str">
            <v>Inactive</v>
          </cell>
          <cell r="H7142" t="str">
            <v>N/A</v>
          </cell>
          <cell r="I7142" t="str">
            <v>CAT SIERRA EN A44 2008 01</v>
          </cell>
        </row>
        <row r="7143">
          <cell r="C7143" t="str">
            <v>2902-000334</v>
          </cell>
          <cell r="D7143">
            <v>0</v>
          </cell>
          <cell r="E7143">
            <v>0</v>
          </cell>
          <cell r="F7143" t="str">
            <v>X</v>
          </cell>
          <cell r="G7143" t="str">
            <v>Inactive</v>
          </cell>
          <cell r="H7143" t="str">
            <v>N/A</v>
          </cell>
        </row>
        <row r="7144">
          <cell r="C7144" t="str">
            <v>2902-000337</v>
          </cell>
          <cell r="D7144">
            <v>0</v>
          </cell>
          <cell r="E7144">
            <v>0</v>
          </cell>
          <cell r="F7144" t="str">
            <v>X</v>
          </cell>
          <cell r="G7144" t="str">
            <v>Inactive</v>
          </cell>
          <cell r="H7144" t="str">
            <v>N/A</v>
          </cell>
        </row>
        <row r="7145">
          <cell r="C7145" t="str">
            <v>2902-000344</v>
          </cell>
          <cell r="D7145">
            <v>0</v>
          </cell>
          <cell r="E7145">
            <v>0</v>
          </cell>
          <cell r="F7145" t="str">
            <v>X</v>
          </cell>
          <cell r="G7145" t="str">
            <v>Inactive</v>
          </cell>
          <cell r="H7145" t="str">
            <v>N/A</v>
          </cell>
        </row>
        <row r="7146">
          <cell r="C7146" t="str">
            <v>2902-000361</v>
          </cell>
          <cell r="D7146">
            <v>0</v>
          </cell>
          <cell r="E7146">
            <v>0</v>
          </cell>
          <cell r="F7146" t="str">
            <v>X</v>
          </cell>
          <cell r="G7146" t="str">
            <v>Inactive</v>
          </cell>
          <cell r="H7146" t="str">
            <v>N/A</v>
          </cell>
        </row>
        <row r="7147">
          <cell r="C7147" t="str">
            <v>2902-000363</v>
          </cell>
          <cell r="D7147">
            <v>0</v>
          </cell>
          <cell r="E7147">
            <v>0</v>
          </cell>
          <cell r="F7147" t="str">
            <v>X</v>
          </cell>
          <cell r="G7147" t="str">
            <v>Inactive</v>
          </cell>
          <cell r="H7147" t="str">
            <v>N/A</v>
          </cell>
        </row>
        <row r="7148">
          <cell r="C7148" t="str">
            <v>97-0406098</v>
          </cell>
          <cell r="D7148">
            <v>535</v>
          </cell>
          <cell r="E7148">
            <v>510</v>
          </cell>
          <cell r="F7148" t="str">
            <v>X</v>
          </cell>
          <cell r="G7148" t="str">
            <v>Active</v>
          </cell>
          <cell r="H7148" t="str">
            <v>Special</v>
          </cell>
          <cell r="I7148" t="str">
            <v>Active Plugable Optical HDMI Cable, LSHF-98ft</v>
          </cell>
        </row>
        <row r="7149">
          <cell r="C7149" t="str">
            <v>2902-000366</v>
          </cell>
          <cell r="D7149">
            <v>0</v>
          </cell>
          <cell r="E7149">
            <v>0</v>
          </cell>
          <cell r="F7149" t="str">
            <v>X</v>
          </cell>
          <cell r="G7149" t="str">
            <v>Inactive</v>
          </cell>
          <cell r="H7149" t="str">
            <v>N/A</v>
          </cell>
        </row>
        <row r="7150">
          <cell r="C7150" t="str">
            <v>04-804040</v>
          </cell>
          <cell r="D7150">
            <v>0</v>
          </cell>
          <cell r="E7150">
            <v>0</v>
          </cell>
          <cell r="F7150" t="str">
            <v>X</v>
          </cell>
          <cell r="G7150" t="str">
            <v>Inactive</v>
          </cell>
          <cell r="H7150" t="str">
            <v>N/A</v>
          </cell>
          <cell r="I7150" t="str">
            <v>1616 ROUTER FRAME FOR TAHOE &amp; SHASTA 3 RU</v>
          </cell>
        </row>
        <row r="7151">
          <cell r="C7151" t="str">
            <v>04-804037</v>
          </cell>
          <cell r="D7151">
            <v>0</v>
          </cell>
          <cell r="E7151">
            <v>0</v>
          </cell>
          <cell r="F7151" t="str">
            <v>X</v>
          </cell>
          <cell r="G7151" t="str">
            <v>Inactive</v>
          </cell>
          <cell r="H7151" t="str">
            <v>N/A</v>
          </cell>
          <cell r="I7151" t="str">
            <v>20X20 X/Y Control Panel, LED</v>
          </cell>
        </row>
        <row r="7152">
          <cell r="C7152" t="str">
            <v>2902-000368</v>
          </cell>
          <cell r="D7152">
            <v>0</v>
          </cell>
          <cell r="E7152">
            <v>0</v>
          </cell>
          <cell r="F7152" t="str">
            <v>X</v>
          </cell>
          <cell r="G7152" t="str">
            <v>Inactive</v>
          </cell>
          <cell r="H7152" t="str">
            <v>N/A</v>
          </cell>
        </row>
        <row r="7153">
          <cell r="C7153" t="str">
            <v>2902-000370</v>
          </cell>
          <cell r="D7153">
            <v>0</v>
          </cell>
          <cell r="E7153">
            <v>0</v>
          </cell>
          <cell r="F7153" t="str">
            <v>X</v>
          </cell>
          <cell r="G7153" t="str">
            <v>Inactive</v>
          </cell>
          <cell r="H7153" t="str">
            <v>N/A</v>
          </cell>
        </row>
        <row r="7154">
          <cell r="C7154" t="str">
            <v>2902-000372</v>
          </cell>
          <cell r="D7154">
            <v>0</v>
          </cell>
          <cell r="E7154">
            <v>0</v>
          </cell>
          <cell r="F7154" t="str">
            <v>X</v>
          </cell>
          <cell r="G7154" t="str">
            <v>Inactive</v>
          </cell>
          <cell r="H7154" t="str">
            <v>N/A</v>
          </cell>
        </row>
        <row r="7155">
          <cell r="C7155" t="str">
            <v>2902-000397</v>
          </cell>
          <cell r="D7155">
            <v>0</v>
          </cell>
          <cell r="E7155">
            <v>0</v>
          </cell>
          <cell r="F7155" t="str">
            <v>X</v>
          </cell>
          <cell r="G7155" t="str">
            <v>Inactive</v>
          </cell>
          <cell r="H7155" t="str">
            <v>N/A</v>
          </cell>
        </row>
        <row r="7156">
          <cell r="C7156" t="str">
            <v>2902-000399</v>
          </cell>
          <cell r="D7156">
            <v>0</v>
          </cell>
          <cell r="E7156">
            <v>0</v>
          </cell>
          <cell r="F7156" t="str">
            <v>X</v>
          </cell>
          <cell r="G7156" t="str">
            <v>Inactive</v>
          </cell>
          <cell r="H7156" t="str">
            <v>N/A</v>
          </cell>
        </row>
        <row r="7157">
          <cell r="C7157" t="str">
            <v>2902-000402</v>
          </cell>
          <cell r="D7157">
            <v>0</v>
          </cell>
          <cell r="E7157">
            <v>0</v>
          </cell>
          <cell r="F7157" t="str">
            <v>X</v>
          </cell>
          <cell r="G7157" t="str">
            <v>Inactive</v>
          </cell>
          <cell r="H7157" t="str">
            <v>N/A</v>
          </cell>
        </row>
        <row r="7158">
          <cell r="C7158" t="str">
            <v>04-804036</v>
          </cell>
          <cell r="D7158">
            <v>0</v>
          </cell>
          <cell r="E7158">
            <v>0</v>
          </cell>
          <cell r="F7158" t="str">
            <v>X</v>
          </cell>
          <cell r="G7158" t="str">
            <v>Not to prod.</v>
          </cell>
          <cell r="H7158" t="str">
            <v>N/A</v>
          </cell>
          <cell r="I7158" t="str">
            <v>20x1 Single Bus LED Remote CP 1RU</v>
          </cell>
        </row>
        <row r="7159">
          <cell r="C7159" t="str">
            <v>2902-000412</v>
          </cell>
          <cell r="D7159">
            <v>0</v>
          </cell>
          <cell r="E7159">
            <v>0</v>
          </cell>
          <cell r="F7159" t="str">
            <v>X</v>
          </cell>
          <cell r="G7159" t="str">
            <v>Inactive</v>
          </cell>
          <cell r="H7159" t="str">
            <v>N/A</v>
          </cell>
        </row>
        <row r="7160">
          <cell r="C7160" t="str">
            <v>2902-000414</v>
          </cell>
          <cell r="D7160">
            <v>0</v>
          </cell>
          <cell r="E7160">
            <v>0</v>
          </cell>
          <cell r="F7160" t="str">
            <v>X</v>
          </cell>
          <cell r="G7160" t="str">
            <v>Inactive</v>
          </cell>
          <cell r="H7160" t="str">
            <v>N/A</v>
          </cell>
        </row>
        <row r="7161">
          <cell r="C7161" t="str">
            <v>2902-000417</v>
          </cell>
          <cell r="D7161">
            <v>0</v>
          </cell>
          <cell r="E7161">
            <v>0</v>
          </cell>
          <cell r="F7161" t="str">
            <v>X</v>
          </cell>
          <cell r="G7161" t="str">
            <v>Inactive</v>
          </cell>
          <cell r="H7161" t="str">
            <v>N/A</v>
          </cell>
        </row>
        <row r="7162">
          <cell r="C7162" t="str">
            <v>2902-000424</v>
          </cell>
          <cell r="D7162">
            <v>0</v>
          </cell>
          <cell r="E7162">
            <v>0</v>
          </cell>
          <cell r="F7162" t="str">
            <v>X</v>
          </cell>
          <cell r="G7162" t="str">
            <v>Inactive</v>
          </cell>
          <cell r="H7162" t="str">
            <v>N/A</v>
          </cell>
        </row>
        <row r="7163">
          <cell r="C7163" t="str">
            <v>2902-000438</v>
          </cell>
          <cell r="D7163">
            <v>0</v>
          </cell>
          <cell r="E7163">
            <v>0</v>
          </cell>
          <cell r="F7163" t="str">
            <v>X</v>
          </cell>
          <cell r="G7163" t="str">
            <v>Inactive</v>
          </cell>
          <cell r="H7163" t="str">
            <v>N/A</v>
          </cell>
        </row>
        <row r="7164">
          <cell r="C7164" t="str">
            <v>2902-000439</v>
          </cell>
          <cell r="D7164">
            <v>0</v>
          </cell>
          <cell r="E7164">
            <v>0</v>
          </cell>
          <cell r="F7164" t="str">
            <v>X</v>
          </cell>
          <cell r="G7164" t="str">
            <v>Inactive</v>
          </cell>
          <cell r="H7164" t="str">
            <v>N/A</v>
          </cell>
        </row>
        <row r="7165">
          <cell r="C7165" t="str">
            <v>2902-000443</v>
          </cell>
          <cell r="D7165">
            <v>0</v>
          </cell>
          <cell r="E7165">
            <v>0</v>
          </cell>
          <cell r="F7165" t="str">
            <v>X</v>
          </cell>
          <cell r="G7165" t="str">
            <v>Inactive</v>
          </cell>
          <cell r="H7165" t="str">
            <v>N/A</v>
          </cell>
        </row>
        <row r="7166">
          <cell r="C7166" t="str">
            <v>2902-000445</v>
          </cell>
          <cell r="D7166">
            <v>0</v>
          </cell>
          <cell r="E7166">
            <v>0</v>
          </cell>
          <cell r="F7166" t="str">
            <v>X</v>
          </cell>
          <cell r="G7166" t="str">
            <v>Inactive</v>
          </cell>
          <cell r="H7166" t="str">
            <v>N/A</v>
          </cell>
        </row>
        <row r="7167">
          <cell r="C7167" t="str">
            <v>2902-000448</v>
          </cell>
          <cell r="D7167">
            <v>0</v>
          </cell>
          <cell r="E7167">
            <v>0</v>
          </cell>
          <cell r="F7167" t="str">
            <v>X</v>
          </cell>
          <cell r="G7167" t="str">
            <v>Inactive</v>
          </cell>
          <cell r="H7167" t="str">
            <v>N/A</v>
          </cell>
        </row>
        <row r="7168">
          <cell r="C7168" t="str">
            <v>2902-000449</v>
          </cell>
          <cell r="D7168">
            <v>0</v>
          </cell>
          <cell r="E7168">
            <v>0</v>
          </cell>
          <cell r="F7168" t="str">
            <v>X</v>
          </cell>
          <cell r="G7168" t="str">
            <v>Inactive</v>
          </cell>
          <cell r="H7168" t="str">
            <v>N/A</v>
          </cell>
        </row>
        <row r="7169">
          <cell r="C7169" t="str">
            <v>2902-000451</v>
          </cell>
          <cell r="D7169">
            <v>0</v>
          </cell>
          <cell r="E7169">
            <v>0</v>
          </cell>
          <cell r="F7169" t="str">
            <v>X</v>
          </cell>
          <cell r="G7169" t="str">
            <v>Inactive</v>
          </cell>
          <cell r="H7169" t="str">
            <v>N/A</v>
          </cell>
        </row>
        <row r="7170">
          <cell r="C7170" t="str">
            <v>2902-000452</v>
          </cell>
          <cell r="D7170">
            <v>0</v>
          </cell>
          <cell r="E7170">
            <v>0</v>
          </cell>
          <cell r="F7170" t="str">
            <v>X</v>
          </cell>
          <cell r="G7170" t="str">
            <v>Inactive</v>
          </cell>
          <cell r="H7170" t="str">
            <v>N/A</v>
          </cell>
        </row>
        <row r="7171">
          <cell r="C7171" t="str">
            <v>2902-000453</v>
          </cell>
          <cell r="D7171">
            <v>0</v>
          </cell>
          <cell r="E7171">
            <v>0</v>
          </cell>
          <cell r="F7171" t="str">
            <v>X</v>
          </cell>
          <cell r="G7171" t="str">
            <v>Inactive</v>
          </cell>
          <cell r="H7171" t="str">
            <v>N/A</v>
          </cell>
        </row>
        <row r="7172">
          <cell r="C7172" t="str">
            <v>2902-000454</v>
          </cell>
          <cell r="D7172">
            <v>0</v>
          </cell>
          <cell r="E7172">
            <v>0</v>
          </cell>
          <cell r="F7172" t="str">
            <v>X</v>
          </cell>
          <cell r="G7172" t="str">
            <v>Inactive</v>
          </cell>
          <cell r="H7172" t="str">
            <v>N/A</v>
          </cell>
        </row>
        <row r="7173">
          <cell r="C7173" t="str">
            <v>2902-000455</v>
          </cell>
          <cell r="D7173">
            <v>0</v>
          </cell>
          <cell r="E7173">
            <v>0</v>
          </cell>
          <cell r="F7173" t="str">
            <v>X</v>
          </cell>
          <cell r="G7173" t="str">
            <v>Inactive</v>
          </cell>
          <cell r="H7173" t="str">
            <v>N/A</v>
          </cell>
        </row>
        <row r="7174">
          <cell r="C7174" t="str">
            <v>2902-000456</v>
          </cell>
          <cell r="D7174">
            <v>0</v>
          </cell>
          <cell r="E7174">
            <v>0</v>
          </cell>
          <cell r="F7174" t="str">
            <v>X</v>
          </cell>
          <cell r="G7174" t="str">
            <v>Inactive</v>
          </cell>
          <cell r="H7174" t="str">
            <v>N/A</v>
          </cell>
        </row>
        <row r="7175">
          <cell r="C7175" t="str">
            <v>2902-000457</v>
          </cell>
          <cell r="D7175">
            <v>0</v>
          </cell>
          <cell r="E7175">
            <v>0</v>
          </cell>
          <cell r="F7175" t="str">
            <v>X</v>
          </cell>
          <cell r="G7175" t="str">
            <v>Inactive</v>
          </cell>
          <cell r="H7175" t="str">
            <v>N/A</v>
          </cell>
        </row>
        <row r="7176">
          <cell r="C7176" t="str">
            <v>2902-000458</v>
          </cell>
          <cell r="D7176">
            <v>0</v>
          </cell>
          <cell r="E7176">
            <v>0</v>
          </cell>
          <cell r="F7176" t="str">
            <v>X</v>
          </cell>
          <cell r="G7176" t="str">
            <v>Inactive</v>
          </cell>
          <cell r="H7176" t="str">
            <v>N/A</v>
          </cell>
        </row>
        <row r="7177">
          <cell r="C7177" t="str">
            <v>2902-000459</v>
          </cell>
          <cell r="D7177">
            <v>0</v>
          </cell>
          <cell r="E7177">
            <v>0</v>
          </cell>
          <cell r="F7177" t="str">
            <v>X</v>
          </cell>
          <cell r="G7177" t="str">
            <v>Inactive</v>
          </cell>
          <cell r="H7177" t="str">
            <v>N/A</v>
          </cell>
        </row>
        <row r="7178">
          <cell r="C7178" t="str">
            <v>2902-000460</v>
          </cell>
          <cell r="D7178">
            <v>0</v>
          </cell>
          <cell r="E7178">
            <v>0</v>
          </cell>
          <cell r="F7178" t="str">
            <v>X</v>
          </cell>
          <cell r="G7178" t="str">
            <v>Inactive</v>
          </cell>
          <cell r="H7178" t="str">
            <v>N/A</v>
          </cell>
        </row>
        <row r="7179">
          <cell r="C7179" t="str">
            <v>2902-000461</v>
          </cell>
          <cell r="D7179">
            <v>0</v>
          </cell>
          <cell r="E7179">
            <v>0</v>
          </cell>
          <cell r="F7179" t="str">
            <v>X</v>
          </cell>
          <cell r="G7179" t="str">
            <v>Inactive</v>
          </cell>
          <cell r="H7179" t="str">
            <v>N/A</v>
          </cell>
        </row>
        <row r="7180">
          <cell r="C7180" t="str">
            <v>2902-000466</v>
          </cell>
          <cell r="D7180">
            <v>0</v>
          </cell>
          <cell r="E7180">
            <v>0</v>
          </cell>
          <cell r="F7180" t="str">
            <v>X</v>
          </cell>
          <cell r="G7180" t="str">
            <v>Inactive</v>
          </cell>
          <cell r="H7180" t="str">
            <v>N/A</v>
          </cell>
        </row>
        <row r="7181">
          <cell r="C7181" t="str">
            <v>2902-000467</v>
          </cell>
          <cell r="D7181">
            <v>0</v>
          </cell>
          <cell r="E7181">
            <v>0</v>
          </cell>
          <cell r="F7181" t="str">
            <v>X</v>
          </cell>
          <cell r="G7181" t="str">
            <v>Inactive</v>
          </cell>
          <cell r="H7181" t="str">
            <v>N/A</v>
          </cell>
        </row>
        <row r="7182">
          <cell r="C7182" t="str">
            <v>97-0415033</v>
          </cell>
          <cell r="D7182">
            <v>465</v>
          </cell>
          <cell r="E7182">
            <v>0</v>
          </cell>
          <cell r="F7182" t="str">
            <v>X</v>
          </cell>
          <cell r="G7182" t="str">
            <v>Active</v>
          </cell>
          <cell r="H7182" t="str">
            <v>Special</v>
          </cell>
          <cell r="I7182" t="str">
            <v>Fiber Optic LSHF- Ultra High speed Display Port cable - 33f</v>
          </cell>
        </row>
        <row r="7183">
          <cell r="C7183" t="str">
            <v>97-0415050</v>
          </cell>
          <cell r="D7183">
            <v>470</v>
          </cell>
          <cell r="E7183">
            <v>0</v>
          </cell>
          <cell r="F7183" t="str">
            <v>X</v>
          </cell>
          <cell r="G7183" t="str">
            <v>Active</v>
          </cell>
          <cell r="H7183" t="str">
            <v>Special</v>
          </cell>
          <cell r="I7183" t="str">
            <v>Fiber Optic LSHF- Ultra High speed Display Port cable - 50f</v>
          </cell>
        </row>
        <row r="7184">
          <cell r="C7184" t="str">
            <v>97-0415066</v>
          </cell>
          <cell r="D7184">
            <v>510</v>
          </cell>
          <cell r="E7184">
            <v>0</v>
          </cell>
          <cell r="F7184" t="str">
            <v>X</v>
          </cell>
          <cell r="G7184" t="str">
            <v>Active</v>
          </cell>
          <cell r="H7184" t="str">
            <v>Special</v>
          </cell>
          <cell r="I7184" t="str">
            <v>Fiber Optic LSHF- Ultra High speed Display Port cable - 66f</v>
          </cell>
        </row>
        <row r="7185">
          <cell r="C7185" t="str">
            <v>97-0415098</v>
          </cell>
          <cell r="D7185">
            <v>625</v>
          </cell>
          <cell r="E7185">
            <v>0</v>
          </cell>
          <cell r="F7185" t="str">
            <v>X</v>
          </cell>
          <cell r="G7185" t="str">
            <v>Active</v>
          </cell>
          <cell r="H7185" t="str">
            <v>Special</v>
          </cell>
          <cell r="I7185" t="str">
            <v>Fiber Optic LSHF- Ultra High speed Display Port cable - 98f</v>
          </cell>
        </row>
        <row r="7186">
          <cell r="C7186" t="str">
            <v>97-0415131</v>
          </cell>
          <cell r="D7186">
            <v>685</v>
          </cell>
          <cell r="E7186">
            <v>0</v>
          </cell>
          <cell r="F7186" t="str">
            <v>X</v>
          </cell>
          <cell r="G7186" t="str">
            <v>Active</v>
          </cell>
          <cell r="H7186" t="str">
            <v>Special</v>
          </cell>
          <cell r="I7186" t="str">
            <v>Fiber Optic LSHF- Ultra High speed Display Port cable - 131f</v>
          </cell>
        </row>
        <row r="7187">
          <cell r="C7187" t="str">
            <v>97-0415164</v>
          </cell>
          <cell r="D7187">
            <v>700</v>
          </cell>
          <cell r="E7187">
            <v>0</v>
          </cell>
          <cell r="F7187" t="str">
            <v>X</v>
          </cell>
          <cell r="G7187" t="str">
            <v>Active</v>
          </cell>
          <cell r="H7187" t="str">
            <v>Special</v>
          </cell>
          <cell r="I7187" t="str">
            <v>Fiber Optic LSHF- Ultra High speed Display Port cable - 164f</v>
          </cell>
        </row>
        <row r="7188">
          <cell r="C7188" t="str">
            <v>97-0415197</v>
          </cell>
          <cell r="D7188">
            <v>760</v>
          </cell>
          <cell r="E7188">
            <v>0</v>
          </cell>
          <cell r="F7188" t="str">
            <v>X</v>
          </cell>
          <cell r="G7188" t="str">
            <v>Active</v>
          </cell>
          <cell r="H7188" t="str">
            <v>Special</v>
          </cell>
          <cell r="I7188" t="str">
            <v>Fiber Optic LSHF- Ultra High speed Display Port cable - 197f</v>
          </cell>
        </row>
        <row r="7189">
          <cell r="C7189" t="str">
            <v>97-0415230</v>
          </cell>
          <cell r="D7189">
            <v>810</v>
          </cell>
          <cell r="E7189">
            <v>0</v>
          </cell>
          <cell r="F7189" t="str">
            <v>X</v>
          </cell>
          <cell r="G7189" t="str">
            <v>Active</v>
          </cell>
          <cell r="H7189" t="str">
            <v>Special</v>
          </cell>
          <cell r="I7189" t="str">
            <v>Fiber Optic LSHF- Ultra High speed Display Port cable - 230f</v>
          </cell>
        </row>
        <row r="7190">
          <cell r="C7190" t="str">
            <v>97-0415262</v>
          </cell>
          <cell r="D7190">
            <v>850</v>
          </cell>
          <cell r="E7190">
            <v>0</v>
          </cell>
          <cell r="F7190" t="str">
            <v>X</v>
          </cell>
          <cell r="G7190" t="str">
            <v>Active</v>
          </cell>
          <cell r="H7190" t="str">
            <v>Special</v>
          </cell>
          <cell r="I7190" t="str">
            <v>Fiber Optic LSHF- Ultra High speed Display Port cable - 262f</v>
          </cell>
        </row>
        <row r="7191">
          <cell r="C7191" t="str">
            <v>97-0415295</v>
          </cell>
          <cell r="D7191">
            <v>900</v>
          </cell>
          <cell r="E7191">
            <v>0</v>
          </cell>
          <cell r="F7191" t="str">
            <v>X</v>
          </cell>
          <cell r="G7191" t="str">
            <v>Active</v>
          </cell>
          <cell r="H7191" t="str">
            <v>Special</v>
          </cell>
          <cell r="I7191" t="str">
            <v>Fiber Optic LSHF- Ultra High speed Display Port cable - 295f</v>
          </cell>
        </row>
        <row r="7192">
          <cell r="C7192" t="str">
            <v>97-0415328</v>
          </cell>
          <cell r="D7192">
            <v>950</v>
          </cell>
          <cell r="E7192">
            <v>0</v>
          </cell>
          <cell r="F7192" t="str">
            <v>X</v>
          </cell>
          <cell r="G7192" t="str">
            <v>Active</v>
          </cell>
          <cell r="H7192" t="str">
            <v>Special</v>
          </cell>
          <cell r="I7192" t="str">
            <v>Fiber Optic LSHF- Ultra High speed Display Port cable - 328f</v>
          </cell>
        </row>
        <row r="7193">
          <cell r="C7193" t="str">
            <v>97-04160033</v>
          </cell>
          <cell r="D7193">
            <v>215</v>
          </cell>
          <cell r="E7193">
            <v>0</v>
          </cell>
          <cell r="F7193" t="str">
            <v>X</v>
          </cell>
          <cell r="G7193" t="str">
            <v>Active</v>
          </cell>
          <cell r="H7193" t="str">
            <v>Special</v>
          </cell>
          <cell r="I7193" t="str">
            <v>Fiber Optic LSHF- High speed HDMI cable-33ft</v>
          </cell>
        </row>
        <row r="7194">
          <cell r="C7194" t="str">
            <v>97-04160050</v>
          </cell>
          <cell r="D7194">
            <v>235</v>
          </cell>
          <cell r="E7194">
            <v>0</v>
          </cell>
          <cell r="F7194" t="str">
            <v>X</v>
          </cell>
          <cell r="G7194" t="str">
            <v>Active</v>
          </cell>
          <cell r="H7194" t="str">
            <v>Special</v>
          </cell>
          <cell r="I7194" t="str">
            <v>Fiber Optic LSHF- High speed HDMI cable-50ft</v>
          </cell>
        </row>
        <row r="7195">
          <cell r="C7195" t="str">
            <v>97-04160066</v>
          </cell>
          <cell r="D7195">
            <v>275</v>
          </cell>
          <cell r="E7195">
            <v>0</v>
          </cell>
          <cell r="F7195" t="str">
            <v>X</v>
          </cell>
          <cell r="G7195" t="str">
            <v>Active</v>
          </cell>
          <cell r="H7195" t="str">
            <v>Special</v>
          </cell>
          <cell r="I7195" t="str">
            <v>Fiber Optic LSHF- High speed HDMI cable-66ft</v>
          </cell>
        </row>
        <row r="7196">
          <cell r="C7196" t="str">
            <v>97-04160098</v>
          </cell>
          <cell r="D7196">
            <v>300</v>
          </cell>
          <cell r="E7196">
            <v>0</v>
          </cell>
          <cell r="F7196" t="str">
            <v>X</v>
          </cell>
          <cell r="G7196" t="str">
            <v>Active</v>
          </cell>
          <cell r="H7196" t="str">
            <v>Special</v>
          </cell>
          <cell r="I7196" t="str">
            <v>Fiber Optic LSHF- High speed HDMI cable-98ft</v>
          </cell>
        </row>
        <row r="7197">
          <cell r="C7197" t="str">
            <v>97-04160131</v>
          </cell>
          <cell r="D7197">
            <v>345</v>
          </cell>
          <cell r="E7197">
            <v>0</v>
          </cell>
          <cell r="F7197" t="str">
            <v>X</v>
          </cell>
          <cell r="G7197" t="str">
            <v>Active</v>
          </cell>
          <cell r="H7197" t="str">
            <v>Special</v>
          </cell>
          <cell r="I7197" t="str">
            <v>Fiber Optic LSHF- High speed HDMI cable-131ft</v>
          </cell>
        </row>
        <row r="7198">
          <cell r="C7198" t="str">
            <v>97-04160164</v>
          </cell>
          <cell r="D7198">
            <v>390</v>
          </cell>
          <cell r="E7198">
            <v>0</v>
          </cell>
          <cell r="F7198" t="str">
            <v>X</v>
          </cell>
          <cell r="G7198" t="str">
            <v>Active</v>
          </cell>
          <cell r="H7198" t="str">
            <v>Special</v>
          </cell>
          <cell r="I7198" t="str">
            <v>Fiber Optic LSHF- High speed HDMI cable-164ft</v>
          </cell>
        </row>
        <row r="7199">
          <cell r="C7199" t="str">
            <v>97-04160197</v>
          </cell>
          <cell r="D7199">
            <v>440</v>
          </cell>
          <cell r="E7199">
            <v>0</v>
          </cell>
          <cell r="F7199" t="str">
            <v>X</v>
          </cell>
          <cell r="G7199" t="str">
            <v>Active</v>
          </cell>
          <cell r="H7199" t="str">
            <v>Special</v>
          </cell>
          <cell r="I7199" t="str">
            <v>Fiber Optic LSHF- High speed HDMI cable-197ft</v>
          </cell>
        </row>
        <row r="7200">
          <cell r="C7200" t="str">
            <v>97-04160230</v>
          </cell>
          <cell r="D7200">
            <v>460</v>
          </cell>
          <cell r="E7200">
            <v>0</v>
          </cell>
          <cell r="F7200" t="str">
            <v>X</v>
          </cell>
          <cell r="G7200" t="str">
            <v>Active</v>
          </cell>
          <cell r="H7200" t="str">
            <v>Special</v>
          </cell>
          <cell r="I7200" t="str">
            <v>Fiber Optic LSHF- High speed HDMI cable-230ft</v>
          </cell>
        </row>
        <row r="7201">
          <cell r="C7201" t="str">
            <v>97-04160262</v>
          </cell>
          <cell r="D7201">
            <v>495</v>
          </cell>
          <cell r="E7201">
            <v>0</v>
          </cell>
          <cell r="F7201" t="str">
            <v>X</v>
          </cell>
          <cell r="G7201" t="str">
            <v>Active</v>
          </cell>
          <cell r="H7201" t="str">
            <v>Special</v>
          </cell>
          <cell r="I7201" t="str">
            <v>Fiber Optic LSHF- High speed HDMI cable-262ft</v>
          </cell>
        </row>
        <row r="7202">
          <cell r="C7202" t="str">
            <v>97-04160295</v>
          </cell>
          <cell r="D7202">
            <v>560</v>
          </cell>
          <cell r="E7202">
            <v>0</v>
          </cell>
          <cell r="F7202" t="str">
            <v>X</v>
          </cell>
          <cell r="G7202" t="str">
            <v>Active</v>
          </cell>
          <cell r="H7202" t="str">
            <v>Special</v>
          </cell>
          <cell r="I7202" t="str">
            <v>Fiber Optic LSHF- High speed HDMI cable-295ft</v>
          </cell>
        </row>
        <row r="7203">
          <cell r="C7203" t="str">
            <v>2902-000469</v>
          </cell>
          <cell r="D7203">
            <v>0</v>
          </cell>
          <cell r="E7203">
            <v>0</v>
          </cell>
          <cell r="F7203" t="str">
            <v>X</v>
          </cell>
          <cell r="G7203" t="str">
            <v>Inactive</v>
          </cell>
          <cell r="H7203" t="str">
            <v>N/A</v>
          </cell>
        </row>
        <row r="7204">
          <cell r="C7204" t="str">
            <v>2902-000470</v>
          </cell>
          <cell r="D7204">
            <v>0</v>
          </cell>
          <cell r="E7204">
            <v>0</v>
          </cell>
          <cell r="F7204" t="str">
            <v>X</v>
          </cell>
          <cell r="G7204" t="str">
            <v>Inactive</v>
          </cell>
          <cell r="H7204" t="str">
            <v>N/A</v>
          </cell>
        </row>
        <row r="7205">
          <cell r="C7205" t="str">
            <v>2902-000471</v>
          </cell>
          <cell r="D7205">
            <v>0</v>
          </cell>
          <cell r="E7205">
            <v>0</v>
          </cell>
          <cell r="F7205" t="str">
            <v>X</v>
          </cell>
          <cell r="G7205" t="str">
            <v>Inactive</v>
          </cell>
          <cell r="H7205" t="str">
            <v>N/A</v>
          </cell>
        </row>
        <row r="7206">
          <cell r="C7206" t="str">
            <v>2902-000472</v>
          </cell>
          <cell r="D7206">
            <v>0</v>
          </cell>
          <cell r="E7206">
            <v>0</v>
          </cell>
          <cell r="F7206" t="str">
            <v>X</v>
          </cell>
          <cell r="G7206" t="str">
            <v>Inactive</v>
          </cell>
          <cell r="H7206" t="str">
            <v>N/A</v>
          </cell>
        </row>
        <row r="7207">
          <cell r="C7207" t="str">
            <v>2902-000474</v>
          </cell>
          <cell r="D7207">
            <v>0</v>
          </cell>
          <cell r="E7207">
            <v>0</v>
          </cell>
          <cell r="F7207" t="str">
            <v>X</v>
          </cell>
          <cell r="G7207" t="str">
            <v>Inactive</v>
          </cell>
          <cell r="H7207" t="str">
            <v>N/A</v>
          </cell>
        </row>
        <row r="7208">
          <cell r="C7208" t="str">
            <v>2902-000476</v>
          </cell>
          <cell r="D7208">
            <v>0</v>
          </cell>
          <cell r="E7208">
            <v>0</v>
          </cell>
          <cell r="F7208" t="str">
            <v>X</v>
          </cell>
          <cell r="G7208" t="str">
            <v>Inactive</v>
          </cell>
          <cell r="H7208" t="str">
            <v>N/A</v>
          </cell>
        </row>
        <row r="7209">
          <cell r="C7209" t="str">
            <v>2902-000477</v>
          </cell>
          <cell r="D7209">
            <v>0</v>
          </cell>
          <cell r="E7209">
            <v>0</v>
          </cell>
          <cell r="F7209" t="str">
            <v>X</v>
          </cell>
          <cell r="G7209" t="str">
            <v>Inactive</v>
          </cell>
          <cell r="H7209" t="str">
            <v>N/A</v>
          </cell>
        </row>
        <row r="7210">
          <cell r="C7210" t="str">
            <v>2902-000480</v>
          </cell>
          <cell r="D7210">
            <v>0</v>
          </cell>
          <cell r="E7210">
            <v>0</v>
          </cell>
          <cell r="F7210" t="str">
            <v>X</v>
          </cell>
          <cell r="G7210" t="str">
            <v>Inactive</v>
          </cell>
          <cell r="H7210" t="str">
            <v>N/A</v>
          </cell>
        </row>
        <row r="7211">
          <cell r="C7211" t="str">
            <v>2902-000482</v>
          </cell>
          <cell r="D7211">
            <v>0</v>
          </cell>
          <cell r="E7211">
            <v>0</v>
          </cell>
          <cell r="F7211" t="str">
            <v>X</v>
          </cell>
          <cell r="G7211" t="str">
            <v>Inactive</v>
          </cell>
          <cell r="H7211" t="str">
            <v>N/A</v>
          </cell>
        </row>
        <row r="7212">
          <cell r="C7212" t="str">
            <v>2902-000483</v>
          </cell>
          <cell r="D7212">
            <v>0</v>
          </cell>
          <cell r="E7212">
            <v>0</v>
          </cell>
          <cell r="F7212" t="str">
            <v>X</v>
          </cell>
          <cell r="G7212" t="str">
            <v>Inactive</v>
          </cell>
          <cell r="H7212" t="str">
            <v>N/A</v>
          </cell>
        </row>
        <row r="7213">
          <cell r="C7213" t="str">
            <v>2902-000484</v>
          </cell>
          <cell r="D7213">
            <v>0</v>
          </cell>
          <cell r="E7213">
            <v>0</v>
          </cell>
          <cell r="F7213" t="str">
            <v>X</v>
          </cell>
          <cell r="G7213" t="str">
            <v>Inactive</v>
          </cell>
          <cell r="H7213" t="str">
            <v>N/A</v>
          </cell>
        </row>
        <row r="7214">
          <cell r="C7214" t="str">
            <v>2902-000487</v>
          </cell>
          <cell r="D7214">
            <v>0</v>
          </cell>
          <cell r="E7214">
            <v>0</v>
          </cell>
          <cell r="F7214" t="str">
            <v>X</v>
          </cell>
          <cell r="G7214" t="str">
            <v>Inactive</v>
          </cell>
          <cell r="H7214" t="str">
            <v>N/A</v>
          </cell>
        </row>
        <row r="7215">
          <cell r="C7215" t="str">
            <v>2902-000494</v>
          </cell>
          <cell r="D7215">
            <v>0</v>
          </cell>
          <cell r="E7215">
            <v>0</v>
          </cell>
          <cell r="F7215" t="str">
            <v>X</v>
          </cell>
          <cell r="G7215" t="str">
            <v>Inactive</v>
          </cell>
          <cell r="H7215" t="str">
            <v>N/A</v>
          </cell>
        </row>
        <row r="7216">
          <cell r="C7216" t="str">
            <v>2902-000495</v>
          </cell>
          <cell r="D7216">
            <v>0</v>
          </cell>
          <cell r="E7216">
            <v>0</v>
          </cell>
          <cell r="F7216" t="str">
            <v>X</v>
          </cell>
          <cell r="G7216" t="str">
            <v>Inactive</v>
          </cell>
          <cell r="H7216" t="str">
            <v>N/A</v>
          </cell>
        </row>
        <row r="7217">
          <cell r="C7217" t="str">
            <v>2902-000497</v>
          </cell>
          <cell r="D7217">
            <v>0</v>
          </cell>
          <cell r="E7217">
            <v>0</v>
          </cell>
          <cell r="F7217" t="str">
            <v>X</v>
          </cell>
          <cell r="G7217" t="str">
            <v>Inactive</v>
          </cell>
          <cell r="H7217" t="str">
            <v>N/A</v>
          </cell>
        </row>
        <row r="7218">
          <cell r="C7218" t="str">
            <v>2902-000500</v>
          </cell>
          <cell r="D7218">
            <v>0</v>
          </cell>
          <cell r="E7218">
            <v>0</v>
          </cell>
          <cell r="F7218" t="str">
            <v>X</v>
          </cell>
          <cell r="G7218" t="str">
            <v>Inactive</v>
          </cell>
          <cell r="H7218" t="str">
            <v>N/A</v>
          </cell>
        </row>
        <row r="7219">
          <cell r="C7219" t="str">
            <v>2902-000502</v>
          </cell>
          <cell r="D7219">
            <v>0</v>
          </cell>
          <cell r="E7219">
            <v>0</v>
          </cell>
          <cell r="F7219" t="str">
            <v>X</v>
          </cell>
          <cell r="G7219" t="str">
            <v>Inactive</v>
          </cell>
          <cell r="H7219" t="str">
            <v>N/A</v>
          </cell>
        </row>
        <row r="7220">
          <cell r="C7220" t="str">
            <v>2902-000504</v>
          </cell>
          <cell r="D7220">
            <v>0</v>
          </cell>
          <cell r="E7220">
            <v>0</v>
          </cell>
          <cell r="F7220" t="str">
            <v>X</v>
          </cell>
          <cell r="G7220" t="str">
            <v>Inactive</v>
          </cell>
          <cell r="H7220" t="str">
            <v>N/A</v>
          </cell>
          <cell r="I7220" t="str">
            <v>Kramer Academy US Tri-Fold</v>
          </cell>
        </row>
        <row r="7221">
          <cell r="C7221" t="str">
            <v>2902-000505</v>
          </cell>
          <cell r="D7221">
            <v>0</v>
          </cell>
          <cell r="E7221">
            <v>0</v>
          </cell>
          <cell r="F7221" t="str">
            <v>X</v>
          </cell>
          <cell r="G7221" t="str">
            <v>Inactive</v>
          </cell>
          <cell r="H7221" t="str">
            <v>N/A</v>
          </cell>
          <cell r="I7221" t="str">
            <v>VP-728/VP-729 US FLYER</v>
          </cell>
        </row>
        <row r="7222">
          <cell r="C7222" t="str">
            <v>2902-000506</v>
          </cell>
          <cell r="D7222">
            <v>0</v>
          </cell>
          <cell r="E7222">
            <v>0</v>
          </cell>
          <cell r="F7222" t="str">
            <v>X</v>
          </cell>
          <cell r="G7222" t="str">
            <v>Inactive</v>
          </cell>
          <cell r="H7222" t="str">
            <v>N/A</v>
          </cell>
          <cell r="I7222" t="str">
            <v>MATRIX BUSINESS CARDS US</v>
          </cell>
        </row>
        <row r="7223">
          <cell r="C7223" t="str">
            <v>04-804030-32</v>
          </cell>
          <cell r="D7223">
            <v>0</v>
          </cell>
          <cell r="E7223">
            <v>0</v>
          </cell>
          <cell r="F7223" t="str">
            <v>X</v>
          </cell>
          <cell r="G7223" t="str">
            <v>Not active</v>
          </cell>
          <cell r="H7223" t="str">
            <v>N/A</v>
          </cell>
          <cell r="I7223" t="str">
            <v>2020VAA Frame, 3RU, 230V, Redun. PS</v>
          </cell>
        </row>
        <row r="7224">
          <cell r="C7224" t="str">
            <v>2902-000511</v>
          </cell>
          <cell r="D7224">
            <v>0</v>
          </cell>
          <cell r="E7224">
            <v>0</v>
          </cell>
          <cell r="F7224" t="str">
            <v>X</v>
          </cell>
          <cell r="G7224" t="str">
            <v>Inactive</v>
          </cell>
          <cell r="H7224" t="str">
            <v>N/A</v>
          </cell>
        </row>
        <row r="7225">
          <cell r="C7225" t="str">
            <v>2902-000513</v>
          </cell>
          <cell r="D7225">
            <v>0</v>
          </cell>
          <cell r="E7225">
            <v>0</v>
          </cell>
          <cell r="F7225" t="str">
            <v>X</v>
          </cell>
          <cell r="G7225" t="str">
            <v>Inactive</v>
          </cell>
          <cell r="H7225" t="str">
            <v>N/A</v>
          </cell>
        </row>
        <row r="7226">
          <cell r="C7226" t="str">
            <v>2902-000515</v>
          </cell>
          <cell r="D7226">
            <v>0</v>
          </cell>
          <cell r="E7226">
            <v>0</v>
          </cell>
          <cell r="F7226" t="str">
            <v>X</v>
          </cell>
          <cell r="G7226" t="str">
            <v>Inactive</v>
          </cell>
          <cell r="H7226" t="str">
            <v>N/A</v>
          </cell>
        </row>
        <row r="7227">
          <cell r="C7227" t="str">
            <v>2902-000516</v>
          </cell>
          <cell r="D7227">
            <v>0</v>
          </cell>
          <cell r="E7227">
            <v>0</v>
          </cell>
          <cell r="F7227" t="str">
            <v>X</v>
          </cell>
          <cell r="G7227" t="str">
            <v>Inactive</v>
          </cell>
          <cell r="H7227" t="str">
            <v>N/A</v>
          </cell>
        </row>
        <row r="7228">
          <cell r="C7228" t="str">
            <v>2902-000533</v>
          </cell>
          <cell r="D7228">
            <v>0</v>
          </cell>
          <cell r="E7228">
            <v>0</v>
          </cell>
          <cell r="F7228" t="str">
            <v>X</v>
          </cell>
          <cell r="G7228" t="str">
            <v>Inactive</v>
          </cell>
          <cell r="H7228" t="str">
            <v>N/A</v>
          </cell>
        </row>
        <row r="7229">
          <cell r="C7229" t="str">
            <v>2902-000534</v>
          </cell>
          <cell r="D7229">
            <v>0</v>
          </cell>
          <cell r="E7229">
            <v>0</v>
          </cell>
          <cell r="F7229" t="str">
            <v>X</v>
          </cell>
          <cell r="G7229" t="str">
            <v>Inactive</v>
          </cell>
          <cell r="H7229" t="str">
            <v>N/A</v>
          </cell>
        </row>
        <row r="7230">
          <cell r="C7230" t="str">
            <v>2902-000536</v>
          </cell>
          <cell r="D7230">
            <v>0</v>
          </cell>
          <cell r="E7230">
            <v>0</v>
          </cell>
          <cell r="F7230" t="str">
            <v>X</v>
          </cell>
          <cell r="G7230" t="str">
            <v>Inactive</v>
          </cell>
        </row>
        <row r="7231">
          <cell r="C7231" t="str">
            <v>2902-000539</v>
          </cell>
          <cell r="D7231">
            <v>0</v>
          </cell>
          <cell r="E7231">
            <v>0</v>
          </cell>
          <cell r="F7231" t="str">
            <v>X</v>
          </cell>
          <cell r="G7231" t="str">
            <v>Inactive</v>
          </cell>
          <cell r="H7231" t="str">
            <v>N/A</v>
          </cell>
        </row>
        <row r="7232">
          <cell r="C7232" t="str">
            <v>2902-000541</v>
          </cell>
          <cell r="D7232">
            <v>0</v>
          </cell>
          <cell r="E7232">
            <v>0</v>
          </cell>
          <cell r="F7232" t="str">
            <v>X</v>
          </cell>
          <cell r="G7232" t="str">
            <v>Inactive</v>
          </cell>
          <cell r="H7232" t="str">
            <v>N/A</v>
          </cell>
        </row>
        <row r="7233">
          <cell r="C7233" t="str">
            <v>2902-000543</v>
          </cell>
          <cell r="D7233">
            <v>0</v>
          </cell>
          <cell r="E7233">
            <v>0</v>
          </cell>
          <cell r="F7233" t="str">
            <v>X</v>
          </cell>
          <cell r="G7233" t="str">
            <v>Inactive</v>
          </cell>
          <cell r="H7233" t="str">
            <v>N/A</v>
          </cell>
        </row>
        <row r="7234">
          <cell r="C7234" t="str">
            <v>2902-000549</v>
          </cell>
          <cell r="D7234">
            <v>0</v>
          </cell>
          <cell r="E7234">
            <v>0</v>
          </cell>
          <cell r="F7234" t="str">
            <v>X</v>
          </cell>
          <cell r="G7234" t="str">
            <v>Inactive</v>
          </cell>
          <cell r="H7234" t="str">
            <v>N/A</v>
          </cell>
        </row>
        <row r="7235">
          <cell r="C7235" t="str">
            <v>2902-000551</v>
          </cell>
          <cell r="D7235">
            <v>0</v>
          </cell>
          <cell r="E7235">
            <v>0</v>
          </cell>
          <cell r="F7235" t="str">
            <v>X</v>
          </cell>
          <cell r="G7235" t="str">
            <v>Inactive</v>
          </cell>
          <cell r="H7235" t="str">
            <v>N/A</v>
          </cell>
        </row>
        <row r="7236">
          <cell r="C7236" t="str">
            <v>2902-000555</v>
          </cell>
          <cell r="D7236">
            <v>0</v>
          </cell>
          <cell r="E7236">
            <v>0</v>
          </cell>
          <cell r="F7236" t="str">
            <v>X</v>
          </cell>
          <cell r="G7236" t="str">
            <v>Inactive</v>
          </cell>
          <cell r="H7236" t="str">
            <v>N/A</v>
          </cell>
        </row>
        <row r="7237">
          <cell r="C7237" t="str">
            <v>2902-000560</v>
          </cell>
          <cell r="D7237">
            <v>0</v>
          </cell>
          <cell r="E7237">
            <v>0</v>
          </cell>
          <cell r="F7237" t="str">
            <v>X</v>
          </cell>
          <cell r="G7237" t="str">
            <v>Inactive</v>
          </cell>
        </row>
        <row r="7238">
          <cell r="C7238" t="str">
            <v>2902-000563</v>
          </cell>
          <cell r="D7238">
            <v>0</v>
          </cell>
          <cell r="E7238">
            <v>0</v>
          </cell>
          <cell r="F7238" t="str">
            <v>X</v>
          </cell>
          <cell r="G7238" t="str">
            <v>Inactive</v>
          </cell>
        </row>
        <row r="7239">
          <cell r="C7239" t="str">
            <v>2902-000565</v>
          </cell>
          <cell r="D7239">
            <v>0</v>
          </cell>
          <cell r="E7239">
            <v>0</v>
          </cell>
          <cell r="F7239" t="str">
            <v>X</v>
          </cell>
          <cell r="G7239" t="str">
            <v>Inactive</v>
          </cell>
          <cell r="H7239" t="str">
            <v>N/A</v>
          </cell>
        </row>
        <row r="7240">
          <cell r="C7240" t="str">
            <v>2902-000566</v>
          </cell>
          <cell r="D7240">
            <v>0</v>
          </cell>
          <cell r="E7240">
            <v>0</v>
          </cell>
          <cell r="F7240" t="str">
            <v>X</v>
          </cell>
          <cell r="G7240" t="str">
            <v>Inactive</v>
          </cell>
          <cell r="H7240" t="str">
            <v>N/A</v>
          </cell>
        </row>
        <row r="7241">
          <cell r="C7241" t="str">
            <v>2902-000567</v>
          </cell>
          <cell r="D7241">
            <v>0</v>
          </cell>
          <cell r="E7241">
            <v>0</v>
          </cell>
          <cell r="F7241" t="str">
            <v>X</v>
          </cell>
          <cell r="G7241" t="str">
            <v>Inactive</v>
          </cell>
          <cell r="H7241" t="str">
            <v>N/A</v>
          </cell>
        </row>
        <row r="7242">
          <cell r="C7242" t="str">
            <v>2902-000568</v>
          </cell>
          <cell r="D7242">
            <v>0</v>
          </cell>
          <cell r="E7242">
            <v>0</v>
          </cell>
          <cell r="F7242" t="str">
            <v>X</v>
          </cell>
          <cell r="G7242" t="str">
            <v>Inactive</v>
          </cell>
          <cell r="H7242" t="str">
            <v>N/A</v>
          </cell>
        </row>
        <row r="7243">
          <cell r="C7243" t="str">
            <v>2902-000569</v>
          </cell>
          <cell r="D7243">
            <v>0</v>
          </cell>
          <cell r="E7243">
            <v>0</v>
          </cell>
          <cell r="F7243" t="str">
            <v>X</v>
          </cell>
          <cell r="G7243" t="str">
            <v>Inactive</v>
          </cell>
          <cell r="H7243" t="str">
            <v>N/A</v>
          </cell>
        </row>
        <row r="7244">
          <cell r="C7244" t="str">
            <v>2902-000570</v>
          </cell>
          <cell r="D7244">
            <v>0</v>
          </cell>
          <cell r="E7244">
            <v>0</v>
          </cell>
          <cell r="F7244" t="str">
            <v>X</v>
          </cell>
          <cell r="G7244" t="str">
            <v>Inactive</v>
          </cell>
          <cell r="H7244" t="str">
            <v>N/A</v>
          </cell>
        </row>
        <row r="7245">
          <cell r="C7245" t="str">
            <v>2902-000571</v>
          </cell>
          <cell r="D7245">
            <v>0</v>
          </cell>
          <cell r="E7245">
            <v>0</v>
          </cell>
          <cell r="F7245" t="str">
            <v>X</v>
          </cell>
          <cell r="G7245" t="str">
            <v>Inactive</v>
          </cell>
          <cell r="H7245" t="str">
            <v>N/A</v>
          </cell>
        </row>
        <row r="7246">
          <cell r="C7246" t="str">
            <v>2902-000573</v>
          </cell>
          <cell r="D7246">
            <v>0</v>
          </cell>
          <cell r="E7246">
            <v>0</v>
          </cell>
          <cell r="F7246" t="str">
            <v>X</v>
          </cell>
          <cell r="G7246" t="str">
            <v>Inactive</v>
          </cell>
          <cell r="H7246" t="str">
            <v>N/A</v>
          </cell>
        </row>
        <row r="7247">
          <cell r="C7247" t="str">
            <v>2902-000574</v>
          </cell>
          <cell r="D7247">
            <v>0</v>
          </cell>
          <cell r="E7247">
            <v>0</v>
          </cell>
          <cell r="F7247" t="str">
            <v>X</v>
          </cell>
          <cell r="G7247" t="str">
            <v>Inactive</v>
          </cell>
          <cell r="H7247" t="str">
            <v>N/A</v>
          </cell>
        </row>
        <row r="7248">
          <cell r="C7248" t="str">
            <v>2902-000575</v>
          </cell>
          <cell r="D7248">
            <v>0</v>
          </cell>
          <cell r="E7248">
            <v>0</v>
          </cell>
          <cell r="F7248" t="str">
            <v>X</v>
          </cell>
          <cell r="G7248" t="str">
            <v>Inactive</v>
          </cell>
          <cell r="H7248" t="str">
            <v>N/A</v>
          </cell>
        </row>
        <row r="7249">
          <cell r="C7249" t="str">
            <v>2902-000576</v>
          </cell>
          <cell r="D7249">
            <v>0</v>
          </cell>
          <cell r="E7249">
            <v>0</v>
          </cell>
          <cell r="F7249" t="str">
            <v>X</v>
          </cell>
          <cell r="G7249" t="str">
            <v>Inactive</v>
          </cell>
          <cell r="H7249" t="str">
            <v>N/A</v>
          </cell>
        </row>
        <row r="7250">
          <cell r="C7250" t="str">
            <v>97-04300010</v>
          </cell>
          <cell r="D7250">
            <v>315</v>
          </cell>
          <cell r="E7250">
            <v>300</v>
          </cell>
          <cell r="F7250" t="str">
            <v>X</v>
          </cell>
          <cell r="G7250" t="str">
            <v>Active</v>
          </cell>
          <cell r="H7250" t="str">
            <v>Special</v>
          </cell>
          <cell r="I7250" t="str">
            <v>USB 3.1 C(M) to C(M) GEN-2, Optic Cable-10ft</v>
          </cell>
        </row>
        <row r="7251">
          <cell r="C7251" t="str">
            <v>97-04300015</v>
          </cell>
          <cell r="D7251">
            <v>325</v>
          </cell>
          <cell r="E7251">
            <v>310</v>
          </cell>
          <cell r="F7251" t="str">
            <v>X</v>
          </cell>
          <cell r="G7251" t="str">
            <v>Active</v>
          </cell>
          <cell r="H7251" t="str">
            <v>Special</v>
          </cell>
          <cell r="I7251" t="str">
            <v>USB 3.1 C(M) to C(M) GEN-2, Optic Cable-15ft</v>
          </cell>
        </row>
        <row r="7252">
          <cell r="C7252" t="str">
            <v>97-04300025</v>
          </cell>
          <cell r="D7252">
            <v>335</v>
          </cell>
          <cell r="E7252">
            <v>320</v>
          </cell>
          <cell r="F7252" t="str">
            <v>X</v>
          </cell>
          <cell r="G7252" t="str">
            <v>Active</v>
          </cell>
          <cell r="H7252" t="str">
            <v>Special</v>
          </cell>
          <cell r="I7252" t="str">
            <v>USB 3.1 C(M) to C(M) GEN-2, Optic Cable-25ft</v>
          </cell>
        </row>
        <row r="7253">
          <cell r="C7253" t="str">
            <v>97-04300035</v>
          </cell>
          <cell r="D7253">
            <v>345</v>
          </cell>
          <cell r="E7253">
            <v>330</v>
          </cell>
          <cell r="F7253" t="str">
            <v>X</v>
          </cell>
          <cell r="G7253" t="str">
            <v>Active</v>
          </cell>
          <cell r="H7253" t="str">
            <v>Special</v>
          </cell>
          <cell r="I7253" t="str">
            <v>USB 3.1 C(M) to C(M) GEN-2, Optic Cable-35ft</v>
          </cell>
        </row>
        <row r="7254">
          <cell r="C7254" t="str">
            <v>97-04300050</v>
          </cell>
          <cell r="D7254">
            <v>370</v>
          </cell>
          <cell r="E7254">
            <v>350</v>
          </cell>
          <cell r="F7254" t="str">
            <v>X</v>
          </cell>
          <cell r="G7254" t="str">
            <v>Active</v>
          </cell>
          <cell r="H7254" t="str">
            <v>Special</v>
          </cell>
          <cell r="I7254" t="str">
            <v>USB 3.1 C(M) to C(M) GEN-2, Optic Cable-50ft</v>
          </cell>
        </row>
        <row r="7255">
          <cell r="C7255" t="str">
            <v>2902-000577</v>
          </cell>
          <cell r="D7255">
            <v>0</v>
          </cell>
          <cell r="E7255">
            <v>0</v>
          </cell>
          <cell r="F7255" t="str">
            <v>X</v>
          </cell>
          <cell r="G7255" t="str">
            <v>Inactive</v>
          </cell>
          <cell r="H7255" t="str">
            <v>N/A</v>
          </cell>
        </row>
        <row r="7256">
          <cell r="C7256" t="str">
            <v>2902-000595</v>
          </cell>
          <cell r="D7256">
            <v>0</v>
          </cell>
          <cell r="E7256">
            <v>0</v>
          </cell>
          <cell r="F7256" t="str">
            <v>X</v>
          </cell>
          <cell r="G7256" t="str">
            <v>Inactive</v>
          </cell>
          <cell r="H7256" t="str">
            <v>N/A</v>
          </cell>
        </row>
        <row r="7257">
          <cell r="C7257" t="str">
            <v>2902-000596</v>
          </cell>
          <cell r="D7257">
            <v>0</v>
          </cell>
          <cell r="E7257">
            <v>0</v>
          </cell>
          <cell r="F7257" t="str">
            <v>X</v>
          </cell>
          <cell r="G7257" t="str">
            <v>Inactive</v>
          </cell>
          <cell r="H7257" t="str">
            <v>N/A</v>
          </cell>
        </row>
        <row r="7258">
          <cell r="C7258" t="str">
            <v>2902-000597</v>
          </cell>
          <cell r="D7258">
            <v>0</v>
          </cell>
          <cell r="E7258">
            <v>0</v>
          </cell>
          <cell r="F7258" t="str">
            <v>X</v>
          </cell>
          <cell r="G7258" t="str">
            <v>Inactive</v>
          </cell>
          <cell r="H7258" t="str">
            <v>N/A</v>
          </cell>
        </row>
        <row r="7259">
          <cell r="C7259" t="str">
            <v>2902-000598</v>
          </cell>
          <cell r="D7259">
            <v>0</v>
          </cell>
          <cell r="E7259">
            <v>0</v>
          </cell>
          <cell r="F7259" t="str">
            <v>X</v>
          </cell>
          <cell r="G7259" t="str">
            <v>Inactive</v>
          </cell>
          <cell r="H7259" t="str">
            <v>N/A</v>
          </cell>
        </row>
        <row r="7260">
          <cell r="C7260" t="str">
            <v>2902-000602</v>
          </cell>
          <cell r="D7260">
            <v>0</v>
          </cell>
          <cell r="E7260">
            <v>0</v>
          </cell>
          <cell r="F7260" t="str">
            <v>X</v>
          </cell>
          <cell r="G7260" t="str">
            <v>Inactive</v>
          </cell>
        </row>
        <row r="7261">
          <cell r="C7261" t="str">
            <v>04-804030-31</v>
          </cell>
          <cell r="D7261">
            <v>0</v>
          </cell>
          <cell r="E7261">
            <v>0</v>
          </cell>
          <cell r="F7261" t="str">
            <v>X</v>
          </cell>
          <cell r="G7261" t="str">
            <v>Not active</v>
          </cell>
          <cell r="H7261" t="str">
            <v>N/A</v>
          </cell>
          <cell r="I7261" t="str">
            <v>2020VAA Frame 3RU, Redun. PS</v>
          </cell>
        </row>
        <row r="7262">
          <cell r="C7262" t="str">
            <v>2902-000603</v>
          </cell>
          <cell r="D7262">
            <v>0</v>
          </cell>
          <cell r="E7262">
            <v>0</v>
          </cell>
          <cell r="F7262" t="str">
            <v>X</v>
          </cell>
          <cell r="G7262" t="str">
            <v>Inactive</v>
          </cell>
        </row>
        <row r="7263">
          <cell r="C7263" t="str">
            <v>2902-000605</v>
          </cell>
          <cell r="D7263">
            <v>0</v>
          </cell>
          <cell r="E7263">
            <v>0</v>
          </cell>
          <cell r="F7263" t="str">
            <v>X</v>
          </cell>
          <cell r="G7263" t="str">
            <v>Inactive</v>
          </cell>
        </row>
        <row r="7264">
          <cell r="C7264" t="str">
            <v>80-00409911</v>
          </cell>
          <cell r="D7264">
            <v>0</v>
          </cell>
          <cell r="E7264">
            <v>0</v>
          </cell>
          <cell r="F7264" t="str">
            <v>X</v>
          </cell>
          <cell r="G7264" t="str">
            <v>Active Proj</v>
          </cell>
          <cell r="H7264" t="str">
            <v>Special</v>
          </cell>
          <cell r="I7264" t="str">
            <v>TBUS-5xl Inner Frame</v>
          </cell>
        </row>
        <row r="7265">
          <cell r="C7265" t="str">
            <v>2902-000607</v>
          </cell>
          <cell r="D7265">
            <v>0</v>
          </cell>
          <cell r="E7265">
            <v>0</v>
          </cell>
          <cell r="F7265" t="str">
            <v>X</v>
          </cell>
          <cell r="G7265" t="str">
            <v>Inactive</v>
          </cell>
        </row>
        <row r="7266">
          <cell r="C7266" t="str">
            <v>80-00399911</v>
          </cell>
          <cell r="D7266">
            <v>0</v>
          </cell>
          <cell r="E7266">
            <v>0</v>
          </cell>
          <cell r="F7266" t="str">
            <v>X</v>
          </cell>
          <cell r="G7266" t="str">
            <v>Active Proj</v>
          </cell>
          <cell r="H7266" t="str">
            <v>Special</v>
          </cell>
          <cell r="I7266" t="str">
            <v>nner Frame for 1 power socket. Includes:  3 X blank inserts.</v>
          </cell>
        </row>
        <row r="7267">
          <cell r="C7267" t="str">
            <v>2902-000609</v>
          </cell>
          <cell r="D7267">
            <v>0</v>
          </cell>
          <cell r="E7267">
            <v>0</v>
          </cell>
          <cell r="F7267" t="str">
            <v>X</v>
          </cell>
          <cell r="G7267" t="str">
            <v>Inactive</v>
          </cell>
        </row>
        <row r="7268">
          <cell r="C7268" t="str">
            <v>2902-000615</v>
          </cell>
          <cell r="D7268">
            <v>0</v>
          </cell>
          <cell r="E7268">
            <v>0</v>
          </cell>
          <cell r="F7268" t="str">
            <v>X</v>
          </cell>
          <cell r="G7268" t="str">
            <v>Inactive</v>
          </cell>
        </row>
        <row r="7269">
          <cell r="C7269" t="str">
            <v>2902-000618</v>
          </cell>
          <cell r="D7269">
            <v>0</v>
          </cell>
          <cell r="E7269">
            <v>0</v>
          </cell>
          <cell r="F7269" t="str">
            <v>X</v>
          </cell>
          <cell r="G7269" t="str">
            <v>Inactive</v>
          </cell>
        </row>
        <row r="7270">
          <cell r="C7270" t="str">
            <v>97-0601010old</v>
          </cell>
          <cell r="D7270">
            <v>0</v>
          </cell>
          <cell r="E7270">
            <v>0</v>
          </cell>
          <cell r="F7270" t="str">
            <v>X</v>
          </cell>
          <cell r="G7270" t="str">
            <v>Inactive</v>
          </cell>
          <cell r="H7270" t="str">
            <v>Special</v>
          </cell>
        </row>
        <row r="7271">
          <cell r="C7271" t="str">
            <v>2902-000619</v>
          </cell>
          <cell r="D7271">
            <v>0</v>
          </cell>
          <cell r="E7271">
            <v>0</v>
          </cell>
          <cell r="F7271" t="str">
            <v>X</v>
          </cell>
          <cell r="G7271" t="str">
            <v>Inactive</v>
          </cell>
        </row>
        <row r="7272">
          <cell r="C7272" t="str">
            <v>97-0602006</v>
          </cell>
          <cell r="D7272">
            <v>0</v>
          </cell>
          <cell r="E7272">
            <v>0</v>
          </cell>
          <cell r="F7272" t="str">
            <v>X</v>
          </cell>
          <cell r="G7272" t="str">
            <v>Active Proj</v>
          </cell>
          <cell r="H7272" t="str">
            <v>Special</v>
          </cell>
          <cell r="I7272" t="str">
            <v>DisplayPort (M) to DVI-D (M) Cable-6'</v>
          </cell>
        </row>
        <row r="7273">
          <cell r="C7273" t="str">
            <v>97-0602010</v>
          </cell>
          <cell r="D7273">
            <v>0</v>
          </cell>
          <cell r="E7273">
            <v>0</v>
          </cell>
          <cell r="F7273" t="str">
            <v>X</v>
          </cell>
          <cell r="G7273" t="str">
            <v>Active Proj</v>
          </cell>
          <cell r="H7273" t="str">
            <v>Special</v>
          </cell>
          <cell r="I7273" t="str">
            <v>DisplayPort (M) to DVI-D (M) Cable-10'</v>
          </cell>
        </row>
        <row r="7274">
          <cell r="C7274" t="str">
            <v>97-0603003</v>
          </cell>
          <cell r="D7274">
            <v>0</v>
          </cell>
          <cell r="E7274">
            <v>0</v>
          </cell>
          <cell r="F7274" t="str">
            <v>X</v>
          </cell>
          <cell r="G7274" t="str">
            <v>Inactive</v>
          </cell>
          <cell r="H7274" t="str">
            <v>Special</v>
          </cell>
          <cell r="I7274" t="str">
            <v>DisplayPort (M) to Mini DP (F) Cable-3'</v>
          </cell>
        </row>
        <row r="7275">
          <cell r="C7275" t="str">
            <v>2902-000620</v>
          </cell>
          <cell r="D7275">
            <v>0</v>
          </cell>
          <cell r="E7275">
            <v>0</v>
          </cell>
          <cell r="F7275" t="str">
            <v>X</v>
          </cell>
          <cell r="G7275" t="str">
            <v>Inactive</v>
          </cell>
        </row>
        <row r="7276">
          <cell r="C7276" t="str">
            <v>2902-000621</v>
          </cell>
          <cell r="D7276">
            <v>0</v>
          </cell>
          <cell r="E7276">
            <v>0</v>
          </cell>
          <cell r="F7276" t="str">
            <v>X</v>
          </cell>
          <cell r="G7276" t="str">
            <v>Inactive</v>
          </cell>
        </row>
        <row r="7277">
          <cell r="C7277" t="str">
            <v>2902-000625</v>
          </cell>
          <cell r="D7277">
            <v>0</v>
          </cell>
          <cell r="E7277">
            <v>0</v>
          </cell>
          <cell r="F7277" t="str">
            <v>X</v>
          </cell>
          <cell r="G7277" t="str">
            <v>Inactive</v>
          </cell>
        </row>
        <row r="7278">
          <cell r="C7278" t="str">
            <v>2902-000627</v>
          </cell>
          <cell r="D7278">
            <v>0</v>
          </cell>
          <cell r="E7278">
            <v>0</v>
          </cell>
          <cell r="F7278" t="str">
            <v>X</v>
          </cell>
          <cell r="G7278" t="str">
            <v>Inactive</v>
          </cell>
        </row>
        <row r="7279">
          <cell r="C7279" t="str">
            <v>2902-000628</v>
          </cell>
          <cell r="D7279">
            <v>0</v>
          </cell>
          <cell r="E7279">
            <v>0</v>
          </cell>
          <cell r="F7279" t="str">
            <v>X</v>
          </cell>
          <cell r="G7279" t="str">
            <v>Inactive</v>
          </cell>
        </row>
        <row r="7280">
          <cell r="C7280" t="str">
            <v>2902-000629</v>
          </cell>
          <cell r="D7280">
            <v>0</v>
          </cell>
          <cell r="E7280">
            <v>0</v>
          </cell>
          <cell r="F7280" t="str">
            <v>X</v>
          </cell>
          <cell r="G7280" t="str">
            <v>Inactive</v>
          </cell>
        </row>
        <row r="7281">
          <cell r="C7281" t="str">
            <v>97-0616000</v>
          </cell>
          <cell r="D7281">
            <v>0</v>
          </cell>
          <cell r="E7281">
            <v>0</v>
          </cell>
          <cell r="F7281" t="str">
            <v>X</v>
          </cell>
          <cell r="G7281" t="str">
            <v>Inactive</v>
          </cell>
        </row>
        <row r="7282">
          <cell r="C7282" t="str">
            <v>04-804030-01</v>
          </cell>
          <cell r="D7282">
            <v>0</v>
          </cell>
          <cell r="E7282">
            <v>0</v>
          </cell>
          <cell r="F7282" t="str">
            <v>X</v>
          </cell>
          <cell r="G7282" t="str">
            <v>Not to prod.</v>
          </cell>
          <cell r="I7282" t="str">
            <v>2020VAA Frame 3 RU</v>
          </cell>
        </row>
        <row r="7283">
          <cell r="C7283" t="str">
            <v>2902-000630</v>
          </cell>
          <cell r="D7283">
            <v>0</v>
          </cell>
          <cell r="E7283">
            <v>0</v>
          </cell>
          <cell r="F7283" t="str">
            <v>X</v>
          </cell>
          <cell r="G7283" t="str">
            <v>Inactive</v>
          </cell>
        </row>
        <row r="7284">
          <cell r="C7284" t="str">
            <v>2902-000631</v>
          </cell>
          <cell r="D7284">
            <v>0</v>
          </cell>
          <cell r="E7284">
            <v>0</v>
          </cell>
          <cell r="F7284" t="str">
            <v>X</v>
          </cell>
          <cell r="G7284" t="str">
            <v>Inactive</v>
          </cell>
        </row>
        <row r="7285">
          <cell r="C7285" t="str">
            <v>2902-000633</v>
          </cell>
          <cell r="D7285">
            <v>0</v>
          </cell>
          <cell r="E7285">
            <v>0</v>
          </cell>
          <cell r="F7285" t="str">
            <v>X</v>
          </cell>
          <cell r="G7285" t="str">
            <v>Inactive</v>
          </cell>
        </row>
        <row r="7286">
          <cell r="C7286" t="str">
            <v>2902-000634</v>
          </cell>
          <cell r="D7286">
            <v>0</v>
          </cell>
          <cell r="E7286">
            <v>0</v>
          </cell>
          <cell r="F7286" t="str">
            <v>X</v>
          </cell>
          <cell r="G7286" t="str">
            <v>Inactive</v>
          </cell>
        </row>
        <row r="7287">
          <cell r="C7287" t="str">
            <v>2902-000635</v>
          </cell>
          <cell r="D7287">
            <v>0</v>
          </cell>
          <cell r="E7287">
            <v>0</v>
          </cell>
          <cell r="F7287" t="str">
            <v>X</v>
          </cell>
          <cell r="G7287" t="str">
            <v>Inactive</v>
          </cell>
        </row>
        <row r="7288">
          <cell r="C7288" t="str">
            <v>04-804030</v>
          </cell>
          <cell r="D7288">
            <v>0</v>
          </cell>
          <cell r="E7288">
            <v>0</v>
          </cell>
          <cell r="F7288" t="str">
            <v>X</v>
          </cell>
          <cell r="G7288" t="str">
            <v>Active</v>
          </cell>
          <cell r="H7288" t="str">
            <v>N/A</v>
          </cell>
          <cell r="I7288" t="str">
            <v>2020VAA Frame</v>
          </cell>
        </row>
        <row r="7289">
          <cell r="C7289" t="str">
            <v>2902-000637</v>
          </cell>
          <cell r="D7289">
            <v>0</v>
          </cell>
          <cell r="E7289">
            <v>0</v>
          </cell>
          <cell r="F7289" t="str">
            <v>X</v>
          </cell>
          <cell r="G7289" t="str">
            <v>Inactive</v>
          </cell>
        </row>
        <row r="7290">
          <cell r="C7290" t="str">
            <v>2902-000640</v>
          </cell>
          <cell r="D7290">
            <v>0</v>
          </cell>
          <cell r="E7290">
            <v>0</v>
          </cell>
          <cell r="F7290" t="str">
            <v>X</v>
          </cell>
          <cell r="G7290" t="str">
            <v>Inactive</v>
          </cell>
        </row>
        <row r="7291">
          <cell r="C7291" t="str">
            <v>2902-000642</v>
          </cell>
          <cell r="D7291">
            <v>0</v>
          </cell>
          <cell r="E7291">
            <v>0</v>
          </cell>
          <cell r="F7291" t="str">
            <v>X</v>
          </cell>
          <cell r="G7291" t="str">
            <v>Inactive</v>
          </cell>
        </row>
        <row r="7292">
          <cell r="C7292" t="str">
            <v>2902-000677</v>
          </cell>
          <cell r="D7292">
            <v>0</v>
          </cell>
          <cell r="E7292">
            <v>0</v>
          </cell>
          <cell r="F7292" t="str">
            <v>X</v>
          </cell>
          <cell r="G7292" t="str">
            <v>Inactive</v>
          </cell>
        </row>
        <row r="7293">
          <cell r="C7293" t="str">
            <v>2902-000679</v>
          </cell>
          <cell r="D7293">
            <v>0</v>
          </cell>
          <cell r="E7293">
            <v>0</v>
          </cell>
          <cell r="F7293" t="str">
            <v>X</v>
          </cell>
          <cell r="G7293" t="str">
            <v>Inactive</v>
          </cell>
        </row>
        <row r="7294">
          <cell r="C7294" t="str">
            <v>2902-000682</v>
          </cell>
          <cell r="D7294">
            <v>0</v>
          </cell>
          <cell r="E7294">
            <v>0</v>
          </cell>
          <cell r="F7294" t="str">
            <v>X</v>
          </cell>
          <cell r="G7294" t="str">
            <v>Inactive</v>
          </cell>
        </row>
        <row r="7295">
          <cell r="C7295" t="str">
            <v>2902-000683</v>
          </cell>
          <cell r="D7295">
            <v>0</v>
          </cell>
          <cell r="E7295">
            <v>0</v>
          </cell>
          <cell r="F7295" t="str">
            <v>X</v>
          </cell>
          <cell r="G7295" t="str">
            <v>Inactive</v>
          </cell>
        </row>
        <row r="7296">
          <cell r="C7296" t="str">
            <v>2902-000685</v>
          </cell>
          <cell r="D7296">
            <v>0</v>
          </cell>
          <cell r="E7296">
            <v>0</v>
          </cell>
          <cell r="F7296" t="str">
            <v>X</v>
          </cell>
          <cell r="G7296" t="str">
            <v>Inactive</v>
          </cell>
        </row>
        <row r="7297">
          <cell r="C7297" t="str">
            <v>2902-000687</v>
          </cell>
          <cell r="D7297">
            <v>0</v>
          </cell>
          <cell r="E7297">
            <v>0</v>
          </cell>
          <cell r="F7297" t="str">
            <v>X</v>
          </cell>
          <cell r="G7297" t="str">
            <v>Inactive</v>
          </cell>
        </row>
        <row r="7298">
          <cell r="C7298" t="str">
            <v>2902-000689</v>
          </cell>
          <cell r="D7298">
            <v>0</v>
          </cell>
          <cell r="E7298">
            <v>0</v>
          </cell>
          <cell r="F7298" t="str">
            <v>X</v>
          </cell>
          <cell r="G7298" t="str">
            <v>Inactive</v>
          </cell>
        </row>
        <row r="7299">
          <cell r="C7299" t="str">
            <v>2902-000692</v>
          </cell>
          <cell r="D7299">
            <v>0</v>
          </cell>
          <cell r="E7299">
            <v>0</v>
          </cell>
          <cell r="F7299" t="str">
            <v>X</v>
          </cell>
          <cell r="G7299" t="str">
            <v>Inactive</v>
          </cell>
        </row>
        <row r="7300">
          <cell r="C7300" t="str">
            <v>97-06200328</v>
          </cell>
          <cell r="D7300">
            <v>0</v>
          </cell>
          <cell r="E7300">
            <v>0</v>
          </cell>
          <cell r="F7300" t="str">
            <v>X</v>
          </cell>
          <cell r="G7300" t="str">
            <v>Not to prod.</v>
          </cell>
          <cell r="I7300" t="str">
            <v>Fiber Optic DisplayPort (Male - Male) Cable (328')</v>
          </cell>
        </row>
        <row r="7301">
          <cell r="C7301" t="str">
            <v>97-0620033</v>
          </cell>
          <cell r="D7301">
            <v>0</v>
          </cell>
          <cell r="E7301">
            <v>0</v>
          </cell>
          <cell r="F7301" t="str">
            <v>X</v>
          </cell>
          <cell r="G7301" t="str">
            <v>Not to prod.</v>
          </cell>
          <cell r="I7301" t="str">
            <v>Fiber Optic DisplayPort (Male - Male) Cable (33')</v>
          </cell>
        </row>
        <row r="7302">
          <cell r="C7302" t="str">
            <v>97-0620050</v>
          </cell>
          <cell r="D7302">
            <v>0</v>
          </cell>
          <cell r="E7302">
            <v>0</v>
          </cell>
          <cell r="F7302" t="str">
            <v>X</v>
          </cell>
          <cell r="G7302" t="str">
            <v>Not to prod.</v>
          </cell>
          <cell r="I7302" t="str">
            <v>Fiber Optic DisplayPort (Male - Male) Cable (50')</v>
          </cell>
        </row>
        <row r="7303">
          <cell r="C7303" t="str">
            <v>97-0620066</v>
          </cell>
          <cell r="D7303">
            <v>0</v>
          </cell>
          <cell r="E7303">
            <v>0</v>
          </cell>
          <cell r="F7303" t="str">
            <v>X</v>
          </cell>
          <cell r="G7303" t="str">
            <v>Not to prod.</v>
          </cell>
          <cell r="I7303" t="str">
            <v>Fiber Optic DisplayPort (Male - Male) Cable (66')</v>
          </cell>
        </row>
        <row r="7304">
          <cell r="C7304" t="str">
            <v>97-0620098</v>
          </cell>
          <cell r="D7304">
            <v>0</v>
          </cell>
          <cell r="E7304">
            <v>0</v>
          </cell>
          <cell r="F7304" t="str">
            <v>X</v>
          </cell>
          <cell r="G7304" t="str">
            <v>Not to prod.</v>
          </cell>
          <cell r="I7304" t="str">
            <v>Fiber Optic DisplayPort (Male - Male) Cable (98')</v>
          </cell>
        </row>
        <row r="7305">
          <cell r="C7305" t="str">
            <v>2902-000693</v>
          </cell>
          <cell r="D7305">
            <v>0</v>
          </cell>
          <cell r="E7305">
            <v>0</v>
          </cell>
          <cell r="F7305" t="str">
            <v>X</v>
          </cell>
          <cell r="G7305" t="str">
            <v>Inactive</v>
          </cell>
        </row>
        <row r="7306">
          <cell r="C7306" t="str">
            <v>04-804027-32</v>
          </cell>
          <cell r="D7306">
            <v>0</v>
          </cell>
          <cell r="E7306">
            <v>0</v>
          </cell>
          <cell r="F7306" t="str">
            <v>X</v>
          </cell>
          <cell r="G7306" t="str">
            <v>Not active</v>
          </cell>
          <cell r="H7306" t="str">
            <v>N/A</v>
          </cell>
          <cell r="I7306" t="str">
            <v>4848AA Frame 4RU 230V, Redun. PS</v>
          </cell>
        </row>
        <row r="7307">
          <cell r="C7307" t="str">
            <v>2902-000695</v>
          </cell>
          <cell r="D7307">
            <v>0</v>
          </cell>
          <cell r="E7307">
            <v>0</v>
          </cell>
          <cell r="F7307" t="str">
            <v>X</v>
          </cell>
          <cell r="G7307" t="str">
            <v>Inactive</v>
          </cell>
        </row>
        <row r="7308">
          <cell r="C7308" t="str">
            <v>2902-000697</v>
          </cell>
          <cell r="D7308">
            <v>0</v>
          </cell>
          <cell r="E7308">
            <v>0</v>
          </cell>
          <cell r="F7308" t="str">
            <v>X</v>
          </cell>
          <cell r="G7308" t="str">
            <v>Inactive</v>
          </cell>
        </row>
        <row r="7309">
          <cell r="C7309" t="str">
            <v>2902-000699</v>
          </cell>
          <cell r="D7309">
            <v>0</v>
          </cell>
          <cell r="E7309">
            <v>0</v>
          </cell>
          <cell r="F7309" t="str">
            <v>X</v>
          </cell>
          <cell r="G7309" t="str">
            <v>Inactive</v>
          </cell>
        </row>
        <row r="7310">
          <cell r="C7310" t="str">
            <v>2902-000701</v>
          </cell>
          <cell r="D7310">
            <v>0</v>
          </cell>
          <cell r="E7310">
            <v>0</v>
          </cell>
          <cell r="F7310" t="str">
            <v>X</v>
          </cell>
          <cell r="G7310" t="str">
            <v>Inactive</v>
          </cell>
        </row>
        <row r="7311">
          <cell r="C7311" t="str">
            <v>2902-000703</v>
          </cell>
          <cell r="D7311">
            <v>0</v>
          </cell>
          <cell r="E7311">
            <v>0</v>
          </cell>
          <cell r="F7311" t="str">
            <v>X</v>
          </cell>
          <cell r="G7311" t="str">
            <v>Inactive</v>
          </cell>
        </row>
        <row r="7312">
          <cell r="C7312" t="str">
            <v>2902-000705</v>
          </cell>
          <cell r="D7312">
            <v>0</v>
          </cell>
          <cell r="E7312">
            <v>0</v>
          </cell>
          <cell r="F7312" t="str">
            <v>X</v>
          </cell>
          <cell r="G7312" t="str">
            <v>Inactive</v>
          </cell>
        </row>
        <row r="7313">
          <cell r="C7313" t="str">
            <v>2902-000707</v>
          </cell>
          <cell r="D7313">
            <v>0</v>
          </cell>
          <cell r="E7313">
            <v>0</v>
          </cell>
          <cell r="F7313" t="str">
            <v>X</v>
          </cell>
          <cell r="G7313" t="str">
            <v>Inactive</v>
          </cell>
        </row>
        <row r="7314">
          <cell r="C7314" t="str">
            <v>04-804027-31</v>
          </cell>
          <cell r="D7314">
            <v>0</v>
          </cell>
          <cell r="E7314">
            <v>0</v>
          </cell>
          <cell r="F7314" t="str">
            <v>X</v>
          </cell>
          <cell r="G7314" t="str">
            <v>Not active</v>
          </cell>
          <cell r="H7314" t="str">
            <v>N/A</v>
          </cell>
          <cell r="I7314" t="str">
            <v>4848AA Frame 4RU Redun. PS</v>
          </cell>
        </row>
        <row r="7315">
          <cell r="C7315" t="str">
            <v>2902-000708</v>
          </cell>
          <cell r="D7315">
            <v>0</v>
          </cell>
          <cell r="E7315">
            <v>0</v>
          </cell>
          <cell r="F7315" t="str">
            <v>X</v>
          </cell>
          <cell r="G7315" t="str">
            <v>Inactive</v>
          </cell>
        </row>
        <row r="7316">
          <cell r="C7316" t="str">
            <v>2902-000709</v>
          </cell>
          <cell r="D7316">
            <v>0</v>
          </cell>
          <cell r="E7316">
            <v>0</v>
          </cell>
          <cell r="F7316" t="str">
            <v>X</v>
          </cell>
          <cell r="G7316" t="str">
            <v>Inactive</v>
          </cell>
        </row>
        <row r="7317">
          <cell r="C7317" t="str">
            <v>2902-000711</v>
          </cell>
          <cell r="D7317">
            <v>0</v>
          </cell>
          <cell r="E7317">
            <v>0</v>
          </cell>
          <cell r="F7317" t="str">
            <v>X</v>
          </cell>
          <cell r="G7317" t="str">
            <v>Inactive</v>
          </cell>
        </row>
        <row r="7318">
          <cell r="C7318" t="str">
            <v>2902-000713</v>
          </cell>
          <cell r="D7318">
            <v>0</v>
          </cell>
          <cell r="E7318">
            <v>0</v>
          </cell>
          <cell r="F7318" t="str">
            <v>X</v>
          </cell>
          <cell r="G7318" t="str">
            <v>Inactive</v>
          </cell>
        </row>
        <row r="7319">
          <cell r="C7319" t="str">
            <v>2902-000715</v>
          </cell>
          <cell r="D7319">
            <v>0</v>
          </cell>
          <cell r="E7319">
            <v>0</v>
          </cell>
          <cell r="F7319" t="str">
            <v>X</v>
          </cell>
          <cell r="G7319" t="str">
            <v>Inactive</v>
          </cell>
        </row>
        <row r="7320">
          <cell r="C7320" t="str">
            <v>2902-000717</v>
          </cell>
          <cell r="D7320">
            <v>0</v>
          </cell>
          <cell r="E7320">
            <v>0</v>
          </cell>
          <cell r="F7320" t="str">
            <v>X</v>
          </cell>
          <cell r="G7320" t="str">
            <v>Inactive</v>
          </cell>
        </row>
        <row r="7321">
          <cell r="C7321" t="str">
            <v>2902-000718</v>
          </cell>
          <cell r="D7321">
            <v>0</v>
          </cell>
          <cell r="E7321">
            <v>0</v>
          </cell>
          <cell r="F7321" t="str">
            <v>X</v>
          </cell>
          <cell r="G7321" t="str">
            <v>Inactive</v>
          </cell>
        </row>
        <row r="7322">
          <cell r="C7322" t="str">
            <v>2902-000719</v>
          </cell>
          <cell r="D7322">
            <v>0</v>
          </cell>
          <cell r="E7322">
            <v>0</v>
          </cell>
          <cell r="F7322" t="str">
            <v>X</v>
          </cell>
          <cell r="G7322" t="str">
            <v>Inactive</v>
          </cell>
        </row>
        <row r="7323">
          <cell r="C7323" t="str">
            <v>2902-000720</v>
          </cell>
          <cell r="D7323">
            <v>0</v>
          </cell>
          <cell r="E7323">
            <v>0</v>
          </cell>
          <cell r="F7323" t="str">
            <v>X</v>
          </cell>
          <cell r="G7323" t="str">
            <v>Active</v>
          </cell>
        </row>
        <row r="7324">
          <cell r="C7324" t="str">
            <v>80-002499</v>
          </cell>
          <cell r="D7324">
            <v>78</v>
          </cell>
          <cell r="E7324">
            <v>0</v>
          </cell>
          <cell r="F7324" t="str">
            <v>X</v>
          </cell>
          <cell r="G7324" t="str">
            <v>Active</v>
          </cell>
          <cell r="H7324" t="str">
            <v>Special</v>
          </cell>
          <cell r="I7324" t="str">
            <v>TBUS AUSTRALIA 2 X Power socket assembly.</v>
          </cell>
        </row>
        <row r="7325">
          <cell r="C7325" t="str">
            <v>80-002299</v>
          </cell>
          <cell r="D7325">
            <v>0</v>
          </cell>
          <cell r="E7325">
            <v>63</v>
          </cell>
          <cell r="F7325" t="str">
            <v>X</v>
          </cell>
          <cell r="G7325" t="str">
            <v>Active</v>
          </cell>
          <cell r="H7325" t="str">
            <v>Special</v>
          </cell>
          <cell r="I7325" t="str">
            <v>TBUS French 2 X Power socket assembly</v>
          </cell>
        </row>
        <row r="7326">
          <cell r="C7326" t="str">
            <v>80-002199</v>
          </cell>
          <cell r="D7326">
            <v>0</v>
          </cell>
          <cell r="E7326">
            <v>0</v>
          </cell>
          <cell r="F7326" t="str">
            <v>X</v>
          </cell>
          <cell r="G7326" t="str">
            <v>Active</v>
          </cell>
          <cell r="H7326" t="str">
            <v>Special</v>
          </cell>
          <cell r="I7326" t="str">
            <v>TBUS DE 2 X Power socket assembly</v>
          </cell>
        </row>
        <row r="7327">
          <cell r="C7327" t="str">
            <v>2902-000721</v>
          </cell>
          <cell r="D7327">
            <v>0</v>
          </cell>
          <cell r="E7327">
            <v>0</v>
          </cell>
          <cell r="F7327" t="str">
            <v>X</v>
          </cell>
          <cell r="G7327" t="str">
            <v>Inactive</v>
          </cell>
        </row>
        <row r="7328">
          <cell r="C7328" t="str">
            <v>2902-000722</v>
          </cell>
          <cell r="D7328">
            <v>0</v>
          </cell>
          <cell r="E7328">
            <v>0</v>
          </cell>
          <cell r="F7328" t="str">
            <v>X</v>
          </cell>
          <cell r="G7328" t="str">
            <v>Inactive</v>
          </cell>
        </row>
        <row r="7329">
          <cell r="C7329" t="str">
            <v>80-001799</v>
          </cell>
          <cell r="D7329">
            <v>60</v>
          </cell>
          <cell r="E7329">
            <v>0</v>
          </cell>
          <cell r="F7329" t="str">
            <v>X</v>
          </cell>
          <cell r="G7329" t="str">
            <v>Inactive</v>
          </cell>
          <cell r="H7329" t="str">
            <v>Special</v>
          </cell>
          <cell r="I7329" t="str">
            <v>TBUS ISRAEL Power socket assembly</v>
          </cell>
        </row>
        <row r="7330">
          <cell r="C7330" t="str">
            <v>80-001299</v>
          </cell>
          <cell r="D7330">
            <v>61</v>
          </cell>
          <cell r="E7330">
            <v>0</v>
          </cell>
          <cell r="F7330" t="str">
            <v>X</v>
          </cell>
          <cell r="G7330" t="str">
            <v>Active</v>
          </cell>
          <cell r="H7330" t="str">
            <v>Special</v>
          </cell>
          <cell r="I7330" t="str">
            <v>TBUS DE Power socket assembly</v>
          </cell>
        </row>
        <row r="7331">
          <cell r="C7331" t="str">
            <v>2902-000723</v>
          </cell>
          <cell r="D7331">
            <v>0</v>
          </cell>
          <cell r="E7331">
            <v>0</v>
          </cell>
          <cell r="F7331" t="str">
            <v>X</v>
          </cell>
          <cell r="G7331" t="str">
            <v>Inactive</v>
          </cell>
        </row>
        <row r="7332">
          <cell r="C7332" t="str">
            <v>2902-000726</v>
          </cell>
          <cell r="D7332">
            <v>0</v>
          </cell>
          <cell r="E7332">
            <v>0</v>
          </cell>
          <cell r="F7332" t="str">
            <v>X</v>
          </cell>
          <cell r="G7332" t="str">
            <v>Inactive</v>
          </cell>
        </row>
        <row r="7333">
          <cell r="C7333" t="str">
            <v>97-11011003</v>
          </cell>
          <cell r="D7333">
            <v>0</v>
          </cell>
          <cell r="E7333">
            <v>0</v>
          </cell>
          <cell r="F7333" t="str">
            <v>X</v>
          </cell>
          <cell r="G7333" t="str">
            <v>Not to prod.</v>
          </cell>
          <cell r="H7333" t="str">
            <v>Special</v>
          </cell>
          <cell r="I7333" t="str">
            <v>FLAT HDMI (Male − Male) Cable</v>
          </cell>
        </row>
        <row r="7334">
          <cell r="C7334" t="str">
            <v>97-11011006</v>
          </cell>
          <cell r="D7334">
            <v>0</v>
          </cell>
          <cell r="E7334">
            <v>0</v>
          </cell>
          <cell r="F7334" t="str">
            <v>X</v>
          </cell>
          <cell r="G7334" t="str">
            <v>Inactive</v>
          </cell>
          <cell r="H7334" t="str">
            <v>Special</v>
          </cell>
          <cell r="I7334" t="str">
            <v>FLAT HDMI (Male − Male) Cable</v>
          </cell>
        </row>
        <row r="7335">
          <cell r="C7335" t="str">
            <v>97-11011010</v>
          </cell>
          <cell r="D7335">
            <v>0</v>
          </cell>
          <cell r="E7335">
            <v>0</v>
          </cell>
          <cell r="F7335" t="str">
            <v>X</v>
          </cell>
          <cell r="G7335" t="str">
            <v>Not to prod.</v>
          </cell>
          <cell r="H7335" t="str">
            <v>Special</v>
          </cell>
          <cell r="I7335" t="str">
            <v>FLAT HDMI (Male − Male) Cable</v>
          </cell>
        </row>
        <row r="7336">
          <cell r="C7336" t="str">
            <v>97-110110165</v>
          </cell>
          <cell r="D7336">
            <v>0</v>
          </cell>
          <cell r="E7336">
            <v>0</v>
          </cell>
          <cell r="F7336" t="str">
            <v>X</v>
          </cell>
          <cell r="G7336" t="str">
            <v>Not to prod.</v>
          </cell>
          <cell r="H7336" t="str">
            <v>Special</v>
          </cell>
          <cell r="I7336" t="str">
            <v>FLAT HDMI (Male − Male) Cable</v>
          </cell>
        </row>
        <row r="7337">
          <cell r="C7337" t="str">
            <v>97-11011023</v>
          </cell>
          <cell r="D7337">
            <v>0</v>
          </cell>
          <cell r="E7337">
            <v>0</v>
          </cell>
          <cell r="F7337" t="str">
            <v>X</v>
          </cell>
          <cell r="G7337" t="str">
            <v>Inactive</v>
          </cell>
          <cell r="H7337" t="str">
            <v>Special</v>
          </cell>
          <cell r="I7337" t="str">
            <v>FLAT HDMI (Male − Male) Cable</v>
          </cell>
        </row>
        <row r="7338">
          <cell r="C7338" t="str">
            <v>97-11011050</v>
          </cell>
          <cell r="D7338">
            <v>0</v>
          </cell>
          <cell r="E7338">
            <v>0</v>
          </cell>
          <cell r="F7338" t="str">
            <v>X</v>
          </cell>
          <cell r="G7338" t="str">
            <v>Not to prod.</v>
          </cell>
          <cell r="H7338" t="str">
            <v>Special</v>
          </cell>
          <cell r="I7338" t="str">
            <v>FLAT HDMI (Male − Male) Cable</v>
          </cell>
        </row>
        <row r="7339">
          <cell r="C7339" t="str">
            <v>97-11012003</v>
          </cell>
          <cell r="D7339">
            <v>0</v>
          </cell>
          <cell r="E7339">
            <v>0</v>
          </cell>
          <cell r="F7339" t="str">
            <v>X</v>
          </cell>
          <cell r="G7339" t="str">
            <v>Inactive</v>
          </cell>
          <cell r="H7339" t="str">
            <v>Special</v>
          </cell>
          <cell r="I7339" t="str">
            <v>HDMI (Male − Male) Cable</v>
          </cell>
        </row>
        <row r="7340">
          <cell r="C7340" t="str">
            <v>97-11012006</v>
          </cell>
          <cell r="D7340">
            <v>0</v>
          </cell>
          <cell r="E7340">
            <v>0</v>
          </cell>
          <cell r="F7340" t="str">
            <v>X</v>
          </cell>
          <cell r="G7340" t="str">
            <v>Inactive</v>
          </cell>
          <cell r="H7340" t="str">
            <v>Special</v>
          </cell>
          <cell r="I7340" t="str">
            <v>HDMI (Male − Male) Cable</v>
          </cell>
        </row>
        <row r="7341">
          <cell r="C7341" t="str">
            <v>97-11012010</v>
          </cell>
          <cell r="D7341">
            <v>0</v>
          </cell>
          <cell r="E7341">
            <v>0</v>
          </cell>
          <cell r="F7341" t="str">
            <v>X</v>
          </cell>
          <cell r="G7341" t="str">
            <v>Not to prod.</v>
          </cell>
          <cell r="H7341" t="str">
            <v>Special</v>
          </cell>
          <cell r="I7341" t="str">
            <v>HDMI (Male − Male) Cable</v>
          </cell>
        </row>
        <row r="7342">
          <cell r="C7342" t="str">
            <v>2902-000727</v>
          </cell>
          <cell r="D7342">
            <v>0</v>
          </cell>
          <cell r="E7342">
            <v>0</v>
          </cell>
          <cell r="F7342" t="str">
            <v>X</v>
          </cell>
          <cell r="G7342" t="str">
            <v>Inactive</v>
          </cell>
        </row>
        <row r="7343">
          <cell r="C7343" t="str">
            <v>04-804027</v>
          </cell>
          <cell r="D7343">
            <v>0</v>
          </cell>
          <cell r="E7343">
            <v>0</v>
          </cell>
          <cell r="F7343" t="str">
            <v>X</v>
          </cell>
          <cell r="G7343" t="str">
            <v>Not active</v>
          </cell>
          <cell r="H7343" t="str">
            <v>N/A</v>
          </cell>
          <cell r="I7343" t="str">
            <v>4848AA Frame 4RU w/PS</v>
          </cell>
        </row>
        <row r="7344">
          <cell r="C7344" t="str">
            <v>2902-000729</v>
          </cell>
          <cell r="D7344">
            <v>0</v>
          </cell>
          <cell r="E7344">
            <v>0</v>
          </cell>
          <cell r="F7344" t="str">
            <v>X</v>
          </cell>
          <cell r="G7344" t="str">
            <v>Inactive</v>
          </cell>
        </row>
        <row r="7345">
          <cell r="C7345" t="str">
            <v>97-11014003</v>
          </cell>
          <cell r="D7345">
            <v>0</v>
          </cell>
          <cell r="E7345">
            <v>0</v>
          </cell>
          <cell r="F7345" t="str">
            <v>X</v>
          </cell>
          <cell r="G7345" t="str">
            <v>Not to prod.</v>
          </cell>
          <cell r="H7345" t="str">
            <v>Special</v>
          </cell>
          <cell r="I7345" t="str">
            <v>FLAT HDMI (Male - Male) Cable</v>
          </cell>
        </row>
        <row r="7346">
          <cell r="C7346" t="str">
            <v>97-11014010</v>
          </cell>
          <cell r="D7346">
            <v>0</v>
          </cell>
          <cell r="E7346">
            <v>0</v>
          </cell>
          <cell r="F7346" t="str">
            <v>X</v>
          </cell>
          <cell r="G7346" t="str">
            <v>Not to prod.</v>
          </cell>
          <cell r="H7346" t="str">
            <v>Special</v>
          </cell>
          <cell r="I7346" t="str">
            <v>FLAT HDMI (Male - Male) Cable</v>
          </cell>
        </row>
        <row r="7347">
          <cell r="C7347" t="str">
            <v>97-11014033</v>
          </cell>
          <cell r="D7347">
            <v>0</v>
          </cell>
          <cell r="E7347">
            <v>0</v>
          </cell>
          <cell r="F7347" t="str">
            <v>X</v>
          </cell>
          <cell r="G7347" t="str">
            <v>Inactive</v>
          </cell>
          <cell r="H7347" t="str">
            <v>Special</v>
          </cell>
          <cell r="I7347" t="str">
            <v>FLAT HDMI (Male - Male) Cable</v>
          </cell>
        </row>
        <row r="7348">
          <cell r="C7348" t="str">
            <v>97-11014050</v>
          </cell>
          <cell r="D7348">
            <v>0</v>
          </cell>
          <cell r="E7348">
            <v>0</v>
          </cell>
          <cell r="F7348" t="str">
            <v>X</v>
          </cell>
          <cell r="G7348" t="str">
            <v>Inactive</v>
          </cell>
          <cell r="H7348" t="str">
            <v>Special</v>
          </cell>
          <cell r="I7348" t="str">
            <v>FLAT HDMI (Male - Male) Cable</v>
          </cell>
        </row>
        <row r="7349">
          <cell r="C7349" t="str">
            <v>97-11015003</v>
          </cell>
          <cell r="D7349">
            <v>0</v>
          </cell>
          <cell r="E7349">
            <v>0</v>
          </cell>
          <cell r="F7349" t="str">
            <v>X</v>
          </cell>
          <cell r="G7349" t="str">
            <v>Not to prod.</v>
          </cell>
          <cell r="H7349" t="str">
            <v>Special</v>
          </cell>
          <cell r="I7349" t="str">
            <v>HDMI (Male - Male) Cable</v>
          </cell>
        </row>
        <row r="7350">
          <cell r="C7350" t="str">
            <v>97-11015006</v>
          </cell>
          <cell r="D7350">
            <v>0</v>
          </cell>
          <cell r="E7350">
            <v>0</v>
          </cell>
          <cell r="F7350" t="str">
            <v>X</v>
          </cell>
          <cell r="G7350" t="str">
            <v>Not to prod.</v>
          </cell>
          <cell r="H7350" t="str">
            <v>Special</v>
          </cell>
          <cell r="I7350" t="str">
            <v>HDMI (Male - Male) Cable</v>
          </cell>
        </row>
        <row r="7351">
          <cell r="C7351" t="str">
            <v>97-11015010</v>
          </cell>
          <cell r="D7351">
            <v>0</v>
          </cell>
          <cell r="E7351">
            <v>0</v>
          </cell>
          <cell r="F7351" t="str">
            <v>X</v>
          </cell>
          <cell r="G7351" t="str">
            <v>Not to prod.</v>
          </cell>
          <cell r="H7351" t="str">
            <v>Special</v>
          </cell>
          <cell r="I7351" t="str">
            <v>HDMI (Male − Male) Cable</v>
          </cell>
        </row>
        <row r="7352">
          <cell r="C7352" t="str">
            <v>97-11111003</v>
          </cell>
          <cell r="D7352">
            <v>0</v>
          </cell>
          <cell r="E7352">
            <v>16</v>
          </cell>
          <cell r="F7352" t="str">
            <v>X</v>
          </cell>
          <cell r="G7352" t="str">
            <v>Not to prod.</v>
          </cell>
          <cell r="H7352" t="str">
            <v>Special</v>
          </cell>
          <cell r="I7352" t="str">
            <v>FLAT HDMI (Male - Male) Cable</v>
          </cell>
        </row>
        <row r="7353">
          <cell r="C7353" t="str">
            <v>97-11111006</v>
          </cell>
          <cell r="D7353">
            <v>0</v>
          </cell>
          <cell r="E7353">
            <v>24</v>
          </cell>
          <cell r="F7353" t="str">
            <v>X</v>
          </cell>
          <cell r="G7353" t="str">
            <v>Not to prod.</v>
          </cell>
          <cell r="H7353" t="str">
            <v>Special</v>
          </cell>
          <cell r="I7353" t="str">
            <v>FLAT HDMI (Male - Male) Cable</v>
          </cell>
        </row>
        <row r="7354">
          <cell r="C7354" t="str">
            <v>97-11111010</v>
          </cell>
          <cell r="D7354">
            <v>0</v>
          </cell>
          <cell r="E7354">
            <v>29</v>
          </cell>
          <cell r="F7354" t="str">
            <v>X</v>
          </cell>
          <cell r="G7354" t="str">
            <v>Not to prod.</v>
          </cell>
          <cell r="H7354" t="str">
            <v>Special</v>
          </cell>
          <cell r="I7354" t="str">
            <v>FLAT HDMI (Male - Male) Cable</v>
          </cell>
        </row>
        <row r="7355">
          <cell r="C7355" t="str">
            <v>97-111110165</v>
          </cell>
          <cell r="D7355">
            <v>0</v>
          </cell>
          <cell r="E7355">
            <v>34</v>
          </cell>
          <cell r="F7355" t="str">
            <v>X</v>
          </cell>
          <cell r="G7355" t="str">
            <v>Not to prod.</v>
          </cell>
          <cell r="H7355" t="str">
            <v>Special</v>
          </cell>
          <cell r="I7355" t="str">
            <v>FLAT HDMI (Male - Male) Cable</v>
          </cell>
        </row>
        <row r="7356">
          <cell r="C7356" t="str">
            <v>97-11111023</v>
          </cell>
          <cell r="D7356">
            <v>0</v>
          </cell>
          <cell r="E7356">
            <v>52</v>
          </cell>
          <cell r="F7356" t="str">
            <v>X</v>
          </cell>
          <cell r="G7356" t="str">
            <v>Not to prod.</v>
          </cell>
          <cell r="H7356" t="str">
            <v>Special</v>
          </cell>
          <cell r="I7356" t="str">
            <v>FLAT HDMI (Male - Male) Cable</v>
          </cell>
        </row>
        <row r="7357">
          <cell r="C7357" t="str">
            <v>97-11111033</v>
          </cell>
          <cell r="D7357">
            <v>0</v>
          </cell>
          <cell r="E7357">
            <v>0</v>
          </cell>
          <cell r="F7357" t="str">
            <v>X</v>
          </cell>
          <cell r="G7357" t="str">
            <v>Not to prod.</v>
          </cell>
          <cell r="H7357" t="str">
            <v>Special</v>
          </cell>
          <cell r="I7357" t="str">
            <v>FLAT HDMI (Male - Male) Cable</v>
          </cell>
        </row>
        <row r="7358">
          <cell r="C7358" t="str">
            <v>97-11111050</v>
          </cell>
          <cell r="D7358">
            <v>0</v>
          </cell>
          <cell r="E7358">
            <v>0</v>
          </cell>
          <cell r="F7358" t="str">
            <v>X</v>
          </cell>
          <cell r="G7358" t="str">
            <v>Not to prod.</v>
          </cell>
          <cell r="H7358" t="str">
            <v>Special</v>
          </cell>
          <cell r="I7358" t="str">
            <v>FLAT HDMI (Male - Male) Cable</v>
          </cell>
        </row>
        <row r="7359">
          <cell r="C7359" t="str">
            <v>97-11112003</v>
          </cell>
          <cell r="D7359">
            <v>0</v>
          </cell>
          <cell r="E7359">
            <v>17</v>
          </cell>
          <cell r="F7359" t="str">
            <v>X</v>
          </cell>
          <cell r="G7359" t="str">
            <v>Not to prod.</v>
          </cell>
          <cell r="H7359" t="str">
            <v>Special</v>
          </cell>
          <cell r="I7359" t="str">
            <v>FLAT HDMI (Male - Male) Cable</v>
          </cell>
        </row>
        <row r="7360">
          <cell r="C7360" t="str">
            <v>97-11112006</v>
          </cell>
          <cell r="D7360">
            <v>0</v>
          </cell>
          <cell r="E7360">
            <v>22</v>
          </cell>
          <cell r="F7360" t="str">
            <v>X</v>
          </cell>
          <cell r="G7360" t="str">
            <v>Not to prod.</v>
          </cell>
          <cell r="H7360" t="str">
            <v>Special</v>
          </cell>
          <cell r="I7360" t="str">
            <v>FLAT HDMI (Male - Male) Cable</v>
          </cell>
        </row>
        <row r="7361">
          <cell r="C7361" t="str">
            <v>04-804023-32</v>
          </cell>
          <cell r="D7361">
            <v>0</v>
          </cell>
          <cell r="E7361">
            <v>0</v>
          </cell>
          <cell r="F7361" t="str">
            <v>X</v>
          </cell>
          <cell r="G7361" t="str">
            <v>Not active</v>
          </cell>
          <cell r="H7361" t="str">
            <v>N/A</v>
          </cell>
          <cell r="I7361" t="str">
            <v>4848V Frame 3RU 230V, Redun. PS</v>
          </cell>
        </row>
        <row r="7362">
          <cell r="C7362" t="str">
            <v>2902-000731</v>
          </cell>
          <cell r="D7362">
            <v>0</v>
          </cell>
          <cell r="E7362">
            <v>0</v>
          </cell>
          <cell r="F7362" t="str">
            <v>X</v>
          </cell>
          <cell r="G7362" t="str">
            <v>Inactive</v>
          </cell>
          <cell r="H7362" t="str">
            <v>N/A</v>
          </cell>
        </row>
        <row r="7363">
          <cell r="C7363" t="str">
            <v>2902-000733</v>
          </cell>
          <cell r="D7363">
            <v>0</v>
          </cell>
          <cell r="E7363">
            <v>0</v>
          </cell>
          <cell r="F7363" t="str">
            <v>X</v>
          </cell>
          <cell r="G7363" t="str">
            <v>Inactive</v>
          </cell>
        </row>
        <row r="7364">
          <cell r="C7364" t="str">
            <v>97-11213010</v>
          </cell>
          <cell r="D7364">
            <v>0</v>
          </cell>
          <cell r="E7364">
            <v>0</v>
          </cell>
          <cell r="F7364" t="str">
            <v>X</v>
          </cell>
          <cell r="G7364" t="str">
            <v>Active</v>
          </cell>
          <cell r="H7364" t="str">
            <v>Special</v>
          </cell>
          <cell r="I7364" t="str">
            <v>HDMI Cable Low Smoke (MALE/MALE) with Ethernet 10"</v>
          </cell>
        </row>
        <row r="7365">
          <cell r="C7365" t="str">
            <v>97-11213025</v>
          </cell>
          <cell r="D7365">
            <v>0</v>
          </cell>
          <cell r="E7365">
            <v>0</v>
          </cell>
          <cell r="F7365" t="str">
            <v>X</v>
          </cell>
          <cell r="G7365" t="str">
            <v>Active</v>
          </cell>
          <cell r="H7365" t="str">
            <v>Special</v>
          </cell>
          <cell r="I7365" t="str">
            <v>HDMI Cable Low Smoke (MALE/MALE) with Ethernet 25"</v>
          </cell>
        </row>
        <row r="7366">
          <cell r="C7366" t="str">
            <v>97-11213050</v>
          </cell>
          <cell r="D7366">
            <v>0</v>
          </cell>
          <cell r="E7366">
            <v>0</v>
          </cell>
          <cell r="F7366" t="str">
            <v>X</v>
          </cell>
          <cell r="G7366" t="str">
            <v>Active</v>
          </cell>
          <cell r="H7366" t="str">
            <v>Special</v>
          </cell>
          <cell r="I7366" t="str">
            <v>HDMI Cable Low Smoke (MALE/MALE) with Ethernet 50"</v>
          </cell>
        </row>
        <row r="7367">
          <cell r="C7367" t="str">
            <v>2902-000734</v>
          </cell>
          <cell r="D7367">
            <v>0</v>
          </cell>
          <cell r="E7367">
            <v>0</v>
          </cell>
          <cell r="F7367" t="str">
            <v>X</v>
          </cell>
          <cell r="G7367" t="str">
            <v>Inactive</v>
          </cell>
        </row>
        <row r="7368">
          <cell r="C7368" t="str">
            <v>2902-000735</v>
          </cell>
          <cell r="D7368">
            <v>0</v>
          </cell>
          <cell r="E7368">
            <v>0</v>
          </cell>
          <cell r="F7368" t="str">
            <v>X</v>
          </cell>
          <cell r="G7368" t="str">
            <v>Inactive</v>
          </cell>
        </row>
        <row r="7369">
          <cell r="C7369" t="str">
            <v>2902-000737</v>
          </cell>
          <cell r="D7369">
            <v>0</v>
          </cell>
          <cell r="E7369">
            <v>0</v>
          </cell>
          <cell r="F7369" t="str">
            <v>X</v>
          </cell>
          <cell r="G7369" t="str">
            <v>Inactive</v>
          </cell>
        </row>
        <row r="7370">
          <cell r="C7370" t="str">
            <v>2902-000738</v>
          </cell>
          <cell r="D7370">
            <v>0</v>
          </cell>
          <cell r="E7370">
            <v>0</v>
          </cell>
          <cell r="F7370" t="str">
            <v>X</v>
          </cell>
          <cell r="G7370" t="str">
            <v>Inactive</v>
          </cell>
        </row>
        <row r="7371">
          <cell r="C7371" t="str">
            <v>2902-000739</v>
          </cell>
          <cell r="D7371">
            <v>0</v>
          </cell>
          <cell r="E7371">
            <v>0</v>
          </cell>
          <cell r="F7371" t="str">
            <v>X</v>
          </cell>
          <cell r="G7371" t="str">
            <v>Inactive</v>
          </cell>
        </row>
        <row r="7372">
          <cell r="C7372" t="str">
            <v>2902-000743</v>
          </cell>
          <cell r="D7372">
            <v>0</v>
          </cell>
          <cell r="E7372">
            <v>0</v>
          </cell>
          <cell r="F7372" t="str">
            <v>X</v>
          </cell>
          <cell r="G7372" t="str">
            <v>Inactive</v>
          </cell>
        </row>
        <row r="7373">
          <cell r="C7373" t="str">
            <v>2902-000745</v>
          </cell>
          <cell r="D7373">
            <v>0</v>
          </cell>
          <cell r="E7373">
            <v>0</v>
          </cell>
          <cell r="F7373" t="str">
            <v>X</v>
          </cell>
          <cell r="G7373" t="str">
            <v>Inactive</v>
          </cell>
        </row>
        <row r="7374">
          <cell r="C7374" t="str">
            <v>2902-000748</v>
          </cell>
          <cell r="D7374">
            <v>0</v>
          </cell>
          <cell r="E7374">
            <v>0</v>
          </cell>
          <cell r="F7374" t="str">
            <v>X</v>
          </cell>
          <cell r="G7374" t="str">
            <v>Inactive</v>
          </cell>
        </row>
        <row r="7375">
          <cell r="C7375" t="str">
            <v>2902-000749</v>
          </cell>
          <cell r="D7375">
            <v>0</v>
          </cell>
          <cell r="E7375">
            <v>0</v>
          </cell>
          <cell r="F7375" t="str">
            <v>X</v>
          </cell>
          <cell r="G7375" t="str">
            <v>Inactive</v>
          </cell>
        </row>
        <row r="7376">
          <cell r="C7376" t="str">
            <v>2902-000752</v>
          </cell>
          <cell r="D7376">
            <v>0</v>
          </cell>
          <cell r="E7376">
            <v>0</v>
          </cell>
          <cell r="F7376" t="str">
            <v>X</v>
          </cell>
          <cell r="G7376" t="str">
            <v>Active</v>
          </cell>
        </row>
        <row r="7377">
          <cell r="C7377" t="str">
            <v>2902-000753</v>
          </cell>
          <cell r="D7377">
            <v>0</v>
          </cell>
          <cell r="E7377">
            <v>0</v>
          </cell>
          <cell r="F7377" t="str">
            <v>X</v>
          </cell>
          <cell r="G7377" t="str">
            <v>Inactive</v>
          </cell>
        </row>
        <row r="7378">
          <cell r="C7378" t="str">
            <v>2902-000755</v>
          </cell>
          <cell r="D7378">
            <v>0</v>
          </cell>
          <cell r="E7378">
            <v>0</v>
          </cell>
          <cell r="F7378" t="str">
            <v>X</v>
          </cell>
          <cell r="G7378" t="str">
            <v>Inactive</v>
          </cell>
        </row>
        <row r="7379">
          <cell r="C7379" t="str">
            <v>2902-000759</v>
          </cell>
          <cell r="D7379">
            <v>0</v>
          </cell>
          <cell r="E7379">
            <v>0</v>
          </cell>
          <cell r="F7379" t="str">
            <v>X</v>
          </cell>
          <cell r="G7379" t="str">
            <v>Inactive</v>
          </cell>
        </row>
        <row r="7380">
          <cell r="C7380" t="str">
            <v>2902-000761</v>
          </cell>
          <cell r="D7380">
            <v>0</v>
          </cell>
          <cell r="E7380">
            <v>0</v>
          </cell>
          <cell r="F7380" t="str">
            <v>X</v>
          </cell>
          <cell r="G7380" t="str">
            <v>Inactive</v>
          </cell>
        </row>
        <row r="7381">
          <cell r="C7381" t="str">
            <v>2902-000765</v>
          </cell>
          <cell r="D7381">
            <v>0</v>
          </cell>
          <cell r="E7381">
            <v>0</v>
          </cell>
          <cell r="F7381" t="str">
            <v>X</v>
          </cell>
          <cell r="G7381" t="str">
            <v>Inactive</v>
          </cell>
        </row>
        <row r="7382">
          <cell r="C7382" t="str">
            <v>2902-000766</v>
          </cell>
          <cell r="D7382">
            <v>0</v>
          </cell>
          <cell r="E7382">
            <v>0</v>
          </cell>
          <cell r="F7382" t="str">
            <v>X</v>
          </cell>
          <cell r="G7382" t="str">
            <v>Inactive</v>
          </cell>
        </row>
        <row r="7383">
          <cell r="C7383" t="str">
            <v>2902-000768</v>
          </cell>
          <cell r="D7383">
            <v>0</v>
          </cell>
          <cell r="E7383">
            <v>0</v>
          </cell>
          <cell r="F7383" t="str">
            <v>X</v>
          </cell>
          <cell r="G7383" t="str">
            <v>Inactive</v>
          </cell>
        </row>
        <row r="7384">
          <cell r="C7384" t="str">
            <v>2902-000769</v>
          </cell>
          <cell r="D7384">
            <v>0</v>
          </cell>
          <cell r="E7384">
            <v>0</v>
          </cell>
          <cell r="F7384" t="str">
            <v>X</v>
          </cell>
          <cell r="G7384" t="str">
            <v>Inactive</v>
          </cell>
        </row>
        <row r="7385">
          <cell r="C7385" t="str">
            <v>04-804023-31</v>
          </cell>
          <cell r="D7385">
            <v>0</v>
          </cell>
          <cell r="E7385">
            <v>0</v>
          </cell>
          <cell r="F7385" t="str">
            <v>X</v>
          </cell>
          <cell r="G7385" t="str">
            <v>Not active</v>
          </cell>
          <cell r="H7385" t="str">
            <v>N/A</v>
          </cell>
          <cell r="I7385" t="str">
            <v>4848V Frame, 3RU Redun. PS 110V</v>
          </cell>
        </row>
        <row r="7386">
          <cell r="C7386" t="str">
            <v>2902-000770</v>
          </cell>
          <cell r="D7386">
            <v>0</v>
          </cell>
          <cell r="E7386">
            <v>0</v>
          </cell>
          <cell r="F7386" t="str">
            <v>X</v>
          </cell>
          <cell r="G7386" t="str">
            <v>Inactive</v>
          </cell>
        </row>
        <row r="7387">
          <cell r="C7387" t="str">
            <v>2902-000771</v>
          </cell>
          <cell r="D7387">
            <v>0</v>
          </cell>
          <cell r="E7387">
            <v>0</v>
          </cell>
          <cell r="F7387" t="str">
            <v>X</v>
          </cell>
          <cell r="G7387" t="str">
            <v>Inactive</v>
          </cell>
        </row>
        <row r="7388">
          <cell r="C7388" t="str">
            <v>2902-000772</v>
          </cell>
          <cell r="D7388">
            <v>0</v>
          </cell>
          <cell r="E7388">
            <v>0</v>
          </cell>
          <cell r="F7388" t="str">
            <v>X</v>
          </cell>
          <cell r="G7388" t="str">
            <v>Inactive</v>
          </cell>
        </row>
        <row r="7389">
          <cell r="C7389" t="str">
            <v>2902-000773</v>
          </cell>
          <cell r="D7389">
            <v>0</v>
          </cell>
          <cell r="E7389">
            <v>0</v>
          </cell>
          <cell r="F7389" t="str">
            <v>X</v>
          </cell>
          <cell r="G7389" t="str">
            <v>Inactive</v>
          </cell>
        </row>
        <row r="7390">
          <cell r="C7390" t="str">
            <v>2902-000775</v>
          </cell>
          <cell r="D7390">
            <v>0</v>
          </cell>
          <cell r="E7390">
            <v>0</v>
          </cell>
          <cell r="F7390" t="str">
            <v>X</v>
          </cell>
          <cell r="G7390" t="str">
            <v>Inactive</v>
          </cell>
        </row>
        <row r="7391">
          <cell r="C7391" t="str">
            <v>2902-000779</v>
          </cell>
          <cell r="D7391">
            <v>0</v>
          </cell>
          <cell r="E7391">
            <v>0</v>
          </cell>
          <cell r="F7391" t="str">
            <v>X</v>
          </cell>
          <cell r="G7391" t="str">
            <v>Inactive</v>
          </cell>
        </row>
        <row r="7392">
          <cell r="C7392" t="str">
            <v>2902-000781</v>
          </cell>
          <cell r="D7392">
            <v>0</v>
          </cell>
          <cell r="E7392">
            <v>0</v>
          </cell>
          <cell r="F7392" t="str">
            <v>X</v>
          </cell>
          <cell r="G7392" t="str">
            <v>Inactive</v>
          </cell>
        </row>
        <row r="7393">
          <cell r="C7393" t="str">
            <v>2902-000783</v>
          </cell>
          <cell r="D7393">
            <v>0</v>
          </cell>
          <cell r="E7393">
            <v>0</v>
          </cell>
          <cell r="F7393" t="str">
            <v>X</v>
          </cell>
          <cell r="G7393" t="str">
            <v>Inactive</v>
          </cell>
        </row>
        <row r="7394">
          <cell r="C7394" t="str">
            <v>2902-000785</v>
          </cell>
          <cell r="D7394">
            <v>0</v>
          </cell>
          <cell r="E7394">
            <v>0</v>
          </cell>
          <cell r="F7394" t="str">
            <v>X</v>
          </cell>
          <cell r="G7394" t="str">
            <v>Inactive</v>
          </cell>
        </row>
        <row r="7395">
          <cell r="C7395" t="str">
            <v>2902-000786</v>
          </cell>
          <cell r="D7395">
            <v>0</v>
          </cell>
          <cell r="E7395">
            <v>0</v>
          </cell>
          <cell r="F7395" t="str">
            <v>X</v>
          </cell>
          <cell r="G7395" t="str">
            <v>Inactive</v>
          </cell>
        </row>
        <row r="7396">
          <cell r="C7396" t="str">
            <v>2902-000787</v>
          </cell>
          <cell r="D7396">
            <v>0</v>
          </cell>
          <cell r="E7396">
            <v>0</v>
          </cell>
          <cell r="F7396" t="str">
            <v>X</v>
          </cell>
          <cell r="G7396" t="str">
            <v>Inactive</v>
          </cell>
        </row>
        <row r="7397">
          <cell r="C7397" t="str">
            <v>2902-000789</v>
          </cell>
          <cell r="D7397">
            <v>0</v>
          </cell>
          <cell r="E7397">
            <v>0</v>
          </cell>
          <cell r="F7397" t="str">
            <v>X</v>
          </cell>
          <cell r="G7397" t="str">
            <v>Inactive</v>
          </cell>
        </row>
        <row r="7398">
          <cell r="C7398" t="str">
            <v>2902-000791</v>
          </cell>
          <cell r="D7398">
            <v>0</v>
          </cell>
          <cell r="E7398">
            <v>0</v>
          </cell>
          <cell r="F7398" t="str">
            <v>X</v>
          </cell>
          <cell r="G7398" t="str">
            <v>Inactive</v>
          </cell>
        </row>
        <row r="7399">
          <cell r="C7399" t="str">
            <v>2902-000793</v>
          </cell>
          <cell r="D7399">
            <v>0</v>
          </cell>
          <cell r="E7399">
            <v>0</v>
          </cell>
          <cell r="F7399" t="str">
            <v>X</v>
          </cell>
          <cell r="G7399" t="str">
            <v>Inactive</v>
          </cell>
        </row>
        <row r="7400">
          <cell r="C7400" t="str">
            <v>97-1413035</v>
          </cell>
          <cell r="D7400">
            <v>0</v>
          </cell>
          <cell r="E7400">
            <v>0</v>
          </cell>
          <cell r="F7400" t="str">
            <v>X</v>
          </cell>
          <cell r="G7400" t="str">
            <v>Active Proj</v>
          </cell>
          <cell r="H7400" t="str">
            <v>Special</v>
          </cell>
          <cell r="I7400" t="str">
            <v>35' 10 Gbps Active Optical HDMI assembly - Plenum Rated</v>
          </cell>
        </row>
        <row r="7401">
          <cell r="C7401" t="str">
            <v>97-1413050</v>
          </cell>
          <cell r="D7401">
            <v>0</v>
          </cell>
          <cell r="E7401">
            <v>0</v>
          </cell>
          <cell r="F7401" t="str">
            <v>X</v>
          </cell>
          <cell r="G7401" t="str">
            <v>Active Proj</v>
          </cell>
          <cell r="H7401" t="str">
            <v>Special</v>
          </cell>
          <cell r="I7401" t="str">
            <v>50' 10 Gbps Active Optical HDMI assembly - Plenum Rated</v>
          </cell>
        </row>
        <row r="7402">
          <cell r="C7402" t="str">
            <v>97-1413075</v>
          </cell>
          <cell r="D7402">
            <v>0</v>
          </cell>
          <cell r="E7402">
            <v>0</v>
          </cell>
          <cell r="F7402" t="str">
            <v>X</v>
          </cell>
          <cell r="G7402" t="str">
            <v>Active Proj</v>
          </cell>
          <cell r="H7402" t="str">
            <v>Special</v>
          </cell>
          <cell r="I7402" t="str">
            <v>75' 10 Gbps Active Optical HDMI assembly - Plenum Rated</v>
          </cell>
        </row>
        <row r="7403">
          <cell r="C7403" t="str">
            <v>97-1413100</v>
          </cell>
          <cell r="D7403">
            <v>0</v>
          </cell>
          <cell r="E7403">
            <v>0</v>
          </cell>
          <cell r="F7403" t="str">
            <v>X</v>
          </cell>
          <cell r="G7403" t="str">
            <v>Active Proj</v>
          </cell>
          <cell r="H7403" t="str">
            <v>Special</v>
          </cell>
          <cell r="I7403" t="str">
            <v>100' 10 Gbps Active Optical HDMI assembly - Plenum Rated</v>
          </cell>
        </row>
        <row r="7404">
          <cell r="C7404" t="str">
            <v>97-1413125</v>
          </cell>
          <cell r="D7404">
            <v>0</v>
          </cell>
          <cell r="E7404">
            <v>0</v>
          </cell>
          <cell r="F7404" t="str">
            <v>X</v>
          </cell>
          <cell r="G7404" t="str">
            <v>Active Proj</v>
          </cell>
          <cell r="H7404" t="str">
            <v>Special</v>
          </cell>
          <cell r="I7404" t="str">
            <v>125' 10 Gbps Active Optical HDMI assembly - Plenum Rated</v>
          </cell>
        </row>
        <row r="7405">
          <cell r="C7405" t="str">
            <v>97-1413150</v>
          </cell>
          <cell r="D7405">
            <v>0</v>
          </cell>
          <cell r="E7405">
            <v>0</v>
          </cell>
          <cell r="F7405" t="str">
            <v>X</v>
          </cell>
          <cell r="G7405" t="str">
            <v>Active Proj</v>
          </cell>
          <cell r="H7405" t="str">
            <v>Special</v>
          </cell>
          <cell r="I7405" t="str">
            <v>150' 10 Gbps Active Optical HDMI assembly - Plenum Rated</v>
          </cell>
        </row>
        <row r="7406">
          <cell r="C7406" t="str">
            <v>97-1413175</v>
          </cell>
          <cell r="D7406">
            <v>0</v>
          </cell>
          <cell r="E7406">
            <v>0</v>
          </cell>
          <cell r="F7406" t="str">
            <v>X</v>
          </cell>
          <cell r="G7406" t="str">
            <v>Active Proj</v>
          </cell>
          <cell r="H7406" t="str">
            <v>Special</v>
          </cell>
          <cell r="I7406" t="str">
            <v>175' 10 Gbps Active Optical HDMI assembly - Plenum Rated</v>
          </cell>
        </row>
        <row r="7407">
          <cell r="C7407" t="str">
            <v>97-1413200</v>
          </cell>
          <cell r="D7407">
            <v>0</v>
          </cell>
          <cell r="E7407">
            <v>0</v>
          </cell>
          <cell r="F7407" t="str">
            <v>X</v>
          </cell>
          <cell r="G7407" t="str">
            <v>Active Proj</v>
          </cell>
          <cell r="H7407" t="str">
            <v>Special</v>
          </cell>
          <cell r="I7407" t="str">
            <v>200' 10 Gbps Active Optical HDMI assembly - Plenum Rated</v>
          </cell>
        </row>
        <row r="7408">
          <cell r="C7408" t="str">
            <v>97-1413250</v>
          </cell>
          <cell r="D7408">
            <v>0</v>
          </cell>
          <cell r="E7408">
            <v>0</v>
          </cell>
          <cell r="F7408" t="str">
            <v>X</v>
          </cell>
          <cell r="G7408" t="str">
            <v>Active Proj</v>
          </cell>
          <cell r="H7408" t="str">
            <v>Special</v>
          </cell>
          <cell r="I7408" t="str">
            <v>250' 10 Gbps Active Optical HDMI assembly - Plenum Rated</v>
          </cell>
        </row>
        <row r="7409">
          <cell r="C7409" t="str">
            <v>97-1413328</v>
          </cell>
          <cell r="D7409">
            <v>0</v>
          </cell>
          <cell r="E7409">
            <v>0</v>
          </cell>
          <cell r="F7409" t="str">
            <v>X</v>
          </cell>
          <cell r="G7409" t="str">
            <v>Active Proj</v>
          </cell>
          <cell r="H7409" t="str">
            <v>Special</v>
          </cell>
          <cell r="I7409" t="str">
            <v>328' 10 Gbps Active Optical HDMI assembly - Plenum Rated</v>
          </cell>
        </row>
        <row r="7410">
          <cell r="C7410" t="str">
            <v>97-1416035</v>
          </cell>
          <cell r="D7410">
            <v>0</v>
          </cell>
          <cell r="E7410">
            <v>0</v>
          </cell>
          <cell r="F7410" t="str">
            <v>X</v>
          </cell>
          <cell r="G7410" t="str">
            <v>Active Proj</v>
          </cell>
          <cell r="H7410" t="str">
            <v>Special</v>
          </cell>
          <cell r="I7410" t="str">
            <v>35' 18 Gbps Active Optical HDMI assembly - Plenum Rated</v>
          </cell>
        </row>
        <row r="7411">
          <cell r="C7411" t="str">
            <v>97-1416050</v>
          </cell>
          <cell r="D7411">
            <v>0</v>
          </cell>
          <cell r="E7411">
            <v>0</v>
          </cell>
          <cell r="F7411" t="str">
            <v>X</v>
          </cell>
          <cell r="G7411" t="str">
            <v>Active Proj</v>
          </cell>
          <cell r="H7411" t="str">
            <v>Special</v>
          </cell>
          <cell r="I7411" t="str">
            <v>50' 18 Gbps Active Optical HDMI assembly - Plenum Rated</v>
          </cell>
        </row>
        <row r="7412">
          <cell r="C7412" t="str">
            <v>97-1416075</v>
          </cell>
          <cell r="D7412">
            <v>0</v>
          </cell>
          <cell r="E7412">
            <v>0</v>
          </cell>
          <cell r="F7412" t="str">
            <v>X</v>
          </cell>
          <cell r="G7412" t="str">
            <v>Active Proj</v>
          </cell>
          <cell r="H7412" t="str">
            <v>Special</v>
          </cell>
          <cell r="I7412" t="str">
            <v>75' 18 Gbps Active Optical HDMI assembly - Plenum Rated</v>
          </cell>
        </row>
        <row r="7413">
          <cell r="C7413" t="str">
            <v>97-1416100</v>
          </cell>
          <cell r="D7413">
            <v>0</v>
          </cell>
          <cell r="E7413">
            <v>0</v>
          </cell>
          <cell r="F7413" t="str">
            <v>X</v>
          </cell>
          <cell r="G7413" t="str">
            <v>Active Proj</v>
          </cell>
          <cell r="H7413" t="str">
            <v>Special</v>
          </cell>
          <cell r="I7413" t="str">
            <v>100' 18 Gbps Active Optical HDMI assembly - Plenum Rated</v>
          </cell>
        </row>
        <row r="7414">
          <cell r="C7414" t="str">
            <v>97-1416125</v>
          </cell>
          <cell r="D7414">
            <v>0</v>
          </cell>
          <cell r="E7414">
            <v>0</v>
          </cell>
          <cell r="F7414" t="str">
            <v>X</v>
          </cell>
          <cell r="G7414" t="str">
            <v>Active Proj</v>
          </cell>
          <cell r="H7414" t="str">
            <v>Special</v>
          </cell>
          <cell r="I7414" t="str">
            <v>125' 18 Gbps Active Optical HDMI assembly - Plenum Rated</v>
          </cell>
        </row>
        <row r="7415">
          <cell r="C7415" t="str">
            <v>97-1416150</v>
          </cell>
          <cell r="D7415">
            <v>0</v>
          </cell>
          <cell r="E7415">
            <v>0</v>
          </cell>
          <cell r="F7415" t="str">
            <v>X</v>
          </cell>
          <cell r="G7415" t="str">
            <v>Active Proj</v>
          </cell>
          <cell r="H7415" t="str">
            <v>Special</v>
          </cell>
          <cell r="I7415" t="str">
            <v>150' 18 Gbps Active Optical HDMI assembly - Plenum Rated</v>
          </cell>
        </row>
        <row r="7416">
          <cell r="C7416" t="str">
            <v>97-1416175</v>
          </cell>
          <cell r="D7416">
            <v>0</v>
          </cell>
          <cell r="E7416">
            <v>0</v>
          </cell>
          <cell r="F7416" t="str">
            <v>X</v>
          </cell>
          <cell r="G7416" t="str">
            <v>Active Proj</v>
          </cell>
          <cell r="H7416" t="str">
            <v>Special</v>
          </cell>
          <cell r="I7416" t="str">
            <v>175' 18 Gbps Active Optical HDMI assembly - Plenum Rated</v>
          </cell>
        </row>
        <row r="7417">
          <cell r="C7417" t="str">
            <v>97-1416200</v>
          </cell>
          <cell r="D7417">
            <v>0</v>
          </cell>
          <cell r="E7417">
            <v>0</v>
          </cell>
          <cell r="F7417" t="str">
            <v>X</v>
          </cell>
          <cell r="G7417" t="str">
            <v>Active Proj</v>
          </cell>
          <cell r="H7417" t="str">
            <v>Special</v>
          </cell>
          <cell r="I7417" t="str">
            <v>200' 18 Gbps Active Optical HDMI assembly - Plenum Rated</v>
          </cell>
        </row>
        <row r="7418">
          <cell r="C7418" t="str">
            <v>97-1416250</v>
          </cell>
          <cell r="D7418">
            <v>0</v>
          </cell>
          <cell r="E7418">
            <v>0</v>
          </cell>
          <cell r="F7418" t="str">
            <v>X</v>
          </cell>
          <cell r="G7418" t="str">
            <v>Active Proj</v>
          </cell>
          <cell r="H7418" t="str">
            <v>Special</v>
          </cell>
          <cell r="I7418" t="str">
            <v>250' 18 Gbps Active Optical HDMI assembly - Plenum Rated</v>
          </cell>
        </row>
        <row r="7419">
          <cell r="C7419" t="str">
            <v>97-1416328</v>
          </cell>
          <cell r="D7419">
            <v>0</v>
          </cell>
          <cell r="E7419">
            <v>0</v>
          </cell>
          <cell r="F7419" t="str">
            <v>X</v>
          </cell>
          <cell r="G7419" t="str">
            <v>Active Proj</v>
          </cell>
          <cell r="H7419" t="str">
            <v>Special</v>
          </cell>
          <cell r="I7419" t="str">
            <v>328' 18 Gbps Active Optical HDMI assembly - Plenum Rated</v>
          </cell>
        </row>
        <row r="7420">
          <cell r="C7420" t="str">
            <v>2902-000795</v>
          </cell>
          <cell r="D7420">
            <v>0</v>
          </cell>
          <cell r="E7420">
            <v>0</v>
          </cell>
          <cell r="F7420" t="str">
            <v>X</v>
          </cell>
          <cell r="G7420" t="str">
            <v>Inactive</v>
          </cell>
        </row>
        <row r="7421">
          <cell r="C7421" t="str">
            <v>2902-000799</v>
          </cell>
          <cell r="D7421">
            <v>0</v>
          </cell>
          <cell r="E7421">
            <v>0</v>
          </cell>
          <cell r="F7421" t="str">
            <v>X</v>
          </cell>
          <cell r="G7421" t="str">
            <v>Inactive</v>
          </cell>
        </row>
        <row r="7422">
          <cell r="C7422" t="str">
            <v>2902-000803</v>
          </cell>
          <cell r="D7422">
            <v>0</v>
          </cell>
          <cell r="E7422">
            <v>0</v>
          </cell>
          <cell r="F7422" t="str">
            <v>X</v>
          </cell>
          <cell r="G7422" t="str">
            <v>Inactive</v>
          </cell>
        </row>
        <row r="7423">
          <cell r="C7423" t="str">
            <v>2902-000805</v>
          </cell>
          <cell r="D7423">
            <v>0</v>
          </cell>
          <cell r="E7423">
            <v>0</v>
          </cell>
          <cell r="F7423" t="str">
            <v>X</v>
          </cell>
          <cell r="G7423" t="str">
            <v>Inactive</v>
          </cell>
        </row>
        <row r="7424">
          <cell r="C7424" t="str">
            <v>2902-000806</v>
          </cell>
          <cell r="D7424">
            <v>0</v>
          </cell>
          <cell r="E7424">
            <v>0</v>
          </cell>
          <cell r="F7424" t="str">
            <v>X</v>
          </cell>
          <cell r="G7424" t="str">
            <v>Inactive</v>
          </cell>
        </row>
        <row r="7425">
          <cell r="C7425" t="str">
            <v>2902-000807</v>
          </cell>
          <cell r="D7425">
            <v>0</v>
          </cell>
          <cell r="E7425">
            <v>0</v>
          </cell>
          <cell r="F7425" t="str">
            <v>X</v>
          </cell>
          <cell r="G7425" t="str">
            <v>Inactive</v>
          </cell>
        </row>
        <row r="7426">
          <cell r="C7426" t="str">
            <v>2902-000809</v>
          </cell>
          <cell r="D7426">
            <v>0</v>
          </cell>
          <cell r="E7426">
            <v>0</v>
          </cell>
          <cell r="F7426" t="str">
            <v>X</v>
          </cell>
          <cell r="G7426" t="str">
            <v>Inactive</v>
          </cell>
        </row>
        <row r="7427">
          <cell r="C7427" t="str">
            <v>2902-000811</v>
          </cell>
          <cell r="D7427">
            <v>0</v>
          </cell>
          <cell r="E7427">
            <v>0</v>
          </cell>
          <cell r="F7427" t="str">
            <v>X</v>
          </cell>
          <cell r="G7427" t="str">
            <v>Inactive</v>
          </cell>
        </row>
        <row r="7428">
          <cell r="C7428" t="str">
            <v>2902-000813</v>
          </cell>
          <cell r="D7428">
            <v>0</v>
          </cell>
          <cell r="E7428">
            <v>0</v>
          </cell>
          <cell r="F7428" t="str">
            <v>X</v>
          </cell>
          <cell r="G7428" t="str">
            <v>Inactive</v>
          </cell>
        </row>
        <row r="7429">
          <cell r="C7429" t="str">
            <v>04-916003R53+916001-31</v>
          </cell>
          <cell r="D7429">
            <v>0</v>
          </cell>
          <cell r="E7429">
            <v>0</v>
          </cell>
          <cell r="F7429" t="str">
            <v>X</v>
          </cell>
          <cell r="G7429" t="str">
            <v>Inactive</v>
          </cell>
          <cell r="H7429" t="str">
            <v>N/A</v>
          </cell>
          <cell r="I7429" t="str">
            <v>32x32 Three Channels of Video - Two Channels of Sync - 9RU -</v>
          </cell>
        </row>
        <row r="7430">
          <cell r="C7430" t="str">
            <v>2902-000815</v>
          </cell>
          <cell r="D7430">
            <v>0</v>
          </cell>
          <cell r="E7430">
            <v>0</v>
          </cell>
          <cell r="F7430" t="str">
            <v>X</v>
          </cell>
          <cell r="G7430" t="str">
            <v>Inactive</v>
          </cell>
        </row>
        <row r="7431">
          <cell r="C7431" t="str">
            <v>2902-000817</v>
          </cell>
          <cell r="D7431">
            <v>0</v>
          </cell>
          <cell r="E7431">
            <v>0</v>
          </cell>
          <cell r="F7431" t="str">
            <v>X</v>
          </cell>
          <cell r="G7431" t="str">
            <v>Inactive</v>
          </cell>
        </row>
        <row r="7432">
          <cell r="C7432" t="str">
            <v>2902-000819</v>
          </cell>
          <cell r="D7432">
            <v>0</v>
          </cell>
          <cell r="E7432">
            <v>0</v>
          </cell>
          <cell r="F7432" t="str">
            <v>X</v>
          </cell>
          <cell r="G7432" t="str">
            <v>Inactive</v>
          </cell>
        </row>
        <row r="7433">
          <cell r="C7433" t="str">
            <v>2902-000823</v>
          </cell>
          <cell r="D7433">
            <v>0</v>
          </cell>
          <cell r="E7433">
            <v>0</v>
          </cell>
          <cell r="F7433" t="str">
            <v>X</v>
          </cell>
          <cell r="G7433" t="str">
            <v>Inactive</v>
          </cell>
        </row>
        <row r="7434">
          <cell r="C7434" t="str">
            <v>2902-000829</v>
          </cell>
          <cell r="D7434">
            <v>0</v>
          </cell>
          <cell r="E7434">
            <v>0</v>
          </cell>
          <cell r="F7434" t="str">
            <v>X</v>
          </cell>
          <cell r="G7434" t="str">
            <v>Inactive</v>
          </cell>
        </row>
        <row r="7435">
          <cell r="C7435" t="str">
            <v>2902-000831</v>
          </cell>
          <cell r="D7435">
            <v>0</v>
          </cell>
          <cell r="E7435">
            <v>0</v>
          </cell>
          <cell r="F7435" t="str">
            <v>X</v>
          </cell>
          <cell r="G7435" t="str">
            <v>Inactive</v>
          </cell>
        </row>
        <row r="7436">
          <cell r="C7436" t="str">
            <v>2902-000833</v>
          </cell>
          <cell r="D7436">
            <v>0</v>
          </cell>
          <cell r="E7436">
            <v>0</v>
          </cell>
          <cell r="F7436" t="str">
            <v>X</v>
          </cell>
          <cell r="G7436" t="str">
            <v>Inactive</v>
          </cell>
        </row>
        <row r="7437">
          <cell r="C7437" t="str">
            <v>2902-000834</v>
          </cell>
          <cell r="D7437">
            <v>0</v>
          </cell>
          <cell r="E7437">
            <v>0</v>
          </cell>
          <cell r="F7437" t="str">
            <v>X</v>
          </cell>
          <cell r="G7437" t="str">
            <v>Inactive</v>
          </cell>
        </row>
        <row r="7438">
          <cell r="C7438" t="str">
            <v>2902-000835</v>
          </cell>
          <cell r="D7438">
            <v>0</v>
          </cell>
          <cell r="E7438">
            <v>0</v>
          </cell>
          <cell r="F7438" t="str">
            <v>X</v>
          </cell>
          <cell r="G7438" t="str">
            <v>Inactive</v>
          </cell>
        </row>
        <row r="7439">
          <cell r="C7439" t="str">
            <v>97-1616006</v>
          </cell>
          <cell r="D7439">
            <v>0</v>
          </cell>
          <cell r="E7439">
            <v>16</v>
          </cell>
          <cell r="F7439" t="str">
            <v>X</v>
          </cell>
          <cell r="G7439" t="str">
            <v>Not active</v>
          </cell>
          <cell r="H7439" t="str">
            <v>Special</v>
          </cell>
          <cell r="I7439" t="str">
            <v>Cable Mini DisplayPort to Mini DisplayPort 6'</v>
          </cell>
        </row>
        <row r="7440">
          <cell r="C7440" t="str">
            <v>2902-000839</v>
          </cell>
          <cell r="D7440">
            <v>0</v>
          </cell>
          <cell r="E7440">
            <v>0</v>
          </cell>
          <cell r="F7440" t="str">
            <v>X</v>
          </cell>
          <cell r="G7440" t="str">
            <v>Inactive</v>
          </cell>
        </row>
        <row r="7441">
          <cell r="C7441" t="str">
            <v>2902-000841</v>
          </cell>
          <cell r="D7441">
            <v>0</v>
          </cell>
          <cell r="E7441">
            <v>0</v>
          </cell>
          <cell r="F7441" t="str">
            <v>X</v>
          </cell>
          <cell r="G7441" t="str">
            <v>Inactive</v>
          </cell>
        </row>
        <row r="7442">
          <cell r="C7442" t="str">
            <v>2902-000843</v>
          </cell>
          <cell r="D7442">
            <v>0</v>
          </cell>
          <cell r="E7442">
            <v>0</v>
          </cell>
          <cell r="F7442" t="str">
            <v>X</v>
          </cell>
          <cell r="G7442" t="str">
            <v>Inactive</v>
          </cell>
        </row>
        <row r="7443">
          <cell r="C7443" t="str">
            <v>2902-000845</v>
          </cell>
          <cell r="D7443">
            <v>0</v>
          </cell>
          <cell r="E7443">
            <v>0</v>
          </cell>
          <cell r="F7443" t="str">
            <v>X</v>
          </cell>
          <cell r="G7443" t="str">
            <v>Inactive</v>
          </cell>
        </row>
        <row r="7444">
          <cell r="C7444" t="str">
            <v>2902-000847</v>
          </cell>
          <cell r="D7444">
            <v>0</v>
          </cell>
          <cell r="E7444">
            <v>0</v>
          </cell>
          <cell r="F7444" t="str">
            <v>X</v>
          </cell>
          <cell r="G7444" t="str">
            <v>Inactive</v>
          </cell>
        </row>
        <row r="7445">
          <cell r="C7445" t="str">
            <v>2902-000848</v>
          </cell>
          <cell r="D7445">
            <v>0</v>
          </cell>
          <cell r="E7445">
            <v>0</v>
          </cell>
          <cell r="F7445" t="str">
            <v>X</v>
          </cell>
          <cell r="G7445" t="str">
            <v>Inactive</v>
          </cell>
        </row>
        <row r="7446">
          <cell r="C7446" t="str">
            <v>2902-000849</v>
          </cell>
          <cell r="D7446">
            <v>0</v>
          </cell>
          <cell r="E7446">
            <v>0</v>
          </cell>
          <cell r="F7446" t="str">
            <v>X</v>
          </cell>
          <cell r="G7446" t="str">
            <v>Inactive</v>
          </cell>
        </row>
        <row r="7447">
          <cell r="C7447" t="str">
            <v>2902-000851</v>
          </cell>
          <cell r="D7447">
            <v>0</v>
          </cell>
          <cell r="E7447">
            <v>0</v>
          </cell>
          <cell r="F7447" t="str">
            <v>X</v>
          </cell>
          <cell r="G7447" t="str">
            <v>Inactive</v>
          </cell>
        </row>
        <row r="7448">
          <cell r="C7448" t="str">
            <v>04-804023</v>
          </cell>
          <cell r="D7448">
            <v>0</v>
          </cell>
          <cell r="E7448">
            <v>0</v>
          </cell>
          <cell r="F7448" t="str">
            <v>X</v>
          </cell>
          <cell r="G7448" t="str">
            <v>Inactive</v>
          </cell>
          <cell r="H7448" t="str">
            <v>N/A</v>
          </cell>
          <cell r="I7448" t="str">
            <v>4848V Frame 3RU w/PS</v>
          </cell>
        </row>
        <row r="7449">
          <cell r="C7449" t="str">
            <v>2902-000854</v>
          </cell>
          <cell r="D7449">
            <v>0</v>
          </cell>
          <cell r="E7449">
            <v>0</v>
          </cell>
          <cell r="F7449" t="str">
            <v>X</v>
          </cell>
          <cell r="G7449" t="str">
            <v>Inactive</v>
          </cell>
        </row>
        <row r="7450">
          <cell r="C7450" t="str">
            <v>2902-000855</v>
          </cell>
          <cell r="D7450">
            <v>0</v>
          </cell>
          <cell r="E7450">
            <v>0</v>
          </cell>
          <cell r="F7450" t="str">
            <v>X</v>
          </cell>
          <cell r="G7450" t="str">
            <v>Inactive</v>
          </cell>
        </row>
        <row r="7451">
          <cell r="C7451" t="str">
            <v>2902-000857</v>
          </cell>
          <cell r="D7451">
            <v>0</v>
          </cell>
          <cell r="E7451">
            <v>0</v>
          </cell>
          <cell r="F7451" t="str">
            <v>X</v>
          </cell>
          <cell r="G7451" t="str">
            <v>Inactive</v>
          </cell>
        </row>
        <row r="7452">
          <cell r="C7452" t="str">
            <v>2902-000867</v>
          </cell>
          <cell r="D7452">
            <v>0</v>
          </cell>
          <cell r="E7452">
            <v>0</v>
          </cell>
          <cell r="F7452" t="str">
            <v>X</v>
          </cell>
          <cell r="G7452" t="str">
            <v>Inactive</v>
          </cell>
        </row>
        <row r="7453">
          <cell r="C7453" t="str">
            <v>2902-000881</v>
          </cell>
          <cell r="D7453">
            <v>0</v>
          </cell>
          <cell r="E7453">
            <v>0</v>
          </cell>
          <cell r="F7453" t="str">
            <v>X</v>
          </cell>
          <cell r="G7453" t="str">
            <v>Inactive</v>
          </cell>
        </row>
        <row r="7454">
          <cell r="C7454" t="str">
            <v>2902-000887</v>
          </cell>
          <cell r="D7454">
            <v>0</v>
          </cell>
          <cell r="E7454">
            <v>0</v>
          </cell>
          <cell r="F7454" t="str">
            <v>X</v>
          </cell>
          <cell r="G7454" t="str">
            <v>Inactive</v>
          </cell>
        </row>
        <row r="7455">
          <cell r="C7455" t="str">
            <v>2902-000891</v>
          </cell>
          <cell r="D7455">
            <v>0</v>
          </cell>
          <cell r="E7455">
            <v>0</v>
          </cell>
          <cell r="F7455" t="str">
            <v>X</v>
          </cell>
          <cell r="G7455" t="str">
            <v>Inactive</v>
          </cell>
        </row>
        <row r="7456">
          <cell r="C7456" t="str">
            <v>2902-000893</v>
          </cell>
          <cell r="D7456">
            <v>0</v>
          </cell>
          <cell r="E7456">
            <v>0</v>
          </cell>
          <cell r="F7456" t="str">
            <v>X</v>
          </cell>
          <cell r="G7456" t="str">
            <v>Inactive</v>
          </cell>
        </row>
        <row r="7457">
          <cell r="C7457" t="str">
            <v>2902-000905</v>
          </cell>
          <cell r="D7457">
            <v>0</v>
          </cell>
          <cell r="E7457">
            <v>0</v>
          </cell>
          <cell r="F7457" t="str">
            <v>X</v>
          </cell>
          <cell r="G7457" t="str">
            <v>Inactive</v>
          </cell>
        </row>
        <row r="7458">
          <cell r="C7458" t="str">
            <v>2902-000909</v>
          </cell>
          <cell r="D7458">
            <v>0</v>
          </cell>
          <cell r="E7458">
            <v>0</v>
          </cell>
          <cell r="F7458" t="str">
            <v>X</v>
          </cell>
          <cell r="G7458" t="str">
            <v>Inactive</v>
          </cell>
        </row>
        <row r="7459">
          <cell r="C7459" t="str">
            <v>2902-000910</v>
          </cell>
          <cell r="D7459">
            <v>0</v>
          </cell>
          <cell r="E7459">
            <v>0</v>
          </cell>
          <cell r="F7459" t="str">
            <v>X</v>
          </cell>
          <cell r="G7459" t="str">
            <v>Inactive</v>
          </cell>
        </row>
        <row r="7460">
          <cell r="C7460" t="str">
            <v>2902-000914</v>
          </cell>
          <cell r="D7460">
            <v>0</v>
          </cell>
          <cell r="E7460">
            <v>0</v>
          </cell>
          <cell r="F7460" t="str">
            <v>X</v>
          </cell>
          <cell r="G7460" t="str">
            <v>Inactive</v>
          </cell>
        </row>
        <row r="7461">
          <cell r="C7461" t="str">
            <v>2902-000919</v>
          </cell>
          <cell r="D7461">
            <v>0</v>
          </cell>
          <cell r="E7461">
            <v>0</v>
          </cell>
          <cell r="F7461" t="str">
            <v>X</v>
          </cell>
          <cell r="G7461" t="str">
            <v>Inactive</v>
          </cell>
        </row>
        <row r="7462">
          <cell r="C7462" t="str">
            <v>2902-000933</v>
          </cell>
          <cell r="D7462">
            <v>0</v>
          </cell>
          <cell r="E7462">
            <v>0</v>
          </cell>
          <cell r="F7462" t="str">
            <v>X</v>
          </cell>
          <cell r="G7462" t="str">
            <v>Inactive</v>
          </cell>
        </row>
        <row r="7463">
          <cell r="C7463" t="str">
            <v>2902-000935</v>
          </cell>
          <cell r="D7463">
            <v>0</v>
          </cell>
          <cell r="E7463">
            <v>0</v>
          </cell>
          <cell r="F7463" t="str">
            <v>X</v>
          </cell>
          <cell r="G7463" t="str">
            <v>Active</v>
          </cell>
        </row>
        <row r="7464">
          <cell r="C7464" t="str">
            <v>2902-000975</v>
          </cell>
          <cell r="D7464">
            <v>0</v>
          </cell>
          <cell r="E7464">
            <v>0</v>
          </cell>
          <cell r="F7464" t="str">
            <v>X</v>
          </cell>
          <cell r="G7464" t="str">
            <v>Inactive</v>
          </cell>
        </row>
        <row r="7465">
          <cell r="C7465" t="str">
            <v>2902-000979</v>
          </cell>
          <cell r="D7465">
            <v>0</v>
          </cell>
          <cell r="E7465">
            <v>0</v>
          </cell>
          <cell r="F7465" t="str">
            <v>X</v>
          </cell>
          <cell r="G7465" t="str">
            <v>Inactive</v>
          </cell>
        </row>
        <row r="7466">
          <cell r="C7466" t="str">
            <v>2902-000983</v>
          </cell>
          <cell r="D7466">
            <v>0</v>
          </cell>
          <cell r="E7466">
            <v>0</v>
          </cell>
          <cell r="F7466" t="str">
            <v>X</v>
          </cell>
          <cell r="G7466" t="str">
            <v>Inactive</v>
          </cell>
        </row>
        <row r="7467">
          <cell r="C7467" t="str">
            <v>04-916003R33+916001-31</v>
          </cell>
          <cell r="D7467">
            <v>0</v>
          </cell>
          <cell r="E7467">
            <v>0</v>
          </cell>
          <cell r="F7467" t="str">
            <v>X</v>
          </cell>
          <cell r="G7467" t="str">
            <v>Active</v>
          </cell>
          <cell r="H7467" t="str">
            <v>N/A</v>
          </cell>
          <cell r="I7467" t="str">
            <v>32x32 Three Channels of Video - 9RU - w/LCP - Redun Pwr + 32</v>
          </cell>
        </row>
        <row r="7468">
          <cell r="C7468" t="str">
            <v>04-916003-R73</v>
          </cell>
          <cell r="D7468">
            <v>0</v>
          </cell>
          <cell r="E7468">
            <v>0</v>
          </cell>
          <cell r="F7468" t="str">
            <v>X</v>
          </cell>
          <cell r="G7468" t="str">
            <v>Not active</v>
          </cell>
          <cell r="H7468" t="str">
            <v>N/A</v>
          </cell>
          <cell r="I7468" t="str">
            <v>3232V5VR - SIERRA PRO XL - 9RU - w/LAN - w/LCP - 425MHz - Rd</v>
          </cell>
        </row>
        <row r="7469">
          <cell r="C7469" t="str">
            <v>04-916003-R33</v>
          </cell>
          <cell r="D7469">
            <v>0</v>
          </cell>
          <cell r="E7469">
            <v>0</v>
          </cell>
          <cell r="F7469" t="str">
            <v>X</v>
          </cell>
          <cell r="G7469" t="str">
            <v>Not active</v>
          </cell>
          <cell r="H7469" t="str">
            <v>N/A</v>
          </cell>
          <cell r="I7469" t="str">
            <v>32x32 Three Channels of Video - 9RU - w/LCP - Redun Pwr - w/</v>
          </cell>
        </row>
        <row r="7470">
          <cell r="C7470" t="str">
            <v>04-916003-R30</v>
          </cell>
          <cell r="D7470">
            <v>0</v>
          </cell>
          <cell r="E7470">
            <v>0</v>
          </cell>
          <cell r="F7470" t="str">
            <v>X</v>
          </cell>
          <cell r="G7470" t="str">
            <v>Active</v>
          </cell>
          <cell r="I7470" t="str">
            <v>DSCONT 3232V3R - SPII - 9RU - w/LCP - 400MHz WB Video - Redu</v>
          </cell>
        </row>
        <row r="7471">
          <cell r="C7471" t="str">
            <v>04-916003-R154</v>
          </cell>
          <cell r="D7471">
            <v>0</v>
          </cell>
          <cell r="E7471">
            <v>0</v>
          </cell>
          <cell r="F7471" t="str">
            <v>X</v>
          </cell>
          <cell r="G7471" t="str">
            <v>Not to order</v>
          </cell>
          <cell r="I7471" t="str">
            <v>3232V5R - SPII XL - 9RU - w/LAN - w/LCP - DSP SYNC - 425MHz</v>
          </cell>
        </row>
        <row r="7472">
          <cell r="C7472" t="str">
            <v>2902-001015</v>
          </cell>
          <cell r="D7472">
            <v>0</v>
          </cell>
          <cell r="E7472">
            <v>0</v>
          </cell>
          <cell r="F7472" t="str">
            <v>X</v>
          </cell>
          <cell r="G7472" t="str">
            <v>Inactive</v>
          </cell>
        </row>
        <row r="7473">
          <cell r="C7473" t="str">
            <v>04-916003-R153</v>
          </cell>
          <cell r="D7473">
            <v>0</v>
          </cell>
          <cell r="E7473">
            <v>0</v>
          </cell>
          <cell r="F7473" t="str">
            <v>X</v>
          </cell>
          <cell r="G7473" t="str">
            <v>Not active</v>
          </cell>
          <cell r="H7473" t="str">
            <v>N/A</v>
          </cell>
          <cell r="I7473" t="str">
            <v>3232V5R - SPII XL - 9RU - w/LAN - w/LCP - DSP SYNC - 425MHz</v>
          </cell>
        </row>
        <row r="7474">
          <cell r="C7474" t="str">
            <v>2902-001019</v>
          </cell>
          <cell r="D7474">
            <v>0</v>
          </cell>
          <cell r="E7474">
            <v>0</v>
          </cell>
          <cell r="F7474" t="str">
            <v>X</v>
          </cell>
          <cell r="G7474" t="str">
            <v>Inactive</v>
          </cell>
        </row>
        <row r="7475">
          <cell r="C7475" t="str">
            <v>04-916002-00</v>
          </cell>
          <cell r="D7475">
            <v>0</v>
          </cell>
          <cell r="E7475">
            <v>0</v>
          </cell>
          <cell r="F7475" t="str">
            <v>X</v>
          </cell>
          <cell r="G7475" t="str">
            <v>Not active</v>
          </cell>
          <cell r="H7475" t="str">
            <v>N/A</v>
          </cell>
          <cell r="I7475" t="str">
            <v>3216S</v>
          </cell>
        </row>
        <row r="7476">
          <cell r="C7476" t="str">
            <v>2902-001042</v>
          </cell>
          <cell r="D7476">
            <v>0</v>
          </cell>
          <cell r="E7476">
            <v>0</v>
          </cell>
          <cell r="F7476" t="str">
            <v>X</v>
          </cell>
          <cell r="G7476" t="str">
            <v>Inactive</v>
          </cell>
        </row>
        <row r="7477">
          <cell r="C7477" t="str">
            <v>2902-001049</v>
          </cell>
          <cell r="D7477">
            <v>0</v>
          </cell>
          <cell r="E7477">
            <v>0</v>
          </cell>
          <cell r="F7477" t="str">
            <v>X</v>
          </cell>
          <cell r="G7477" t="str">
            <v>Active</v>
          </cell>
        </row>
        <row r="7478">
          <cell r="C7478" t="str">
            <v>2902-001071</v>
          </cell>
          <cell r="D7478">
            <v>0</v>
          </cell>
          <cell r="E7478">
            <v>0</v>
          </cell>
          <cell r="F7478" t="str">
            <v>X</v>
          </cell>
          <cell r="G7478" t="str">
            <v>Active</v>
          </cell>
        </row>
        <row r="7479">
          <cell r="C7479" t="str">
            <v>2902-012002</v>
          </cell>
          <cell r="D7479">
            <v>0</v>
          </cell>
          <cell r="E7479">
            <v>0</v>
          </cell>
          <cell r="F7479" t="str">
            <v>X</v>
          </cell>
          <cell r="G7479" t="str">
            <v>Inactive</v>
          </cell>
        </row>
        <row r="7480">
          <cell r="C7480" t="str">
            <v>2902-012003</v>
          </cell>
          <cell r="D7480">
            <v>0</v>
          </cell>
          <cell r="E7480">
            <v>0</v>
          </cell>
          <cell r="F7480" t="str">
            <v>X</v>
          </cell>
          <cell r="G7480" t="str">
            <v>Inactive</v>
          </cell>
          <cell r="H7480" t="str">
            <v>N/A</v>
          </cell>
          <cell r="I7480" t="str">
            <v>PRODUCT MATRIX CATALOG</v>
          </cell>
        </row>
        <row r="7481">
          <cell r="C7481" t="str">
            <v>2902-012005</v>
          </cell>
          <cell r="D7481">
            <v>0</v>
          </cell>
          <cell r="E7481">
            <v>0</v>
          </cell>
          <cell r="F7481" t="str">
            <v>X</v>
          </cell>
          <cell r="G7481" t="str">
            <v>Inactive</v>
          </cell>
          <cell r="H7481" t="str">
            <v>N/A</v>
          </cell>
          <cell r="I7481" t="str">
            <v>CAT ABRIDGE EN A44 2004 02</v>
          </cell>
        </row>
        <row r="7482">
          <cell r="C7482" t="str">
            <v>2902-800000</v>
          </cell>
          <cell r="D7482">
            <v>0</v>
          </cell>
          <cell r="E7482">
            <v>0</v>
          </cell>
          <cell r="F7482" t="str">
            <v>X</v>
          </cell>
          <cell r="G7482" t="str">
            <v>Inactive</v>
          </cell>
          <cell r="H7482" t="str">
            <v>N/A</v>
          </cell>
          <cell r="I7482" t="str">
            <v>USER MAN KR.TOOLS BRACKET INSTAL</v>
          </cell>
        </row>
        <row r="7483">
          <cell r="C7483" t="str">
            <v>2902-99015</v>
          </cell>
          <cell r="D7483">
            <v>0</v>
          </cell>
          <cell r="E7483">
            <v>0</v>
          </cell>
          <cell r="F7483" t="str">
            <v>X</v>
          </cell>
          <cell r="G7483" t="str">
            <v>Inactive</v>
          </cell>
          <cell r="H7483" t="str">
            <v>N/A</v>
          </cell>
          <cell r="I7483" t="str">
            <v>WINTER2004 NEW PROD. CATALOG</v>
          </cell>
        </row>
        <row r="7484">
          <cell r="C7484" t="str">
            <v>2902-999010</v>
          </cell>
          <cell r="D7484">
            <v>0</v>
          </cell>
          <cell r="E7484">
            <v>0</v>
          </cell>
          <cell r="F7484" t="str">
            <v>X</v>
          </cell>
          <cell r="G7484" t="str">
            <v>Inactive</v>
          </cell>
          <cell r="H7484" t="str">
            <v>N/A</v>
          </cell>
          <cell r="I7484" t="str">
            <v>Directory of Products USA</v>
          </cell>
        </row>
        <row r="7485">
          <cell r="C7485" t="str">
            <v>2902-999011</v>
          </cell>
          <cell r="D7485">
            <v>0</v>
          </cell>
          <cell r="E7485">
            <v>0</v>
          </cell>
          <cell r="F7485" t="str">
            <v>X</v>
          </cell>
          <cell r="G7485" t="str">
            <v>Inactive</v>
          </cell>
          <cell r="H7485" t="str">
            <v>N/A</v>
          </cell>
          <cell r="I7485" t="str">
            <v>Directory of matrix</v>
          </cell>
        </row>
        <row r="7486">
          <cell r="C7486" t="str">
            <v>2902-999050</v>
          </cell>
          <cell r="D7486">
            <v>0</v>
          </cell>
          <cell r="E7486">
            <v>0</v>
          </cell>
          <cell r="F7486" t="str">
            <v>X</v>
          </cell>
          <cell r="G7486" t="str">
            <v>Inactive</v>
          </cell>
          <cell r="H7486" t="str">
            <v>N/A</v>
          </cell>
          <cell r="I7486" t="str">
            <v>Spanish Prospact</v>
          </cell>
        </row>
        <row r="7487">
          <cell r="C7487" t="str">
            <v>2902-999052</v>
          </cell>
          <cell r="D7487">
            <v>0</v>
          </cell>
          <cell r="E7487">
            <v>0</v>
          </cell>
          <cell r="F7487" t="str">
            <v>X</v>
          </cell>
          <cell r="G7487" t="str">
            <v>Inactive</v>
          </cell>
          <cell r="H7487" t="str">
            <v>N/A</v>
          </cell>
          <cell r="I7487" t="str">
            <v>Kramer Flyer Portuguese 3 H.</v>
          </cell>
        </row>
        <row r="7488">
          <cell r="C7488" t="str">
            <v>2902-999059</v>
          </cell>
          <cell r="D7488">
            <v>0</v>
          </cell>
          <cell r="E7488">
            <v>0</v>
          </cell>
          <cell r="F7488" t="str">
            <v>X</v>
          </cell>
          <cell r="G7488" t="str">
            <v>Inactive</v>
          </cell>
          <cell r="H7488" t="str">
            <v>N/A</v>
          </cell>
          <cell r="I7488" t="str">
            <v>Scalers Brochure Am. 2004/1</v>
          </cell>
        </row>
        <row r="7489">
          <cell r="C7489" t="str">
            <v>2902-9999009</v>
          </cell>
          <cell r="D7489">
            <v>0</v>
          </cell>
          <cell r="E7489">
            <v>0</v>
          </cell>
          <cell r="F7489" t="str">
            <v>X</v>
          </cell>
          <cell r="G7489" t="str">
            <v>Inactive</v>
          </cell>
          <cell r="H7489" t="str">
            <v>N/A</v>
          </cell>
        </row>
        <row r="7490">
          <cell r="C7490" t="str">
            <v>2902-999979</v>
          </cell>
          <cell r="D7490">
            <v>0</v>
          </cell>
          <cell r="E7490">
            <v>0</v>
          </cell>
          <cell r="F7490" t="str">
            <v>X</v>
          </cell>
          <cell r="G7490" t="str">
            <v>Inactive</v>
          </cell>
          <cell r="H7490" t="str">
            <v>N/A</v>
          </cell>
          <cell r="I7490" t="str">
            <v>Concise catalog 2003</v>
          </cell>
        </row>
        <row r="7491">
          <cell r="C7491" t="str">
            <v>2902-999996</v>
          </cell>
          <cell r="D7491">
            <v>0</v>
          </cell>
          <cell r="E7491">
            <v>0</v>
          </cell>
          <cell r="F7491" t="str">
            <v>X</v>
          </cell>
          <cell r="G7491" t="str">
            <v>Inactive</v>
          </cell>
          <cell r="H7491" t="str">
            <v>N/A</v>
          </cell>
        </row>
        <row r="7492">
          <cell r="C7492" t="str">
            <v>2920-000019</v>
          </cell>
          <cell r="D7492">
            <v>0</v>
          </cell>
          <cell r="E7492">
            <v>0</v>
          </cell>
          <cell r="F7492" t="str">
            <v>X</v>
          </cell>
          <cell r="G7492" t="str">
            <v>Active</v>
          </cell>
        </row>
        <row r="7493">
          <cell r="C7493" t="str">
            <v>2920-000033</v>
          </cell>
          <cell r="D7493">
            <v>0</v>
          </cell>
          <cell r="E7493">
            <v>0</v>
          </cell>
          <cell r="F7493" t="str">
            <v>X</v>
          </cell>
          <cell r="G7493" t="str">
            <v>Active</v>
          </cell>
        </row>
        <row r="7494">
          <cell r="C7494" t="str">
            <v>2920-000035</v>
          </cell>
          <cell r="D7494">
            <v>0</v>
          </cell>
          <cell r="E7494">
            <v>0</v>
          </cell>
          <cell r="F7494" t="str">
            <v>X</v>
          </cell>
          <cell r="G7494" t="str">
            <v>Inactive</v>
          </cell>
        </row>
        <row r="7495">
          <cell r="C7495" t="str">
            <v>04-804020</v>
          </cell>
          <cell r="D7495">
            <v>0</v>
          </cell>
          <cell r="E7495">
            <v>0</v>
          </cell>
          <cell r="F7495" t="str">
            <v>X</v>
          </cell>
          <cell r="G7495" t="str">
            <v>Not to order</v>
          </cell>
          <cell r="H7495" t="str">
            <v>N/A</v>
          </cell>
          <cell r="I7495" t="str">
            <v>SCP-20 Desktop Programmable Control Panel</v>
          </cell>
        </row>
        <row r="7496">
          <cell r="C7496" t="str">
            <v>2920-000078</v>
          </cell>
          <cell r="D7496">
            <v>0</v>
          </cell>
          <cell r="E7496">
            <v>0</v>
          </cell>
          <cell r="F7496" t="str">
            <v>X</v>
          </cell>
          <cell r="G7496" t="str">
            <v>Active</v>
          </cell>
        </row>
        <row r="7497">
          <cell r="C7497" t="str">
            <v>2920-000104</v>
          </cell>
          <cell r="D7497">
            <v>0</v>
          </cell>
          <cell r="E7497">
            <v>0</v>
          </cell>
          <cell r="F7497" t="str">
            <v>X</v>
          </cell>
          <cell r="G7497" t="str">
            <v>Active</v>
          </cell>
        </row>
        <row r="7498">
          <cell r="C7498" t="str">
            <v>80-00027899</v>
          </cell>
          <cell r="D7498">
            <v>420</v>
          </cell>
          <cell r="E7498">
            <v>420</v>
          </cell>
          <cell r="F7498" t="str">
            <v>X</v>
          </cell>
          <cell r="G7498" t="str">
            <v>Frozen NPI</v>
          </cell>
          <cell r="H7498" t="str">
            <v>Special</v>
          </cell>
          <cell r="I7498" t="str">
            <v>Cable Retractor, Mini DP to HDMI -8ft</v>
          </cell>
        </row>
        <row r="7499">
          <cell r="C7499" t="str">
            <v>2920-000110</v>
          </cell>
          <cell r="D7499">
            <v>0</v>
          </cell>
          <cell r="E7499">
            <v>0</v>
          </cell>
          <cell r="F7499" t="str">
            <v>X</v>
          </cell>
          <cell r="G7499" t="str">
            <v>Inactive</v>
          </cell>
        </row>
        <row r="7500">
          <cell r="C7500" t="str">
            <v>2920-000135</v>
          </cell>
          <cell r="D7500">
            <v>0</v>
          </cell>
          <cell r="E7500">
            <v>0</v>
          </cell>
          <cell r="F7500" t="str">
            <v>X</v>
          </cell>
          <cell r="G7500" t="str">
            <v>Active</v>
          </cell>
        </row>
        <row r="7501">
          <cell r="C7501" t="str">
            <v>2920-000148</v>
          </cell>
          <cell r="D7501">
            <v>0</v>
          </cell>
          <cell r="E7501">
            <v>0</v>
          </cell>
          <cell r="F7501" t="str">
            <v>X</v>
          </cell>
          <cell r="G7501" t="str">
            <v>Inactive</v>
          </cell>
        </row>
        <row r="7502">
          <cell r="C7502" t="str">
            <v>80-00027490</v>
          </cell>
          <cell r="D7502">
            <v>1950</v>
          </cell>
          <cell r="E7502">
            <v>1950</v>
          </cell>
          <cell r="F7502" t="str">
            <v>X</v>
          </cell>
          <cell r="G7502" t="str">
            <v>Prototype</v>
          </cell>
          <cell r="H7502" t="str">
            <v>Special</v>
          </cell>
          <cell r="I7502" t="str">
            <v>ing (Portable table mount power station with 240V AC output)</v>
          </cell>
        </row>
        <row r="7503">
          <cell r="C7503" t="str">
            <v>2920-000151</v>
          </cell>
          <cell r="D7503">
            <v>0</v>
          </cell>
          <cell r="E7503">
            <v>0</v>
          </cell>
          <cell r="F7503" t="str">
            <v>X</v>
          </cell>
          <cell r="G7503" t="str">
            <v>Inactive</v>
          </cell>
        </row>
        <row r="7504">
          <cell r="C7504" t="str">
            <v>2920-000154</v>
          </cell>
          <cell r="D7504">
            <v>0</v>
          </cell>
          <cell r="E7504">
            <v>0</v>
          </cell>
          <cell r="F7504" t="str">
            <v>X</v>
          </cell>
          <cell r="G7504" t="str">
            <v>Active</v>
          </cell>
        </row>
        <row r="7505">
          <cell r="C7505" t="str">
            <v>2920-000155</v>
          </cell>
          <cell r="D7505">
            <v>0</v>
          </cell>
          <cell r="E7505">
            <v>0</v>
          </cell>
          <cell r="F7505" t="str">
            <v>X</v>
          </cell>
          <cell r="G7505" t="str">
            <v>Active</v>
          </cell>
        </row>
        <row r="7506">
          <cell r="C7506" t="str">
            <v>2920-000169</v>
          </cell>
          <cell r="D7506">
            <v>0</v>
          </cell>
          <cell r="E7506">
            <v>0</v>
          </cell>
          <cell r="F7506" t="str">
            <v>X</v>
          </cell>
          <cell r="G7506" t="str">
            <v>Inactive</v>
          </cell>
        </row>
        <row r="7507">
          <cell r="C7507" t="str">
            <v>2920-000170</v>
          </cell>
          <cell r="D7507">
            <v>0</v>
          </cell>
          <cell r="E7507">
            <v>0</v>
          </cell>
          <cell r="F7507" t="str">
            <v>X</v>
          </cell>
          <cell r="G7507" t="str">
            <v>Inactive</v>
          </cell>
        </row>
        <row r="7508">
          <cell r="C7508" t="str">
            <v>98-00015799</v>
          </cell>
          <cell r="D7508">
            <v>0</v>
          </cell>
          <cell r="E7508">
            <v>0</v>
          </cell>
          <cell r="F7508" t="str">
            <v>X</v>
          </cell>
          <cell r="G7508" t="str">
            <v>F.Run-Active</v>
          </cell>
          <cell r="H7508" t="str">
            <v>Special</v>
          </cell>
          <cell r="I7508" t="str">
            <v>cking station - Adapter USB Type-C to HDMI/RJ45/USB/SD/PD-IT</v>
          </cell>
        </row>
        <row r="7509">
          <cell r="C7509" t="str">
            <v>98-00015899</v>
          </cell>
          <cell r="D7509">
            <v>0</v>
          </cell>
          <cell r="E7509">
            <v>0</v>
          </cell>
          <cell r="F7509" t="str">
            <v>X</v>
          </cell>
          <cell r="G7509" t="str">
            <v>F.Run-Active</v>
          </cell>
          <cell r="H7509" t="str">
            <v>Special</v>
          </cell>
          <cell r="I7509" t="str">
            <v>r USB Type-C to Adapter USB Type-C-HDMI/DP/RJ45/USB/SD/PD-IT</v>
          </cell>
        </row>
        <row r="7510">
          <cell r="C7510" t="str">
            <v>98-00015999</v>
          </cell>
          <cell r="D7510">
            <v>0</v>
          </cell>
          <cell r="E7510">
            <v>0</v>
          </cell>
          <cell r="F7510" t="str">
            <v>X</v>
          </cell>
          <cell r="G7510" t="str">
            <v>F.Run-Active</v>
          </cell>
          <cell r="H7510" t="str">
            <v>Special</v>
          </cell>
          <cell r="I7510" t="str">
            <v>to Adapter USB Type-C-HDMI/DP/RJ45/USB/SD/PD/VGA/Audio3.5-IT</v>
          </cell>
        </row>
        <row r="7511">
          <cell r="C7511" t="str">
            <v>98-00016099</v>
          </cell>
          <cell r="D7511">
            <v>0</v>
          </cell>
          <cell r="E7511">
            <v>0</v>
          </cell>
          <cell r="F7511" t="str">
            <v>X</v>
          </cell>
          <cell r="G7511" t="str">
            <v>F.Run-Active</v>
          </cell>
          <cell r="H7511" t="str">
            <v>Special</v>
          </cell>
          <cell r="I7511" t="str">
            <v>e Docking station - Adapter USB Type-C to HDMI/USB 3.0/PD-IT</v>
          </cell>
        </row>
        <row r="7512">
          <cell r="C7512" t="str">
            <v>2920-000171</v>
          </cell>
          <cell r="D7512">
            <v>0</v>
          </cell>
          <cell r="E7512">
            <v>0</v>
          </cell>
          <cell r="F7512" t="str">
            <v>X</v>
          </cell>
          <cell r="G7512" t="str">
            <v>Inactive</v>
          </cell>
        </row>
        <row r="7513">
          <cell r="C7513" t="str">
            <v>2920-000172</v>
          </cell>
          <cell r="D7513">
            <v>0</v>
          </cell>
          <cell r="E7513">
            <v>0</v>
          </cell>
          <cell r="F7513" t="str">
            <v>X</v>
          </cell>
          <cell r="G7513" t="str">
            <v>Inactive</v>
          </cell>
        </row>
        <row r="7514">
          <cell r="C7514" t="str">
            <v>2920-000173</v>
          </cell>
          <cell r="D7514">
            <v>0</v>
          </cell>
          <cell r="E7514">
            <v>0</v>
          </cell>
          <cell r="F7514" t="str">
            <v>X</v>
          </cell>
          <cell r="G7514" t="str">
            <v>Inactive</v>
          </cell>
        </row>
        <row r="7515">
          <cell r="C7515" t="str">
            <v>2920-000174</v>
          </cell>
          <cell r="D7515">
            <v>0</v>
          </cell>
          <cell r="E7515">
            <v>0</v>
          </cell>
          <cell r="F7515" t="str">
            <v>X</v>
          </cell>
          <cell r="G7515" t="str">
            <v>Inactive</v>
          </cell>
        </row>
        <row r="7516">
          <cell r="C7516" t="str">
            <v>2920-000175</v>
          </cell>
          <cell r="D7516">
            <v>0</v>
          </cell>
          <cell r="E7516">
            <v>0</v>
          </cell>
          <cell r="F7516" t="str">
            <v>X</v>
          </cell>
          <cell r="G7516" t="str">
            <v>Inactive</v>
          </cell>
        </row>
        <row r="7517">
          <cell r="C7517" t="str">
            <v>2920-000176</v>
          </cell>
          <cell r="D7517">
            <v>0</v>
          </cell>
          <cell r="E7517">
            <v>0</v>
          </cell>
          <cell r="F7517" t="str">
            <v>X</v>
          </cell>
          <cell r="G7517" t="str">
            <v>Inactive</v>
          </cell>
        </row>
        <row r="7518">
          <cell r="C7518" t="str">
            <v>2920-000177</v>
          </cell>
          <cell r="D7518">
            <v>0</v>
          </cell>
          <cell r="E7518">
            <v>0</v>
          </cell>
          <cell r="F7518" t="str">
            <v>X</v>
          </cell>
          <cell r="G7518" t="str">
            <v>Inactive</v>
          </cell>
        </row>
        <row r="7519">
          <cell r="C7519" t="str">
            <v>2920-000178</v>
          </cell>
          <cell r="D7519">
            <v>0</v>
          </cell>
          <cell r="E7519">
            <v>0</v>
          </cell>
          <cell r="F7519" t="str">
            <v>X</v>
          </cell>
          <cell r="G7519" t="str">
            <v>Inactive</v>
          </cell>
        </row>
        <row r="7520">
          <cell r="C7520" t="str">
            <v>2920-000179</v>
          </cell>
          <cell r="D7520">
            <v>0</v>
          </cell>
          <cell r="E7520">
            <v>0</v>
          </cell>
          <cell r="F7520" t="str">
            <v>X</v>
          </cell>
          <cell r="G7520" t="str">
            <v>Inactive</v>
          </cell>
        </row>
        <row r="7521">
          <cell r="C7521" t="str">
            <v>2920-000180</v>
          </cell>
          <cell r="D7521">
            <v>0</v>
          </cell>
          <cell r="E7521">
            <v>0</v>
          </cell>
          <cell r="F7521" t="str">
            <v>X</v>
          </cell>
          <cell r="G7521" t="str">
            <v>Inactive</v>
          </cell>
        </row>
        <row r="7522">
          <cell r="C7522" t="str">
            <v>2920-000181</v>
          </cell>
          <cell r="D7522">
            <v>0</v>
          </cell>
          <cell r="E7522">
            <v>0</v>
          </cell>
          <cell r="F7522" t="str">
            <v>X</v>
          </cell>
          <cell r="G7522" t="str">
            <v>Inactive</v>
          </cell>
        </row>
        <row r="7523">
          <cell r="C7523" t="str">
            <v>2920-000182</v>
          </cell>
          <cell r="D7523">
            <v>0</v>
          </cell>
          <cell r="E7523">
            <v>0</v>
          </cell>
          <cell r="F7523" t="str">
            <v>X</v>
          </cell>
          <cell r="G7523" t="str">
            <v>Inactive</v>
          </cell>
        </row>
        <row r="7524">
          <cell r="C7524" t="str">
            <v>2920-000183</v>
          </cell>
          <cell r="D7524">
            <v>0</v>
          </cell>
          <cell r="E7524">
            <v>0</v>
          </cell>
          <cell r="F7524" t="str">
            <v>X</v>
          </cell>
          <cell r="G7524" t="str">
            <v>Inactive</v>
          </cell>
        </row>
        <row r="7525">
          <cell r="C7525" t="str">
            <v>2920-000191</v>
          </cell>
          <cell r="D7525">
            <v>0</v>
          </cell>
          <cell r="E7525">
            <v>0</v>
          </cell>
          <cell r="F7525" t="str">
            <v>X</v>
          </cell>
          <cell r="G7525" t="str">
            <v>Inactive</v>
          </cell>
        </row>
        <row r="7526">
          <cell r="C7526" t="str">
            <v>2921-000005</v>
          </cell>
          <cell r="D7526">
            <v>0</v>
          </cell>
          <cell r="E7526">
            <v>0</v>
          </cell>
          <cell r="F7526" t="str">
            <v>X</v>
          </cell>
          <cell r="G7526" t="str">
            <v>Inactive</v>
          </cell>
        </row>
        <row r="7527">
          <cell r="C7527" t="str">
            <v>2921-000006</v>
          </cell>
          <cell r="D7527">
            <v>0</v>
          </cell>
          <cell r="E7527">
            <v>0</v>
          </cell>
          <cell r="F7527" t="str">
            <v>X</v>
          </cell>
          <cell r="G7527" t="str">
            <v>Inactive</v>
          </cell>
        </row>
        <row r="7528">
          <cell r="C7528" t="str">
            <v>2922-000001</v>
          </cell>
          <cell r="D7528">
            <v>0</v>
          </cell>
          <cell r="E7528">
            <v>0</v>
          </cell>
          <cell r="F7528" t="str">
            <v>X</v>
          </cell>
          <cell r="G7528" t="str">
            <v>Active</v>
          </cell>
        </row>
        <row r="7529">
          <cell r="C7529" t="str">
            <v>2922-000003</v>
          </cell>
          <cell r="D7529">
            <v>0</v>
          </cell>
          <cell r="E7529">
            <v>0</v>
          </cell>
          <cell r="F7529" t="str">
            <v>X</v>
          </cell>
          <cell r="G7529" t="str">
            <v>Active</v>
          </cell>
        </row>
        <row r="7530">
          <cell r="C7530" t="str">
            <v>2922-000004</v>
          </cell>
          <cell r="D7530">
            <v>0</v>
          </cell>
          <cell r="E7530">
            <v>0</v>
          </cell>
          <cell r="F7530" t="str">
            <v>X</v>
          </cell>
          <cell r="G7530" t="str">
            <v>Active</v>
          </cell>
        </row>
        <row r="7531">
          <cell r="C7531" t="str">
            <v>2922-000006</v>
          </cell>
          <cell r="D7531">
            <v>0</v>
          </cell>
          <cell r="E7531">
            <v>0</v>
          </cell>
          <cell r="F7531" t="str">
            <v>X</v>
          </cell>
          <cell r="G7531" t="str">
            <v>Active</v>
          </cell>
        </row>
        <row r="7532">
          <cell r="C7532" t="str">
            <v>2922-000007</v>
          </cell>
          <cell r="D7532">
            <v>0</v>
          </cell>
          <cell r="E7532">
            <v>0</v>
          </cell>
          <cell r="F7532" t="str">
            <v>X</v>
          </cell>
          <cell r="G7532" t="str">
            <v>Active</v>
          </cell>
        </row>
        <row r="7533">
          <cell r="C7533" t="str">
            <v>2922-000008</v>
          </cell>
          <cell r="D7533">
            <v>0</v>
          </cell>
          <cell r="E7533">
            <v>0</v>
          </cell>
          <cell r="F7533" t="str">
            <v>X</v>
          </cell>
          <cell r="G7533" t="str">
            <v>Active</v>
          </cell>
        </row>
        <row r="7534">
          <cell r="C7534" t="str">
            <v>2922-000009</v>
          </cell>
          <cell r="D7534">
            <v>0</v>
          </cell>
          <cell r="E7534">
            <v>0</v>
          </cell>
          <cell r="F7534" t="str">
            <v>X</v>
          </cell>
          <cell r="G7534" t="str">
            <v>Active</v>
          </cell>
        </row>
        <row r="7535">
          <cell r="C7535" t="str">
            <v>2922-000010</v>
          </cell>
          <cell r="D7535">
            <v>0</v>
          </cell>
          <cell r="E7535">
            <v>0</v>
          </cell>
          <cell r="F7535" t="str">
            <v>X</v>
          </cell>
          <cell r="G7535" t="str">
            <v>Active</v>
          </cell>
        </row>
        <row r="7536">
          <cell r="C7536" t="str">
            <v>2922-000011</v>
          </cell>
          <cell r="D7536">
            <v>0</v>
          </cell>
          <cell r="E7536">
            <v>0</v>
          </cell>
          <cell r="F7536" t="str">
            <v>X</v>
          </cell>
          <cell r="G7536" t="str">
            <v>Active</v>
          </cell>
        </row>
        <row r="7537">
          <cell r="C7537" t="str">
            <v>2922-000012</v>
          </cell>
          <cell r="D7537">
            <v>0</v>
          </cell>
          <cell r="E7537">
            <v>0</v>
          </cell>
          <cell r="F7537" t="str">
            <v>X</v>
          </cell>
          <cell r="G7537" t="str">
            <v>Active</v>
          </cell>
        </row>
        <row r="7538">
          <cell r="C7538" t="str">
            <v>2922-000013</v>
          </cell>
          <cell r="D7538">
            <v>0</v>
          </cell>
          <cell r="E7538">
            <v>0</v>
          </cell>
          <cell r="F7538" t="str">
            <v>X</v>
          </cell>
          <cell r="G7538" t="str">
            <v>Active</v>
          </cell>
        </row>
        <row r="7539">
          <cell r="C7539" t="str">
            <v>2922-000016</v>
          </cell>
          <cell r="D7539">
            <v>0</v>
          </cell>
          <cell r="E7539">
            <v>0</v>
          </cell>
          <cell r="F7539" t="str">
            <v>X</v>
          </cell>
          <cell r="G7539" t="str">
            <v>Active</v>
          </cell>
        </row>
        <row r="7540">
          <cell r="C7540" t="str">
            <v>04-804014</v>
          </cell>
          <cell r="D7540">
            <v>0</v>
          </cell>
          <cell r="E7540">
            <v>0</v>
          </cell>
          <cell r="F7540" t="str">
            <v>X</v>
          </cell>
          <cell r="G7540" t="str">
            <v>Not to order</v>
          </cell>
          <cell r="H7540" t="str">
            <v>N/A</v>
          </cell>
          <cell r="I7540" t="str">
            <v>32X1 Remote Control Panel, LED</v>
          </cell>
        </row>
        <row r="7541">
          <cell r="C7541" t="str">
            <v>2922-000017</v>
          </cell>
          <cell r="D7541">
            <v>0</v>
          </cell>
          <cell r="E7541">
            <v>0</v>
          </cell>
          <cell r="F7541" t="str">
            <v>X</v>
          </cell>
          <cell r="G7541" t="str">
            <v>Active</v>
          </cell>
        </row>
        <row r="7542">
          <cell r="C7542" t="str">
            <v>04-804011-01</v>
          </cell>
          <cell r="D7542">
            <v>0</v>
          </cell>
          <cell r="E7542">
            <v>0</v>
          </cell>
          <cell r="F7542" t="str">
            <v>X</v>
          </cell>
          <cell r="G7542" t="str">
            <v>Not to equip</v>
          </cell>
          <cell r="H7542" t="str">
            <v>N/A</v>
          </cell>
        </row>
        <row r="7543">
          <cell r="C7543" t="str">
            <v>04-804009-32</v>
          </cell>
          <cell r="D7543">
            <v>0</v>
          </cell>
          <cell r="E7543">
            <v>0</v>
          </cell>
          <cell r="F7543" t="str">
            <v>X</v>
          </cell>
          <cell r="G7543" t="str">
            <v>Not active</v>
          </cell>
          <cell r="H7543" t="str">
            <v>N/A</v>
          </cell>
          <cell r="I7543" t="str">
            <v>3216VAA Frame, 3RU, 230V, Redun. PS</v>
          </cell>
        </row>
        <row r="7544">
          <cell r="C7544" t="str">
            <v>2922-000018</v>
          </cell>
          <cell r="D7544">
            <v>0</v>
          </cell>
          <cell r="E7544">
            <v>0</v>
          </cell>
          <cell r="F7544" t="str">
            <v>X</v>
          </cell>
          <cell r="G7544" t="str">
            <v>Active</v>
          </cell>
        </row>
        <row r="7545">
          <cell r="C7545" t="str">
            <v>04-804009-31</v>
          </cell>
          <cell r="D7545">
            <v>0</v>
          </cell>
          <cell r="E7545">
            <v>0</v>
          </cell>
          <cell r="F7545" t="str">
            <v>X</v>
          </cell>
          <cell r="G7545" t="str">
            <v>Not active</v>
          </cell>
          <cell r="H7545" t="str">
            <v>N/A</v>
          </cell>
          <cell r="I7545" t="str">
            <v>3216VAA Frame 3RU, Redun. PS</v>
          </cell>
        </row>
        <row r="7546">
          <cell r="C7546" t="str">
            <v>2922-000020</v>
          </cell>
          <cell r="D7546">
            <v>0</v>
          </cell>
          <cell r="E7546">
            <v>0</v>
          </cell>
          <cell r="F7546" t="str">
            <v>X</v>
          </cell>
          <cell r="G7546" t="str">
            <v>Active</v>
          </cell>
        </row>
        <row r="7547">
          <cell r="C7547" t="str">
            <v>2922-000021</v>
          </cell>
          <cell r="D7547">
            <v>0</v>
          </cell>
          <cell r="E7547">
            <v>0</v>
          </cell>
          <cell r="F7547" t="str">
            <v>X</v>
          </cell>
          <cell r="G7547" t="str">
            <v>Active</v>
          </cell>
        </row>
        <row r="7548">
          <cell r="C7548" t="str">
            <v>04-804009-01</v>
          </cell>
          <cell r="D7548">
            <v>0</v>
          </cell>
          <cell r="E7548">
            <v>0</v>
          </cell>
          <cell r="F7548" t="str">
            <v>X</v>
          </cell>
          <cell r="G7548" t="str">
            <v>Not active</v>
          </cell>
          <cell r="H7548" t="str">
            <v>N/A</v>
          </cell>
          <cell r="I7548" t="str">
            <v>3216VAA Frame 3RU w/PS</v>
          </cell>
        </row>
        <row r="7549">
          <cell r="C7549" t="str">
            <v>04-804007-32</v>
          </cell>
          <cell r="D7549">
            <v>0</v>
          </cell>
          <cell r="E7549">
            <v>0</v>
          </cell>
          <cell r="F7549" t="str">
            <v>X</v>
          </cell>
          <cell r="G7549" t="str">
            <v>Not active</v>
          </cell>
          <cell r="H7549" t="str">
            <v>N/A</v>
          </cell>
          <cell r="I7549" t="str">
            <v>3232AA Frame 3RU, 230 V, Redun. PS</v>
          </cell>
        </row>
        <row r="7550">
          <cell r="C7550" t="str">
            <v>2922-000023</v>
          </cell>
          <cell r="D7550">
            <v>0</v>
          </cell>
          <cell r="E7550">
            <v>0</v>
          </cell>
          <cell r="F7550" t="str">
            <v>X</v>
          </cell>
          <cell r="G7550" t="str">
            <v>Active</v>
          </cell>
        </row>
        <row r="7551">
          <cell r="C7551" t="str">
            <v>04-804007-31</v>
          </cell>
          <cell r="D7551">
            <v>0</v>
          </cell>
          <cell r="E7551">
            <v>0</v>
          </cell>
          <cell r="F7551" t="str">
            <v>X</v>
          </cell>
          <cell r="G7551" t="str">
            <v>Inactive</v>
          </cell>
          <cell r="H7551" t="str">
            <v>N/A</v>
          </cell>
          <cell r="I7551" t="str">
            <v>3232AA Frame 3RU, Redun. PS</v>
          </cell>
        </row>
        <row r="7552">
          <cell r="C7552" t="str">
            <v>2922-000024</v>
          </cell>
          <cell r="D7552">
            <v>0</v>
          </cell>
          <cell r="E7552">
            <v>0</v>
          </cell>
          <cell r="F7552" t="str">
            <v>X</v>
          </cell>
          <cell r="G7552" t="str">
            <v>Active</v>
          </cell>
        </row>
        <row r="7553">
          <cell r="C7553" t="str">
            <v>2922-000025</v>
          </cell>
          <cell r="D7553">
            <v>0</v>
          </cell>
          <cell r="E7553">
            <v>0</v>
          </cell>
          <cell r="F7553" t="str">
            <v>X</v>
          </cell>
          <cell r="G7553" t="str">
            <v>Active</v>
          </cell>
        </row>
        <row r="7554">
          <cell r="C7554" t="str">
            <v>2922-000026</v>
          </cell>
          <cell r="D7554">
            <v>0</v>
          </cell>
          <cell r="E7554">
            <v>0</v>
          </cell>
          <cell r="F7554" t="str">
            <v>X</v>
          </cell>
          <cell r="G7554" t="str">
            <v>Active</v>
          </cell>
        </row>
        <row r="7555">
          <cell r="C7555" t="str">
            <v>2922-000027</v>
          </cell>
          <cell r="D7555">
            <v>0</v>
          </cell>
          <cell r="E7555">
            <v>0</v>
          </cell>
          <cell r="F7555" t="str">
            <v>X</v>
          </cell>
          <cell r="G7555" t="str">
            <v>Inactive</v>
          </cell>
        </row>
        <row r="7556">
          <cell r="C7556" t="str">
            <v>2922-000029</v>
          </cell>
          <cell r="D7556">
            <v>0</v>
          </cell>
          <cell r="E7556">
            <v>0</v>
          </cell>
          <cell r="F7556" t="str">
            <v>X</v>
          </cell>
          <cell r="G7556" t="str">
            <v>Active</v>
          </cell>
        </row>
        <row r="7557">
          <cell r="C7557" t="str">
            <v>2922-000030</v>
          </cell>
          <cell r="D7557">
            <v>0</v>
          </cell>
          <cell r="E7557">
            <v>0</v>
          </cell>
          <cell r="F7557" t="str">
            <v>X</v>
          </cell>
          <cell r="G7557" t="str">
            <v>Inactive</v>
          </cell>
        </row>
        <row r="7558">
          <cell r="C7558" t="str">
            <v>2922-000031</v>
          </cell>
          <cell r="D7558">
            <v>0</v>
          </cell>
          <cell r="E7558">
            <v>0</v>
          </cell>
          <cell r="F7558" t="str">
            <v>X</v>
          </cell>
          <cell r="G7558" t="str">
            <v>Active</v>
          </cell>
        </row>
        <row r="7559">
          <cell r="C7559" t="str">
            <v>2922-000032</v>
          </cell>
          <cell r="D7559">
            <v>0</v>
          </cell>
          <cell r="E7559">
            <v>0</v>
          </cell>
          <cell r="F7559" t="str">
            <v>X</v>
          </cell>
          <cell r="G7559" t="str">
            <v>Active</v>
          </cell>
        </row>
        <row r="7560">
          <cell r="C7560" t="str">
            <v>2922-000033</v>
          </cell>
          <cell r="D7560">
            <v>0</v>
          </cell>
          <cell r="E7560">
            <v>0</v>
          </cell>
          <cell r="F7560" t="str">
            <v>X</v>
          </cell>
          <cell r="G7560" t="str">
            <v>Active</v>
          </cell>
        </row>
        <row r="7561">
          <cell r="C7561" t="str">
            <v>2922-000034</v>
          </cell>
          <cell r="D7561">
            <v>0</v>
          </cell>
          <cell r="E7561">
            <v>0</v>
          </cell>
          <cell r="F7561" t="str">
            <v>X</v>
          </cell>
          <cell r="G7561" t="str">
            <v>Active</v>
          </cell>
        </row>
        <row r="7562">
          <cell r="C7562" t="str">
            <v>2922-000035</v>
          </cell>
          <cell r="D7562">
            <v>0</v>
          </cell>
          <cell r="E7562">
            <v>0</v>
          </cell>
          <cell r="F7562" t="str">
            <v>X</v>
          </cell>
          <cell r="G7562" t="str">
            <v>Active</v>
          </cell>
        </row>
        <row r="7563">
          <cell r="C7563" t="str">
            <v>2922-000036</v>
          </cell>
          <cell r="D7563">
            <v>0</v>
          </cell>
          <cell r="E7563">
            <v>0</v>
          </cell>
          <cell r="F7563" t="str">
            <v>X</v>
          </cell>
          <cell r="G7563" t="str">
            <v>Active</v>
          </cell>
        </row>
        <row r="7564">
          <cell r="C7564" t="str">
            <v>2922-000037</v>
          </cell>
          <cell r="D7564">
            <v>0</v>
          </cell>
          <cell r="E7564">
            <v>0</v>
          </cell>
          <cell r="F7564" t="str">
            <v>X</v>
          </cell>
          <cell r="G7564" t="str">
            <v>Active</v>
          </cell>
        </row>
        <row r="7565">
          <cell r="C7565" t="str">
            <v>2922-000040</v>
          </cell>
          <cell r="D7565">
            <v>0</v>
          </cell>
          <cell r="E7565">
            <v>0</v>
          </cell>
          <cell r="F7565" t="str">
            <v>X</v>
          </cell>
          <cell r="G7565" t="str">
            <v>Active</v>
          </cell>
        </row>
        <row r="7566">
          <cell r="C7566" t="str">
            <v>2922-000041</v>
          </cell>
          <cell r="D7566">
            <v>0</v>
          </cell>
          <cell r="E7566">
            <v>0</v>
          </cell>
          <cell r="F7566" t="str">
            <v>X</v>
          </cell>
          <cell r="G7566" t="str">
            <v>Active</v>
          </cell>
        </row>
        <row r="7567">
          <cell r="C7567" t="str">
            <v>2922-000046</v>
          </cell>
          <cell r="D7567">
            <v>0</v>
          </cell>
          <cell r="E7567">
            <v>0</v>
          </cell>
          <cell r="F7567" t="str">
            <v>X</v>
          </cell>
          <cell r="G7567" t="str">
            <v>Active</v>
          </cell>
        </row>
        <row r="7568">
          <cell r="C7568" t="str">
            <v>2922-000050</v>
          </cell>
          <cell r="D7568">
            <v>0</v>
          </cell>
          <cell r="E7568">
            <v>0</v>
          </cell>
          <cell r="F7568" t="str">
            <v>X</v>
          </cell>
          <cell r="G7568" t="str">
            <v>Active</v>
          </cell>
        </row>
        <row r="7569">
          <cell r="C7569" t="str">
            <v>2922-000053</v>
          </cell>
          <cell r="D7569">
            <v>0</v>
          </cell>
          <cell r="E7569">
            <v>0</v>
          </cell>
          <cell r="F7569" t="str">
            <v>X</v>
          </cell>
          <cell r="G7569" t="str">
            <v>Active</v>
          </cell>
        </row>
        <row r="7570">
          <cell r="C7570" t="str">
            <v>2922-000056</v>
          </cell>
          <cell r="D7570">
            <v>0</v>
          </cell>
          <cell r="E7570">
            <v>0</v>
          </cell>
          <cell r="F7570" t="str">
            <v>X</v>
          </cell>
          <cell r="G7570" t="str">
            <v>Active</v>
          </cell>
        </row>
        <row r="7571">
          <cell r="C7571" t="str">
            <v>04-804007</v>
          </cell>
          <cell r="D7571">
            <v>0</v>
          </cell>
          <cell r="E7571">
            <v>0</v>
          </cell>
          <cell r="F7571" t="str">
            <v>X</v>
          </cell>
          <cell r="G7571" t="str">
            <v>Inactive</v>
          </cell>
          <cell r="H7571" t="str">
            <v>N/A</v>
          </cell>
          <cell r="I7571" t="str">
            <v>3232AA Frame 3RU w/PS</v>
          </cell>
        </row>
        <row r="7572">
          <cell r="C7572" t="str">
            <v>98-10101003</v>
          </cell>
          <cell r="D7572">
            <v>0</v>
          </cell>
          <cell r="E7572">
            <v>0</v>
          </cell>
          <cell r="F7572" t="str">
            <v>X</v>
          </cell>
          <cell r="G7572" t="str">
            <v>Not to prod.</v>
          </cell>
          <cell r="I7572" t="str">
            <v>3 RCA Component (Male - Male) Mini Coax Cable in Blister Pac</v>
          </cell>
        </row>
        <row r="7573">
          <cell r="C7573" t="str">
            <v>98-10101006</v>
          </cell>
          <cell r="D7573">
            <v>0</v>
          </cell>
          <cell r="E7573">
            <v>0</v>
          </cell>
          <cell r="F7573" t="str">
            <v>X</v>
          </cell>
          <cell r="G7573" t="str">
            <v>Inactive</v>
          </cell>
          <cell r="I7573" t="str">
            <v>3 RCA Component (Male - Male) Mini Coax Cable in Blister Pac</v>
          </cell>
        </row>
        <row r="7574">
          <cell r="C7574" t="str">
            <v>98-10101010</v>
          </cell>
          <cell r="D7574">
            <v>0</v>
          </cell>
          <cell r="E7574">
            <v>0</v>
          </cell>
          <cell r="F7574" t="str">
            <v>X</v>
          </cell>
          <cell r="G7574" t="str">
            <v>Not to prod.</v>
          </cell>
          <cell r="I7574" t="str">
            <v>3 RCA Component (Male - Male) Mini Coax Cable in Blister Pac</v>
          </cell>
        </row>
        <row r="7575">
          <cell r="C7575" t="str">
            <v>2922-000064</v>
          </cell>
          <cell r="D7575">
            <v>0</v>
          </cell>
          <cell r="E7575">
            <v>0</v>
          </cell>
          <cell r="F7575" t="str">
            <v>X</v>
          </cell>
          <cell r="G7575" t="str">
            <v>Active</v>
          </cell>
        </row>
        <row r="7576">
          <cell r="C7576" t="str">
            <v>2922-000066</v>
          </cell>
          <cell r="D7576">
            <v>0</v>
          </cell>
          <cell r="E7576">
            <v>0</v>
          </cell>
          <cell r="F7576" t="str">
            <v>X</v>
          </cell>
          <cell r="G7576" t="str">
            <v>Active</v>
          </cell>
        </row>
        <row r="7577">
          <cell r="C7577" t="str">
            <v>2922-000067</v>
          </cell>
          <cell r="D7577">
            <v>0</v>
          </cell>
          <cell r="E7577">
            <v>0</v>
          </cell>
          <cell r="F7577" t="str">
            <v>X</v>
          </cell>
          <cell r="G7577" t="str">
            <v>Active</v>
          </cell>
        </row>
        <row r="7578">
          <cell r="C7578" t="str">
            <v>2922-000068</v>
          </cell>
          <cell r="D7578">
            <v>0</v>
          </cell>
          <cell r="E7578">
            <v>0</v>
          </cell>
          <cell r="F7578" t="str">
            <v>X</v>
          </cell>
          <cell r="G7578" t="str">
            <v>Active</v>
          </cell>
        </row>
        <row r="7579">
          <cell r="C7579" t="str">
            <v>2922-000069</v>
          </cell>
          <cell r="D7579">
            <v>0</v>
          </cell>
          <cell r="E7579">
            <v>0</v>
          </cell>
          <cell r="F7579" t="str">
            <v>X</v>
          </cell>
          <cell r="G7579" t="str">
            <v>Active</v>
          </cell>
        </row>
        <row r="7580">
          <cell r="C7580" t="str">
            <v>2922-000070</v>
          </cell>
          <cell r="D7580">
            <v>0</v>
          </cell>
          <cell r="E7580">
            <v>0</v>
          </cell>
          <cell r="F7580" t="str">
            <v>X</v>
          </cell>
          <cell r="G7580" t="str">
            <v>Inactive</v>
          </cell>
        </row>
        <row r="7581">
          <cell r="C7581" t="str">
            <v>04-916001-NCN31</v>
          </cell>
          <cell r="D7581">
            <v>0</v>
          </cell>
          <cell r="E7581">
            <v>0</v>
          </cell>
          <cell r="F7581" t="str">
            <v>X</v>
          </cell>
          <cell r="G7581" t="str">
            <v>Not to order</v>
          </cell>
          <cell r="H7581" t="str">
            <v>N/A</v>
          </cell>
          <cell r="I7581" t="str">
            <v>3232S 3RU Companion Stereo/Audio Frame Redundant - NCN</v>
          </cell>
        </row>
        <row r="7582">
          <cell r="C7582" t="str">
            <v>04-915017-00</v>
          </cell>
          <cell r="D7582">
            <v>0</v>
          </cell>
          <cell r="E7582">
            <v>0</v>
          </cell>
          <cell r="F7582" t="str">
            <v>X</v>
          </cell>
          <cell r="G7582" t="str">
            <v>Not active</v>
          </cell>
        </row>
        <row r="7583">
          <cell r="C7583" t="str">
            <v>2922-000149</v>
          </cell>
          <cell r="D7583">
            <v>0</v>
          </cell>
          <cell r="E7583">
            <v>0</v>
          </cell>
          <cell r="F7583" t="str">
            <v>X</v>
          </cell>
          <cell r="G7583" t="str">
            <v>Active</v>
          </cell>
        </row>
        <row r="7584">
          <cell r="C7584" t="str">
            <v>2922-000152</v>
          </cell>
          <cell r="D7584">
            <v>0</v>
          </cell>
          <cell r="E7584">
            <v>0</v>
          </cell>
          <cell r="F7584" t="str">
            <v>X</v>
          </cell>
          <cell r="G7584" t="str">
            <v>Active</v>
          </cell>
        </row>
        <row r="7585">
          <cell r="C7585" t="str">
            <v>2950-002013</v>
          </cell>
          <cell r="D7585">
            <v>0</v>
          </cell>
          <cell r="E7585">
            <v>0</v>
          </cell>
          <cell r="F7585" t="str">
            <v>X</v>
          </cell>
          <cell r="G7585" t="str">
            <v>Active</v>
          </cell>
        </row>
        <row r="7586">
          <cell r="C7586" t="str">
            <v>2950-002021</v>
          </cell>
          <cell r="D7586">
            <v>0</v>
          </cell>
          <cell r="E7586">
            <v>0</v>
          </cell>
          <cell r="F7586" t="str">
            <v>X</v>
          </cell>
          <cell r="G7586" t="str">
            <v>Inactive</v>
          </cell>
        </row>
        <row r="7587">
          <cell r="C7587" t="str">
            <v>2999-0045</v>
          </cell>
          <cell r="D7587">
            <v>0</v>
          </cell>
          <cell r="E7587">
            <v>0</v>
          </cell>
          <cell r="F7587" t="str">
            <v>X</v>
          </cell>
          <cell r="G7587" t="str">
            <v>Active</v>
          </cell>
        </row>
        <row r="7588">
          <cell r="C7588" t="str">
            <v>2999-0050</v>
          </cell>
          <cell r="D7588">
            <v>0</v>
          </cell>
          <cell r="E7588">
            <v>0</v>
          </cell>
          <cell r="F7588" t="str">
            <v>X</v>
          </cell>
          <cell r="G7588" t="str">
            <v>Active</v>
          </cell>
          <cell r="H7588" t="str">
            <v>N/A</v>
          </cell>
        </row>
        <row r="7589">
          <cell r="C7589" t="str">
            <v>2999-0070</v>
          </cell>
          <cell r="D7589">
            <v>0</v>
          </cell>
          <cell r="E7589">
            <v>0</v>
          </cell>
          <cell r="F7589" t="str">
            <v>X</v>
          </cell>
          <cell r="G7589" t="str">
            <v>Active</v>
          </cell>
          <cell r="H7589" t="str">
            <v>N/A</v>
          </cell>
        </row>
        <row r="7590">
          <cell r="C7590" t="str">
            <v>2999-0080</v>
          </cell>
          <cell r="D7590">
            <v>0</v>
          </cell>
          <cell r="E7590">
            <v>0</v>
          </cell>
          <cell r="F7590" t="str">
            <v>X</v>
          </cell>
          <cell r="G7590" t="str">
            <v>Active</v>
          </cell>
          <cell r="H7590" t="str">
            <v>N/A</v>
          </cell>
        </row>
        <row r="7591">
          <cell r="C7591" t="str">
            <v>80-00021790-S</v>
          </cell>
          <cell r="D7591">
            <v>0</v>
          </cell>
          <cell r="E7591">
            <v>0</v>
          </cell>
          <cell r="F7591" t="str">
            <v>X</v>
          </cell>
          <cell r="G7591" t="str">
            <v>Not to prod.</v>
          </cell>
          <cell r="H7591" t="str">
            <v>Special</v>
          </cell>
          <cell r="I7591" t="str">
            <v>Wireless Presentation Dongle</v>
          </cell>
        </row>
        <row r="7592">
          <cell r="C7592" t="str">
            <v>2999-0310</v>
          </cell>
          <cell r="D7592">
            <v>0</v>
          </cell>
          <cell r="E7592">
            <v>0</v>
          </cell>
          <cell r="F7592" t="str">
            <v>X</v>
          </cell>
          <cell r="G7592" t="str">
            <v>Active</v>
          </cell>
          <cell r="H7592" t="str">
            <v>N/A</v>
          </cell>
          <cell r="I7592" t="str">
            <v>Equipment&amp;parts for production</v>
          </cell>
        </row>
        <row r="7593">
          <cell r="C7593" t="str">
            <v>99-0000000</v>
          </cell>
          <cell r="D7593">
            <v>0</v>
          </cell>
          <cell r="E7593">
            <v>0</v>
          </cell>
          <cell r="F7593" t="str">
            <v>X</v>
          </cell>
          <cell r="G7593" t="str">
            <v>Not to prod.</v>
          </cell>
          <cell r="H7593" t="str">
            <v>WP &amp; Cables</v>
          </cell>
          <cell r="I7593" t="str">
            <v>CABLE PROMOTION KIT</v>
          </cell>
        </row>
        <row r="7594">
          <cell r="C7594" t="str">
            <v>99-000005</v>
          </cell>
          <cell r="D7594">
            <v>0</v>
          </cell>
          <cell r="E7594">
            <v>0</v>
          </cell>
          <cell r="F7594" t="str">
            <v>X</v>
          </cell>
          <cell r="G7594" t="str">
            <v>Inactive</v>
          </cell>
          <cell r="H7594" t="str">
            <v>WP &amp; Cables</v>
          </cell>
          <cell r="I7594" t="str">
            <v>CAT DIRPROD, CD SET</v>
          </cell>
        </row>
        <row r="7595">
          <cell r="C7595" t="str">
            <v>2999-131100</v>
          </cell>
          <cell r="D7595">
            <v>0</v>
          </cell>
          <cell r="E7595">
            <v>0</v>
          </cell>
          <cell r="F7595" t="str">
            <v>X</v>
          </cell>
          <cell r="G7595" t="str">
            <v>Active</v>
          </cell>
        </row>
        <row r="7596">
          <cell r="C7596" t="str">
            <v>80-00021090</v>
          </cell>
          <cell r="D7596">
            <v>0</v>
          </cell>
          <cell r="E7596">
            <v>0</v>
          </cell>
          <cell r="F7596" t="str">
            <v>X</v>
          </cell>
          <cell r="G7596" t="str">
            <v>Not active</v>
          </cell>
          <cell r="H7596" t="str">
            <v>Special</v>
          </cell>
          <cell r="I7596" t="str">
            <v>Wireless Presentation and Collaboration Device</v>
          </cell>
        </row>
        <row r="7597">
          <cell r="C7597" t="str">
            <v>2999-131140</v>
          </cell>
          <cell r="D7597">
            <v>0</v>
          </cell>
          <cell r="E7597">
            <v>0</v>
          </cell>
          <cell r="F7597" t="str">
            <v>X</v>
          </cell>
          <cell r="G7597" t="str">
            <v>Active</v>
          </cell>
        </row>
        <row r="7598">
          <cell r="C7598" t="str">
            <v>2999-131200</v>
          </cell>
          <cell r="D7598">
            <v>0</v>
          </cell>
          <cell r="E7598">
            <v>0</v>
          </cell>
          <cell r="F7598" t="str">
            <v>X</v>
          </cell>
          <cell r="G7598" t="str">
            <v>Active</v>
          </cell>
        </row>
        <row r="7599">
          <cell r="C7599" t="str">
            <v>99-0102001</v>
          </cell>
          <cell r="D7599">
            <v>0</v>
          </cell>
          <cell r="E7599">
            <v>1.65</v>
          </cell>
          <cell r="F7599" t="str">
            <v>X</v>
          </cell>
          <cell r="G7599" t="str">
            <v>Active Proj</v>
          </cell>
          <cell r="H7599" t="str">
            <v>N/A</v>
          </cell>
          <cell r="I7599" t="str">
            <v>CAT5E UTP ASSY 350MHZ GRAY 1 FT</v>
          </cell>
        </row>
        <row r="7600">
          <cell r="C7600" t="str">
            <v>99-0102002</v>
          </cell>
          <cell r="D7600">
            <v>0</v>
          </cell>
          <cell r="E7600">
            <v>0</v>
          </cell>
          <cell r="F7600" t="str">
            <v>X</v>
          </cell>
          <cell r="G7600" t="str">
            <v>Not to prod.</v>
          </cell>
          <cell r="H7600" t="str">
            <v>WP &amp; Cables</v>
          </cell>
        </row>
        <row r="7601">
          <cell r="C7601" t="str">
            <v>99-0102003</v>
          </cell>
          <cell r="D7601">
            <v>0</v>
          </cell>
          <cell r="E7601">
            <v>0</v>
          </cell>
          <cell r="F7601" t="str">
            <v>X</v>
          </cell>
          <cell r="G7601" t="str">
            <v>Not to prod.</v>
          </cell>
          <cell r="H7601" t="str">
            <v>WP &amp; Cables</v>
          </cell>
        </row>
        <row r="7602">
          <cell r="C7602" t="str">
            <v>99-0102007</v>
          </cell>
          <cell r="D7602">
            <v>0</v>
          </cell>
          <cell r="E7602">
            <v>0</v>
          </cell>
          <cell r="F7602" t="str">
            <v>X</v>
          </cell>
          <cell r="G7602" t="str">
            <v>Not to prod.</v>
          </cell>
          <cell r="H7602" t="str">
            <v>WP &amp; Cables</v>
          </cell>
        </row>
        <row r="7603">
          <cell r="C7603" t="str">
            <v>99-0102010</v>
          </cell>
          <cell r="D7603">
            <v>0</v>
          </cell>
          <cell r="E7603">
            <v>0</v>
          </cell>
          <cell r="F7603" t="str">
            <v>X</v>
          </cell>
          <cell r="G7603" t="str">
            <v>Not to prod.</v>
          </cell>
          <cell r="H7603" t="str">
            <v>WP &amp; Cables</v>
          </cell>
        </row>
        <row r="7604">
          <cell r="C7604" t="str">
            <v>04-804005-32</v>
          </cell>
          <cell r="D7604">
            <v>0</v>
          </cell>
          <cell r="E7604">
            <v>0</v>
          </cell>
          <cell r="F7604" t="str">
            <v>X</v>
          </cell>
          <cell r="G7604" t="str">
            <v>Inactive</v>
          </cell>
          <cell r="H7604" t="str">
            <v>N/A</v>
          </cell>
          <cell r="I7604" t="str">
            <v>3232V Frame, 3RU, 230V, Redun. PS</v>
          </cell>
        </row>
        <row r="7605">
          <cell r="C7605" t="str">
            <v>99-0102025</v>
          </cell>
          <cell r="D7605">
            <v>0</v>
          </cell>
          <cell r="E7605">
            <v>0</v>
          </cell>
          <cell r="F7605" t="str">
            <v>X</v>
          </cell>
          <cell r="G7605" t="str">
            <v>Not to prod.</v>
          </cell>
          <cell r="H7605" t="str">
            <v>WP &amp; Cables</v>
          </cell>
        </row>
        <row r="7606">
          <cell r="C7606" t="str">
            <v>99-0102035</v>
          </cell>
          <cell r="D7606">
            <v>0</v>
          </cell>
          <cell r="E7606">
            <v>0</v>
          </cell>
          <cell r="F7606" t="str">
            <v>X</v>
          </cell>
          <cell r="G7606" t="str">
            <v>Not to prod.</v>
          </cell>
          <cell r="H7606" t="str">
            <v>WP &amp; Cables</v>
          </cell>
        </row>
        <row r="7607">
          <cell r="C7607" t="str">
            <v>99-0102050</v>
          </cell>
          <cell r="D7607">
            <v>0</v>
          </cell>
          <cell r="E7607">
            <v>0</v>
          </cell>
          <cell r="F7607" t="str">
            <v>X</v>
          </cell>
          <cell r="G7607" t="str">
            <v>Not to prod.</v>
          </cell>
          <cell r="H7607" t="str">
            <v>WP &amp; Cables</v>
          </cell>
        </row>
        <row r="7608">
          <cell r="C7608" t="str">
            <v>2999-131202</v>
          </cell>
          <cell r="D7608">
            <v>0</v>
          </cell>
          <cell r="E7608">
            <v>0</v>
          </cell>
          <cell r="F7608" t="str">
            <v>X</v>
          </cell>
          <cell r="G7608" t="str">
            <v>Active</v>
          </cell>
        </row>
        <row r="7609">
          <cell r="C7609" t="str">
            <v>80-000137</v>
          </cell>
          <cell r="D7609">
            <v>0</v>
          </cell>
          <cell r="E7609">
            <v>0</v>
          </cell>
          <cell r="F7609" t="str">
            <v>X</v>
          </cell>
          <cell r="G7609" t="str">
            <v>Frozen NPI</v>
          </cell>
          <cell r="H7609" t="str">
            <v>WP-S/INSERT</v>
          </cell>
          <cell r="I7609" t="str">
            <v>Wall Plate Insert - SW.</v>
          </cell>
        </row>
        <row r="7610">
          <cell r="C7610" t="str">
            <v>80-000136</v>
          </cell>
          <cell r="D7610">
            <v>0</v>
          </cell>
          <cell r="E7610">
            <v>0</v>
          </cell>
          <cell r="F7610" t="str">
            <v>X</v>
          </cell>
          <cell r="G7610" t="str">
            <v>Not for sale</v>
          </cell>
          <cell r="H7610" t="str">
            <v>WP-S/INSERT</v>
          </cell>
          <cell r="I7610" t="str">
            <v>Wall Plate Insert - Dual RJ-45</v>
          </cell>
        </row>
        <row r="7611">
          <cell r="C7611" t="str">
            <v>80-000135</v>
          </cell>
          <cell r="D7611">
            <v>0</v>
          </cell>
          <cell r="E7611">
            <v>0</v>
          </cell>
          <cell r="F7611" t="str">
            <v>X</v>
          </cell>
          <cell r="G7611" t="str">
            <v>Not to order</v>
          </cell>
          <cell r="H7611" t="str">
            <v>WP-S/INSERT</v>
          </cell>
          <cell r="I7611" t="str">
            <v>Wall Plate insert - USB-AA POWER Wall Plate Insert</v>
          </cell>
        </row>
        <row r="7612">
          <cell r="C7612" t="str">
            <v>80-000134</v>
          </cell>
          <cell r="D7612">
            <v>0</v>
          </cell>
          <cell r="E7612">
            <v>0</v>
          </cell>
          <cell r="F7612" t="str">
            <v>X</v>
          </cell>
          <cell r="G7612" t="str">
            <v>Inactive</v>
          </cell>
          <cell r="H7612" t="str">
            <v>WP-S/INSERT</v>
          </cell>
          <cell r="I7612" t="str">
            <v>Wall Plate insert - USB-AA P/CTL Wall Plate Insert</v>
          </cell>
        </row>
        <row r="7613">
          <cell r="C7613" t="str">
            <v>80-000133</v>
          </cell>
          <cell r="D7613">
            <v>0</v>
          </cell>
          <cell r="E7613">
            <v>0</v>
          </cell>
          <cell r="F7613" t="str">
            <v>X</v>
          </cell>
          <cell r="G7613" t="str">
            <v>Inactive</v>
          </cell>
          <cell r="H7613" t="str">
            <v>WP-S/INSERT</v>
          </cell>
          <cell r="I7613" t="str">
            <v>Wall Plate Insert - HDMI 6</v>
          </cell>
        </row>
        <row r="7614">
          <cell r="C7614" t="str">
            <v>80-000132</v>
          </cell>
          <cell r="D7614">
            <v>0</v>
          </cell>
          <cell r="E7614">
            <v>0</v>
          </cell>
          <cell r="F7614" t="str">
            <v>X</v>
          </cell>
          <cell r="G7614" t="str">
            <v>Inactive</v>
          </cell>
          <cell r="H7614" t="str">
            <v>WP-S/INSERT</v>
          </cell>
          <cell r="I7614" t="str">
            <v>Wall Plate Insert - HDMI 5</v>
          </cell>
        </row>
        <row r="7615">
          <cell r="C7615" t="str">
            <v>80-000131</v>
          </cell>
          <cell r="D7615">
            <v>0</v>
          </cell>
          <cell r="E7615">
            <v>0</v>
          </cell>
          <cell r="F7615" t="str">
            <v>X</v>
          </cell>
          <cell r="G7615" t="str">
            <v>Inactive</v>
          </cell>
          <cell r="H7615" t="str">
            <v>WP-S/INSERT</v>
          </cell>
          <cell r="I7615" t="str">
            <v>Wall Plate Insert - HDMI 4</v>
          </cell>
        </row>
        <row r="7616">
          <cell r="C7616" t="str">
            <v>99-0314501</v>
          </cell>
          <cell r="D7616">
            <v>0</v>
          </cell>
          <cell r="E7616">
            <v>0</v>
          </cell>
          <cell r="F7616" t="str">
            <v>X</v>
          </cell>
          <cell r="G7616" t="str">
            <v>Inactive</v>
          </cell>
          <cell r="H7616" t="str">
            <v>Special</v>
          </cell>
          <cell r="I7616" t="str">
            <v>500ft 14 AWG 2-Conductor Speaker Cable</v>
          </cell>
        </row>
        <row r="7617">
          <cell r="C7617" t="str">
            <v>80-000130</v>
          </cell>
          <cell r="D7617">
            <v>0</v>
          </cell>
          <cell r="E7617">
            <v>0</v>
          </cell>
          <cell r="F7617" t="str">
            <v>X</v>
          </cell>
          <cell r="G7617" t="str">
            <v>Inactive</v>
          </cell>
          <cell r="H7617" t="str">
            <v>WP-S/INSERT</v>
          </cell>
          <cell r="I7617" t="str">
            <v>Wall Plate Insert - HDMI 3</v>
          </cell>
        </row>
        <row r="7618">
          <cell r="C7618" t="str">
            <v>2999-15224</v>
          </cell>
          <cell r="D7618">
            <v>0</v>
          </cell>
          <cell r="E7618">
            <v>0</v>
          </cell>
          <cell r="F7618" t="str">
            <v>X</v>
          </cell>
          <cell r="G7618" t="str">
            <v>Active</v>
          </cell>
        </row>
        <row r="7619">
          <cell r="C7619" t="str">
            <v>99-03181000</v>
          </cell>
          <cell r="D7619">
            <v>224</v>
          </cell>
          <cell r="E7619">
            <v>224</v>
          </cell>
          <cell r="F7619" t="str">
            <v>X</v>
          </cell>
          <cell r="G7619" t="str">
            <v>Inactive</v>
          </cell>
          <cell r="H7619" t="str">
            <v>Special</v>
          </cell>
          <cell r="I7619" t="str">
            <v>1000ft 18 AWG 2-Conductor Speaker Cable</v>
          </cell>
        </row>
        <row r="7620">
          <cell r="C7620" t="str">
            <v>99-0318500</v>
          </cell>
          <cell r="D7620">
            <v>135</v>
          </cell>
          <cell r="E7620">
            <v>135</v>
          </cell>
          <cell r="F7620" t="str">
            <v>X</v>
          </cell>
          <cell r="G7620" t="str">
            <v>Inactive</v>
          </cell>
          <cell r="H7620" t="str">
            <v>Special</v>
          </cell>
          <cell r="I7620" t="str">
            <v>500ft 18 AWG 2-Conductor Speaker Cable</v>
          </cell>
        </row>
        <row r="7621">
          <cell r="C7621" t="str">
            <v>2999-16189</v>
          </cell>
          <cell r="D7621">
            <v>0</v>
          </cell>
          <cell r="E7621">
            <v>0</v>
          </cell>
          <cell r="F7621" t="str">
            <v>X</v>
          </cell>
          <cell r="G7621" t="str">
            <v>Active</v>
          </cell>
        </row>
        <row r="7622">
          <cell r="C7622" t="str">
            <v>80-000129</v>
          </cell>
          <cell r="D7622">
            <v>0</v>
          </cell>
          <cell r="E7622">
            <v>0</v>
          </cell>
          <cell r="F7622" t="str">
            <v>X</v>
          </cell>
          <cell r="G7622" t="str">
            <v>Inactive</v>
          </cell>
          <cell r="H7622" t="str">
            <v>WP-S/INSERT</v>
          </cell>
          <cell r="I7622" t="str">
            <v>Wall Plate Insert - HDMI 2</v>
          </cell>
        </row>
        <row r="7623">
          <cell r="C7623" t="str">
            <v>2999-3730</v>
          </cell>
          <cell r="D7623">
            <v>0</v>
          </cell>
          <cell r="E7623">
            <v>0</v>
          </cell>
          <cell r="F7623" t="str">
            <v>X</v>
          </cell>
          <cell r="G7623" t="str">
            <v>Active</v>
          </cell>
        </row>
        <row r="7624">
          <cell r="C7624" t="str">
            <v>2999-3750</v>
          </cell>
          <cell r="D7624">
            <v>0</v>
          </cell>
          <cell r="E7624">
            <v>0</v>
          </cell>
          <cell r="F7624" t="str">
            <v>X</v>
          </cell>
          <cell r="G7624" t="str">
            <v>Active</v>
          </cell>
        </row>
        <row r="7625">
          <cell r="C7625" t="str">
            <v>80-000128</v>
          </cell>
          <cell r="D7625">
            <v>0</v>
          </cell>
          <cell r="E7625">
            <v>0</v>
          </cell>
          <cell r="F7625" t="str">
            <v>X</v>
          </cell>
          <cell r="G7625" t="str">
            <v>Inactive</v>
          </cell>
          <cell r="H7625" t="str">
            <v>WP-S/INSERT</v>
          </cell>
          <cell r="I7625" t="str">
            <v>Wall Plate Insert - HDMI 1</v>
          </cell>
        </row>
        <row r="7626">
          <cell r="C7626" t="str">
            <v>2999-5010</v>
          </cell>
          <cell r="D7626">
            <v>0</v>
          </cell>
          <cell r="E7626">
            <v>0</v>
          </cell>
          <cell r="F7626" t="str">
            <v>X</v>
          </cell>
          <cell r="G7626" t="str">
            <v>Active</v>
          </cell>
        </row>
        <row r="7627">
          <cell r="C7627" t="str">
            <v>2999-5015</v>
          </cell>
          <cell r="D7627">
            <v>0</v>
          </cell>
          <cell r="E7627">
            <v>0</v>
          </cell>
          <cell r="F7627" t="str">
            <v>X</v>
          </cell>
          <cell r="G7627" t="str">
            <v>Active</v>
          </cell>
          <cell r="H7627" t="str">
            <v>N/A</v>
          </cell>
          <cell r="I7627" t="str">
            <v>COMPUTER SUNDRIES</v>
          </cell>
        </row>
        <row r="7628">
          <cell r="C7628" t="str">
            <v>2999-5020</v>
          </cell>
          <cell r="D7628">
            <v>0</v>
          </cell>
          <cell r="E7628">
            <v>0</v>
          </cell>
          <cell r="F7628" t="str">
            <v>X</v>
          </cell>
          <cell r="G7628" t="str">
            <v>Active</v>
          </cell>
          <cell r="H7628" t="str">
            <v>N/A</v>
          </cell>
          <cell r="I7628" t="str">
            <v>Groceries</v>
          </cell>
        </row>
        <row r="7629">
          <cell r="C7629" t="str">
            <v>2999-5050</v>
          </cell>
          <cell r="D7629">
            <v>0</v>
          </cell>
          <cell r="E7629">
            <v>0</v>
          </cell>
          <cell r="F7629" t="str">
            <v>X</v>
          </cell>
          <cell r="G7629" t="str">
            <v>Active</v>
          </cell>
          <cell r="H7629" t="str">
            <v>N/A</v>
          </cell>
          <cell r="I7629" t="str">
            <v>Presents to customers</v>
          </cell>
        </row>
        <row r="7630">
          <cell r="C7630" t="str">
            <v>2999-5073</v>
          </cell>
          <cell r="D7630">
            <v>0</v>
          </cell>
          <cell r="E7630">
            <v>0</v>
          </cell>
          <cell r="F7630" t="str">
            <v>X</v>
          </cell>
          <cell r="G7630" t="str">
            <v>Active</v>
          </cell>
          <cell r="H7630" t="str">
            <v>N/A</v>
          </cell>
          <cell r="I7630" t="str">
            <v>Delivery from suppliers</v>
          </cell>
        </row>
        <row r="7631">
          <cell r="C7631" t="str">
            <v>04-804005-31</v>
          </cell>
          <cell r="D7631">
            <v>0</v>
          </cell>
          <cell r="E7631">
            <v>0</v>
          </cell>
          <cell r="F7631" t="str">
            <v>X</v>
          </cell>
          <cell r="G7631" t="str">
            <v>Not active</v>
          </cell>
          <cell r="H7631" t="str">
            <v>N/A</v>
          </cell>
          <cell r="I7631" t="str">
            <v>3232V Frame 3RU, Redun. PS 110V</v>
          </cell>
        </row>
        <row r="7632">
          <cell r="C7632" t="str">
            <v>04-804005</v>
          </cell>
          <cell r="D7632">
            <v>0</v>
          </cell>
          <cell r="E7632">
            <v>0</v>
          </cell>
          <cell r="F7632" t="str">
            <v>X</v>
          </cell>
          <cell r="G7632" t="str">
            <v>Active</v>
          </cell>
          <cell r="H7632" t="str">
            <v>N/A</v>
          </cell>
          <cell r="I7632" t="str">
            <v>3232V Frame</v>
          </cell>
        </row>
        <row r="7633">
          <cell r="C7633" t="str">
            <v>2999-58000</v>
          </cell>
          <cell r="D7633">
            <v>0</v>
          </cell>
          <cell r="E7633">
            <v>0</v>
          </cell>
          <cell r="F7633" t="str">
            <v>X</v>
          </cell>
          <cell r="G7633" t="str">
            <v>Active</v>
          </cell>
        </row>
        <row r="7634">
          <cell r="C7634" t="str">
            <v>2999-6010</v>
          </cell>
          <cell r="D7634">
            <v>0</v>
          </cell>
          <cell r="E7634">
            <v>0</v>
          </cell>
          <cell r="F7634" t="str">
            <v>X</v>
          </cell>
          <cell r="G7634" t="str">
            <v>Active</v>
          </cell>
          <cell r="H7634" t="str">
            <v>N/A</v>
          </cell>
          <cell r="I7634" t="str">
            <v>Computer hardware</v>
          </cell>
        </row>
        <row r="7635">
          <cell r="C7635" t="str">
            <v>2999-6020</v>
          </cell>
          <cell r="D7635">
            <v>0</v>
          </cell>
          <cell r="E7635">
            <v>0</v>
          </cell>
          <cell r="F7635" t="str">
            <v>X</v>
          </cell>
          <cell r="G7635" t="str">
            <v>Active</v>
          </cell>
          <cell r="H7635" t="str">
            <v>N/A</v>
          </cell>
          <cell r="I7635" t="str">
            <v>Office Furniture</v>
          </cell>
        </row>
        <row r="7636">
          <cell r="C7636" t="str">
            <v>2999-6030</v>
          </cell>
          <cell r="D7636">
            <v>0</v>
          </cell>
          <cell r="E7636">
            <v>0</v>
          </cell>
          <cell r="F7636" t="str">
            <v>X</v>
          </cell>
          <cell r="G7636" t="str">
            <v>Active</v>
          </cell>
          <cell r="H7636" t="str">
            <v>N/A</v>
          </cell>
          <cell r="I7636" t="str">
            <v>Office Imporvements</v>
          </cell>
        </row>
        <row r="7637">
          <cell r="C7637" t="str">
            <v>2999-6041</v>
          </cell>
          <cell r="D7637">
            <v>0</v>
          </cell>
          <cell r="E7637">
            <v>0</v>
          </cell>
          <cell r="F7637" t="str">
            <v>X</v>
          </cell>
          <cell r="G7637" t="str">
            <v>Active</v>
          </cell>
          <cell r="H7637" t="str">
            <v>N/A</v>
          </cell>
          <cell r="I7637" t="str">
            <v>Computer Software</v>
          </cell>
        </row>
        <row r="7638">
          <cell r="C7638" t="str">
            <v>2999-6043</v>
          </cell>
          <cell r="D7638">
            <v>0</v>
          </cell>
          <cell r="E7638">
            <v>0</v>
          </cell>
          <cell r="F7638" t="str">
            <v>X</v>
          </cell>
          <cell r="G7638" t="str">
            <v>Active</v>
          </cell>
          <cell r="H7638" t="str">
            <v>N/A</v>
          </cell>
          <cell r="I7638" t="str">
            <v>Computer Software</v>
          </cell>
        </row>
        <row r="7639">
          <cell r="C7639" t="str">
            <v>04-803686</v>
          </cell>
          <cell r="D7639">
            <v>0</v>
          </cell>
          <cell r="E7639">
            <v>0</v>
          </cell>
          <cell r="F7639" t="str">
            <v>X</v>
          </cell>
          <cell r="G7639" t="str">
            <v>Not active</v>
          </cell>
          <cell r="H7639" t="str">
            <v>N/A</v>
          </cell>
          <cell r="I7639" t="str">
            <v>PWA 8X8 Local Control Panel, LED</v>
          </cell>
        </row>
        <row r="7640">
          <cell r="C7640" t="str">
            <v>04-803651</v>
          </cell>
          <cell r="D7640">
            <v>0</v>
          </cell>
          <cell r="E7640">
            <v>0</v>
          </cell>
          <cell r="F7640" t="str">
            <v>X</v>
          </cell>
          <cell r="G7640" t="str">
            <v>Inactive</v>
          </cell>
          <cell r="H7640" t="str">
            <v>N/A</v>
          </cell>
          <cell r="I7640" t="str">
            <v>4X1 Remote Control Panel, LED</v>
          </cell>
        </row>
        <row r="7641">
          <cell r="C7641" t="str">
            <v>04-803650</v>
          </cell>
          <cell r="D7641">
            <v>0</v>
          </cell>
          <cell r="E7641">
            <v>0</v>
          </cell>
          <cell r="F7641" t="str">
            <v>X</v>
          </cell>
          <cell r="G7641" t="str">
            <v>Not active</v>
          </cell>
          <cell r="H7641" t="str">
            <v>N/A</v>
          </cell>
          <cell r="I7641" t="str">
            <v>Dual 8X1 Remote Control Panel, LED</v>
          </cell>
        </row>
        <row r="7642">
          <cell r="C7642" t="str">
            <v>2999-6070</v>
          </cell>
          <cell r="D7642">
            <v>0</v>
          </cell>
          <cell r="E7642">
            <v>0</v>
          </cell>
          <cell r="F7642" t="str">
            <v>X</v>
          </cell>
          <cell r="G7642" t="str">
            <v>Active</v>
          </cell>
          <cell r="H7642" t="str">
            <v>N/A</v>
          </cell>
          <cell r="I7642" t="str">
            <v>Vehicles</v>
          </cell>
        </row>
        <row r="7643">
          <cell r="C7643" t="str">
            <v>2999-6090</v>
          </cell>
          <cell r="D7643">
            <v>0</v>
          </cell>
          <cell r="E7643">
            <v>0</v>
          </cell>
          <cell r="F7643" t="str">
            <v>X</v>
          </cell>
          <cell r="G7643" t="str">
            <v>Active</v>
          </cell>
          <cell r="H7643" t="str">
            <v>N/A</v>
          </cell>
        </row>
        <row r="7644">
          <cell r="C7644" t="str">
            <v>80-000090</v>
          </cell>
          <cell r="D7644">
            <v>0</v>
          </cell>
          <cell r="E7644">
            <v>0</v>
          </cell>
          <cell r="F7644" t="str">
            <v>X</v>
          </cell>
          <cell r="G7644" t="str">
            <v>Not active</v>
          </cell>
          <cell r="H7644" t="str">
            <v>Special</v>
          </cell>
          <cell r="I7644" t="str">
            <v>TBUS-1A IF for 1 1/3U,2 POWER SOCKET &amp; 1 CABLE PASS 1 BLANK.</v>
          </cell>
        </row>
        <row r="7645">
          <cell r="C7645" t="str">
            <v>04-803640</v>
          </cell>
          <cell r="D7645">
            <v>0</v>
          </cell>
          <cell r="E7645">
            <v>0</v>
          </cell>
          <cell r="F7645" t="str">
            <v>X</v>
          </cell>
          <cell r="G7645" t="str">
            <v>Inactive</v>
          </cell>
          <cell r="H7645" t="str">
            <v>N/A</v>
          </cell>
          <cell r="I7645" t="str">
            <v>82VS/82C Serial I/F Adapter</v>
          </cell>
        </row>
        <row r="7646">
          <cell r="C7646" t="str">
            <v>2999-6095</v>
          </cell>
          <cell r="D7646">
            <v>0</v>
          </cell>
          <cell r="E7646">
            <v>0</v>
          </cell>
          <cell r="F7646" t="str">
            <v>X</v>
          </cell>
          <cell r="G7646" t="str">
            <v>Active</v>
          </cell>
          <cell r="H7646" t="str">
            <v>N/A</v>
          </cell>
          <cell r="I7646" t="str">
            <v>Office Equipment</v>
          </cell>
        </row>
        <row r="7647">
          <cell r="C7647" t="str">
            <v>80-000077</v>
          </cell>
          <cell r="D7647">
            <v>0</v>
          </cell>
          <cell r="E7647">
            <v>0</v>
          </cell>
          <cell r="F7647" t="str">
            <v>X</v>
          </cell>
          <cell r="G7647" t="str">
            <v>Inactive</v>
          </cell>
          <cell r="H7647" t="str">
            <v>Special</v>
          </cell>
          <cell r="I7647" t="str">
            <v>Table Mount Modular Multi−Connection Solution</v>
          </cell>
        </row>
        <row r="7648">
          <cell r="C7648" t="str">
            <v>80-000076</v>
          </cell>
          <cell r="D7648">
            <v>0</v>
          </cell>
          <cell r="E7648">
            <v>0</v>
          </cell>
          <cell r="F7648" t="str">
            <v>X</v>
          </cell>
          <cell r="G7648" t="str">
            <v>Inactive</v>
          </cell>
          <cell r="H7648" t="str">
            <v>Special</v>
          </cell>
          <cell r="I7648" t="str">
            <v>Table Mount Modular Multi−Connection Solution</v>
          </cell>
        </row>
        <row r="7649">
          <cell r="C7649" t="str">
            <v>2999-9999</v>
          </cell>
          <cell r="D7649">
            <v>0</v>
          </cell>
          <cell r="E7649">
            <v>0</v>
          </cell>
          <cell r="F7649" t="str">
            <v>X</v>
          </cell>
          <cell r="G7649" t="str">
            <v>Active</v>
          </cell>
          <cell r="H7649" t="str">
            <v>N/A</v>
          </cell>
          <cell r="I7649" t="str">
            <v>Marketing Material</v>
          </cell>
        </row>
        <row r="7650">
          <cell r="C7650" t="str">
            <v>80-000075</v>
          </cell>
          <cell r="D7650">
            <v>0</v>
          </cell>
          <cell r="E7650">
            <v>0</v>
          </cell>
          <cell r="F7650" t="str">
            <v>X</v>
          </cell>
          <cell r="G7650" t="str">
            <v>Inactive</v>
          </cell>
          <cell r="H7650" t="str">
            <v>Special</v>
          </cell>
          <cell r="I7650" t="str">
            <v>Table Mount Modular Multi−Connection Solution</v>
          </cell>
        </row>
        <row r="7651">
          <cell r="C7651" t="str">
            <v>80-000074</v>
          </cell>
          <cell r="D7651">
            <v>0</v>
          </cell>
          <cell r="E7651">
            <v>0</v>
          </cell>
          <cell r="F7651" t="str">
            <v>X</v>
          </cell>
          <cell r="G7651" t="str">
            <v>Inactive</v>
          </cell>
          <cell r="H7651" t="str">
            <v>Special</v>
          </cell>
          <cell r="I7651" t="str">
            <v>Table Mount Modular Multi−Connection Solution</v>
          </cell>
        </row>
        <row r="7652">
          <cell r="C7652" t="str">
            <v>04-803638</v>
          </cell>
          <cell r="D7652">
            <v>0</v>
          </cell>
          <cell r="E7652">
            <v>0</v>
          </cell>
          <cell r="F7652" t="str">
            <v>X</v>
          </cell>
          <cell r="G7652" t="str">
            <v>Inactive</v>
          </cell>
          <cell r="H7652" t="str">
            <v>N/A</v>
          </cell>
          <cell r="I7652" t="str">
            <v>16X1 Remote Control Panel, LED</v>
          </cell>
        </row>
        <row r="7653">
          <cell r="C7653" t="str">
            <v>80-000073</v>
          </cell>
          <cell r="D7653">
            <v>0</v>
          </cell>
          <cell r="E7653">
            <v>0</v>
          </cell>
          <cell r="F7653" t="str">
            <v>X</v>
          </cell>
          <cell r="G7653" t="str">
            <v>Inactive</v>
          </cell>
          <cell r="H7653" t="str">
            <v>Special</v>
          </cell>
          <cell r="I7653" t="str">
            <v>Table Mount Modular Multi−Connection Solution</v>
          </cell>
        </row>
        <row r="7654">
          <cell r="C7654" t="str">
            <v>80-000070</v>
          </cell>
          <cell r="D7654">
            <v>0</v>
          </cell>
          <cell r="E7654">
            <v>0</v>
          </cell>
          <cell r="F7654" t="str">
            <v>X</v>
          </cell>
          <cell r="G7654" t="str">
            <v>Inactive</v>
          </cell>
          <cell r="H7654" t="str">
            <v>Special</v>
          </cell>
          <cell r="I7654" t="str">
            <v>Table Mount Modular Multi−Connection Solution</v>
          </cell>
        </row>
        <row r="7655">
          <cell r="C7655" t="str">
            <v>80-000069</v>
          </cell>
          <cell r="D7655">
            <v>0</v>
          </cell>
          <cell r="E7655">
            <v>0</v>
          </cell>
          <cell r="F7655" t="str">
            <v>X</v>
          </cell>
          <cell r="G7655" t="str">
            <v>Inactive</v>
          </cell>
          <cell r="H7655" t="str">
            <v>Special</v>
          </cell>
          <cell r="I7655" t="str">
            <v>Table Mount Modular Multi−Connection Solution</v>
          </cell>
        </row>
        <row r="7656">
          <cell r="C7656" t="str">
            <v>04-914202-53</v>
          </cell>
          <cell r="D7656">
            <v>0</v>
          </cell>
          <cell r="E7656">
            <v>0</v>
          </cell>
          <cell r="F7656" t="str">
            <v>X</v>
          </cell>
          <cell r="G7656" t="str">
            <v>Not to order</v>
          </cell>
          <cell r="H7656" t="str">
            <v>N/A</v>
          </cell>
          <cell r="I7656" t="str">
            <v>8x16 Three Channels of Video - Two Channels of Sync - Stereo</v>
          </cell>
        </row>
        <row r="7657">
          <cell r="C7657" t="str">
            <v>80-000068</v>
          </cell>
          <cell r="D7657">
            <v>0</v>
          </cell>
          <cell r="E7657">
            <v>0</v>
          </cell>
          <cell r="F7657" t="str">
            <v>X</v>
          </cell>
          <cell r="G7657" t="str">
            <v>Inactive</v>
          </cell>
          <cell r="H7657" t="str">
            <v>Special</v>
          </cell>
          <cell r="I7657" t="str">
            <v>Table Mount Modular Multi−Connection Solution</v>
          </cell>
        </row>
        <row r="7658">
          <cell r="C7658" t="str">
            <v>99-0602003</v>
          </cell>
          <cell r="D7658">
            <v>0</v>
          </cell>
          <cell r="E7658">
            <v>0</v>
          </cell>
          <cell r="F7658" t="str">
            <v>X</v>
          </cell>
          <cell r="G7658" t="str">
            <v>Not to prod.</v>
          </cell>
        </row>
        <row r="7659">
          <cell r="C7659" t="str">
            <v>99-0602005</v>
          </cell>
          <cell r="D7659">
            <v>0</v>
          </cell>
          <cell r="E7659">
            <v>0</v>
          </cell>
          <cell r="F7659" t="str">
            <v>X</v>
          </cell>
          <cell r="G7659" t="str">
            <v>Not to prod.</v>
          </cell>
        </row>
        <row r="7660">
          <cell r="C7660" t="str">
            <v>99-0602007</v>
          </cell>
          <cell r="D7660">
            <v>0</v>
          </cell>
          <cell r="E7660">
            <v>0</v>
          </cell>
          <cell r="F7660" t="str">
            <v>X</v>
          </cell>
          <cell r="G7660" t="str">
            <v>Not to prod.</v>
          </cell>
        </row>
        <row r="7661">
          <cell r="C7661" t="str">
            <v>99-0602010</v>
          </cell>
          <cell r="D7661">
            <v>0</v>
          </cell>
          <cell r="E7661">
            <v>0</v>
          </cell>
          <cell r="F7661" t="str">
            <v>X</v>
          </cell>
          <cell r="G7661" t="str">
            <v>Not to prod.</v>
          </cell>
        </row>
        <row r="7662">
          <cell r="C7662" t="str">
            <v>04-803623</v>
          </cell>
          <cell r="D7662">
            <v>0</v>
          </cell>
          <cell r="E7662">
            <v>0</v>
          </cell>
          <cell r="F7662" t="str">
            <v>X</v>
          </cell>
          <cell r="G7662" t="str">
            <v>Inactive</v>
          </cell>
          <cell r="H7662" t="str">
            <v>N/A</v>
          </cell>
          <cell r="I7662" t="str">
            <v>5X1 Remote Control Panel, LED</v>
          </cell>
        </row>
        <row r="7663">
          <cell r="C7663" t="str">
            <v>99-0602025</v>
          </cell>
          <cell r="D7663">
            <v>0</v>
          </cell>
          <cell r="E7663">
            <v>0</v>
          </cell>
          <cell r="F7663" t="str">
            <v>X</v>
          </cell>
          <cell r="G7663" t="str">
            <v>Not to prod.</v>
          </cell>
        </row>
        <row r="7664">
          <cell r="C7664" t="str">
            <v>04-914201-R53</v>
          </cell>
          <cell r="D7664">
            <v>0</v>
          </cell>
          <cell r="E7664">
            <v>0</v>
          </cell>
          <cell r="F7664" t="str">
            <v>X</v>
          </cell>
          <cell r="G7664" t="str">
            <v>Not active</v>
          </cell>
          <cell r="H7664" t="str">
            <v>N/A</v>
          </cell>
          <cell r="I7664" t="str">
            <v>8x16 Three Channels of Video - Two Channels of Sync - 6RU -</v>
          </cell>
        </row>
        <row r="7665">
          <cell r="C7665" t="str">
            <v>30-00007999</v>
          </cell>
          <cell r="D7665">
            <v>0</v>
          </cell>
          <cell r="E7665">
            <v>260</v>
          </cell>
          <cell r="F7665" t="str">
            <v>X</v>
          </cell>
          <cell r="G7665" t="str">
            <v>Inactive</v>
          </cell>
          <cell r="H7665" t="str">
            <v>N/A</v>
          </cell>
          <cell r="I7665" t="str">
            <v>K-Touch Level 1 training license for initial certification</v>
          </cell>
        </row>
        <row r="7666">
          <cell r="C7666" t="str">
            <v>30-00008190</v>
          </cell>
          <cell r="D7666">
            <v>0</v>
          </cell>
          <cell r="E7666">
            <v>0</v>
          </cell>
          <cell r="F7666" t="str">
            <v>X</v>
          </cell>
          <cell r="G7666" t="str">
            <v>Not to order</v>
          </cell>
          <cell r="H7666" t="str">
            <v>Tool</v>
          </cell>
          <cell r="I7666" t="str">
            <v>K-Touch online certification training FC-22ETH-based kit</v>
          </cell>
        </row>
        <row r="7667">
          <cell r="C7667" t="str">
            <v>80-00004622</v>
          </cell>
          <cell r="D7667">
            <v>0</v>
          </cell>
          <cell r="E7667">
            <v>290</v>
          </cell>
          <cell r="F7667" t="str">
            <v>X</v>
          </cell>
          <cell r="G7667" t="str">
            <v>Active</v>
          </cell>
          <cell r="H7667" t="str">
            <v>Special</v>
          </cell>
          <cell r="I7667" t="str">
            <v>S consisting of: (1) TBUS-201XL(BB) (1) TS-201US (1) C-AC/US</v>
          </cell>
        </row>
        <row r="7668">
          <cell r="C7668" t="str">
            <v>04-914201-53</v>
          </cell>
          <cell r="D7668">
            <v>0</v>
          </cell>
          <cell r="E7668">
            <v>0</v>
          </cell>
          <cell r="F7668" t="str">
            <v>X</v>
          </cell>
          <cell r="G7668" t="str">
            <v>Not to prod.</v>
          </cell>
          <cell r="H7668" t="str">
            <v>N/A</v>
          </cell>
          <cell r="I7668" t="str">
            <v>0816V5 - SIERRA PRO XL - w/LAN - w/LCP - 450MHz - 6RU - Non-</v>
          </cell>
        </row>
        <row r="7669">
          <cell r="C7669" t="str">
            <v>30-00012090</v>
          </cell>
          <cell r="D7669">
            <v>0</v>
          </cell>
          <cell r="E7669">
            <v>0</v>
          </cell>
          <cell r="F7669" t="str">
            <v>X</v>
          </cell>
          <cell r="G7669" t="str">
            <v>Not active</v>
          </cell>
          <cell r="H7669" t="str">
            <v>Special</v>
          </cell>
          <cell r="I7669" t="str">
            <v>LED-BAR-MODULE for 10" S0 tabletop/on-wall Black Touch Panel</v>
          </cell>
        </row>
        <row r="7670">
          <cell r="C7670" t="str">
            <v>04-914104-70</v>
          </cell>
          <cell r="D7670">
            <v>0</v>
          </cell>
          <cell r="E7670">
            <v>0</v>
          </cell>
          <cell r="F7670" t="str">
            <v>X</v>
          </cell>
          <cell r="G7670" t="str">
            <v>Not active</v>
          </cell>
          <cell r="H7670" t="str">
            <v>N/A</v>
          </cell>
          <cell r="I7670" t="str">
            <v>16x8 Five Channels of Video - w/Stereo Audio - 6RU - w/LCP -</v>
          </cell>
        </row>
        <row r="7671">
          <cell r="C7671" t="str">
            <v>30-000197</v>
          </cell>
          <cell r="D7671">
            <v>175</v>
          </cell>
          <cell r="E7671">
            <v>150</v>
          </cell>
          <cell r="F7671" t="str">
            <v>X</v>
          </cell>
          <cell r="G7671" t="str">
            <v>Active</v>
          </cell>
          <cell r="H7671" t="str">
            <v>N/A</v>
          </cell>
          <cell r="I7671" t="str">
            <v>Kramer CTRL Professional service. Price per programming hour</v>
          </cell>
        </row>
        <row r="7672">
          <cell r="C7672" t="str">
            <v>80-000025</v>
          </cell>
          <cell r="D7672">
            <v>0</v>
          </cell>
          <cell r="E7672">
            <v>0</v>
          </cell>
          <cell r="F7672" t="str">
            <v>X</v>
          </cell>
          <cell r="G7672" t="str">
            <v>Active</v>
          </cell>
          <cell r="H7672" t="str">
            <v>Special</v>
          </cell>
          <cell r="I7672" t="str">
            <v>TBUS-10 US 2 X Power socket assembly</v>
          </cell>
        </row>
        <row r="7673">
          <cell r="C7673" t="str">
            <v>799-20001200</v>
          </cell>
          <cell r="D7673">
            <v>0</v>
          </cell>
          <cell r="E7673">
            <v>0</v>
          </cell>
          <cell r="F7673" t="str">
            <v>X</v>
          </cell>
          <cell r="G7673" t="str">
            <v>Active</v>
          </cell>
        </row>
        <row r="7674">
          <cell r="C7674" t="str">
            <v>04-914104-50</v>
          </cell>
          <cell r="D7674">
            <v>0</v>
          </cell>
          <cell r="E7674">
            <v>0</v>
          </cell>
          <cell r="F7674" t="str">
            <v>X</v>
          </cell>
          <cell r="G7674" t="str">
            <v>Not to order</v>
          </cell>
          <cell r="H7674" t="str">
            <v>N/A</v>
          </cell>
          <cell r="I7674" t="str">
            <v>1608V5S - SIERRA PRO - w/LCP - 450MHz - 6RU - Non-Rdnt</v>
          </cell>
        </row>
        <row r="7675">
          <cell r="C7675" t="str">
            <v>99-0622001</v>
          </cell>
          <cell r="D7675">
            <v>0</v>
          </cell>
          <cell r="E7675">
            <v>0</v>
          </cell>
          <cell r="F7675" t="str">
            <v>X</v>
          </cell>
          <cell r="G7675" t="str">
            <v>Not to prod.</v>
          </cell>
          <cell r="H7675" t="str">
            <v>Special</v>
          </cell>
          <cell r="I7675" t="str">
            <v>1ft Shielded Cat6a patch cable (Blue)</v>
          </cell>
        </row>
        <row r="7676">
          <cell r="C7676" t="str">
            <v>04-803592</v>
          </cell>
          <cell r="D7676">
            <v>0</v>
          </cell>
          <cell r="E7676">
            <v>0</v>
          </cell>
          <cell r="F7676" t="str">
            <v>X</v>
          </cell>
          <cell r="G7676" t="str">
            <v>Inactive</v>
          </cell>
          <cell r="H7676" t="str">
            <v>N/A</v>
          </cell>
          <cell r="I7676" t="str">
            <v>12x1 Remote Control Panel, Incand.</v>
          </cell>
        </row>
        <row r="7677">
          <cell r="C7677" t="str">
            <v>04-803587</v>
          </cell>
          <cell r="D7677">
            <v>0</v>
          </cell>
          <cell r="E7677">
            <v>0</v>
          </cell>
          <cell r="F7677" t="str">
            <v>X</v>
          </cell>
          <cell r="G7677" t="str">
            <v>Not active</v>
          </cell>
          <cell r="H7677" t="str">
            <v>N/A</v>
          </cell>
          <cell r="I7677" t="str">
            <v>8x8 X/Y Control Panel w/ RS232, Incand.</v>
          </cell>
        </row>
        <row r="7678">
          <cell r="C7678" t="str">
            <v>04-803573</v>
          </cell>
          <cell r="D7678">
            <v>0</v>
          </cell>
          <cell r="E7678">
            <v>0</v>
          </cell>
          <cell r="F7678" t="str">
            <v>X</v>
          </cell>
          <cell r="G7678" t="str">
            <v>Inactive</v>
          </cell>
          <cell r="H7678" t="str">
            <v>N/A</v>
          </cell>
          <cell r="I7678" t="str">
            <v>PWA 16x16 X/Y Remote Control Panel, Incand.</v>
          </cell>
        </row>
        <row r="7679">
          <cell r="C7679" t="str">
            <v>04-803522</v>
          </cell>
          <cell r="D7679">
            <v>0</v>
          </cell>
          <cell r="E7679">
            <v>0</v>
          </cell>
          <cell r="F7679" t="str">
            <v>X</v>
          </cell>
          <cell r="G7679" t="str">
            <v>Not active</v>
          </cell>
          <cell r="H7679" t="str">
            <v>N/A</v>
          </cell>
          <cell r="I7679" t="str">
            <v>8x1 Remote Control Panel, Incand.</v>
          </cell>
        </row>
        <row r="7680">
          <cell r="C7680" t="str">
            <v>799-000774</v>
          </cell>
          <cell r="D7680">
            <v>0</v>
          </cell>
          <cell r="E7680">
            <v>0</v>
          </cell>
          <cell r="F7680" t="str">
            <v>X</v>
          </cell>
          <cell r="G7680" t="str">
            <v>Active</v>
          </cell>
        </row>
        <row r="7681">
          <cell r="C7681" t="str">
            <v>04-914104-30</v>
          </cell>
          <cell r="D7681">
            <v>0</v>
          </cell>
          <cell r="E7681">
            <v>0</v>
          </cell>
          <cell r="F7681" t="str">
            <v>X</v>
          </cell>
          <cell r="G7681" t="str">
            <v>Not active</v>
          </cell>
          <cell r="H7681" t="str">
            <v>N/A</v>
          </cell>
          <cell r="I7681" t="str">
            <v>16x8 Three Channels of Video - w/Stereo Audio - 6RU - w/LCP</v>
          </cell>
        </row>
        <row r="7682">
          <cell r="C7682" t="str">
            <v>04-914104-20</v>
          </cell>
          <cell r="D7682">
            <v>0</v>
          </cell>
          <cell r="E7682">
            <v>0</v>
          </cell>
          <cell r="F7682" t="str">
            <v>X</v>
          </cell>
          <cell r="G7682" t="str">
            <v>Not active</v>
          </cell>
          <cell r="H7682" t="str">
            <v>N/A</v>
          </cell>
          <cell r="I7682" t="str">
            <v>16x8 Two Channels of Video - w/Stereo Audio - 6RU - w/LCP -</v>
          </cell>
        </row>
        <row r="7683">
          <cell r="C7683" t="str">
            <v>04-914103-50</v>
          </cell>
          <cell r="D7683">
            <v>0</v>
          </cell>
          <cell r="E7683">
            <v>0</v>
          </cell>
          <cell r="F7683" t="str">
            <v>X</v>
          </cell>
          <cell r="G7683" t="str">
            <v>Not to order</v>
          </cell>
          <cell r="H7683" t="str">
            <v>N/A</v>
          </cell>
          <cell r="I7683" t="str">
            <v>1608V5 - SIERRA PRO - w/LCP - 450MHz - 6RU - Non-Rdnt</v>
          </cell>
        </row>
        <row r="7684">
          <cell r="C7684" t="str">
            <v>04-914103-30</v>
          </cell>
          <cell r="D7684">
            <v>0</v>
          </cell>
          <cell r="E7684">
            <v>0</v>
          </cell>
          <cell r="F7684" t="str">
            <v>X</v>
          </cell>
          <cell r="G7684" t="str">
            <v>Not active</v>
          </cell>
          <cell r="H7684" t="str">
            <v>N/A</v>
          </cell>
          <cell r="I7684" t="str">
            <v>16x8 Three Channels of Video - 6RU - w/LCP - Non Redun</v>
          </cell>
        </row>
        <row r="7685">
          <cell r="C7685" t="str">
            <v>04-914102-R50</v>
          </cell>
          <cell r="D7685">
            <v>0</v>
          </cell>
          <cell r="E7685">
            <v>0</v>
          </cell>
          <cell r="F7685" t="str">
            <v>X</v>
          </cell>
          <cell r="G7685" t="str">
            <v>Not active</v>
          </cell>
          <cell r="H7685" t="str">
            <v>N/A</v>
          </cell>
          <cell r="I7685" t="str">
            <v>1616V5SR - SIERRA PRO - w/LCP - 450MHz - 6RU - Rdnt</v>
          </cell>
        </row>
        <row r="7686">
          <cell r="C7686" t="str">
            <v>30-000790</v>
          </cell>
          <cell r="D7686">
            <v>0</v>
          </cell>
          <cell r="E7686">
            <v>0</v>
          </cell>
          <cell r="F7686" t="str">
            <v>X</v>
          </cell>
          <cell r="G7686" t="str">
            <v>Not to order</v>
          </cell>
          <cell r="H7686" t="str">
            <v>Special</v>
          </cell>
          <cell r="I7686" t="str">
            <v>7" K-Touch touch panel</v>
          </cell>
        </row>
        <row r="7687">
          <cell r="C7687" t="str">
            <v>04-914102-R30</v>
          </cell>
          <cell r="D7687">
            <v>0</v>
          </cell>
          <cell r="E7687">
            <v>0</v>
          </cell>
          <cell r="F7687" t="str">
            <v>X</v>
          </cell>
          <cell r="G7687" t="str">
            <v>Not active</v>
          </cell>
          <cell r="H7687" t="str">
            <v>N/A</v>
          </cell>
          <cell r="I7687" t="str">
            <v>16x16 Three Channels of Video - w/Stereo Audio - 6RU - w/LCP</v>
          </cell>
        </row>
        <row r="7688">
          <cell r="C7688" t="str">
            <v>04-914102-70</v>
          </cell>
          <cell r="D7688">
            <v>0</v>
          </cell>
          <cell r="E7688">
            <v>0</v>
          </cell>
          <cell r="F7688" t="str">
            <v>X</v>
          </cell>
          <cell r="G7688" t="str">
            <v>Not to order</v>
          </cell>
          <cell r="H7688" t="str">
            <v>N/A</v>
          </cell>
          <cell r="I7688" t="str">
            <v>1616V5VS - SIERRA PRO - w/LCP - 450MHz - 6RU - Non-Rdnt</v>
          </cell>
        </row>
        <row r="7689">
          <cell r="C7689" t="str">
            <v>04-914102-60</v>
          </cell>
          <cell r="D7689">
            <v>0</v>
          </cell>
          <cell r="E7689">
            <v>0</v>
          </cell>
          <cell r="F7689" t="str">
            <v>X</v>
          </cell>
          <cell r="G7689" t="str">
            <v>Not active</v>
          </cell>
          <cell r="H7689" t="str">
            <v>N/A</v>
          </cell>
          <cell r="I7689" t="str">
            <v>16x16 Four Channels of Video - w/Stereo Audio - 6RU - w/LCP</v>
          </cell>
        </row>
        <row r="7690">
          <cell r="C7690" t="str">
            <v>04-914102-51</v>
          </cell>
          <cell r="D7690">
            <v>0</v>
          </cell>
          <cell r="E7690">
            <v>0</v>
          </cell>
          <cell r="F7690" t="str">
            <v>X</v>
          </cell>
          <cell r="G7690" t="str">
            <v>Inactive</v>
          </cell>
          <cell r="H7690" t="str">
            <v>N/A</v>
          </cell>
          <cell r="I7690" t="str">
            <v>16X16 RGBHV&amp; AUDIO SWITCHER W/5 VIDEO BOARDS</v>
          </cell>
        </row>
        <row r="7691">
          <cell r="C7691" t="str">
            <v>30-008090</v>
          </cell>
          <cell r="D7691">
            <v>0</v>
          </cell>
          <cell r="E7691">
            <v>0</v>
          </cell>
          <cell r="F7691" t="str">
            <v>X</v>
          </cell>
          <cell r="G7691" t="str">
            <v>Prototype</v>
          </cell>
          <cell r="H7691" t="str">
            <v>Special</v>
          </cell>
          <cell r="I7691" t="str">
            <v>8 channels, high voltage controlled relay</v>
          </cell>
        </row>
        <row r="7692">
          <cell r="C7692" t="str">
            <v>04-914102-50</v>
          </cell>
          <cell r="D7692">
            <v>0</v>
          </cell>
          <cell r="E7692">
            <v>0</v>
          </cell>
          <cell r="F7692" t="str">
            <v>X</v>
          </cell>
          <cell r="G7692" t="str">
            <v>Not to order</v>
          </cell>
          <cell r="H7692" t="str">
            <v>N/A</v>
          </cell>
          <cell r="I7692" t="str">
            <v>16x16 Three Channels of Video - Two Channels of Sync - Stere</v>
          </cell>
        </row>
        <row r="7693">
          <cell r="C7693" t="str">
            <v>99-1321300</v>
          </cell>
          <cell r="D7693">
            <v>0</v>
          </cell>
          <cell r="E7693">
            <v>0</v>
          </cell>
          <cell r="F7693" t="str">
            <v>X</v>
          </cell>
          <cell r="G7693" t="str">
            <v>Not to prod.</v>
          </cell>
          <cell r="H7693" t="str">
            <v>Special</v>
          </cell>
          <cell r="I7693" t="str">
            <v>Speaker Cable (14 AWG) (985')</v>
          </cell>
        </row>
        <row r="7694">
          <cell r="C7694" t="str">
            <v>04-914102-30</v>
          </cell>
          <cell r="D7694">
            <v>0</v>
          </cell>
          <cell r="E7694">
            <v>0</v>
          </cell>
          <cell r="F7694" t="str">
            <v>X</v>
          </cell>
          <cell r="G7694" t="str">
            <v>Not to order</v>
          </cell>
          <cell r="H7694" t="str">
            <v>N/A</v>
          </cell>
          <cell r="I7694" t="str">
            <v>1616V3S - SIERRA PRO - w/LCP - 450MHz - 6RU - Non-Rdnt</v>
          </cell>
        </row>
        <row r="7695">
          <cell r="C7695" t="str">
            <v>99-1400033</v>
          </cell>
          <cell r="D7695">
            <v>0</v>
          </cell>
          <cell r="E7695">
            <v>0</v>
          </cell>
          <cell r="F7695" t="str">
            <v>X</v>
          </cell>
          <cell r="G7695" t="str">
            <v>Not to prod.</v>
          </cell>
          <cell r="H7695" t="str">
            <v>Special</v>
          </cell>
          <cell r="I7695" t="str">
            <v>Rental&amp;staging Active Optical High–Speed HDMI Cable-33ft</v>
          </cell>
        </row>
        <row r="7696">
          <cell r="C7696" t="str">
            <v>04-914102-20</v>
          </cell>
          <cell r="D7696">
            <v>0</v>
          </cell>
          <cell r="E7696">
            <v>0</v>
          </cell>
          <cell r="F7696" t="str">
            <v>X</v>
          </cell>
          <cell r="G7696" t="str">
            <v>Not active</v>
          </cell>
          <cell r="H7696" t="str">
            <v>N/A</v>
          </cell>
          <cell r="I7696" t="str">
            <v>16x16 Two Channels of Video - w/Stereo Audio - 6RU - w/LCP -</v>
          </cell>
        </row>
        <row r="7697">
          <cell r="C7697" t="str">
            <v>99-1500100</v>
          </cell>
          <cell r="D7697">
            <v>0</v>
          </cell>
          <cell r="E7697">
            <v>725</v>
          </cell>
          <cell r="F7697" t="str">
            <v>X</v>
          </cell>
          <cell r="G7697" t="str">
            <v>Not to prod.</v>
          </cell>
          <cell r="I7697" t="str">
            <v>Low Smoke 5 high resolution mini coax cable (328')</v>
          </cell>
        </row>
        <row r="7698">
          <cell r="C7698" t="str">
            <v>30-71035020</v>
          </cell>
          <cell r="D7698">
            <v>0</v>
          </cell>
          <cell r="E7698">
            <v>0</v>
          </cell>
          <cell r="F7698" t="str">
            <v>X</v>
          </cell>
          <cell r="G7698" t="str">
            <v>Not to order</v>
          </cell>
          <cell r="H7698" t="str">
            <v>19" 1U Scal</v>
          </cell>
          <cell r="I7698" t="str">
            <v>6-Channel High-Voltage Power Controller</v>
          </cell>
        </row>
        <row r="7699">
          <cell r="C7699" t="str">
            <v>04-914101-R50</v>
          </cell>
          <cell r="D7699">
            <v>0</v>
          </cell>
          <cell r="E7699">
            <v>0</v>
          </cell>
          <cell r="F7699" t="str">
            <v>X</v>
          </cell>
          <cell r="G7699" t="str">
            <v>Not active</v>
          </cell>
          <cell r="H7699" t="str">
            <v>N/A</v>
          </cell>
          <cell r="I7699" t="str">
            <v>16x16 Three Channels of Video - Two Channels of Sync - 6RU -</v>
          </cell>
        </row>
        <row r="7700">
          <cell r="C7700" t="str">
            <v>04-914101-R30</v>
          </cell>
          <cell r="D7700">
            <v>0</v>
          </cell>
          <cell r="E7700">
            <v>0</v>
          </cell>
          <cell r="F7700" t="str">
            <v>X</v>
          </cell>
          <cell r="G7700" t="str">
            <v>Not active</v>
          </cell>
          <cell r="H7700" t="str">
            <v>N/A</v>
          </cell>
          <cell r="I7700" t="str">
            <v>16x16 Three Channels of Video - 6RU - w/LCP - Redun Pwr</v>
          </cell>
        </row>
        <row r="7701">
          <cell r="C7701" t="str">
            <v>04-914101-R20</v>
          </cell>
          <cell r="D7701">
            <v>0</v>
          </cell>
          <cell r="E7701">
            <v>0</v>
          </cell>
          <cell r="F7701" t="str">
            <v>X</v>
          </cell>
          <cell r="G7701" t="str">
            <v>Not active</v>
          </cell>
          <cell r="H7701" t="str">
            <v>N/A</v>
          </cell>
          <cell r="I7701" t="str">
            <v>16x16 Two Channels of Video - 6RU - w/LCP - Redun Pwr</v>
          </cell>
        </row>
        <row r="7702">
          <cell r="C7702" t="str">
            <v>04-803174</v>
          </cell>
          <cell r="D7702">
            <v>0</v>
          </cell>
          <cell r="E7702">
            <v>0</v>
          </cell>
          <cell r="F7702" t="str">
            <v>X</v>
          </cell>
          <cell r="G7702" t="str">
            <v>Active</v>
          </cell>
          <cell r="H7702" t="str">
            <v>N/A</v>
          </cell>
          <cell r="I7702" t="str">
            <v>8x1 LED Remote Control Panel</v>
          </cell>
        </row>
        <row r="7703">
          <cell r="C7703" t="str">
            <v>30-8017819012</v>
          </cell>
          <cell r="D7703">
            <v>0</v>
          </cell>
          <cell r="E7703">
            <v>0</v>
          </cell>
          <cell r="F7703" t="str">
            <v>X</v>
          </cell>
          <cell r="G7703" t="str">
            <v>Not to order</v>
          </cell>
          <cell r="H7703" t="str">
            <v>Tool</v>
          </cell>
          <cell r="I7703" t="str">
            <v>Ethernet to serial 2-port converter</v>
          </cell>
        </row>
        <row r="7704">
          <cell r="C7704" t="str">
            <v>30-80178191</v>
          </cell>
          <cell r="D7704">
            <v>0</v>
          </cell>
          <cell r="E7704">
            <v>0</v>
          </cell>
          <cell r="F7704" t="str">
            <v>X</v>
          </cell>
          <cell r="G7704" t="str">
            <v>Not to order</v>
          </cell>
          <cell r="H7704" t="str">
            <v>Tool</v>
          </cell>
          <cell r="I7704" t="str">
            <v>Ethernet to serial 2-port converter</v>
          </cell>
        </row>
        <row r="7705">
          <cell r="C7705" t="str">
            <v>04-914101-70</v>
          </cell>
          <cell r="D7705">
            <v>0</v>
          </cell>
          <cell r="E7705">
            <v>0</v>
          </cell>
          <cell r="F7705" t="str">
            <v>X</v>
          </cell>
          <cell r="G7705" t="str">
            <v>Not to order</v>
          </cell>
          <cell r="H7705" t="str">
            <v>N/A</v>
          </cell>
          <cell r="I7705" t="str">
            <v>1616V5V - SIERRA PRO - w/LCP - 450MHz - 6RU - Non-Rdnt</v>
          </cell>
        </row>
        <row r="7706">
          <cell r="C7706" t="str">
            <v>30-80178291</v>
          </cell>
          <cell r="D7706">
            <v>0</v>
          </cell>
          <cell r="E7706">
            <v>0</v>
          </cell>
          <cell r="F7706" t="str">
            <v>X</v>
          </cell>
          <cell r="G7706" t="str">
            <v>Not to order</v>
          </cell>
          <cell r="H7706" t="str">
            <v>Tool</v>
          </cell>
          <cell r="I7706" t="str">
            <v>Ethernet to serial 1-port converter</v>
          </cell>
        </row>
        <row r="7707">
          <cell r="C7707" t="str">
            <v>30-80182090</v>
          </cell>
          <cell r="D7707">
            <v>0</v>
          </cell>
          <cell r="E7707">
            <v>0</v>
          </cell>
          <cell r="F7707" t="str">
            <v>X</v>
          </cell>
          <cell r="G7707" t="str">
            <v>Not active</v>
          </cell>
          <cell r="H7707" t="str">
            <v>Mega Tool</v>
          </cell>
          <cell r="I7707" t="str">
            <v>Ethernet&amp;WiFi to serial 4-port converter</v>
          </cell>
        </row>
        <row r="7708">
          <cell r="C7708" t="str">
            <v>04-914101-60</v>
          </cell>
          <cell r="D7708">
            <v>0</v>
          </cell>
          <cell r="E7708">
            <v>0</v>
          </cell>
          <cell r="F7708" t="str">
            <v>X</v>
          </cell>
          <cell r="G7708" t="str">
            <v>Not active</v>
          </cell>
          <cell r="H7708" t="str">
            <v>N/A</v>
          </cell>
          <cell r="I7708" t="str">
            <v>16x16 Four Channels of Video - 6RU - w/LCP - Non Redun</v>
          </cell>
        </row>
        <row r="7709">
          <cell r="C7709" t="str">
            <v>30-80182191</v>
          </cell>
          <cell r="D7709">
            <v>0</v>
          </cell>
          <cell r="E7709">
            <v>0</v>
          </cell>
          <cell r="F7709" t="str">
            <v>X</v>
          </cell>
          <cell r="G7709" t="str">
            <v>Not to order</v>
          </cell>
          <cell r="H7709" t="str">
            <v>Mega Tool</v>
          </cell>
          <cell r="I7709" t="str">
            <v>Ethernet to serial 4-port converter</v>
          </cell>
        </row>
        <row r="7710">
          <cell r="C7710" t="str">
            <v>71-70919091</v>
          </cell>
          <cell r="D7710">
            <v>0</v>
          </cell>
          <cell r="E7710">
            <v>0</v>
          </cell>
          <cell r="F7710" t="str">
            <v>X</v>
          </cell>
          <cell r="G7710" t="str">
            <v>Not to order</v>
          </cell>
          <cell r="H7710" t="str">
            <v>Mega Tool</v>
          </cell>
          <cell r="I7710" t="str">
            <v>1:2 HDMI Plus Bidirectional RS?232, Ethernet &amp; IR over Twist</v>
          </cell>
        </row>
        <row r="7711">
          <cell r="C7711" t="str">
            <v>04-914101-50</v>
          </cell>
          <cell r="D7711">
            <v>0</v>
          </cell>
          <cell r="E7711">
            <v>0</v>
          </cell>
          <cell r="F7711" t="str">
            <v>X</v>
          </cell>
          <cell r="G7711" t="str">
            <v>Not to order</v>
          </cell>
          <cell r="H7711" t="str">
            <v>N/A</v>
          </cell>
          <cell r="I7711" t="str">
            <v>1616V5 - SIERRA PRO - w/LCP - 450MHz - 6RU - Non-Rdnt</v>
          </cell>
        </row>
        <row r="7712">
          <cell r="C7712" t="str">
            <v>71-70914091</v>
          </cell>
          <cell r="D7712">
            <v>0</v>
          </cell>
          <cell r="E7712">
            <v>0</v>
          </cell>
          <cell r="F7712" t="str">
            <v>X</v>
          </cell>
          <cell r="G7712" t="str">
            <v>Not to order</v>
          </cell>
          <cell r="H7712" t="str">
            <v>Mega Tool</v>
          </cell>
          <cell r="I7712" t="str">
            <v>2x1 HDMI Plus Bidirectional RS?232, Ethernet &amp; IR over Twist</v>
          </cell>
        </row>
        <row r="7713">
          <cell r="C7713" t="str">
            <v>04-803157</v>
          </cell>
          <cell r="D7713">
            <v>0</v>
          </cell>
          <cell r="E7713">
            <v>0</v>
          </cell>
          <cell r="F7713" t="str">
            <v>X</v>
          </cell>
          <cell r="G7713" t="str">
            <v>Active</v>
          </cell>
          <cell r="H7713" t="str">
            <v>N/A</v>
          </cell>
          <cell r="I7713" t="str">
            <v>Audio Fanout Adapter- 15-pin to Terminal Strip</v>
          </cell>
        </row>
        <row r="7714">
          <cell r="C7714" t="str">
            <v>04-803156</v>
          </cell>
          <cell r="D7714">
            <v>0</v>
          </cell>
          <cell r="E7714">
            <v>0</v>
          </cell>
          <cell r="F7714" t="str">
            <v>X</v>
          </cell>
          <cell r="G7714" t="str">
            <v>Inactive</v>
          </cell>
          <cell r="H7714" t="str">
            <v>N/A</v>
          </cell>
          <cell r="I7714" t="str">
            <v>803156</v>
          </cell>
        </row>
        <row r="7715">
          <cell r="C7715" t="str">
            <v>04-904068-03</v>
          </cell>
          <cell r="D7715">
            <v>0</v>
          </cell>
          <cell r="E7715">
            <v>0</v>
          </cell>
          <cell r="F7715" t="str">
            <v>X</v>
          </cell>
          <cell r="G7715" t="str">
            <v>Not to order</v>
          </cell>
          <cell r="H7715" t="str">
            <v>N/A</v>
          </cell>
          <cell r="I7715" t="str">
            <v>1608VS - LASSEN XL - w/LAN - w/LCP - 2RU - Non-Rdnt</v>
          </cell>
        </row>
        <row r="7716">
          <cell r="C7716" t="str">
            <v>04-803155</v>
          </cell>
          <cell r="D7716">
            <v>0</v>
          </cell>
          <cell r="E7716">
            <v>0</v>
          </cell>
          <cell r="F7716" t="str">
            <v>X</v>
          </cell>
          <cell r="G7716" t="str">
            <v>Inactive</v>
          </cell>
          <cell r="H7716" t="str">
            <v>N/A</v>
          </cell>
          <cell r="I7716" t="str">
            <v>Audio Fanout Adapter- female</v>
          </cell>
        </row>
        <row r="7717">
          <cell r="C7717" t="str">
            <v>71-709140191</v>
          </cell>
          <cell r="D7717">
            <v>0</v>
          </cell>
          <cell r="E7717">
            <v>0</v>
          </cell>
          <cell r="F7717" t="str">
            <v>X</v>
          </cell>
          <cell r="G7717" t="str">
            <v>Not to order</v>
          </cell>
          <cell r="H7717" t="str">
            <v>Mega Tool</v>
          </cell>
          <cell r="I7717" t="str">
            <v>HDMI,Bidirect.RS-232,Ethernet&amp;IR over HDBaseT Twist Pair Tra</v>
          </cell>
        </row>
        <row r="7718">
          <cell r="C7718" t="str">
            <v>04-803154</v>
          </cell>
          <cell r="D7718">
            <v>0</v>
          </cell>
          <cell r="E7718">
            <v>0</v>
          </cell>
          <cell r="F7718" t="str">
            <v>X</v>
          </cell>
          <cell r="G7718" t="str">
            <v>Not active</v>
          </cell>
          <cell r="H7718" t="str">
            <v>N/A</v>
          </cell>
          <cell r="I7718" t="str">
            <v>8x1 Remote Control Panel, Incand.</v>
          </cell>
        </row>
        <row r="7719">
          <cell r="C7719" t="str">
            <v>04-803153</v>
          </cell>
          <cell r="D7719">
            <v>0</v>
          </cell>
          <cell r="E7719">
            <v>0</v>
          </cell>
          <cell r="F7719" t="str">
            <v>X</v>
          </cell>
          <cell r="G7719" t="str">
            <v>Not active</v>
          </cell>
          <cell r="H7719" t="str">
            <v>N/A</v>
          </cell>
          <cell r="I7719" t="str">
            <v>Dual 8x1 Remote Control Panel, Incand.</v>
          </cell>
        </row>
        <row r="7720">
          <cell r="C7720" t="str">
            <v>04-803151</v>
          </cell>
          <cell r="D7720">
            <v>0</v>
          </cell>
          <cell r="E7720">
            <v>0</v>
          </cell>
          <cell r="F7720" t="str">
            <v>X</v>
          </cell>
          <cell r="G7720" t="str">
            <v>Not active</v>
          </cell>
          <cell r="H7720" t="str">
            <v>N/A</v>
          </cell>
          <cell r="I7720" t="str">
            <v>Quad 4x1 Local Control Panel, LED</v>
          </cell>
        </row>
        <row r="7721">
          <cell r="C7721" t="str">
            <v>04-803150</v>
          </cell>
          <cell r="D7721">
            <v>0</v>
          </cell>
          <cell r="E7721">
            <v>0</v>
          </cell>
          <cell r="F7721" t="str">
            <v>X</v>
          </cell>
          <cell r="G7721" t="str">
            <v>Not active</v>
          </cell>
          <cell r="H7721" t="str">
            <v>N/A</v>
          </cell>
          <cell r="I7721" t="str">
            <v>Dual 8x1 Local Control Panel, LED</v>
          </cell>
        </row>
        <row r="7722">
          <cell r="C7722" t="str">
            <v>04-914101-40</v>
          </cell>
          <cell r="D7722">
            <v>0</v>
          </cell>
          <cell r="E7722">
            <v>0</v>
          </cell>
          <cell r="F7722" t="str">
            <v>X</v>
          </cell>
          <cell r="G7722" t="str">
            <v>Not active</v>
          </cell>
          <cell r="H7722" t="str">
            <v>N/A</v>
          </cell>
          <cell r="I7722" t="str">
            <v>16x16 Three Channels of Video - One Channel of Sync - 6RU -</v>
          </cell>
        </row>
        <row r="7723">
          <cell r="C7723" t="str">
            <v>704200-30</v>
          </cell>
          <cell r="D7723">
            <v>0</v>
          </cell>
          <cell r="E7723">
            <v>0</v>
          </cell>
          <cell r="F7723" t="str">
            <v>X</v>
          </cell>
          <cell r="G7723" t="str">
            <v>Inactive</v>
          </cell>
        </row>
        <row r="7724">
          <cell r="C7724" t="str">
            <v>04-914101-30</v>
          </cell>
          <cell r="D7724">
            <v>0</v>
          </cell>
          <cell r="E7724">
            <v>0</v>
          </cell>
          <cell r="F7724" t="str">
            <v>X</v>
          </cell>
          <cell r="G7724" t="str">
            <v>Not active</v>
          </cell>
          <cell r="H7724" t="str">
            <v>N/A</v>
          </cell>
          <cell r="I7724" t="str">
            <v>1616V3 - SIERRA PRO - w/LCP - 450MHz - 6RU - Non-Rdnt</v>
          </cell>
        </row>
        <row r="7725">
          <cell r="C7725" t="str">
            <v>04-914101-20</v>
          </cell>
          <cell r="D7725">
            <v>0</v>
          </cell>
          <cell r="E7725">
            <v>0</v>
          </cell>
          <cell r="F7725" t="str">
            <v>X</v>
          </cell>
          <cell r="G7725" t="str">
            <v>Not to order</v>
          </cell>
          <cell r="H7725" t="str">
            <v>N/A</v>
          </cell>
          <cell r="I7725" t="str">
            <v>1616V2 - SIERRA PRO - w/LCP - 450MHz - 6RU - Non-Rdnt</v>
          </cell>
        </row>
        <row r="7726">
          <cell r="C7726" t="str">
            <v>30-80342095</v>
          </cell>
          <cell r="D7726">
            <v>0</v>
          </cell>
          <cell r="E7726">
            <v>0</v>
          </cell>
          <cell r="F7726" t="str">
            <v>X</v>
          </cell>
          <cell r="G7726" t="str">
            <v>Not to order</v>
          </cell>
          <cell r="H7726" t="str">
            <v>WP-US/1G</v>
          </cell>
          <cell r="I7726" t="str">
            <v>6-button Universal Room Controller</v>
          </cell>
        </row>
        <row r="7727">
          <cell r="C7727" t="str">
            <v>04-914004-R53</v>
          </cell>
          <cell r="D7727">
            <v>0</v>
          </cell>
          <cell r="E7727">
            <v>0</v>
          </cell>
          <cell r="F7727" t="str">
            <v>X</v>
          </cell>
          <cell r="G7727" t="str">
            <v>Not active</v>
          </cell>
          <cell r="H7727" t="str">
            <v>N/A</v>
          </cell>
          <cell r="I7727" t="str">
            <v>16x8 Three Channels of Video - Two Channels of Sync - Stereo</v>
          </cell>
        </row>
        <row r="7728">
          <cell r="C7728" t="str">
            <v>30-8035009012</v>
          </cell>
          <cell r="D7728">
            <v>435</v>
          </cell>
          <cell r="E7728">
            <v>435</v>
          </cell>
          <cell r="F7728" t="str">
            <v>X</v>
          </cell>
          <cell r="G7728" t="str">
            <v>Not to prod.</v>
          </cell>
          <cell r="H7728" t="str">
            <v>Tool</v>
          </cell>
          <cell r="I7728" t="str">
            <v>Ethernet to IR/Serial 4/2-port I/O protocol convertor</v>
          </cell>
        </row>
        <row r="7729">
          <cell r="C7729" t="str">
            <v>04-914004-53</v>
          </cell>
          <cell r="D7729">
            <v>0</v>
          </cell>
          <cell r="E7729">
            <v>0</v>
          </cell>
          <cell r="F7729" t="str">
            <v>X</v>
          </cell>
          <cell r="G7729" t="str">
            <v>Not to prod.</v>
          </cell>
          <cell r="H7729" t="str">
            <v>N/A</v>
          </cell>
          <cell r="I7729" t="str">
            <v>1608V5S - SIERRA PRO XL - w/LAN - w/LCP - 450MHz - 6RU - Non</v>
          </cell>
        </row>
        <row r="7730">
          <cell r="C7730" t="str">
            <v>04-914003-R53</v>
          </cell>
          <cell r="D7730">
            <v>0</v>
          </cell>
          <cell r="E7730">
            <v>0</v>
          </cell>
          <cell r="F7730" t="str">
            <v>X</v>
          </cell>
          <cell r="G7730" t="str">
            <v>Not active</v>
          </cell>
          <cell r="H7730" t="str">
            <v>N/A</v>
          </cell>
          <cell r="I7730" t="str">
            <v>16x8 Three Channels of Video - Two Channels of Sync - 6RU -</v>
          </cell>
        </row>
        <row r="7731">
          <cell r="C7731" t="str">
            <v>04-914003-53</v>
          </cell>
          <cell r="D7731">
            <v>0</v>
          </cell>
          <cell r="E7731">
            <v>0</v>
          </cell>
          <cell r="F7731" t="str">
            <v>X</v>
          </cell>
          <cell r="G7731" t="str">
            <v>Not to prod.</v>
          </cell>
          <cell r="H7731" t="str">
            <v>N/A</v>
          </cell>
          <cell r="I7731" t="str">
            <v>16x8 Three Channels of Video - Two Channels of Sync - 6RU -</v>
          </cell>
        </row>
        <row r="7732">
          <cell r="C7732" t="str">
            <v>30-80397130/R</v>
          </cell>
          <cell r="D7732">
            <v>0</v>
          </cell>
          <cell r="E7732">
            <v>0</v>
          </cell>
          <cell r="F7732" t="str">
            <v>X</v>
          </cell>
          <cell r="G7732" t="str">
            <v>Not to equip</v>
          </cell>
          <cell r="H7732" t="str">
            <v>19" 1U</v>
          </cell>
          <cell r="I7732" t="str">
            <v>16-port S1 smart controller</v>
          </cell>
        </row>
        <row r="7733">
          <cell r="C7733" t="str">
            <v>04-914002-R63</v>
          </cell>
          <cell r="D7733">
            <v>0</v>
          </cell>
          <cell r="E7733">
            <v>0</v>
          </cell>
          <cell r="F7733" t="str">
            <v>X</v>
          </cell>
          <cell r="G7733" t="str">
            <v>Not to order</v>
          </cell>
          <cell r="H7733" t="str">
            <v>N/A</v>
          </cell>
          <cell r="I7733" t="str">
            <v>SPII XL-1616V4VSR-6RU-LAN/LCP-450MHz-RDNT</v>
          </cell>
        </row>
        <row r="7734">
          <cell r="C7734" t="str">
            <v>04-904068-01</v>
          </cell>
          <cell r="D7734">
            <v>0</v>
          </cell>
          <cell r="E7734">
            <v>0</v>
          </cell>
          <cell r="F7734" t="str">
            <v>X</v>
          </cell>
          <cell r="G7734" t="str">
            <v>Not to order</v>
          </cell>
          <cell r="H7734" t="str">
            <v>N/A</v>
          </cell>
          <cell r="I7734" t="str">
            <v>1608V5S,16X8 COMPOSITE VIDEO &amp; AUDIO SWITCHER,UN</v>
          </cell>
        </row>
        <row r="7735">
          <cell r="C7735" t="str">
            <v>30-80415090</v>
          </cell>
          <cell r="D7735">
            <v>0</v>
          </cell>
          <cell r="E7735">
            <v>0</v>
          </cell>
          <cell r="F7735" t="str">
            <v>X</v>
          </cell>
          <cell r="G7735" t="str">
            <v>Frozen NPI</v>
          </cell>
          <cell r="H7735" t="str">
            <v>Tool</v>
          </cell>
          <cell r="I7735" t="str">
            <v>2-port PoE &amp; Wi-Fi universal-IO control gateway</v>
          </cell>
        </row>
        <row r="7736">
          <cell r="C7736" t="str">
            <v>04-914002-R53</v>
          </cell>
          <cell r="D7736">
            <v>0</v>
          </cell>
          <cell r="E7736">
            <v>0</v>
          </cell>
          <cell r="F7736" t="str">
            <v>X</v>
          </cell>
          <cell r="G7736" t="str">
            <v>Not active</v>
          </cell>
          <cell r="H7736" t="str">
            <v>N/A</v>
          </cell>
          <cell r="I7736" t="str">
            <v>16x16 Three Channels of Video - Two Channels of Sync - Stere</v>
          </cell>
        </row>
        <row r="7737">
          <cell r="C7737" t="str">
            <v>04-914002-R23</v>
          </cell>
          <cell r="D7737">
            <v>0</v>
          </cell>
          <cell r="E7737">
            <v>0</v>
          </cell>
          <cell r="F7737" t="str">
            <v>X</v>
          </cell>
          <cell r="G7737" t="str">
            <v>Not to order</v>
          </cell>
          <cell r="H7737" t="str">
            <v>N/A</v>
          </cell>
          <cell r="I7737" t="str">
            <v>SPII XL-1616V2SR-6RU-LAN/LCP-450MHz-RDNT</v>
          </cell>
        </row>
        <row r="7738">
          <cell r="C7738" t="str">
            <v>04-914002-63</v>
          </cell>
          <cell r="D7738">
            <v>0</v>
          </cell>
          <cell r="E7738">
            <v>0</v>
          </cell>
          <cell r="F7738" t="str">
            <v>X</v>
          </cell>
          <cell r="G7738" t="str">
            <v>Not to order</v>
          </cell>
          <cell r="H7738" t="str">
            <v>N/A</v>
          </cell>
          <cell r="I7738" t="str">
            <v>SPII XL-1616V4VS-6RU-LAN/LCP-450MHz-NRDNT</v>
          </cell>
        </row>
        <row r="7739">
          <cell r="C7739" t="str">
            <v>04-914002-53</v>
          </cell>
          <cell r="D7739">
            <v>0</v>
          </cell>
          <cell r="E7739">
            <v>0</v>
          </cell>
          <cell r="F7739" t="str">
            <v>X</v>
          </cell>
          <cell r="G7739" t="str">
            <v>Not to prod.</v>
          </cell>
          <cell r="H7739" t="str">
            <v>N/A</v>
          </cell>
          <cell r="I7739" t="str">
            <v>1616V5S - SIERRA PRO XL - w/LAN - w/LCP - 450MHz - 6RU - Non</v>
          </cell>
        </row>
        <row r="7740">
          <cell r="C7740" t="str">
            <v>04-914002-43</v>
          </cell>
          <cell r="D7740">
            <v>0</v>
          </cell>
          <cell r="E7740">
            <v>0</v>
          </cell>
          <cell r="F7740" t="str">
            <v>X</v>
          </cell>
          <cell r="G7740" t="str">
            <v>Not active</v>
          </cell>
          <cell r="H7740" t="str">
            <v>N/A</v>
          </cell>
          <cell r="I7740" t="str">
            <v>16x16 Three Channels of Video - One Channel of Sync - w/Ster</v>
          </cell>
        </row>
        <row r="7741">
          <cell r="C7741" t="str">
            <v>04-914002-23</v>
          </cell>
          <cell r="D7741">
            <v>0</v>
          </cell>
          <cell r="E7741">
            <v>0</v>
          </cell>
          <cell r="F7741" t="str">
            <v>X</v>
          </cell>
          <cell r="G7741" t="str">
            <v>Not to order</v>
          </cell>
          <cell r="H7741" t="str">
            <v>N/A</v>
          </cell>
          <cell r="I7741" t="str">
            <v>SPII XL-1616V2S-6RU-LAN/LCP-450MHz-NRDNT</v>
          </cell>
        </row>
        <row r="7742">
          <cell r="C7742" t="str">
            <v>70-8800210/R</v>
          </cell>
          <cell r="D7742">
            <v>0</v>
          </cell>
          <cell r="E7742">
            <v>0</v>
          </cell>
          <cell r="F7742" t="str">
            <v>X</v>
          </cell>
          <cell r="G7742" t="str">
            <v>Not to equip</v>
          </cell>
          <cell r="H7742" t="str">
            <v>19" 1U</v>
          </cell>
          <cell r="I7742" t="str">
            <v>12−Input Analog &amp; HDMI ProScale Digital Scaler/Switcher</v>
          </cell>
        </row>
        <row r="7743">
          <cell r="C7743" t="str">
            <v>04-914001-R53</v>
          </cell>
          <cell r="D7743">
            <v>0</v>
          </cell>
          <cell r="E7743">
            <v>0</v>
          </cell>
          <cell r="F7743" t="str">
            <v>X</v>
          </cell>
          <cell r="G7743" t="str">
            <v>Not to prod.</v>
          </cell>
          <cell r="H7743" t="str">
            <v>N/A</v>
          </cell>
          <cell r="I7743" t="str">
            <v>16x16 Three Channels of Video - Two Channels of Sync - 6RU -</v>
          </cell>
        </row>
        <row r="7744">
          <cell r="C7744" t="str">
            <v>04-914001-R23</v>
          </cell>
          <cell r="D7744">
            <v>0</v>
          </cell>
          <cell r="E7744">
            <v>0</v>
          </cell>
          <cell r="F7744" t="str">
            <v>X</v>
          </cell>
          <cell r="G7744" t="str">
            <v>Not to order</v>
          </cell>
          <cell r="H7744" t="str">
            <v>N/A</v>
          </cell>
          <cell r="I7744" t="str">
            <v>SPII XL-1616V2R-6RU-LAN/LCP-450MHz-RDNT</v>
          </cell>
        </row>
        <row r="7745">
          <cell r="C7745" t="str">
            <v>3000-000001</v>
          </cell>
          <cell r="D7745">
            <v>0</v>
          </cell>
          <cell r="E7745">
            <v>0</v>
          </cell>
          <cell r="F7745" t="str">
            <v>X</v>
          </cell>
          <cell r="G7745" t="str">
            <v>Active</v>
          </cell>
        </row>
        <row r="7746">
          <cell r="C7746" t="str">
            <v>3000-000002</v>
          </cell>
          <cell r="D7746">
            <v>0</v>
          </cell>
          <cell r="E7746">
            <v>0</v>
          </cell>
          <cell r="F7746" t="str">
            <v>X</v>
          </cell>
          <cell r="G7746" t="str">
            <v>Active</v>
          </cell>
        </row>
        <row r="7747">
          <cell r="C7747" t="str">
            <v>3000-000003</v>
          </cell>
          <cell r="D7747">
            <v>0</v>
          </cell>
          <cell r="E7747">
            <v>0</v>
          </cell>
          <cell r="F7747" t="str">
            <v>X</v>
          </cell>
          <cell r="G7747" t="str">
            <v>Active</v>
          </cell>
          <cell r="H7747" t="str">
            <v>N/A</v>
          </cell>
          <cell r="I7747" t="str">
            <v>Small round tool</v>
          </cell>
        </row>
        <row r="7748">
          <cell r="C7748" t="str">
            <v>3000-000005</v>
          </cell>
          <cell r="D7748">
            <v>0</v>
          </cell>
          <cell r="E7748">
            <v>0</v>
          </cell>
          <cell r="F7748" t="str">
            <v>X</v>
          </cell>
          <cell r="G7748" t="str">
            <v>Active</v>
          </cell>
        </row>
        <row r="7749">
          <cell r="C7749" t="str">
            <v>3000-000006</v>
          </cell>
          <cell r="D7749">
            <v>0</v>
          </cell>
          <cell r="E7749">
            <v>0</v>
          </cell>
          <cell r="F7749" t="str">
            <v>X</v>
          </cell>
          <cell r="G7749" t="str">
            <v>Active</v>
          </cell>
          <cell r="H7749" t="str">
            <v>N/A</v>
          </cell>
          <cell r="I7749" t="str">
            <v>Tool Pen</v>
          </cell>
        </row>
        <row r="7750">
          <cell r="C7750" t="str">
            <v>3000-000007</v>
          </cell>
          <cell r="D7750">
            <v>0</v>
          </cell>
          <cell r="E7750">
            <v>0</v>
          </cell>
          <cell r="F7750" t="str">
            <v>X</v>
          </cell>
          <cell r="G7750" t="str">
            <v>Active</v>
          </cell>
          <cell r="H7750" t="str">
            <v>N/A</v>
          </cell>
          <cell r="I7750" t="str">
            <v>KRAMER WATCH</v>
          </cell>
        </row>
        <row r="7751">
          <cell r="C7751" t="str">
            <v>3000-000008</v>
          </cell>
          <cell r="D7751">
            <v>0</v>
          </cell>
          <cell r="E7751">
            <v>0</v>
          </cell>
          <cell r="F7751" t="str">
            <v>X</v>
          </cell>
          <cell r="G7751" t="str">
            <v>Active</v>
          </cell>
          <cell r="H7751" t="str">
            <v>N/A</v>
          </cell>
          <cell r="I7751" t="str">
            <v>SHIRT WHITE WITH LOGO</v>
          </cell>
        </row>
        <row r="7752">
          <cell r="C7752" t="str">
            <v>99-3602000015</v>
          </cell>
          <cell r="D7752">
            <v>3</v>
          </cell>
          <cell r="E7752">
            <v>3</v>
          </cell>
          <cell r="F7752" t="str">
            <v>X</v>
          </cell>
          <cell r="G7752" t="str">
            <v>Active</v>
          </cell>
          <cell r="H7752" t="str">
            <v>Special</v>
          </cell>
          <cell r="I7752" t="str">
            <v>tch Cord CAT6A S/FTP 4PX26AWG 500MHz LSHF ,Blue, 5.9ft/0.15m</v>
          </cell>
        </row>
        <row r="7753">
          <cell r="C7753" t="str">
            <v>99-360200003</v>
          </cell>
          <cell r="D7753">
            <v>4</v>
          </cell>
          <cell r="E7753">
            <v>4</v>
          </cell>
          <cell r="F7753" t="str">
            <v>X</v>
          </cell>
          <cell r="G7753" t="str">
            <v>Active</v>
          </cell>
          <cell r="H7753" t="str">
            <v>Special</v>
          </cell>
          <cell r="I7753" t="str">
            <v>tch Cord CAT6A S/FTP 4PX26AWG 500MHz LSHF ,Blue, 11.8ft/0.3m</v>
          </cell>
        </row>
        <row r="7754">
          <cell r="C7754" t="str">
            <v>99-360200005</v>
          </cell>
          <cell r="D7754">
            <v>5</v>
          </cell>
          <cell r="E7754">
            <v>5</v>
          </cell>
          <cell r="F7754" t="str">
            <v>X</v>
          </cell>
          <cell r="G7754" t="str">
            <v>Active</v>
          </cell>
          <cell r="H7754" t="str">
            <v>Special</v>
          </cell>
          <cell r="I7754" t="str">
            <v>atch Cord CAT6A S/FTP 4PX26AWG 500MHz LSHF ,Blue, 1.6ft/0.5m</v>
          </cell>
        </row>
        <row r="7755">
          <cell r="C7755" t="str">
            <v>3000-000009</v>
          </cell>
          <cell r="D7755">
            <v>0</v>
          </cell>
          <cell r="E7755">
            <v>0</v>
          </cell>
          <cell r="F7755" t="str">
            <v>X</v>
          </cell>
          <cell r="G7755" t="str">
            <v>Active</v>
          </cell>
          <cell r="H7755" t="str">
            <v>N/A</v>
          </cell>
          <cell r="I7755" t="str">
            <v>SHIRT GRAY WITH LOGO</v>
          </cell>
        </row>
        <row r="7756">
          <cell r="C7756" t="str">
            <v>3000-000010</v>
          </cell>
          <cell r="D7756">
            <v>0</v>
          </cell>
          <cell r="E7756">
            <v>0</v>
          </cell>
          <cell r="F7756" t="str">
            <v>X</v>
          </cell>
          <cell r="G7756" t="str">
            <v>Active</v>
          </cell>
        </row>
        <row r="7757">
          <cell r="C7757" t="str">
            <v>3000-000011</v>
          </cell>
          <cell r="D7757">
            <v>0</v>
          </cell>
          <cell r="E7757">
            <v>0</v>
          </cell>
          <cell r="F7757" t="str">
            <v>X</v>
          </cell>
          <cell r="G7757" t="str">
            <v>Active</v>
          </cell>
        </row>
        <row r="7758">
          <cell r="C7758" t="str">
            <v>3000-000012</v>
          </cell>
          <cell r="D7758">
            <v>0</v>
          </cell>
          <cell r="E7758">
            <v>0</v>
          </cell>
          <cell r="F7758" t="str">
            <v>X</v>
          </cell>
          <cell r="G7758" t="str">
            <v>Active</v>
          </cell>
        </row>
        <row r="7759">
          <cell r="C7759" t="str">
            <v>3000-000014</v>
          </cell>
          <cell r="D7759">
            <v>0</v>
          </cell>
          <cell r="E7759">
            <v>0</v>
          </cell>
          <cell r="F7759" t="str">
            <v>X</v>
          </cell>
          <cell r="G7759" t="str">
            <v>Active</v>
          </cell>
        </row>
        <row r="7760">
          <cell r="C7760" t="str">
            <v>04-914001-53</v>
          </cell>
          <cell r="D7760">
            <v>0</v>
          </cell>
          <cell r="E7760">
            <v>0</v>
          </cell>
          <cell r="F7760" t="str">
            <v>X</v>
          </cell>
          <cell r="G7760" t="str">
            <v>Not to prod.</v>
          </cell>
          <cell r="H7760" t="str">
            <v>N/A</v>
          </cell>
          <cell r="I7760" t="str">
            <v>1616V5 - SIERRA PRO XL - w/LAN - w/LCP - 450MHz - 6RU - Non-</v>
          </cell>
        </row>
        <row r="7761">
          <cell r="C7761" t="str">
            <v>04-914001-23</v>
          </cell>
          <cell r="D7761">
            <v>0</v>
          </cell>
          <cell r="E7761">
            <v>0</v>
          </cell>
          <cell r="F7761" t="str">
            <v>X</v>
          </cell>
          <cell r="G7761" t="str">
            <v>Not to order</v>
          </cell>
          <cell r="H7761" t="str">
            <v>N/A</v>
          </cell>
          <cell r="I7761" t="str">
            <v>SPII XL-1616V2-6RU-LAN/LCP-450MHz-NRDNT</v>
          </cell>
        </row>
        <row r="7762">
          <cell r="C7762" t="str">
            <v>3000-000017</v>
          </cell>
          <cell r="D7762">
            <v>0</v>
          </cell>
          <cell r="E7762">
            <v>0</v>
          </cell>
          <cell r="F7762" t="str">
            <v>X</v>
          </cell>
          <cell r="G7762" t="str">
            <v>Active</v>
          </cell>
          <cell r="H7762" t="str">
            <v>N/A</v>
          </cell>
          <cell r="I7762" t="str">
            <v>MUG CERAMIC KRAMER LOGO</v>
          </cell>
        </row>
        <row r="7763">
          <cell r="C7763" t="str">
            <v>3000-000018</v>
          </cell>
          <cell r="D7763">
            <v>0</v>
          </cell>
          <cell r="E7763">
            <v>0</v>
          </cell>
          <cell r="F7763" t="str">
            <v>X</v>
          </cell>
          <cell r="G7763" t="str">
            <v>Active</v>
          </cell>
        </row>
        <row r="7764">
          <cell r="C7764" t="str">
            <v>3000-000019</v>
          </cell>
          <cell r="D7764">
            <v>0</v>
          </cell>
          <cell r="E7764">
            <v>0</v>
          </cell>
          <cell r="F7764" t="str">
            <v>X</v>
          </cell>
          <cell r="G7764" t="str">
            <v>Active</v>
          </cell>
        </row>
        <row r="7765">
          <cell r="C7765" t="str">
            <v>3000-000021</v>
          </cell>
          <cell r="D7765">
            <v>0</v>
          </cell>
          <cell r="E7765">
            <v>0</v>
          </cell>
          <cell r="F7765" t="str">
            <v>X</v>
          </cell>
          <cell r="G7765" t="str">
            <v>Active</v>
          </cell>
          <cell r="H7765" t="str">
            <v>N/A</v>
          </cell>
        </row>
        <row r="7766">
          <cell r="C7766" t="str">
            <v>3000-000022</v>
          </cell>
          <cell r="D7766">
            <v>0</v>
          </cell>
          <cell r="E7766">
            <v>0</v>
          </cell>
          <cell r="F7766" t="str">
            <v>X</v>
          </cell>
          <cell r="G7766" t="str">
            <v>Active</v>
          </cell>
        </row>
        <row r="7767">
          <cell r="C7767" t="str">
            <v>3000-000023</v>
          </cell>
          <cell r="D7767">
            <v>0</v>
          </cell>
          <cell r="E7767">
            <v>0</v>
          </cell>
          <cell r="F7767" t="str">
            <v>X</v>
          </cell>
          <cell r="G7767" t="str">
            <v>Active</v>
          </cell>
          <cell r="H7767" t="str">
            <v>N/A</v>
          </cell>
        </row>
        <row r="7768">
          <cell r="C7768" t="str">
            <v>3000-000024</v>
          </cell>
          <cell r="D7768">
            <v>0</v>
          </cell>
          <cell r="E7768">
            <v>0</v>
          </cell>
          <cell r="F7768" t="str">
            <v>X</v>
          </cell>
          <cell r="G7768" t="str">
            <v>Active</v>
          </cell>
          <cell r="H7768" t="str">
            <v>N/A</v>
          </cell>
        </row>
        <row r="7769">
          <cell r="C7769" t="str">
            <v>3000-000025</v>
          </cell>
          <cell r="D7769">
            <v>0</v>
          </cell>
          <cell r="E7769">
            <v>0</v>
          </cell>
          <cell r="F7769" t="str">
            <v>X</v>
          </cell>
          <cell r="G7769" t="str">
            <v>Active</v>
          </cell>
        </row>
        <row r="7770">
          <cell r="C7770" t="str">
            <v>3000-000026</v>
          </cell>
          <cell r="D7770">
            <v>0</v>
          </cell>
          <cell r="E7770">
            <v>0</v>
          </cell>
          <cell r="F7770" t="str">
            <v>X</v>
          </cell>
          <cell r="G7770" t="str">
            <v>Active</v>
          </cell>
          <cell r="H7770" t="str">
            <v>N/A</v>
          </cell>
        </row>
        <row r="7771">
          <cell r="C7771" t="str">
            <v>99-46311305</v>
          </cell>
          <cell r="D7771">
            <v>0</v>
          </cell>
          <cell r="E7771">
            <v>0</v>
          </cell>
          <cell r="F7771" t="str">
            <v>X</v>
          </cell>
          <cell r="G7771" t="str">
            <v>Active</v>
          </cell>
          <cell r="H7771" t="str">
            <v>Special</v>
          </cell>
          <cell r="I7771" t="str">
            <v>CAT6a F/UTP , Low smoke &amp; Halogen free bulk cable-305m</v>
          </cell>
        </row>
        <row r="7772">
          <cell r="C7772" t="str">
            <v>3000-000027</v>
          </cell>
          <cell r="D7772">
            <v>0</v>
          </cell>
          <cell r="E7772">
            <v>0</v>
          </cell>
          <cell r="F7772" t="str">
            <v>X</v>
          </cell>
          <cell r="G7772" t="str">
            <v>Active</v>
          </cell>
          <cell r="H7772" t="str">
            <v>N/A</v>
          </cell>
        </row>
        <row r="7773">
          <cell r="C7773" t="str">
            <v>3000-000028</v>
          </cell>
          <cell r="D7773">
            <v>0</v>
          </cell>
          <cell r="E7773">
            <v>0</v>
          </cell>
          <cell r="F7773" t="str">
            <v>X</v>
          </cell>
          <cell r="G7773" t="str">
            <v>Not to order</v>
          </cell>
        </row>
        <row r="7774">
          <cell r="C7774" t="str">
            <v>3000-000029</v>
          </cell>
          <cell r="D7774">
            <v>0</v>
          </cell>
          <cell r="E7774">
            <v>0</v>
          </cell>
          <cell r="F7774" t="str">
            <v>X</v>
          </cell>
          <cell r="G7774" t="str">
            <v>Active</v>
          </cell>
        </row>
        <row r="7775">
          <cell r="C7775" t="str">
            <v>70-80254120</v>
          </cell>
          <cell r="D7775">
            <v>0</v>
          </cell>
          <cell r="E7775">
            <v>0</v>
          </cell>
          <cell r="F7775" t="str">
            <v>X</v>
          </cell>
          <cell r="G7775" t="str">
            <v>Inactive</v>
          </cell>
          <cell r="H7775" t="str">
            <v>19" 1U Scal</v>
          </cell>
          <cell r="I7775" t="str">
            <v>8−Inp. HDMI &amp; HDBaseT ProScale Pres-n Switc-r/Sc-r w/2K Supp</v>
          </cell>
        </row>
        <row r="7776">
          <cell r="C7776" t="str">
            <v>3000-000030</v>
          </cell>
          <cell r="D7776">
            <v>0</v>
          </cell>
          <cell r="E7776">
            <v>0</v>
          </cell>
          <cell r="F7776" t="str">
            <v>X</v>
          </cell>
          <cell r="G7776" t="str">
            <v>Active</v>
          </cell>
          <cell r="H7776" t="str">
            <v>N/A</v>
          </cell>
        </row>
        <row r="7777">
          <cell r="C7777" t="str">
            <v>3000-000031</v>
          </cell>
          <cell r="D7777">
            <v>0</v>
          </cell>
          <cell r="E7777">
            <v>0</v>
          </cell>
          <cell r="F7777" t="str">
            <v>X</v>
          </cell>
          <cell r="G7777" t="str">
            <v>Active</v>
          </cell>
        </row>
        <row r="7778">
          <cell r="C7778" t="str">
            <v>3000-000032</v>
          </cell>
          <cell r="D7778">
            <v>0</v>
          </cell>
          <cell r="E7778">
            <v>0</v>
          </cell>
          <cell r="F7778" t="str">
            <v>X</v>
          </cell>
          <cell r="G7778" t="str">
            <v>Active</v>
          </cell>
        </row>
        <row r="7779">
          <cell r="C7779" t="str">
            <v>3000-000033</v>
          </cell>
          <cell r="D7779">
            <v>0</v>
          </cell>
          <cell r="E7779">
            <v>0</v>
          </cell>
          <cell r="F7779" t="str">
            <v>X</v>
          </cell>
          <cell r="G7779" t="str">
            <v>Active</v>
          </cell>
        </row>
        <row r="7780">
          <cell r="C7780" t="str">
            <v>70-80254020</v>
          </cell>
          <cell r="D7780">
            <v>0</v>
          </cell>
          <cell r="E7780">
            <v>0</v>
          </cell>
          <cell r="F7780" t="str">
            <v>X</v>
          </cell>
          <cell r="G7780" t="str">
            <v>Not to prod.</v>
          </cell>
          <cell r="H7780" t="str">
            <v>19" 1U Scal</v>
          </cell>
          <cell r="I7780" t="str">
            <v>9−Inp. HDMI &amp; HDBaseT ProScale Pres-n Switc-r/Sc-r w/2K Supp</v>
          </cell>
        </row>
        <row r="7781">
          <cell r="C7781" t="str">
            <v>3000-000034</v>
          </cell>
          <cell r="D7781">
            <v>0</v>
          </cell>
          <cell r="E7781">
            <v>0</v>
          </cell>
          <cell r="F7781" t="str">
            <v>X</v>
          </cell>
          <cell r="G7781" t="str">
            <v>Active</v>
          </cell>
        </row>
        <row r="7782">
          <cell r="C7782" t="str">
            <v>3000-000035</v>
          </cell>
          <cell r="D7782">
            <v>0</v>
          </cell>
          <cell r="E7782">
            <v>0</v>
          </cell>
          <cell r="F7782" t="str">
            <v>X</v>
          </cell>
          <cell r="G7782" t="str">
            <v>Active</v>
          </cell>
          <cell r="H7782" t="str">
            <v>N/A</v>
          </cell>
        </row>
        <row r="7783">
          <cell r="C7783" t="str">
            <v>3000-000036</v>
          </cell>
          <cell r="D7783">
            <v>0</v>
          </cell>
          <cell r="E7783">
            <v>0</v>
          </cell>
          <cell r="F7783" t="str">
            <v>X</v>
          </cell>
          <cell r="G7783" t="str">
            <v>Active</v>
          </cell>
        </row>
        <row r="7784">
          <cell r="C7784" t="str">
            <v>3000-000037</v>
          </cell>
          <cell r="D7784">
            <v>0</v>
          </cell>
          <cell r="E7784">
            <v>0</v>
          </cell>
          <cell r="F7784" t="str">
            <v>X</v>
          </cell>
          <cell r="G7784" t="str">
            <v>Active</v>
          </cell>
        </row>
        <row r="7785">
          <cell r="C7785" t="str">
            <v>3000-000038</v>
          </cell>
          <cell r="D7785">
            <v>0</v>
          </cell>
          <cell r="E7785">
            <v>0</v>
          </cell>
          <cell r="F7785" t="str">
            <v>X</v>
          </cell>
          <cell r="G7785" t="str">
            <v>Active</v>
          </cell>
        </row>
        <row r="7786">
          <cell r="C7786" t="str">
            <v>3000-000039</v>
          </cell>
          <cell r="D7786">
            <v>0</v>
          </cell>
          <cell r="E7786">
            <v>0</v>
          </cell>
          <cell r="F7786" t="str">
            <v>X</v>
          </cell>
          <cell r="G7786" t="str">
            <v>Active</v>
          </cell>
        </row>
        <row r="7787">
          <cell r="C7787" t="str">
            <v>3000-000040</v>
          </cell>
          <cell r="D7787">
            <v>0</v>
          </cell>
          <cell r="E7787">
            <v>0</v>
          </cell>
          <cell r="F7787" t="str">
            <v>X</v>
          </cell>
          <cell r="G7787" t="str">
            <v>Active</v>
          </cell>
        </row>
        <row r="7788">
          <cell r="C7788" t="str">
            <v>04-803140</v>
          </cell>
          <cell r="D7788">
            <v>0</v>
          </cell>
          <cell r="E7788">
            <v>0</v>
          </cell>
          <cell r="F7788" t="str">
            <v>X</v>
          </cell>
          <cell r="G7788" t="str">
            <v>Inactive</v>
          </cell>
          <cell r="H7788" t="str">
            <v>N/A</v>
          </cell>
          <cell r="I7788" t="str">
            <v>161VS Serial I/F Adapter</v>
          </cell>
        </row>
        <row r="7789">
          <cell r="C7789" t="str">
            <v>99-9010012</v>
          </cell>
          <cell r="D7789">
            <v>0</v>
          </cell>
          <cell r="E7789">
            <v>0</v>
          </cell>
          <cell r="F7789" t="str">
            <v>X</v>
          </cell>
          <cell r="G7789" t="str">
            <v>Not to prod.</v>
          </cell>
          <cell r="I7789" t="str">
            <v>CABLE-PULL-SLEEVE</v>
          </cell>
        </row>
        <row r="7790">
          <cell r="C7790" t="str">
            <v>04-913104-70</v>
          </cell>
          <cell r="D7790">
            <v>0</v>
          </cell>
          <cell r="E7790">
            <v>0</v>
          </cell>
          <cell r="F7790" t="str">
            <v>X</v>
          </cell>
          <cell r="G7790" t="str">
            <v>Not active</v>
          </cell>
          <cell r="H7790" t="str">
            <v>N/A</v>
          </cell>
          <cell r="I7790" t="str">
            <v>12x4 Five Channels of Video - w/Stereo Audio - 3RU - w/LCP -</v>
          </cell>
        </row>
        <row r="7791">
          <cell r="C7791" t="str">
            <v>04-803139</v>
          </cell>
          <cell r="D7791">
            <v>0</v>
          </cell>
          <cell r="E7791">
            <v>0</v>
          </cell>
          <cell r="F7791" t="str">
            <v>X</v>
          </cell>
          <cell r="G7791" t="str">
            <v>Not active</v>
          </cell>
          <cell r="H7791" t="str">
            <v>N/A</v>
          </cell>
          <cell r="I7791" t="str">
            <v>16x1 Remote Control Panel, Incand.</v>
          </cell>
        </row>
        <row r="7792">
          <cell r="C7792" t="str">
            <v>3000-000042</v>
          </cell>
          <cell r="D7792">
            <v>0</v>
          </cell>
          <cell r="E7792">
            <v>0</v>
          </cell>
          <cell r="F7792" t="str">
            <v>X</v>
          </cell>
          <cell r="G7792" t="str">
            <v>Active</v>
          </cell>
        </row>
        <row r="7793">
          <cell r="C7793" t="str">
            <v>3000-000044</v>
          </cell>
          <cell r="D7793">
            <v>0</v>
          </cell>
          <cell r="E7793">
            <v>0</v>
          </cell>
          <cell r="F7793" t="str">
            <v>X</v>
          </cell>
          <cell r="G7793" t="str">
            <v>Active</v>
          </cell>
        </row>
        <row r="7794">
          <cell r="C7794" t="str">
            <v>3000-000045</v>
          </cell>
          <cell r="D7794">
            <v>0</v>
          </cell>
          <cell r="E7794">
            <v>0</v>
          </cell>
          <cell r="F7794" t="str">
            <v>X</v>
          </cell>
          <cell r="G7794" t="str">
            <v>Active</v>
          </cell>
        </row>
        <row r="7795">
          <cell r="C7795" t="str">
            <v>04-803138</v>
          </cell>
          <cell r="D7795">
            <v>0</v>
          </cell>
          <cell r="E7795">
            <v>0</v>
          </cell>
          <cell r="F7795" t="str">
            <v>X</v>
          </cell>
          <cell r="G7795" t="str">
            <v>Not to order</v>
          </cell>
          <cell r="H7795" t="str">
            <v>N/A</v>
          </cell>
          <cell r="I7795" t="str">
            <v>16x1 Local Control Panel, LED</v>
          </cell>
        </row>
        <row r="7796">
          <cell r="C7796" t="str">
            <v>04-803123</v>
          </cell>
          <cell r="D7796">
            <v>0</v>
          </cell>
          <cell r="E7796">
            <v>0</v>
          </cell>
          <cell r="F7796" t="str">
            <v>X</v>
          </cell>
          <cell r="G7796" t="str">
            <v>Not active</v>
          </cell>
          <cell r="H7796" t="str">
            <v>N/A</v>
          </cell>
          <cell r="I7796" t="str">
            <v>5x1 Local Control Panel, LED</v>
          </cell>
        </row>
        <row r="7797">
          <cell r="C7797" t="str">
            <v>3000-000046</v>
          </cell>
          <cell r="D7797">
            <v>0</v>
          </cell>
          <cell r="E7797">
            <v>0</v>
          </cell>
          <cell r="F7797" t="str">
            <v>X</v>
          </cell>
          <cell r="G7797" t="str">
            <v>Active</v>
          </cell>
        </row>
        <row r="7798">
          <cell r="C7798" t="str">
            <v>04-803104-01</v>
          </cell>
          <cell r="D7798">
            <v>0</v>
          </cell>
          <cell r="E7798">
            <v>0</v>
          </cell>
          <cell r="F7798" t="str">
            <v>X</v>
          </cell>
          <cell r="G7798" t="str">
            <v>Not active</v>
          </cell>
          <cell r="H7798" t="str">
            <v>N/A</v>
          </cell>
          <cell r="I7798" t="str">
            <v>32x1 Remote Control Panel - LED</v>
          </cell>
        </row>
        <row r="7799">
          <cell r="C7799" t="str">
            <v>3000-000047</v>
          </cell>
          <cell r="D7799">
            <v>0</v>
          </cell>
          <cell r="E7799">
            <v>0</v>
          </cell>
          <cell r="F7799" t="str">
            <v>X</v>
          </cell>
          <cell r="G7799" t="str">
            <v>Active</v>
          </cell>
        </row>
        <row r="7800">
          <cell r="C7800" t="str">
            <v>3000-000048</v>
          </cell>
          <cell r="D7800">
            <v>0</v>
          </cell>
          <cell r="E7800">
            <v>0</v>
          </cell>
          <cell r="F7800" t="str">
            <v>X</v>
          </cell>
          <cell r="G7800" t="str">
            <v>Active</v>
          </cell>
        </row>
        <row r="7801">
          <cell r="C7801" t="str">
            <v>3000-000049</v>
          </cell>
          <cell r="D7801">
            <v>0</v>
          </cell>
          <cell r="E7801">
            <v>0</v>
          </cell>
          <cell r="F7801" t="str">
            <v>X</v>
          </cell>
          <cell r="G7801" t="str">
            <v>Active</v>
          </cell>
        </row>
        <row r="7802">
          <cell r="C7802" t="str">
            <v>3000-000050</v>
          </cell>
          <cell r="D7802">
            <v>0</v>
          </cell>
          <cell r="E7802">
            <v>0</v>
          </cell>
          <cell r="F7802" t="str">
            <v>X</v>
          </cell>
          <cell r="G7802" t="str">
            <v>Active</v>
          </cell>
        </row>
        <row r="7803">
          <cell r="C7803" t="str">
            <v>3000-000052</v>
          </cell>
          <cell r="D7803">
            <v>0</v>
          </cell>
          <cell r="E7803">
            <v>0</v>
          </cell>
          <cell r="F7803" t="str">
            <v>X</v>
          </cell>
          <cell r="G7803" t="str">
            <v>Active</v>
          </cell>
        </row>
        <row r="7804">
          <cell r="C7804" t="str">
            <v>3000-000053</v>
          </cell>
          <cell r="D7804">
            <v>0</v>
          </cell>
          <cell r="E7804">
            <v>0</v>
          </cell>
          <cell r="F7804" t="str">
            <v>X</v>
          </cell>
          <cell r="G7804" t="str">
            <v>Active</v>
          </cell>
        </row>
        <row r="7805">
          <cell r="C7805" t="str">
            <v>99-9017903</v>
          </cell>
          <cell r="D7805">
            <v>0</v>
          </cell>
          <cell r="E7805">
            <v>0</v>
          </cell>
          <cell r="F7805" t="str">
            <v>X</v>
          </cell>
          <cell r="G7805" t="str">
            <v>Active</v>
          </cell>
          <cell r="H7805" t="str">
            <v>WP &amp; Cables</v>
          </cell>
          <cell r="I7805" t="str">
            <v>Extra Metal Sleave for BNC for mini coax</v>
          </cell>
        </row>
        <row r="7806">
          <cell r="C7806" t="str">
            <v>99-9017908</v>
          </cell>
          <cell r="D7806">
            <v>0</v>
          </cell>
          <cell r="E7806">
            <v>0</v>
          </cell>
          <cell r="F7806" t="str">
            <v>X</v>
          </cell>
          <cell r="G7806" t="str">
            <v>Active</v>
          </cell>
          <cell r="H7806" t="str">
            <v>WP &amp; Cables</v>
          </cell>
          <cell r="I7806" t="str">
            <v>Extra Plastic Sleave for BNC for mini coax</v>
          </cell>
        </row>
        <row r="7807">
          <cell r="C7807" t="str">
            <v>99-9090510</v>
          </cell>
          <cell r="D7807">
            <v>0</v>
          </cell>
          <cell r="E7807">
            <v>0</v>
          </cell>
          <cell r="F7807" t="str">
            <v>X</v>
          </cell>
          <cell r="G7807" t="str">
            <v>Active Proj</v>
          </cell>
        </row>
        <row r="7808">
          <cell r="C7808" t="str">
            <v>99-9090513</v>
          </cell>
          <cell r="D7808">
            <v>0</v>
          </cell>
          <cell r="E7808">
            <v>15</v>
          </cell>
          <cell r="F7808" t="str">
            <v>X</v>
          </cell>
          <cell r="G7808" t="str">
            <v>Active Proj</v>
          </cell>
          <cell r="H7808" t="str">
            <v>N/A</v>
          </cell>
        </row>
        <row r="7809">
          <cell r="C7809" t="str">
            <v>99-9100500</v>
          </cell>
          <cell r="D7809">
            <v>0</v>
          </cell>
          <cell r="E7809">
            <v>0</v>
          </cell>
          <cell r="F7809" t="str">
            <v>X</v>
          </cell>
          <cell r="G7809" t="str">
            <v>Active</v>
          </cell>
          <cell r="H7809" t="str">
            <v>WP &amp; Cables</v>
          </cell>
          <cell r="I7809" t="str">
            <v>Plenum quad-shield RG-6 coax-500 FEET</v>
          </cell>
        </row>
        <row r="7810">
          <cell r="C7810" t="str">
            <v>3000-000054</v>
          </cell>
          <cell r="D7810">
            <v>0</v>
          </cell>
          <cell r="E7810">
            <v>0</v>
          </cell>
          <cell r="F7810" t="str">
            <v>X</v>
          </cell>
          <cell r="G7810" t="str">
            <v>Active</v>
          </cell>
        </row>
        <row r="7811">
          <cell r="C7811" t="str">
            <v>3000-000055</v>
          </cell>
          <cell r="D7811">
            <v>0</v>
          </cell>
          <cell r="E7811">
            <v>0</v>
          </cell>
          <cell r="F7811" t="str">
            <v>X</v>
          </cell>
          <cell r="G7811" t="str">
            <v>Active</v>
          </cell>
        </row>
        <row r="7812">
          <cell r="C7812" t="str">
            <v>04-803104</v>
          </cell>
          <cell r="D7812">
            <v>0</v>
          </cell>
          <cell r="E7812">
            <v>0</v>
          </cell>
          <cell r="F7812" t="str">
            <v>X</v>
          </cell>
          <cell r="G7812" t="str">
            <v>Active</v>
          </cell>
          <cell r="H7812" t="str">
            <v>N/A</v>
          </cell>
          <cell r="I7812" t="str">
            <v>32x1 LED Remote Control Panel</v>
          </cell>
        </row>
        <row r="7813">
          <cell r="C7813" t="str">
            <v>3000-000058</v>
          </cell>
          <cell r="D7813">
            <v>0</v>
          </cell>
          <cell r="E7813">
            <v>0</v>
          </cell>
          <cell r="F7813" t="str">
            <v>X</v>
          </cell>
          <cell r="G7813" t="str">
            <v>Active</v>
          </cell>
        </row>
        <row r="7814">
          <cell r="C7814" t="str">
            <v>04-913104-50</v>
          </cell>
          <cell r="D7814">
            <v>0</v>
          </cell>
          <cell r="E7814">
            <v>0</v>
          </cell>
          <cell r="F7814" t="str">
            <v>X</v>
          </cell>
          <cell r="G7814" t="str">
            <v>Not to order</v>
          </cell>
          <cell r="H7814" t="str">
            <v>N/A</v>
          </cell>
          <cell r="I7814" t="str">
            <v>1204V5S - SIERRA PRO - w/LCP - 450MHz - 3RU - Non-Rdnt</v>
          </cell>
        </row>
        <row r="7815">
          <cell r="C7815" t="str">
            <v>3000-000060</v>
          </cell>
          <cell r="D7815">
            <v>0</v>
          </cell>
          <cell r="E7815">
            <v>0</v>
          </cell>
          <cell r="F7815" t="str">
            <v>X</v>
          </cell>
          <cell r="G7815" t="str">
            <v>Inactive</v>
          </cell>
        </row>
        <row r="7816">
          <cell r="C7816" t="str">
            <v>3000-000061</v>
          </cell>
          <cell r="D7816">
            <v>0</v>
          </cell>
          <cell r="E7816">
            <v>0</v>
          </cell>
          <cell r="F7816" t="str">
            <v>X</v>
          </cell>
          <cell r="G7816" t="str">
            <v>Active</v>
          </cell>
        </row>
        <row r="7817">
          <cell r="C7817" t="str">
            <v>3000-000062</v>
          </cell>
          <cell r="D7817">
            <v>0</v>
          </cell>
          <cell r="E7817">
            <v>0</v>
          </cell>
          <cell r="F7817" t="str">
            <v>X</v>
          </cell>
          <cell r="G7817" t="str">
            <v>Active</v>
          </cell>
        </row>
        <row r="7818">
          <cell r="C7818" t="str">
            <v>04-803092</v>
          </cell>
          <cell r="D7818">
            <v>0</v>
          </cell>
          <cell r="E7818">
            <v>0</v>
          </cell>
          <cell r="F7818" t="str">
            <v>X</v>
          </cell>
          <cell r="G7818" t="str">
            <v>Not active</v>
          </cell>
          <cell r="H7818" t="str">
            <v>N/A</v>
          </cell>
          <cell r="I7818" t="str">
            <v>16x1 Remote Control Panel, Incand.</v>
          </cell>
        </row>
        <row r="7819">
          <cell r="C7819" t="str">
            <v>04-803088</v>
          </cell>
          <cell r="D7819">
            <v>0</v>
          </cell>
          <cell r="E7819">
            <v>0</v>
          </cell>
          <cell r="F7819" t="str">
            <v>X</v>
          </cell>
          <cell r="G7819" t="str">
            <v>Not active</v>
          </cell>
          <cell r="H7819" t="str">
            <v>N/A</v>
          </cell>
          <cell r="I7819" t="str">
            <v>8x8 Local Control Panel, LED</v>
          </cell>
        </row>
        <row r="7820">
          <cell r="C7820" t="str">
            <v>70-714714040</v>
          </cell>
          <cell r="D7820">
            <v>0</v>
          </cell>
          <cell r="E7820">
            <v>0</v>
          </cell>
          <cell r="F7820" t="str">
            <v>X</v>
          </cell>
          <cell r="G7820" t="str">
            <v>Not to order</v>
          </cell>
          <cell r="H7820" t="str">
            <v>19" 2U</v>
          </cell>
          <cell r="I7820" t="str">
            <v>Sierra SP-14 MEMC Frame rate and Standards Converter 240V</v>
          </cell>
        </row>
        <row r="7821">
          <cell r="C7821" t="str">
            <v>3000-000063</v>
          </cell>
          <cell r="D7821">
            <v>0</v>
          </cell>
          <cell r="E7821">
            <v>0</v>
          </cell>
          <cell r="F7821" t="str">
            <v>X</v>
          </cell>
          <cell r="G7821" t="str">
            <v>Active</v>
          </cell>
        </row>
        <row r="7822">
          <cell r="C7822" t="str">
            <v>04-913104-40</v>
          </cell>
          <cell r="D7822">
            <v>0</v>
          </cell>
          <cell r="E7822">
            <v>0</v>
          </cell>
          <cell r="F7822" t="str">
            <v>X</v>
          </cell>
          <cell r="G7822" t="str">
            <v>Not active</v>
          </cell>
          <cell r="H7822" t="str">
            <v>N/A</v>
          </cell>
          <cell r="I7822" t="str">
            <v>12x4 Three Channels of Video - One Channel of Sync - w/Stere</v>
          </cell>
        </row>
        <row r="7823">
          <cell r="C7823" t="str">
            <v>04-803087</v>
          </cell>
          <cell r="D7823">
            <v>0</v>
          </cell>
          <cell r="E7823">
            <v>0</v>
          </cell>
          <cell r="F7823" t="str">
            <v>X</v>
          </cell>
          <cell r="G7823" t="str">
            <v>Not active</v>
          </cell>
          <cell r="H7823" t="str">
            <v>N/A</v>
          </cell>
          <cell r="I7823" t="str">
            <v>8x8 Remote Control Panel, Incand.</v>
          </cell>
        </row>
        <row r="7824">
          <cell r="C7824" t="str">
            <v>3000-000065</v>
          </cell>
          <cell r="D7824">
            <v>0</v>
          </cell>
          <cell r="E7824">
            <v>0</v>
          </cell>
          <cell r="F7824" t="str">
            <v>X</v>
          </cell>
          <cell r="G7824" t="str">
            <v>Active</v>
          </cell>
        </row>
        <row r="7825">
          <cell r="C7825" t="str">
            <v>99-9117901</v>
          </cell>
          <cell r="D7825">
            <v>0</v>
          </cell>
          <cell r="E7825">
            <v>0</v>
          </cell>
          <cell r="F7825" t="str">
            <v>X</v>
          </cell>
          <cell r="G7825" t="str">
            <v>Not to prod.</v>
          </cell>
          <cell r="H7825" t="str">
            <v>WP &amp; Cables</v>
          </cell>
          <cell r="I7825" t="str">
            <v>Extra Pin for BNC for mini coax</v>
          </cell>
        </row>
        <row r="7826">
          <cell r="C7826" t="str">
            <v>04-803086</v>
          </cell>
          <cell r="D7826">
            <v>0</v>
          </cell>
          <cell r="E7826">
            <v>0</v>
          </cell>
          <cell r="F7826" t="str">
            <v>X</v>
          </cell>
          <cell r="G7826" t="str">
            <v>Active</v>
          </cell>
          <cell r="H7826" t="str">
            <v>N/A</v>
          </cell>
          <cell r="I7826" t="str">
            <v>8x8 LED Remote Control Panel</v>
          </cell>
        </row>
        <row r="7827">
          <cell r="C7827" t="str">
            <v>04-803072</v>
          </cell>
          <cell r="D7827">
            <v>0</v>
          </cell>
          <cell r="E7827">
            <v>0</v>
          </cell>
          <cell r="F7827" t="str">
            <v>X</v>
          </cell>
          <cell r="G7827" t="str">
            <v>Not active</v>
          </cell>
          <cell r="H7827" t="str">
            <v>N/A</v>
          </cell>
          <cell r="I7827" t="str">
            <v>16x1 Remote Control Panel, LED</v>
          </cell>
        </row>
        <row r="7828">
          <cell r="C7828" t="str">
            <v>04-913104-30</v>
          </cell>
          <cell r="D7828">
            <v>0</v>
          </cell>
          <cell r="E7828">
            <v>0</v>
          </cell>
          <cell r="F7828" t="str">
            <v>X</v>
          </cell>
          <cell r="G7828" t="str">
            <v>Not active</v>
          </cell>
          <cell r="H7828" t="str">
            <v>N/A</v>
          </cell>
          <cell r="I7828" t="str">
            <v>12x4 Three Channels of Video - w/Stereo Audio - 3RU - w/LCP</v>
          </cell>
        </row>
        <row r="7829">
          <cell r="C7829" t="str">
            <v>70-710230160/B</v>
          </cell>
          <cell r="D7829">
            <v>0</v>
          </cell>
          <cell r="E7829">
            <v>0</v>
          </cell>
          <cell r="F7829" t="str">
            <v>X</v>
          </cell>
          <cell r="G7829" t="str">
            <v>Not to equip</v>
          </cell>
          <cell r="H7829" t="str">
            <v>19" 1U Scal</v>
          </cell>
          <cell r="I7829" t="str">
            <v>9−Input ProScale™ Presentation Switcher/Scaler</v>
          </cell>
        </row>
        <row r="7830">
          <cell r="C7830" t="str">
            <v>3000-999999</v>
          </cell>
          <cell r="D7830">
            <v>0</v>
          </cell>
          <cell r="E7830">
            <v>0</v>
          </cell>
          <cell r="F7830" t="str">
            <v>X</v>
          </cell>
          <cell r="G7830" t="str">
            <v>Active</v>
          </cell>
        </row>
        <row r="7831">
          <cell r="C7831" t="str">
            <v>04-904067-03</v>
          </cell>
          <cell r="D7831">
            <v>0</v>
          </cell>
          <cell r="E7831">
            <v>0</v>
          </cell>
          <cell r="F7831" t="str">
            <v>X</v>
          </cell>
          <cell r="G7831" t="str">
            <v>Not to order</v>
          </cell>
          <cell r="H7831" t="str">
            <v>N/A</v>
          </cell>
          <cell r="I7831" t="str">
            <v>16x8 Video - 2RU - w/LCP - Non-Redun - w/IP</v>
          </cell>
        </row>
        <row r="7832">
          <cell r="C7832" t="str">
            <v>04-913103-60</v>
          </cell>
          <cell r="D7832">
            <v>0</v>
          </cell>
          <cell r="E7832">
            <v>0</v>
          </cell>
          <cell r="F7832" t="str">
            <v>X</v>
          </cell>
          <cell r="G7832" t="str">
            <v>Not active</v>
          </cell>
          <cell r="H7832" t="str">
            <v>N/A</v>
          </cell>
          <cell r="I7832" t="str">
            <v>12x4 Four Channels of Video - 3RU - w/LCP - Non Redun</v>
          </cell>
        </row>
        <row r="7833">
          <cell r="C7833" t="str">
            <v>31-70900090/B</v>
          </cell>
          <cell r="D7833">
            <v>0</v>
          </cell>
          <cell r="E7833">
            <v>0</v>
          </cell>
          <cell r="F7833" t="str">
            <v>X</v>
          </cell>
          <cell r="G7833" t="str">
            <v>Not to equip</v>
          </cell>
          <cell r="H7833" t="str">
            <v>1/3 19" 1U</v>
          </cell>
          <cell r="I7833" t="str">
            <v>Master Room Controller</v>
          </cell>
        </row>
        <row r="7834">
          <cell r="C7834" t="str">
            <v>04-913103-50</v>
          </cell>
          <cell r="D7834">
            <v>0</v>
          </cell>
          <cell r="E7834">
            <v>0</v>
          </cell>
          <cell r="F7834" t="str">
            <v>X</v>
          </cell>
          <cell r="G7834" t="str">
            <v>Not to order</v>
          </cell>
          <cell r="H7834" t="str">
            <v>N/A</v>
          </cell>
          <cell r="I7834" t="str">
            <v>1204V5 - SIERRA PRO - w/LCP - 450MHz - 3RU - Non-Rdnt</v>
          </cell>
        </row>
        <row r="7835">
          <cell r="C7835" t="str">
            <v>3300-4370001</v>
          </cell>
          <cell r="D7835">
            <v>0</v>
          </cell>
          <cell r="E7835">
            <v>0</v>
          </cell>
          <cell r="F7835" t="str">
            <v>X</v>
          </cell>
          <cell r="G7835" t="str">
            <v>Inactive</v>
          </cell>
        </row>
        <row r="7836">
          <cell r="C7836" t="str">
            <v>3300-500190</v>
          </cell>
          <cell r="D7836">
            <v>0</v>
          </cell>
          <cell r="E7836">
            <v>0</v>
          </cell>
          <cell r="F7836" t="str">
            <v>X</v>
          </cell>
          <cell r="G7836" t="str">
            <v>Active</v>
          </cell>
        </row>
        <row r="7837">
          <cell r="C7837" t="str">
            <v>04-913103-30</v>
          </cell>
          <cell r="D7837">
            <v>0</v>
          </cell>
          <cell r="E7837">
            <v>0</v>
          </cell>
          <cell r="F7837" t="str">
            <v>X</v>
          </cell>
          <cell r="G7837" t="str">
            <v>Not active</v>
          </cell>
          <cell r="H7837" t="str">
            <v>N/A</v>
          </cell>
          <cell r="I7837" t="str">
            <v>12x4 Three Channels of Video - 3RU - w/LCP - Non Redun</v>
          </cell>
        </row>
        <row r="7838">
          <cell r="C7838" t="str">
            <v>04-913102-70</v>
          </cell>
          <cell r="D7838">
            <v>0</v>
          </cell>
          <cell r="E7838">
            <v>0</v>
          </cell>
          <cell r="F7838" t="str">
            <v>X</v>
          </cell>
          <cell r="G7838" t="str">
            <v>Not active</v>
          </cell>
          <cell r="H7838" t="str">
            <v>N/A</v>
          </cell>
          <cell r="I7838" t="str">
            <v>12x8 Five Channels of Video - w/Stereo Audio - 3RU - w/LCP -</v>
          </cell>
        </row>
        <row r="7839">
          <cell r="C7839" t="str">
            <v>99-9191025</v>
          </cell>
          <cell r="D7839">
            <v>0</v>
          </cell>
          <cell r="E7839">
            <v>0</v>
          </cell>
          <cell r="F7839" t="str">
            <v>X</v>
          </cell>
          <cell r="G7839" t="str">
            <v>Active Proj</v>
          </cell>
          <cell r="H7839" t="str">
            <v>Special</v>
          </cell>
          <cell r="I7839" t="str">
            <v>HDMI type-C(M) to HDMI type-A (F) Adapter</v>
          </cell>
        </row>
        <row r="7840">
          <cell r="C7840" t="str">
            <v>99-9191026</v>
          </cell>
          <cell r="D7840">
            <v>0</v>
          </cell>
          <cell r="E7840">
            <v>0</v>
          </cell>
          <cell r="F7840" t="str">
            <v>X</v>
          </cell>
          <cell r="G7840" t="str">
            <v>Active Proj</v>
          </cell>
          <cell r="H7840" t="str">
            <v>Special</v>
          </cell>
          <cell r="I7840" t="str">
            <v>Mini DisplayPort (M) to HDMI (F) Adapter</v>
          </cell>
        </row>
        <row r="7841">
          <cell r="C7841" t="str">
            <v>99-9191027</v>
          </cell>
          <cell r="D7841">
            <v>0</v>
          </cell>
          <cell r="E7841">
            <v>0</v>
          </cell>
          <cell r="F7841" t="str">
            <v>X</v>
          </cell>
          <cell r="G7841" t="str">
            <v>Active Proj</v>
          </cell>
          <cell r="H7841" t="str">
            <v>Special</v>
          </cell>
          <cell r="I7841" t="str">
            <v>DisplayPort (M) to HDMI (F) Adapter</v>
          </cell>
        </row>
        <row r="7842">
          <cell r="C7842" t="str">
            <v>04-913102-30</v>
          </cell>
          <cell r="D7842">
            <v>0</v>
          </cell>
          <cell r="E7842">
            <v>0</v>
          </cell>
          <cell r="F7842" t="str">
            <v>X</v>
          </cell>
          <cell r="G7842" t="str">
            <v>Not active</v>
          </cell>
          <cell r="H7842" t="str">
            <v>N/A</v>
          </cell>
          <cell r="I7842" t="str">
            <v>12x8 Three Channels of Video - w/Stereo Audio - 3RU - w/LCP</v>
          </cell>
        </row>
        <row r="7843">
          <cell r="C7843" t="str">
            <v>04-913102-20</v>
          </cell>
          <cell r="D7843">
            <v>0</v>
          </cell>
          <cell r="E7843">
            <v>0</v>
          </cell>
          <cell r="F7843" t="str">
            <v>X</v>
          </cell>
          <cell r="G7843" t="str">
            <v>Not active</v>
          </cell>
          <cell r="H7843" t="str">
            <v>N/A</v>
          </cell>
          <cell r="I7843" t="str">
            <v>12x8 Two Channels of Video - w/Stereo Audio - 3RU - w/LCP -</v>
          </cell>
        </row>
        <row r="7844">
          <cell r="C7844" t="str">
            <v>04-913101-50</v>
          </cell>
          <cell r="D7844">
            <v>0</v>
          </cell>
          <cell r="E7844">
            <v>0</v>
          </cell>
          <cell r="F7844" t="str">
            <v>X</v>
          </cell>
          <cell r="G7844" t="str">
            <v>Not to order</v>
          </cell>
          <cell r="H7844" t="str">
            <v>N/A</v>
          </cell>
          <cell r="I7844" t="str">
            <v>1208V5 - SIERRA PRO - w/LCP - 450MHz - 3RU - Non-Rdnt</v>
          </cell>
        </row>
        <row r="7845">
          <cell r="C7845" t="str">
            <v>04-913101-30</v>
          </cell>
          <cell r="D7845">
            <v>0</v>
          </cell>
          <cell r="E7845">
            <v>0</v>
          </cell>
          <cell r="F7845" t="str">
            <v>X</v>
          </cell>
          <cell r="G7845" t="str">
            <v>Not active</v>
          </cell>
          <cell r="H7845" t="str">
            <v>N/A</v>
          </cell>
          <cell r="I7845" t="str">
            <v>12x8 Three Channels of Video - 3RU - w/LCP - Non Redun</v>
          </cell>
        </row>
        <row r="7846">
          <cell r="C7846" t="str">
            <v>99-9191034</v>
          </cell>
          <cell r="D7846">
            <v>0</v>
          </cell>
          <cell r="E7846">
            <v>0</v>
          </cell>
          <cell r="F7846" t="str">
            <v>X</v>
          </cell>
          <cell r="G7846" t="str">
            <v>Active Proj</v>
          </cell>
          <cell r="H7846" t="str">
            <v>Special</v>
          </cell>
          <cell r="I7846" t="str">
            <v>HDMI type-D(M) to HDMI type-A (F) Adapter</v>
          </cell>
        </row>
        <row r="7847">
          <cell r="C7847" t="str">
            <v>99-9191035</v>
          </cell>
          <cell r="D7847">
            <v>0</v>
          </cell>
          <cell r="E7847">
            <v>0</v>
          </cell>
          <cell r="F7847" t="str">
            <v>X</v>
          </cell>
          <cell r="G7847" t="str">
            <v>Active Proj</v>
          </cell>
          <cell r="H7847" t="str">
            <v>Special</v>
          </cell>
          <cell r="I7847" t="str">
            <v>Mini DisplayPort (M) to HDMI (F) UHD Adapter</v>
          </cell>
        </row>
        <row r="7848">
          <cell r="C7848" t="str">
            <v>99-9191036</v>
          </cell>
          <cell r="D7848">
            <v>0</v>
          </cell>
          <cell r="E7848">
            <v>0</v>
          </cell>
          <cell r="F7848" t="str">
            <v>X</v>
          </cell>
          <cell r="G7848" t="str">
            <v>Active Proj</v>
          </cell>
          <cell r="H7848" t="str">
            <v>Special</v>
          </cell>
          <cell r="I7848" t="str">
            <v>DisplayPort (M) to HDMI (F) UHD Adapter</v>
          </cell>
        </row>
        <row r="7849">
          <cell r="C7849" t="str">
            <v>04-913101-20</v>
          </cell>
          <cell r="D7849">
            <v>0</v>
          </cell>
          <cell r="E7849">
            <v>0</v>
          </cell>
          <cell r="F7849" t="str">
            <v>X</v>
          </cell>
          <cell r="G7849" t="str">
            <v>Not to order</v>
          </cell>
          <cell r="H7849" t="str">
            <v>N/A</v>
          </cell>
          <cell r="I7849" t="str">
            <v>1208V2 - SIERRA PRO - w/LCP - 450MHz - 3RU - Non-Rdnt</v>
          </cell>
        </row>
        <row r="7850">
          <cell r="C7850" t="str">
            <v>04-913004-KR51</v>
          </cell>
          <cell r="D7850">
            <v>0</v>
          </cell>
          <cell r="E7850">
            <v>0</v>
          </cell>
          <cell r="F7850" t="str">
            <v>X</v>
          </cell>
          <cell r="G7850" t="str">
            <v>Not to order</v>
          </cell>
          <cell r="H7850" t="str">
            <v>N/A</v>
          </cell>
        </row>
        <row r="7851">
          <cell r="C7851" t="str">
            <v>04-913004-73</v>
          </cell>
          <cell r="D7851">
            <v>0</v>
          </cell>
          <cell r="E7851">
            <v>0</v>
          </cell>
          <cell r="F7851" t="str">
            <v>X</v>
          </cell>
          <cell r="G7851" t="str">
            <v>Not active</v>
          </cell>
          <cell r="H7851" t="str">
            <v>N/A</v>
          </cell>
          <cell r="I7851" t="str">
            <v>12x4 Five Channels of Video - w/Stereo Audio - 3RU - w/LCP -</v>
          </cell>
        </row>
        <row r="7852">
          <cell r="C7852" t="str">
            <v>3500-007263</v>
          </cell>
          <cell r="D7852">
            <v>0</v>
          </cell>
          <cell r="E7852">
            <v>0</v>
          </cell>
          <cell r="F7852" t="str">
            <v>X</v>
          </cell>
          <cell r="G7852" t="str">
            <v>Inactive</v>
          </cell>
          <cell r="H7852" t="str">
            <v>N/A</v>
          </cell>
          <cell r="I7852" t="str">
            <v>KIT REM.CTR VP-719 W/O LOGO+2BAT</v>
          </cell>
        </row>
        <row r="7853">
          <cell r="C7853" t="str">
            <v>3500-007264</v>
          </cell>
          <cell r="D7853">
            <v>0</v>
          </cell>
          <cell r="E7853">
            <v>0</v>
          </cell>
          <cell r="F7853" t="str">
            <v>X</v>
          </cell>
          <cell r="G7853" t="str">
            <v>Not to equip</v>
          </cell>
          <cell r="H7853" t="str">
            <v>N/A</v>
          </cell>
          <cell r="I7853" t="str">
            <v>KIT REM.CTR VP-724,W/O LOGO+2BAT</v>
          </cell>
        </row>
        <row r="7854">
          <cell r="C7854" t="str">
            <v>3500-007282</v>
          </cell>
          <cell r="D7854">
            <v>0</v>
          </cell>
          <cell r="E7854">
            <v>0</v>
          </cell>
          <cell r="F7854" t="str">
            <v>X</v>
          </cell>
          <cell r="G7854" t="str">
            <v>Not to equip</v>
          </cell>
        </row>
        <row r="7855">
          <cell r="C7855" t="str">
            <v>3500-072704</v>
          </cell>
          <cell r="D7855">
            <v>0</v>
          </cell>
          <cell r="E7855">
            <v>0</v>
          </cell>
          <cell r="F7855" t="str">
            <v>X</v>
          </cell>
          <cell r="G7855" t="str">
            <v>Inactive</v>
          </cell>
        </row>
        <row r="7856">
          <cell r="C7856" t="str">
            <v>3500-088002</v>
          </cell>
          <cell r="D7856">
            <v>0</v>
          </cell>
          <cell r="E7856">
            <v>0</v>
          </cell>
          <cell r="F7856" t="str">
            <v>X</v>
          </cell>
          <cell r="G7856" t="str">
            <v>Inactive</v>
          </cell>
        </row>
        <row r="7857">
          <cell r="C7857" t="str">
            <v>3500-161001</v>
          </cell>
          <cell r="D7857">
            <v>0</v>
          </cell>
          <cell r="E7857">
            <v>0</v>
          </cell>
          <cell r="F7857" t="str">
            <v>X</v>
          </cell>
          <cell r="G7857" t="str">
            <v>Inactive</v>
          </cell>
        </row>
        <row r="7858">
          <cell r="C7858" t="str">
            <v>3500-730013</v>
          </cell>
          <cell r="D7858">
            <v>0</v>
          </cell>
          <cell r="E7858">
            <v>0</v>
          </cell>
          <cell r="F7858" t="str">
            <v>X</v>
          </cell>
          <cell r="G7858" t="str">
            <v>Inactive</v>
          </cell>
        </row>
        <row r="7859">
          <cell r="C7859" t="str">
            <v>04-802008</v>
          </cell>
          <cell r="D7859">
            <v>0</v>
          </cell>
          <cell r="E7859">
            <v>0</v>
          </cell>
          <cell r="F7859" t="str">
            <v>X</v>
          </cell>
          <cell r="G7859" t="str">
            <v>Inactive</v>
          </cell>
          <cell r="H7859" t="str">
            <v>N/A</v>
          </cell>
        </row>
        <row r="7860">
          <cell r="C7860" t="str">
            <v>04-801028-52</v>
          </cell>
          <cell r="D7860">
            <v>0</v>
          </cell>
          <cell r="E7860">
            <v>0</v>
          </cell>
          <cell r="F7860" t="str">
            <v>X</v>
          </cell>
          <cell r="G7860" t="str">
            <v>Not active</v>
          </cell>
          <cell r="I7860" t="str">
            <v>UED - FRAME - 20-SLOT VIDEO DA - 115/230V SW PWR SPLY - 3RU</v>
          </cell>
        </row>
        <row r="7861">
          <cell r="C7861" t="str">
            <v>04-801028-32</v>
          </cell>
          <cell r="D7861">
            <v>0</v>
          </cell>
          <cell r="E7861">
            <v>0</v>
          </cell>
          <cell r="F7861" t="str">
            <v>X</v>
          </cell>
          <cell r="G7861" t="str">
            <v>Not active</v>
          </cell>
          <cell r="H7861" t="str">
            <v>N/A</v>
          </cell>
          <cell r="I7861" t="str">
            <v>20 Slot Video DA Frame, 230 VAC; Dual PS</v>
          </cell>
        </row>
        <row r="7862">
          <cell r="C7862" t="str">
            <v>3500-900061</v>
          </cell>
          <cell r="D7862">
            <v>0</v>
          </cell>
          <cell r="E7862">
            <v>0</v>
          </cell>
          <cell r="F7862" t="str">
            <v>X</v>
          </cell>
          <cell r="G7862" t="str">
            <v>Inactive</v>
          </cell>
        </row>
        <row r="7863">
          <cell r="C7863" t="str">
            <v>3500-900067</v>
          </cell>
          <cell r="D7863">
            <v>0</v>
          </cell>
          <cell r="E7863">
            <v>0</v>
          </cell>
          <cell r="F7863" t="str">
            <v>X</v>
          </cell>
          <cell r="G7863" t="str">
            <v>Inactive</v>
          </cell>
        </row>
        <row r="7864">
          <cell r="C7864" t="str">
            <v>04-801028-31</v>
          </cell>
          <cell r="D7864">
            <v>0</v>
          </cell>
          <cell r="E7864">
            <v>0</v>
          </cell>
          <cell r="F7864" t="str">
            <v>X</v>
          </cell>
          <cell r="G7864" t="str">
            <v>Not active</v>
          </cell>
          <cell r="H7864" t="str">
            <v>N/A</v>
          </cell>
          <cell r="I7864" t="str">
            <v>20 Slot Video DA Frame, 115V Dual PS</v>
          </cell>
        </row>
        <row r="7865">
          <cell r="C7865" t="str">
            <v>3500-900140</v>
          </cell>
          <cell r="D7865">
            <v>0</v>
          </cell>
          <cell r="E7865">
            <v>870</v>
          </cell>
          <cell r="F7865" t="str">
            <v>X</v>
          </cell>
          <cell r="G7865" t="str">
            <v>Not to equip</v>
          </cell>
        </row>
        <row r="7866">
          <cell r="C7866" t="str">
            <v>3500-900142</v>
          </cell>
          <cell r="D7866">
            <v>0</v>
          </cell>
          <cell r="E7866">
            <v>0</v>
          </cell>
          <cell r="F7866" t="str">
            <v>X</v>
          </cell>
          <cell r="G7866" t="str">
            <v>Inactive</v>
          </cell>
        </row>
        <row r="7867">
          <cell r="C7867" t="str">
            <v>3500-900162</v>
          </cell>
          <cell r="D7867">
            <v>0</v>
          </cell>
          <cell r="E7867">
            <v>0</v>
          </cell>
          <cell r="F7867" t="str">
            <v>X</v>
          </cell>
          <cell r="G7867" t="str">
            <v>Inactive</v>
          </cell>
        </row>
        <row r="7868">
          <cell r="C7868" t="str">
            <v>3500-900252</v>
          </cell>
          <cell r="D7868">
            <v>0</v>
          </cell>
          <cell r="E7868">
            <v>0</v>
          </cell>
          <cell r="F7868" t="str">
            <v>X</v>
          </cell>
          <cell r="G7868" t="str">
            <v>Not to equip</v>
          </cell>
        </row>
        <row r="7869">
          <cell r="C7869" t="str">
            <v>3500-900333</v>
          </cell>
          <cell r="D7869">
            <v>0</v>
          </cell>
          <cell r="E7869">
            <v>535</v>
          </cell>
          <cell r="F7869" t="str">
            <v>X</v>
          </cell>
          <cell r="G7869" t="str">
            <v>Inactive</v>
          </cell>
        </row>
        <row r="7870">
          <cell r="C7870" t="str">
            <v>3500-900395</v>
          </cell>
          <cell r="D7870">
            <v>0</v>
          </cell>
          <cell r="E7870">
            <v>0</v>
          </cell>
          <cell r="F7870" t="str">
            <v>X</v>
          </cell>
          <cell r="G7870" t="str">
            <v>Inactive</v>
          </cell>
        </row>
        <row r="7871">
          <cell r="C7871" t="str">
            <v>3500-900397</v>
          </cell>
          <cell r="D7871">
            <v>0</v>
          </cell>
          <cell r="E7871">
            <v>0</v>
          </cell>
          <cell r="F7871" t="str">
            <v>X</v>
          </cell>
          <cell r="G7871" t="str">
            <v>Inactive</v>
          </cell>
        </row>
        <row r="7872">
          <cell r="C7872" t="str">
            <v>3500-900402</v>
          </cell>
          <cell r="D7872">
            <v>0</v>
          </cell>
          <cell r="E7872">
            <v>0</v>
          </cell>
          <cell r="F7872" t="str">
            <v>X</v>
          </cell>
          <cell r="G7872" t="str">
            <v>Inactive</v>
          </cell>
        </row>
        <row r="7873">
          <cell r="C7873" t="str">
            <v>3500-900403</v>
          </cell>
          <cell r="D7873">
            <v>0</v>
          </cell>
          <cell r="E7873">
            <v>0</v>
          </cell>
          <cell r="F7873" t="str">
            <v>X</v>
          </cell>
          <cell r="G7873" t="str">
            <v>Inactive</v>
          </cell>
        </row>
        <row r="7874">
          <cell r="C7874" t="str">
            <v>3500-900414</v>
          </cell>
          <cell r="D7874">
            <v>0</v>
          </cell>
          <cell r="E7874">
            <v>0</v>
          </cell>
          <cell r="F7874" t="str">
            <v>X</v>
          </cell>
          <cell r="G7874" t="str">
            <v>Inactive</v>
          </cell>
        </row>
        <row r="7875">
          <cell r="C7875" t="str">
            <v>3500-900483</v>
          </cell>
          <cell r="D7875">
            <v>0</v>
          </cell>
          <cell r="E7875">
            <v>0</v>
          </cell>
          <cell r="F7875" t="str">
            <v>X</v>
          </cell>
          <cell r="G7875" t="str">
            <v>Inactive</v>
          </cell>
        </row>
        <row r="7876">
          <cell r="C7876" t="str">
            <v>3500-900554</v>
          </cell>
          <cell r="D7876">
            <v>0</v>
          </cell>
          <cell r="E7876">
            <v>0</v>
          </cell>
          <cell r="F7876" t="str">
            <v>X</v>
          </cell>
          <cell r="G7876" t="str">
            <v>Active</v>
          </cell>
        </row>
        <row r="7877">
          <cell r="C7877" t="str">
            <v>70-42500090/B</v>
          </cell>
          <cell r="D7877">
            <v>0</v>
          </cell>
          <cell r="E7877">
            <v>0</v>
          </cell>
          <cell r="F7877" t="str">
            <v>X</v>
          </cell>
          <cell r="G7877" t="str">
            <v>Not to equip</v>
          </cell>
          <cell r="H7877" t="str">
            <v>Mega Tool</v>
          </cell>
          <cell r="I7877" t="str">
            <v>Computer Graphics Video &amp; HDTV to HDMI ProScale™ Digital Sca</v>
          </cell>
        </row>
        <row r="7878">
          <cell r="C7878" t="str">
            <v>3500-900617</v>
          </cell>
          <cell r="D7878">
            <v>0</v>
          </cell>
          <cell r="E7878">
            <v>30</v>
          </cell>
          <cell r="F7878" t="str">
            <v>X</v>
          </cell>
          <cell r="G7878" t="str">
            <v>Active</v>
          </cell>
          <cell r="I7878" t="str">
            <v>CABLES PAIR IR-R &amp; IR-T ( KDS-EN6 &amp; KDS-DEC6 )</v>
          </cell>
        </row>
        <row r="7879">
          <cell r="C7879" t="str">
            <v>04-801028</v>
          </cell>
          <cell r="D7879">
            <v>0</v>
          </cell>
          <cell r="E7879">
            <v>0</v>
          </cell>
          <cell r="F7879" t="str">
            <v>X</v>
          </cell>
          <cell r="G7879" t="str">
            <v>Not active</v>
          </cell>
          <cell r="H7879" t="str">
            <v>N/A</v>
          </cell>
          <cell r="I7879" t="str">
            <v>10V- 20 Frame 3RU</v>
          </cell>
        </row>
        <row r="7880">
          <cell r="C7880" t="str">
            <v>3500-900665-S</v>
          </cell>
          <cell r="D7880">
            <v>0</v>
          </cell>
          <cell r="E7880">
            <v>0</v>
          </cell>
          <cell r="F7880" t="str">
            <v>X</v>
          </cell>
          <cell r="G7880" t="str">
            <v>Active</v>
          </cell>
        </row>
        <row r="7881">
          <cell r="C7881" t="str">
            <v>3533-100034</v>
          </cell>
          <cell r="D7881">
            <v>0</v>
          </cell>
          <cell r="E7881">
            <v>0</v>
          </cell>
          <cell r="F7881" t="str">
            <v>X</v>
          </cell>
          <cell r="G7881" t="str">
            <v>Not f.design</v>
          </cell>
        </row>
        <row r="7882">
          <cell r="C7882" t="str">
            <v>3600-000034</v>
          </cell>
          <cell r="D7882">
            <v>0</v>
          </cell>
          <cell r="E7882">
            <v>0</v>
          </cell>
          <cell r="F7882" t="str">
            <v>X</v>
          </cell>
          <cell r="G7882" t="str">
            <v>Inactive</v>
          </cell>
        </row>
        <row r="7883">
          <cell r="C7883" t="str">
            <v>70-00880010</v>
          </cell>
          <cell r="D7883">
            <v>0</v>
          </cell>
          <cell r="E7883">
            <v>0</v>
          </cell>
          <cell r="F7883" t="str">
            <v>X</v>
          </cell>
          <cell r="G7883" t="str">
            <v>Frozen NPI</v>
          </cell>
          <cell r="H7883" t="str">
            <v>19" 4U</v>
          </cell>
        </row>
        <row r="7884">
          <cell r="C7884" t="str">
            <v>04-801017-32</v>
          </cell>
          <cell r="D7884">
            <v>0</v>
          </cell>
          <cell r="E7884">
            <v>0</v>
          </cell>
          <cell r="F7884" t="str">
            <v>X</v>
          </cell>
          <cell r="G7884" t="str">
            <v>Inactive</v>
          </cell>
          <cell r="H7884" t="str">
            <v>N/A</v>
          </cell>
          <cell r="I7884" t="str">
            <v>10 Slot Stereo DA Frame, 230 VAC; Dual Power Supply</v>
          </cell>
        </row>
        <row r="7885">
          <cell r="C7885" t="str">
            <v>3600-000063</v>
          </cell>
          <cell r="D7885">
            <v>0</v>
          </cell>
          <cell r="E7885">
            <v>0</v>
          </cell>
          <cell r="F7885" t="str">
            <v>X</v>
          </cell>
          <cell r="G7885" t="str">
            <v>Active</v>
          </cell>
          <cell r="H7885" t="str">
            <v>N/A</v>
          </cell>
        </row>
        <row r="7886">
          <cell r="C7886" t="str">
            <v>3600-000064</v>
          </cell>
          <cell r="D7886">
            <v>0</v>
          </cell>
          <cell r="E7886">
            <v>0</v>
          </cell>
          <cell r="F7886" t="str">
            <v>X</v>
          </cell>
          <cell r="G7886" t="str">
            <v>Not to equip</v>
          </cell>
          <cell r="H7886" t="str">
            <v>N/A</v>
          </cell>
        </row>
        <row r="7887">
          <cell r="C7887" t="str">
            <v>3600-000087</v>
          </cell>
          <cell r="D7887">
            <v>0</v>
          </cell>
          <cell r="E7887">
            <v>0</v>
          </cell>
          <cell r="F7887" t="str">
            <v>X</v>
          </cell>
          <cell r="G7887" t="str">
            <v>Inactive</v>
          </cell>
          <cell r="H7887" t="str">
            <v>N/A</v>
          </cell>
        </row>
        <row r="7888">
          <cell r="C7888" t="str">
            <v>3600-000106</v>
          </cell>
          <cell r="D7888">
            <v>0</v>
          </cell>
          <cell r="E7888">
            <v>0</v>
          </cell>
          <cell r="F7888" t="str">
            <v>X</v>
          </cell>
          <cell r="G7888" t="str">
            <v>Active</v>
          </cell>
          <cell r="H7888" t="str">
            <v>N/A</v>
          </cell>
        </row>
        <row r="7889">
          <cell r="C7889" t="str">
            <v>04-801017-31</v>
          </cell>
          <cell r="D7889">
            <v>0</v>
          </cell>
          <cell r="E7889">
            <v>0</v>
          </cell>
          <cell r="F7889" t="str">
            <v>X</v>
          </cell>
          <cell r="G7889" t="str">
            <v>Inactive</v>
          </cell>
          <cell r="H7889" t="str">
            <v>N/A</v>
          </cell>
          <cell r="I7889" t="str">
            <v>10 Slot Stereo DA Frame, 110 VAC: Dual Power Supply</v>
          </cell>
        </row>
        <row r="7890">
          <cell r="C7890" t="str">
            <v>3600-000107</v>
          </cell>
          <cell r="D7890">
            <v>0</v>
          </cell>
          <cell r="E7890">
            <v>0</v>
          </cell>
          <cell r="F7890" t="str">
            <v>X</v>
          </cell>
          <cell r="G7890" t="str">
            <v>Active</v>
          </cell>
          <cell r="H7890" t="str">
            <v>N/A</v>
          </cell>
        </row>
        <row r="7891">
          <cell r="C7891" t="str">
            <v>3600-000108</v>
          </cell>
          <cell r="D7891">
            <v>0</v>
          </cell>
          <cell r="E7891">
            <v>0</v>
          </cell>
          <cell r="F7891" t="str">
            <v>X</v>
          </cell>
          <cell r="G7891" t="str">
            <v>Active</v>
          </cell>
          <cell r="H7891" t="str">
            <v>N/A</v>
          </cell>
        </row>
        <row r="7892">
          <cell r="C7892" t="str">
            <v>3600-000109</v>
          </cell>
          <cell r="D7892">
            <v>0</v>
          </cell>
          <cell r="E7892">
            <v>0</v>
          </cell>
          <cell r="F7892" t="str">
            <v>X</v>
          </cell>
          <cell r="G7892" t="str">
            <v>Active</v>
          </cell>
          <cell r="H7892" t="str">
            <v>N/A</v>
          </cell>
        </row>
        <row r="7893">
          <cell r="C7893" t="str">
            <v>3600-070510</v>
          </cell>
          <cell r="D7893">
            <v>0</v>
          </cell>
          <cell r="E7893">
            <v>0</v>
          </cell>
          <cell r="F7893" t="str">
            <v>X</v>
          </cell>
          <cell r="G7893" t="str">
            <v>Active</v>
          </cell>
          <cell r="H7893" t="str">
            <v>Rack Mount</v>
          </cell>
        </row>
        <row r="7894">
          <cell r="C7894" t="str">
            <v>3600-600038</v>
          </cell>
          <cell r="D7894">
            <v>0</v>
          </cell>
          <cell r="E7894">
            <v>0</v>
          </cell>
          <cell r="F7894" t="str">
            <v>X</v>
          </cell>
          <cell r="G7894" t="str">
            <v>Active</v>
          </cell>
        </row>
        <row r="7895">
          <cell r="C7895" t="str">
            <v>3600-600099</v>
          </cell>
          <cell r="D7895">
            <v>0</v>
          </cell>
          <cell r="E7895">
            <v>0</v>
          </cell>
          <cell r="F7895" t="str">
            <v>X</v>
          </cell>
          <cell r="G7895" t="str">
            <v>Inactive</v>
          </cell>
        </row>
        <row r="7896">
          <cell r="C7896" t="str">
            <v>3600-600141</v>
          </cell>
          <cell r="D7896">
            <v>0</v>
          </cell>
          <cell r="E7896">
            <v>0</v>
          </cell>
          <cell r="F7896" t="str">
            <v>X</v>
          </cell>
          <cell r="G7896" t="str">
            <v>Active</v>
          </cell>
        </row>
        <row r="7897">
          <cell r="C7897" t="str">
            <v>3600-600286</v>
          </cell>
          <cell r="D7897">
            <v>0</v>
          </cell>
          <cell r="E7897">
            <v>0</v>
          </cell>
          <cell r="F7897" t="str">
            <v>X</v>
          </cell>
          <cell r="G7897" t="str">
            <v>Not for sale</v>
          </cell>
        </row>
        <row r="7898">
          <cell r="C7898" t="str">
            <v>68-80305199</v>
          </cell>
          <cell r="D7898">
            <v>0</v>
          </cell>
          <cell r="E7898">
            <v>0</v>
          </cell>
          <cell r="F7898" t="str">
            <v>X</v>
          </cell>
          <cell r="G7898" t="str">
            <v>Not to order</v>
          </cell>
          <cell r="H7898" t="str">
            <v>WP-Decora/1G</v>
          </cell>
          <cell r="I7898" t="str">
            <v>Blank front panel for WP-5VH2</v>
          </cell>
        </row>
        <row r="7899">
          <cell r="C7899" t="str">
            <v>68-80305195</v>
          </cell>
          <cell r="D7899">
            <v>0</v>
          </cell>
          <cell r="E7899">
            <v>0</v>
          </cell>
          <cell r="F7899" t="str">
            <v>X</v>
          </cell>
          <cell r="G7899" t="str">
            <v>Not active</v>
          </cell>
          <cell r="H7899" t="str">
            <v>WP-Decora/2G</v>
          </cell>
          <cell r="I7899" t="str">
            <v>Blank front panel for WP-5VH2</v>
          </cell>
        </row>
        <row r="7900">
          <cell r="C7900" t="str">
            <v>68-80305099</v>
          </cell>
          <cell r="D7900">
            <v>0</v>
          </cell>
          <cell r="E7900">
            <v>0</v>
          </cell>
          <cell r="F7900" t="str">
            <v>X</v>
          </cell>
          <cell r="G7900" t="str">
            <v>Not to order</v>
          </cell>
          <cell r="H7900" t="str">
            <v>WP-Decora/1G</v>
          </cell>
          <cell r="I7900" t="str">
            <v>Blank front panel for WP-5VH2</v>
          </cell>
        </row>
        <row r="7901">
          <cell r="C7901" t="str">
            <v>3600-600333</v>
          </cell>
          <cell r="D7901">
            <v>0</v>
          </cell>
          <cell r="E7901">
            <v>0</v>
          </cell>
          <cell r="F7901" t="str">
            <v>X</v>
          </cell>
          <cell r="G7901" t="str">
            <v>Inactive</v>
          </cell>
        </row>
        <row r="7902">
          <cell r="C7902" t="str">
            <v>68-80305095</v>
          </cell>
          <cell r="D7902">
            <v>0</v>
          </cell>
          <cell r="E7902">
            <v>0</v>
          </cell>
          <cell r="F7902" t="str">
            <v>X</v>
          </cell>
          <cell r="G7902" t="str">
            <v>Not active</v>
          </cell>
          <cell r="H7902" t="str">
            <v>WP-Decora/2G</v>
          </cell>
          <cell r="I7902" t="str">
            <v>Blank front panel for WP-5VH2</v>
          </cell>
        </row>
        <row r="7903">
          <cell r="C7903" t="str">
            <v>68-71014099</v>
          </cell>
          <cell r="D7903">
            <v>0</v>
          </cell>
          <cell r="E7903">
            <v>0</v>
          </cell>
          <cell r="F7903" t="str">
            <v>X</v>
          </cell>
          <cell r="G7903" t="str">
            <v>Not to order</v>
          </cell>
          <cell r="H7903" t="str">
            <v>Special</v>
          </cell>
        </row>
        <row r="7904">
          <cell r="C7904" t="str">
            <v>68-10110710</v>
          </cell>
          <cell r="D7904">
            <v>0</v>
          </cell>
          <cell r="E7904">
            <v>0</v>
          </cell>
          <cell r="F7904" t="str">
            <v>X</v>
          </cell>
          <cell r="G7904" t="str">
            <v>Active</v>
          </cell>
          <cell r="H7904" t="str">
            <v>Special</v>
          </cell>
          <cell r="I7904" t="str">
            <v>RTBUS-21 includes:1VGA,1HDMI,1Ethernet,1Audio, BR pwr sock</v>
          </cell>
        </row>
        <row r="7905">
          <cell r="C7905" t="str">
            <v>68-10110220</v>
          </cell>
          <cell r="D7905">
            <v>0</v>
          </cell>
          <cell r="E7905">
            <v>0</v>
          </cell>
          <cell r="F7905" t="str">
            <v>X</v>
          </cell>
          <cell r="G7905" t="str">
            <v>Active</v>
          </cell>
          <cell r="H7905" t="str">
            <v>Desktop</v>
          </cell>
          <cell r="I7905" t="str">
            <v>RTBUS-21 includes:1VGA,1HDMI,1Ethernet,1Audio,ZA pwr socket</v>
          </cell>
        </row>
        <row r="7906">
          <cell r="C7906" t="str">
            <v>3600-600391</v>
          </cell>
          <cell r="D7906">
            <v>0</v>
          </cell>
          <cell r="E7906">
            <v>0</v>
          </cell>
          <cell r="F7906" t="str">
            <v>X</v>
          </cell>
          <cell r="G7906" t="str">
            <v>Not for sale</v>
          </cell>
        </row>
        <row r="7907">
          <cell r="C7907" t="str">
            <v>3600-600499</v>
          </cell>
          <cell r="D7907">
            <v>0</v>
          </cell>
          <cell r="E7907">
            <v>0</v>
          </cell>
          <cell r="F7907" t="str">
            <v>X</v>
          </cell>
          <cell r="G7907" t="str">
            <v>Active</v>
          </cell>
        </row>
        <row r="7908">
          <cell r="C7908" t="str">
            <v>68-10110120</v>
          </cell>
          <cell r="D7908">
            <v>0</v>
          </cell>
          <cell r="E7908">
            <v>0</v>
          </cell>
          <cell r="F7908" t="str">
            <v>X</v>
          </cell>
          <cell r="G7908" t="str">
            <v>Active</v>
          </cell>
          <cell r="H7908" t="str">
            <v>Desk Top</v>
          </cell>
          <cell r="I7908" t="str">
            <v>RTBUS-21 includes:1VGA,1HDMI,1Ethernet,1 Audio,DE pwr socket</v>
          </cell>
        </row>
        <row r="7909">
          <cell r="C7909" t="str">
            <v>04-801017</v>
          </cell>
          <cell r="D7909">
            <v>0</v>
          </cell>
          <cell r="E7909">
            <v>0</v>
          </cell>
          <cell r="F7909" t="str">
            <v>X</v>
          </cell>
          <cell r="G7909" t="str">
            <v>Inactive</v>
          </cell>
          <cell r="H7909" t="str">
            <v>N/A</v>
          </cell>
          <cell r="I7909" t="str">
            <v>10 Slot Stereo DA Frame</v>
          </cell>
        </row>
        <row r="7910">
          <cell r="C7910" t="str">
            <v>68-10110040</v>
          </cell>
          <cell r="D7910">
            <v>0</v>
          </cell>
          <cell r="E7910">
            <v>0</v>
          </cell>
          <cell r="F7910" t="str">
            <v>X</v>
          </cell>
          <cell r="G7910" t="str">
            <v>Active</v>
          </cell>
          <cell r="H7910" t="str">
            <v>Desktop</v>
          </cell>
          <cell r="I7910" t="str">
            <v>RTBUS-21 includes:1VGA,1HDMI,1Ethernet,1 Audio,GB pwr socket</v>
          </cell>
        </row>
        <row r="7911">
          <cell r="C7911" t="str">
            <v>68-10110020</v>
          </cell>
          <cell r="D7911">
            <v>0</v>
          </cell>
          <cell r="E7911">
            <v>0</v>
          </cell>
          <cell r="F7911" t="str">
            <v>X</v>
          </cell>
          <cell r="G7911" t="str">
            <v>Not to prod.</v>
          </cell>
          <cell r="H7911" t="str">
            <v>Desktop</v>
          </cell>
          <cell r="I7911" t="str">
            <v>RTBUS-21 includes:1VGA,1HDMI,1Ethernet,1Audio,UNI pwr socket</v>
          </cell>
        </row>
        <row r="7912">
          <cell r="C7912" t="str">
            <v>68-1008801011</v>
          </cell>
          <cell r="D7912">
            <v>0</v>
          </cell>
          <cell r="E7912">
            <v>0</v>
          </cell>
          <cell r="F7912" t="str">
            <v>X</v>
          </cell>
          <cell r="G7912" t="str">
            <v>Active Proj</v>
          </cell>
          <cell r="H7912" t="str">
            <v>Special</v>
          </cell>
          <cell r="I7912" t="str">
            <v>RTBUS-11 includes:1VGA,1HDMI,1Ethernet,1Audio,US pwr socket.</v>
          </cell>
        </row>
        <row r="7913">
          <cell r="C7913" t="str">
            <v>3600-600526-S</v>
          </cell>
          <cell r="D7913">
            <v>0</v>
          </cell>
          <cell r="E7913">
            <v>0</v>
          </cell>
          <cell r="F7913" t="str">
            <v>X</v>
          </cell>
          <cell r="G7913" t="str">
            <v>First run</v>
          </cell>
        </row>
        <row r="7914">
          <cell r="C7914" t="str">
            <v>68-020399</v>
          </cell>
          <cell r="D7914">
            <v>0</v>
          </cell>
          <cell r="E7914">
            <v>255</v>
          </cell>
          <cell r="F7914" t="str">
            <v>X</v>
          </cell>
          <cell r="G7914" t="str">
            <v>Not to prod.</v>
          </cell>
          <cell r="H7914" t="str">
            <v>Desktop</v>
          </cell>
          <cell r="I7914" t="str">
            <v>RTBUS-21XL includes:1VGA,1HDMI,1Ethernet,1 Audio,</v>
          </cell>
        </row>
        <row r="7915">
          <cell r="C7915" t="str">
            <v>68-020299</v>
          </cell>
          <cell r="D7915">
            <v>0</v>
          </cell>
          <cell r="E7915">
            <v>255</v>
          </cell>
          <cell r="F7915" t="str">
            <v>X</v>
          </cell>
          <cell r="G7915" t="str">
            <v>Active</v>
          </cell>
          <cell r="H7915" t="str">
            <v>Desktop</v>
          </cell>
          <cell r="I7915" t="str">
            <v>RTBUS-21XL includes:1VGA,1HDMI,1Ethernet,1 Audio,</v>
          </cell>
        </row>
        <row r="7916">
          <cell r="C7916" t="str">
            <v>68-00110320</v>
          </cell>
          <cell r="D7916">
            <v>0</v>
          </cell>
          <cell r="E7916">
            <v>0</v>
          </cell>
          <cell r="F7916" t="str">
            <v>X</v>
          </cell>
          <cell r="G7916" t="str">
            <v>Not to prod.</v>
          </cell>
          <cell r="H7916" t="str">
            <v>Desktop</v>
          </cell>
          <cell r="I7916" t="str">
            <v>RTBUS-21 includes:1VGA,1HDMI,1Ethernet,1 Audio,FR pwr socket</v>
          </cell>
        </row>
        <row r="7917">
          <cell r="C7917" t="str">
            <v>68-00110220</v>
          </cell>
          <cell r="D7917">
            <v>0</v>
          </cell>
          <cell r="E7917">
            <v>0</v>
          </cell>
          <cell r="F7917" t="str">
            <v>X</v>
          </cell>
          <cell r="G7917" t="str">
            <v>Active</v>
          </cell>
          <cell r="H7917" t="str">
            <v>Desktop</v>
          </cell>
          <cell r="I7917" t="str">
            <v>RTBUS-21 includes:1VGA,1HDMI,1Ethernet,1Audio,ZA pwr socket</v>
          </cell>
        </row>
        <row r="7918">
          <cell r="C7918" t="str">
            <v>68-00110140</v>
          </cell>
          <cell r="D7918">
            <v>0</v>
          </cell>
          <cell r="E7918">
            <v>0</v>
          </cell>
          <cell r="F7918" t="str">
            <v>X</v>
          </cell>
          <cell r="G7918" t="str">
            <v>Active</v>
          </cell>
          <cell r="H7918" t="str">
            <v>Desktop</v>
          </cell>
          <cell r="I7918" t="str">
            <v>RTBUS-21 includes:1VGA,1HDMI,1Ethernet,1Audio,AUS pwr socket</v>
          </cell>
        </row>
        <row r="7919">
          <cell r="C7919" t="str">
            <v>68-00110120</v>
          </cell>
          <cell r="D7919">
            <v>0</v>
          </cell>
          <cell r="E7919">
            <v>0</v>
          </cell>
          <cell r="F7919" t="str">
            <v>X</v>
          </cell>
          <cell r="G7919" t="str">
            <v>Active</v>
          </cell>
          <cell r="H7919" t="str">
            <v>Desk Top</v>
          </cell>
          <cell r="I7919" t="str">
            <v>RTBUS-21 includes:1VGA,1HDMI,1Ethernet,1 Audio,DE pwr socket</v>
          </cell>
        </row>
        <row r="7920">
          <cell r="C7920" t="str">
            <v>68-00110040</v>
          </cell>
          <cell r="D7920">
            <v>0</v>
          </cell>
          <cell r="E7920">
            <v>0</v>
          </cell>
          <cell r="F7920" t="str">
            <v>X</v>
          </cell>
          <cell r="G7920" t="str">
            <v>Active</v>
          </cell>
          <cell r="H7920" t="str">
            <v>Desktop</v>
          </cell>
          <cell r="I7920" t="str">
            <v>RTBUS-21 includes:1VGA,1HDMI,1Ethernet,1 Audio,GB pwr socket</v>
          </cell>
        </row>
        <row r="7921">
          <cell r="C7921" t="str">
            <v>68-00110020</v>
          </cell>
          <cell r="D7921">
            <v>0</v>
          </cell>
          <cell r="E7921">
            <v>0</v>
          </cell>
          <cell r="F7921" t="str">
            <v>X</v>
          </cell>
          <cell r="G7921" t="str">
            <v>Not to prod.</v>
          </cell>
          <cell r="H7921" t="str">
            <v>Desktop</v>
          </cell>
          <cell r="I7921" t="str">
            <v>RTBUS-21 includes:1VGA,1HDMI,1Ethernet,1Audio,UNI pwr socket</v>
          </cell>
        </row>
        <row r="7922">
          <cell r="C7922" t="str">
            <v>68-00088011</v>
          </cell>
          <cell r="D7922">
            <v>0</v>
          </cell>
          <cell r="E7922">
            <v>0</v>
          </cell>
          <cell r="F7922" t="str">
            <v>X</v>
          </cell>
          <cell r="G7922" t="str">
            <v>Prototype</v>
          </cell>
          <cell r="H7922" t="str">
            <v>Special</v>
          </cell>
          <cell r="I7922" t="str">
            <v>TBD</v>
          </cell>
        </row>
        <row r="7923">
          <cell r="C7923" t="str">
            <v>68-0008801011</v>
          </cell>
          <cell r="D7923">
            <v>0</v>
          </cell>
          <cell r="E7923">
            <v>0</v>
          </cell>
          <cell r="F7923" t="str">
            <v>X</v>
          </cell>
          <cell r="G7923" t="str">
            <v>Active Proj</v>
          </cell>
          <cell r="H7923" t="str">
            <v>Special</v>
          </cell>
          <cell r="I7923" t="str">
            <v>RTBUS-11 includes:1VGA,1HDMI,1Ethernet,1Audio,US pwr socket.</v>
          </cell>
        </row>
        <row r="7924">
          <cell r="C7924" t="str">
            <v>3600-600570</v>
          </cell>
          <cell r="D7924">
            <v>0</v>
          </cell>
          <cell r="E7924">
            <v>0</v>
          </cell>
          <cell r="F7924" t="str">
            <v>X</v>
          </cell>
          <cell r="G7924" t="str">
            <v>Prototype</v>
          </cell>
        </row>
        <row r="7925">
          <cell r="C7925" t="str">
            <v>40-0000149011</v>
          </cell>
          <cell r="D7925">
            <v>0</v>
          </cell>
          <cell r="E7925">
            <v>0</v>
          </cell>
          <cell r="F7925" t="str">
            <v>X</v>
          </cell>
          <cell r="G7925" t="str">
            <v>Not to order</v>
          </cell>
          <cell r="H7925" t="str">
            <v>Special</v>
          </cell>
          <cell r="I7925" t="str">
            <v>Secure DVI-I Isolator (IDF)</v>
          </cell>
        </row>
        <row r="7926">
          <cell r="C7926" t="str">
            <v>40-0000159011</v>
          </cell>
          <cell r="D7926">
            <v>0</v>
          </cell>
          <cell r="E7926">
            <v>0</v>
          </cell>
          <cell r="F7926" t="str">
            <v>X</v>
          </cell>
          <cell r="G7926" t="str">
            <v>Not to order</v>
          </cell>
          <cell r="H7926" t="str">
            <v>Special</v>
          </cell>
          <cell r="I7926" t="str">
            <v>SKVM USB, DVI-I Isolator (IDF)</v>
          </cell>
        </row>
        <row r="7927">
          <cell r="C7927" t="str">
            <v>04-913004-63</v>
          </cell>
          <cell r="D7927">
            <v>0</v>
          </cell>
          <cell r="E7927">
            <v>0</v>
          </cell>
          <cell r="F7927" t="str">
            <v>X</v>
          </cell>
          <cell r="G7927" t="str">
            <v>Not active</v>
          </cell>
          <cell r="H7927" t="str">
            <v>N/A</v>
          </cell>
          <cell r="I7927" t="str">
            <v>12x4 Four Channels of Video - w/Stereo Audio - 3RU - w/LCP -</v>
          </cell>
        </row>
        <row r="7928">
          <cell r="C7928" t="str">
            <v>40-00002190</v>
          </cell>
          <cell r="D7928">
            <v>0</v>
          </cell>
          <cell r="E7928">
            <v>0</v>
          </cell>
          <cell r="F7928" t="str">
            <v>X</v>
          </cell>
          <cell r="G7928" t="str">
            <v>Not to order</v>
          </cell>
          <cell r="H7928" t="str">
            <v>Special</v>
          </cell>
          <cell r="I7928" t="str">
            <v>Non-Secure Protocols translator</v>
          </cell>
        </row>
        <row r="7929">
          <cell r="C7929" t="str">
            <v>68-0000299</v>
          </cell>
          <cell r="D7929">
            <v>0</v>
          </cell>
          <cell r="E7929">
            <v>0</v>
          </cell>
          <cell r="F7929" t="str">
            <v>X</v>
          </cell>
          <cell r="G7929" t="str">
            <v>Not to order</v>
          </cell>
          <cell r="H7929" t="str">
            <v>Special</v>
          </cell>
          <cell r="I7929" t="str">
            <v>VEZA Adapter Brackets.</v>
          </cell>
        </row>
        <row r="7930">
          <cell r="C7930" t="str">
            <v>04-801014-02</v>
          </cell>
          <cell r="D7930">
            <v>0</v>
          </cell>
          <cell r="E7930">
            <v>0</v>
          </cell>
          <cell r="F7930" t="str">
            <v>X</v>
          </cell>
          <cell r="G7930" t="str">
            <v>Not active</v>
          </cell>
          <cell r="H7930" t="str">
            <v>N/A</v>
          </cell>
          <cell r="I7930" t="str">
            <v>3 Slot Video DA Frame</v>
          </cell>
        </row>
        <row r="7931">
          <cell r="C7931" t="str">
            <v>04-913004-53</v>
          </cell>
          <cell r="D7931">
            <v>0</v>
          </cell>
          <cell r="E7931">
            <v>0</v>
          </cell>
          <cell r="F7931" t="str">
            <v>X</v>
          </cell>
          <cell r="G7931" t="str">
            <v>Not to prod.</v>
          </cell>
          <cell r="H7931" t="str">
            <v>N/A</v>
          </cell>
          <cell r="I7931" t="str">
            <v>1204V5S - SIERRA PRO XL - w/LAN - w/LCP - 450MHz - 3RU - Non</v>
          </cell>
        </row>
        <row r="7932">
          <cell r="C7932" t="str">
            <v>68-0000199</v>
          </cell>
          <cell r="D7932">
            <v>0</v>
          </cell>
          <cell r="E7932">
            <v>0</v>
          </cell>
          <cell r="F7932" t="str">
            <v>X</v>
          </cell>
          <cell r="G7932" t="str">
            <v>Not to order</v>
          </cell>
          <cell r="H7932" t="str">
            <v>Special</v>
          </cell>
          <cell r="I7932" t="str">
            <v>VESA Adapter Brackets.</v>
          </cell>
        </row>
        <row r="7933">
          <cell r="C7933" t="str">
            <v>68-0000099</v>
          </cell>
          <cell r="D7933">
            <v>0</v>
          </cell>
          <cell r="E7933">
            <v>0</v>
          </cell>
          <cell r="F7933" t="str">
            <v>X</v>
          </cell>
          <cell r="G7933" t="str">
            <v>Not to order</v>
          </cell>
          <cell r="H7933" t="str">
            <v>Special</v>
          </cell>
          <cell r="I7933" t="str">
            <v>VESA Adapter Plate.</v>
          </cell>
        </row>
        <row r="7934">
          <cell r="C7934" t="str">
            <v>04-913004-43</v>
          </cell>
          <cell r="D7934">
            <v>0</v>
          </cell>
          <cell r="E7934">
            <v>0</v>
          </cell>
          <cell r="F7934" t="str">
            <v>X</v>
          </cell>
          <cell r="G7934" t="str">
            <v>Not active</v>
          </cell>
          <cell r="H7934" t="str">
            <v>N/A</v>
          </cell>
          <cell r="I7934" t="str">
            <v>12x4 Three Channels of Video - One Channel of Sync - w/Stere</v>
          </cell>
        </row>
        <row r="7935">
          <cell r="C7935" t="str">
            <v>04-913004-33</v>
          </cell>
          <cell r="D7935">
            <v>0</v>
          </cell>
          <cell r="E7935">
            <v>0</v>
          </cell>
          <cell r="F7935" t="str">
            <v>X</v>
          </cell>
          <cell r="G7935" t="str">
            <v>Not active</v>
          </cell>
          <cell r="H7935" t="str">
            <v>N/A</v>
          </cell>
          <cell r="I7935" t="str">
            <v>12x4 Three Channels of Video - w/Stereo Audio - 3RU - w/LCP</v>
          </cell>
        </row>
        <row r="7936">
          <cell r="C7936" t="str">
            <v>04-913004-23</v>
          </cell>
          <cell r="D7936">
            <v>0</v>
          </cell>
          <cell r="E7936">
            <v>0</v>
          </cell>
          <cell r="F7936" t="str">
            <v>X</v>
          </cell>
          <cell r="G7936" t="str">
            <v>Not active</v>
          </cell>
          <cell r="H7936" t="str">
            <v>N/A</v>
          </cell>
          <cell r="I7936" t="str">
            <v>1204V2S - SIERRA PRO XL - w/LAN - w/LCP - 450MHz - 3RU - Non</v>
          </cell>
        </row>
        <row r="7937">
          <cell r="C7937" t="str">
            <v>04-913003-63</v>
          </cell>
          <cell r="D7937">
            <v>0</v>
          </cell>
          <cell r="E7937">
            <v>0</v>
          </cell>
          <cell r="F7937" t="str">
            <v>X</v>
          </cell>
          <cell r="G7937" t="str">
            <v>Not active</v>
          </cell>
          <cell r="H7937" t="str">
            <v>N/A</v>
          </cell>
          <cell r="I7937" t="str">
            <v>12x4 Four Channels of Video - 3RU - w/LCP - Non Redun - w/IP</v>
          </cell>
        </row>
        <row r="7938">
          <cell r="C7938" t="str">
            <v>04-913003-53</v>
          </cell>
          <cell r="D7938">
            <v>0</v>
          </cell>
          <cell r="E7938">
            <v>0</v>
          </cell>
          <cell r="F7938" t="str">
            <v>X</v>
          </cell>
          <cell r="G7938" t="str">
            <v>Not to prod.</v>
          </cell>
          <cell r="H7938" t="str">
            <v>N/A</v>
          </cell>
          <cell r="I7938" t="str">
            <v>1204V5 - SIERRA PRO XL - w/LAN - w/LCP - 450MHz - 3RU - Non-</v>
          </cell>
        </row>
        <row r="7939">
          <cell r="C7939" t="str">
            <v>04-913003-33</v>
          </cell>
          <cell r="D7939">
            <v>0</v>
          </cell>
          <cell r="E7939">
            <v>0</v>
          </cell>
          <cell r="F7939" t="str">
            <v>X</v>
          </cell>
          <cell r="G7939" t="str">
            <v>Not active</v>
          </cell>
          <cell r="H7939" t="str">
            <v>N/A</v>
          </cell>
          <cell r="I7939" t="str">
            <v>12x4 Three Channels of Video - 3RU - w/LCP - Non Redun - w/I</v>
          </cell>
        </row>
        <row r="7940">
          <cell r="C7940" t="str">
            <v>4000-000040</v>
          </cell>
          <cell r="D7940">
            <v>0</v>
          </cell>
          <cell r="E7940">
            <v>0</v>
          </cell>
          <cell r="F7940" t="str">
            <v>X</v>
          </cell>
          <cell r="G7940" t="str">
            <v>Active</v>
          </cell>
        </row>
        <row r="7941">
          <cell r="C7941" t="str">
            <v>4000-000041</v>
          </cell>
          <cell r="D7941">
            <v>0</v>
          </cell>
          <cell r="E7941">
            <v>0</v>
          </cell>
          <cell r="F7941" t="str">
            <v>X</v>
          </cell>
          <cell r="G7941" t="str">
            <v>Active</v>
          </cell>
        </row>
        <row r="7942">
          <cell r="C7942" t="str">
            <v>04-801014-01</v>
          </cell>
          <cell r="D7942">
            <v>0</v>
          </cell>
          <cell r="E7942">
            <v>0</v>
          </cell>
          <cell r="F7942" t="str">
            <v>X</v>
          </cell>
          <cell r="G7942" t="str">
            <v>Active</v>
          </cell>
          <cell r="H7942" t="str">
            <v>N/A</v>
          </cell>
          <cell r="I7942" t="str">
            <v>10V-3 Frame 1RU</v>
          </cell>
        </row>
        <row r="7943">
          <cell r="C7943" t="str">
            <v>68-00000099</v>
          </cell>
          <cell r="D7943">
            <v>0</v>
          </cell>
          <cell r="E7943">
            <v>1620</v>
          </cell>
          <cell r="F7943" t="str">
            <v>X</v>
          </cell>
          <cell r="G7943" t="str">
            <v>Active Proj</v>
          </cell>
          <cell r="H7943" t="str">
            <v>19" 2U</v>
          </cell>
          <cell r="I7943" t="str">
            <v>Redundant power supply for VS-3232DN &amp; VS-6464DN frame</v>
          </cell>
        </row>
        <row r="7944">
          <cell r="C7944" t="str">
            <v>4000-000080</v>
          </cell>
          <cell r="D7944">
            <v>0</v>
          </cell>
          <cell r="E7944">
            <v>0</v>
          </cell>
          <cell r="F7944" t="str">
            <v>X</v>
          </cell>
          <cell r="G7944" t="str">
            <v>Active</v>
          </cell>
        </row>
        <row r="7945">
          <cell r="C7945" t="str">
            <v>04-913002-73</v>
          </cell>
          <cell r="D7945">
            <v>0</v>
          </cell>
          <cell r="E7945">
            <v>0</v>
          </cell>
          <cell r="F7945" t="str">
            <v>X</v>
          </cell>
          <cell r="G7945" t="str">
            <v>Not active</v>
          </cell>
          <cell r="H7945" t="str">
            <v>N/A</v>
          </cell>
          <cell r="I7945" t="str">
            <v>12x8 Five Channels of Video - w/Stereo Audio - 3RU - w/LCP -</v>
          </cell>
        </row>
        <row r="7946">
          <cell r="C7946" t="str">
            <v>4000-01</v>
          </cell>
          <cell r="D7946">
            <v>0</v>
          </cell>
          <cell r="E7946">
            <v>0</v>
          </cell>
          <cell r="F7946" t="str">
            <v>X</v>
          </cell>
          <cell r="G7946" t="str">
            <v>Active</v>
          </cell>
          <cell r="H7946" t="str">
            <v>N/A</v>
          </cell>
        </row>
        <row r="7947">
          <cell r="C7947" t="str">
            <v>4000-06</v>
          </cell>
          <cell r="D7947">
            <v>0</v>
          </cell>
          <cell r="E7947">
            <v>0</v>
          </cell>
          <cell r="F7947" t="str">
            <v>X</v>
          </cell>
          <cell r="G7947" t="str">
            <v>Active</v>
          </cell>
        </row>
        <row r="7948">
          <cell r="C7948" t="str">
            <v>4000-113520</v>
          </cell>
          <cell r="D7948">
            <v>0</v>
          </cell>
          <cell r="E7948">
            <v>0</v>
          </cell>
          <cell r="F7948" t="str">
            <v>X</v>
          </cell>
          <cell r="G7948" t="str">
            <v>Active</v>
          </cell>
        </row>
        <row r="7949">
          <cell r="C7949" t="str">
            <v>4000-411210</v>
          </cell>
          <cell r="D7949">
            <v>0</v>
          </cell>
          <cell r="E7949">
            <v>0</v>
          </cell>
          <cell r="F7949" t="str">
            <v>X</v>
          </cell>
          <cell r="G7949" t="str">
            <v>Active</v>
          </cell>
        </row>
        <row r="7950">
          <cell r="C7950" t="str">
            <v>4000-411221</v>
          </cell>
          <cell r="D7950">
            <v>0</v>
          </cell>
          <cell r="E7950">
            <v>0</v>
          </cell>
          <cell r="F7950" t="str">
            <v>X</v>
          </cell>
          <cell r="G7950" t="str">
            <v>Inactive</v>
          </cell>
        </row>
        <row r="7951">
          <cell r="C7951" t="str">
            <v>99-95200005</v>
          </cell>
          <cell r="D7951">
            <v>0</v>
          </cell>
          <cell r="E7951">
            <v>0</v>
          </cell>
          <cell r="F7951" t="str">
            <v>X</v>
          </cell>
          <cell r="G7951" t="str">
            <v>Active Proj</v>
          </cell>
          <cell r="H7951" t="str">
            <v>Special</v>
          </cell>
          <cell r="I7951" t="str">
            <v>Mini DisplayPort to DVI-D Dual Link Active Adapter Cable</v>
          </cell>
        </row>
        <row r="7952">
          <cell r="C7952" t="str">
            <v>4000-411222</v>
          </cell>
          <cell r="D7952">
            <v>0</v>
          </cell>
          <cell r="E7952">
            <v>0</v>
          </cell>
          <cell r="F7952" t="str">
            <v>X</v>
          </cell>
          <cell r="G7952" t="str">
            <v>Active</v>
          </cell>
        </row>
        <row r="7953">
          <cell r="C7953" t="str">
            <v>04-801012-48</v>
          </cell>
          <cell r="D7953">
            <v>0</v>
          </cell>
          <cell r="E7953">
            <v>0</v>
          </cell>
          <cell r="F7953" t="str">
            <v>X</v>
          </cell>
          <cell r="G7953" t="str">
            <v>Active</v>
          </cell>
          <cell r="H7953" t="str">
            <v>N/A</v>
          </cell>
          <cell r="I7953" t="str">
            <v>10V- 10 Frame 3RU- 48VDC Power</v>
          </cell>
        </row>
        <row r="7954">
          <cell r="C7954" t="str">
            <v>4000-411223</v>
          </cell>
          <cell r="D7954">
            <v>0</v>
          </cell>
          <cell r="E7954">
            <v>0</v>
          </cell>
          <cell r="F7954" t="str">
            <v>X</v>
          </cell>
          <cell r="G7954" t="str">
            <v>Active</v>
          </cell>
        </row>
        <row r="7955">
          <cell r="C7955" t="str">
            <v>4000-411225</v>
          </cell>
          <cell r="D7955">
            <v>0</v>
          </cell>
          <cell r="E7955">
            <v>0</v>
          </cell>
          <cell r="F7955" t="str">
            <v>X</v>
          </cell>
          <cell r="G7955" t="str">
            <v>Active</v>
          </cell>
          <cell r="I7955" t="str">
            <v>KRAMER PARTNER OPPORTUNITY REGISTRATION - KPOR</v>
          </cell>
        </row>
        <row r="7956">
          <cell r="C7956" t="str">
            <v>4000-411226</v>
          </cell>
          <cell r="D7956">
            <v>0</v>
          </cell>
          <cell r="E7956">
            <v>0</v>
          </cell>
          <cell r="F7956" t="str">
            <v>X</v>
          </cell>
          <cell r="G7956" t="str">
            <v>Active</v>
          </cell>
          <cell r="H7956" t="str">
            <v>N/A</v>
          </cell>
        </row>
        <row r="7957">
          <cell r="C7957" t="str">
            <v>4000-411227</v>
          </cell>
          <cell r="D7957">
            <v>0</v>
          </cell>
          <cell r="E7957">
            <v>0</v>
          </cell>
          <cell r="F7957" t="str">
            <v>X</v>
          </cell>
          <cell r="G7957" t="str">
            <v>Active</v>
          </cell>
        </row>
        <row r="7958">
          <cell r="C7958" t="str">
            <v>4000-411245</v>
          </cell>
          <cell r="D7958">
            <v>0</v>
          </cell>
          <cell r="E7958">
            <v>0</v>
          </cell>
          <cell r="F7958" t="str">
            <v>X</v>
          </cell>
          <cell r="G7958" t="str">
            <v>Active</v>
          </cell>
        </row>
        <row r="7959">
          <cell r="C7959" t="str">
            <v>4000-411250</v>
          </cell>
          <cell r="D7959">
            <v>0</v>
          </cell>
          <cell r="E7959">
            <v>0</v>
          </cell>
          <cell r="F7959" t="str">
            <v>X</v>
          </cell>
          <cell r="G7959" t="str">
            <v>Active</v>
          </cell>
          <cell r="H7959" t="str">
            <v>N/A</v>
          </cell>
        </row>
        <row r="7960">
          <cell r="C7960" t="str">
            <v>04-801012-32</v>
          </cell>
          <cell r="D7960">
            <v>0</v>
          </cell>
          <cell r="E7960">
            <v>0</v>
          </cell>
          <cell r="F7960" t="str">
            <v>X</v>
          </cell>
          <cell r="G7960" t="str">
            <v>Not active</v>
          </cell>
          <cell r="H7960" t="str">
            <v>N/A</v>
          </cell>
          <cell r="I7960" t="str">
            <v>10 Slot Video DA Frame, 230 V; Dual PS</v>
          </cell>
        </row>
        <row r="7961">
          <cell r="C7961" t="str">
            <v>4000-411260</v>
          </cell>
          <cell r="D7961">
            <v>0</v>
          </cell>
          <cell r="E7961">
            <v>0</v>
          </cell>
          <cell r="F7961" t="str">
            <v>X</v>
          </cell>
          <cell r="G7961" t="str">
            <v>Active</v>
          </cell>
          <cell r="H7961" t="str">
            <v>N/A</v>
          </cell>
        </row>
        <row r="7962">
          <cell r="C7962" t="str">
            <v>4000-411265</v>
          </cell>
          <cell r="D7962">
            <v>0</v>
          </cell>
          <cell r="E7962">
            <v>0</v>
          </cell>
          <cell r="F7962" t="str">
            <v>X</v>
          </cell>
          <cell r="G7962" t="str">
            <v>Inactive</v>
          </cell>
        </row>
        <row r="7963">
          <cell r="C7963" t="str">
            <v>4000-440026</v>
          </cell>
          <cell r="D7963">
            <v>0</v>
          </cell>
          <cell r="E7963">
            <v>0</v>
          </cell>
          <cell r="F7963" t="str">
            <v>X</v>
          </cell>
          <cell r="G7963" t="str">
            <v>Active</v>
          </cell>
        </row>
        <row r="7964">
          <cell r="C7964" t="str">
            <v>4000-520200</v>
          </cell>
          <cell r="D7964">
            <v>0</v>
          </cell>
          <cell r="E7964">
            <v>0</v>
          </cell>
          <cell r="F7964" t="str">
            <v>X</v>
          </cell>
          <cell r="G7964" t="str">
            <v>Active</v>
          </cell>
        </row>
        <row r="7965">
          <cell r="C7965" t="str">
            <v>4000-612000</v>
          </cell>
          <cell r="D7965">
            <v>0</v>
          </cell>
          <cell r="E7965">
            <v>0</v>
          </cell>
          <cell r="F7965" t="str">
            <v>X</v>
          </cell>
          <cell r="G7965" t="str">
            <v>Active</v>
          </cell>
        </row>
        <row r="7966">
          <cell r="C7966" t="str">
            <v>4000-613000</v>
          </cell>
          <cell r="D7966">
            <v>0</v>
          </cell>
          <cell r="E7966">
            <v>0</v>
          </cell>
          <cell r="F7966" t="str">
            <v>X</v>
          </cell>
          <cell r="G7966" t="str">
            <v>Active</v>
          </cell>
        </row>
        <row r="7967">
          <cell r="C7967" t="str">
            <v>04-801012-31</v>
          </cell>
          <cell r="D7967">
            <v>0</v>
          </cell>
          <cell r="E7967">
            <v>0</v>
          </cell>
          <cell r="F7967" t="str">
            <v>X</v>
          </cell>
          <cell r="G7967" t="str">
            <v>Not active</v>
          </cell>
          <cell r="H7967" t="str">
            <v>N/A</v>
          </cell>
          <cell r="I7967" t="str">
            <v>10 Slot Video DA Frame, Dual PS</v>
          </cell>
        </row>
        <row r="7968">
          <cell r="C7968" t="str">
            <v>4000-614010</v>
          </cell>
          <cell r="D7968">
            <v>0</v>
          </cell>
          <cell r="E7968">
            <v>0</v>
          </cell>
          <cell r="F7968" t="str">
            <v>X</v>
          </cell>
          <cell r="G7968" t="str">
            <v>Active</v>
          </cell>
        </row>
        <row r="7969">
          <cell r="C7969" t="str">
            <v>4000-622260</v>
          </cell>
          <cell r="D7969">
            <v>0</v>
          </cell>
          <cell r="E7969">
            <v>0</v>
          </cell>
          <cell r="F7969" t="str">
            <v>X</v>
          </cell>
          <cell r="G7969" t="str">
            <v>Active</v>
          </cell>
        </row>
        <row r="7970">
          <cell r="C7970" t="str">
            <v>4000-634120</v>
          </cell>
          <cell r="D7970">
            <v>0</v>
          </cell>
          <cell r="E7970">
            <v>0</v>
          </cell>
          <cell r="F7970" t="str">
            <v>X</v>
          </cell>
          <cell r="G7970" t="str">
            <v>Active</v>
          </cell>
          <cell r="H7970" t="str">
            <v>N/A</v>
          </cell>
        </row>
        <row r="7971">
          <cell r="C7971" t="str">
            <v>4000-634209</v>
          </cell>
          <cell r="D7971">
            <v>0</v>
          </cell>
          <cell r="E7971">
            <v>0</v>
          </cell>
          <cell r="F7971" t="str">
            <v>X</v>
          </cell>
          <cell r="G7971" t="str">
            <v>Active</v>
          </cell>
        </row>
        <row r="7972">
          <cell r="C7972" t="str">
            <v>4000-634216</v>
          </cell>
          <cell r="D7972">
            <v>0</v>
          </cell>
          <cell r="E7972">
            <v>0</v>
          </cell>
          <cell r="F7972" t="str">
            <v>X</v>
          </cell>
          <cell r="G7972" t="str">
            <v>Active</v>
          </cell>
        </row>
        <row r="7973">
          <cell r="C7973" t="str">
            <v>4000-651025</v>
          </cell>
          <cell r="D7973">
            <v>0</v>
          </cell>
          <cell r="E7973">
            <v>0</v>
          </cell>
          <cell r="F7973" t="str">
            <v>X</v>
          </cell>
          <cell r="G7973" t="str">
            <v>Active</v>
          </cell>
        </row>
        <row r="7974">
          <cell r="C7974" t="str">
            <v>4000-651035</v>
          </cell>
          <cell r="D7974">
            <v>0</v>
          </cell>
          <cell r="E7974">
            <v>0</v>
          </cell>
          <cell r="F7974" t="str">
            <v>X</v>
          </cell>
          <cell r="G7974" t="str">
            <v>Active</v>
          </cell>
        </row>
        <row r="7975">
          <cell r="C7975" t="str">
            <v>4000-651520</v>
          </cell>
          <cell r="D7975">
            <v>0</v>
          </cell>
          <cell r="E7975">
            <v>0</v>
          </cell>
          <cell r="F7975" t="str">
            <v>X</v>
          </cell>
          <cell r="G7975" t="str">
            <v>Active</v>
          </cell>
        </row>
        <row r="7976">
          <cell r="C7976" t="str">
            <v>4000-651600</v>
          </cell>
          <cell r="D7976">
            <v>0</v>
          </cell>
          <cell r="E7976">
            <v>0</v>
          </cell>
          <cell r="F7976" t="str">
            <v>X</v>
          </cell>
          <cell r="G7976" t="str">
            <v>Active</v>
          </cell>
        </row>
        <row r="7977">
          <cell r="C7977" t="str">
            <v>4000-651700</v>
          </cell>
          <cell r="D7977">
            <v>0</v>
          </cell>
          <cell r="E7977">
            <v>0</v>
          </cell>
          <cell r="F7977" t="str">
            <v>X</v>
          </cell>
          <cell r="G7977" t="str">
            <v>Active</v>
          </cell>
        </row>
        <row r="7978">
          <cell r="C7978" t="str">
            <v>4000-652000</v>
          </cell>
          <cell r="D7978">
            <v>0</v>
          </cell>
          <cell r="E7978">
            <v>0</v>
          </cell>
          <cell r="F7978" t="str">
            <v>X</v>
          </cell>
          <cell r="G7978" t="str">
            <v>Active</v>
          </cell>
        </row>
        <row r="7979">
          <cell r="C7979" t="str">
            <v>4000-652001</v>
          </cell>
          <cell r="D7979">
            <v>0</v>
          </cell>
          <cell r="E7979">
            <v>0</v>
          </cell>
          <cell r="F7979" t="str">
            <v>X</v>
          </cell>
          <cell r="G7979" t="str">
            <v>Active</v>
          </cell>
        </row>
        <row r="7980">
          <cell r="C7980" t="str">
            <v>4000-652002</v>
          </cell>
          <cell r="D7980">
            <v>0</v>
          </cell>
          <cell r="E7980">
            <v>0</v>
          </cell>
          <cell r="F7980" t="str">
            <v>X</v>
          </cell>
          <cell r="G7980" t="str">
            <v>Active</v>
          </cell>
        </row>
        <row r="7981">
          <cell r="C7981" t="str">
            <v>4000-652006</v>
          </cell>
          <cell r="D7981">
            <v>0</v>
          </cell>
          <cell r="E7981">
            <v>0</v>
          </cell>
          <cell r="F7981" t="str">
            <v>X</v>
          </cell>
          <cell r="G7981" t="str">
            <v>Active</v>
          </cell>
        </row>
        <row r="7982">
          <cell r="C7982" t="str">
            <v>4000-652016</v>
          </cell>
          <cell r="D7982">
            <v>0</v>
          </cell>
          <cell r="E7982">
            <v>0</v>
          </cell>
          <cell r="F7982" t="str">
            <v>X</v>
          </cell>
          <cell r="G7982" t="str">
            <v>Active</v>
          </cell>
        </row>
        <row r="7983">
          <cell r="C7983" t="str">
            <v>4000-65800</v>
          </cell>
          <cell r="D7983">
            <v>0</v>
          </cell>
          <cell r="E7983">
            <v>0</v>
          </cell>
          <cell r="F7983" t="str">
            <v>X</v>
          </cell>
          <cell r="G7983" t="str">
            <v>Active</v>
          </cell>
          <cell r="H7983" t="str">
            <v>N/A</v>
          </cell>
        </row>
        <row r="7984">
          <cell r="C7984" t="str">
            <v>4000-802300</v>
          </cell>
          <cell r="D7984">
            <v>0</v>
          </cell>
          <cell r="E7984">
            <v>0</v>
          </cell>
          <cell r="F7984" t="str">
            <v>X</v>
          </cell>
          <cell r="G7984" t="str">
            <v>Active</v>
          </cell>
        </row>
        <row r="7985">
          <cell r="C7985" t="str">
            <v>4000-804250</v>
          </cell>
          <cell r="D7985">
            <v>0</v>
          </cell>
          <cell r="E7985">
            <v>0</v>
          </cell>
          <cell r="F7985" t="str">
            <v>X</v>
          </cell>
          <cell r="G7985" t="str">
            <v>Active</v>
          </cell>
        </row>
        <row r="7986">
          <cell r="C7986" t="str">
            <v>4000-808800</v>
          </cell>
          <cell r="D7986">
            <v>0</v>
          </cell>
          <cell r="E7986">
            <v>0</v>
          </cell>
          <cell r="F7986" t="str">
            <v>X</v>
          </cell>
          <cell r="G7986" t="str">
            <v>Active</v>
          </cell>
        </row>
        <row r="7987">
          <cell r="C7987" t="str">
            <v>4000-AQAV</v>
          </cell>
          <cell r="D7987">
            <v>0</v>
          </cell>
          <cell r="E7987">
            <v>0</v>
          </cell>
          <cell r="F7987" t="str">
            <v>X</v>
          </cell>
          <cell r="G7987" t="str">
            <v>Active</v>
          </cell>
          <cell r="H7987" t="str">
            <v>N/A</v>
          </cell>
        </row>
        <row r="7988">
          <cell r="C7988" t="str">
            <v>4000-CPN</v>
          </cell>
          <cell r="D7988">
            <v>0</v>
          </cell>
          <cell r="E7988">
            <v>0</v>
          </cell>
          <cell r="F7988" t="str">
            <v>X</v>
          </cell>
          <cell r="G7988" t="str">
            <v>Active</v>
          </cell>
        </row>
        <row r="7989">
          <cell r="C7989" t="str">
            <v>4000-CTS</v>
          </cell>
          <cell r="D7989">
            <v>0</v>
          </cell>
          <cell r="E7989">
            <v>0</v>
          </cell>
          <cell r="F7989" t="str">
            <v>X</v>
          </cell>
          <cell r="G7989" t="str">
            <v>Active</v>
          </cell>
          <cell r="H7989" t="str">
            <v>N/A</v>
          </cell>
        </row>
        <row r="7990">
          <cell r="C7990" t="str">
            <v>4000-DEMO</v>
          </cell>
          <cell r="D7990">
            <v>0</v>
          </cell>
          <cell r="E7990">
            <v>0</v>
          </cell>
          <cell r="F7990" t="str">
            <v>X</v>
          </cell>
          <cell r="G7990" t="str">
            <v>Inactive</v>
          </cell>
          <cell r="H7990" t="str">
            <v>N/A</v>
          </cell>
        </row>
        <row r="7991">
          <cell r="C7991" t="str">
            <v>4000-DIS</v>
          </cell>
          <cell r="D7991">
            <v>0</v>
          </cell>
          <cell r="E7991">
            <v>0</v>
          </cell>
          <cell r="F7991" t="str">
            <v>X</v>
          </cell>
          <cell r="G7991" t="str">
            <v>Active</v>
          </cell>
          <cell r="H7991" t="str">
            <v>N/A</v>
          </cell>
        </row>
        <row r="7992">
          <cell r="C7992" t="str">
            <v>4000-EX</v>
          </cell>
          <cell r="D7992">
            <v>0</v>
          </cell>
          <cell r="E7992">
            <v>0</v>
          </cell>
          <cell r="F7992" t="str">
            <v>X</v>
          </cell>
          <cell r="G7992" t="str">
            <v>Active</v>
          </cell>
          <cell r="H7992" t="str">
            <v>N/A</v>
          </cell>
        </row>
        <row r="7993">
          <cell r="C7993" t="str">
            <v>4000-SA</v>
          </cell>
          <cell r="D7993">
            <v>0</v>
          </cell>
          <cell r="E7993">
            <v>0</v>
          </cell>
          <cell r="F7993" t="str">
            <v>X</v>
          </cell>
          <cell r="G7993" t="str">
            <v>Active</v>
          </cell>
        </row>
        <row r="7994">
          <cell r="C7994" t="str">
            <v>41-0021590</v>
          </cell>
          <cell r="D7994">
            <v>0</v>
          </cell>
          <cell r="E7994">
            <v>0</v>
          </cell>
          <cell r="F7994" t="str">
            <v>X</v>
          </cell>
          <cell r="G7994" t="str">
            <v>Not to order</v>
          </cell>
          <cell r="H7994" t="str">
            <v>Desktop</v>
          </cell>
          <cell r="I7994" t="str">
            <v>Multi-Format RGB/S/HV to Component (YUV) Video Format Conver</v>
          </cell>
        </row>
        <row r="7995">
          <cell r="C7995" t="str">
            <v>41-0025010</v>
          </cell>
          <cell r="D7995">
            <v>0</v>
          </cell>
          <cell r="E7995">
            <v>0</v>
          </cell>
          <cell r="F7995" t="str">
            <v>X</v>
          </cell>
          <cell r="G7995" t="str">
            <v>Not to order</v>
          </cell>
          <cell r="H7995" t="str">
            <v>N/A</v>
          </cell>
          <cell r="I7995" t="str">
            <v>Multiformat Converter</v>
          </cell>
        </row>
        <row r="7996">
          <cell r="C7996" t="str">
            <v>41-0025060/B</v>
          </cell>
          <cell r="D7996">
            <v>0</v>
          </cell>
          <cell r="E7996">
            <v>0</v>
          </cell>
          <cell r="F7996" t="str">
            <v>X</v>
          </cell>
          <cell r="G7996" t="str">
            <v>Not to equip</v>
          </cell>
          <cell r="H7996" t="str">
            <v>19" 1U</v>
          </cell>
        </row>
        <row r="7997">
          <cell r="C7997" t="str">
            <v>41-0030510</v>
          </cell>
          <cell r="D7997">
            <v>0</v>
          </cell>
          <cell r="E7997">
            <v>0</v>
          </cell>
          <cell r="F7997" t="str">
            <v>X</v>
          </cell>
          <cell r="G7997" t="str">
            <v>Not to order</v>
          </cell>
          <cell r="H7997" t="str">
            <v>N/A</v>
          </cell>
          <cell r="I7997" t="str">
            <v>RGBS/Component to Video Encoder</v>
          </cell>
        </row>
        <row r="7998">
          <cell r="C7998" t="str">
            <v>41-0040010</v>
          </cell>
          <cell r="D7998">
            <v>0</v>
          </cell>
          <cell r="E7998">
            <v>0</v>
          </cell>
          <cell r="F7998" t="str">
            <v>X</v>
          </cell>
          <cell r="G7998" t="str">
            <v>Not to order</v>
          </cell>
          <cell r="H7998" t="str">
            <v>"19"" 1U"</v>
          </cell>
          <cell r="I7998" t="str">
            <v>RGB - Component Transcoder</v>
          </cell>
        </row>
        <row r="7999">
          <cell r="C7999" t="str">
            <v>41-0050060/B</v>
          </cell>
          <cell r="D7999">
            <v>0</v>
          </cell>
          <cell r="E7999">
            <v>0</v>
          </cell>
          <cell r="F7999" t="str">
            <v>X</v>
          </cell>
          <cell r="G7999" t="str">
            <v>Not to equip</v>
          </cell>
          <cell r="H7999" t="str">
            <v>"19"" 1U"</v>
          </cell>
        </row>
        <row r="8000">
          <cell r="C8000" t="str">
            <v>41-0060010</v>
          </cell>
          <cell r="D8000">
            <v>0</v>
          </cell>
          <cell r="E8000">
            <v>0</v>
          </cell>
          <cell r="F8000" t="str">
            <v>X</v>
          </cell>
          <cell r="G8000" t="str">
            <v>Not to order</v>
          </cell>
          <cell r="H8000" t="str">
            <v>N/A</v>
          </cell>
          <cell r="I8000" t="str">
            <v>CV/s-Video to RGB &amp; Component Decoder</v>
          </cell>
        </row>
        <row r="8001">
          <cell r="C8001" t="str">
            <v>41-0060060/B</v>
          </cell>
          <cell r="D8001">
            <v>0</v>
          </cell>
          <cell r="E8001">
            <v>0</v>
          </cell>
          <cell r="F8001" t="str">
            <v>X</v>
          </cell>
          <cell r="G8001" t="str">
            <v>Not to equip</v>
          </cell>
          <cell r="H8001" t="str">
            <v>"19"" 1U"</v>
          </cell>
        </row>
        <row r="8002">
          <cell r="C8002" t="str">
            <v>41-0065010</v>
          </cell>
          <cell r="D8002">
            <v>0</v>
          </cell>
          <cell r="E8002">
            <v>0</v>
          </cell>
          <cell r="F8002" t="str">
            <v>X</v>
          </cell>
          <cell r="G8002" t="str">
            <v>Not active</v>
          </cell>
          <cell r="H8002" t="str">
            <v>N/A</v>
          </cell>
          <cell r="I8002" t="str">
            <v>Multicoder® Universal Transcoder</v>
          </cell>
        </row>
        <row r="8003">
          <cell r="C8003" t="str">
            <v>41-0065060/B</v>
          </cell>
          <cell r="D8003">
            <v>0</v>
          </cell>
          <cell r="E8003">
            <v>0</v>
          </cell>
          <cell r="F8003" t="str">
            <v>X</v>
          </cell>
          <cell r="G8003" t="str">
            <v>Not to equip</v>
          </cell>
          <cell r="H8003" t="str">
            <v>"19"" 1U"</v>
          </cell>
        </row>
        <row r="8004">
          <cell r="C8004" t="str">
            <v>41-70147120</v>
          </cell>
          <cell r="D8004">
            <v>0</v>
          </cell>
          <cell r="E8004">
            <v>0</v>
          </cell>
          <cell r="F8004" t="str">
            <v>X</v>
          </cell>
          <cell r="G8004" t="str">
            <v>Not to order</v>
          </cell>
          <cell r="H8004" t="str">
            <v>19" 1U</v>
          </cell>
          <cell r="I8004" t="str">
            <v>MultiCoder® Universal Analog Video Format Transcoder &amp; TBC</v>
          </cell>
        </row>
        <row r="8005">
          <cell r="C8005" t="str">
            <v>04-913002-57</v>
          </cell>
          <cell r="D8005">
            <v>0</v>
          </cell>
          <cell r="E8005">
            <v>0</v>
          </cell>
          <cell r="F8005" t="str">
            <v>X</v>
          </cell>
          <cell r="G8005" t="str">
            <v>Not to order</v>
          </cell>
        </row>
        <row r="8006">
          <cell r="C8006" t="str">
            <v>04-913002-53</v>
          </cell>
          <cell r="D8006">
            <v>0</v>
          </cell>
          <cell r="E8006">
            <v>0</v>
          </cell>
          <cell r="F8006" t="str">
            <v>X</v>
          </cell>
          <cell r="G8006" t="str">
            <v>Not to prod.</v>
          </cell>
          <cell r="H8006" t="str">
            <v>N/A</v>
          </cell>
          <cell r="I8006" t="str">
            <v>1208V5S - SIERRA PRO XL - w/LAN - w/LCP - 450MHz - 3RU - Non</v>
          </cell>
        </row>
        <row r="8007">
          <cell r="C8007" t="str">
            <v>4500-001</v>
          </cell>
          <cell r="D8007">
            <v>0</v>
          </cell>
          <cell r="E8007">
            <v>0</v>
          </cell>
          <cell r="F8007" t="str">
            <v>X</v>
          </cell>
          <cell r="G8007" t="str">
            <v>Active</v>
          </cell>
          <cell r="H8007" t="str">
            <v>N/A</v>
          </cell>
          <cell r="I8007" t="str">
            <v>Intercompany Freight Charges</v>
          </cell>
        </row>
        <row r="8008">
          <cell r="C8008" t="str">
            <v>04-801012</v>
          </cell>
          <cell r="D8008">
            <v>0</v>
          </cell>
          <cell r="E8008">
            <v>0</v>
          </cell>
          <cell r="F8008" t="str">
            <v>X</v>
          </cell>
          <cell r="G8008" t="str">
            <v>Not to prod.</v>
          </cell>
          <cell r="H8008" t="str">
            <v>N/A</v>
          </cell>
          <cell r="I8008" t="str">
            <v>10V-10 Frame 3RU</v>
          </cell>
        </row>
        <row r="8009">
          <cell r="C8009" t="str">
            <v>61-0070010</v>
          </cell>
          <cell r="D8009">
            <v>0</v>
          </cell>
          <cell r="E8009">
            <v>0</v>
          </cell>
          <cell r="F8009" t="str">
            <v>X</v>
          </cell>
          <cell r="G8009" t="str">
            <v>Inactive</v>
          </cell>
          <cell r="H8009" t="str">
            <v>N/A</v>
          </cell>
          <cell r="I8009" t="str">
            <v>SD-7401/110V</v>
          </cell>
        </row>
        <row r="8010">
          <cell r="C8010" t="str">
            <v>000</v>
          </cell>
          <cell r="D8010">
            <v>0</v>
          </cell>
          <cell r="E8010">
            <v>0</v>
          </cell>
          <cell r="F8010" t="str">
            <v>X</v>
          </cell>
          <cell r="G8010" t="str">
            <v>Inactive</v>
          </cell>
          <cell r="H8010" t="str">
            <v>N/A</v>
          </cell>
          <cell r="I8010" t="str">
            <v>undefined part</v>
          </cell>
        </row>
        <row r="8011">
          <cell r="C8011" t="str">
            <v>00-000002</v>
          </cell>
          <cell r="D8011">
            <v>0</v>
          </cell>
          <cell r="E8011">
            <v>0</v>
          </cell>
          <cell r="F8011" t="str">
            <v>X</v>
          </cell>
          <cell r="G8011" t="str">
            <v>Active</v>
          </cell>
        </row>
        <row r="8012">
          <cell r="C8012" t="str">
            <v>4500-163000</v>
          </cell>
          <cell r="D8012">
            <v>0</v>
          </cell>
          <cell r="E8012">
            <v>0</v>
          </cell>
          <cell r="F8012" t="str">
            <v>X</v>
          </cell>
          <cell r="G8012" t="str">
            <v>Active</v>
          </cell>
        </row>
        <row r="8013">
          <cell r="C8013" t="str">
            <v>00-000001</v>
          </cell>
          <cell r="D8013">
            <v>0</v>
          </cell>
          <cell r="E8013">
            <v>0</v>
          </cell>
          <cell r="F8013" t="str">
            <v>X</v>
          </cell>
          <cell r="G8013" t="str">
            <v>Not for sale</v>
          </cell>
        </row>
        <row r="8014">
          <cell r="C8014" t="str">
            <v>4500-300</v>
          </cell>
          <cell r="D8014">
            <v>0</v>
          </cell>
          <cell r="E8014">
            <v>0</v>
          </cell>
          <cell r="F8014" t="str">
            <v>X</v>
          </cell>
          <cell r="G8014" t="str">
            <v>Active</v>
          </cell>
        </row>
        <row r="8015">
          <cell r="C8015" t="str">
            <v>61-0068010</v>
          </cell>
          <cell r="D8015">
            <v>0</v>
          </cell>
          <cell r="E8015">
            <v>0</v>
          </cell>
          <cell r="F8015" t="str">
            <v>X</v>
          </cell>
          <cell r="G8015" t="str">
            <v>Inactive</v>
          </cell>
          <cell r="H8015" t="str">
            <v>19" 1U</v>
          </cell>
          <cell r="I8015" t="str">
            <v>1:16 Digital Audio Distribution Amplifiers</v>
          </cell>
        </row>
        <row r="8016">
          <cell r="C8016" t="str">
            <v>61-0067510</v>
          </cell>
          <cell r="D8016">
            <v>0</v>
          </cell>
          <cell r="E8016">
            <v>0</v>
          </cell>
          <cell r="F8016" t="str">
            <v>X</v>
          </cell>
          <cell r="G8016" t="str">
            <v>Inactive</v>
          </cell>
          <cell r="H8016" t="str">
            <v>N/A</v>
          </cell>
          <cell r="I8016" t="str">
            <v>8x8 Serial Digital Video Matrix Switcher</v>
          </cell>
        </row>
        <row r="8017">
          <cell r="C8017" t="str">
            <v>5% GOODWILL</v>
          </cell>
          <cell r="D8017">
            <v>0</v>
          </cell>
          <cell r="E8017">
            <v>0</v>
          </cell>
          <cell r="F8017" t="str">
            <v>X</v>
          </cell>
          <cell r="G8017" t="str">
            <v>Active</v>
          </cell>
          <cell r="H8017" t="str">
            <v>N/A</v>
          </cell>
          <cell r="I8017" t="str">
            <v>5% GOODWILL</v>
          </cell>
        </row>
        <row r="8018">
          <cell r="C8018" t="str">
            <v>04-904067</v>
          </cell>
          <cell r="D8018">
            <v>0</v>
          </cell>
          <cell r="E8018">
            <v>0</v>
          </cell>
          <cell r="F8018" t="str">
            <v>X</v>
          </cell>
          <cell r="G8018" t="str">
            <v>Not to order</v>
          </cell>
          <cell r="H8018" t="str">
            <v>N/A</v>
          </cell>
          <cell r="I8018" t="str">
            <v>1608V</v>
          </cell>
        </row>
        <row r="8019">
          <cell r="C8019" t="str">
            <v>999-000001</v>
          </cell>
          <cell r="D8019">
            <v>0</v>
          </cell>
          <cell r="E8019">
            <v>0</v>
          </cell>
          <cell r="F8019" t="str">
            <v>X</v>
          </cell>
          <cell r="G8019" t="str">
            <v>Active</v>
          </cell>
        </row>
        <row r="8020">
          <cell r="C8020" t="str">
            <v>AC625DB</v>
          </cell>
          <cell r="D8020">
            <v>0</v>
          </cell>
          <cell r="E8020">
            <v>0</v>
          </cell>
          <cell r="F8020" t="str">
            <v>X</v>
          </cell>
          <cell r="G8020" t="str">
            <v>Inactive</v>
          </cell>
          <cell r="H8020" t="str">
            <v>N/A</v>
          </cell>
          <cell r="I8020" t="str">
            <v>Bittree Mono Audio Wiring Assembly- 6ea. 25pin "D" Conn.</v>
          </cell>
        </row>
        <row r="8021">
          <cell r="C8021" t="str">
            <v>AD-A35M/2A35F</v>
          </cell>
          <cell r="D8021">
            <v>0</v>
          </cell>
          <cell r="E8021">
            <v>0</v>
          </cell>
          <cell r="F8021" t="str">
            <v>X</v>
          </cell>
          <cell r="G8021" t="str">
            <v>Inactive</v>
          </cell>
          <cell r="H8021" t="str">
            <v>WP &amp; Cables</v>
          </cell>
          <cell r="I8021" t="str">
            <v>3.5mm Stereo (M) to Dual 3.5mm (F) Adapter</v>
          </cell>
        </row>
        <row r="8022">
          <cell r="C8022" t="str">
            <v>AD-S14M/2S14F</v>
          </cell>
          <cell r="D8022">
            <v>0</v>
          </cell>
          <cell r="E8022">
            <v>0</v>
          </cell>
          <cell r="F8022" t="str">
            <v>X</v>
          </cell>
          <cell r="G8022" t="str">
            <v>Not to order</v>
          </cell>
          <cell r="H8022" t="str">
            <v>WP &amp; Cables</v>
          </cell>
          <cell r="I8022" t="str">
            <v>Stereo audio Y adapter, 1/4" male to dual 1/4" female</v>
          </cell>
        </row>
        <row r="8023">
          <cell r="C8023" t="str">
            <v>AVT-3800</v>
          </cell>
          <cell r="D8023">
            <v>0</v>
          </cell>
          <cell r="E8023">
            <v>0</v>
          </cell>
          <cell r="F8023" t="str">
            <v>X</v>
          </cell>
          <cell r="G8023" t="str">
            <v>Inactive</v>
          </cell>
          <cell r="H8023" t="str">
            <v>N/A</v>
          </cell>
        </row>
        <row r="8024">
          <cell r="C8024" t="str">
            <v>BC-1X59-1 FOOT</v>
          </cell>
          <cell r="D8024">
            <v>0</v>
          </cell>
          <cell r="E8024">
            <v>0</v>
          </cell>
          <cell r="F8024" t="str">
            <v>X</v>
          </cell>
          <cell r="G8024" t="str">
            <v>Active</v>
          </cell>
          <cell r="H8024" t="str">
            <v>WP &amp; Cables</v>
          </cell>
        </row>
        <row r="8025">
          <cell r="C8025" t="str">
            <v>BC-2X 1 FOOT</v>
          </cell>
          <cell r="D8025">
            <v>0</v>
          </cell>
          <cell r="E8025">
            <v>0</v>
          </cell>
          <cell r="F8025" t="str">
            <v>X</v>
          </cell>
          <cell r="G8025" t="str">
            <v>Active</v>
          </cell>
          <cell r="H8025" t="str">
            <v>WP &amp; Cables</v>
          </cell>
        </row>
        <row r="8026">
          <cell r="C8026" t="str">
            <v>61-0065010</v>
          </cell>
          <cell r="D8026">
            <v>0</v>
          </cell>
          <cell r="E8026">
            <v>0</v>
          </cell>
          <cell r="F8026" t="str">
            <v>X</v>
          </cell>
          <cell r="G8026" t="str">
            <v>Not active</v>
          </cell>
          <cell r="H8026" t="str">
            <v>N/A</v>
          </cell>
          <cell r="I8026" t="str">
            <v>SDI Switcher</v>
          </cell>
        </row>
        <row r="8027">
          <cell r="C8027" t="str">
            <v>61-0060010</v>
          </cell>
          <cell r="D8027">
            <v>0</v>
          </cell>
          <cell r="E8027">
            <v>0</v>
          </cell>
          <cell r="F8027" t="str">
            <v>X</v>
          </cell>
          <cell r="G8027" t="str">
            <v>Not active</v>
          </cell>
          <cell r="H8027" t="str">
            <v>Rack Mount</v>
          </cell>
          <cell r="I8027" t="str">
            <v>8x1:4 Serial Video Switcher</v>
          </cell>
        </row>
        <row r="8028">
          <cell r="C8028" t="str">
            <v>BC-HDKat6a-1FOOT</v>
          </cell>
          <cell r="D8028">
            <v>0</v>
          </cell>
          <cell r="E8028">
            <v>0</v>
          </cell>
          <cell r="F8028" t="str">
            <v>X</v>
          </cell>
          <cell r="G8028" t="str">
            <v>Not to order</v>
          </cell>
        </row>
        <row r="8029">
          <cell r="C8029" t="str">
            <v>50-00003190</v>
          </cell>
          <cell r="D8029">
            <v>0</v>
          </cell>
          <cell r="E8029">
            <v>0</v>
          </cell>
          <cell r="F8029" t="str">
            <v>X</v>
          </cell>
          <cell r="G8029" t="str">
            <v>Active</v>
          </cell>
          <cell r="H8029" t="str">
            <v>Special</v>
          </cell>
          <cell r="I8029" t="str">
            <v>2-Fiber Detachable Dual Link DVI module (Rx &amp; Tx Set)</v>
          </cell>
        </row>
        <row r="8030">
          <cell r="C8030" t="str">
            <v>BC-XTP 1 FOOT</v>
          </cell>
          <cell r="D8030">
            <v>0</v>
          </cell>
          <cell r="E8030">
            <v>0</v>
          </cell>
          <cell r="F8030" t="str">
            <v>X</v>
          </cell>
          <cell r="G8030" t="str">
            <v>Active</v>
          </cell>
          <cell r="H8030" t="str">
            <v>WP &amp; Cables</v>
          </cell>
        </row>
        <row r="8031">
          <cell r="C8031" t="str">
            <v>BC-XTP-100 FT CUT</v>
          </cell>
          <cell r="D8031">
            <v>0</v>
          </cell>
          <cell r="E8031">
            <v>0</v>
          </cell>
          <cell r="F8031" t="str">
            <v>X</v>
          </cell>
          <cell r="G8031" t="str">
            <v>Inactive</v>
          </cell>
          <cell r="H8031" t="str">
            <v>WP &amp; Cables</v>
          </cell>
        </row>
        <row r="8032">
          <cell r="C8032" t="str">
            <v>BCP-1T FOOT</v>
          </cell>
          <cell r="D8032">
            <v>0</v>
          </cell>
          <cell r="E8032">
            <v>0</v>
          </cell>
          <cell r="F8032" t="str">
            <v>X</v>
          </cell>
          <cell r="G8032" t="str">
            <v>Active Proj</v>
          </cell>
          <cell r="H8032" t="str">
            <v>WP &amp; Cables</v>
          </cell>
        </row>
        <row r="8033">
          <cell r="C8033" t="str">
            <v>BCP-1X59 1 FOOT</v>
          </cell>
          <cell r="D8033">
            <v>0</v>
          </cell>
          <cell r="E8033">
            <v>0</v>
          </cell>
          <cell r="F8033" t="str">
            <v>X</v>
          </cell>
          <cell r="G8033" t="str">
            <v>Not for sale</v>
          </cell>
        </row>
        <row r="8034">
          <cell r="C8034" t="str">
            <v>BCP-2S 1 FOOT</v>
          </cell>
          <cell r="D8034">
            <v>0</v>
          </cell>
          <cell r="E8034">
            <v>0</v>
          </cell>
          <cell r="F8034" t="str">
            <v>X</v>
          </cell>
          <cell r="G8034" t="str">
            <v>Active Proj</v>
          </cell>
          <cell r="H8034" t="str">
            <v>WP &amp; Cables</v>
          </cell>
        </row>
        <row r="8035">
          <cell r="C8035" t="str">
            <v>BCP-2T 1 FOOT</v>
          </cell>
          <cell r="D8035">
            <v>0</v>
          </cell>
          <cell r="E8035">
            <v>0</v>
          </cell>
          <cell r="F8035" t="str">
            <v>X</v>
          </cell>
          <cell r="G8035" t="str">
            <v>Active Proj</v>
          </cell>
          <cell r="H8035" t="str">
            <v>WP &amp; Cables</v>
          </cell>
        </row>
        <row r="8036">
          <cell r="C8036" t="str">
            <v>BCP-2X 1 FOOT</v>
          </cell>
          <cell r="D8036">
            <v>0</v>
          </cell>
          <cell r="E8036">
            <v>0</v>
          </cell>
          <cell r="F8036" t="str">
            <v>X</v>
          </cell>
          <cell r="G8036" t="str">
            <v>Active Proj</v>
          </cell>
          <cell r="H8036" t="str">
            <v>WP &amp; Cables</v>
          </cell>
        </row>
        <row r="8037">
          <cell r="C8037" t="str">
            <v>60-900800</v>
          </cell>
          <cell r="D8037">
            <v>0</v>
          </cell>
          <cell r="E8037">
            <v>0</v>
          </cell>
          <cell r="F8037" t="str">
            <v>X</v>
          </cell>
          <cell r="G8037" t="str">
            <v>Not to order</v>
          </cell>
          <cell r="I8037" t="str">
            <v>19-inch Rack Adapter for European Size Wall Plates</v>
          </cell>
        </row>
        <row r="8038">
          <cell r="C8038" t="str">
            <v>04-913002-33</v>
          </cell>
          <cell r="D8038">
            <v>0</v>
          </cell>
          <cell r="E8038">
            <v>0</v>
          </cell>
          <cell r="F8038" t="str">
            <v>X</v>
          </cell>
          <cell r="G8038" t="str">
            <v>Not to order</v>
          </cell>
          <cell r="H8038" t="str">
            <v>N/A</v>
          </cell>
          <cell r="I8038" t="str">
            <v>12x8 Three Channels of Video - w/Stereo Audio - 3RU - w/LCP</v>
          </cell>
        </row>
        <row r="8039">
          <cell r="C8039" t="str">
            <v>BCP-6X2T 1 FOOT</v>
          </cell>
          <cell r="D8039">
            <v>0</v>
          </cell>
          <cell r="E8039">
            <v>0</v>
          </cell>
          <cell r="F8039" t="str">
            <v>X</v>
          </cell>
          <cell r="G8039" t="str">
            <v>Not to order</v>
          </cell>
          <cell r="H8039" t="str">
            <v>WP &amp; Cables</v>
          </cell>
        </row>
        <row r="8040">
          <cell r="C8040" t="str">
            <v>50-00003295</v>
          </cell>
          <cell r="D8040">
            <v>0</v>
          </cell>
          <cell r="E8040">
            <v>0</v>
          </cell>
          <cell r="F8040" t="str">
            <v>X</v>
          </cell>
          <cell r="G8040" t="str">
            <v>Frozen NPI</v>
          </cell>
          <cell r="H8040" t="str">
            <v>Special</v>
          </cell>
          <cell r="I8040" t="str">
            <v>1-Fiber Detachable DVI Module (Rx &amp; Tx Set)</v>
          </cell>
        </row>
        <row r="8041">
          <cell r="C8041" t="str">
            <v>04-913002-23</v>
          </cell>
          <cell r="D8041">
            <v>0</v>
          </cell>
          <cell r="E8041">
            <v>0</v>
          </cell>
          <cell r="F8041" t="str">
            <v>X</v>
          </cell>
          <cell r="G8041" t="str">
            <v>Not to order</v>
          </cell>
          <cell r="H8041" t="str">
            <v>N/A</v>
          </cell>
          <cell r="I8041" t="str">
            <v>1208V2S - SIERRA PRO XL - W/LAN - w/LCP - 450MHz - 3RU - Non</v>
          </cell>
        </row>
        <row r="8042">
          <cell r="C8042" t="str">
            <v>C-2RAM/2RAM-50</v>
          </cell>
          <cell r="D8042">
            <v>0</v>
          </cell>
          <cell r="E8042">
            <v>0</v>
          </cell>
          <cell r="F8042" t="str">
            <v>X</v>
          </cell>
          <cell r="G8042" t="str">
            <v>Inactive</v>
          </cell>
          <cell r="H8042" t="str">
            <v>WP &amp; Cables</v>
          </cell>
          <cell r="I8042" t="str">
            <v>2 RCA (M) - 2 RCA (M) Cable - 50'</v>
          </cell>
        </row>
        <row r="8043">
          <cell r="C8043" t="str">
            <v>C-2RAM/2RAM-6</v>
          </cell>
          <cell r="D8043">
            <v>0</v>
          </cell>
          <cell r="E8043">
            <v>0</v>
          </cell>
          <cell r="F8043" t="str">
            <v>X</v>
          </cell>
          <cell r="G8043" t="str">
            <v>Inactive</v>
          </cell>
          <cell r="H8043" t="str">
            <v>WP &amp; Cables</v>
          </cell>
          <cell r="I8043" t="str">
            <v>2 RCA (M) - 2 RCA (M) Cable - 6'</v>
          </cell>
        </row>
        <row r="8044">
          <cell r="C8044" t="str">
            <v>C-4LC 1 FOOT</v>
          </cell>
          <cell r="D8044">
            <v>0</v>
          </cell>
          <cell r="E8044">
            <v>0</v>
          </cell>
          <cell r="F8044" t="str">
            <v>X</v>
          </cell>
          <cell r="G8044" t="str">
            <v>Active Proj</v>
          </cell>
          <cell r="H8044" t="str">
            <v>WP &amp; Cables</v>
          </cell>
        </row>
        <row r="8045">
          <cell r="C8045" t="str">
            <v>C-CONN-BUILD28</v>
          </cell>
          <cell r="D8045">
            <v>0</v>
          </cell>
          <cell r="E8045">
            <v>0</v>
          </cell>
          <cell r="F8045" t="str">
            <v>X</v>
          </cell>
          <cell r="G8045" t="str">
            <v>Inactive</v>
          </cell>
          <cell r="H8045" t="str">
            <v>WP &amp; Cables</v>
          </cell>
          <cell r="I8045" t="str">
            <v>C-CONN-BUILD28</v>
          </cell>
        </row>
        <row r="8046">
          <cell r="C8046" t="str">
            <v>C-CONN-BUILD32.5</v>
          </cell>
          <cell r="D8046">
            <v>0</v>
          </cell>
          <cell r="E8046">
            <v>0</v>
          </cell>
          <cell r="F8046" t="str">
            <v>X</v>
          </cell>
          <cell r="G8046" t="str">
            <v>Inactive</v>
          </cell>
          <cell r="H8046" t="str">
            <v>WP &amp; Cables</v>
          </cell>
          <cell r="I8046" t="str">
            <v>C-CONN-BUILD32.5</v>
          </cell>
        </row>
        <row r="8047">
          <cell r="C8047" t="str">
            <v>C-CONN-BUILD34</v>
          </cell>
          <cell r="D8047">
            <v>0</v>
          </cell>
          <cell r="E8047">
            <v>0</v>
          </cell>
          <cell r="F8047" t="str">
            <v>X</v>
          </cell>
          <cell r="G8047" t="str">
            <v>Inactive</v>
          </cell>
          <cell r="H8047" t="str">
            <v>WP &amp; Cables</v>
          </cell>
          <cell r="I8047" t="str">
            <v>C-CONN-BUILD34</v>
          </cell>
        </row>
        <row r="8048">
          <cell r="C8048" t="str">
            <v>C-CONN-BUILD36</v>
          </cell>
          <cell r="D8048">
            <v>0</v>
          </cell>
          <cell r="E8048">
            <v>0</v>
          </cell>
          <cell r="F8048" t="str">
            <v>X</v>
          </cell>
          <cell r="G8048" t="str">
            <v>Inactive</v>
          </cell>
          <cell r="H8048" t="str">
            <v>WP &amp; Cables</v>
          </cell>
          <cell r="I8048" t="str">
            <v>C-CONN-BUILD36</v>
          </cell>
        </row>
        <row r="8049">
          <cell r="C8049" t="str">
            <v>C-CONN-BUILD44</v>
          </cell>
          <cell r="D8049">
            <v>0</v>
          </cell>
          <cell r="E8049">
            <v>0</v>
          </cell>
          <cell r="F8049" t="str">
            <v>X</v>
          </cell>
          <cell r="G8049" t="str">
            <v>Inactive</v>
          </cell>
          <cell r="H8049" t="str">
            <v>WP &amp; Cables</v>
          </cell>
          <cell r="I8049" t="str">
            <v>C-CONN-BUILD44</v>
          </cell>
        </row>
        <row r="8050">
          <cell r="C8050" t="str">
            <v>C-CONN-BUILD7</v>
          </cell>
          <cell r="D8050">
            <v>0</v>
          </cell>
          <cell r="E8050">
            <v>0</v>
          </cell>
          <cell r="F8050" t="str">
            <v>X</v>
          </cell>
          <cell r="G8050" t="str">
            <v>Inactive</v>
          </cell>
          <cell r="H8050" t="str">
            <v>WP &amp; Cables</v>
          </cell>
          <cell r="I8050" t="str">
            <v>C-CONN-BUILD7</v>
          </cell>
        </row>
        <row r="8051">
          <cell r="C8051" t="str">
            <v>C-CONN-BUILD8</v>
          </cell>
          <cell r="D8051">
            <v>0</v>
          </cell>
          <cell r="E8051">
            <v>0</v>
          </cell>
          <cell r="F8051" t="str">
            <v>X</v>
          </cell>
          <cell r="G8051" t="str">
            <v>Inactive</v>
          </cell>
          <cell r="H8051" t="str">
            <v>WP &amp; Cables</v>
          </cell>
          <cell r="I8051" t="str">
            <v>C-CONN-BUILD8</v>
          </cell>
        </row>
        <row r="8052">
          <cell r="C8052" t="str">
            <v>C-CONN-BUILD9.5</v>
          </cell>
          <cell r="D8052">
            <v>0</v>
          </cell>
          <cell r="E8052">
            <v>0</v>
          </cell>
          <cell r="F8052" t="str">
            <v>X</v>
          </cell>
          <cell r="G8052" t="str">
            <v>Inactive</v>
          </cell>
          <cell r="H8052" t="str">
            <v>WP &amp; Cables</v>
          </cell>
          <cell r="I8052" t="str">
            <v>C-CONN-BUILD9.5</v>
          </cell>
        </row>
        <row r="8053">
          <cell r="C8053" t="str">
            <v>C-CRIMPDIE</v>
          </cell>
          <cell r="D8053">
            <v>0</v>
          </cell>
          <cell r="E8053">
            <v>0</v>
          </cell>
          <cell r="F8053" t="str">
            <v>X</v>
          </cell>
          <cell r="G8053" t="str">
            <v>Inactive</v>
          </cell>
          <cell r="H8053" t="str">
            <v>WP &amp; Cables</v>
          </cell>
          <cell r="I8053" t="str">
            <v>C-CRIMPDIE</v>
          </cell>
        </row>
        <row r="8054">
          <cell r="C8054" t="str">
            <v>50-0000569011</v>
          </cell>
          <cell r="D8054">
            <v>0</v>
          </cell>
          <cell r="E8054">
            <v>0</v>
          </cell>
          <cell r="F8054" t="str">
            <v>X</v>
          </cell>
          <cell r="G8054" t="str">
            <v>Not to order</v>
          </cell>
          <cell r="H8054" t="str">
            <v>Special</v>
          </cell>
          <cell r="I8054" t="str">
            <v>DSVD remote cable kit (from ComQi)</v>
          </cell>
        </row>
        <row r="8055">
          <cell r="C8055" t="str">
            <v>60-900017</v>
          </cell>
          <cell r="D8055">
            <v>0</v>
          </cell>
          <cell r="E8055">
            <v>20</v>
          </cell>
          <cell r="F8055" t="str">
            <v>X</v>
          </cell>
          <cell r="G8055" t="str">
            <v>Not to prod.</v>
          </cell>
        </row>
        <row r="8056">
          <cell r="C8056" t="str">
            <v>60-900016</v>
          </cell>
          <cell r="D8056">
            <v>0</v>
          </cell>
          <cell r="E8056">
            <v>15</v>
          </cell>
          <cell r="F8056" t="str">
            <v>X</v>
          </cell>
          <cell r="G8056" t="str">
            <v>Not to prod.</v>
          </cell>
        </row>
        <row r="8057">
          <cell r="C8057" t="str">
            <v>60-900015</v>
          </cell>
          <cell r="D8057">
            <v>0</v>
          </cell>
          <cell r="E8057">
            <v>10</v>
          </cell>
          <cell r="F8057" t="str">
            <v>X</v>
          </cell>
          <cell r="G8057" t="str">
            <v>Not to order</v>
          </cell>
          <cell r="I8057" t="str">
            <v>Panel Blank 1/8U for Rack Adaptor RK-1</v>
          </cell>
        </row>
        <row r="8058">
          <cell r="C8058" t="str">
            <v>60-900014</v>
          </cell>
          <cell r="D8058">
            <v>0</v>
          </cell>
          <cell r="E8058">
            <v>15</v>
          </cell>
          <cell r="F8058" t="str">
            <v>X</v>
          </cell>
          <cell r="G8058" t="str">
            <v>Not to order</v>
          </cell>
          <cell r="I8058" t="str">
            <v>Panel Blank 1/4U for Rack Adaptor RK-1</v>
          </cell>
        </row>
        <row r="8059">
          <cell r="C8059" t="str">
            <v>60-900013</v>
          </cell>
          <cell r="D8059">
            <v>0</v>
          </cell>
          <cell r="E8059">
            <v>20</v>
          </cell>
          <cell r="F8059" t="str">
            <v>X</v>
          </cell>
          <cell r="G8059" t="str">
            <v>Not to prod.</v>
          </cell>
        </row>
        <row r="8060">
          <cell r="C8060" t="str">
            <v>50-0000579011</v>
          </cell>
          <cell r="D8060">
            <v>0</v>
          </cell>
          <cell r="E8060">
            <v>0</v>
          </cell>
          <cell r="F8060" t="str">
            <v>X</v>
          </cell>
          <cell r="G8060" t="str">
            <v>Not to order</v>
          </cell>
          <cell r="H8060" t="str">
            <v>Special</v>
          </cell>
          <cell r="I8060" t="str">
            <v>DSVD Tx/BRU cable kit (from ComQi)</v>
          </cell>
        </row>
        <row r="8061">
          <cell r="C8061" t="str">
            <v>04-904064-01</v>
          </cell>
          <cell r="D8061">
            <v>0</v>
          </cell>
          <cell r="E8061">
            <v>0</v>
          </cell>
          <cell r="F8061" t="str">
            <v>X</v>
          </cell>
          <cell r="G8061" t="str">
            <v>Not active</v>
          </cell>
        </row>
        <row r="8062">
          <cell r="C8062" t="str">
            <v>50-0000669011</v>
          </cell>
          <cell r="D8062">
            <v>0</v>
          </cell>
          <cell r="E8062">
            <v>0</v>
          </cell>
          <cell r="F8062" t="str">
            <v>X</v>
          </cell>
          <cell r="G8062" t="str">
            <v>Not to order</v>
          </cell>
          <cell r="H8062" t="str">
            <v>Special</v>
          </cell>
          <cell r="I8062" t="str">
            <v>CAT5 AUDIO/VIDEO SPLITTER REMOTE (from ComQi)</v>
          </cell>
        </row>
        <row r="8063">
          <cell r="C8063" t="str">
            <v>50-0000679011</v>
          </cell>
          <cell r="D8063">
            <v>0</v>
          </cell>
          <cell r="E8063">
            <v>0</v>
          </cell>
          <cell r="F8063" t="str">
            <v>X</v>
          </cell>
          <cell r="G8063" t="str">
            <v>Inactive</v>
          </cell>
          <cell r="H8063" t="str">
            <v>Special</v>
          </cell>
          <cell r="I8063" t="str">
            <v>CAT5 Audio / Video 8 port broadcaster (from ComQi)</v>
          </cell>
        </row>
        <row r="8064">
          <cell r="C8064" t="str">
            <v>50-0000689011</v>
          </cell>
          <cell r="D8064">
            <v>0</v>
          </cell>
          <cell r="E8064">
            <v>0</v>
          </cell>
          <cell r="F8064" t="str">
            <v>X</v>
          </cell>
          <cell r="G8064" t="str">
            <v>Inactive</v>
          </cell>
          <cell r="H8064" t="str">
            <v>Special</v>
          </cell>
          <cell r="I8064" t="str">
            <v>CAT5 AUDIO / VIDEO SPLITTER (from ComQi)</v>
          </cell>
        </row>
        <row r="8065">
          <cell r="C8065" t="str">
            <v>60-80379090</v>
          </cell>
          <cell r="D8065">
            <v>895</v>
          </cell>
          <cell r="E8065">
            <v>895</v>
          </cell>
          <cell r="F8065" t="str">
            <v>X</v>
          </cell>
          <cell r="G8065" t="str">
            <v>Active</v>
          </cell>
          <cell r="H8065" t="str">
            <v>Tool</v>
          </cell>
          <cell r="I8065" t="str">
            <v>H.264 Video and Audio Decoder</v>
          </cell>
        </row>
        <row r="8066">
          <cell r="C8066" t="str">
            <v>60-80360091</v>
          </cell>
          <cell r="D8066">
            <v>0</v>
          </cell>
          <cell r="E8066">
            <v>0</v>
          </cell>
          <cell r="F8066" t="str">
            <v>X</v>
          </cell>
          <cell r="G8066" t="str">
            <v>Not active</v>
          </cell>
          <cell r="H8066" t="str">
            <v>Mega Tool</v>
          </cell>
          <cell r="I8066" t="str">
            <v>4 output POE supplier</v>
          </cell>
        </row>
        <row r="8067">
          <cell r="C8067" t="str">
            <v>C-UNVIDB-48</v>
          </cell>
          <cell r="D8067">
            <v>0</v>
          </cell>
          <cell r="E8067">
            <v>0</v>
          </cell>
          <cell r="F8067" t="str">
            <v>X</v>
          </cell>
          <cell r="G8067" t="str">
            <v>Inactive</v>
          </cell>
          <cell r="H8067" t="str">
            <v>WP &amp; Cables</v>
          </cell>
        </row>
        <row r="8068">
          <cell r="C8068" t="str">
            <v>CATALOGS</v>
          </cell>
          <cell r="D8068">
            <v>0</v>
          </cell>
          <cell r="E8068">
            <v>0</v>
          </cell>
          <cell r="F8068" t="str">
            <v>X</v>
          </cell>
          <cell r="G8068" t="str">
            <v>Inactive</v>
          </cell>
          <cell r="H8068" t="str">
            <v>N/A</v>
          </cell>
          <cell r="I8068" t="str">
            <v>CATALOGS</v>
          </cell>
        </row>
        <row r="8069">
          <cell r="C8069" t="str">
            <v>(T)WA-2NB</v>
          </cell>
          <cell r="D8069">
            <v>0</v>
          </cell>
          <cell r="E8069">
            <v>0</v>
          </cell>
          <cell r="F8069" t="str">
            <v>X</v>
          </cell>
          <cell r="G8069" t="str">
            <v>Inactive</v>
          </cell>
          <cell r="H8069" t="str">
            <v>WP &amp; Cables</v>
          </cell>
        </row>
        <row r="8070">
          <cell r="C8070" t="str">
            <v>50-0000699011</v>
          </cell>
          <cell r="D8070">
            <v>0</v>
          </cell>
          <cell r="E8070">
            <v>0</v>
          </cell>
          <cell r="F8070" t="str">
            <v>X</v>
          </cell>
          <cell r="G8070" t="str">
            <v>Not for sale</v>
          </cell>
          <cell r="H8070" t="str">
            <v>Special</v>
          </cell>
          <cell r="I8070" t="str">
            <v>BlackBox/Minicom AVDS CAT5 Audio Video Display Power Remote</v>
          </cell>
        </row>
        <row r="8071">
          <cell r="C8071" t="str">
            <v>CO-OP</v>
          </cell>
          <cell r="D8071">
            <v>0</v>
          </cell>
          <cell r="E8071">
            <v>0</v>
          </cell>
          <cell r="F8071" t="str">
            <v>X</v>
          </cell>
          <cell r="G8071" t="str">
            <v>Inactive</v>
          </cell>
          <cell r="H8071" t="str">
            <v>N/A</v>
          </cell>
          <cell r="I8071" t="str">
            <v>CO-OP</v>
          </cell>
        </row>
        <row r="8072">
          <cell r="C8072" t="str">
            <v>CO-OP ADV SOUTH AM.</v>
          </cell>
          <cell r="D8072">
            <v>0</v>
          </cell>
          <cell r="E8072">
            <v>0</v>
          </cell>
          <cell r="F8072" t="str">
            <v>X</v>
          </cell>
          <cell r="G8072" t="str">
            <v>Inactive</v>
          </cell>
          <cell r="H8072" t="str">
            <v>N/A</v>
          </cell>
        </row>
        <row r="8073">
          <cell r="C8073" t="str">
            <v>CO-OP ADVERTISING</v>
          </cell>
          <cell r="D8073">
            <v>0</v>
          </cell>
          <cell r="E8073">
            <v>0</v>
          </cell>
          <cell r="F8073" t="str">
            <v>X</v>
          </cell>
          <cell r="G8073" t="str">
            <v>Active</v>
          </cell>
          <cell r="H8073" t="str">
            <v>N/A</v>
          </cell>
          <cell r="I8073" t="str">
            <v>CO-OP ADVERTISING</v>
          </cell>
        </row>
        <row r="8074">
          <cell r="C8074" t="str">
            <v>50-0000709011</v>
          </cell>
          <cell r="D8074">
            <v>0</v>
          </cell>
          <cell r="E8074">
            <v>435</v>
          </cell>
          <cell r="F8074" t="str">
            <v>X</v>
          </cell>
          <cell r="G8074" t="str">
            <v>Not to order</v>
          </cell>
          <cell r="H8074" t="str">
            <v>Special</v>
          </cell>
          <cell r="I8074" t="str">
            <v>CAT5 AUDIO VIDEO REMOTE (from ComQi)</v>
          </cell>
        </row>
        <row r="8075">
          <cell r="C8075" t="str">
            <v>50-0000719011</v>
          </cell>
          <cell r="D8075">
            <v>0</v>
          </cell>
          <cell r="E8075">
            <v>0</v>
          </cell>
          <cell r="F8075" t="str">
            <v>X</v>
          </cell>
          <cell r="G8075" t="str">
            <v>Not to order</v>
          </cell>
          <cell r="H8075" t="str">
            <v>Special</v>
          </cell>
          <cell r="I8075" t="str">
            <v>CAT5 VIDEO RS232 EXTENDER KIT (from ComQi)</v>
          </cell>
        </row>
        <row r="8076">
          <cell r="C8076" t="str">
            <v>50-0000729011</v>
          </cell>
          <cell r="D8076">
            <v>0</v>
          </cell>
          <cell r="E8076">
            <v>0</v>
          </cell>
          <cell r="F8076" t="str">
            <v>X</v>
          </cell>
          <cell r="G8076" t="str">
            <v>Not to order</v>
          </cell>
          <cell r="H8076" t="str">
            <v>Special</v>
          </cell>
          <cell r="I8076" t="str">
            <v>HD VIEW TRANSMITTER (from ComQi)</v>
          </cell>
        </row>
        <row r="8077">
          <cell r="C8077" t="str">
            <v>60-80209020</v>
          </cell>
          <cell r="D8077">
            <v>0</v>
          </cell>
          <cell r="E8077">
            <v>0</v>
          </cell>
          <cell r="F8077" t="str">
            <v>X</v>
          </cell>
          <cell r="G8077" t="str">
            <v>Not to prod.</v>
          </cell>
          <cell r="H8077" t="str">
            <v>19" 1U</v>
          </cell>
          <cell r="I8077" t="str">
            <v>1X200W constant voltage(70V/100V) power amplifier.</v>
          </cell>
        </row>
        <row r="8078">
          <cell r="C8078" t="str">
            <v>50-0000739011</v>
          </cell>
          <cell r="D8078">
            <v>0</v>
          </cell>
          <cell r="E8078">
            <v>0</v>
          </cell>
          <cell r="F8078" t="str">
            <v>X</v>
          </cell>
          <cell r="G8078" t="str">
            <v>Not to order</v>
          </cell>
          <cell r="H8078" t="str">
            <v>Special</v>
          </cell>
          <cell r="I8078" t="str">
            <v>HD VIEW RECEIVER (from ComQi)</v>
          </cell>
        </row>
        <row r="8079">
          <cell r="C8079" t="str">
            <v>50-0000749011</v>
          </cell>
          <cell r="D8079">
            <v>0</v>
          </cell>
          <cell r="E8079">
            <v>0</v>
          </cell>
          <cell r="F8079" t="str">
            <v>X</v>
          </cell>
          <cell r="G8079" t="str">
            <v>Not to order</v>
          </cell>
          <cell r="H8079" t="str">
            <v>Special</v>
          </cell>
          <cell r="I8079" t="str">
            <v>HD VIEW RECEIVER Long (from ComQi)</v>
          </cell>
        </row>
        <row r="8080">
          <cell r="C8080" t="str">
            <v>COMM</v>
          </cell>
          <cell r="D8080">
            <v>0</v>
          </cell>
          <cell r="E8080">
            <v>0</v>
          </cell>
          <cell r="F8080" t="str">
            <v>X</v>
          </cell>
          <cell r="G8080" t="str">
            <v>Active</v>
          </cell>
          <cell r="H8080" t="str">
            <v>N/A</v>
          </cell>
          <cell r="I8080" t="str">
            <v>On Site Installaion</v>
          </cell>
        </row>
        <row r="8081">
          <cell r="C8081" t="str">
            <v>CON-CTG-40377-10</v>
          </cell>
          <cell r="D8081">
            <v>0</v>
          </cell>
          <cell r="E8081">
            <v>0</v>
          </cell>
          <cell r="F8081" t="str">
            <v>X</v>
          </cell>
          <cell r="G8081" t="str">
            <v>Active</v>
          </cell>
        </row>
        <row r="8082">
          <cell r="C8082" t="str">
            <v>60-80191020</v>
          </cell>
          <cell r="D8082">
            <v>0</v>
          </cell>
          <cell r="E8082">
            <v>0</v>
          </cell>
          <cell r="F8082" t="str">
            <v>X</v>
          </cell>
          <cell r="G8082" t="str">
            <v>Not to order</v>
          </cell>
          <cell r="H8082" t="str">
            <v>1/2 19" 1U</v>
          </cell>
          <cell r="I8082" t="str">
            <v>Energy Star Stereo Audio Power Amplifier(125W per Channel)</v>
          </cell>
        </row>
        <row r="8083">
          <cell r="C8083" t="str">
            <v>CON-SW 3.5M CONN 3.5MM</v>
          </cell>
          <cell r="D8083">
            <v>0</v>
          </cell>
          <cell r="E8083">
            <v>0</v>
          </cell>
          <cell r="F8083" t="str">
            <v>X</v>
          </cell>
          <cell r="G8083" t="str">
            <v>Active Proj</v>
          </cell>
          <cell r="H8083" t="str">
            <v>WP &amp; Cables</v>
          </cell>
        </row>
        <row r="8084">
          <cell r="C8084" t="str">
            <v>50-0000779011</v>
          </cell>
          <cell r="D8084">
            <v>0</v>
          </cell>
          <cell r="E8084">
            <v>0</v>
          </cell>
          <cell r="F8084" t="str">
            <v>X</v>
          </cell>
          <cell r="G8084" t="str">
            <v>Not for sale</v>
          </cell>
          <cell r="H8084" t="str">
            <v>Special</v>
          </cell>
          <cell r="I8084" t="str">
            <v>BlackBox (Minicom) DS Vision 3000 Broadcaster 8-ports</v>
          </cell>
        </row>
        <row r="8085">
          <cell r="C8085" t="str">
            <v>50-0000789011</v>
          </cell>
          <cell r="D8085">
            <v>0</v>
          </cell>
          <cell r="E8085">
            <v>0</v>
          </cell>
          <cell r="F8085" t="str">
            <v>X</v>
          </cell>
          <cell r="G8085" t="str">
            <v>Inactive</v>
          </cell>
          <cell r="H8085" t="str">
            <v>Special</v>
          </cell>
          <cell r="I8085" t="str">
            <v>BlackBox (Minicom) DS Vision 3000 Broadcaster 16-ports</v>
          </cell>
        </row>
        <row r="8086">
          <cell r="C8086" t="str">
            <v>50-0000799011</v>
          </cell>
          <cell r="D8086">
            <v>0</v>
          </cell>
          <cell r="E8086">
            <v>0</v>
          </cell>
          <cell r="F8086" t="str">
            <v>X</v>
          </cell>
          <cell r="G8086" t="str">
            <v>Not for sale</v>
          </cell>
          <cell r="H8086" t="str">
            <v>Special</v>
          </cell>
          <cell r="I8086" t="str">
            <v>CAT5 VGA Video Splitter 2 channel (BlackBox, from ComQi)</v>
          </cell>
        </row>
        <row r="8087">
          <cell r="C8087" t="str">
            <v>60-80161420</v>
          </cell>
          <cell r="D8087">
            <v>0</v>
          </cell>
          <cell r="E8087">
            <v>0</v>
          </cell>
          <cell r="F8087" t="str">
            <v>X</v>
          </cell>
          <cell r="G8087" t="str">
            <v>Not to order</v>
          </cell>
          <cell r="H8087" t="str">
            <v>1/2 19" 1U</v>
          </cell>
          <cell r="I8087" t="str">
            <v>10−Port Universal 12 and 5 Volt Power Supply</v>
          </cell>
        </row>
        <row r="8088">
          <cell r="C8088" t="str">
            <v>04-904063-01</v>
          </cell>
          <cell r="D8088">
            <v>0</v>
          </cell>
          <cell r="E8088">
            <v>0</v>
          </cell>
          <cell r="F8088" t="str">
            <v>X</v>
          </cell>
          <cell r="G8088" t="str">
            <v>Not active</v>
          </cell>
          <cell r="H8088" t="str">
            <v>N/A</v>
          </cell>
          <cell r="I8088" t="str">
            <v>1616A - TAHOE - 1616D/VAA FRAME 3RU - NRDNT - SLAVE</v>
          </cell>
        </row>
        <row r="8089">
          <cell r="C8089" t="str">
            <v>CP-STP-50</v>
          </cell>
          <cell r="D8089">
            <v>0</v>
          </cell>
          <cell r="E8089">
            <v>0</v>
          </cell>
          <cell r="F8089" t="str">
            <v>X</v>
          </cell>
          <cell r="G8089" t="str">
            <v>Inactive</v>
          </cell>
        </row>
        <row r="8090">
          <cell r="C8090" t="str">
            <v>Charge</v>
          </cell>
          <cell r="D8090">
            <v>0</v>
          </cell>
          <cell r="E8090">
            <v>0</v>
          </cell>
          <cell r="F8090" t="str">
            <v>X</v>
          </cell>
          <cell r="G8090" t="str">
            <v>Inactive</v>
          </cell>
          <cell r="H8090" t="str">
            <v>N/A</v>
          </cell>
        </row>
        <row r="8091">
          <cell r="C8091" t="str">
            <v>Commercial_Discount</v>
          </cell>
          <cell r="D8091">
            <v>0</v>
          </cell>
          <cell r="E8091">
            <v>0</v>
          </cell>
          <cell r="F8091" t="str">
            <v>X</v>
          </cell>
          <cell r="G8091" t="str">
            <v>Active</v>
          </cell>
        </row>
        <row r="8092">
          <cell r="C8092" t="str">
            <v>Contract Paymnt</v>
          </cell>
          <cell r="D8092">
            <v>0</v>
          </cell>
          <cell r="E8092">
            <v>0</v>
          </cell>
          <cell r="F8092" t="str">
            <v>X</v>
          </cell>
          <cell r="G8092" t="str">
            <v>Inactive</v>
          </cell>
          <cell r="H8092" t="str">
            <v>N/A</v>
          </cell>
        </row>
        <row r="8093">
          <cell r="C8093" t="str">
            <v>Customs</v>
          </cell>
          <cell r="D8093">
            <v>0</v>
          </cell>
          <cell r="E8093">
            <v>0</v>
          </cell>
          <cell r="F8093" t="str">
            <v>X</v>
          </cell>
          <cell r="G8093" t="str">
            <v>Active</v>
          </cell>
          <cell r="H8093" t="str">
            <v>N/A</v>
          </cell>
        </row>
        <row r="8094">
          <cell r="C8094" t="str">
            <v>DIRECTORY OF PRODUCTS</v>
          </cell>
          <cell r="D8094">
            <v>0</v>
          </cell>
          <cell r="E8094">
            <v>0</v>
          </cell>
          <cell r="F8094" t="str">
            <v>X</v>
          </cell>
          <cell r="G8094" t="str">
            <v>Inactive</v>
          </cell>
          <cell r="H8094" t="str">
            <v>N/A</v>
          </cell>
        </row>
        <row r="8095">
          <cell r="C8095" t="str">
            <v>50-0000819011</v>
          </cell>
          <cell r="D8095">
            <v>0</v>
          </cell>
          <cell r="E8095">
            <v>0</v>
          </cell>
          <cell r="F8095" t="str">
            <v>X</v>
          </cell>
          <cell r="G8095" t="str">
            <v>Not for sale</v>
          </cell>
          <cell r="H8095" t="str">
            <v>Special</v>
          </cell>
          <cell r="I8095" t="str">
            <v>CAT5 VGA Video Splitter remote (from ComQi)</v>
          </cell>
        </row>
        <row r="8096">
          <cell r="C8096" t="str">
            <v>EDUC 2% DISC</v>
          </cell>
          <cell r="D8096">
            <v>0</v>
          </cell>
          <cell r="E8096">
            <v>0</v>
          </cell>
          <cell r="F8096" t="str">
            <v>X</v>
          </cell>
          <cell r="G8096" t="str">
            <v>Active</v>
          </cell>
          <cell r="H8096" t="str">
            <v>N/A</v>
          </cell>
          <cell r="I8096" t="str">
            <v>EDUC 2% DISC</v>
          </cell>
        </row>
        <row r="8097">
          <cell r="C8097" t="str">
            <v>EDUC 3% DISC</v>
          </cell>
          <cell r="D8097">
            <v>0</v>
          </cell>
          <cell r="E8097">
            <v>0</v>
          </cell>
          <cell r="F8097" t="str">
            <v>X</v>
          </cell>
          <cell r="G8097" t="str">
            <v>Active</v>
          </cell>
          <cell r="H8097" t="str">
            <v>N/A</v>
          </cell>
          <cell r="I8097" t="str">
            <v>EDUC 3% DISC</v>
          </cell>
        </row>
        <row r="8098">
          <cell r="C8098" t="str">
            <v>GIFT</v>
          </cell>
          <cell r="D8098">
            <v>0</v>
          </cell>
          <cell r="E8098">
            <v>0</v>
          </cell>
          <cell r="F8098" t="str">
            <v>X</v>
          </cell>
          <cell r="G8098" t="str">
            <v>Inactive</v>
          </cell>
          <cell r="H8098" t="str">
            <v>N/A</v>
          </cell>
          <cell r="I8098" t="str">
            <v>GIFT</v>
          </cell>
        </row>
        <row r="8099">
          <cell r="C8099" t="str">
            <v>Import Fees</v>
          </cell>
          <cell r="D8099">
            <v>0</v>
          </cell>
          <cell r="E8099">
            <v>0</v>
          </cell>
          <cell r="F8099" t="str">
            <v>X</v>
          </cell>
          <cell r="G8099" t="str">
            <v>Active</v>
          </cell>
          <cell r="H8099" t="str">
            <v>N/A</v>
          </cell>
        </row>
        <row r="8100">
          <cell r="C8100" t="str">
            <v>Import Insuranc</v>
          </cell>
          <cell r="D8100">
            <v>0</v>
          </cell>
          <cell r="E8100">
            <v>0</v>
          </cell>
          <cell r="F8100" t="str">
            <v>X</v>
          </cell>
          <cell r="G8100" t="str">
            <v>Active</v>
          </cell>
          <cell r="H8100" t="str">
            <v>N/A</v>
          </cell>
        </row>
        <row r="8101">
          <cell r="C8101" t="str">
            <v>K-Touch Training</v>
          </cell>
          <cell r="D8101">
            <v>0</v>
          </cell>
          <cell r="E8101">
            <v>0</v>
          </cell>
          <cell r="F8101" t="str">
            <v>X</v>
          </cell>
          <cell r="G8101" t="str">
            <v>Active</v>
          </cell>
        </row>
        <row r="8102">
          <cell r="C8102" t="str">
            <v>60-801613010</v>
          </cell>
          <cell r="D8102">
            <v>0</v>
          </cell>
          <cell r="E8102">
            <v>0</v>
          </cell>
          <cell r="F8102" t="str">
            <v>X</v>
          </cell>
          <cell r="G8102" t="str">
            <v>Not to equip</v>
          </cell>
          <cell r="H8102" t="str">
            <v>1/2 19" 1U</v>
          </cell>
          <cell r="I8102" t="str">
            <v>10−Port Universal 12−Volt Power Supply</v>
          </cell>
        </row>
        <row r="8103">
          <cell r="C8103" t="str">
            <v>LSP DISCOUNT</v>
          </cell>
          <cell r="D8103">
            <v>0</v>
          </cell>
          <cell r="E8103">
            <v>0</v>
          </cell>
          <cell r="F8103" t="str">
            <v>X</v>
          </cell>
          <cell r="G8103" t="str">
            <v>Active</v>
          </cell>
          <cell r="H8103" t="str">
            <v>N/A</v>
          </cell>
          <cell r="I8103" t="str">
            <v>LSP DISCOUNT</v>
          </cell>
        </row>
        <row r="8104">
          <cell r="C8104" t="str">
            <v>Linkage</v>
          </cell>
          <cell r="D8104">
            <v>0</v>
          </cell>
          <cell r="E8104">
            <v>0</v>
          </cell>
          <cell r="F8104" t="str">
            <v>X</v>
          </cell>
          <cell r="G8104" t="str">
            <v>Inactive</v>
          </cell>
          <cell r="H8104" t="str">
            <v>N/A</v>
          </cell>
        </row>
        <row r="8105">
          <cell r="C8105" t="str">
            <v>MS 16006-00</v>
          </cell>
          <cell r="D8105">
            <v>0</v>
          </cell>
          <cell r="E8105">
            <v>0</v>
          </cell>
          <cell r="F8105" t="str">
            <v>X</v>
          </cell>
          <cell r="G8105" t="str">
            <v>Inactive</v>
          </cell>
          <cell r="H8105" t="str">
            <v>N/A</v>
          </cell>
        </row>
        <row r="8106">
          <cell r="C8106" t="str">
            <v>Miles</v>
          </cell>
          <cell r="D8106">
            <v>0</v>
          </cell>
          <cell r="E8106">
            <v>0</v>
          </cell>
          <cell r="F8106" t="str">
            <v>X</v>
          </cell>
          <cell r="G8106" t="str">
            <v>Inactive</v>
          </cell>
          <cell r="H8106" t="str">
            <v>N/A</v>
          </cell>
        </row>
        <row r="8107">
          <cell r="C8107" t="str">
            <v>NON-WAR REP</v>
          </cell>
          <cell r="D8107">
            <v>0</v>
          </cell>
          <cell r="E8107">
            <v>0</v>
          </cell>
          <cell r="F8107" t="str">
            <v>X</v>
          </cell>
          <cell r="G8107" t="str">
            <v>Active</v>
          </cell>
          <cell r="H8107" t="str">
            <v>N/A</v>
          </cell>
          <cell r="I8107" t="str">
            <v>NON-WAR REP</v>
          </cell>
        </row>
        <row r="8108">
          <cell r="C8108" t="str">
            <v>OTHER CHARGE</v>
          </cell>
          <cell r="D8108">
            <v>0</v>
          </cell>
          <cell r="E8108">
            <v>0</v>
          </cell>
          <cell r="F8108" t="str">
            <v>X</v>
          </cell>
          <cell r="G8108" t="str">
            <v>Inactive</v>
          </cell>
          <cell r="H8108" t="str">
            <v>N/A</v>
          </cell>
        </row>
        <row r="8109">
          <cell r="C8109" t="str">
            <v>Order Fee</v>
          </cell>
          <cell r="D8109">
            <v>0</v>
          </cell>
          <cell r="E8109">
            <v>0</v>
          </cell>
          <cell r="F8109" t="str">
            <v>X</v>
          </cell>
          <cell r="G8109" t="str">
            <v>Active</v>
          </cell>
        </row>
        <row r="8110">
          <cell r="C8110" t="str">
            <v>POWER CORDS-250</v>
          </cell>
          <cell r="D8110">
            <v>0</v>
          </cell>
          <cell r="E8110">
            <v>0</v>
          </cell>
          <cell r="F8110" t="str">
            <v>X</v>
          </cell>
          <cell r="G8110" t="str">
            <v>Inactive</v>
          </cell>
          <cell r="H8110" t="str">
            <v>N/A</v>
          </cell>
        </row>
        <row r="8111">
          <cell r="C8111" t="str">
            <v>POWER SUPPLY</v>
          </cell>
          <cell r="D8111">
            <v>0</v>
          </cell>
          <cell r="E8111">
            <v>0</v>
          </cell>
          <cell r="F8111" t="str">
            <v>X</v>
          </cell>
          <cell r="G8111" t="str">
            <v>Active</v>
          </cell>
          <cell r="H8111" t="str">
            <v>N/A</v>
          </cell>
        </row>
        <row r="8112">
          <cell r="C8112" t="str">
            <v>PROGRAMMING</v>
          </cell>
          <cell r="D8112">
            <v>0</v>
          </cell>
          <cell r="E8112">
            <v>0</v>
          </cell>
          <cell r="F8112" t="str">
            <v>X</v>
          </cell>
          <cell r="G8112" t="str">
            <v>Active</v>
          </cell>
        </row>
        <row r="8113">
          <cell r="C8113" t="str">
            <v>PT-102</v>
          </cell>
          <cell r="D8113">
            <v>0</v>
          </cell>
          <cell r="E8113">
            <v>0</v>
          </cell>
          <cell r="F8113" t="str">
            <v>X</v>
          </cell>
          <cell r="G8113" t="str">
            <v>Inactive</v>
          </cell>
          <cell r="H8113" t="str">
            <v>Tools</v>
          </cell>
          <cell r="I8113" t="str">
            <v>1:2 Composite DA</v>
          </cell>
        </row>
        <row r="8114">
          <cell r="C8114" t="str">
            <v>PW-11002</v>
          </cell>
          <cell r="D8114">
            <v>0</v>
          </cell>
          <cell r="E8114">
            <v>0</v>
          </cell>
          <cell r="F8114" t="str">
            <v>X</v>
          </cell>
          <cell r="G8114" t="str">
            <v>Active</v>
          </cell>
          <cell r="H8114" t="str">
            <v>N/A</v>
          </cell>
          <cell r="I8114" t="str">
            <v>704206-00 POWER SUPPLY</v>
          </cell>
        </row>
        <row r="8115">
          <cell r="C8115" t="str">
            <v>PW-11003</v>
          </cell>
          <cell r="D8115">
            <v>0</v>
          </cell>
          <cell r="E8115">
            <v>0</v>
          </cell>
          <cell r="F8115" t="str">
            <v>X</v>
          </cell>
          <cell r="G8115" t="str">
            <v>Inactive</v>
          </cell>
          <cell r="H8115" t="str">
            <v>N/A</v>
          </cell>
        </row>
        <row r="8116">
          <cell r="C8116" t="str">
            <v>Payment</v>
          </cell>
          <cell r="D8116">
            <v>0</v>
          </cell>
          <cell r="E8116">
            <v>0</v>
          </cell>
          <cell r="F8116" t="str">
            <v>X</v>
          </cell>
          <cell r="G8116" t="str">
            <v>Inactive</v>
          </cell>
          <cell r="H8116" t="str">
            <v>N/A</v>
          </cell>
        </row>
        <row r="8117">
          <cell r="C8117" t="str">
            <v>Prepay</v>
          </cell>
          <cell r="D8117">
            <v>0</v>
          </cell>
          <cell r="E8117">
            <v>0</v>
          </cell>
          <cell r="F8117" t="str">
            <v>X</v>
          </cell>
          <cell r="G8117" t="str">
            <v>Active</v>
          </cell>
          <cell r="H8117" t="str">
            <v>N/A</v>
          </cell>
        </row>
        <row r="8118">
          <cell r="C8118" t="str">
            <v>Price Protection</v>
          </cell>
          <cell r="D8118">
            <v>0</v>
          </cell>
          <cell r="E8118">
            <v>0</v>
          </cell>
          <cell r="F8118" t="str">
            <v>X</v>
          </cell>
          <cell r="G8118" t="str">
            <v>Active</v>
          </cell>
          <cell r="H8118" t="str">
            <v>N/A</v>
          </cell>
          <cell r="I8118" t="str">
            <v>Price Protection</v>
          </cell>
        </row>
        <row r="8119">
          <cell r="C8119" t="str">
            <v>Project Payment</v>
          </cell>
          <cell r="D8119">
            <v>0</v>
          </cell>
          <cell r="E8119">
            <v>0</v>
          </cell>
          <cell r="F8119" t="str">
            <v>X</v>
          </cell>
          <cell r="G8119" t="str">
            <v>Inactive</v>
          </cell>
          <cell r="H8119" t="str">
            <v>N/A</v>
          </cell>
        </row>
        <row r="8120">
          <cell r="C8120" t="str">
            <v>Restocking Fee</v>
          </cell>
          <cell r="D8120">
            <v>0</v>
          </cell>
          <cell r="E8120">
            <v>0</v>
          </cell>
          <cell r="F8120" t="str">
            <v>X</v>
          </cell>
          <cell r="G8120" t="str">
            <v>Active</v>
          </cell>
          <cell r="H8120" t="str">
            <v>N/A</v>
          </cell>
        </row>
        <row r="8121">
          <cell r="C8121" t="str">
            <v>S-103007</v>
          </cell>
          <cell r="D8121">
            <v>0</v>
          </cell>
          <cell r="E8121">
            <v>0</v>
          </cell>
          <cell r="F8121" t="str">
            <v>X</v>
          </cell>
          <cell r="G8121" t="str">
            <v>Active</v>
          </cell>
          <cell r="H8121" t="str">
            <v>N/A</v>
          </cell>
          <cell r="I8121" t="str">
            <v>3 RU DOOR - RoHS</v>
          </cell>
        </row>
        <row r="8122">
          <cell r="C8122" t="str">
            <v>S-114030</v>
          </cell>
          <cell r="D8122">
            <v>0</v>
          </cell>
          <cell r="E8122">
            <v>0</v>
          </cell>
          <cell r="F8122" t="str">
            <v>X</v>
          </cell>
          <cell r="G8122" t="str">
            <v>Inactive</v>
          </cell>
          <cell r="H8122" t="str">
            <v>N/A</v>
          </cell>
        </row>
        <row r="8123">
          <cell r="C8123" t="str">
            <v>S-114037</v>
          </cell>
          <cell r="D8123">
            <v>0</v>
          </cell>
          <cell r="E8123">
            <v>0</v>
          </cell>
          <cell r="F8123" t="str">
            <v>X</v>
          </cell>
          <cell r="G8123" t="str">
            <v>Inactive</v>
          </cell>
          <cell r="H8123" t="str">
            <v>N/A</v>
          </cell>
        </row>
        <row r="8124">
          <cell r="C8124" t="str">
            <v>S-115004</v>
          </cell>
          <cell r="D8124">
            <v>0</v>
          </cell>
          <cell r="E8124">
            <v>0</v>
          </cell>
          <cell r="F8124" t="str">
            <v>X</v>
          </cell>
          <cell r="G8124" t="str">
            <v>Active</v>
          </cell>
          <cell r="H8124" t="str">
            <v>N/A</v>
          </cell>
        </row>
        <row r="8125">
          <cell r="C8125" t="str">
            <v>S-115018</v>
          </cell>
          <cell r="D8125">
            <v>0</v>
          </cell>
          <cell r="E8125">
            <v>0</v>
          </cell>
          <cell r="F8125" t="str">
            <v>X</v>
          </cell>
          <cell r="G8125" t="str">
            <v>Active</v>
          </cell>
          <cell r="H8125" t="str">
            <v>N/A</v>
          </cell>
        </row>
        <row r="8126">
          <cell r="C8126" t="str">
            <v>S-115028</v>
          </cell>
          <cell r="D8126">
            <v>0</v>
          </cell>
          <cell r="E8126">
            <v>0</v>
          </cell>
          <cell r="F8126" t="str">
            <v>X</v>
          </cell>
          <cell r="G8126" t="str">
            <v>Active</v>
          </cell>
          <cell r="H8126" t="str">
            <v>N/A</v>
          </cell>
        </row>
        <row r="8127">
          <cell r="C8127" t="str">
            <v>S-118006-01</v>
          </cell>
          <cell r="D8127">
            <v>0</v>
          </cell>
          <cell r="E8127">
            <v>0</v>
          </cell>
          <cell r="F8127" t="str">
            <v>X</v>
          </cell>
          <cell r="G8127" t="str">
            <v>Active</v>
          </cell>
          <cell r="H8127" t="str">
            <v>N/A</v>
          </cell>
          <cell r="I8127" t="str">
            <v>SHIELD, PS &amp; AIR DEFLECTOR, 3232VS</v>
          </cell>
        </row>
        <row r="8128">
          <cell r="C8128" t="str">
            <v>S-118017-00</v>
          </cell>
          <cell r="D8128">
            <v>0</v>
          </cell>
          <cell r="E8128">
            <v>0</v>
          </cell>
          <cell r="F8128" t="str">
            <v>X</v>
          </cell>
          <cell r="G8128" t="str">
            <v>Inactive</v>
          </cell>
          <cell r="H8128" t="str">
            <v>N/A</v>
          </cell>
        </row>
        <row r="8129">
          <cell r="C8129" t="str">
            <v>S-1204V5S</v>
          </cell>
          <cell r="D8129">
            <v>0</v>
          </cell>
          <cell r="E8129">
            <v>0</v>
          </cell>
          <cell r="F8129" t="str">
            <v>X</v>
          </cell>
          <cell r="G8129" t="str">
            <v>Inactive</v>
          </cell>
          <cell r="H8129" t="str">
            <v>N/A</v>
          </cell>
          <cell r="I8129" t="str">
            <v>12X4  GBHV &amp; AUDIO MATRIX SWITCHER</v>
          </cell>
        </row>
        <row r="8130">
          <cell r="C8130" t="str">
            <v>S-1208V</v>
          </cell>
          <cell r="D8130">
            <v>0</v>
          </cell>
          <cell r="E8130">
            <v>0</v>
          </cell>
          <cell r="F8130" t="str">
            <v>X</v>
          </cell>
          <cell r="G8130" t="str">
            <v>Inactive</v>
          </cell>
          <cell r="H8130" t="str">
            <v>N/A</v>
          </cell>
          <cell r="I8130" t="str">
            <v>12X8 COMPOSITE VIDEO MATRIX SWITCHER</v>
          </cell>
        </row>
        <row r="8131">
          <cell r="C8131" t="str">
            <v>S-1208V5S</v>
          </cell>
          <cell r="D8131">
            <v>0</v>
          </cell>
          <cell r="E8131">
            <v>0</v>
          </cell>
          <cell r="F8131" t="str">
            <v>X</v>
          </cell>
          <cell r="G8131" t="str">
            <v>Inactive</v>
          </cell>
          <cell r="H8131" t="str">
            <v>N/A</v>
          </cell>
          <cell r="I8131" t="str">
            <v>12X8 VIDEO/STEREO 5 LEVEL</v>
          </cell>
        </row>
        <row r="8132">
          <cell r="C8132" t="str">
            <v>S-1208VS</v>
          </cell>
          <cell r="D8132">
            <v>0</v>
          </cell>
          <cell r="E8132">
            <v>0</v>
          </cell>
          <cell r="F8132" t="str">
            <v>X</v>
          </cell>
          <cell r="G8132" t="str">
            <v>Inactive</v>
          </cell>
          <cell r="H8132" t="str">
            <v>N/A</v>
          </cell>
          <cell r="I8132" t="str">
            <v>12X8 CV/STEREO SWITCHER</v>
          </cell>
        </row>
        <row r="8133">
          <cell r="C8133" t="str">
            <v>50-0000829011</v>
          </cell>
          <cell r="D8133">
            <v>0</v>
          </cell>
          <cell r="E8133">
            <v>0</v>
          </cell>
          <cell r="F8133" t="str">
            <v>X</v>
          </cell>
          <cell r="G8133" t="str">
            <v>Not for sale</v>
          </cell>
          <cell r="H8133" t="str">
            <v>Special</v>
          </cell>
          <cell r="I8133" t="str">
            <v>CAT5 VGA Video Splitter remote LR (BlackBoxfrom ComQi)</v>
          </cell>
        </row>
        <row r="8134">
          <cell r="C8134" t="str">
            <v>S-121107-00</v>
          </cell>
          <cell r="D8134">
            <v>0</v>
          </cell>
          <cell r="E8134">
            <v>0</v>
          </cell>
          <cell r="F8134" t="str">
            <v>X</v>
          </cell>
          <cell r="G8134" t="str">
            <v>Active</v>
          </cell>
          <cell r="H8134" t="str">
            <v>N/A</v>
          </cell>
          <cell r="I8134" t="str">
            <v>Input (BNC panel) metal work for Inputs 49-56</v>
          </cell>
        </row>
        <row r="8135">
          <cell r="C8135" t="str">
            <v>S-121108-00</v>
          </cell>
          <cell r="D8135">
            <v>0</v>
          </cell>
          <cell r="E8135">
            <v>0</v>
          </cell>
          <cell r="F8135" t="str">
            <v>X</v>
          </cell>
          <cell r="G8135" t="str">
            <v>Active</v>
          </cell>
          <cell r="H8135" t="str">
            <v>N/A</v>
          </cell>
          <cell r="I8135" t="str">
            <v>Input (BNC panel) metal work for Inputs 57-64</v>
          </cell>
        </row>
        <row r="8136">
          <cell r="C8136" t="str">
            <v>S-121127-00</v>
          </cell>
          <cell r="D8136">
            <v>0</v>
          </cell>
          <cell r="E8136">
            <v>0</v>
          </cell>
          <cell r="F8136" t="str">
            <v>X</v>
          </cell>
          <cell r="G8136" t="str">
            <v>Active</v>
          </cell>
          <cell r="I8136" t="str">
            <v>REAR PANEL - 8-BNC I/O - OUTPUTS 49-56 - (M/F 121001-00)- Ro</v>
          </cell>
        </row>
        <row r="8137">
          <cell r="C8137" t="str">
            <v>S-121130-01</v>
          </cell>
          <cell r="D8137">
            <v>0</v>
          </cell>
          <cell r="E8137">
            <v>0</v>
          </cell>
          <cell r="F8137" t="str">
            <v>X</v>
          </cell>
          <cell r="G8137" t="str">
            <v>Active</v>
          </cell>
        </row>
        <row r="8138">
          <cell r="C8138" t="str">
            <v>S-121201-00</v>
          </cell>
          <cell r="D8138">
            <v>0</v>
          </cell>
          <cell r="E8138">
            <v>0</v>
          </cell>
          <cell r="F8138" t="str">
            <v>X</v>
          </cell>
          <cell r="G8138" t="str">
            <v>Active</v>
          </cell>
          <cell r="H8138" t="str">
            <v>N/A</v>
          </cell>
          <cell r="I8138" t="str">
            <v>REAR PANEL - 8-BNC I/O - INPUTS 65-72 - (M/F 121001-00) - Ro</v>
          </cell>
        </row>
        <row r="8139">
          <cell r="C8139" t="str">
            <v>S-121205-00</v>
          </cell>
          <cell r="D8139">
            <v>0</v>
          </cell>
          <cell r="E8139">
            <v>0</v>
          </cell>
          <cell r="F8139" t="str">
            <v>X</v>
          </cell>
          <cell r="G8139" t="str">
            <v>Active</v>
          </cell>
          <cell r="H8139" t="str">
            <v>N/A</v>
          </cell>
          <cell r="I8139" t="str">
            <v>REAR PANEL - 8-BNC I/O - INPUTS 97-104 - (M/F 121001-00) - R</v>
          </cell>
        </row>
        <row r="8140">
          <cell r="C8140" t="str">
            <v>S-121206-00</v>
          </cell>
          <cell r="D8140">
            <v>0</v>
          </cell>
          <cell r="E8140">
            <v>0</v>
          </cell>
          <cell r="F8140" t="str">
            <v>X</v>
          </cell>
          <cell r="G8140" t="str">
            <v>Active</v>
          </cell>
          <cell r="H8140" t="str">
            <v>N/A</v>
          </cell>
          <cell r="I8140" t="str">
            <v>REAR PANEL - 8-BNC I/O - INPUTS 105-112 - (M/F 121001-00) -</v>
          </cell>
        </row>
        <row r="8141">
          <cell r="C8141" t="str">
            <v>S-121207-00</v>
          </cell>
          <cell r="D8141">
            <v>0</v>
          </cell>
          <cell r="E8141">
            <v>0</v>
          </cell>
          <cell r="F8141" t="str">
            <v>X</v>
          </cell>
          <cell r="G8141" t="str">
            <v>Active</v>
          </cell>
          <cell r="H8141" t="str">
            <v>N/A</v>
          </cell>
          <cell r="I8141" t="str">
            <v>REAR PANEL - 8-BNC I/O - INPUTS 113-120 - (M/F 121001-00) -</v>
          </cell>
        </row>
        <row r="8142">
          <cell r="C8142" t="str">
            <v>S-121208-00</v>
          </cell>
          <cell r="D8142">
            <v>0</v>
          </cell>
          <cell r="E8142">
            <v>0</v>
          </cell>
          <cell r="F8142" t="str">
            <v>X</v>
          </cell>
          <cell r="G8142" t="str">
            <v>Active</v>
          </cell>
          <cell r="H8142" t="str">
            <v>N/A</v>
          </cell>
          <cell r="I8142" t="str">
            <v>REAR PANEL - 8-BNC I/O - INPUTS 121-128 - (M/F 121001-00) -</v>
          </cell>
        </row>
        <row r="8143">
          <cell r="C8143" t="str">
            <v>50-0000859011</v>
          </cell>
          <cell r="D8143">
            <v>0</v>
          </cell>
          <cell r="E8143">
            <v>0</v>
          </cell>
          <cell r="F8143" t="str">
            <v>X</v>
          </cell>
          <cell r="G8143" t="str">
            <v>Inactive</v>
          </cell>
          <cell r="H8143" t="str">
            <v>Special</v>
          </cell>
          <cell r="I8143" t="str">
            <v>CAT5 DB9 line driver w/contractor (from ComQi)</v>
          </cell>
        </row>
        <row r="8144">
          <cell r="C8144" t="str">
            <v>04-913001-73</v>
          </cell>
          <cell r="D8144">
            <v>0</v>
          </cell>
          <cell r="E8144">
            <v>0</v>
          </cell>
          <cell r="F8144" t="str">
            <v>X</v>
          </cell>
          <cell r="G8144" t="str">
            <v>Not active</v>
          </cell>
          <cell r="H8144" t="str">
            <v>N/A</v>
          </cell>
          <cell r="I8144" t="str">
            <v>12x8 Five Channels of Video - 3RU - w/LCP - Non Redun - w/IP</v>
          </cell>
        </row>
        <row r="8145">
          <cell r="C8145" t="str">
            <v>S-123339-00</v>
          </cell>
          <cell r="D8145">
            <v>0</v>
          </cell>
          <cell r="E8145">
            <v>0</v>
          </cell>
          <cell r="F8145" t="str">
            <v>X</v>
          </cell>
          <cell r="G8145" t="str">
            <v>Active</v>
          </cell>
        </row>
        <row r="8146">
          <cell r="C8146" t="str">
            <v>S-1608HD</v>
          </cell>
          <cell r="D8146">
            <v>0</v>
          </cell>
          <cell r="E8146">
            <v>0</v>
          </cell>
          <cell r="F8146" t="str">
            <v>X</v>
          </cell>
          <cell r="G8146" t="str">
            <v>Active</v>
          </cell>
          <cell r="H8146" t="str">
            <v>N/A</v>
          </cell>
          <cell r="I8146" t="str">
            <v>1608HD</v>
          </cell>
        </row>
        <row r="8147">
          <cell r="C8147" t="str">
            <v>S-1608HDS</v>
          </cell>
          <cell r="D8147">
            <v>0</v>
          </cell>
          <cell r="E8147">
            <v>0</v>
          </cell>
          <cell r="F8147" t="str">
            <v>X</v>
          </cell>
          <cell r="G8147" t="str">
            <v>Inactive</v>
          </cell>
          <cell r="H8147" t="str">
            <v>N/A</v>
          </cell>
          <cell r="I8147" t="str">
            <v>16x8 HD/SDI Router</v>
          </cell>
        </row>
        <row r="8148">
          <cell r="C8148" t="str">
            <v>S-1616HD</v>
          </cell>
          <cell r="D8148">
            <v>0</v>
          </cell>
          <cell r="E8148">
            <v>0</v>
          </cell>
          <cell r="F8148" t="str">
            <v>X</v>
          </cell>
          <cell r="G8148" t="str">
            <v>Inactive</v>
          </cell>
          <cell r="H8148" t="str">
            <v>N/A</v>
          </cell>
          <cell r="I8148" t="str">
            <v>1616HD</v>
          </cell>
        </row>
        <row r="8149">
          <cell r="C8149" t="str">
            <v>S-1616S</v>
          </cell>
          <cell r="D8149">
            <v>0</v>
          </cell>
          <cell r="E8149">
            <v>0</v>
          </cell>
          <cell r="F8149" t="str">
            <v>X</v>
          </cell>
          <cell r="G8149" t="str">
            <v>Inactive</v>
          </cell>
          <cell r="H8149" t="str">
            <v>N/A</v>
          </cell>
          <cell r="I8149" t="str">
            <v>16X16 LASSEN STEREO ROUTER</v>
          </cell>
        </row>
        <row r="8150">
          <cell r="C8150" t="str">
            <v>S-1616V</v>
          </cell>
          <cell r="D8150">
            <v>0</v>
          </cell>
          <cell r="E8150">
            <v>0</v>
          </cell>
          <cell r="F8150" t="str">
            <v>X</v>
          </cell>
          <cell r="G8150" t="str">
            <v>Inactive</v>
          </cell>
          <cell r="H8150" t="str">
            <v>N/A</v>
          </cell>
          <cell r="I8150" t="str">
            <v>16X16 COMPOSITE VIDEO SWITCHER</v>
          </cell>
        </row>
        <row r="8151">
          <cell r="C8151" t="str">
            <v>S-1616V2S</v>
          </cell>
          <cell r="D8151">
            <v>0</v>
          </cell>
          <cell r="E8151">
            <v>0</v>
          </cell>
          <cell r="F8151" t="str">
            <v>X</v>
          </cell>
          <cell r="G8151" t="str">
            <v>Inactive</v>
          </cell>
          <cell r="H8151" t="str">
            <v>N/A</v>
          </cell>
          <cell r="I8151" t="str">
            <v>16X16 Y/C AND STEREO AUDIO ROUTER</v>
          </cell>
        </row>
        <row r="8152">
          <cell r="C8152" t="str">
            <v>S-1616V3</v>
          </cell>
          <cell r="D8152">
            <v>0</v>
          </cell>
          <cell r="E8152">
            <v>0</v>
          </cell>
          <cell r="F8152" t="str">
            <v>X</v>
          </cell>
          <cell r="G8152" t="str">
            <v>Inactive</v>
          </cell>
          <cell r="H8152" t="str">
            <v>N/A</v>
          </cell>
          <cell r="I8152" t="str">
            <v>16X16 RGB MATRIX SWITCHER</v>
          </cell>
        </row>
        <row r="8153">
          <cell r="C8153" t="str">
            <v>S-1616V3HDEE</v>
          </cell>
          <cell r="D8153">
            <v>0</v>
          </cell>
          <cell r="E8153">
            <v>0</v>
          </cell>
          <cell r="F8153" t="str">
            <v>X</v>
          </cell>
          <cell r="G8153" t="str">
            <v>Inactive</v>
          </cell>
          <cell r="H8153" t="str">
            <v>N/A</v>
          </cell>
        </row>
        <row r="8154">
          <cell r="C8154" t="str">
            <v>S-1616V3S</v>
          </cell>
          <cell r="D8154">
            <v>0</v>
          </cell>
          <cell r="E8154">
            <v>0</v>
          </cell>
          <cell r="F8154" t="str">
            <v>X</v>
          </cell>
          <cell r="G8154" t="str">
            <v>Inactive</v>
          </cell>
          <cell r="H8154" t="str">
            <v>N/A</v>
          </cell>
          <cell r="I8154" t="str">
            <v>16X16 RGB &amp; AUDIO MATRIX SWITCHER</v>
          </cell>
        </row>
        <row r="8155">
          <cell r="C8155" t="str">
            <v>S-1616V5S</v>
          </cell>
          <cell r="D8155">
            <v>0</v>
          </cell>
          <cell r="E8155">
            <v>0</v>
          </cell>
          <cell r="F8155" t="str">
            <v>X</v>
          </cell>
          <cell r="G8155" t="str">
            <v>Inactive</v>
          </cell>
          <cell r="H8155" t="str">
            <v>N/A</v>
          </cell>
          <cell r="I8155" t="str">
            <v>16x16 SWITCHER</v>
          </cell>
        </row>
        <row r="8156">
          <cell r="C8156" t="str">
            <v>S-1616VS</v>
          </cell>
          <cell r="D8156">
            <v>0</v>
          </cell>
          <cell r="E8156">
            <v>0</v>
          </cell>
          <cell r="F8156" t="str">
            <v>X</v>
          </cell>
          <cell r="G8156" t="str">
            <v>Inactive</v>
          </cell>
          <cell r="H8156" t="str">
            <v>N/A</v>
          </cell>
          <cell r="I8156" t="str">
            <v>16X16 VIDEO,STEREO AUDIO,FRONT CONTROL PANEL IN</v>
          </cell>
        </row>
        <row r="8157">
          <cell r="C8157" t="str">
            <v>S-303043</v>
          </cell>
          <cell r="D8157">
            <v>0</v>
          </cell>
          <cell r="E8157">
            <v>0</v>
          </cell>
          <cell r="F8157" t="str">
            <v>X</v>
          </cell>
          <cell r="G8157" t="str">
            <v>Active</v>
          </cell>
        </row>
        <row r="8158">
          <cell r="C8158" t="str">
            <v>S-3216HDS</v>
          </cell>
          <cell r="D8158">
            <v>0</v>
          </cell>
          <cell r="E8158">
            <v>0</v>
          </cell>
          <cell r="F8158" t="str">
            <v>X</v>
          </cell>
          <cell r="G8158" t="str">
            <v>Inactive</v>
          </cell>
          <cell r="H8158" t="str">
            <v>N/A</v>
          </cell>
          <cell r="I8158" t="str">
            <v>32x16 HD/SDI Video &amp; Stereo Router, 3RU</v>
          </cell>
        </row>
        <row r="8159">
          <cell r="C8159" t="str">
            <v>S-3216V3S</v>
          </cell>
          <cell r="D8159">
            <v>0</v>
          </cell>
          <cell r="E8159">
            <v>0</v>
          </cell>
          <cell r="F8159" t="str">
            <v>X</v>
          </cell>
          <cell r="G8159" t="str">
            <v>Inactive</v>
          </cell>
          <cell r="H8159" t="str">
            <v>N/A</v>
          </cell>
        </row>
        <row r="8160">
          <cell r="C8160" t="str">
            <v>S-3216V5VS</v>
          </cell>
          <cell r="D8160">
            <v>0</v>
          </cell>
          <cell r="E8160">
            <v>0</v>
          </cell>
          <cell r="F8160" t="str">
            <v>X</v>
          </cell>
          <cell r="G8160" t="str">
            <v>Inactive</v>
          </cell>
          <cell r="H8160" t="str">
            <v>N/A</v>
          </cell>
          <cell r="I8160" t="str">
            <v>32X16 RGBHV ROUTER W/ 5 VIDEO BOARDS &amp; BAL AUDIO</v>
          </cell>
        </row>
        <row r="8161">
          <cell r="C8161" t="str">
            <v>S-3232D</v>
          </cell>
          <cell r="D8161">
            <v>0</v>
          </cell>
          <cell r="E8161">
            <v>0</v>
          </cell>
          <cell r="F8161" t="str">
            <v>X</v>
          </cell>
          <cell r="G8161" t="str">
            <v>Inactive</v>
          </cell>
          <cell r="H8161" t="str">
            <v>N/A</v>
          </cell>
          <cell r="I8161" t="str">
            <v>3232D</v>
          </cell>
        </row>
        <row r="8162">
          <cell r="C8162" t="str">
            <v>S-3232DEE</v>
          </cell>
          <cell r="D8162">
            <v>0</v>
          </cell>
          <cell r="E8162">
            <v>0</v>
          </cell>
          <cell r="F8162" t="str">
            <v>X</v>
          </cell>
          <cell r="G8162" t="str">
            <v>Inactive</v>
          </cell>
          <cell r="H8162" t="str">
            <v>N/A</v>
          </cell>
        </row>
        <row r="8163">
          <cell r="C8163" t="str">
            <v>S-3232EE</v>
          </cell>
          <cell r="D8163">
            <v>0</v>
          </cell>
          <cell r="E8163">
            <v>0</v>
          </cell>
          <cell r="F8163" t="str">
            <v>X</v>
          </cell>
          <cell r="G8163" t="str">
            <v>Inactive</v>
          </cell>
          <cell r="H8163" t="str">
            <v>N/A</v>
          </cell>
        </row>
        <row r="8164">
          <cell r="C8164" t="str">
            <v>S-3232HD</v>
          </cell>
          <cell r="D8164">
            <v>0</v>
          </cell>
          <cell r="E8164">
            <v>0</v>
          </cell>
          <cell r="F8164" t="str">
            <v>X</v>
          </cell>
          <cell r="G8164" t="str">
            <v>Inactive</v>
          </cell>
          <cell r="H8164" t="str">
            <v>N/A</v>
          </cell>
          <cell r="I8164" t="str">
            <v>32x32 HD/SDI Video Router, 3RU</v>
          </cell>
        </row>
        <row r="8165">
          <cell r="C8165" t="str">
            <v>S-3232V</v>
          </cell>
          <cell r="D8165">
            <v>0</v>
          </cell>
          <cell r="E8165">
            <v>0</v>
          </cell>
          <cell r="F8165" t="str">
            <v>X</v>
          </cell>
          <cell r="G8165" t="str">
            <v>Inactive</v>
          </cell>
          <cell r="H8165" t="str">
            <v>N/A</v>
          </cell>
          <cell r="I8165" t="str">
            <v>32X32 COMPOSITE VIDEO MATRIX SWITCHER</v>
          </cell>
        </row>
        <row r="8166">
          <cell r="C8166" t="str">
            <v>S-3232V2S</v>
          </cell>
          <cell r="D8166">
            <v>0</v>
          </cell>
          <cell r="E8166">
            <v>0</v>
          </cell>
          <cell r="F8166" t="str">
            <v>X</v>
          </cell>
          <cell r="G8166" t="str">
            <v>Inactive</v>
          </cell>
          <cell r="H8166" t="str">
            <v>N/A</v>
          </cell>
        </row>
        <row r="8167">
          <cell r="C8167" t="str">
            <v>S-3232V3S</v>
          </cell>
          <cell r="D8167">
            <v>0</v>
          </cell>
          <cell r="E8167">
            <v>0</v>
          </cell>
          <cell r="F8167" t="str">
            <v>X</v>
          </cell>
          <cell r="G8167" t="str">
            <v>Inactive</v>
          </cell>
          <cell r="H8167" t="str">
            <v>N/A</v>
          </cell>
          <cell r="I8167" t="str">
            <v>32X32 RGB &amp;AUDIO MATRIX SWITCHER,MAPPING,GROUPIN</v>
          </cell>
        </row>
        <row r="8168">
          <cell r="C8168" t="str">
            <v>S-3232V4</v>
          </cell>
          <cell r="D8168">
            <v>0</v>
          </cell>
          <cell r="E8168">
            <v>0</v>
          </cell>
          <cell r="F8168" t="str">
            <v>X</v>
          </cell>
          <cell r="G8168" t="str">
            <v>Inactive</v>
          </cell>
          <cell r="H8168" t="str">
            <v>N/A</v>
          </cell>
        </row>
        <row r="8169">
          <cell r="C8169" t="str">
            <v>S-3232V5</v>
          </cell>
          <cell r="D8169">
            <v>0</v>
          </cell>
          <cell r="E8169">
            <v>0</v>
          </cell>
          <cell r="F8169" t="str">
            <v>X</v>
          </cell>
          <cell r="G8169" t="str">
            <v>Inactive</v>
          </cell>
          <cell r="H8169" t="str">
            <v>N/A</v>
          </cell>
          <cell r="I8169" t="str">
            <v>SIERRA PRO 3232V5</v>
          </cell>
        </row>
        <row r="8170">
          <cell r="C8170" t="str">
            <v>S-3232V5VS</v>
          </cell>
          <cell r="D8170">
            <v>0</v>
          </cell>
          <cell r="E8170">
            <v>0</v>
          </cell>
          <cell r="F8170" t="str">
            <v>X</v>
          </cell>
          <cell r="G8170" t="str">
            <v>Inactive</v>
          </cell>
          <cell r="H8170" t="str">
            <v>N/A</v>
          </cell>
          <cell r="I8170" t="str">
            <v>3232V5VS</v>
          </cell>
        </row>
        <row r="8171">
          <cell r="C8171" t="str">
            <v>S-3232VSXL</v>
          </cell>
          <cell r="D8171">
            <v>0</v>
          </cell>
          <cell r="E8171">
            <v>0</v>
          </cell>
          <cell r="F8171" t="str">
            <v>X</v>
          </cell>
          <cell r="G8171" t="str">
            <v>Inactive</v>
          </cell>
          <cell r="H8171" t="str">
            <v>N/A</v>
          </cell>
          <cell r="I8171" t="str">
            <v>3232VSXL</v>
          </cell>
        </row>
        <row r="8172">
          <cell r="C8172" t="str">
            <v>S-501011</v>
          </cell>
          <cell r="D8172">
            <v>0</v>
          </cell>
          <cell r="E8172">
            <v>0</v>
          </cell>
          <cell r="F8172" t="str">
            <v>X</v>
          </cell>
          <cell r="G8172" t="str">
            <v>Active</v>
          </cell>
          <cell r="H8172" t="str">
            <v>N/A</v>
          </cell>
          <cell r="I8172" t="str">
            <v>Basic Video DA</v>
          </cell>
        </row>
        <row r="8173">
          <cell r="C8173" t="str">
            <v>S-501011-01</v>
          </cell>
          <cell r="D8173">
            <v>0</v>
          </cell>
          <cell r="E8173">
            <v>0</v>
          </cell>
          <cell r="F8173" t="str">
            <v>X</v>
          </cell>
          <cell r="G8173" t="str">
            <v>Active</v>
          </cell>
          <cell r="H8173" t="str">
            <v>N/A</v>
          </cell>
          <cell r="I8173" t="str">
            <v>PWA 10 Output Wideband Video DA Module</v>
          </cell>
        </row>
        <row r="8174">
          <cell r="C8174" t="str">
            <v>S-501011-20</v>
          </cell>
          <cell r="D8174">
            <v>0</v>
          </cell>
          <cell r="E8174">
            <v>0</v>
          </cell>
          <cell r="F8174" t="str">
            <v>X</v>
          </cell>
          <cell r="G8174" t="str">
            <v>Not to order</v>
          </cell>
          <cell r="H8174" t="str">
            <v>N/A</v>
          </cell>
          <cell r="I8174" t="str">
            <v>DSCONT PWA 10 Output Wideband Video DA Module</v>
          </cell>
        </row>
        <row r="8175">
          <cell r="C8175" t="str">
            <v>04-913001-53</v>
          </cell>
          <cell r="D8175">
            <v>0</v>
          </cell>
          <cell r="E8175">
            <v>0</v>
          </cell>
          <cell r="F8175" t="str">
            <v>X</v>
          </cell>
          <cell r="G8175" t="str">
            <v>Not to order</v>
          </cell>
          <cell r="H8175" t="str">
            <v>N/A</v>
          </cell>
          <cell r="I8175" t="str">
            <v>1208V5 - SIERRA PRO XL - w/LAN - w/LCP - 450MHz - 3RU - Non-</v>
          </cell>
        </row>
        <row r="8176">
          <cell r="C8176" t="str">
            <v>S-501022</v>
          </cell>
          <cell r="D8176">
            <v>0</v>
          </cell>
          <cell r="E8176">
            <v>0</v>
          </cell>
          <cell r="F8176" t="str">
            <v>X</v>
          </cell>
          <cell r="G8176" t="str">
            <v>Inactive</v>
          </cell>
          <cell r="H8176" t="str">
            <v>N/A</v>
          </cell>
        </row>
        <row r="8177">
          <cell r="C8177" t="str">
            <v>S-501026-10</v>
          </cell>
          <cell r="D8177">
            <v>0</v>
          </cell>
          <cell r="E8177">
            <v>0</v>
          </cell>
          <cell r="F8177" t="str">
            <v>X</v>
          </cell>
          <cell r="G8177" t="str">
            <v>Active</v>
          </cell>
          <cell r="H8177" t="str">
            <v>N/A</v>
          </cell>
          <cell r="I8177" t="str">
            <v>Mono Audio DA w/Gain Adj. 150 ohm</v>
          </cell>
        </row>
        <row r="8178">
          <cell r="C8178" t="str">
            <v>04-913001-33</v>
          </cell>
          <cell r="D8178">
            <v>0</v>
          </cell>
          <cell r="E8178">
            <v>0</v>
          </cell>
          <cell r="F8178" t="str">
            <v>X</v>
          </cell>
          <cell r="G8178" t="str">
            <v>Not active</v>
          </cell>
          <cell r="H8178" t="str">
            <v>N/A</v>
          </cell>
          <cell r="I8178" t="str">
            <v>12x8 Three Channels of Video - 3RU - w/LCP - Non Redun - w/I</v>
          </cell>
        </row>
        <row r="8179">
          <cell r="C8179" t="str">
            <v>04-912392-00</v>
          </cell>
          <cell r="D8179">
            <v>0</v>
          </cell>
          <cell r="E8179">
            <v>0</v>
          </cell>
          <cell r="F8179" t="str">
            <v>X</v>
          </cell>
          <cell r="G8179" t="str">
            <v>Not to order</v>
          </cell>
          <cell r="H8179" t="str">
            <v>Special</v>
          </cell>
        </row>
        <row r="8180">
          <cell r="C8180" t="str">
            <v>04-912355-00</v>
          </cell>
          <cell r="D8180">
            <v>0</v>
          </cell>
          <cell r="E8180">
            <v>0</v>
          </cell>
          <cell r="F8180" t="str">
            <v>X</v>
          </cell>
          <cell r="G8180" t="str">
            <v>Not to order</v>
          </cell>
        </row>
        <row r="8181">
          <cell r="C8181" t="str">
            <v>S-502005-20</v>
          </cell>
          <cell r="D8181">
            <v>0</v>
          </cell>
          <cell r="E8181">
            <v>0</v>
          </cell>
          <cell r="F8181" t="str">
            <v>X</v>
          </cell>
          <cell r="G8181" t="str">
            <v>Inactive</v>
          </cell>
          <cell r="H8181" t="str">
            <v>N/A</v>
          </cell>
        </row>
        <row r="8182">
          <cell r="C8182" t="str">
            <v>S-502007</v>
          </cell>
          <cell r="D8182">
            <v>0</v>
          </cell>
          <cell r="E8182">
            <v>0</v>
          </cell>
          <cell r="F8182" t="str">
            <v>X</v>
          </cell>
          <cell r="G8182" t="str">
            <v>Inactive</v>
          </cell>
          <cell r="H8182" t="str">
            <v>N/A</v>
          </cell>
        </row>
        <row r="8183">
          <cell r="C8183" t="str">
            <v>S-502027-20</v>
          </cell>
          <cell r="D8183">
            <v>0</v>
          </cell>
          <cell r="E8183">
            <v>0</v>
          </cell>
          <cell r="F8183" t="str">
            <v>X</v>
          </cell>
          <cell r="G8183" t="str">
            <v>Inactive</v>
          </cell>
          <cell r="H8183" t="str">
            <v>N/A</v>
          </cell>
        </row>
        <row r="8184">
          <cell r="C8184" t="str">
            <v>S-503001</v>
          </cell>
          <cell r="D8184">
            <v>0</v>
          </cell>
          <cell r="E8184">
            <v>0</v>
          </cell>
          <cell r="F8184" t="str">
            <v>X</v>
          </cell>
          <cell r="G8184" t="str">
            <v>Inactive</v>
          </cell>
          <cell r="H8184" t="str">
            <v>N/A</v>
          </cell>
          <cell r="I8184" t="str">
            <v>16X4 VIDEO CROSPPOINT MODULE</v>
          </cell>
        </row>
        <row r="8185">
          <cell r="C8185" t="str">
            <v>S-503016-03</v>
          </cell>
          <cell r="D8185">
            <v>0</v>
          </cell>
          <cell r="E8185">
            <v>0</v>
          </cell>
          <cell r="F8185" t="str">
            <v>X</v>
          </cell>
          <cell r="G8185" t="str">
            <v>Inactive</v>
          </cell>
          <cell r="H8185" t="str">
            <v>N/A</v>
          </cell>
          <cell r="I8185" t="str">
            <v>PWA 8X8 Analog Video Xpt.</v>
          </cell>
        </row>
        <row r="8186">
          <cell r="C8186" t="str">
            <v>S-503108</v>
          </cell>
          <cell r="D8186">
            <v>0</v>
          </cell>
          <cell r="E8186">
            <v>0</v>
          </cell>
          <cell r="F8186" t="str">
            <v>X</v>
          </cell>
          <cell r="G8186" t="str">
            <v>Inactive</v>
          </cell>
          <cell r="H8186" t="str">
            <v>N/A</v>
          </cell>
        </row>
        <row r="8187">
          <cell r="C8187" t="str">
            <v>S-504001</v>
          </cell>
          <cell r="D8187">
            <v>0</v>
          </cell>
          <cell r="E8187">
            <v>0</v>
          </cell>
          <cell r="F8187" t="str">
            <v>X</v>
          </cell>
          <cell r="G8187" t="str">
            <v>Active</v>
          </cell>
          <cell r="H8187" t="str">
            <v>N/A</v>
          </cell>
          <cell r="I8187" t="str">
            <v>Processor For Stand-Alone Operation (Audio)</v>
          </cell>
        </row>
        <row r="8188">
          <cell r="C8188" t="str">
            <v>S-504001-02</v>
          </cell>
          <cell r="D8188">
            <v>0</v>
          </cell>
          <cell r="E8188">
            <v>0</v>
          </cell>
          <cell r="F8188" t="str">
            <v>X</v>
          </cell>
          <cell r="G8188" t="str">
            <v>Active</v>
          </cell>
          <cell r="H8188" t="str">
            <v>N/A</v>
          </cell>
          <cell r="I8188" t="str">
            <v>PWA 3-Port Serial Control Processor - TAHOE &amp; YOSEMITE</v>
          </cell>
        </row>
        <row r="8189">
          <cell r="C8189" t="str">
            <v>S-504001-50</v>
          </cell>
          <cell r="D8189">
            <v>0</v>
          </cell>
          <cell r="E8189">
            <v>0</v>
          </cell>
          <cell r="F8189" t="str">
            <v>X</v>
          </cell>
          <cell r="G8189" t="str">
            <v>Active</v>
          </cell>
          <cell r="H8189" t="str">
            <v>N/A</v>
          </cell>
          <cell r="I8189" t="str">
            <v>PWA 3232V5R 9RU SPII CPU</v>
          </cell>
        </row>
        <row r="8190">
          <cell r="C8190" t="str">
            <v>S-504003</v>
          </cell>
          <cell r="D8190">
            <v>0</v>
          </cell>
          <cell r="E8190">
            <v>0</v>
          </cell>
          <cell r="F8190" t="str">
            <v>X</v>
          </cell>
          <cell r="G8190" t="str">
            <v>Active</v>
          </cell>
          <cell r="H8190" t="str">
            <v>N/A</v>
          </cell>
          <cell r="I8190" t="str">
            <v>32x8 Video Crosspoint Module</v>
          </cell>
        </row>
        <row r="8191">
          <cell r="C8191" t="str">
            <v>S-504004</v>
          </cell>
          <cell r="D8191">
            <v>0</v>
          </cell>
          <cell r="E8191">
            <v>0</v>
          </cell>
          <cell r="F8191" t="str">
            <v>X</v>
          </cell>
          <cell r="G8191" t="str">
            <v>Active</v>
          </cell>
          <cell r="H8191" t="str">
            <v>N/A</v>
          </cell>
          <cell r="I8191" t="str">
            <v>32x16 Audio Crosspoint Module</v>
          </cell>
        </row>
        <row r="8192">
          <cell r="C8192" t="str">
            <v>S-504011-10</v>
          </cell>
          <cell r="D8192">
            <v>0</v>
          </cell>
          <cell r="E8192">
            <v>0</v>
          </cell>
          <cell r="F8192" t="str">
            <v>X</v>
          </cell>
          <cell r="G8192" t="str">
            <v>Active</v>
          </cell>
          <cell r="I8192" t="str">
            <v>PWA 3232V5R 9RU CPU w/LAN INFTC</v>
          </cell>
        </row>
        <row r="8193">
          <cell r="C8193" t="str">
            <v>04-912354-00</v>
          </cell>
          <cell r="D8193">
            <v>0</v>
          </cell>
          <cell r="E8193">
            <v>13330</v>
          </cell>
          <cell r="F8193" t="str">
            <v>X</v>
          </cell>
          <cell r="G8193" t="str">
            <v>Not to order</v>
          </cell>
          <cell r="H8193" t="str">
            <v>Special</v>
          </cell>
        </row>
        <row r="8194">
          <cell r="C8194" t="str">
            <v>S-504022</v>
          </cell>
          <cell r="D8194">
            <v>0</v>
          </cell>
          <cell r="E8194">
            <v>0</v>
          </cell>
          <cell r="F8194" t="str">
            <v>X</v>
          </cell>
          <cell r="G8194" t="str">
            <v>Active</v>
          </cell>
          <cell r="H8194" t="str">
            <v>N/A</v>
          </cell>
          <cell r="I8194" t="str">
            <v>48x8 Video Crosspoint Module</v>
          </cell>
        </row>
        <row r="8195">
          <cell r="C8195" t="str">
            <v>S-504026</v>
          </cell>
          <cell r="D8195">
            <v>0</v>
          </cell>
          <cell r="E8195">
            <v>0</v>
          </cell>
          <cell r="F8195" t="str">
            <v>X</v>
          </cell>
          <cell r="G8195" t="str">
            <v>Active</v>
          </cell>
          <cell r="H8195" t="str">
            <v>N/A</v>
          </cell>
          <cell r="I8195" t="str">
            <v>PWA 48X16 Audio Crosspoint Module</v>
          </cell>
        </row>
        <row r="8196">
          <cell r="C8196" t="str">
            <v>S-504029</v>
          </cell>
          <cell r="D8196">
            <v>0</v>
          </cell>
          <cell r="E8196">
            <v>0</v>
          </cell>
          <cell r="F8196" t="str">
            <v>X</v>
          </cell>
          <cell r="G8196" t="str">
            <v>Active</v>
          </cell>
          <cell r="H8196" t="str">
            <v>N/A</v>
          </cell>
          <cell r="I8196" t="str">
            <v>128AA Input Extender Module</v>
          </cell>
        </row>
        <row r="8197">
          <cell r="C8197" t="str">
            <v>S-504034-01</v>
          </cell>
          <cell r="D8197">
            <v>0</v>
          </cell>
          <cell r="E8197">
            <v>0</v>
          </cell>
          <cell r="F8197" t="str">
            <v>X</v>
          </cell>
          <cell r="G8197" t="str">
            <v>Inactive</v>
          </cell>
          <cell r="H8197" t="str">
            <v>N/A</v>
          </cell>
          <cell r="I8197" t="str">
            <v>PWA 20x10 Video Xpt. Module</v>
          </cell>
        </row>
        <row r="8198">
          <cell r="C8198" t="str">
            <v>S-504034-21</v>
          </cell>
          <cell r="D8198">
            <v>0</v>
          </cell>
          <cell r="E8198">
            <v>0</v>
          </cell>
          <cell r="F8198" t="str">
            <v>X</v>
          </cell>
          <cell r="G8198" t="str">
            <v>Inactive</v>
          </cell>
          <cell r="H8198" t="str">
            <v>N/A</v>
          </cell>
          <cell r="I8198" t="str">
            <v>PWA 20x10 Video Xpt. Wideband Module</v>
          </cell>
        </row>
        <row r="8199">
          <cell r="C8199" t="str">
            <v>S-504035</v>
          </cell>
          <cell r="D8199">
            <v>0</v>
          </cell>
          <cell r="E8199">
            <v>0</v>
          </cell>
          <cell r="F8199" t="str">
            <v>X</v>
          </cell>
          <cell r="G8199" t="str">
            <v>Active</v>
          </cell>
          <cell r="H8199" t="str">
            <v>N/A</v>
          </cell>
          <cell r="I8199" t="str">
            <v>20x10 Audio Crosspoint Module</v>
          </cell>
        </row>
        <row r="8200">
          <cell r="C8200" t="str">
            <v>S-504038-01</v>
          </cell>
          <cell r="D8200">
            <v>0</v>
          </cell>
          <cell r="E8200">
            <v>0</v>
          </cell>
          <cell r="F8200" t="str">
            <v>X</v>
          </cell>
          <cell r="G8200" t="str">
            <v>Inactive</v>
          </cell>
          <cell r="H8200" t="str">
            <v>N/A</v>
          </cell>
          <cell r="I8200" t="str">
            <v>20x10 Audio Crosspoint Submodule</v>
          </cell>
        </row>
        <row r="8201">
          <cell r="C8201" t="str">
            <v>S-504044-26</v>
          </cell>
          <cell r="D8201">
            <v>0</v>
          </cell>
          <cell r="E8201">
            <v>0</v>
          </cell>
          <cell r="F8201" t="str">
            <v>X</v>
          </cell>
          <cell r="G8201" t="str">
            <v>Active</v>
          </cell>
          <cell r="H8201" t="str">
            <v>N/A</v>
          </cell>
          <cell r="I8201" t="str">
            <v>PWA 16X16 Video Crosspoint 350MHz</v>
          </cell>
        </row>
        <row r="8202">
          <cell r="C8202" t="str">
            <v>S-504044-48</v>
          </cell>
          <cell r="D8202">
            <v>0</v>
          </cell>
          <cell r="E8202">
            <v>0</v>
          </cell>
          <cell r="F8202" t="str">
            <v>X</v>
          </cell>
          <cell r="G8202" t="str">
            <v>Inactive</v>
          </cell>
          <cell r="H8202" t="str">
            <v>N/A</v>
          </cell>
          <cell r="I8202" t="str">
            <v>504044-48</v>
          </cell>
        </row>
        <row r="8203">
          <cell r="C8203" t="str">
            <v>S-504044T</v>
          </cell>
          <cell r="D8203">
            <v>0</v>
          </cell>
          <cell r="E8203">
            <v>0</v>
          </cell>
          <cell r="F8203" t="str">
            <v>X</v>
          </cell>
          <cell r="G8203" t="str">
            <v>Inactive</v>
          </cell>
          <cell r="H8203" t="str">
            <v>N/A</v>
          </cell>
          <cell r="I8203" t="str">
            <v>16X16 VIDEO CROSSPOINT 350 MHZ</v>
          </cell>
        </row>
        <row r="8204">
          <cell r="C8204" t="str">
            <v>S-504045</v>
          </cell>
          <cell r="D8204">
            <v>0</v>
          </cell>
          <cell r="E8204">
            <v>0</v>
          </cell>
          <cell r="F8204" t="str">
            <v>X</v>
          </cell>
          <cell r="G8204" t="str">
            <v>Active</v>
          </cell>
          <cell r="H8204" t="str">
            <v>N/A</v>
          </cell>
          <cell r="I8204" t="str">
            <v>PWA 16x16 Audio Crosspoint Module</v>
          </cell>
        </row>
        <row r="8205">
          <cell r="C8205" t="str">
            <v>S-504088-21</v>
          </cell>
          <cell r="D8205">
            <v>0</v>
          </cell>
          <cell r="E8205">
            <v>0</v>
          </cell>
          <cell r="F8205" t="str">
            <v>X</v>
          </cell>
          <cell r="G8205" t="str">
            <v>Active</v>
          </cell>
          <cell r="I8205" t="str">
            <v>SRP PWA 3232 Video Crosspoint</v>
          </cell>
        </row>
        <row r="8206">
          <cell r="C8206" t="str">
            <v>04-912257-00</v>
          </cell>
          <cell r="D8206">
            <v>0</v>
          </cell>
          <cell r="E8206">
            <v>0</v>
          </cell>
          <cell r="F8206" t="str">
            <v>X</v>
          </cell>
          <cell r="G8206" t="str">
            <v>Not to order</v>
          </cell>
        </row>
        <row r="8207">
          <cell r="C8207" t="str">
            <v>S-504099-40</v>
          </cell>
          <cell r="D8207">
            <v>0</v>
          </cell>
          <cell r="E8207">
            <v>0</v>
          </cell>
          <cell r="F8207" t="str">
            <v>X</v>
          </cell>
          <cell r="G8207" t="str">
            <v>Active</v>
          </cell>
          <cell r="H8207" t="str">
            <v>N/A</v>
          </cell>
          <cell r="I8207" t="str">
            <v>Extender for 812102 7RU (6464V/D)</v>
          </cell>
        </row>
        <row r="8208">
          <cell r="C8208" t="str">
            <v>S-504099-60</v>
          </cell>
          <cell r="D8208">
            <v>0</v>
          </cell>
          <cell r="E8208">
            <v>0</v>
          </cell>
          <cell r="F8208" t="str">
            <v>X</v>
          </cell>
          <cell r="G8208" t="str">
            <v>Active</v>
          </cell>
          <cell r="H8208" t="str">
            <v>N/A</v>
          </cell>
          <cell r="I8208" t="str">
            <v>Extender for 812100 11RU (analog only 9696V)</v>
          </cell>
        </row>
        <row r="8209">
          <cell r="C8209" t="str">
            <v>S-504099-80</v>
          </cell>
          <cell r="D8209">
            <v>0</v>
          </cell>
          <cell r="E8209">
            <v>0</v>
          </cell>
          <cell r="F8209" t="str">
            <v>X</v>
          </cell>
          <cell r="G8209" t="str">
            <v>Active</v>
          </cell>
          <cell r="H8209" t="str">
            <v>N/A</v>
          </cell>
          <cell r="I8209" t="str">
            <v>Extender for 812101 14RU (128128V/D)</v>
          </cell>
        </row>
        <row r="8210">
          <cell r="C8210" t="str">
            <v>S-504101</v>
          </cell>
          <cell r="D8210">
            <v>0</v>
          </cell>
          <cell r="E8210">
            <v>0</v>
          </cell>
          <cell r="F8210" t="str">
            <v>X</v>
          </cell>
          <cell r="G8210" t="str">
            <v>Inactive</v>
          </cell>
          <cell r="H8210" t="str">
            <v>N/A</v>
          </cell>
          <cell r="I8210" t="str">
            <v>PWA 32 Channel Audio Input Buffer</v>
          </cell>
        </row>
        <row r="8211">
          <cell r="C8211" t="str">
            <v>S-504102-10</v>
          </cell>
          <cell r="D8211">
            <v>0</v>
          </cell>
          <cell r="E8211">
            <v>0</v>
          </cell>
          <cell r="F8211" t="str">
            <v>X</v>
          </cell>
          <cell r="G8211" t="str">
            <v>Active</v>
          </cell>
          <cell r="H8211" t="str">
            <v>N/A</v>
          </cell>
          <cell r="I8211" t="str">
            <v>DSCONT PWA 128x32 Analog Audio Crosspoint Module</v>
          </cell>
        </row>
        <row r="8212">
          <cell r="C8212" t="str">
            <v>S-504120</v>
          </cell>
          <cell r="D8212">
            <v>0</v>
          </cell>
          <cell r="E8212">
            <v>0</v>
          </cell>
          <cell r="F8212" t="str">
            <v>X</v>
          </cell>
          <cell r="G8212" t="str">
            <v>Active</v>
          </cell>
          <cell r="H8212" t="str">
            <v>N/A</v>
          </cell>
          <cell r="I8212" t="str">
            <v>Analog Input Buffer</v>
          </cell>
        </row>
        <row r="8213">
          <cell r="C8213" t="str">
            <v>04-912230-00</v>
          </cell>
          <cell r="D8213">
            <v>0</v>
          </cell>
          <cell r="E8213">
            <v>0</v>
          </cell>
          <cell r="F8213" t="str">
            <v>X</v>
          </cell>
          <cell r="G8213" t="str">
            <v>Not active</v>
          </cell>
        </row>
        <row r="8214">
          <cell r="C8214" t="str">
            <v>S-504120-13</v>
          </cell>
          <cell r="D8214">
            <v>0</v>
          </cell>
          <cell r="E8214">
            <v>55</v>
          </cell>
          <cell r="F8214" t="str">
            <v>X</v>
          </cell>
          <cell r="G8214" t="str">
            <v>Not to order</v>
          </cell>
        </row>
        <row r="8215">
          <cell r="C8215" t="str">
            <v>04-912229-00</v>
          </cell>
          <cell r="D8215">
            <v>0</v>
          </cell>
          <cell r="E8215">
            <v>0</v>
          </cell>
          <cell r="F8215" t="str">
            <v>X</v>
          </cell>
          <cell r="G8215" t="str">
            <v>Not active</v>
          </cell>
        </row>
        <row r="8216">
          <cell r="C8216" t="str">
            <v>S-504121-30</v>
          </cell>
          <cell r="D8216">
            <v>0</v>
          </cell>
          <cell r="E8216">
            <v>0</v>
          </cell>
          <cell r="F8216" t="str">
            <v>X</v>
          </cell>
          <cell r="G8216" t="str">
            <v>Active</v>
          </cell>
          <cell r="H8216" t="str">
            <v>N/A</v>
          </cell>
          <cell r="I8216" t="str">
            <v>PWA 32X24 Analog Video Crosspoint Sub-Module</v>
          </cell>
        </row>
        <row r="8217">
          <cell r="C8217" t="str">
            <v>S-504152-00</v>
          </cell>
          <cell r="D8217">
            <v>0</v>
          </cell>
          <cell r="E8217">
            <v>0</v>
          </cell>
          <cell r="F8217" t="str">
            <v>X</v>
          </cell>
          <cell r="G8217" t="str">
            <v>Active</v>
          </cell>
        </row>
        <row r="8218">
          <cell r="C8218" t="str">
            <v>S-504199</v>
          </cell>
          <cell r="D8218">
            <v>0</v>
          </cell>
          <cell r="E8218">
            <v>0</v>
          </cell>
          <cell r="F8218" t="str">
            <v>X</v>
          </cell>
          <cell r="G8218" t="str">
            <v>Active</v>
          </cell>
          <cell r="H8218" t="str">
            <v>N/A</v>
          </cell>
          <cell r="I8218" t="str">
            <v>Yosemite 128AA Output Extender Module</v>
          </cell>
        </row>
        <row r="8219">
          <cell r="C8219" t="str">
            <v>S-504999</v>
          </cell>
          <cell r="D8219">
            <v>0</v>
          </cell>
          <cell r="E8219">
            <v>0</v>
          </cell>
          <cell r="F8219" t="str">
            <v>X</v>
          </cell>
          <cell r="G8219" t="str">
            <v>Active</v>
          </cell>
          <cell r="H8219" t="str">
            <v>N/A</v>
          </cell>
          <cell r="I8219" t="str">
            <v>Tahoe Extender Module (14.5)</v>
          </cell>
        </row>
        <row r="8220">
          <cell r="C8220" t="str">
            <v>S-505015</v>
          </cell>
          <cell r="D8220">
            <v>0</v>
          </cell>
          <cell r="E8220">
            <v>0</v>
          </cell>
          <cell r="F8220" t="str">
            <v>X</v>
          </cell>
          <cell r="G8220" t="str">
            <v>Active</v>
          </cell>
          <cell r="H8220" t="str">
            <v>N/A</v>
          </cell>
          <cell r="I8220" t="str">
            <v>16x16 Digital Video Crosspoint Module</v>
          </cell>
        </row>
        <row r="8221">
          <cell r="C8221" t="str">
            <v>S-505045</v>
          </cell>
          <cell r="D8221">
            <v>0</v>
          </cell>
          <cell r="E8221">
            <v>0</v>
          </cell>
          <cell r="F8221" t="str">
            <v>X</v>
          </cell>
          <cell r="G8221" t="str">
            <v>Inactive</v>
          </cell>
          <cell r="H8221" t="str">
            <v>N/A</v>
          </cell>
        </row>
        <row r="8222">
          <cell r="C8222" t="str">
            <v>S-505051-01</v>
          </cell>
          <cell r="D8222">
            <v>0</v>
          </cell>
          <cell r="E8222">
            <v>0</v>
          </cell>
          <cell r="F8222" t="str">
            <v>X</v>
          </cell>
          <cell r="G8222" t="str">
            <v>Inactive</v>
          </cell>
          <cell r="H8222" t="str">
            <v>N/A</v>
          </cell>
        </row>
        <row r="8223">
          <cell r="C8223" t="str">
            <v>S-505052</v>
          </cell>
          <cell r="D8223">
            <v>0</v>
          </cell>
          <cell r="E8223">
            <v>0</v>
          </cell>
          <cell r="F8223" t="str">
            <v>X</v>
          </cell>
          <cell r="G8223" t="str">
            <v>Active</v>
          </cell>
          <cell r="H8223" t="str">
            <v>N/A</v>
          </cell>
          <cell r="I8223" t="str">
            <v>32x16 Digital Audio Crosspoint Module</v>
          </cell>
        </row>
        <row r="8224">
          <cell r="C8224" t="str">
            <v>S-505052-10</v>
          </cell>
          <cell r="D8224">
            <v>0</v>
          </cell>
          <cell r="E8224">
            <v>0</v>
          </cell>
          <cell r="F8224" t="str">
            <v>X</v>
          </cell>
          <cell r="G8224" t="str">
            <v>Inactive</v>
          </cell>
          <cell r="H8224" t="str">
            <v>N/A</v>
          </cell>
          <cell r="I8224" t="str">
            <v>PWA 3216 Digital Audio Matrix PCB - High-Z</v>
          </cell>
        </row>
        <row r="8225">
          <cell r="C8225" t="str">
            <v>S-505057-00</v>
          </cell>
          <cell r="D8225">
            <v>0</v>
          </cell>
          <cell r="E8225">
            <v>0</v>
          </cell>
          <cell r="F8225" t="str">
            <v>X</v>
          </cell>
          <cell r="G8225" t="str">
            <v>Inactive</v>
          </cell>
          <cell r="H8225" t="str">
            <v>N/A</v>
          </cell>
          <cell r="I8225" t="str">
            <v>CONTROL 16 PORT I/O MODULE W/ PORT TRACKING</v>
          </cell>
        </row>
        <row r="8226">
          <cell r="C8226" t="str">
            <v>S-505057-65</v>
          </cell>
          <cell r="D8226">
            <v>0</v>
          </cell>
          <cell r="E8226">
            <v>0</v>
          </cell>
          <cell r="F8226" t="str">
            <v>X</v>
          </cell>
          <cell r="G8226" t="str">
            <v>Active</v>
          </cell>
          <cell r="H8226" t="str">
            <v>N/A</v>
          </cell>
          <cell r="I8226" t="str">
            <v>PWA 16 Port I/O Module - 64-Port Router</v>
          </cell>
        </row>
        <row r="8227">
          <cell r="C8227" t="str">
            <v>S-505106</v>
          </cell>
          <cell r="D8227">
            <v>0</v>
          </cell>
          <cell r="E8227">
            <v>0</v>
          </cell>
          <cell r="F8227" t="str">
            <v>X</v>
          </cell>
          <cell r="G8227" t="str">
            <v>Active</v>
          </cell>
          <cell r="H8227" t="str">
            <v>N/A</v>
          </cell>
          <cell r="I8227" t="str">
            <v>16x16 Digital Audio Crosspoint Module</v>
          </cell>
        </row>
        <row r="8228">
          <cell r="C8228" t="str">
            <v>S-505114</v>
          </cell>
          <cell r="D8228">
            <v>0</v>
          </cell>
          <cell r="E8228">
            <v>0</v>
          </cell>
          <cell r="F8228" t="str">
            <v>X</v>
          </cell>
          <cell r="G8228" t="str">
            <v>Active</v>
          </cell>
          <cell r="H8228" t="str">
            <v>N/A</v>
          </cell>
          <cell r="I8228" t="str">
            <v>32 Channel Digital Audio Input Buffer Module</v>
          </cell>
        </row>
        <row r="8229">
          <cell r="C8229" t="str">
            <v>S-505116</v>
          </cell>
          <cell r="D8229">
            <v>0</v>
          </cell>
          <cell r="E8229">
            <v>0</v>
          </cell>
          <cell r="F8229" t="str">
            <v>X</v>
          </cell>
          <cell r="G8229" t="str">
            <v>Active</v>
          </cell>
          <cell r="H8229" t="str">
            <v>N/A</v>
          </cell>
          <cell r="I8229" t="str">
            <v>128x32 Digital Audio Crosspoint Module</v>
          </cell>
        </row>
        <row r="8230">
          <cell r="C8230" t="str">
            <v>S-505116-00</v>
          </cell>
          <cell r="D8230">
            <v>0</v>
          </cell>
          <cell r="E8230">
            <v>0</v>
          </cell>
          <cell r="F8230" t="str">
            <v>X</v>
          </cell>
          <cell r="G8230" t="str">
            <v>Active</v>
          </cell>
          <cell r="H8230" t="str">
            <v>N/A</v>
          </cell>
          <cell r="I8230" t="str">
            <v>128X32 DIGITAL AUDIO CROSSPOINT MODULE</v>
          </cell>
        </row>
        <row r="8231">
          <cell r="C8231" t="str">
            <v>S-505144</v>
          </cell>
          <cell r="D8231">
            <v>0</v>
          </cell>
          <cell r="E8231">
            <v>0</v>
          </cell>
          <cell r="F8231" t="str">
            <v>X</v>
          </cell>
          <cell r="G8231" t="str">
            <v>Active</v>
          </cell>
          <cell r="H8231" t="str">
            <v>N/A</v>
          </cell>
          <cell r="I8231" t="str">
            <v>SDI Input Buffer</v>
          </cell>
        </row>
        <row r="8232">
          <cell r="C8232" t="str">
            <v>S-505144-02</v>
          </cell>
          <cell r="D8232">
            <v>0</v>
          </cell>
          <cell r="E8232">
            <v>0</v>
          </cell>
          <cell r="F8232" t="str">
            <v>X</v>
          </cell>
          <cell r="G8232" t="str">
            <v>Active</v>
          </cell>
          <cell r="H8232" t="str">
            <v>N/A</v>
          </cell>
          <cell r="I8232" t="str">
            <v>SMPTE 259 Input SDI Equalizer/ Buffer</v>
          </cell>
        </row>
        <row r="8233">
          <cell r="C8233" t="str">
            <v>S-505145</v>
          </cell>
          <cell r="D8233">
            <v>0</v>
          </cell>
          <cell r="E8233">
            <v>0</v>
          </cell>
          <cell r="F8233" t="str">
            <v>X</v>
          </cell>
          <cell r="G8233" t="str">
            <v>Active</v>
          </cell>
          <cell r="H8233" t="str">
            <v>N/A</v>
          </cell>
          <cell r="I8233" t="str">
            <v>64x32 Digital Video Crosspoint Sub-module</v>
          </cell>
        </row>
        <row r="8234">
          <cell r="C8234" t="str">
            <v>S-505150</v>
          </cell>
          <cell r="D8234">
            <v>0</v>
          </cell>
          <cell r="E8234">
            <v>0</v>
          </cell>
          <cell r="F8234" t="str">
            <v>X</v>
          </cell>
          <cell r="G8234" t="str">
            <v>Active</v>
          </cell>
          <cell r="H8234" t="str">
            <v>N/A</v>
          </cell>
          <cell r="I8234" t="str">
            <v>Processor For Video Frame</v>
          </cell>
        </row>
        <row r="8235">
          <cell r="C8235" t="str">
            <v>04-912128-00</v>
          </cell>
          <cell r="D8235">
            <v>0</v>
          </cell>
          <cell r="E8235">
            <v>0</v>
          </cell>
          <cell r="F8235" t="str">
            <v>X</v>
          </cell>
          <cell r="G8235" t="str">
            <v>Not active</v>
          </cell>
        </row>
        <row r="8236">
          <cell r="C8236" t="str">
            <v>S-505199</v>
          </cell>
          <cell r="D8236">
            <v>0</v>
          </cell>
          <cell r="E8236">
            <v>0</v>
          </cell>
          <cell r="F8236" t="str">
            <v>X</v>
          </cell>
          <cell r="G8236" t="str">
            <v>Active</v>
          </cell>
          <cell r="H8236" t="str">
            <v>N/A</v>
          </cell>
          <cell r="I8236" t="str">
            <v>32X32 Extender Module</v>
          </cell>
        </row>
        <row r="8237">
          <cell r="C8237" t="str">
            <v>S-507030-04</v>
          </cell>
          <cell r="D8237">
            <v>0</v>
          </cell>
          <cell r="E8237">
            <v>0</v>
          </cell>
          <cell r="F8237" t="str">
            <v>X</v>
          </cell>
          <cell r="G8237" t="str">
            <v>Active</v>
          </cell>
          <cell r="H8237" t="str">
            <v>N/A</v>
          </cell>
          <cell r="I8237" t="str">
            <v>4 Output Analog Video DA</v>
          </cell>
        </row>
        <row r="8238">
          <cell r="C8238" t="str">
            <v>S-507108-00</v>
          </cell>
          <cell r="D8238">
            <v>0</v>
          </cell>
          <cell r="E8238">
            <v>0</v>
          </cell>
          <cell r="F8238" t="str">
            <v>X</v>
          </cell>
          <cell r="G8238" t="str">
            <v>Active</v>
          </cell>
          <cell r="H8238" t="str">
            <v>N/A</v>
          </cell>
          <cell r="I8238" t="str">
            <v>D to A Converter- Video</v>
          </cell>
        </row>
        <row r="8239">
          <cell r="C8239" t="str">
            <v>S-507109</v>
          </cell>
          <cell r="D8239">
            <v>0</v>
          </cell>
          <cell r="E8239">
            <v>0</v>
          </cell>
          <cell r="F8239" t="str">
            <v>X</v>
          </cell>
          <cell r="G8239" t="str">
            <v>Inactive</v>
          </cell>
          <cell r="H8239" t="str">
            <v>N/A</v>
          </cell>
        </row>
        <row r="8240">
          <cell r="C8240" t="str">
            <v>S-507114-12</v>
          </cell>
          <cell r="D8240">
            <v>0</v>
          </cell>
          <cell r="E8240">
            <v>0</v>
          </cell>
          <cell r="F8240" t="str">
            <v>X</v>
          </cell>
          <cell r="G8240" t="str">
            <v>Active</v>
          </cell>
          <cell r="H8240" t="str">
            <v>N/A</v>
          </cell>
          <cell r="I8240" t="str">
            <v>12 Output Reclocking Digital DA</v>
          </cell>
        </row>
        <row r="8241">
          <cell r="C8241" t="str">
            <v>S-507119-06</v>
          </cell>
          <cell r="D8241">
            <v>0</v>
          </cell>
          <cell r="E8241">
            <v>0</v>
          </cell>
          <cell r="F8241" t="str">
            <v>X</v>
          </cell>
          <cell r="G8241" t="str">
            <v>Active</v>
          </cell>
          <cell r="H8241" t="str">
            <v>N/A</v>
          </cell>
          <cell r="I8241" t="str">
            <v>High Definition Digital Video Equalizing DA</v>
          </cell>
        </row>
        <row r="8242">
          <cell r="C8242" t="str">
            <v>S-507125-00</v>
          </cell>
          <cell r="D8242">
            <v>0</v>
          </cell>
          <cell r="E8242">
            <v>0</v>
          </cell>
          <cell r="F8242" t="str">
            <v>X</v>
          </cell>
          <cell r="G8242" t="str">
            <v>Active</v>
          </cell>
          <cell r="H8242" t="str">
            <v>N/A</v>
          </cell>
          <cell r="I8242" t="str">
            <v>SmartLinx Host Adapter</v>
          </cell>
        </row>
        <row r="8243">
          <cell r="C8243" t="str">
            <v>S-507140-00</v>
          </cell>
          <cell r="D8243">
            <v>0</v>
          </cell>
          <cell r="E8243">
            <v>0</v>
          </cell>
          <cell r="F8243" t="str">
            <v>X</v>
          </cell>
          <cell r="G8243" t="str">
            <v>Inactive</v>
          </cell>
          <cell r="H8243" t="str">
            <v>N/A</v>
          </cell>
          <cell r="I8243" t="str">
            <v>Analog Audio to AES/EBU Converter</v>
          </cell>
        </row>
        <row r="8244">
          <cell r="C8244" t="str">
            <v>S-507141-00</v>
          </cell>
          <cell r="D8244">
            <v>0</v>
          </cell>
          <cell r="E8244">
            <v>0</v>
          </cell>
          <cell r="F8244" t="str">
            <v>X</v>
          </cell>
          <cell r="G8244" t="str">
            <v>Inactive</v>
          </cell>
          <cell r="H8244" t="str">
            <v>N/A</v>
          </cell>
          <cell r="I8244" t="str">
            <v>AES/EBU to Analog Audio Converter</v>
          </cell>
        </row>
        <row r="8245">
          <cell r="C8245" t="str">
            <v>S-507144-00</v>
          </cell>
          <cell r="D8245">
            <v>0</v>
          </cell>
          <cell r="E8245">
            <v>0</v>
          </cell>
          <cell r="F8245" t="str">
            <v>X</v>
          </cell>
          <cell r="G8245" t="str">
            <v>Active</v>
          </cell>
          <cell r="H8245" t="str">
            <v>N/A</v>
          </cell>
          <cell r="I8245" t="str">
            <v>Dissolver Digital Video Mixer</v>
          </cell>
        </row>
        <row r="8246">
          <cell r="C8246" t="str">
            <v>S-507146-00</v>
          </cell>
          <cell r="D8246">
            <v>0</v>
          </cell>
          <cell r="E8246">
            <v>0</v>
          </cell>
          <cell r="F8246" t="str">
            <v>X</v>
          </cell>
          <cell r="G8246" t="str">
            <v>Active</v>
          </cell>
          <cell r="H8246" t="str">
            <v>N/A</v>
          </cell>
          <cell r="I8246" t="str">
            <v>TimeCache AES Digital Audio Delay- BNC</v>
          </cell>
        </row>
        <row r="8247">
          <cell r="C8247" t="str">
            <v>S-507530-08</v>
          </cell>
          <cell r="D8247">
            <v>0</v>
          </cell>
          <cell r="E8247">
            <v>0</v>
          </cell>
          <cell r="F8247" t="str">
            <v>X</v>
          </cell>
          <cell r="G8247" t="str">
            <v>Inactive</v>
          </cell>
          <cell r="H8247" t="str">
            <v>N/A</v>
          </cell>
          <cell r="I8247" t="str">
            <v>Digital Audio DA- AES Unbalanced</v>
          </cell>
        </row>
        <row r="8248">
          <cell r="C8248" t="str">
            <v>04-912125-00</v>
          </cell>
          <cell r="D8248">
            <v>0</v>
          </cell>
          <cell r="E8248">
            <v>0</v>
          </cell>
          <cell r="F8248" t="str">
            <v>X</v>
          </cell>
          <cell r="G8248" t="str">
            <v>Not to order</v>
          </cell>
        </row>
        <row r="8249">
          <cell r="C8249" t="str">
            <v>S-510399</v>
          </cell>
          <cell r="D8249">
            <v>0</v>
          </cell>
          <cell r="E8249">
            <v>0</v>
          </cell>
          <cell r="F8249" t="str">
            <v>X</v>
          </cell>
          <cell r="G8249" t="str">
            <v>Active</v>
          </cell>
          <cell r="H8249" t="str">
            <v>N/A</v>
          </cell>
          <cell r="I8249" t="str">
            <v>Manzanita Extender Board</v>
          </cell>
        </row>
        <row r="8250">
          <cell r="C8250" t="str">
            <v>S-511003-01</v>
          </cell>
          <cell r="D8250">
            <v>0</v>
          </cell>
          <cell r="E8250">
            <v>0</v>
          </cell>
          <cell r="F8250" t="str">
            <v>X</v>
          </cell>
          <cell r="G8250" t="str">
            <v>Active</v>
          </cell>
          <cell r="H8250" t="str">
            <v>N/A</v>
          </cell>
          <cell r="I8250" t="str">
            <v>PWA 8x8S Stereo Audio Xpt module SPII</v>
          </cell>
        </row>
        <row r="8251">
          <cell r="C8251" t="str">
            <v>S-512015-00</v>
          </cell>
          <cell r="D8251">
            <v>0</v>
          </cell>
          <cell r="E8251">
            <v>0</v>
          </cell>
          <cell r="F8251" t="str">
            <v>X</v>
          </cell>
          <cell r="G8251" t="str">
            <v>Active</v>
          </cell>
          <cell r="I8251" t="str">
            <v>PWA AUDIO BREAKOUT BD - YOSEMITE AUDIO</v>
          </cell>
        </row>
        <row r="8252">
          <cell r="C8252" t="str">
            <v>04-912122-00</v>
          </cell>
          <cell r="D8252">
            <v>0</v>
          </cell>
          <cell r="E8252">
            <v>0</v>
          </cell>
          <cell r="F8252" t="str">
            <v>X</v>
          </cell>
          <cell r="G8252" t="str">
            <v>Not active</v>
          </cell>
          <cell r="H8252" t="str">
            <v>N/A</v>
          </cell>
        </row>
        <row r="8253">
          <cell r="C8253" t="str">
            <v>04-912121-00</v>
          </cell>
          <cell r="D8253">
            <v>0</v>
          </cell>
          <cell r="E8253">
            <v>0</v>
          </cell>
          <cell r="F8253" t="str">
            <v>X</v>
          </cell>
          <cell r="G8253" t="str">
            <v>Not active</v>
          </cell>
          <cell r="H8253" t="str">
            <v>N/A</v>
          </cell>
        </row>
        <row r="8254">
          <cell r="C8254" t="str">
            <v>S-513021-00</v>
          </cell>
          <cell r="D8254">
            <v>0</v>
          </cell>
          <cell r="E8254">
            <v>0</v>
          </cell>
          <cell r="F8254" t="str">
            <v>X</v>
          </cell>
          <cell r="G8254" t="str">
            <v>Active</v>
          </cell>
          <cell r="H8254" t="str">
            <v>N/A</v>
          </cell>
          <cell r="I8254" t="str">
            <v>PWA 12x8V Analog Video Router Board - 400MHz - Fixed Gain -</v>
          </cell>
        </row>
        <row r="8255">
          <cell r="C8255" t="str">
            <v>S-514003-C02</v>
          </cell>
          <cell r="D8255">
            <v>0</v>
          </cell>
          <cell r="E8255">
            <v>0</v>
          </cell>
          <cell r="F8255" t="str">
            <v>X</v>
          </cell>
          <cell r="G8255" t="str">
            <v>Active</v>
          </cell>
        </row>
        <row r="8256">
          <cell r="C8256" t="str">
            <v>S-514021-00</v>
          </cell>
          <cell r="D8256">
            <v>0</v>
          </cell>
          <cell r="E8256">
            <v>0</v>
          </cell>
          <cell r="F8256" t="str">
            <v>X</v>
          </cell>
          <cell r="G8256" t="str">
            <v>Active</v>
          </cell>
        </row>
        <row r="8257">
          <cell r="C8257" t="str">
            <v>S-515001</v>
          </cell>
          <cell r="D8257">
            <v>0</v>
          </cell>
          <cell r="E8257">
            <v>0</v>
          </cell>
          <cell r="F8257" t="str">
            <v>X</v>
          </cell>
          <cell r="G8257" t="str">
            <v>Inactive</v>
          </cell>
          <cell r="H8257" t="str">
            <v>N/A</v>
          </cell>
          <cell r="I8257" t="str">
            <v>515001</v>
          </cell>
        </row>
        <row r="8258">
          <cell r="C8258" t="str">
            <v>S-515002</v>
          </cell>
          <cell r="D8258">
            <v>0</v>
          </cell>
          <cell r="E8258">
            <v>0</v>
          </cell>
          <cell r="F8258" t="str">
            <v>X</v>
          </cell>
          <cell r="G8258" t="str">
            <v>Inactive</v>
          </cell>
          <cell r="H8258" t="str">
            <v>N/A</v>
          </cell>
          <cell r="I8258" t="str">
            <v>515002</v>
          </cell>
        </row>
        <row r="8259">
          <cell r="C8259" t="str">
            <v>S-515003</v>
          </cell>
          <cell r="D8259">
            <v>0</v>
          </cell>
          <cell r="E8259">
            <v>0</v>
          </cell>
          <cell r="F8259" t="str">
            <v>X</v>
          </cell>
          <cell r="G8259" t="str">
            <v>Inactive</v>
          </cell>
          <cell r="H8259" t="str">
            <v>N/A</v>
          </cell>
          <cell r="I8259" t="str">
            <v>515003</v>
          </cell>
        </row>
        <row r="8260">
          <cell r="C8260" t="str">
            <v>S-515004</v>
          </cell>
          <cell r="D8260">
            <v>0</v>
          </cell>
          <cell r="E8260">
            <v>0</v>
          </cell>
          <cell r="F8260" t="str">
            <v>X</v>
          </cell>
          <cell r="G8260" t="str">
            <v>Inactive</v>
          </cell>
          <cell r="H8260" t="str">
            <v>N/A</v>
          </cell>
          <cell r="I8260" t="str">
            <v>515004</v>
          </cell>
        </row>
        <row r="8261">
          <cell r="C8261" t="str">
            <v>S-515017-00</v>
          </cell>
          <cell r="D8261">
            <v>0</v>
          </cell>
          <cell r="E8261">
            <v>0</v>
          </cell>
          <cell r="F8261" t="str">
            <v>X</v>
          </cell>
          <cell r="G8261" t="str">
            <v>Active</v>
          </cell>
          <cell r="H8261" t="str">
            <v>N/A</v>
          </cell>
          <cell r="I8261" t="str">
            <v>Sequoia Crosspoint Jumper Module</v>
          </cell>
        </row>
        <row r="8262">
          <cell r="C8262" t="str">
            <v>S-515018-00</v>
          </cell>
          <cell r="D8262">
            <v>0</v>
          </cell>
          <cell r="E8262">
            <v>0</v>
          </cell>
          <cell r="F8262" t="str">
            <v>X</v>
          </cell>
          <cell r="G8262" t="str">
            <v>Active</v>
          </cell>
          <cell r="H8262" t="str">
            <v>N/A</v>
          </cell>
          <cell r="I8262" t="str">
            <v>Sequoia Narrowband Video Crosspoint Termination Assembly</v>
          </cell>
        </row>
        <row r="8263">
          <cell r="C8263" t="str">
            <v>S-515019-00</v>
          </cell>
          <cell r="D8263">
            <v>0</v>
          </cell>
          <cell r="E8263">
            <v>0</v>
          </cell>
          <cell r="F8263" t="str">
            <v>X</v>
          </cell>
          <cell r="G8263" t="str">
            <v>Active</v>
          </cell>
          <cell r="H8263" t="str">
            <v>N/A</v>
          </cell>
          <cell r="I8263" t="str">
            <v>Sequoia Narrowband Video Crosspoint Rear Panel Interconnect</v>
          </cell>
        </row>
        <row r="8264">
          <cell r="C8264" t="str">
            <v>S-515022-00</v>
          </cell>
          <cell r="D8264">
            <v>0</v>
          </cell>
          <cell r="E8264">
            <v>0</v>
          </cell>
          <cell r="F8264" t="str">
            <v>X</v>
          </cell>
          <cell r="G8264" t="str">
            <v>Active</v>
          </cell>
          <cell r="H8264" t="str">
            <v>N/A</v>
          </cell>
          <cell r="I8264" t="str">
            <v>Sequoia 270 Mbps Video 32 Input Module</v>
          </cell>
        </row>
        <row r="8265">
          <cell r="C8265" t="str">
            <v>S-515025-00</v>
          </cell>
          <cell r="D8265">
            <v>0</v>
          </cell>
          <cell r="E8265">
            <v>0</v>
          </cell>
          <cell r="F8265" t="str">
            <v>X</v>
          </cell>
          <cell r="G8265" t="str">
            <v>Active</v>
          </cell>
          <cell r="H8265" t="str">
            <v>N/A</v>
          </cell>
          <cell r="I8265" t="str">
            <v>Sequoia 270 Mbps Video 4X1X32 Output Module</v>
          </cell>
        </row>
        <row r="8266">
          <cell r="C8266" t="str">
            <v>S-515026-00</v>
          </cell>
          <cell r="D8266">
            <v>0</v>
          </cell>
          <cell r="E8266">
            <v>0</v>
          </cell>
          <cell r="F8266" t="str">
            <v>X</v>
          </cell>
          <cell r="G8266" t="str">
            <v>Active</v>
          </cell>
          <cell r="H8266" t="str">
            <v>N/A</v>
          </cell>
          <cell r="I8266" t="str">
            <v>Sequoia 270 Mbps Video 128X64 Cable Input Xpt Module</v>
          </cell>
        </row>
        <row r="8267">
          <cell r="C8267" t="str">
            <v>S-515027-00</v>
          </cell>
          <cell r="D8267">
            <v>0</v>
          </cell>
          <cell r="E8267">
            <v>0</v>
          </cell>
          <cell r="F8267" t="str">
            <v>X</v>
          </cell>
          <cell r="G8267" t="str">
            <v>Active</v>
          </cell>
          <cell r="H8267" t="str">
            <v>N/A</v>
          </cell>
          <cell r="I8267" t="str">
            <v>Sequoia 270 Mbps Video 128X64 Backplane Input Xpt Module</v>
          </cell>
        </row>
        <row r="8268">
          <cell r="C8268" t="str">
            <v>S-515028-00</v>
          </cell>
          <cell r="D8268">
            <v>0</v>
          </cell>
          <cell r="E8268">
            <v>0</v>
          </cell>
          <cell r="F8268" t="str">
            <v>X</v>
          </cell>
          <cell r="G8268" t="str">
            <v>Active</v>
          </cell>
          <cell r="H8268" t="str">
            <v>N/A</v>
          </cell>
          <cell r="I8268" t="str">
            <v>Sequoia NB Video Direct Crosspoint Termination Assembly</v>
          </cell>
        </row>
        <row r="8269">
          <cell r="C8269" t="str">
            <v>S-515031-00</v>
          </cell>
          <cell r="D8269">
            <v>0</v>
          </cell>
          <cell r="E8269">
            <v>0</v>
          </cell>
          <cell r="F8269" t="str">
            <v>X</v>
          </cell>
          <cell r="G8269" t="str">
            <v>Active</v>
          </cell>
          <cell r="H8269" t="str">
            <v>N/A</v>
          </cell>
          <cell r="I8269" t="str">
            <v>Sequoia 270 Mbps Video 128x32 Cable Input Xpt/Output w/Outpu</v>
          </cell>
        </row>
        <row r="8270">
          <cell r="C8270" t="str">
            <v>04-912115-00</v>
          </cell>
          <cell r="D8270">
            <v>0</v>
          </cell>
          <cell r="E8270">
            <v>0</v>
          </cell>
          <cell r="F8270" t="str">
            <v>X</v>
          </cell>
          <cell r="G8270" t="str">
            <v>Not active</v>
          </cell>
          <cell r="H8270" t="str">
            <v>N/A</v>
          </cell>
        </row>
        <row r="8271">
          <cell r="C8271" t="str">
            <v>S-517135-30</v>
          </cell>
          <cell r="D8271">
            <v>0</v>
          </cell>
          <cell r="E8271">
            <v>0</v>
          </cell>
          <cell r="F8271" t="str">
            <v>X</v>
          </cell>
          <cell r="G8271" t="str">
            <v>Active</v>
          </cell>
          <cell r="H8271" t="str">
            <v>N/A</v>
          </cell>
          <cell r="I8271" t="str">
            <v>TimeCache Digital Video Time Delay Module- .233 to 1.86 Seco</v>
          </cell>
        </row>
        <row r="8272">
          <cell r="C8272" t="str">
            <v>04-912112-00</v>
          </cell>
          <cell r="D8272">
            <v>0</v>
          </cell>
          <cell r="E8272">
            <v>0</v>
          </cell>
          <cell r="F8272" t="str">
            <v>X</v>
          </cell>
          <cell r="G8272" t="str">
            <v>Not to order</v>
          </cell>
          <cell r="H8272" t="str">
            <v>N/A</v>
          </cell>
          <cell r="I8272" t="str">
            <v>YOSEMITE 6464V-7RU-RDNT PS-MASTER</v>
          </cell>
        </row>
        <row r="8273">
          <cell r="C8273" t="str">
            <v>50-003390</v>
          </cell>
          <cell r="D8273">
            <v>0</v>
          </cell>
          <cell r="E8273">
            <v>0</v>
          </cell>
          <cell r="F8273" t="str">
            <v>X</v>
          </cell>
          <cell r="G8273" t="str">
            <v>Active Proj</v>
          </cell>
          <cell r="H8273" t="str">
            <v>Special</v>
          </cell>
          <cell r="I8273" t="str">
            <v>4K HDMI repeater</v>
          </cell>
        </row>
        <row r="8274">
          <cell r="C8274" t="str">
            <v>04-912108-00</v>
          </cell>
          <cell r="D8274">
            <v>0</v>
          </cell>
          <cell r="E8274">
            <v>0</v>
          </cell>
          <cell r="F8274" t="str">
            <v>X</v>
          </cell>
          <cell r="G8274" t="str">
            <v>Not active</v>
          </cell>
          <cell r="H8274" t="str">
            <v>N/A</v>
          </cell>
          <cell r="I8274" t="str">
            <v>Yosemite 6464V 7RU Non-Rdnt PS-Master</v>
          </cell>
        </row>
        <row r="8275">
          <cell r="C8275" t="str">
            <v>04-912107-00</v>
          </cell>
          <cell r="D8275">
            <v>0</v>
          </cell>
          <cell r="E8275">
            <v>0</v>
          </cell>
          <cell r="F8275" t="str">
            <v>X</v>
          </cell>
          <cell r="G8275" t="str">
            <v>Not active</v>
          </cell>
          <cell r="H8275" t="str">
            <v>N/A</v>
          </cell>
        </row>
        <row r="8276">
          <cell r="C8276" t="str">
            <v>04-912105-00</v>
          </cell>
          <cell r="D8276">
            <v>0</v>
          </cell>
          <cell r="E8276">
            <v>0</v>
          </cell>
          <cell r="F8276" t="str">
            <v>X</v>
          </cell>
          <cell r="G8276" t="str">
            <v>Not active</v>
          </cell>
          <cell r="I8276" t="str">
            <v>YOSEMITE - 1664V - NON-RDNT PS - 7RU - MASTER</v>
          </cell>
        </row>
        <row r="8277">
          <cell r="C8277" t="str">
            <v>S-521101-50</v>
          </cell>
          <cell r="D8277">
            <v>0</v>
          </cell>
          <cell r="E8277">
            <v>0</v>
          </cell>
          <cell r="F8277" t="str">
            <v>X</v>
          </cell>
          <cell r="G8277" t="str">
            <v>Active</v>
          </cell>
          <cell r="H8277" t="str">
            <v>N/A</v>
          </cell>
          <cell r="I8277" t="str">
            <v>PWA 8-Input Analog Sync Board - 450Mhz - Ponderosa Series</v>
          </cell>
        </row>
        <row r="8278">
          <cell r="C8278" t="str">
            <v>S-521201-00</v>
          </cell>
          <cell r="D8278">
            <v>0</v>
          </cell>
          <cell r="E8278">
            <v>0</v>
          </cell>
          <cell r="F8278" t="str">
            <v>X</v>
          </cell>
          <cell r="G8278" t="str">
            <v>Active</v>
          </cell>
          <cell r="H8278" t="str">
            <v>N/A</v>
          </cell>
          <cell r="I8278" t="str">
            <v>PWA 8-Input HD Video Board - 1.485Gbps - BNC - Ponderosa Ser</v>
          </cell>
        </row>
        <row r="8279">
          <cell r="C8279" t="str">
            <v>S-521202-00</v>
          </cell>
          <cell r="D8279">
            <v>0</v>
          </cell>
          <cell r="E8279">
            <v>0</v>
          </cell>
          <cell r="F8279" t="str">
            <v>X</v>
          </cell>
          <cell r="G8279" t="str">
            <v>Active</v>
          </cell>
          <cell r="H8279" t="str">
            <v>N/A</v>
          </cell>
          <cell r="I8279" t="str">
            <v>PWA 8-Output HD Video Board - 1.485Gbps - BNC - Ponderosa Se</v>
          </cell>
        </row>
        <row r="8280">
          <cell r="C8280" t="str">
            <v>04-912104-00</v>
          </cell>
          <cell r="D8280">
            <v>0</v>
          </cell>
          <cell r="E8280">
            <v>0</v>
          </cell>
          <cell r="F8280" t="str">
            <v>X</v>
          </cell>
          <cell r="G8280" t="str">
            <v>Not active</v>
          </cell>
          <cell r="H8280" t="str">
            <v>N/A</v>
          </cell>
          <cell r="I8280" t="str">
            <v>YOSEMITE - 6432V ANALOG VIDEO - 7RU - NRDNT CPU - RDNT POWER</v>
          </cell>
        </row>
        <row r="8281">
          <cell r="C8281" t="str">
            <v>50-70865090/B</v>
          </cell>
          <cell r="D8281">
            <v>0</v>
          </cell>
          <cell r="E8281">
            <v>0</v>
          </cell>
          <cell r="F8281" t="str">
            <v>X</v>
          </cell>
          <cell r="G8281" t="str">
            <v>Inactive</v>
          </cell>
          <cell r="H8281" t="str">
            <v>Tool</v>
          </cell>
        </row>
        <row r="8282">
          <cell r="C8282" t="str">
            <v>50-7086509011</v>
          </cell>
          <cell r="D8282">
            <v>0</v>
          </cell>
          <cell r="E8282">
            <v>0</v>
          </cell>
          <cell r="F8282" t="str">
            <v>X</v>
          </cell>
          <cell r="G8282" t="str">
            <v>Active Proj</v>
          </cell>
          <cell r="H8282" t="str">
            <v>Special</v>
          </cell>
          <cell r="I8282" t="str">
            <v>PCB Assembly for DVI Over Twisted Pair Transmitter</v>
          </cell>
        </row>
        <row r="8283">
          <cell r="C8283" t="str">
            <v>50-70865190</v>
          </cell>
          <cell r="D8283">
            <v>0</v>
          </cell>
          <cell r="E8283">
            <v>0</v>
          </cell>
          <cell r="F8283" t="str">
            <v>X</v>
          </cell>
          <cell r="G8283" t="str">
            <v>Not to order</v>
          </cell>
          <cell r="H8283" t="str">
            <v>Pico Tool</v>
          </cell>
          <cell r="I8283" t="str">
            <v>DVI Over Twisted Pair Transmitter</v>
          </cell>
        </row>
        <row r="8284">
          <cell r="C8284" t="str">
            <v>50-70872090/B</v>
          </cell>
          <cell r="D8284">
            <v>0</v>
          </cell>
          <cell r="E8284">
            <v>0</v>
          </cell>
          <cell r="F8284" t="str">
            <v>X</v>
          </cell>
          <cell r="G8284" t="str">
            <v>Inactive</v>
          </cell>
          <cell r="H8284" t="str">
            <v>Pico Tool</v>
          </cell>
        </row>
        <row r="8285">
          <cell r="C8285" t="str">
            <v>04-912103-00</v>
          </cell>
          <cell r="D8285">
            <v>0</v>
          </cell>
          <cell r="E8285">
            <v>0</v>
          </cell>
          <cell r="F8285" t="str">
            <v>X</v>
          </cell>
          <cell r="G8285" t="str">
            <v>Not active</v>
          </cell>
          <cell r="H8285" t="str">
            <v>N/A</v>
          </cell>
          <cell r="I8285" t="str">
            <v>YOSEMITE - 3232DR DIGITAL VIDEO - 7RU - NRDNT CPU - RDNT POW</v>
          </cell>
        </row>
        <row r="8286">
          <cell r="C8286" t="str">
            <v>50-70958091</v>
          </cell>
          <cell r="D8286">
            <v>0</v>
          </cell>
          <cell r="E8286">
            <v>0</v>
          </cell>
          <cell r="F8286" t="str">
            <v>X</v>
          </cell>
          <cell r="G8286" t="str">
            <v>Inactive</v>
          </cell>
          <cell r="H8286" t="str">
            <v>1/2 19" 1U</v>
          </cell>
          <cell r="I8286" t="str">
            <v>2 Input 1:4 HDMI DA/4x CAT5 Outputs</v>
          </cell>
        </row>
        <row r="8287">
          <cell r="C8287" t="str">
            <v>50-70958095</v>
          </cell>
          <cell r="D8287">
            <v>0</v>
          </cell>
          <cell r="E8287">
            <v>1795</v>
          </cell>
          <cell r="F8287" t="str">
            <v>X</v>
          </cell>
          <cell r="G8287" t="str">
            <v>Inactive</v>
          </cell>
          <cell r="H8287" t="str">
            <v>1/2 19" 1U</v>
          </cell>
          <cell r="I8287" t="str">
            <v>2 Input 1:4 HDMI DA/4x CAT5 Outputs</v>
          </cell>
        </row>
        <row r="8288">
          <cell r="C8288" t="str">
            <v>S-523201-30</v>
          </cell>
          <cell r="D8288">
            <v>0</v>
          </cell>
          <cell r="E8288">
            <v>6750</v>
          </cell>
          <cell r="F8288" t="str">
            <v>X</v>
          </cell>
          <cell r="G8288" t="str">
            <v>Active</v>
          </cell>
          <cell r="I8288" t="str">
            <v>PWA 64x64 HD Video Crosspoint Board - 2.97Gbps - Ponderosa S</v>
          </cell>
        </row>
        <row r="8289">
          <cell r="C8289" t="str">
            <v>04-911104-70</v>
          </cell>
          <cell r="D8289">
            <v>0</v>
          </cell>
          <cell r="E8289">
            <v>0</v>
          </cell>
          <cell r="F8289" t="str">
            <v>X</v>
          </cell>
          <cell r="G8289" t="str">
            <v>Not active</v>
          </cell>
          <cell r="H8289" t="str">
            <v>N/A</v>
          </cell>
          <cell r="I8289" t="str">
            <v>8x4 Five Channels of Video - w/Stereo Audio - 3RU - w/LCP -</v>
          </cell>
        </row>
        <row r="8290">
          <cell r="C8290" t="str">
            <v>S-524202-00</v>
          </cell>
          <cell r="D8290">
            <v>0</v>
          </cell>
          <cell r="E8290">
            <v>13500</v>
          </cell>
          <cell r="F8290" t="str">
            <v>X</v>
          </cell>
          <cell r="G8290" t="str">
            <v>Not to order</v>
          </cell>
        </row>
        <row r="8291">
          <cell r="C8291" t="str">
            <v>S-524202-10</v>
          </cell>
          <cell r="D8291">
            <v>0</v>
          </cell>
          <cell r="E8291">
            <v>0</v>
          </cell>
          <cell r="F8291" t="str">
            <v>X</v>
          </cell>
          <cell r="G8291" t="str">
            <v>Active</v>
          </cell>
        </row>
        <row r="8292">
          <cell r="C8292" t="str">
            <v>S-526010-00</v>
          </cell>
          <cell r="D8292">
            <v>0</v>
          </cell>
          <cell r="E8292">
            <v>0</v>
          </cell>
          <cell r="F8292" t="str">
            <v>X</v>
          </cell>
          <cell r="G8292" t="str">
            <v>Active</v>
          </cell>
          <cell r="I8292" t="str">
            <v>PWA 16x2HD VIDEO ROUTER</v>
          </cell>
        </row>
        <row r="8293">
          <cell r="C8293" t="str">
            <v>S-615013</v>
          </cell>
          <cell r="D8293">
            <v>0</v>
          </cell>
          <cell r="E8293">
            <v>0</v>
          </cell>
          <cell r="F8293" t="str">
            <v>X</v>
          </cell>
          <cell r="G8293" t="str">
            <v>Inactive</v>
          </cell>
          <cell r="H8293" t="str">
            <v>N/A</v>
          </cell>
          <cell r="I8293" t="str">
            <v>615013</v>
          </cell>
        </row>
        <row r="8294">
          <cell r="C8294" t="str">
            <v>S-615014-00</v>
          </cell>
          <cell r="D8294">
            <v>0</v>
          </cell>
          <cell r="E8294">
            <v>0</v>
          </cell>
          <cell r="F8294" t="str">
            <v>X</v>
          </cell>
          <cell r="G8294" t="str">
            <v>Active</v>
          </cell>
          <cell r="H8294" t="str">
            <v>N/A</v>
          </cell>
          <cell r="I8294" t="str">
            <v>Sequoia Narrowband Video XPT Rear Panel Coupling Module</v>
          </cell>
        </row>
        <row r="8295">
          <cell r="C8295" t="str">
            <v>S-615023-00</v>
          </cell>
          <cell r="D8295">
            <v>0</v>
          </cell>
          <cell r="E8295">
            <v>0</v>
          </cell>
          <cell r="F8295" t="str">
            <v>X</v>
          </cell>
          <cell r="G8295" t="str">
            <v>Active</v>
          </cell>
          <cell r="H8295" t="str">
            <v>N/A</v>
          </cell>
          <cell r="I8295" t="str">
            <v>Sequoia 270 Mbps Video 64 BNC Connector Module</v>
          </cell>
        </row>
        <row r="8296">
          <cell r="C8296" t="str">
            <v>S-615024-00</v>
          </cell>
          <cell r="D8296">
            <v>0</v>
          </cell>
          <cell r="E8296">
            <v>0</v>
          </cell>
          <cell r="F8296" t="str">
            <v>X</v>
          </cell>
          <cell r="G8296" t="str">
            <v>Active</v>
          </cell>
          <cell r="H8296" t="str">
            <v>N/A</v>
          </cell>
          <cell r="I8296" t="str">
            <v>Sequoia 270 Mbps Video 2 Xpt Backplane Module w/Term</v>
          </cell>
        </row>
        <row r="8297">
          <cell r="C8297" t="str">
            <v>S-615034-00</v>
          </cell>
          <cell r="D8297">
            <v>0</v>
          </cell>
          <cell r="E8297">
            <v>0</v>
          </cell>
          <cell r="F8297" t="str">
            <v>X</v>
          </cell>
          <cell r="G8297" t="str">
            <v>Active</v>
          </cell>
          <cell r="H8297" t="str">
            <v>N/A</v>
          </cell>
          <cell r="I8297" t="str">
            <v>Sequoia 270 Mbps Video 4 Xpt Backplane Module w/Term</v>
          </cell>
        </row>
        <row r="8298">
          <cell r="C8298" t="str">
            <v>50-70958195</v>
          </cell>
          <cell r="D8298">
            <v>0</v>
          </cell>
          <cell r="E8298">
            <v>0</v>
          </cell>
          <cell r="F8298" t="str">
            <v>X</v>
          </cell>
          <cell r="G8298" t="str">
            <v>Not to prod.</v>
          </cell>
          <cell r="H8298" t="str">
            <v>1/2 19" 1U</v>
          </cell>
          <cell r="I8298" t="str">
            <v>2 Input 1:4 HDMI DA/4x CAT5 Outputs</v>
          </cell>
        </row>
        <row r="8299">
          <cell r="C8299" t="str">
            <v>S-6464HD/SDI</v>
          </cell>
          <cell r="D8299">
            <v>0</v>
          </cell>
          <cell r="E8299">
            <v>0</v>
          </cell>
          <cell r="F8299" t="str">
            <v>X</v>
          </cell>
          <cell r="G8299" t="str">
            <v>Inactive</v>
          </cell>
          <cell r="H8299" t="str">
            <v>N/A</v>
          </cell>
          <cell r="I8299" t="str">
            <v>64X64 HD/SDI VIDEO ROUTER</v>
          </cell>
        </row>
        <row r="8300">
          <cell r="C8300" t="str">
            <v>S-6464HD/SDIR</v>
          </cell>
          <cell r="D8300">
            <v>0</v>
          </cell>
          <cell r="E8300">
            <v>0</v>
          </cell>
          <cell r="F8300" t="str">
            <v>X</v>
          </cell>
          <cell r="G8300" t="str">
            <v>Inactive</v>
          </cell>
          <cell r="H8300" t="str">
            <v>N/A</v>
          </cell>
          <cell r="I8300" t="str">
            <v>PONDEROSA -923202-00,  64X64 HD/SDI VIDEO ROUTER</v>
          </cell>
        </row>
        <row r="8301">
          <cell r="C8301" t="str">
            <v>S-6504120-03</v>
          </cell>
          <cell r="D8301">
            <v>0</v>
          </cell>
          <cell r="E8301">
            <v>0</v>
          </cell>
          <cell r="F8301" t="str">
            <v>X</v>
          </cell>
          <cell r="G8301" t="str">
            <v>Inactive</v>
          </cell>
          <cell r="H8301" t="str">
            <v>N/A</v>
          </cell>
          <cell r="I8301" t="str">
            <v>ANALOG VIDEO INPUT BUFFER</v>
          </cell>
        </row>
        <row r="8302">
          <cell r="C8302" t="str">
            <v>04-911104-50</v>
          </cell>
          <cell r="D8302">
            <v>0</v>
          </cell>
          <cell r="E8302">
            <v>0</v>
          </cell>
          <cell r="F8302" t="str">
            <v>X</v>
          </cell>
          <cell r="G8302" t="str">
            <v>Not to order</v>
          </cell>
          <cell r="H8302" t="str">
            <v>N/A</v>
          </cell>
          <cell r="I8302" t="str">
            <v>84V5S - SIERRA PRO - w/LCP - 450MHz - 3RU - Non-Rdnt</v>
          </cell>
        </row>
        <row r="8303">
          <cell r="C8303" t="str">
            <v>50-70961091</v>
          </cell>
          <cell r="D8303">
            <v>0</v>
          </cell>
          <cell r="E8303">
            <v>0</v>
          </cell>
          <cell r="F8303" t="str">
            <v>X</v>
          </cell>
          <cell r="G8303" t="str">
            <v>Inactive</v>
          </cell>
          <cell r="H8303" t="str">
            <v>1/2 19" 1U</v>
          </cell>
          <cell r="I8303" t="str">
            <v>2 Input 1:4 HDMI DA/2x CAT5 Outputs</v>
          </cell>
        </row>
        <row r="8304">
          <cell r="C8304" t="str">
            <v>04-911104-30</v>
          </cell>
          <cell r="D8304">
            <v>0</v>
          </cell>
          <cell r="E8304">
            <v>0</v>
          </cell>
          <cell r="F8304" t="str">
            <v>X</v>
          </cell>
          <cell r="G8304" t="str">
            <v>Not active</v>
          </cell>
          <cell r="H8304" t="str">
            <v>N/A</v>
          </cell>
          <cell r="I8304" t="str">
            <v>84V3S - SIERRA PRO - w/LCP - 450MHz - 3RU - Non-Rdnt</v>
          </cell>
        </row>
        <row r="8305">
          <cell r="C8305" t="str">
            <v>S-704208-00</v>
          </cell>
          <cell r="D8305">
            <v>0</v>
          </cell>
          <cell r="E8305">
            <v>0</v>
          </cell>
          <cell r="F8305" t="str">
            <v>X</v>
          </cell>
          <cell r="G8305" t="str">
            <v>Active</v>
          </cell>
          <cell r="H8305" t="str">
            <v>N/A</v>
          </cell>
          <cell r="I8305" t="str">
            <v>CA EXTERNAL POWER SUPPLY 90-260VAC +15/-15VDC DESKTOP</v>
          </cell>
        </row>
        <row r="8306">
          <cell r="C8306" t="str">
            <v>S-706106</v>
          </cell>
          <cell r="D8306">
            <v>0</v>
          </cell>
          <cell r="E8306">
            <v>0</v>
          </cell>
          <cell r="F8306" t="str">
            <v>X</v>
          </cell>
          <cell r="G8306" t="str">
            <v>Inactive</v>
          </cell>
          <cell r="H8306" t="str">
            <v>N/A</v>
          </cell>
        </row>
        <row r="8307">
          <cell r="C8307" t="str">
            <v>S-718004-01</v>
          </cell>
          <cell r="D8307">
            <v>0</v>
          </cell>
          <cell r="E8307">
            <v>0</v>
          </cell>
          <cell r="F8307" t="str">
            <v>X</v>
          </cell>
          <cell r="G8307" t="str">
            <v>Active</v>
          </cell>
        </row>
        <row r="8308">
          <cell r="C8308" t="str">
            <v>S-721001-00</v>
          </cell>
          <cell r="D8308">
            <v>0</v>
          </cell>
          <cell r="E8308">
            <v>0</v>
          </cell>
          <cell r="F8308" t="str">
            <v>X</v>
          </cell>
          <cell r="G8308" t="str">
            <v>Active</v>
          </cell>
        </row>
        <row r="8309">
          <cell r="C8309" t="str">
            <v>S-723022-00</v>
          </cell>
          <cell r="D8309">
            <v>0</v>
          </cell>
          <cell r="E8309">
            <v>0</v>
          </cell>
          <cell r="F8309" t="str">
            <v>X</v>
          </cell>
          <cell r="G8309" t="str">
            <v>Active</v>
          </cell>
        </row>
        <row r="8310">
          <cell r="C8310" t="str">
            <v>S-723023-00</v>
          </cell>
          <cell r="D8310">
            <v>0</v>
          </cell>
          <cell r="E8310">
            <v>0</v>
          </cell>
          <cell r="F8310" t="str">
            <v>X</v>
          </cell>
          <cell r="G8310" t="str">
            <v>Active</v>
          </cell>
          <cell r="I8310" t="str">
            <v>CA-SMALL FAN-PWR SPLY SLED-FIELD REPL-PONDEROSA</v>
          </cell>
        </row>
        <row r="8311">
          <cell r="C8311" t="str">
            <v>S-726014-00</v>
          </cell>
          <cell r="D8311">
            <v>0</v>
          </cell>
          <cell r="E8311">
            <v>0</v>
          </cell>
          <cell r="F8311" t="str">
            <v>X</v>
          </cell>
          <cell r="G8311" t="str">
            <v>Active</v>
          </cell>
        </row>
        <row r="8312">
          <cell r="C8312" t="str">
            <v>04-911104-20</v>
          </cell>
          <cell r="D8312">
            <v>0</v>
          </cell>
          <cell r="E8312">
            <v>0</v>
          </cell>
          <cell r="F8312" t="str">
            <v>X</v>
          </cell>
          <cell r="G8312" t="str">
            <v>Not active</v>
          </cell>
          <cell r="H8312" t="str">
            <v>N/A</v>
          </cell>
          <cell r="I8312" t="str">
            <v>8x4 Two Channels of Video - w/Stereo Audio - 3RU - w/LCP - N</v>
          </cell>
        </row>
        <row r="8313">
          <cell r="C8313" t="str">
            <v>04-911103-70</v>
          </cell>
          <cell r="D8313">
            <v>0</v>
          </cell>
          <cell r="E8313">
            <v>0</v>
          </cell>
          <cell r="F8313" t="str">
            <v>X</v>
          </cell>
          <cell r="G8313" t="str">
            <v>Not active</v>
          </cell>
          <cell r="H8313" t="str">
            <v>N/A</v>
          </cell>
          <cell r="I8313" t="str">
            <v>8x4 Five Channels of Video - 3RU - w/LCP - Non Redun</v>
          </cell>
        </row>
        <row r="8314">
          <cell r="C8314" t="str">
            <v>S-734001-00</v>
          </cell>
          <cell r="D8314">
            <v>0</v>
          </cell>
          <cell r="E8314">
            <v>0</v>
          </cell>
          <cell r="F8314" t="str">
            <v>X</v>
          </cell>
          <cell r="G8314" t="str">
            <v>Active</v>
          </cell>
        </row>
        <row r="8315">
          <cell r="C8315" t="str">
            <v>S-AC00225</v>
          </cell>
          <cell r="D8315">
            <v>0</v>
          </cell>
          <cell r="E8315">
            <v>0</v>
          </cell>
          <cell r="F8315" t="str">
            <v>X</v>
          </cell>
          <cell r="G8315" t="str">
            <v>Active</v>
          </cell>
        </row>
        <row r="8316">
          <cell r="C8316" t="str">
            <v>S-AC06174204</v>
          </cell>
          <cell r="D8316">
            <v>0</v>
          </cell>
          <cell r="E8316">
            <v>0</v>
          </cell>
          <cell r="F8316" t="str">
            <v>X</v>
          </cell>
          <cell r="G8316" t="str">
            <v>Active</v>
          </cell>
          <cell r="H8316" t="str">
            <v>N/A</v>
          </cell>
          <cell r="I8316" t="str">
            <v>Bittree Pin Insert Tool</v>
          </cell>
        </row>
        <row r="8317">
          <cell r="C8317" t="str">
            <v>S-AC06187704</v>
          </cell>
          <cell r="D8317">
            <v>0</v>
          </cell>
          <cell r="E8317">
            <v>0</v>
          </cell>
          <cell r="F8317" t="str">
            <v>X</v>
          </cell>
          <cell r="G8317" t="str">
            <v>Active</v>
          </cell>
          <cell r="H8317" t="str">
            <v>N/A</v>
          </cell>
          <cell r="I8317" t="str">
            <v>Bittree Pin Extractor Tool</v>
          </cell>
        </row>
        <row r="8318">
          <cell r="C8318" t="str">
            <v>04-911103-50</v>
          </cell>
          <cell r="D8318">
            <v>0</v>
          </cell>
          <cell r="E8318">
            <v>0</v>
          </cell>
          <cell r="F8318" t="str">
            <v>X</v>
          </cell>
          <cell r="G8318" t="str">
            <v>Not active</v>
          </cell>
          <cell r="H8318" t="str">
            <v>N/A</v>
          </cell>
          <cell r="I8318" t="str">
            <v>8x4 Three Channels of Video - Two Channels of Sync - 3RU - w</v>
          </cell>
        </row>
        <row r="8319">
          <cell r="C8319" t="str">
            <v>04-911103-30</v>
          </cell>
          <cell r="D8319">
            <v>0</v>
          </cell>
          <cell r="E8319">
            <v>0</v>
          </cell>
          <cell r="F8319" t="str">
            <v>X</v>
          </cell>
          <cell r="G8319" t="str">
            <v>Not active</v>
          </cell>
          <cell r="H8319" t="str">
            <v>N/A</v>
          </cell>
          <cell r="I8319" t="str">
            <v>8x4 Three Channels of Video - 3RU - w/LCP - Non Redun</v>
          </cell>
        </row>
        <row r="8320">
          <cell r="C8320" t="str">
            <v>04-911103-20</v>
          </cell>
          <cell r="D8320">
            <v>0</v>
          </cell>
          <cell r="E8320">
            <v>0</v>
          </cell>
          <cell r="F8320" t="str">
            <v>X</v>
          </cell>
          <cell r="G8320" t="str">
            <v>Not active</v>
          </cell>
          <cell r="H8320" t="str">
            <v>N/A</v>
          </cell>
          <cell r="I8320" t="str">
            <v>8x4 Two Channels of Video - 3RU - w/LCP - Non Redun</v>
          </cell>
        </row>
        <row r="8321">
          <cell r="C8321" t="str">
            <v>S-AC10809</v>
          </cell>
          <cell r="D8321">
            <v>0</v>
          </cell>
          <cell r="E8321">
            <v>0</v>
          </cell>
          <cell r="F8321" t="str">
            <v>X</v>
          </cell>
          <cell r="G8321" t="str">
            <v>Active</v>
          </cell>
          <cell r="H8321" t="str">
            <v>N/A</v>
          </cell>
          <cell r="I8321" t="str">
            <v>8 Meter Cable- 9 Pin</v>
          </cell>
        </row>
        <row r="8322">
          <cell r="C8322" t="str">
            <v>50-80021091</v>
          </cell>
          <cell r="D8322">
            <v>0</v>
          </cell>
          <cell r="E8322">
            <v>0</v>
          </cell>
          <cell r="F8322" t="str">
            <v>X</v>
          </cell>
          <cell r="G8322" t="str">
            <v>Not to order</v>
          </cell>
          <cell r="H8322" t="str">
            <v>Tool</v>
          </cell>
          <cell r="I8322" t="str">
            <v>HDMI,Bidirect.RS?232,IR over Twisted Pair HDBaseT Transmitte</v>
          </cell>
        </row>
        <row r="8323">
          <cell r="C8323" t="str">
            <v>04-911102-70</v>
          </cell>
          <cell r="D8323">
            <v>0</v>
          </cell>
          <cell r="E8323">
            <v>0</v>
          </cell>
          <cell r="F8323" t="str">
            <v>X</v>
          </cell>
          <cell r="G8323" t="str">
            <v>Not active</v>
          </cell>
          <cell r="H8323" t="str">
            <v>N/A</v>
          </cell>
          <cell r="I8323" t="str">
            <v>8x8 Five Channels of Video - w/Stereo Audio - 3RU - w/LCP -</v>
          </cell>
        </row>
        <row r="8324">
          <cell r="C8324" t="str">
            <v>S-AC11509</v>
          </cell>
          <cell r="D8324">
            <v>0</v>
          </cell>
          <cell r="E8324">
            <v>0</v>
          </cell>
          <cell r="F8324" t="str">
            <v>X</v>
          </cell>
          <cell r="G8324" t="str">
            <v>Active</v>
          </cell>
          <cell r="H8324" t="str">
            <v>N/A</v>
          </cell>
          <cell r="I8324" t="str">
            <v>15 Meter Cable- 9 Pin</v>
          </cell>
        </row>
        <row r="8325">
          <cell r="C8325" t="str">
            <v>S-AC11525</v>
          </cell>
          <cell r="D8325">
            <v>0</v>
          </cell>
          <cell r="E8325">
            <v>0</v>
          </cell>
          <cell r="F8325" t="str">
            <v>X</v>
          </cell>
          <cell r="G8325" t="str">
            <v>Active</v>
          </cell>
          <cell r="H8325" t="str">
            <v>N/A</v>
          </cell>
          <cell r="I8325" t="str">
            <v>15 Meter Cable- 25 Pin</v>
          </cell>
        </row>
        <row r="8326">
          <cell r="C8326" t="str">
            <v>50-80021191</v>
          </cell>
          <cell r="D8326">
            <v>0</v>
          </cell>
          <cell r="E8326">
            <v>0</v>
          </cell>
          <cell r="F8326" t="str">
            <v>X</v>
          </cell>
          <cell r="G8326" t="str">
            <v>Not to order</v>
          </cell>
          <cell r="H8326" t="str">
            <v>Tool</v>
          </cell>
          <cell r="I8326" t="str">
            <v>HDMI over HDBaseT transmitter for Extended range</v>
          </cell>
        </row>
        <row r="8327">
          <cell r="C8327" t="str">
            <v>04-911102-60</v>
          </cell>
          <cell r="D8327">
            <v>0</v>
          </cell>
          <cell r="E8327">
            <v>0</v>
          </cell>
          <cell r="F8327" t="str">
            <v>X</v>
          </cell>
          <cell r="G8327" t="str">
            <v>Not active</v>
          </cell>
          <cell r="H8327" t="str">
            <v>N/A</v>
          </cell>
          <cell r="I8327" t="str">
            <v>8x8 Four Channels of Video - w/Stereo Audio - 3RU - w/LCP -</v>
          </cell>
        </row>
        <row r="8328">
          <cell r="C8328" t="str">
            <v>S-AC20403</v>
          </cell>
          <cell r="D8328">
            <v>0</v>
          </cell>
          <cell r="E8328">
            <v>0</v>
          </cell>
          <cell r="F8328" t="str">
            <v>X</v>
          </cell>
          <cell r="G8328" t="str">
            <v>Inactive</v>
          </cell>
          <cell r="H8328" t="str">
            <v>N/A</v>
          </cell>
          <cell r="I8328" t="str">
            <v>AC20403</v>
          </cell>
        </row>
        <row r="8329">
          <cell r="C8329" t="str">
            <v>S-AC20803</v>
          </cell>
          <cell r="D8329">
            <v>0</v>
          </cell>
          <cell r="E8329">
            <v>0</v>
          </cell>
          <cell r="F8329" t="str">
            <v>X</v>
          </cell>
          <cell r="G8329" t="str">
            <v>Active</v>
          </cell>
          <cell r="H8329" t="str">
            <v>N/A</v>
          </cell>
          <cell r="I8329" t="str">
            <v>AC20803</v>
          </cell>
        </row>
        <row r="8330">
          <cell r="C8330" t="str">
            <v>S-AC21003</v>
          </cell>
          <cell r="D8330">
            <v>0</v>
          </cell>
          <cell r="E8330">
            <v>0</v>
          </cell>
          <cell r="F8330" t="str">
            <v>X</v>
          </cell>
          <cell r="G8330" t="str">
            <v>Active</v>
          </cell>
          <cell r="H8330" t="str">
            <v>N/A</v>
          </cell>
        </row>
        <row r="8331">
          <cell r="C8331" t="str">
            <v>S-AC21503</v>
          </cell>
          <cell r="D8331">
            <v>0</v>
          </cell>
          <cell r="E8331">
            <v>0</v>
          </cell>
          <cell r="F8331" t="str">
            <v>X</v>
          </cell>
          <cell r="G8331" t="str">
            <v>Active</v>
          </cell>
          <cell r="H8331" t="str">
            <v>N/A</v>
          </cell>
          <cell r="I8331" t="str">
            <v>15 Meter Shielded Pair Cable w/ Mini XLRs</v>
          </cell>
        </row>
        <row r="8332">
          <cell r="C8332" t="str">
            <v>S-AC22003</v>
          </cell>
          <cell r="D8332">
            <v>0</v>
          </cell>
          <cell r="E8332">
            <v>0</v>
          </cell>
          <cell r="F8332" t="str">
            <v>X</v>
          </cell>
          <cell r="G8332" t="str">
            <v>Active</v>
          </cell>
          <cell r="H8332" t="str">
            <v>N/A</v>
          </cell>
          <cell r="I8332" t="str">
            <v>20 meter control cable RS-485</v>
          </cell>
        </row>
        <row r="8333">
          <cell r="C8333" t="str">
            <v>50-80022091</v>
          </cell>
          <cell r="D8333">
            <v>0</v>
          </cell>
          <cell r="E8333">
            <v>0</v>
          </cell>
          <cell r="F8333" t="str">
            <v>X</v>
          </cell>
          <cell r="G8333" t="str">
            <v>Not to order</v>
          </cell>
          <cell r="H8333" t="str">
            <v>Tool</v>
          </cell>
          <cell r="I8333" t="str">
            <v>HDMI, Bidirect.RS?232, IR over Twisted Pair HDBaseT Receiver</v>
          </cell>
        </row>
        <row r="8334">
          <cell r="C8334" t="str">
            <v>S-AC23209</v>
          </cell>
          <cell r="D8334">
            <v>0</v>
          </cell>
          <cell r="E8334">
            <v>0</v>
          </cell>
          <cell r="F8334" t="str">
            <v>X</v>
          </cell>
          <cell r="G8334" t="str">
            <v>Inactive</v>
          </cell>
          <cell r="H8334" t="str">
            <v>N/A</v>
          </cell>
          <cell r="I8334" t="str">
            <v>Accessory Kit - 9 Pin Dongle</v>
          </cell>
        </row>
        <row r="8335">
          <cell r="C8335" t="str">
            <v>S-AC23703</v>
          </cell>
          <cell r="D8335">
            <v>0</v>
          </cell>
          <cell r="E8335">
            <v>0</v>
          </cell>
          <cell r="F8335" t="str">
            <v>X</v>
          </cell>
          <cell r="G8335" t="str">
            <v>Active</v>
          </cell>
          <cell r="H8335" t="str">
            <v>N/A</v>
          </cell>
          <cell r="I8335" t="str">
            <v>Cable, 100 feet RS-485</v>
          </cell>
        </row>
        <row r="8336">
          <cell r="C8336" t="str">
            <v>S-AC25003</v>
          </cell>
          <cell r="D8336">
            <v>0</v>
          </cell>
          <cell r="E8336">
            <v>0</v>
          </cell>
          <cell r="F8336" t="str">
            <v>X</v>
          </cell>
          <cell r="G8336" t="str">
            <v>Active</v>
          </cell>
          <cell r="I8336" t="str">
            <v>3-wire control cable, 50 meters</v>
          </cell>
        </row>
        <row r="8337">
          <cell r="C8337" t="str">
            <v>04-911102-30</v>
          </cell>
          <cell r="D8337">
            <v>0</v>
          </cell>
          <cell r="E8337">
            <v>0</v>
          </cell>
          <cell r="F8337" t="str">
            <v>X</v>
          </cell>
          <cell r="G8337" t="str">
            <v>Not to order</v>
          </cell>
          <cell r="H8337" t="str">
            <v>N/A</v>
          </cell>
          <cell r="I8337" t="str">
            <v>88V3S - SIERRA PRO - w/LCP - 450MHz - 3RU - Non-Rdnt</v>
          </cell>
        </row>
        <row r="8338">
          <cell r="C8338" t="str">
            <v>S-AC2513P-3</v>
          </cell>
          <cell r="D8338">
            <v>0</v>
          </cell>
          <cell r="E8338">
            <v>0</v>
          </cell>
          <cell r="F8338" t="str">
            <v>X</v>
          </cell>
          <cell r="G8338" t="str">
            <v>Active</v>
          </cell>
          <cell r="H8338" t="str">
            <v>N/A</v>
          </cell>
          <cell r="I8338" t="str">
            <v>AC2513P-3</v>
          </cell>
        </row>
        <row r="8339">
          <cell r="C8339" t="str">
            <v>S-AC2513P3</v>
          </cell>
          <cell r="D8339">
            <v>0</v>
          </cell>
          <cell r="E8339">
            <v>0</v>
          </cell>
          <cell r="F8339" t="str">
            <v>X</v>
          </cell>
          <cell r="G8339" t="str">
            <v>Inactive</v>
          </cell>
          <cell r="H8339" t="str">
            <v>N/A</v>
          </cell>
        </row>
        <row r="8340">
          <cell r="C8340" t="str">
            <v>50-80022191</v>
          </cell>
          <cell r="D8340">
            <v>0</v>
          </cell>
          <cell r="E8340">
            <v>0</v>
          </cell>
          <cell r="F8340" t="str">
            <v>X</v>
          </cell>
          <cell r="G8340" t="str">
            <v>Not to order</v>
          </cell>
          <cell r="H8340" t="str">
            <v>Tool</v>
          </cell>
          <cell r="I8340" t="str">
            <v>HDMI over HDBaseT receiver for Extended range</v>
          </cell>
        </row>
        <row r="8341">
          <cell r="C8341" t="str">
            <v>S-AC25M4S</v>
          </cell>
          <cell r="D8341">
            <v>0</v>
          </cell>
          <cell r="E8341">
            <v>0</v>
          </cell>
          <cell r="F8341" t="str">
            <v>X</v>
          </cell>
          <cell r="G8341" t="str">
            <v>Active</v>
          </cell>
          <cell r="H8341" t="str">
            <v>N/A</v>
          </cell>
          <cell r="I8341" t="str">
            <v>Bittree Stereo Audio Wiring Assembly (For 88VS only)</v>
          </cell>
        </row>
        <row r="8342">
          <cell r="C8342" t="str">
            <v>S-AC36N09</v>
          </cell>
          <cell r="D8342">
            <v>0</v>
          </cell>
          <cell r="E8342">
            <v>0</v>
          </cell>
          <cell r="F8342" t="str">
            <v>X</v>
          </cell>
          <cell r="G8342" t="str">
            <v>Active</v>
          </cell>
          <cell r="I8342" t="str">
            <v>Accessory Kit - Cable IntC 9 Cond. Ribbon Male to Male 6 Inc</v>
          </cell>
        </row>
        <row r="8343">
          <cell r="C8343" t="str">
            <v>S-AC615DB</v>
          </cell>
          <cell r="D8343">
            <v>0</v>
          </cell>
          <cell r="E8343">
            <v>0</v>
          </cell>
          <cell r="F8343" t="str">
            <v>X</v>
          </cell>
          <cell r="G8343" t="str">
            <v>Active</v>
          </cell>
          <cell r="H8343" t="str">
            <v>N/A</v>
          </cell>
          <cell r="I8343" t="str">
            <v>Bittree Mono Audio Wiring Assembly</v>
          </cell>
        </row>
        <row r="8344">
          <cell r="C8344" t="str">
            <v>04-911102-20</v>
          </cell>
          <cell r="D8344">
            <v>0</v>
          </cell>
          <cell r="E8344">
            <v>0</v>
          </cell>
          <cell r="F8344" t="str">
            <v>X</v>
          </cell>
          <cell r="G8344" t="str">
            <v>Not active</v>
          </cell>
          <cell r="H8344" t="str">
            <v>N/A</v>
          </cell>
          <cell r="I8344" t="str">
            <v>88V2S - SIERRA PRO - w/LCP - 450MHz - 3RU - Non-Rdnt</v>
          </cell>
        </row>
        <row r="8345">
          <cell r="C8345" t="str">
            <v>S-AC625DB-01</v>
          </cell>
          <cell r="D8345">
            <v>0</v>
          </cell>
          <cell r="E8345">
            <v>0</v>
          </cell>
          <cell r="F8345" t="str">
            <v>X</v>
          </cell>
          <cell r="G8345" t="str">
            <v>Active</v>
          </cell>
          <cell r="H8345" t="str">
            <v>N/A</v>
          </cell>
          <cell r="I8345" t="str">
            <v>Bittree Stereo Audio Wiring Assembly (For 88VS only)</v>
          </cell>
        </row>
        <row r="8346">
          <cell r="C8346" t="str">
            <v>S-AC70001</v>
          </cell>
          <cell r="D8346">
            <v>0</v>
          </cell>
          <cell r="E8346">
            <v>0</v>
          </cell>
          <cell r="F8346" t="str">
            <v>X</v>
          </cell>
          <cell r="G8346" t="str">
            <v>Active</v>
          </cell>
          <cell r="H8346" t="str">
            <v>N/A</v>
          </cell>
          <cell r="I8346" t="str">
            <v>Connector Kit 2ea. Mini XLRs</v>
          </cell>
        </row>
        <row r="8347">
          <cell r="C8347" t="str">
            <v>S-AC70002</v>
          </cell>
          <cell r="D8347">
            <v>0</v>
          </cell>
          <cell r="E8347">
            <v>0</v>
          </cell>
          <cell r="F8347" t="str">
            <v>X</v>
          </cell>
          <cell r="G8347" t="str">
            <v>Active</v>
          </cell>
          <cell r="H8347" t="str">
            <v>N/A</v>
          </cell>
          <cell r="I8347" t="str">
            <v>Connector Kit 10ea. Mini XLRs</v>
          </cell>
        </row>
        <row r="8348">
          <cell r="C8348" t="str">
            <v>S-AC70003</v>
          </cell>
          <cell r="D8348">
            <v>0</v>
          </cell>
          <cell r="E8348">
            <v>0</v>
          </cell>
          <cell r="F8348" t="str">
            <v>X</v>
          </cell>
          <cell r="G8348" t="str">
            <v>Active</v>
          </cell>
          <cell r="H8348" t="str">
            <v>N/A</v>
          </cell>
          <cell r="I8348" t="str">
            <v>Cable Kit 10ea. Mini XLRs w/150m Shielded Pair Cable</v>
          </cell>
        </row>
        <row r="8349">
          <cell r="C8349" t="str">
            <v>S-AC70004</v>
          </cell>
          <cell r="D8349">
            <v>0</v>
          </cell>
          <cell r="E8349">
            <v>0</v>
          </cell>
          <cell r="F8349" t="str">
            <v>X</v>
          </cell>
          <cell r="G8349" t="str">
            <v>Inactive</v>
          </cell>
          <cell r="H8349" t="str">
            <v>N/A</v>
          </cell>
          <cell r="I8349" t="str">
            <v>Accessory Kit - Terminator BNC 75 ohm, 1%, Pkg. of 25 - RoHS</v>
          </cell>
        </row>
        <row r="8350">
          <cell r="C8350" t="str">
            <v>S-AC70006</v>
          </cell>
          <cell r="D8350">
            <v>0</v>
          </cell>
          <cell r="E8350">
            <v>0</v>
          </cell>
          <cell r="F8350" t="str">
            <v>X</v>
          </cell>
          <cell r="G8350" t="str">
            <v>Inactive</v>
          </cell>
          <cell r="I8350" t="str">
            <v>Terminator BNC 75 OHM 1%</v>
          </cell>
        </row>
        <row r="8351">
          <cell r="C8351" t="str">
            <v>S-AC75BNC110-01</v>
          </cell>
          <cell r="D8351">
            <v>0</v>
          </cell>
          <cell r="E8351">
            <v>0</v>
          </cell>
          <cell r="F8351" t="str">
            <v>X</v>
          </cell>
          <cell r="G8351" t="str">
            <v>Inactive</v>
          </cell>
          <cell r="H8351" t="str">
            <v>N/A</v>
          </cell>
        </row>
        <row r="8352">
          <cell r="C8352" t="str">
            <v>04-911101-70</v>
          </cell>
          <cell r="D8352">
            <v>0</v>
          </cell>
          <cell r="E8352">
            <v>0</v>
          </cell>
          <cell r="F8352" t="str">
            <v>X</v>
          </cell>
          <cell r="G8352" t="str">
            <v>Not active</v>
          </cell>
          <cell r="H8352" t="str">
            <v>N/A</v>
          </cell>
          <cell r="I8352" t="str">
            <v>8x8 Five Channels of Video - 3RU - w/LCP - Non Redun</v>
          </cell>
        </row>
        <row r="8353">
          <cell r="C8353" t="str">
            <v>S-ACK2MA-01</v>
          </cell>
          <cell r="D8353">
            <v>0</v>
          </cell>
          <cell r="E8353">
            <v>0</v>
          </cell>
          <cell r="F8353" t="str">
            <v>X</v>
          </cell>
          <cell r="G8353" t="str">
            <v>Inactive</v>
          </cell>
          <cell r="H8353" t="str">
            <v>N/A</v>
          </cell>
          <cell r="I8353" t="str">
            <v>Bittree Crimp Tool</v>
          </cell>
        </row>
        <row r="8354">
          <cell r="C8354" t="str">
            <v>S-ACK2MA01</v>
          </cell>
          <cell r="D8354">
            <v>0</v>
          </cell>
          <cell r="E8354">
            <v>0</v>
          </cell>
          <cell r="F8354" t="str">
            <v>X</v>
          </cell>
          <cell r="G8354" t="str">
            <v>Active</v>
          </cell>
          <cell r="H8354" t="str">
            <v>N/A</v>
          </cell>
          <cell r="I8354" t="str">
            <v>Bittree Crimp Tool</v>
          </cell>
        </row>
        <row r="8355">
          <cell r="C8355" t="str">
            <v>04-911101-60</v>
          </cell>
          <cell r="D8355">
            <v>0</v>
          </cell>
          <cell r="E8355">
            <v>0</v>
          </cell>
          <cell r="F8355" t="str">
            <v>X</v>
          </cell>
          <cell r="G8355" t="str">
            <v>Not active</v>
          </cell>
          <cell r="H8355" t="str">
            <v>N/A</v>
          </cell>
          <cell r="I8355" t="str">
            <v>8x8 Four Channels of Video - 3RU - w/LCP - Non Redun</v>
          </cell>
        </row>
        <row r="8356">
          <cell r="C8356" t="str">
            <v>S-HD71022-00</v>
          </cell>
          <cell r="D8356">
            <v>0</v>
          </cell>
          <cell r="E8356">
            <v>0</v>
          </cell>
          <cell r="F8356" t="str">
            <v>X</v>
          </cell>
          <cell r="G8356" t="str">
            <v>Active</v>
          </cell>
        </row>
        <row r="8357">
          <cell r="C8357" t="str">
            <v>S-HP24002-00</v>
          </cell>
          <cell r="D8357">
            <v>0</v>
          </cell>
          <cell r="E8357">
            <v>0</v>
          </cell>
          <cell r="F8357" t="str">
            <v>X</v>
          </cell>
          <cell r="G8357" t="str">
            <v>Active</v>
          </cell>
        </row>
        <row r="8358">
          <cell r="C8358" t="str">
            <v>S-HP33210-00</v>
          </cell>
          <cell r="D8358">
            <v>0</v>
          </cell>
          <cell r="E8358">
            <v>0</v>
          </cell>
          <cell r="F8358" t="str">
            <v>X</v>
          </cell>
          <cell r="G8358" t="str">
            <v>Active</v>
          </cell>
        </row>
        <row r="8359">
          <cell r="C8359" t="str">
            <v>S-HU33202-00</v>
          </cell>
          <cell r="D8359">
            <v>0</v>
          </cell>
          <cell r="E8359">
            <v>0</v>
          </cell>
          <cell r="F8359" t="str">
            <v>X</v>
          </cell>
          <cell r="G8359" t="str">
            <v>Active</v>
          </cell>
        </row>
        <row r="8360">
          <cell r="C8360" t="str">
            <v>S-KDE1206PHV1</v>
          </cell>
          <cell r="D8360">
            <v>0</v>
          </cell>
          <cell r="E8360">
            <v>0</v>
          </cell>
          <cell r="F8360" t="str">
            <v>X</v>
          </cell>
          <cell r="G8360" t="str">
            <v>Active</v>
          </cell>
        </row>
        <row r="8361">
          <cell r="C8361" t="str">
            <v>04-911101-30</v>
          </cell>
          <cell r="D8361">
            <v>0</v>
          </cell>
          <cell r="E8361">
            <v>0</v>
          </cell>
          <cell r="F8361" t="str">
            <v>X</v>
          </cell>
          <cell r="G8361" t="str">
            <v>Not active</v>
          </cell>
          <cell r="H8361" t="str">
            <v>N/A</v>
          </cell>
          <cell r="I8361" t="str">
            <v>8x8 Three Channels of Video - 3RU - w/LCP - Non Redun</v>
          </cell>
        </row>
        <row r="8362">
          <cell r="C8362" t="str">
            <v>S-LL40009-00</v>
          </cell>
          <cell r="D8362">
            <v>0</v>
          </cell>
          <cell r="E8362">
            <v>0</v>
          </cell>
          <cell r="F8362" t="str">
            <v>X</v>
          </cell>
          <cell r="G8362" t="str">
            <v>Active</v>
          </cell>
        </row>
        <row r="8363">
          <cell r="C8363" t="str">
            <v>S-LL40010-00</v>
          </cell>
          <cell r="D8363">
            <v>0</v>
          </cell>
          <cell r="E8363">
            <v>0</v>
          </cell>
          <cell r="F8363" t="str">
            <v>X</v>
          </cell>
          <cell r="G8363" t="str">
            <v>Active</v>
          </cell>
        </row>
        <row r="8364">
          <cell r="C8364" t="str">
            <v>S-MS12013-00</v>
          </cell>
          <cell r="D8364">
            <v>0</v>
          </cell>
          <cell r="E8364">
            <v>0</v>
          </cell>
          <cell r="F8364" t="str">
            <v>X</v>
          </cell>
          <cell r="G8364" t="str">
            <v>Active</v>
          </cell>
        </row>
        <row r="8365">
          <cell r="C8365" t="str">
            <v>04-904062-12</v>
          </cell>
          <cell r="D8365">
            <v>0</v>
          </cell>
          <cell r="E8365">
            <v>0</v>
          </cell>
          <cell r="F8365" t="str">
            <v>X</v>
          </cell>
          <cell r="G8365" t="str">
            <v>Not active</v>
          </cell>
          <cell r="H8365" t="str">
            <v>N/A</v>
          </cell>
          <cell r="I8365" t="str">
            <v>1632V - TAHOE - 1648V FRAME 3RU - w/SER CTRL - NRDNT</v>
          </cell>
        </row>
        <row r="8366">
          <cell r="C8366" t="str">
            <v>S-MS18002-00</v>
          </cell>
          <cell r="D8366">
            <v>0</v>
          </cell>
          <cell r="E8366">
            <v>0</v>
          </cell>
          <cell r="F8366" t="str">
            <v>X</v>
          </cell>
          <cell r="G8366" t="str">
            <v>Active</v>
          </cell>
        </row>
        <row r="8367">
          <cell r="C8367" t="str">
            <v>S-MS18005-00</v>
          </cell>
          <cell r="D8367">
            <v>0</v>
          </cell>
          <cell r="E8367">
            <v>0</v>
          </cell>
          <cell r="F8367" t="str">
            <v>X</v>
          </cell>
          <cell r="G8367" t="str">
            <v>Active</v>
          </cell>
        </row>
        <row r="8368">
          <cell r="C8368" t="str">
            <v>S-MS18007-00</v>
          </cell>
          <cell r="D8368">
            <v>0</v>
          </cell>
          <cell r="E8368">
            <v>0</v>
          </cell>
          <cell r="F8368" t="str">
            <v>X</v>
          </cell>
          <cell r="G8368" t="str">
            <v>Active</v>
          </cell>
        </row>
        <row r="8369">
          <cell r="C8369" t="str">
            <v>S-MS24003-00</v>
          </cell>
          <cell r="D8369">
            <v>0</v>
          </cell>
          <cell r="E8369">
            <v>0</v>
          </cell>
          <cell r="F8369" t="str">
            <v>X</v>
          </cell>
          <cell r="G8369" t="str">
            <v>Active</v>
          </cell>
        </row>
        <row r="8370">
          <cell r="C8370" t="str">
            <v>S-MS25003-00</v>
          </cell>
          <cell r="D8370">
            <v>0</v>
          </cell>
          <cell r="E8370">
            <v>0</v>
          </cell>
          <cell r="F8370" t="str">
            <v>X</v>
          </cell>
          <cell r="G8370" t="str">
            <v>Active</v>
          </cell>
        </row>
        <row r="8371">
          <cell r="C8371" t="str">
            <v>S-MS25004-00</v>
          </cell>
          <cell r="D8371">
            <v>0</v>
          </cell>
          <cell r="E8371">
            <v>0</v>
          </cell>
          <cell r="F8371" t="str">
            <v>X</v>
          </cell>
          <cell r="G8371" t="str">
            <v>Active</v>
          </cell>
        </row>
        <row r="8372">
          <cell r="C8372" t="str">
            <v>S-MS30024-00</v>
          </cell>
          <cell r="D8372">
            <v>0</v>
          </cell>
          <cell r="E8372">
            <v>0</v>
          </cell>
          <cell r="F8372" t="str">
            <v>X</v>
          </cell>
          <cell r="G8372" t="str">
            <v>Active</v>
          </cell>
        </row>
        <row r="8373">
          <cell r="C8373" t="str">
            <v>S-PW11003-00</v>
          </cell>
          <cell r="D8373">
            <v>0</v>
          </cell>
          <cell r="E8373">
            <v>0</v>
          </cell>
          <cell r="F8373" t="str">
            <v>X</v>
          </cell>
          <cell r="G8373" t="str">
            <v>Active</v>
          </cell>
          <cell r="H8373" t="str">
            <v>N/A</v>
          </cell>
          <cell r="I8373" t="str">
            <v>Pwr Sply AC/AC 120VAC 22VAC Wall-Wart 336-4022-T01A</v>
          </cell>
        </row>
        <row r="8374">
          <cell r="C8374" t="str">
            <v>S-PW44006-00</v>
          </cell>
          <cell r="D8374">
            <v>0</v>
          </cell>
          <cell r="E8374">
            <v>0</v>
          </cell>
          <cell r="F8374" t="str">
            <v>X</v>
          </cell>
          <cell r="G8374" t="str">
            <v>Active</v>
          </cell>
          <cell r="I8374" t="str">
            <v>Pwr Sply AC/DC 85/264VAC 15VDC 150W Open Frame LPP-150-15 -</v>
          </cell>
        </row>
        <row r="8375">
          <cell r="C8375" t="str">
            <v>S-PW44019-00</v>
          </cell>
          <cell r="D8375">
            <v>0</v>
          </cell>
          <cell r="E8375">
            <v>0</v>
          </cell>
          <cell r="F8375" t="str">
            <v>X</v>
          </cell>
          <cell r="G8375" t="str">
            <v>Active</v>
          </cell>
          <cell r="I8375" t="str">
            <v>Pwr Sply AC/DC 88-132/176-264VAC +7.5VDC 100W Open Frame LPS</v>
          </cell>
        </row>
        <row r="8376">
          <cell r="C8376" t="str">
            <v>S-PW44020-00</v>
          </cell>
          <cell r="D8376">
            <v>0</v>
          </cell>
          <cell r="E8376">
            <v>100</v>
          </cell>
          <cell r="F8376" t="str">
            <v>X</v>
          </cell>
          <cell r="G8376" t="str">
            <v>Active</v>
          </cell>
        </row>
        <row r="8377">
          <cell r="C8377" t="str">
            <v>S-SI10184-00</v>
          </cell>
          <cell r="D8377">
            <v>0</v>
          </cell>
          <cell r="E8377">
            <v>0</v>
          </cell>
          <cell r="F8377" t="str">
            <v>X</v>
          </cell>
          <cell r="G8377" t="str">
            <v>Not to prod.</v>
          </cell>
        </row>
        <row r="8378">
          <cell r="C8378" t="str">
            <v>S-SW23003-00</v>
          </cell>
          <cell r="D8378">
            <v>0</v>
          </cell>
          <cell r="E8378">
            <v>2.7</v>
          </cell>
          <cell r="F8378" t="str">
            <v>X</v>
          </cell>
          <cell r="G8378" t="str">
            <v>Active</v>
          </cell>
        </row>
        <row r="8379">
          <cell r="C8379" t="str">
            <v>04-904030-01</v>
          </cell>
          <cell r="D8379">
            <v>0</v>
          </cell>
          <cell r="E8379">
            <v>0</v>
          </cell>
          <cell r="F8379" t="str">
            <v>X</v>
          </cell>
          <cell r="G8379" t="str">
            <v>Not active</v>
          </cell>
          <cell r="H8379" t="str">
            <v>N/A</v>
          </cell>
          <cell r="I8379" t="str">
            <v>2010VAA - TAHOE - 2010VAA- NRDNT</v>
          </cell>
        </row>
        <row r="8380">
          <cell r="C8380" t="str">
            <v>04-911101-20</v>
          </cell>
          <cell r="D8380">
            <v>0</v>
          </cell>
          <cell r="E8380">
            <v>0</v>
          </cell>
          <cell r="F8380" t="str">
            <v>X</v>
          </cell>
          <cell r="G8380" t="str">
            <v>Not active</v>
          </cell>
          <cell r="H8380" t="str">
            <v>N/A</v>
          </cell>
          <cell r="I8380" t="str">
            <v>88V2 - SIERRA PRO - w/LCP - 450MHz - 3RU - Non-Rdnt</v>
          </cell>
        </row>
        <row r="8381">
          <cell r="C8381" t="str">
            <v>S-XP32021-00</v>
          </cell>
          <cell r="D8381">
            <v>0</v>
          </cell>
          <cell r="E8381">
            <v>0</v>
          </cell>
          <cell r="F8381" t="str">
            <v>X</v>
          </cell>
          <cell r="G8381" t="str">
            <v>Active</v>
          </cell>
        </row>
        <row r="8382">
          <cell r="C8382" t="str">
            <v>SALES DISCOUNT</v>
          </cell>
          <cell r="D8382">
            <v>0</v>
          </cell>
          <cell r="E8382">
            <v>0</v>
          </cell>
          <cell r="F8382" t="str">
            <v>X</v>
          </cell>
          <cell r="G8382" t="str">
            <v>Inactive</v>
          </cell>
          <cell r="H8382" t="str">
            <v>N/A</v>
          </cell>
          <cell r="I8382" t="str">
            <v>SALES DISCOUNT</v>
          </cell>
        </row>
        <row r="8383">
          <cell r="C8383" t="str">
            <v>SH</v>
          </cell>
          <cell r="D8383">
            <v>0</v>
          </cell>
          <cell r="E8383">
            <v>0</v>
          </cell>
          <cell r="F8383" t="str">
            <v>X</v>
          </cell>
          <cell r="G8383" t="str">
            <v>Inactive</v>
          </cell>
          <cell r="H8383" t="str">
            <v>N/A</v>
          </cell>
        </row>
        <row r="8384">
          <cell r="C8384" t="str">
            <v>SIERRA MODELS</v>
          </cell>
          <cell r="D8384">
            <v>0</v>
          </cell>
          <cell r="E8384">
            <v>0</v>
          </cell>
          <cell r="F8384" t="str">
            <v>X</v>
          </cell>
          <cell r="G8384" t="str">
            <v>Inactive</v>
          </cell>
          <cell r="H8384" t="str">
            <v>N/A</v>
          </cell>
        </row>
        <row r="8385">
          <cell r="C8385" t="str">
            <v>SP-VGAEXT50-D-R</v>
          </cell>
          <cell r="D8385">
            <v>0</v>
          </cell>
          <cell r="E8385">
            <v>0</v>
          </cell>
          <cell r="F8385" t="str">
            <v>X</v>
          </cell>
          <cell r="G8385" t="str">
            <v>Inactive</v>
          </cell>
          <cell r="H8385" t="str">
            <v>N/A</v>
          </cell>
          <cell r="I8385" t="str">
            <v>SP-VGAEXT50-D-R</v>
          </cell>
        </row>
        <row r="8386">
          <cell r="C8386" t="str">
            <v>SPIFF</v>
          </cell>
          <cell r="D8386">
            <v>0</v>
          </cell>
          <cell r="E8386">
            <v>0</v>
          </cell>
          <cell r="F8386" t="str">
            <v>X</v>
          </cell>
          <cell r="G8386" t="str">
            <v>Active</v>
          </cell>
          <cell r="H8386" t="str">
            <v>N/A</v>
          </cell>
          <cell r="I8386" t="str">
            <v>SPIFF</v>
          </cell>
        </row>
        <row r="8387">
          <cell r="C8387" t="str">
            <v>SV-PSD1-PS</v>
          </cell>
          <cell r="D8387">
            <v>0</v>
          </cell>
          <cell r="E8387">
            <v>0</v>
          </cell>
          <cell r="F8387" t="str">
            <v>X</v>
          </cell>
          <cell r="G8387" t="str">
            <v>Inactive</v>
          </cell>
        </row>
        <row r="8388">
          <cell r="C8388" t="str">
            <v>04-903609</v>
          </cell>
          <cell r="D8388">
            <v>0</v>
          </cell>
          <cell r="E8388">
            <v>0</v>
          </cell>
          <cell r="F8388" t="str">
            <v>X</v>
          </cell>
          <cell r="G8388" t="str">
            <v>Not active</v>
          </cell>
          <cell r="H8388" t="str">
            <v>N/A</v>
          </cell>
          <cell r="I8388" t="str">
            <v>8x4 Video w/ Stereo Audio- RS-232- 115VAC</v>
          </cell>
        </row>
        <row r="8389">
          <cell r="C8389" t="str">
            <v>04-911004-73</v>
          </cell>
          <cell r="D8389">
            <v>0</v>
          </cell>
          <cell r="E8389">
            <v>0</v>
          </cell>
          <cell r="F8389" t="str">
            <v>X</v>
          </cell>
          <cell r="G8389" t="str">
            <v>Not active</v>
          </cell>
          <cell r="H8389" t="str">
            <v>N/A</v>
          </cell>
          <cell r="I8389" t="str">
            <v>8x4 Five Channels of Video - w/Stereo Audio - 3RU - w/LCP -</v>
          </cell>
        </row>
        <row r="8390">
          <cell r="C8390" t="str">
            <v>04-911004-51</v>
          </cell>
          <cell r="D8390">
            <v>0</v>
          </cell>
          <cell r="E8390">
            <v>0</v>
          </cell>
          <cell r="F8390" t="str">
            <v>X</v>
          </cell>
          <cell r="G8390" t="str">
            <v>Inactive</v>
          </cell>
          <cell r="H8390" t="str">
            <v>N/A</v>
          </cell>
          <cell r="I8390" t="str">
            <v>84V5S</v>
          </cell>
        </row>
        <row r="8391">
          <cell r="C8391" t="str">
            <v>04-911004-43</v>
          </cell>
          <cell r="D8391">
            <v>0</v>
          </cell>
          <cell r="E8391">
            <v>0</v>
          </cell>
          <cell r="F8391" t="str">
            <v>X</v>
          </cell>
          <cell r="G8391" t="str">
            <v>Not active</v>
          </cell>
          <cell r="H8391" t="str">
            <v>N/A</v>
          </cell>
          <cell r="I8391" t="str">
            <v>8x4 Three Channels of Video - One Channel of Sync - w/Stereo</v>
          </cell>
        </row>
        <row r="8392">
          <cell r="C8392" t="str">
            <v>04-911004-33</v>
          </cell>
          <cell r="D8392">
            <v>0</v>
          </cell>
          <cell r="E8392">
            <v>0</v>
          </cell>
          <cell r="F8392" t="str">
            <v>X</v>
          </cell>
          <cell r="G8392" t="str">
            <v>Not active</v>
          </cell>
          <cell r="H8392" t="str">
            <v>N/A</v>
          </cell>
          <cell r="I8392" t="str">
            <v>8x4 Three Channels of Video - w/Stereo Audio - 3RU - w/LCP -</v>
          </cell>
        </row>
        <row r="8393">
          <cell r="C8393" t="str">
            <v>04-911004-23</v>
          </cell>
          <cell r="D8393">
            <v>0</v>
          </cell>
          <cell r="E8393">
            <v>0</v>
          </cell>
          <cell r="F8393" t="str">
            <v>X</v>
          </cell>
          <cell r="G8393" t="str">
            <v>Not active</v>
          </cell>
          <cell r="H8393" t="str">
            <v>N/A</v>
          </cell>
          <cell r="I8393" t="str">
            <v>8x4 Two Channels of Video - w/Stereo Audio - 3RU - w/LCP - N</v>
          </cell>
        </row>
        <row r="8394">
          <cell r="C8394" t="str">
            <v>04-903149-01</v>
          </cell>
          <cell r="D8394">
            <v>0</v>
          </cell>
          <cell r="E8394">
            <v>0</v>
          </cell>
          <cell r="F8394" t="str">
            <v>X</v>
          </cell>
          <cell r="G8394" t="str">
            <v>Not to prod.</v>
          </cell>
          <cell r="H8394" t="str">
            <v>N/A</v>
          </cell>
          <cell r="I8394" t="str">
            <v>82VS Video/Stereo Router</v>
          </cell>
        </row>
        <row r="8395">
          <cell r="C8395" t="str">
            <v>60-801612010</v>
          </cell>
          <cell r="D8395">
            <v>0</v>
          </cell>
          <cell r="E8395">
            <v>0</v>
          </cell>
          <cell r="F8395" t="str">
            <v>X</v>
          </cell>
          <cell r="G8395" t="str">
            <v>Not to equip</v>
          </cell>
          <cell r="H8395" t="str">
            <v>1/2 19" 1U</v>
          </cell>
          <cell r="I8395" t="str">
            <v>10−Port Universal 5−Volt Power Supply</v>
          </cell>
        </row>
        <row r="8396">
          <cell r="C8396" t="str">
            <v>04-911003-73</v>
          </cell>
          <cell r="D8396">
            <v>0</v>
          </cell>
          <cell r="E8396">
            <v>0</v>
          </cell>
          <cell r="F8396" t="str">
            <v>X</v>
          </cell>
          <cell r="G8396" t="str">
            <v>Not active</v>
          </cell>
          <cell r="H8396" t="str">
            <v>N/A</v>
          </cell>
          <cell r="I8396" t="str">
            <v>8x4 Five Channels of Video - 3RU - w/LCP - Non Redun - w/IP</v>
          </cell>
        </row>
        <row r="8397">
          <cell r="C8397" t="str">
            <v>04-911003-53</v>
          </cell>
          <cell r="D8397">
            <v>0</v>
          </cell>
          <cell r="E8397">
            <v>0</v>
          </cell>
          <cell r="F8397" t="str">
            <v>X</v>
          </cell>
          <cell r="G8397" t="str">
            <v>Not to prod.</v>
          </cell>
          <cell r="H8397" t="str">
            <v>N/A</v>
          </cell>
          <cell r="I8397" t="str">
            <v>84V5 - SIERRA PRO XL - w/LAN - w/LCP - 450MHz - 3RU - Non-Rd</v>
          </cell>
        </row>
        <row r="8398">
          <cell r="C8398" t="str">
            <v>04-903149</v>
          </cell>
          <cell r="D8398">
            <v>0</v>
          </cell>
          <cell r="E8398">
            <v>0</v>
          </cell>
          <cell r="F8398" t="str">
            <v>X</v>
          </cell>
          <cell r="G8398" t="str">
            <v>Not active</v>
          </cell>
          <cell r="H8398" t="str">
            <v>N/A</v>
          </cell>
          <cell r="I8398" t="str">
            <v>8x2 Video w/ Stereo Audio- 115VAC</v>
          </cell>
        </row>
        <row r="8399">
          <cell r="C8399" t="str">
            <v>04-911003-33</v>
          </cell>
          <cell r="D8399">
            <v>0</v>
          </cell>
          <cell r="E8399">
            <v>0</v>
          </cell>
          <cell r="F8399" t="str">
            <v>X</v>
          </cell>
          <cell r="G8399" t="str">
            <v>Not to order</v>
          </cell>
          <cell r="H8399" t="str">
            <v>N/A</v>
          </cell>
          <cell r="I8399" t="str">
            <v>84V3 - SIERRA PRO XL - w/LAN - w/LCP - 450MHz - 3RU - Non-Rd</v>
          </cell>
        </row>
        <row r="8400">
          <cell r="C8400" t="str">
            <v>04-903146-01</v>
          </cell>
          <cell r="D8400">
            <v>0</v>
          </cell>
          <cell r="E8400">
            <v>0</v>
          </cell>
          <cell r="F8400" t="str">
            <v>X</v>
          </cell>
          <cell r="G8400" t="str">
            <v>Not to prod.</v>
          </cell>
          <cell r="H8400" t="str">
            <v>Special</v>
          </cell>
          <cell r="I8400" t="str">
            <v>44VS Video/Stereo Router</v>
          </cell>
        </row>
        <row r="8401">
          <cell r="C8401" t="str">
            <v>SW-000024</v>
          </cell>
          <cell r="D8401">
            <v>0</v>
          </cell>
          <cell r="E8401">
            <v>0</v>
          </cell>
          <cell r="F8401" t="str">
            <v>X</v>
          </cell>
          <cell r="G8401" t="str">
            <v>Active</v>
          </cell>
          <cell r="I8401" t="str">
            <v>Network Annual Subscription for Software Update of 5 devices</v>
          </cell>
        </row>
        <row r="8402">
          <cell r="C8402" t="str">
            <v>SW-000025</v>
          </cell>
          <cell r="D8402">
            <v>0</v>
          </cell>
          <cell r="E8402">
            <v>0</v>
          </cell>
          <cell r="F8402" t="str">
            <v>X</v>
          </cell>
          <cell r="G8402" t="str">
            <v>Active</v>
          </cell>
          <cell r="I8402" t="str">
            <v>etwork Annual Subscription for Software Update of 30 devices</v>
          </cell>
        </row>
        <row r="8403">
          <cell r="C8403" t="str">
            <v>SW-000026</v>
          </cell>
          <cell r="D8403">
            <v>0</v>
          </cell>
          <cell r="E8403">
            <v>0</v>
          </cell>
          <cell r="F8403" t="str">
            <v>X</v>
          </cell>
          <cell r="G8403" t="str">
            <v>Active</v>
          </cell>
          <cell r="I8403" t="str">
            <v>twork Annual Subscription for Software Update of 100 devices</v>
          </cell>
        </row>
        <row r="8404">
          <cell r="C8404" t="str">
            <v>04-911002-R61</v>
          </cell>
          <cell r="D8404">
            <v>0</v>
          </cell>
          <cell r="E8404">
            <v>0</v>
          </cell>
          <cell r="F8404" t="str">
            <v>X</v>
          </cell>
          <cell r="G8404" t="str">
            <v>Not active</v>
          </cell>
          <cell r="H8404" t="str">
            <v>N/A</v>
          </cell>
          <cell r="I8404" t="str">
            <v>88V4VSR</v>
          </cell>
        </row>
        <row r="8405">
          <cell r="C8405" t="str">
            <v>50-80177191</v>
          </cell>
          <cell r="D8405">
            <v>0</v>
          </cell>
          <cell r="E8405">
            <v>0</v>
          </cell>
          <cell r="F8405" t="str">
            <v>X</v>
          </cell>
          <cell r="G8405" t="str">
            <v>Not to order</v>
          </cell>
          <cell r="H8405" t="str">
            <v>Tool</v>
          </cell>
          <cell r="I8405" t="str">
            <v>Comp Graphics Video &amp; Stereo Audio over TP Tr with EDID</v>
          </cell>
        </row>
        <row r="8406">
          <cell r="C8406" t="str">
            <v>04-911002-R51</v>
          </cell>
          <cell r="D8406">
            <v>0</v>
          </cell>
          <cell r="E8406">
            <v>0</v>
          </cell>
          <cell r="F8406" t="str">
            <v>X</v>
          </cell>
          <cell r="G8406" t="str">
            <v>Not active</v>
          </cell>
          <cell r="H8406" t="str">
            <v>N/A</v>
          </cell>
          <cell r="I8406" t="str">
            <v>88V5SR</v>
          </cell>
        </row>
        <row r="8407">
          <cell r="C8407" t="str">
            <v>50-80177391</v>
          </cell>
          <cell r="D8407">
            <v>0</v>
          </cell>
          <cell r="E8407">
            <v>0</v>
          </cell>
          <cell r="F8407" t="str">
            <v>X</v>
          </cell>
          <cell r="G8407" t="str">
            <v>Not to order</v>
          </cell>
          <cell r="H8407" t="str">
            <v>Tool</v>
          </cell>
          <cell r="I8407" t="str">
            <v>Computer Graphics Video &amp; Str Audio over T- Pair Rec</v>
          </cell>
        </row>
        <row r="8408">
          <cell r="C8408" t="str">
            <v>50-801810190</v>
          </cell>
          <cell r="D8408">
            <v>0</v>
          </cell>
          <cell r="E8408">
            <v>0</v>
          </cell>
          <cell r="F8408" t="str">
            <v>X</v>
          </cell>
          <cell r="G8408" t="str">
            <v>Not active</v>
          </cell>
          <cell r="H8408" t="str">
            <v>Tool</v>
          </cell>
          <cell r="I8408" t="str">
            <v>Com. Graphics Video Stereo Audio Bidirectional RS−232 W/EDID</v>
          </cell>
        </row>
        <row r="8409">
          <cell r="C8409" t="str">
            <v>04-911002-73</v>
          </cell>
          <cell r="D8409">
            <v>0</v>
          </cell>
          <cell r="E8409">
            <v>0</v>
          </cell>
          <cell r="F8409" t="str">
            <v>X</v>
          </cell>
          <cell r="G8409" t="str">
            <v>Not to order</v>
          </cell>
          <cell r="H8409" t="str">
            <v>N/A</v>
          </cell>
          <cell r="I8409" t="str">
            <v>8x8 Five Channels of Video - w/Stereo Audio - 3RU - w/LCP -</v>
          </cell>
        </row>
        <row r="8410">
          <cell r="C8410" t="str">
            <v>04-903146</v>
          </cell>
          <cell r="D8410">
            <v>0</v>
          </cell>
          <cell r="E8410">
            <v>0</v>
          </cell>
          <cell r="F8410" t="str">
            <v>X</v>
          </cell>
          <cell r="G8410" t="str">
            <v>Not active</v>
          </cell>
          <cell r="H8410" t="str">
            <v>N/A</v>
          </cell>
          <cell r="I8410" t="str">
            <v>4x4 Video w/ Stereo Audio- RS-232- 115VAC</v>
          </cell>
        </row>
        <row r="8411">
          <cell r="C8411" t="str">
            <v>04-911002-63</v>
          </cell>
          <cell r="D8411">
            <v>0</v>
          </cell>
          <cell r="E8411">
            <v>0</v>
          </cell>
          <cell r="F8411" t="str">
            <v>X</v>
          </cell>
          <cell r="G8411" t="str">
            <v>Not active</v>
          </cell>
          <cell r="H8411" t="str">
            <v>N/A</v>
          </cell>
          <cell r="I8411" t="str">
            <v>8x8 Four Channels of Video - w/Stereo Audio - 3RU - w/LCP -</v>
          </cell>
        </row>
        <row r="8412">
          <cell r="C8412" t="str">
            <v>04-911002-54</v>
          </cell>
          <cell r="D8412">
            <v>0</v>
          </cell>
          <cell r="E8412">
            <v>0</v>
          </cell>
          <cell r="F8412" t="str">
            <v>X</v>
          </cell>
          <cell r="G8412" t="str">
            <v>Not active</v>
          </cell>
          <cell r="H8412" t="str">
            <v>N/A</v>
          </cell>
          <cell r="I8412" t="str">
            <v>8x8 Three Channels of Video - Two Channels of Sync - Stereo</v>
          </cell>
        </row>
        <row r="8413">
          <cell r="C8413" t="str">
            <v>04-911002-53</v>
          </cell>
          <cell r="D8413">
            <v>0</v>
          </cell>
          <cell r="E8413">
            <v>0</v>
          </cell>
          <cell r="F8413" t="str">
            <v>X</v>
          </cell>
          <cell r="G8413" t="str">
            <v>Not to prod.</v>
          </cell>
          <cell r="H8413" t="str">
            <v>N/A</v>
          </cell>
          <cell r="I8413" t="str">
            <v>88V5S - SIERRA PRO XL - w/LAN - w/LCP - 450MHz - 3RU - Non-R</v>
          </cell>
        </row>
        <row r="8414">
          <cell r="C8414" t="str">
            <v>50-80263090</v>
          </cell>
          <cell r="D8414">
            <v>0</v>
          </cell>
          <cell r="E8414">
            <v>0</v>
          </cell>
          <cell r="F8414" t="str">
            <v>X</v>
          </cell>
          <cell r="G8414" t="str">
            <v>Frozen NPI</v>
          </cell>
          <cell r="H8414" t="str">
            <v>Mega Tool</v>
          </cell>
          <cell r="I8414" t="str">
            <v>Computer Graphics Video over Twisted Pair Receiver</v>
          </cell>
        </row>
        <row r="8415">
          <cell r="C8415" t="str">
            <v>04-911002-51</v>
          </cell>
          <cell r="D8415">
            <v>0</v>
          </cell>
          <cell r="E8415">
            <v>0</v>
          </cell>
          <cell r="F8415" t="str">
            <v>X</v>
          </cell>
          <cell r="G8415" t="str">
            <v>Not active</v>
          </cell>
          <cell r="H8415" t="str">
            <v>N/A</v>
          </cell>
          <cell r="I8415" t="str">
            <v>88V5S</v>
          </cell>
        </row>
        <row r="8416">
          <cell r="C8416" t="str">
            <v>04-911002-33</v>
          </cell>
          <cell r="D8416">
            <v>0</v>
          </cell>
          <cell r="E8416">
            <v>0</v>
          </cell>
          <cell r="F8416" t="str">
            <v>X</v>
          </cell>
          <cell r="G8416" t="str">
            <v>Not active</v>
          </cell>
          <cell r="H8416" t="str">
            <v>N/A</v>
          </cell>
          <cell r="I8416" t="str">
            <v>88V3S - SIERRA PRO XL - w/LAN - w/LCP - 450MHz - 3RU - Non-R</v>
          </cell>
        </row>
        <row r="8417">
          <cell r="C8417" t="str">
            <v>04-911002-23</v>
          </cell>
          <cell r="D8417">
            <v>0</v>
          </cell>
          <cell r="E8417">
            <v>0</v>
          </cell>
          <cell r="F8417" t="str">
            <v>X</v>
          </cell>
          <cell r="G8417" t="str">
            <v>Not to order</v>
          </cell>
          <cell r="H8417" t="str">
            <v>N/A</v>
          </cell>
          <cell r="I8417" t="str">
            <v>88V2S - SIERRA PRO XL - w/LAN - w/LCP - 450MHz - 3RU - Non-R</v>
          </cell>
        </row>
        <row r="8418">
          <cell r="C8418" t="str">
            <v>04-911001-R30</v>
          </cell>
          <cell r="D8418">
            <v>0</v>
          </cell>
          <cell r="E8418">
            <v>0</v>
          </cell>
          <cell r="F8418" t="str">
            <v>X</v>
          </cell>
          <cell r="G8418" t="str">
            <v>Not active</v>
          </cell>
          <cell r="H8418" t="str">
            <v>N/A</v>
          </cell>
        </row>
        <row r="8419">
          <cell r="C8419" t="str">
            <v>SW26003</v>
          </cell>
          <cell r="D8419">
            <v>0</v>
          </cell>
          <cell r="E8419">
            <v>0</v>
          </cell>
          <cell r="F8419" t="str">
            <v>X</v>
          </cell>
          <cell r="G8419" t="str">
            <v>Inactive</v>
          </cell>
          <cell r="H8419" t="str">
            <v>N/A</v>
          </cell>
        </row>
        <row r="8420">
          <cell r="C8420" t="str">
            <v>SWA000083-S</v>
          </cell>
          <cell r="D8420">
            <v>0</v>
          </cell>
          <cell r="E8420">
            <v>0</v>
          </cell>
          <cell r="F8420" t="str">
            <v>X</v>
          </cell>
          <cell r="G8420" t="str">
            <v>Active</v>
          </cell>
        </row>
        <row r="8421">
          <cell r="C8421" t="str">
            <v>SYSCOMM</v>
          </cell>
          <cell r="D8421">
            <v>0</v>
          </cell>
          <cell r="E8421">
            <v>0</v>
          </cell>
          <cell r="F8421" t="str">
            <v>X</v>
          </cell>
          <cell r="G8421" t="str">
            <v>Active</v>
          </cell>
        </row>
        <row r="8422">
          <cell r="C8422" t="str">
            <v>Servicing Paymt</v>
          </cell>
          <cell r="D8422">
            <v>0</v>
          </cell>
          <cell r="E8422">
            <v>0</v>
          </cell>
          <cell r="F8422" t="str">
            <v>X</v>
          </cell>
          <cell r="G8422" t="str">
            <v>Inactive</v>
          </cell>
          <cell r="H8422" t="str">
            <v>N/A</v>
          </cell>
        </row>
        <row r="8423">
          <cell r="C8423" t="str">
            <v>Shipment</v>
          </cell>
          <cell r="D8423">
            <v>0</v>
          </cell>
          <cell r="E8423">
            <v>0</v>
          </cell>
          <cell r="F8423" t="str">
            <v>X</v>
          </cell>
          <cell r="G8423" t="str">
            <v>Active</v>
          </cell>
          <cell r="H8423" t="str">
            <v>N/A</v>
          </cell>
        </row>
        <row r="8424">
          <cell r="C8424" t="str">
            <v>Shipment Abroad</v>
          </cell>
          <cell r="D8424">
            <v>0</v>
          </cell>
          <cell r="E8424">
            <v>0</v>
          </cell>
          <cell r="F8424" t="str">
            <v>X</v>
          </cell>
          <cell r="G8424" t="str">
            <v>Active</v>
          </cell>
          <cell r="H8424" t="str">
            <v>N/A</v>
          </cell>
        </row>
        <row r="8425">
          <cell r="C8425" t="str">
            <v>04-911001-73</v>
          </cell>
          <cell r="D8425">
            <v>0</v>
          </cell>
          <cell r="E8425">
            <v>0</v>
          </cell>
          <cell r="F8425" t="str">
            <v>X</v>
          </cell>
          <cell r="G8425" t="str">
            <v>Not active</v>
          </cell>
          <cell r="H8425" t="str">
            <v>N/A</v>
          </cell>
          <cell r="I8425" t="str">
            <v>8x8 Five Channels of Video - 3RU - w/LCP - Non Redun - w/IP</v>
          </cell>
        </row>
        <row r="8426">
          <cell r="C8426" t="str">
            <v>TESTPART</v>
          </cell>
          <cell r="D8426">
            <v>0</v>
          </cell>
          <cell r="E8426">
            <v>0</v>
          </cell>
          <cell r="F8426" t="str">
            <v>X</v>
          </cell>
          <cell r="G8426" t="str">
            <v>Active</v>
          </cell>
          <cell r="H8426" t="str">
            <v>Tool</v>
          </cell>
          <cell r="I8426" t="str">
            <v>rt</v>
          </cell>
        </row>
        <row r="8427">
          <cell r="C8427" t="str">
            <v>04-911001-63</v>
          </cell>
          <cell r="D8427">
            <v>0</v>
          </cell>
          <cell r="E8427">
            <v>0</v>
          </cell>
          <cell r="F8427" t="str">
            <v>X</v>
          </cell>
          <cell r="G8427" t="str">
            <v>Not active</v>
          </cell>
          <cell r="H8427" t="str">
            <v>N/A</v>
          </cell>
          <cell r="I8427" t="str">
            <v>8x8 Four Channels of Video - 3RU - w/LCP - Non Redun - w/IP</v>
          </cell>
        </row>
        <row r="8428">
          <cell r="C8428" t="str">
            <v>TRADE IN/UP</v>
          </cell>
          <cell r="D8428">
            <v>0</v>
          </cell>
          <cell r="E8428">
            <v>0</v>
          </cell>
          <cell r="F8428" t="str">
            <v>X</v>
          </cell>
          <cell r="G8428" t="str">
            <v>Active</v>
          </cell>
          <cell r="H8428" t="str">
            <v>N/A</v>
          </cell>
          <cell r="I8428" t="str">
            <v>TRADE IN/UP</v>
          </cell>
        </row>
        <row r="8429">
          <cell r="C8429" t="str">
            <v>Tax</v>
          </cell>
          <cell r="D8429">
            <v>0</v>
          </cell>
          <cell r="E8429">
            <v>0</v>
          </cell>
          <cell r="F8429" t="str">
            <v>X</v>
          </cell>
          <cell r="G8429" t="str">
            <v>Active</v>
          </cell>
          <cell r="H8429" t="str">
            <v>N/A</v>
          </cell>
        </row>
        <row r="8430">
          <cell r="C8430" t="str">
            <v>VAT 4%</v>
          </cell>
          <cell r="D8430">
            <v>0</v>
          </cell>
          <cell r="E8430">
            <v>0</v>
          </cell>
          <cell r="F8430" t="str">
            <v>X</v>
          </cell>
          <cell r="G8430" t="str">
            <v>Active</v>
          </cell>
          <cell r="H8430" t="str">
            <v>N/A</v>
          </cell>
        </row>
        <row r="8431">
          <cell r="C8431" t="str">
            <v>VOLUME REBATE</v>
          </cell>
          <cell r="D8431">
            <v>0</v>
          </cell>
          <cell r="E8431">
            <v>0</v>
          </cell>
          <cell r="F8431" t="str">
            <v>X</v>
          </cell>
          <cell r="G8431" t="str">
            <v>Inactive</v>
          </cell>
          <cell r="H8431" t="str">
            <v>N/A</v>
          </cell>
        </row>
        <row r="8432">
          <cell r="C8432" t="str">
            <v>60-71027091</v>
          </cell>
          <cell r="D8432">
            <v>0</v>
          </cell>
          <cell r="E8432">
            <v>0</v>
          </cell>
          <cell r="F8432" t="str">
            <v>X</v>
          </cell>
          <cell r="G8432" t="str">
            <v>Inactive</v>
          </cell>
          <cell r="H8432" t="str">
            <v>Tool</v>
          </cell>
          <cell r="I8432" t="str">
            <v>Computer Graphics Video EDID Emulator</v>
          </cell>
        </row>
        <row r="8433">
          <cell r="C8433" t="str">
            <v>04-911001-53</v>
          </cell>
          <cell r="D8433">
            <v>0</v>
          </cell>
          <cell r="E8433">
            <v>0</v>
          </cell>
          <cell r="F8433" t="str">
            <v>X</v>
          </cell>
          <cell r="G8433" t="str">
            <v>Not to prod.</v>
          </cell>
          <cell r="H8433" t="str">
            <v>N/A</v>
          </cell>
          <cell r="I8433" t="str">
            <v>88V5 - SIERRA PRO XL - w/LAN - w/LCP - 450MHz - 3RU - Non-Rd</v>
          </cell>
        </row>
        <row r="8434">
          <cell r="C8434" t="str">
            <v>WP-2UC(W)/US</v>
          </cell>
          <cell r="D8434">
            <v>0</v>
          </cell>
          <cell r="E8434">
            <v>0</v>
          </cell>
          <cell r="F8434" t="str">
            <v>X</v>
          </cell>
          <cell r="G8434" t="str">
            <v>Active</v>
          </cell>
        </row>
        <row r="8435">
          <cell r="C8435" t="str">
            <v>04-911001-33</v>
          </cell>
          <cell r="D8435">
            <v>0</v>
          </cell>
          <cell r="E8435">
            <v>0</v>
          </cell>
          <cell r="F8435" t="str">
            <v>X</v>
          </cell>
          <cell r="G8435" t="str">
            <v>Not active</v>
          </cell>
          <cell r="H8435" t="str">
            <v>N/A</v>
          </cell>
          <cell r="I8435" t="str">
            <v>88V3 - SIERRA PRO XL - w/LAN - w/LCP - 450MHz - 3RU - Non-Rd</v>
          </cell>
        </row>
        <row r="8436">
          <cell r="C8436" t="str">
            <v>50-80387090</v>
          </cell>
          <cell r="D8436">
            <v>0</v>
          </cell>
          <cell r="E8436">
            <v>0</v>
          </cell>
          <cell r="F8436" t="str">
            <v>X</v>
          </cell>
          <cell r="G8436" t="str">
            <v>Not to order</v>
          </cell>
          <cell r="H8436" t="str">
            <v>Pico Tool</v>
          </cell>
          <cell r="I8436" t="str">
            <v>HDMI over DGKat 2.0 Twisted Pair Receiver</v>
          </cell>
        </row>
        <row r="8437">
          <cell r="C8437" t="str">
            <v>04-911001-23</v>
          </cell>
          <cell r="D8437">
            <v>0</v>
          </cell>
          <cell r="E8437">
            <v>0</v>
          </cell>
          <cell r="F8437" t="str">
            <v>X</v>
          </cell>
          <cell r="G8437" t="str">
            <v>Not active</v>
          </cell>
          <cell r="H8437" t="str">
            <v>N/A</v>
          </cell>
          <cell r="I8437" t="str">
            <v>8x8 Two Channels of Video - 3RU - w/LCP - Non Redun - w/IP</v>
          </cell>
        </row>
        <row r="8438">
          <cell r="C8438" t="str">
            <v>04-908350-00</v>
          </cell>
          <cell r="D8438">
            <v>0</v>
          </cell>
          <cell r="E8438">
            <v>0</v>
          </cell>
          <cell r="F8438" t="str">
            <v>X</v>
          </cell>
          <cell r="G8438" t="str">
            <v>Not active</v>
          </cell>
          <cell r="H8438" t="str">
            <v>N/A</v>
          </cell>
          <cell r="I8438" t="str">
            <v>TYLINK PRO NET</v>
          </cell>
        </row>
        <row r="8439">
          <cell r="C8439" t="str">
            <v>04-908012-00</v>
          </cell>
          <cell r="D8439">
            <v>0</v>
          </cell>
          <cell r="E8439">
            <v>0</v>
          </cell>
          <cell r="F8439" t="str">
            <v>X</v>
          </cell>
          <cell r="G8439" t="str">
            <v>Not to prod.</v>
          </cell>
          <cell r="H8439" t="str">
            <v>N/A</v>
          </cell>
          <cell r="I8439" t="str">
            <v>E-Server</v>
          </cell>
        </row>
        <row r="8440">
          <cell r="C8440" t="str">
            <v>04-908009</v>
          </cell>
          <cell r="D8440">
            <v>0</v>
          </cell>
          <cell r="E8440">
            <v>0</v>
          </cell>
          <cell r="F8440" t="str">
            <v>X</v>
          </cell>
          <cell r="G8440" t="str">
            <v>Not active</v>
          </cell>
          <cell r="H8440" t="str">
            <v>N/A</v>
          </cell>
          <cell r="I8440" t="str">
            <v>GRIPNet Client/Server LAN Software Control</v>
          </cell>
        </row>
        <row r="8441">
          <cell r="C8441" t="str">
            <v>WR-000007</v>
          </cell>
          <cell r="D8441">
            <v>0</v>
          </cell>
          <cell r="E8441">
            <v>0</v>
          </cell>
          <cell r="F8441" t="str">
            <v>X</v>
          </cell>
          <cell r="G8441" t="str">
            <v>Active</v>
          </cell>
          <cell r="I8441" t="str">
            <v>2 Years Hardware Warranty Extension for VIA Collage</v>
          </cell>
        </row>
        <row r="8442">
          <cell r="C8442" t="str">
            <v>WR-000008</v>
          </cell>
          <cell r="D8442">
            <v>0</v>
          </cell>
          <cell r="E8442">
            <v>0</v>
          </cell>
          <cell r="F8442" t="str">
            <v>X</v>
          </cell>
          <cell r="G8442" t="str">
            <v>Prototype</v>
          </cell>
          <cell r="I8442" t="str">
            <v>HSL Product Extended Warranty 1 year</v>
          </cell>
        </row>
        <row r="8443">
          <cell r="C8443" t="str">
            <v>WR-000009</v>
          </cell>
          <cell r="D8443">
            <v>0</v>
          </cell>
          <cell r="E8443">
            <v>0</v>
          </cell>
          <cell r="F8443" t="str">
            <v>X</v>
          </cell>
          <cell r="G8443" t="str">
            <v>Prototype</v>
          </cell>
          <cell r="I8443" t="str">
            <v>HSL Product Extended Warranty 2 years</v>
          </cell>
        </row>
        <row r="8444">
          <cell r="C8444" t="str">
            <v>WR-000010</v>
          </cell>
          <cell r="D8444">
            <v>0</v>
          </cell>
          <cell r="E8444">
            <v>0</v>
          </cell>
          <cell r="F8444" t="str">
            <v>X</v>
          </cell>
          <cell r="G8444" t="str">
            <v>Prototype</v>
          </cell>
          <cell r="I8444" t="str">
            <v>HSL Product Extended Warranty 3 years</v>
          </cell>
        </row>
        <row r="8445">
          <cell r="C8445" t="str">
            <v>04-908006</v>
          </cell>
          <cell r="D8445">
            <v>0</v>
          </cell>
          <cell r="E8445">
            <v>0</v>
          </cell>
          <cell r="F8445" t="str">
            <v>X</v>
          </cell>
          <cell r="G8445" t="str">
            <v>Inactive</v>
          </cell>
          <cell r="H8445" t="str">
            <v>N/A</v>
          </cell>
          <cell r="I8445" t="str">
            <v>Ethernet Control Panel/IP Web Control Software</v>
          </cell>
        </row>
        <row r="8446">
          <cell r="C8446" t="str">
            <v>50-80472090</v>
          </cell>
          <cell r="D8446">
            <v>0</v>
          </cell>
          <cell r="E8446">
            <v>0</v>
          </cell>
          <cell r="F8446" t="str">
            <v>X</v>
          </cell>
          <cell r="G8446" t="str">
            <v>Frozen NPI</v>
          </cell>
          <cell r="H8446" t="str">
            <v>Tool</v>
          </cell>
          <cell r="I8446" t="str">
            <v>HDMI 4K60 4:4:4: , IR, RS-232, ETH over coax cable-transmite</v>
          </cell>
        </row>
        <row r="8447">
          <cell r="C8447" t="str">
            <v>50-80473090</v>
          </cell>
          <cell r="D8447">
            <v>0</v>
          </cell>
          <cell r="E8447">
            <v>0</v>
          </cell>
          <cell r="F8447" t="str">
            <v>X</v>
          </cell>
          <cell r="G8447" t="str">
            <v>Frozen NPI</v>
          </cell>
          <cell r="H8447" t="str">
            <v>Tool</v>
          </cell>
          <cell r="I8447" t="str">
            <v>HDMI 4K60 4:4:4: , IR, RS-232, ETH over coax cable-receiver</v>
          </cell>
        </row>
        <row r="8448">
          <cell r="C8448" t="str">
            <v>Wk Hrs</v>
          </cell>
          <cell r="D8448">
            <v>0</v>
          </cell>
          <cell r="E8448">
            <v>0</v>
          </cell>
          <cell r="F8448" t="str">
            <v>X</v>
          </cell>
          <cell r="G8448" t="str">
            <v>Inactive</v>
          </cell>
          <cell r="H8448" t="str">
            <v>N/A</v>
          </cell>
        </row>
        <row r="8449">
          <cell r="C8449" t="str">
            <v>Xp31005-00</v>
          </cell>
          <cell r="D8449">
            <v>0</v>
          </cell>
          <cell r="E8449">
            <v>0</v>
          </cell>
          <cell r="F8449" t="str">
            <v>X</v>
          </cell>
          <cell r="G8449" t="str">
            <v>Inactive</v>
          </cell>
          <cell r="H8449" t="str">
            <v>N/A</v>
          </cell>
        </row>
        <row r="8450">
          <cell r="C8450" t="str">
            <v>k204</v>
          </cell>
          <cell r="D8450">
            <v>0</v>
          </cell>
          <cell r="E8450">
            <v>0</v>
          </cell>
          <cell r="F8450" t="str">
            <v>X</v>
          </cell>
          <cell r="G8450" t="str">
            <v>Active</v>
          </cell>
        </row>
        <row r="8451">
          <cell r="C8451" t="str">
            <v>test</v>
          </cell>
          <cell r="D8451">
            <v>0</v>
          </cell>
          <cell r="E8451">
            <v>0</v>
          </cell>
          <cell r="F8451" t="str">
            <v>X</v>
          </cell>
          <cell r="G8451" t="str">
            <v>Active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ramerav.com/us/products/av-over-ip/network-switches" TargetMode="External"/><Relationship Id="rId3" Type="http://schemas.openxmlformats.org/officeDocument/2006/relationships/hyperlink" Target="https://www.kramerav.com/us/product/VP-427X1" TargetMode="External"/><Relationship Id="rId7" Type="http://schemas.openxmlformats.org/officeDocument/2006/relationships/hyperlink" Target="https://www.kramerav.com/us/product/TBUS-20xl(waves)" TargetMode="Externa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6" Type="http://schemas.openxmlformats.org/officeDocument/2006/relationships/hyperlink" Target="https://www.kramerav.com/us/products/km-and-kvm/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kramerav.com/us/products/km-and-kvm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kramerav.com/us/product/UHDs-out2-F16" TargetMode="External"/><Relationship Id="rId9" Type="http://schemas.openxmlformats.org/officeDocument/2006/relationships/hyperlink" Target="https://www.kramerav.com/us/products/av-over-ip/network-switche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kramerav.com/us" TargetMode="Externa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ramerav.com/us/product/VP-427x" TargetMode="Externa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https://www.kramerav.com/us/product/wp-en6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ramerav.com/us/product/H2-IN2-F34" TargetMode="External"/><Relationship Id="rId3" Type="http://schemas.openxmlformats.org/officeDocument/2006/relationships/hyperlink" Target="https://www.kramerav.com/us/product/CP-AOCH/60F" TargetMode="External"/><Relationship Id="rId7" Type="http://schemas.openxmlformats.org/officeDocument/2006/relationships/hyperlink" Target="https://www.kramerav.com/us/product/FAN-34FD" TargetMode="External"/><Relationship Id="rId12" Type="http://schemas.openxmlformats.org/officeDocument/2006/relationships/drawing" Target="../drawings/drawing6.xm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6" Type="http://schemas.openxmlformats.org/officeDocument/2006/relationships/hyperlink" Target="https://www.kramerav.com/us/product/CP-AOCH/UF" TargetMode="External"/><Relationship Id="rId11" Type="http://schemas.openxmlformats.org/officeDocument/2006/relationships/hyperlink" Target="https://www.kramerav.com/us/product/CP-AOCDP/UF" TargetMode="External"/><Relationship Id="rId5" Type="http://schemas.openxmlformats.org/officeDocument/2006/relationships/hyperlink" Target="https://www.kramerav.com/us/product/F676-OUT2-F16" TargetMode="External"/><Relationship Id="rId10" Type="http://schemas.openxmlformats.org/officeDocument/2006/relationships/hyperlink" Target="https://www.kramerav.com/us/product/VW-4" TargetMode="External"/><Relationship Id="rId4" Type="http://schemas.openxmlformats.org/officeDocument/2006/relationships/hyperlink" Target="https://www.kramerav.com/us/product/F676-IN2-F16" TargetMode="External"/><Relationship Id="rId9" Type="http://schemas.openxmlformats.org/officeDocument/2006/relationships/hyperlink" Target="https://www.kramerav.com/us/product/vsm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ramerav.com/us/product/C-USBC/HM" TargetMode="External"/><Relationship Id="rId13" Type="http://schemas.openxmlformats.org/officeDocument/2006/relationships/hyperlink" Target="https://www.kramerav.com/us/product/EDU-Hybrid-1" TargetMode="External"/><Relationship Id="rId3" Type="http://schemas.openxmlformats.org/officeDocument/2006/relationships/hyperlink" Target="https://www.kramerav.com/us/product/RTBUS-27xl" TargetMode="External"/><Relationship Id="rId7" Type="http://schemas.openxmlformats.org/officeDocument/2006/relationships/hyperlink" Target="https://www.kramerav.com/us/product/CA-USB3/AAE" TargetMode="External"/><Relationship Id="rId12" Type="http://schemas.openxmlformats.org/officeDocument/2006/relationships/hyperlink" Target="https://www.kramerav.com/us/product/WP-2UT/R-KIT" TargetMode="Externa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6" Type="http://schemas.openxmlformats.org/officeDocument/2006/relationships/hyperlink" Target="https://www.kramerav.com/us/product/AD-USB3/AC" TargetMode="External"/><Relationship Id="rId11" Type="http://schemas.openxmlformats.org/officeDocument/2006/relationships/hyperlink" Target="https://www.kramerav.com/us/product/WP-2UT%20US%20PANEL%20SET" TargetMode="External"/><Relationship Id="rId5" Type="http://schemas.openxmlformats.org/officeDocument/2006/relationships/hyperlink" Target="https://www.kramerav.com/us/product/AD-UCF/UCF" TargetMode="External"/><Relationship Id="rId10" Type="http://schemas.openxmlformats.org/officeDocument/2006/relationships/hyperlink" Target="https://www.kramerav.com/us/product/KDS-10" TargetMode="External"/><Relationship Id="rId4" Type="http://schemas.openxmlformats.org/officeDocument/2006/relationships/hyperlink" Target="https://www.kramerav.com/us/product/krt-4" TargetMode="External"/><Relationship Id="rId9" Type="http://schemas.openxmlformats.org/officeDocument/2006/relationships/hyperlink" Target="https://www.kramerav.com/us/product/C-HM/RA" TargetMode="External"/><Relationship Id="rId14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hyperlink" Target="https://www.kramerav.com/us/product/WP-211X" TargetMode="External"/><Relationship Id="rId7" Type="http://schemas.openxmlformats.org/officeDocument/2006/relationships/hyperlink" Target="https://www.kramerav.com/us/products/av-over-ip/network-switches" TargetMode="Externa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6" Type="http://schemas.openxmlformats.org/officeDocument/2006/relationships/hyperlink" Target="https://www.kramerav.com/us/products/av-over-ip/network-switches" TargetMode="External"/><Relationship Id="rId5" Type="http://schemas.openxmlformats.org/officeDocument/2006/relationships/hyperlink" Target="https://www.kramerav.com/us/products/av-over-ip/network-switches" TargetMode="External"/><Relationship Id="rId4" Type="http://schemas.openxmlformats.org/officeDocument/2006/relationships/hyperlink" Target="https://www.kramerav.com/us/product/WP-EN6%20US%20PANEL%20SET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ramerav.com/US/product/bc-2sxx/lshf" TargetMode="External"/><Relationship Id="rId3" Type="http://schemas.openxmlformats.org/officeDocument/2006/relationships/hyperlink" Target="https://www.kramerav.com/us/product/VSM" TargetMode="External"/><Relationship Id="rId7" Type="http://schemas.openxmlformats.org/officeDocument/2006/relationships/hyperlink" Target="https://www.kramerav.com/us/product/TP-590t" TargetMode="Externa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6" Type="http://schemas.openxmlformats.org/officeDocument/2006/relationships/hyperlink" Target="https://www.kramerav.com/us/product/TP-590R" TargetMode="External"/><Relationship Id="rId5" Type="http://schemas.openxmlformats.org/officeDocument/2006/relationships/hyperlink" Target="https://www.kramerav.com/us/product/KIT-401" TargetMode="External"/><Relationship Id="rId4" Type="http://schemas.openxmlformats.org/officeDocument/2006/relationships/hyperlink" Target="https://www.kramerav.com/us/product/KIT-Z100" TargetMode="External"/><Relationship Id="rId9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ramerav.com/us/product/VGAA-IN2-F34" TargetMode="External"/><Relationship Id="rId13" Type="http://schemas.openxmlformats.org/officeDocument/2006/relationships/drawing" Target="../drawings/drawing10.xml"/><Relationship Id="rId3" Type="http://schemas.openxmlformats.org/officeDocument/2006/relationships/hyperlink" Target="https://www.kramerav.com/us/product/DSP-62-AEC" TargetMode="External"/><Relationship Id="rId7" Type="http://schemas.openxmlformats.org/officeDocument/2006/relationships/hyperlink" Target="https://www.kramerav.com/us/product/KDOCK-4-HOLDER" TargetMode="External"/><Relationship Id="rId12" Type="http://schemas.openxmlformats.org/officeDocument/2006/relationships/hyperlink" Target="https://www.kramerav.com/us/product/CP-AOCU31/CC" TargetMode="Externa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6" Type="http://schemas.openxmlformats.org/officeDocument/2006/relationships/hyperlink" Target="https://www.kramerav.com/us/product/C-SF/2RVM" TargetMode="External"/><Relationship Id="rId11" Type="http://schemas.openxmlformats.org/officeDocument/2006/relationships/hyperlink" Target="https://www.kramerav.com/us/product/PATCH-PANEL-24" TargetMode="External"/><Relationship Id="rId5" Type="http://schemas.openxmlformats.org/officeDocument/2006/relationships/hyperlink" Target="https://www.kramerav.com/us/PRODUCT/VS-411XS" TargetMode="External"/><Relationship Id="rId10" Type="http://schemas.openxmlformats.org/officeDocument/2006/relationships/hyperlink" Target="https://www.kramerav.com/us/product/SDIA-IN2-F34" TargetMode="External"/><Relationship Id="rId4" Type="http://schemas.openxmlformats.org/officeDocument/2006/relationships/hyperlink" Target="https://www.kramerav.com/us/PRODUCT/K-CAM-USB" TargetMode="External"/><Relationship Id="rId9" Type="http://schemas.openxmlformats.org/officeDocument/2006/relationships/hyperlink" Target="https://www.kramerav.com/us/product/VGAA-OUT2-F34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ramerav.com/us/product/F676-OUT2-F34" TargetMode="External"/><Relationship Id="rId3" Type="http://schemas.openxmlformats.org/officeDocument/2006/relationships/hyperlink" Target="https://www.kramerav.com/us/product/VP-550X" TargetMode="External"/><Relationship Id="rId7" Type="http://schemas.openxmlformats.org/officeDocument/2006/relationships/hyperlink" Target="https://www.kramerav.com/us/product/F676-IN2-F34" TargetMode="Externa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6" Type="http://schemas.openxmlformats.org/officeDocument/2006/relationships/hyperlink" Target="https://www.kramerav.com/us/product/VS-211XS" TargetMode="External"/><Relationship Id="rId11" Type="http://schemas.openxmlformats.org/officeDocument/2006/relationships/drawing" Target="../drawings/drawing11.xml"/><Relationship Id="rId5" Type="http://schemas.openxmlformats.org/officeDocument/2006/relationships/hyperlink" Target="https://www.kramerav.com/us/product/VP-427X2" TargetMode="External"/><Relationship Id="rId10" Type="http://schemas.openxmlformats.org/officeDocument/2006/relationships/hyperlink" Target="https://www.kramerav.com/us/product/C-HM/HM/PRO" TargetMode="External"/><Relationship Id="rId4" Type="http://schemas.openxmlformats.org/officeDocument/2006/relationships/hyperlink" Target="https://www.kramerav.com/us/product/VIA%20CONNECT%C2%B2" TargetMode="External"/><Relationship Id="rId9" Type="http://schemas.openxmlformats.org/officeDocument/2006/relationships/hyperlink" Target="https://www.kramerav.com/us/product/CP-AOCDP/UF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ramerav.com/us/product/tp-580ct" TargetMode="Externa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Relationship Id="rId5" Type="http://schemas.openxmlformats.org/officeDocument/2006/relationships/drawing" Target="../drawings/drawing12.xml"/><Relationship Id="rId4" Type="http://schemas.openxmlformats.org/officeDocument/2006/relationships/hyperlink" Target="https://www.kramerav.com/us/product/kds-8-mngr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s://www.kramerav.com/us/partners/pricelist" TargetMode="External"/><Relationship Id="rId1" Type="http://schemas.openxmlformats.org/officeDocument/2006/relationships/hyperlink" Target="http://www.kramerav.com/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  <pageSetUpPr fitToPage="1"/>
  </sheetPr>
  <dimension ref="A1:BFK39"/>
  <sheetViews>
    <sheetView zoomScaleNormal="100" zoomScaleSheetLayoutView="100" workbookViewId="0">
      <selection activeCell="C45" sqref="C45"/>
    </sheetView>
  </sheetViews>
  <sheetFormatPr defaultRowHeight="12.75" x14ac:dyDescent="0.2"/>
  <cols>
    <col min="1" max="1" width="55.7109375" style="36" bestFit="1" customWidth="1"/>
    <col min="2" max="2" width="13.7109375" style="5" bestFit="1" customWidth="1"/>
    <col min="3" max="4" width="10.85546875" style="28" bestFit="1" customWidth="1"/>
    <col min="5" max="5" width="12.42578125" style="28" bestFit="1" customWidth="1"/>
    <col min="6" max="6" width="19.140625" style="6" bestFit="1" customWidth="1"/>
    <col min="7" max="7" width="124.5703125" style="53" customWidth="1"/>
    <col min="8" max="1519" width="9.140625" style="11"/>
  </cols>
  <sheetData>
    <row r="1" spans="1:1519" s="11" customFormat="1" ht="23.25" x14ac:dyDescent="0.2">
      <c r="A1" s="180" t="s">
        <v>0</v>
      </c>
      <c r="B1" s="181"/>
      <c r="C1" s="181"/>
      <c r="D1" s="181"/>
      <c r="E1" s="181"/>
      <c r="F1" s="182"/>
      <c r="G1" s="183"/>
    </row>
    <row r="2" spans="1:1519" s="11" customFormat="1" ht="18" x14ac:dyDescent="0.2">
      <c r="A2" s="184" t="s">
        <v>1</v>
      </c>
      <c r="B2" s="185"/>
      <c r="C2" s="185"/>
      <c r="D2" s="185"/>
      <c r="E2" s="185"/>
      <c r="F2" s="185"/>
      <c r="G2" s="186"/>
    </row>
    <row r="3" spans="1:1519" s="20" customFormat="1" ht="36" customHeight="1" thickBot="1" x14ac:dyDescent="0.25">
      <c r="A3" s="187" t="s">
        <v>2</v>
      </c>
      <c r="B3" s="188"/>
      <c r="C3" s="188"/>
      <c r="D3" s="188"/>
      <c r="E3" s="188"/>
      <c r="F3" s="188"/>
      <c r="G3" s="189"/>
      <c r="H3" s="21"/>
      <c r="I3" s="14"/>
      <c r="J3" s="22"/>
      <c r="K3" s="23"/>
      <c r="L3" s="18"/>
      <c r="M3" s="18"/>
      <c r="N3" s="19"/>
      <c r="O3" s="19"/>
      <c r="P3" s="19"/>
      <c r="Q3" s="19"/>
      <c r="R3" s="19"/>
      <c r="S3" s="19"/>
      <c r="T3" s="19"/>
      <c r="U3" s="19"/>
      <c r="V3" s="19"/>
      <c r="W3" s="19"/>
      <c r="X3" s="18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8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8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8"/>
    </row>
    <row r="4" spans="1:1519" s="7" customFormat="1" ht="18" x14ac:dyDescent="0.25">
      <c r="A4" s="193" t="s">
        <v>3</v>
      </c>
      <c r="B4" s="194"/>
      <c r="C4" s="194"/>
      <c r="D4" s="194"/>
      <c r="E4" s="194"/>
      <c r="F4" s="195"/>
      <c r="G4" s="196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  <c r="MS4" s="17"/>
      <c r="MT4" s="17"/>
      <c r="MU4" s="17"/>
      <c r="MV4" s="17"/>
      <c r="MW4" s="17"/>
      <c r="MX4" s="17"/>
      <c r="MY4" s="17"/>
      <c r="MZ4" s="17"/>
      <c r="NA4" s="17"/>
      <c r="NB4" s="17"/>
      <c r="NC4" s="17"/>
      <c r="ND4" s="17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7"/>
      <c r="QV4" s="17"/>
      <c r="QW4" s="17"/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  <c r="RQ4" s="17"/>
      <c r="RR4" s="17"/>
      <c r="RS4" s="17"/>
      <c r="RT4" s="17"/>
      <c r="RU4" s="17"/>
      <c r="RV4" s="17"/>
      <c r="RW4" s="17"/>
      <c r="RX4" s="17"/>
      <c r="RY4" s="17"/>
      <c r="RZ4" s="17"/>
      <c r="SA4" s="17"/>
      <c r="SB4" s="17"/>
      <c r="SC4" s="17"/>
      <c r="SD4" s="17"/>
      <c r="SE4" s="17"/>
      <c r="SF4" s="17"/>
      <c r="SG4" s="17"/>
      <c r="SH4" s="17"/>
      <c r="SI4" s="17"/>
      <c r="SJ4" s="17"/>
      <c r="SK4" s="17"/>
      <c r="SL4" s="17"/>
      <c r="SM4" s="17"/>
      <c r="SN4" s="17"/>
      <c r="SO4" s="17"/>
      <c r="SP4" s="17"/>
      <c r="SQ4" s="17"/>
      <c r="SR4" s="17"/>
      <c r="SS4" s="17"/>
      <c r="ST4" s="17"/>
      <c r="SU4" s="17"/>
      <c r="SV4" s="17"/>
      <c r="SW4" s="17"/>
      <c r="SX4" s="17"/>
      <c r="SY4" s="17"/>
      <c r="SZ4" s="17"/>
      <c r="TA4" s="17"/>
      <c r="TB4" s="17"/>
      <c r="TC4" s="17"/>
      <c r="TD4" s="17"/>
      <c r="TE4" s="17"/>
      <c r="TF4" s="17"/>
      <c r="TG4" s="17"/>
      <c r="TH4" s="17"/>
      <c r="TI4" s="17"/>
      <c r="TJ4" s="17"/>
      <c r="TK4" s="17"/>
      <c r="TL4" s="17"/>
      <c r="TM4" s="17"/>
      <c r="TN4" s="17"/>
      <c r="TO4" s="17"/>
      <c r="TP4" s="17"/>
      <c r="TQ4" s="17"/>
      <c r="TR4" s="17"/>
      <c r="TS4" s="17"/>
      <c r="TT4" s="17"/>
      <c r="TU4" s="17"/>
      <c r="TV4" s="17"/>
      <c r="TW4" s="17"/>
      <c r="TX4" s="17"/>
      <c r="TY4" s="17"/>
      <c r="TZ4" s="17"/>
      <c r="UA4" s="17"/>
      <c r="UB4" s="17"/>
      <c r="UC4" s="17"/>
      <c r="UD4" s="17"/>
      <c r="UE4" s="17"/>
      <c r="UF4" s="17"/>
      <c r="UG4" s="17"/>
      <c r="UH4" s="17"/>
      <c r="UI4" s="17"/>
      <c r="UJ4" s="17"/>
      <c r="UK4" s="17"/>
      <c r="UL4" s="17"/>
      <c r="UM4" s="17"/>
      <c r="UN4" s="17"/>
      <c r="UO4" s="17"/>
      <c r="UP4" s="17"/>
      <c r="UQ4" s="17"/>
      <c r="UR4" s="17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7"/>
      <c r="VH4" s="17"/>
      <c r="VI4" s="17"/>
      <c r="VJ4" s="17"/>
      <c r="VK4" s="17"/>
      <c r="VL4" s="17"/>
      <c r="VM4" s="17"/>
      <c r="VN4" s="17"/>
      <c r="VO4" s="17"/>
      <c r="VP4" s="17"/>
      <c r="VQ4" s="17"/>
      <c r="VR4" s="17"/>
      <c r="VS4" s="17"/>
      <c r="VT4" s="17"/>
      <c r="VU4" s="17"/>
      <c r="VV4" s="17"/>
      <c r="VW4" s="17"/>
      <c r="VX4" s="17"/>
      <c r="VY4" s="17"/>
      <c r="VZ4" s="17"/>
      <c r="WA4" s="17"/>
      <c r="WB4" s="17"/>
      <c r="WC4" s="17"/>
      <c r="WD4" s="17"/>
      <c r="WE4" s="17"/>
      <c r="WF4" s="17"/>
      <c r="WG4" s="17"/>
      <c r="WH4" s="17"/>
      <c r="WI4" s="17"/>
      <c r="WJ4" s="17"/>
      <c r="WK4" s="17"/>
      <c r="WL4" s="17"/>
      <c r="WM4" s="17"/>
      <c r="WN4" s="17"/>
      <c r="WO4" s="17"/>
      <c r="WP4" s="17"/>
      <c r="WQ4" s="17"/>
      <c r="WR4" s="17"/>
      <c r="WS4" s="17"/>
      <c r="WT4" s="17"/>
      <c r="WU4" s="17"/>
      <c r="WV4" s="17"/>
      <c r="WW4" s="17"/>
      <c r="WX4" s="17"/>
      <c r="WY4" s="17"/>
      <c r="WZ4" s="17"/>
      <c r="XA4" s="17"/>
      <c r="XB4" s="17"/>
      <c r="XC4" s="17"/>
      <c r="XD4" s="17"/>
      <c r="XE4" s="17"/>
      <c r="XF4" s="17"/>
      <c r="XG4" s="17"/>
      <c r="XH4" s="17"/>
      <c r="XI4" s="17"/>
      <c r="XJ4" s="17"/>
      <c r="XK4" s="17"/>
      <c r="XL4" s="17"/>
      <c r="XM4" s="17"/>
      <c r="XN4" s="17"/>
      <c r="XO4" s="17"/>
      <c r="XP4" s="17"/>
      <c r="XQ4" s="17"/>
      <c r="XR4" s="17"/>
      <c r="XS4" s="17"/>
      <c r="XT4" s="17"/>
      <c r="XU4" s="17"/>
      <c r="XV4" s="17"/>
      <c r="XW4" s="17"/>
      <c r="XX4" s="17"/>
      <c r="XY4" s="17"/>
      <c r="XZ4" s="17"/>
      <c r="YA4" s="17"/>
      <c r="YB4" s="17"/>
      <c r="YC4" s="17"/>
      <c r="YD4" s="17"/>
      <c r="YE4" s="17"/>
      <c r="YF4" s="17"/>
      <c r="YG4" s="17"/>
      <c r="YH4" s="17"/>
      <c r="YI4" s="17"/>
      <c r="YJ4" s="17"/>
      <c r="YK4" s="17"/>
      <c r="YL4" s="17"/>
      <c r="YM4" s="17"/>
      <c r="YN4" s="17"/>
      <c r="YO4" s="17"/>
      <c r="YP4" s="17"/>
      <c r="YQ4" s="17"/>
      <c r="YR4" s="17"/>
      <c r="YS4" s="17"/>
      <c r="YT4" s="17"/>
      <c r="YU4" s="17"/>
      <c r="YV4" s="17"/>
      <c r="YW4" s="17"/>
      <c r="YX4" s="17"/>
      <c r="YY4" s="17"/>
      <c r="YZ4" s="17"/>
      <c r="ZA4" s="17"/>
      <c r="ZB4" s="17"/>
      <c r="ZC4" s="17"/>
      <c r="ZD4" s="17"/>
      <c r="ZE4" s="17"/>
      <c r="ZF4" s="17"/>
      <c r="ZG4" s="17"/>
      <c r="ZH4" s="17"/>
      <c r="ZI4" s="17"/>
      <c r="ZJ4" s="17"/>
      <c r="ZK4" s="17"/>
      <c r="ZL4" s="17"/>
      <c r="ZM4" s="17"/>
      <c r="ZN4" s="17"/>
      <c r="ZO4" s="17"/>
      <c r="ZP4" s="17"/>
      <c r="ZQ4" s="17"/>
      <c r="ZR4" s="17"/>
      <c r="ZS4" s="17"/>
      <c r="ZT4" s="17"/>
      <c r="ZU4" s="17"/>
      <c r="ZV4" s="17"/>
      <c r="ZW4" s="17"/>
      <c r="ZX4" s="17"/>
      <c r="ZY4" s="17"/>
      <c r="ZZ4" s="17"/>
      <c r="AAA4" s="17"/>
      <c r="AAB4" s="17"/>
      <c r="AAC4" s="17"/>
      <c r="AAD4" s="17"/>
      <c r="AAE4" s="17"/>
      <c r="AAF4" s="17"/>
      <c r="AAG4" s="17"/>
      <c r="AAH4" s="17"/>
      <c r="AAI4" s="17"/>
      <c r="AAJ4" s="17"/>
      <c r="AAK4" s="17"/>
      <c r="AAL4" s="17"/>
      <c r="AAM4" s="17"/>
      <c r="AAN4" s="17"/>
      <c r="AAO4" s="17"/>
      <c r="AAP4" s="17"/>
      <c r="AAQ4" s="17"/>
      <c r="AAR4" s="17"/>
      <c r="AAS4" s="17"/>
      <c r="AAT4" s="17"/>
      <c r="AAU4" s="17"/>
      <c r="AAV4" s="17"/>
      <c r="AAW4" s="17"/>
      <c r="AAX4" s="17"/>
      <c r="AAY4" s="17"/>
      <c r="AAZ4" s="17"/>
      <c r="ABA4" s="17"/>
      <c r="ABB4" s="17"/>
      <c r="ABC4" s="17"/>
      <c r="ABD4" s="17"/>
      <c r="ABE4" s="17"/>
      <c r="ABF4" s="17"/>
      <c r="ABG4" s="17"/>
      <c r="ABH4" s="17"/>
      <c r="ABI4" s="17"/>
      <c r="ABJ4" s="17"/>
      <c r="ABK4" s="17"/>
      <c r="ABL4" s="17"/>
      <c r="ABM4" s="17"/>
      <c r="ABN4" s="17"/>
      <c r="ABO4" s="17"/>
      <c r="ABP4" s="17"/>
      <c r="ABQ4" s="17"/>
      <c r="ABR4" s="17"/>
      <c r="ABS4" s="17"/>
      <c r="ABT4" s="17"/>
      <c r="ABU4" s="17"/>
      <c r="ABV4" s="17"/>
      <c r="ABW4" s="17"/>
      <c r="ABX4" s="17"/>
      <c r="ABY4" s="17"/>
      <c r="ABZ4" s="17"/>
      <c r="ACA4" s="17"/>
      <c r="ACB4" s="17"/>
      <c r="ACC4" s="17"/>
      <c r="ACD4" s="17"/>
      <c r="ACE4" s="17"/>
      <c r="ACF4" s="17"/>
      <c r="ACG4" s="17"/>
      <c r="ACH4" s="17"/>
      <c r="ACI4" s="17"/>
      <c r="ACJ4" s="17"/>
      <c r="ACK4" s="17"/>
      <c r="ACL4" s="17"/>
      <c r="ACM4" s="17"/>
      <c r="ACN4" s="17"/>
      <c r="ACO4" s="17"/>
      <c r="ACP4" s="17"/>
      <c r="ACQ4" s="17"/>
      <c r="ACR4" s="17"/>
      <c r="ACS4" s="17"/>
      <c r="ACT4" s="17"/>
      <c r="ACU4" s="17"/>
      <c r="ACV4" s="17"/>
      <c r="ACW4" s="17"/>
      <c r="ACX4" s="17"/>
      <c r="ACY4" s="17"/>
      <c r="ACZ4" s="17"/>
      <c r="ADA4" s="17"/>
      <c r="ADB4" s="17"/>
      <c r="ADC4" s="17"/>
      <c r="ADD4" s="17"/>
      <c r="ADE4" s="17"/>
      <c r="ADF4" s="17"/>
      <c r="ADG4" s="17"/>
      <c r="ADH4" s="17"/>
      <c r="ADI4" s="17"/>
      <c r="ADJ4" s="17"/>
      <c r="ADK4" s="17"/>
      <c r="ADL4" s="17"/>
      <c r="ADM4" s="17"/>
      <c r="ADN4" s="17"/>
      <c r="ADO4" s="17"/>
      <c r="ADP4" s="17"/>
      <c r="ADQ4" s="17"/>
      <c r="ADR4" s="17"/>
      <c r="ADS4" s="17"/>
      <c r="ADT4" s="17"/>
      <c r="ADU4" s="17"/>
      <c r="ADV4" s="17"/>
      <c r="ADW4" s="17"/>
      <c r="ADX4" s="17"/>
      <c r="ADY4" s="17"/>
      <c r="ADZ4" s="17"/>
      <c r="AEA4" s="17"/>
      <c r="AEB4" s="17"/>
      <c r="AEC4" s="17"/>
      <c r="AED4" s="17"/>
      <c r="AEE4" s="17"/>
      <c r="AEF4" s="17"/>
      <c r="AEG4" s="17"/>
      <c r="AEH4" s="17"/>
      <c r="AEI4" s="17"/>
      <c r="AEJ4" s="17"/>
      <c r="AEK4" s="17"/>
      <c r="AEL4" s="17"/>
      <c r="AEM4" s="17"/>
      <c r="AEN4" s="17"/>
      <c r="AEO4" s="17"/>
      <c r="AEP4" s="17"/>
      <c r="AEQ4" s="17"/>
      <c r="AER4" s="17"/>
      <c r="AES4" s="17"/>
      <c r="AET4" s="17"/>
      <c r="AEU4" s="17"/>
      <c r="AEV4" s="17"/>
      <c r="AEW4" s="17"/>
      <c r="AEX4" s="17"/>
      <c r="AEY4" s="17"/>
      <c r="AEZ4" s="17"/>
      <c r="AFA4" s="17"/>
      <c r="AFB4" s="17"/>
      <c r="AFC4" s="17"/>
      <c r="AFD4" s="17"/>
      <c r="AFE4" s="17"/>
      <c r="AFF4" s="17"/>
      <c r="AFG4" s="17"/>
      <c r="AFH4" s="17"/>
      <c r="AFI4" s="17"/>
      <c r="AFJ4" s="17"/>
      <c r="AFK4" s="17"/>
      <c r="AFL4" s="17"/>
      <c r="AFM4" s="17"/>
      <c r="AFN4" s="17"/>
      <c r="AFO4" s="17"/>
      <c r="AFP4" s="17"/>
      <c r="AFQ4" s="17"/>
      <c r="AFR4" s="17"/>
      <c r="AFS4" s="17"/>
      <c r="AFT4" s="17"/>
      <c r="AFU4" s="17"/>
      <c r="AFV4" s="17"/>
      <c r="AFW4" s="17"/>
      <c r="AFX4" s="17"/>
      <c r="AFY4" s="17"/>
      <c r="AFZ4" s="17"/>
      <c r="AGA4" s="17"/>
      <c r="AGB4" s="17"/>
      <c r="AGC4" s="17"/>
      <c r="AGD4" s="17"/>
      <c r="AGE4" s="17"/>
      <c r="AGF4" s="17"/>
      <c r="AGG4" s="17"/>
      <c r="AGH4" s="17"/>
      <c r="AGI4" s="17"/>
      <c r="AGJ4" s="17"/>
      <c r="AGK4" s="17"/>
      <c r="AGL4" s="17"/>
      <c r="AGM4" s="17"/>
      <c r="AGN4" s="17"/>
      <c r="AGO4" s="17"/>
      <c r="AGP4" s="17"/>
      <c r="AGQ4" s="17"/>
      <c r="AGR4" s="17"/>
      <c r="AGS4" s="17"/>
      <c r="AGT4" s="17"/>
      <c r="AGU4" s="17"/>
      <c r="AGV4" s="17"/>
      <c r="AGW4" s="17"/>
      <c r="AGX4" s="17"/>
      <c r="AGY4" s="17"/>
      <c r="AGZ4" s="17"/>
      <c r="AHA4" s="17"/>
      <c r="AHB4" s="17"/>
      <c r="AHC4" s="17"/>
      <c r="AHD4" s="17"/>
      <c r="AHE4" s="17"/>
      <c r="AHF4" s="17"/>
      <c r="AHG4" s="17"/>
      <c r="AHH4" s="17"/>
      <c r="AHI4" s="17"/>
      <c r="AHJ4" s="17"/>
      <c r="AHK4" s="17"/>
      <c r="AHL4" s="17"/>
      <c r="AHM4" s="17"/>
      <c r="AHN4" s="17"/>
      <c r="AHO4" s="17"/>
      <c r="AHP4" s="17"/>
      <c r="AHQ4" s="17"/>
      <c r="AHR4" s="17"/>
      <c r="AHS4" s="17"/>
      <c r="AHT4" s="17"/>
      <c r="AHU4" s="17"/>
      <c r="AHV4" s="17"/>
      <c r="AHW4" s="17"/>
      <c r="AHX4" s="17"/>
      <c r="AHY4" s="17"/>
      <c r="AHZ4" s="17"/>
      <c r="AIA4" s="17"/>
      <c r="AIB4" s="17"/>
      <c r="AIC4" s="17"/>
      <c r="AID4" s="17"/>
      <c r="AIE4" s="17"/>
      <c r="AIF4" s="17"/>
      <c r="AIG4" s="17"/>
      <c r="AIH4" s="17"/>
      <c r="AII4" s="17"/>
      <c r="AIJ4" s="17"/>
      <c r="AIK4" s="17"/>
      <c r="AIL4" s="17"/>
      <c r="AIM4" s="17"/>
      <c r="AIN4" s="17"/>
      <c r="AIO4" s="17"/>
      <c r="AIP4" s="17"/>
      <c r="AIQ4" s="17"/>
      <c r="AIR4" s="17"/>
      <c r="AIS4" s="17"/>
      <c r="AIT4" s="17"/>
      <c r="AIU4" s="17"/>
      <c r="AIV4" s="17"/>
      <c r="AIW4" s="17"/>
      <c r="AIX4" s="17"/>
      <c r="AIY4" s="17"/>
      <c r="AIZ4" s="17"/>
      <c r="AJA4" s="17"/>
      <c r="AJB4" s="17"/>
      <c r="AJC4" s="17"/>
      <c r="AJD4" s="17"/>
      <c r="AJE4" s="17"/>
      <c r="AJF4" s="17"/>
      <c r="AJG4" s="17"/>
      <c r="AJH4" s="17"/>
      <c r="AJI4" s="17"/>
      <c r="AJJ4" s="17"/>
      <c r="AJK4" s="17"/>
      <c r="AJL4" s="17"/>
      <c r="AJM4" s="17"/>
      <c r="AJN4" s="17"/>
      <c r="AJO4" s="17"/>
      <c r="AJP4" s="17"/>
      <c r="AJQ4" s="17"/>
      <c r="AJR4" s="17"/>
      <c r="AJS4" s="17"/>
      <c r="AJT4" s="17"/>
      <c r="AJU4" s="17"/>
      <c r="AJV4" s="17"/>
      <c r="AJW4" s="17"/>
      <c r="AJX4" s="17"/>
      <c r="AJY4" s="17"/>
      <c r="AJZ4" s="17"/>
      <c r="AKA4" s="17"/>
      <c r="AKB4" s="17"/>
      <c r="AKC4" s="17"/>
      <c r="AKD4" s="17"/>
      <c r="AKE4" s="17"/>
      <c r="AKF4" s="17"/>
      <c r="AKG4" s="17"/>
      <c r="AKH4" s="17"/>
      <c r="AKI4" s="17"/>
      <c r="AKJ4" s="17"/>
      <c r="AKK4" s="17"/>
      <c r="AKL4" s="17"/>
      <c r="AKM4" s="17"/>
      <c r="AKN4" s="17"/>
      <c r="AKO4" s="17"/>
      <c r="AKP4" s="17"/>
      <c r="AKQ4" s="17"/>
      <c r="AKR4" s="17"/>
      <c r="AKS4" s="17"/>
      <c r="AKT4" s="17"/>
      <c r="AKU4" s="17"/>
      <c r="AKV4" s="17"/>
      <c r="AKW4" s="17"/>
      <c r="AKX4" s="17"/>
      <c r="AKY4" s="17"/>
      <c r="AKZ4" s="17"/>
      <c r="ALA4" s="17"/>
      <c r="ALB4" s="17"/>
      <c r="ALC4" s="17"/>
      <c r="ALD4" s="17"/>
      <c r="ALE4" s="17"/>
      <c r="ALF4" s="17"/>
      <c r="ALG4" s="17"/>
      <c r="ALH4" s="17"/>
      <c r="ALI4" s="17"/>
      <c r="ALJ4" s="17"/>
      <c r="ALK4" s="17"/>
      <c r="ALL4" s="17"/>
      <c r="ALM4" s="17"/>
      <c r="ALN4" s="17"/>
      <c r="ALO4" s="17"/>
      <c r="ALP4" s="17"/>
      <c r="ALQ4" s="17"/>
      <c r="ALR4" s="17"/>
      <c r="ALS4" s="17"/>
      <c r="ALT4" s="17"/>
      <c r="ALU4" s="17"/>
      <c r="ALV4" s="17"/>
      <c r="ALW4" s="17"/>
      <c r="ALX4" s="17"/>
      <c r="ALY4" s="17"/>
      <c r="ALZ4" s="17"/>
      <c r="AMA4" s="17"/>
      <c r="AMB4" s="17"/>
      <c r="AMC4" s="17"/>
      <c r="AMD4" s="17"/>
      <c r="AME4" s="17"/>
      <c r="AMF4" s="17"/>
      <c r="AMG4" s="17"/>
      <c r="AMH4" s="17"/>
      <c r="AMI4" s="17"/>
      <c r="AMJ4" s="17"/>
      <c r="AMK4" s="17"/>
      <c r="AML4" s="17"/>
      <c r="AMM4" s="17"/>
      <c r="AMN4" s="17"/>
      <c r="AMO4" s="17"/>
      <c r="AMP4" s="17"/>
      <c r="AMQ4" s="17"/>
      <c r="AMR4" s="17"/>
      <c r="AMS4" s="17"/>
      <c r="AMT4" s="17"/>
      <c r="AMU4" s="17"/>
      <c r="AMV4" s="17"/>
      <c r="AMW4" s="17"/>
      <c r="AMX4" s="17"/>
      <c r="AMY4" s="17"/>
      <c r="AMZ4" s="17"/>
      <c r="ANA4" s="17"/>
      <c r="ANB4" s="17"/>
      <c r="ANC4" s="17"/>
      <c r="AND4" s="17"/>
      <c r="ANE4" s="17"/>
      <c r="ANF4" s="17"/>
      <c r="ANG4" s="17"/>
      <c r="ANH4" s="17"/>
      <c r="ANI4" s="17"/>
      <c r="ANJ4" s="17"/>
      <c r="ANK4" s="17"/>
      <c r="ANL4" s="17"/>
      <c r="ANM4" s="17"/>
      <c r="ANN4" s="17"/>
      <c r="ANO4" s="17"/>
      <c r="ANP4" s="17"/>
      <c r="ANQ4" s="17"/>
      <c r="ANR4" s="17"/>
      <c r="ANS4" s="17"/>
      <c r="ANT4" s="17"/>
      <c r="ANU4" s="17"/>
      <c r="ANV4" s="17"/>
      <c r="ANW4" s="17"/>
      <c r="ANX4" s="17"/>
      <c r="ANY4" s="17"/>
      <c r="ANZ4" s="17"/>
      <c r="AOA4" s="17"/>
      <c r="AOB4" s="17"/>
      <c r="AOC4" s="17"/>
      <c r="AOD4" s="17"/>
      <c r="AOE4" s="17"/>
      <c r="AOF4" s="17"/>
      <c r="AOG4" s="17"/>
      <c r="AOH4" s="17"/>
      <c r="AOI4" s="17"/>
      <c r="AOJ4" s="17"/>
      <c r="AOK4" s="17"/>
      <c r="AOL4" s="17"/>
      <c r="AOM4" s="17"/>
      <c r="AON4" s="17"/>
      <c r="AOO4" s="17"/>
      <c r="AOP4" s="17"/>
      <c r="AOQ4" s="17"/>
      <c r="AOR4" s="17"/>
      <c r="AOS4" s="17"/>
      <c r="AOT4" s="17"/>
      <c r="AOU4" s="17"/>
      <c r="AOV4" s="17"/>
      <c r="AOW4" s="17"/>
      <c r="AOX4" s="17"/>
      <c r="AOY4" s="17"/>
      <c r="AOZ4" s="17"/>
      <c r="APA4" s="17"/>
      <c r="APB4" s="17"/>
      <c r="APC4" s="17"/>
      <c r="APD4" s="17"/>
      <c r="APE4" s="17"/>
      <c r="APF4" s="17"/>
      <c r="APG4" s="17"/>
      <c r="APH4" s="17"/>
      <c r="API4" s="17"/>
      <c r="APJ4" s="17"/>
      <c r="APK4" s="17"/>
      <c r="APL4" s="17"/>
      <c r="APM4" s="17"/>
      <c r="APN4" s="17"/>
      <c r="APO4" s="17"/>
      <c r="APP4" s="17"/>
      <c r="APQ4" s="17"/>
      <c r="APR4" s="17"/>
      <c r="APS4" s="17"/>
      <c r="APT4" s="17"/>
      <c r="APU4" s="17"/>
      <c r="APV4" s="17"/>
      <c r="APW4" s="17"/>
      <c r="APX4" s="17"/>
      <c r="APY4" s="17"/>
      <c r="APZ4" s="17"/>
      <c r="AQA4" s="17"/>
      <c r="AQB4" s="17"/>
      <c r="AQC4" s="17"/>
      <c r="AQD4" s="17"/>
      <c r="AQE4" s="17"/>
      <c r="AQF4" s="17"/>
      <c r="AQG4" s="17"/>
      <c r="AQH4" s="17"/>
      <c r="AQI4" s="17"/>
      <c r="AQJ4" s="17"/>
      <c r="AQK4" s="17"/>
      <c r="AQL4" s="17"/>
      <c r="AQM4" s="17"/>
      <c r="AQN4" s="17"/>
      <c r="AQO4" s="17"/>
      <c r="AQP4" s="17"/>
      <c r="AQQ4" s="17"/>
      <c r="AQR4" s="17"/>
      <c r="AQS4" s="17"/>
      <c r="AQT4" s="17"/>
      <c r="AQU4" s="17"/>
      <c r="AQV4" s="17"/>
      <c r="AQW4" s="17"/>
      <c r="AQX4" s="17"/>
      <c r="AQY4" s="17"/>
      <c r="AQZ4" s="17"/>
      <c r="ARA4" s="17"/>
      <c r="ARB4" s="17"/>
      <c r="ARC4" s="17"/>
      <c r="ARD4" s="17"/>
      <c r="ARE4" s="17"/>
      <c r="ARF4" s="17"/>
      <c r="ARG4" s="17"/>
      <c r="ARH4" s="17"/>
      <c r="ARI4" s="17"/>
      <c r="ARJ4" s="17"/>
      <c r="ARK4" s="17"/>
      <c r="ARL4" s="17"/>
      <c r="ARM4" s="17"/>
      <c r="ARN4" s="17"/>
      <c r="ARO4" s="17"/>
      <c r="ARP4" s="17"/>
      <c r="ARQ4" s="17"/>
      <c r="ARR4" s="17"/>
      <c r="ARS4" s="17"/>
      <c r="ART4" s="17"/>
      <c r="ARU4" s="17"/>
      <c r="ARV4" s="17"/>
      <c r="ARW4" s="17"/>
      <c r="ARX4" s="17"/>
      <c r="ARY4" s="17"/>
      <c r="ARZ4" s="17"/>
      <c r="ASA4" s="17"/>
      <c r="ASB4" s="17"/>
      <c r="ASC4" s="17"/>
      <c r="ASD4" s="17"/>
      <c r="ASE4" s="17"/>
      <c r="ASF4" s="17"/>
      <c r="ASG4" s="17"/>
      <c r="ASH4" s="17"/>
      <c r="ASI4" s="17"/>
      <c r="ASJ4" s="17"/>
      <c r="ASK4" s="17"/>
      <c r="ASL4" s="17"/>
      <c r="ASM4" s="17"/>
      <c r="ASN4" s="17"/>
      <c r="ASO4" s="17"/>
      <c r="ASP4" s="17"/>
      <c r="ASQ4" s="17"/>
      <c r="ASR4" s="17"/>
      <c r="ASS4" s="17"/>
      <c r="AST4" s="17"/>
      <c r="ASU4" s="17"/>
      <c r="ASV4" s="17"/>
      <c r="ASW4" s="17"/>
      <c r="ASX4" s="17"/>
      <c r="ASY4" s="17"/>
      <c r="ASZ4" s="17"/>
      <c r="ATA4" s="17"/>
      <c r="ATB4" s="17"/>
      <c r="ATC4" s="17"/>
      <c r="ATD4" s="17"/>
      <c r="ATE4" s="17"/>
      <c r="ATF4" s="17"/>
      <c r="ATG4" s="17"/>
      <c r="ATH4" s="17"/>
      <c r="ATI4" s="17"/>
      <c r="ATJ4" s="17"/>
      <c r="ATK4" s="17"/>
      <c r="ATL4" s="17"/>
      <c r="ATM4" s="17"/>
      <c r="ATN4" s="17"/>
      <c r="ATO4" s="17"/>
      <c r="ATP4" s="17"/>
      <c r="ATQ4" s="17"/>
      <c r="ATR4" s="17"/>
      <c r="ATS4" s="17"/>
      <c r="ATT4" s="17"/>
      <c r="ATU4" s="17"/>
      <c r="ATV4" s="17"/>
      <c r="ATW4" s="17"/>
      <c r="ATX4" s="17"/>
      <c r="ATY4" s="17"/>
      <c r="ATZ4" s="17"/>
      <c r="AUA4" s="17"/>
      <c r="AUB4" s="17"/>
      <c r="AUC4" s="17"/>
      <c r="AUD4" s="17"/>
      <c r="AUE4" s="17"/>
      <c r="AUF4" s="17"/>
      <c r="AUG4" s="17"/>
      <c r="AUH4" s="17"/>
      <c r="AUI4" s="17"/>
      <c r="AUJ4" s="17"/>
      <c r="AUK4" s="17"/>
      <c r="AUL4" s="17"/>
      <c r="AUM4" s="17"/>
      <c r="AUN4" s="17"/>
      <c r="AUO4" s="17"/>
      <c r="AUP4" s="17"/>
      <c r="AUQ4" s="17"/>
      <c r="AUR4" s="17"/>
      <c r="AUS4" s="17"/>
      <c r="AUT4" s="17"/>
      <c r="AUU4" s="17"/>
      <c r="AUV4" s="17"/>
      <c r="AUW4" s="17"/>
      <c r="AUX4" s="17"/>
      <c r="AUY4" s="17"/>
      <c r="AUZ4" s="17"/>
      <c r="AVA4" s="17"/>
      <c r="AVB4" s="17"/>
      <c r="AVC4" s="17"/>
      <c r="AVD4" s="17"/>
      <c r="AVE4" s="17"/>
      <c r="AVF4" s="17"/>
      <c r="AVG4" s="17"/>
      <c r="AVH4" s="17"/>
      <c r="AVI4" s="17"/>
      <c r="AVJ4" s="17"/>
      <c r="AVK4" s="17"/>
      <c r="AVL4" s="17"/>
      <c r="AVM4" s="17"/>
      <c r="AVN4" s="17"/>
      <c r="AVO4" s="17"/>
      <c r="AVP4" s="17"/>
      <c r="AVQ4" s="17"/>
      <c r="AVR4" s="17"/>
      <c r="AVS4" s="17"/>
      <c r="AVT4" s="17"/>
      <c r="AVU4" s="17"/>
      <c r="AVV4" s="17"/>
      <c r="AVW4" s="17"/>
      <c r="AVX4" s="17"/>
      <c r="AVY4" s="17"/>
      <c r="AVZ4" s="17"/>
      <c r="AWA4" s="17"/>
      <c r="AWB4" s="17"/>
      <c r="AWC4" s="17"/>
      <c r="AWD4" s="17"/>
      <c r="AWE4" s="17"/>
      <c r="AWF4" s="17"/>
      <c r="AWG4" s="17"/>
      <c r="AWH4" s="17"/>
      <c r="AWI4" s="17"/>
      <c r="AWJ4" s="17"/>
      <c r="AWK4" s="17"/>
      <c r="AWL4" s="17"/>
      <c r="AWM4" s="17"/>
      <c r="AWN4" s="17"/>
      <c r="AWO4" s="17"/>
      <c r="AWP4" s="17"/>
      <c r="AWQ4" s="17"/>
      <c r="AWR4" s="17"/>
      <c r="AWS4" s="17"/>
      <c r="AWT4" s="17"/>
      <c r="AWU4" s="17"/>
      <c r="AWV4" s="17"/>
      <c r="AWW4" s="17"/>
      <c r="AWX4" s="17"/>
      <c r="AWY4" s="17"/>
      <c r="AWZ4" s="17"/>
      <c r="AXA4" s="17"/>
      <c r="AXB4" s="17"/>
      <c r="AXC4" s="17"/>
      <c r="AXD4" s="17"/>
      <c r="AXE4" s="17"/>
      <c r="AXF4" s="17"/>
      <c r="AXG4" s="17"/>
      <c r="AXH4" s="17"/>
      <c r="AXI4" s="17"/>
      <c r="AXJ4" s="17"/>
      <c r="AXK4" s="17"/>
      <c r="AXL4" s="17"/>
      <c r="AXM4" s="17"/>
      <c r="AXN4" s="17"/>
      <c r="AXO4" s="17"/>
      <c r="AXP4" s="17"/>
      <c r="AXQ4" s="17"/>
      <c r="AXR4" s="17"/>
      <c r="AXS4" s="17"/>
      <c r="AXT4" s="17"/>
      <c r="AXU4" s="17"/>
      <c r="AXV4" s="17"/>
      <c r="AXW4" s="17"/>
      <c r="AXX4" s="17"/>
      <c r="AXY4" s="17"/>
      <c r="AXZ4" s="17"/>
      <c r="AYA4" s="17"/>
      <c r="AYB4" s="17"/>
      <c r="AYC4" s="17"/>
      <c r="AYD4" s="17"/>
      <c r="AYE4" s="17"/>
      <c r="AYF4" s="17"/>
      <c r="AYG4" s="17"/>
      <c r="AYH4" s="17"/>
      <c r="AYI4" s="17"/>
      <c r="AYJ4" s="17"/>
      <c r="AYK4" s="17"/>
      <c r="AYL4" s="17"/>
      <c r="AYM4" s="17"/>
      <c r="AYN4" s="17"/>
      <c r="AYO4" s="17"/>
      <c r="AYP4" s="17"/>
      <c r="AYQ4" s="17"/>
      <c r="AYR4" s="17"/>
      <c r="AYS4" s="17"/>
      <c r="AYT4" s="17"/>
      <c r="AYU4" s="17"/>
      <c r="AYV4" s="17"/>
      <c r="AYW4" s="17"/>
      <c r="AYX4" s="17"/>
      <c r="AYY4" s="17"/>
      <c r="AYZ4" s="17"/>
      <c r="AZA4" s="17"/>
      <c r="AZB4" s="17"/>
      <c r="AZC4" s="17"/>
      <c r="AZD4" s="17"/>
      <c r="AZE4" s="17"/>
      <c r="AZF4" s="17"/>
      <c r="AZG4" s="17"/>
      <c r="AZH4" s="17"/>
      <c r="AZI4" s="17"/>
      <c r="AZJ4" s="17"/>
      <c r="AZK4" s="17"/>
      <c r="AZL4" s="17"/>
      <c r="AZM4" s="17"/>
      <c r="AZN4" s="17"/>
      <c r="AZO4" s="17"/>
      <c r="AZP4" s="17"/>
      <c r="AZQ4" s="17"/>
      <c r="AZR4" s="17"/>
      <c r="AZS4" s="17"/>
      <c r="AZT4" s="17"/>
      <c r="AZU4" s="17"/>
      <c r="AZV4" s="17"/>
      <c r="AZW4" s="17"/>
      <c r="AZX4" s="17"/>
      <c r="AZY4" s="17"/>
      <c r="AZZ4" s="17"/>
      <c r="BAA4" s="17"/>
      <c r="BAB4" s="17"/>
      <c r="BAC4" s="17"/>
      <c r="BAD4" s="17"/>
      <c r="BAE4" s="17"/>
      <c r="BAF4" s="17"/>
      <c r="BAG4" s="17"/>
      <c r="BAH4" s="17"/>
      <c r="BAI4" s="17"/>
      <c r="BAJ4" s="17"/>
      <c r="BAK4" s="17"/>
      <c r="BAL4" s="17"/>
      <c r="BAM4" s="17"/>
      <c r="BAN4" s="17"/>
      <c r="BAO4" s="17"/>
      <c r="BAP4" s="17"/>
      <c r="BAQ4" s="17"/>
      <c r="BAR4" s="17"/>
      <c r="BAS4" s="17"/>
      <c r="BAT4" s="17"/>
      <c r="BAU4" s="17"/>
      <c r="BAV4" s="17"/>
      <c r="BAW4" s="17"/>
      <c r="BAX4" s="17"/>
      <c r="BAY4" s="17"/>
      <c r="BAZ4" s="17"/>
      <c r="BBA4" s="17"/>
      <c r="BBB4" s="17"/>
      <c r="BBC4" s="17"/>
      <c r="BBD4" s="17"/>
      <c r="BBE4" s="17"/>
      <c r="BBF4" s="17"/>
      <c r="BBG4" s="17"/>
      <c r="BBH4" s="17"/>
      <c r="BBI4" s="17"/>
      <c r="BBJ4" s="17"/>
      <c r="BBK4" s="17"/>
      <c r="BBL4" s="17"/>
      <c r="BBM4" s="17"/>
      <c r="BBN4" s="17"/>
      <c r="BBO4" s="17"/>
      <c r="BBP4" s="17"/>
      <c r="BBQ4" s="17"/>
      <c r="BBR4" s="17"/>
      <c r="BBS4" s="17"/>
      <c r="BBT4" s="17"/>
      <c r="BBU4" s="17"/>
      <c r="BBV4" s="17"/>
      <c r="BBW4" s="17"/>
      <c r="BBX4" s="17"/>
      <c r="BBY4" s="17"/>
      <c r="BBZ4" s="17"/>
      <c r="BCA4" s="17"/>
      <c r="BCB4" s="17"/>
      <c r="BCC4" s="17"/>
      <c r="BCD4" s="17"/>
      <c r="BCE4" s="17"/>
      <c r="BCF4" s="17"/>
      <c r="BCG4" s="17"/>
      <c r="BCH4" s="17"/>
      <c r="BCI4" s="17"/>
      <c r="BCJ4" s="17"/>
      <c r="BCK4" s="17"/>
      <c r="BCL4" s="17"/>
      <c r="BCM4" s="17"/>
      <c r="BCN4" s="17"/>
      <c r="BCO4" s="17"/>
      <c r="BCP4" s="17"/>
      <c r="BCQ4" s="17"/>
      <c r="BCR4" s="17"/>
      <c r="BCS4" s="17"/>
      <c r="BCT4" s="17"/>
      <c r="BCU4" s="17"/>
      <c r="BCV4" s="17"/>
      <c r="BCW4" s="17"/>
      <c r="BCX4" s="17"/>
      <c r="BCY4" s="17"/>
      <c r="BCZ4" s="17"/>
      <c r="BDA4" s="17"/>
      <c r="BDB4" s="17"/>
      <c r="BDC4" s="17"/>
      <c r="BDD4" s="17"/>
      <c r="BDE4" s="17"/>
      <c r="BDF4" s="17"/>
      <c r="BDG4" s="17"/>
      <c r="BDH4" s="17"/>
      <c r="BDI4" s="17"/>
      <c r="BDJ4" s="17"/>
      <c r="BDK4" s="17"/>
      <c r="BDL4" s="17"/>
      <c r="BDM4" s="17"/>
      <c r="BDN4" s="17"/>
      <c r="BDO4" s="17"/>
      <c r="BDP4" s="17"/>
      <c r="BDQ4" s="17"/>
      <c r="BDR4" s="17"/>
      <c r="BDS4" s="17"/>
      <c r="BDT4" s="17"/>
      <c r="BDU4" s="17"/>
      <c r="BDV4" s="17"/>
      <c r="BDW4" s="17"/>
      <c r="BDX4" s="17"/>
      <c r="BDY4" s="17"/>
      <c r="BDZ4" s="17"/>
      <c r="BEA4" s="17"/>
      <c r="BEB4" s="17"/>
      <c r="BEC4" s="17"/>
      <c r="BED4" s="17"/>
      <c r="BEE4" s="17"/>
      <c r="BEF4" s="17"/>
      <c r="BEG4" s="17"/>
      <c r="BEH4" s="17"/>
      <c r="BEI4" s="17"/>
      <c r="BEJ4" s="17"/>
      <c r="BEK4" s="17"/>
      <c r="BEL4" s="17"/>
      <c r="BEM4" s="17"/>
      <c r="BEN4" s="17"/>
      <c r="BEO4" s="17"/>
      <c r="BEP4" s="17"/>
      <c r="BEQ4" s="17"/>
      <c r="BER4" s="17"/>
      <c r="BES4" s="17"/>
      <c r="BET4" s="17"/>
      <c r="BEU4" s="17"/>
      <c r="BEV4" s="17"/>
      <c r="BEW4" s="17"/>
      <c r="BEX4" s="17"/>
      <c r="BEY4" s="17"/>
      <c r="BEZ4" s="17"/>
      <c r="BFA4" s="17"/>
      <c r="BFB4" s="17"/>
      <c r="BFC4" s="17"/>
      <c r="BFD4" s="17"/>
      <c r="BFE4" s="17"/>
      <c r="BFF4" s="17"/>
      <c r="BFG4" s="17"/>
      <c r="BFH4" s="17"/>
      <c r="BFI4" s="17"/>
      <c r="BFJ4" s="17"/>
      <c r="BFK4" s="17"/>
    </row>
    <row r="5" spans="1:1519" s="7" customFormat="1" ht="18" x14ac:dyDescent="0.25">
      <c r="A5" s="193" t="s">
        <v>4</v>
      </c>
      <c r="B5" s="194"/>
      <c r="C5" s="194"/>
      <c r="D5" s="194"/>
      <c r="E5" s="194"/>
      <c r="F5" s="195"/>
      <c r="G5" s="196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/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/>
      <c r="MG5" s="17"/>
      <c r="MH5" s="17"/>
      <c r="MI5" s="17"/>
      <c r="MJ5" s="17"/>
      <c r="MK5" s="17"/>
      <c r="ML5" s="17"/>
      <c r="MM5" s="17"/>
      <c r="MN5" s="17"/>
      <c r="MO5" s="17"/>
      <c r="MP5" s="17"/>
      <c r="MQ5" s="17"/>
      <c r="MR5" s="17"/>
      <c r="MS5" s="17"/>
      <c r="MT5" s="17"/>
      <c r="MU5" s="17"/>
      <c r="MV5" s="17"/>
      <c r="MW5" s="17"/>
      <c r="MX5" s="17"/>
      <c r="MY5" s="17"/>
      <c r="MZ5" s="17"/>
      <c r="NA5" s="17"/>
      <c r="NB5" s="17"/>
      <c r="NC5" s="17"/>
      <c r="ND5" s="17"/>
      <c r="NE5" s="17"/>
      <c r="NF5" s="17"/>
      <c r="NG5" s="17"/>
      <c r="NH5" s="17"/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17"/>
      <c r="NU5" s="17"/>
      <c r="NV5" s="17"/>
      <c r="NW5" s="17"/>
      <c r="NX5" s="17"/>
      <c r="NY5" s="17"/>
      <c r="NZ5" s="17"/>
      <c r="OA5" s="17"/>
      <c r="OB5" s="17"/>
      <c r="OC5" s="17"/>
      <c r="OD5" s="17"/>
      <c r="OE5" s="17"/>
      <c r="OF5" s="17"/>
      <c r="OG5" s="17"/>
      <c r="OH5" s="17"/>
      <c r="OI5" s="17"/>
      <c r="OJ5" s="17"/>
      <c r="OK5" s="17"/>
      <c r="OL5" s="17"/>
      <c r="OM5" s="17"/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7"/>
      <c r="PP5" s="17"/>
      <c r="PQ5" s="17"/>
      <c r="PR5" s="17"/>
      <c r="PS5" s="17"/>
      <c r="PT5" s="17"/>
      <c r="PU5" s="17"/>
      <c r="PV5" s="17"/>
      <c r="PW5" s="17"/>
      <c r="PX5" s="17"/>
      <c r="PY5" s="17"/>
      <c r="PZ5" s="17"/>
      <c r="QA5" s="17"/>
      <c r="QB5" s="17"/>
      <c r="QC5" s="17"/>
      <c r="QD5" s="17"/>
      <c r="QE5" s="17"/>
      <c r="QF5" s="17"/>
      <c r="QG5" s="17"/>
      <c r="QH5" s="17"/>
      <c r="QI5" s="17"/>
      <c r="QJ5" s="17"/>
      <c r="QK5" s="17"/>
      <c r="QL5" s="17"/>
      <c r="QM5" s="17"/>
      <c r="QN5" s="17"/>
      <c r="QO5" s="17"/>
      <c r="QP5" s="17"/>
      <c r="QQ5" s="17"/>
      <c r="QR5" s="17"/>
      <c r="QS5" s="17"/>
      <c r="QT5" s="17"/>
      <c r="QU5" s="17"/>
      <c r="QV5" s="17"/>
      <c r="QW5" s="17"/>
      <c r="QX5" s="17"/>
      <c r="QY5" s="17"/>
      <c r="QZ5" s="17"/>
      <c r="RA5" s="17"/>
      <c r="RB5" s="17"/>
      <c r="RC5" s="17"/>
      <c r="RD5" s="17"/>
      <c r="RE5" s="17"/>
      <c r="RF5" s="17"/>
      <c r="RG5" s="17"/>
      <c r="RH5" s="17"/>
      <c r="RI5" s="17"/>
      <c r="RJ5" s="17"/>
      <c r="RK5" s="17"/>
      <c r="RL5" s="17"/>
      <c r="RM5" s="17"/>
      <c r="RN5" s="17"/>
      <c r="RO5" s="17"/>
      <c r="RP5" s="17"/>
      <c r="RQ5" s="17"/>
      <c r="RR5" s="17"/>
      <c r="RS5" s="17"/>
      <c r="RT5" s="17"/>
      <c r="RU5" s="17"/>
      <c r="RV5" s="17"/>
      <c r="RW5" s="17"/>
      <c r="RX5" s="17"/>
      <c r="RY5" s="17"/>
      <c r="RZ5" s="17"/>
      <c r="SA5" s="17"/>
      <c r="SB5" s="17"/>
      <c r="SC5" s="17"/>
      <c r="SD5" s="17"/>
      <c r="SE5" s="17"/>
      <c r="SF5" s="17"/>
      <c r="SG5" s="17"/>
      <c r="SH5" s="17"/>
      <c r="SI5" s="17"/>
      <c r="SJ5" s="17"/>
      <c r="SK5" s="17"/>
      <c r="SL5" s="17"/>
      <c r="SM5" s="17"/>
      <c r="SN5" s="17"/>
      <c r="SO5" s="17"/>
      <c r="SP5" s="17"/>
      <c r="SQ5" s="17"/>
      <c r="SR5" s="17"/>
      <c r="SS5" s="17"/>
      <c r="ST5" s="17"/>
      <c r="SU5" s="17"/>
      <c r="SV5" s="17"/>
      <c r="SW5" s="17"/>
      <c r="SX5" s="17"/>
      <c r="SY5" s="17"/>
      <c r="SZ5" s="17"/>
      <c r="TA5" s="17"/>
      <c r="TB5" s="17"/>
      <c r="TC5" s="17"/>
      <c r="TD5" s="17"/>
      <c r="TE5" s="17"/>
      <c r="TF5" s="17"/>
      <c r="TG5" s="17"/>
      <c r="TH5" s="17"/>
      <c r="TI5" s="17"/>
      <c r="TJ5" s="17"/>
      <c r="TK5" s="17"/>
      <c r="TL5" s="17"/>
      <c r="TM5" s="17"/>
      <c r="TN5" s="17"/>
      <c r="TO5" s="17"/>
      <c r="TP5" s="17"/>
      <c r="TQ5" s="17"/>
      <c r="TR5" s="17"/>
      <c r="TS5" s="17"/>
      <c r="TT5" s="17"/>
      <c r="TU5" s="17"/>
      <c r="TV5" s="17"/>
      <c r="TW5" s="17"/>
      <c r="TX5" s="17"/>
      <c r="TY5" s="17"/>
      <c r="TZ5" s="17"/>
      <c r="UA5" s="17"/>
      <c r="UB5" s="17"/>
      <c r="UC5" s="17"/>
      <c r="UD5" s="17"/>
      <c r="UE5" s="17"/>
      <c r="UF5" s="17"/>
      <c r="UG5" s="17"/>
      <c r="UH5" s="17"/>
      <c r="UI5" s="17"/>
      <c r="UJ5" s="17"/>
      <c r="UK5" s="17"/>
      <c r="UL5" s="17"/>
      <c r="UM5" s="17"/>
      <c r="UN5" s="17"/>
      <c r="UO5" s="17"/>
      <c r="UP5" s="17"/>
      <c r="UQ5" s="17"/>
      <c r="UR5" s="17"/>
      <c r="US5" s="17"/>
      <c r="UT5" s="17"/>
      <c r="UU5" s="17"/>
      <c r="UV5" s="17"/>
      <c r="UW5" s="17"/>
      <c r="UX5" s="17"/>
      <c r="UY5" s="17"/>
      <c r="UZ5" s="17"/>
      <c r="VA5" s="17"/>
      <c r="VB5" s="17"/>
      <c r="VC5" s="17"/>
      <c r="VD5" s="17"/>
      <c r="VE5" s="17"/>
      <c r="VF5" s="17"/>
      <c r="VG5" s="17"/>
      <c r="VH5" s="17"/>
      <c r="VI5" s="17"/>
      <c r="VJ5" s="17"/>
      <c r="VK5" s="17"/>
      <c r="VL5" s="17"/>
      <c r="VM5" s="17"/>
      <c r="VN5" s="17"/>
      <c r="VO5" s="17"/>
      <c r="VP5" s="17"/>
      <c r="VQ5" s="17"/>
      <c r="VR5" s="17"/>
      <c r="VS5" s="17"/>
      <c r="VT5" s="17"/>
      <c r="VU5" s="17"/>
      <c r="VV5" s="17"/>
      <c r="VW5" s="17"/>
      <c r="VX5" s="17"/>
      <c r="VY5" s="17"/>
      <c r="VZ5" s="17"/>
      <c r="WA5" s="17"/>
      <c r="WB5" s="17"/>
      <c r="WC5" s="17"/>
      <c r="WD5" s="17"/>
      <c r="WE5" s="17"/>
      <c r="WF5" s="17"/>
      <c r="WG5" s="17"/>
      <c r="WH5" s="17"/>
      <c r="WI5" s="17"/>
      <c r="WJ5" s="17"/>
      <c r="WK5" s="17"/>
      <c r="WL5" s="17"/>
      <c r="WM5" s="17"/>
      <c r="WN5" s="17"/>
      <c r="WO5" s="17"/>
      <c r="WP5" s="17"/>
      <c r="WQ5" s="17"/>
      <c r="WR5" s="17"/>
      <c r="WS5" s="17"/>
      <c r="WT5" s="17"/>
      <c r="WU5" s="17"/>
      <c r="WV5" s="17"/>
      <c r="WW5" s="17"/>
      <c r="WX5" s="17"/>
      <c r="WY5" s="17"/>
      <c r="WZ5" s="17"/>
      <c r="XA5" s="17"/>
      <c r="XB5" s="17"/>
      <c r="XC5" s="17"/>
      <c r="XD5" s="17"/>
      <c r="XE5" s="17"/>
      <c r="XF5" s="17"/>
      <c r="XG5" s="17"/>
      <c r="XH5" s="17"/>
      <c r="XI5" s="17"/>
      <c r="XJ5" s="17"/>
      <c r="XK5" s="17"/>
      <c r="XL5" s="17"/>
      <c r="XM5" s="17"/>
      <c r="XN5" s="17"/>
      <c r="XO5" s="17"/>
      <c r="XP5" s="17"/>
      <c r="XQ5" s="17"/>
      <c r="XR5" s="17"/>
      <c r="XS5" s="17"/>
      <c r="XT5" s="17"/>
      <c r="XU5" s="17"/>
      <c r="XV5" s="17"/>
      <c r="XW5" s="17"/>
      <c r="XX5" s="17"/>
      <c r="XY5" s="17"/>
      <c r="XZ5" s="17"/>
      <c r="YA5" s="17"/>
      <c r="YB5" s="17"/>
      <c r="YC5" s="17"/>
      <c r="YD5" s="17"/>
      <c r="YE5" s="17"/>
      <c r="YF5" s="17"/>
      <c r="YG5" s="17"/>
      <c r="YH5" s="17"/>
      <c r="YI5" s="17"/>
      <c r="YJ5" s="17"/>
      <c r="YK5" s="17"/>
      <c r="YL5" s="17"/>
      <c r="YM5" s="17"/>
      <c r="YN5" s="17"/>
      <c r="YO5" s="17"/>
      <c r="YP5" s="17"/>
      <c r="YQ5" s="17"/>
      <c r="YR5" s="17"/>
      <c r="YS5" s="17"/>
      <c r="YT5" s="17"/>
      <c r="YU5" s="17"/>
      <c r="YV5" s="17"/>
      <c r="YW5" s="17"/>
      <c r="YX5" s="17"/>
      <c r="YY5" s="17"/>
      <c r="YZ5" s="17"/>
      <c r="ZA5" s="17"/>
      <c r="ZB5" s="17"/>
      <c r="ZC5" s="17"/>
      <c r="ZD5" s="17"/>
      <c r="ZE5" s="17"/>
      <c r="ZF5" s="17"/>
      <c r="ZG5" s="17"/>
      <c r="ZH5" s="17"/>
      <c r="ZI5" s="17"/>
      <c r="ZJ5" s="17"/>
      <c r="ZK5" s="17"/>
      <c r="ZL5" s="17"/>
      <c r="ZM5" s="17"/>
      <c r="ZN5" s="17"/>
      <c r="ZO5" s="17"/>
      <c r="ZP5" s="17"/>
      <c r="ZQ5" s="17"/>
      <c r="ZR5" s="17"/>
      <c r="ZS5" s="17"/>
      <c r="ZT5" s="17"/>
      <c r="ZU5" s="17"/>
      <c r="ZV5" s="17"/>
      <c r="ZW5" s="17"/>
      <c r="ZX5" s="17"/>
      <c r="ZY5" s="17"/>
      <c r="ZZ5" s="17"/>
      <c r="AAA5" s="17"/>
      <c r="AAB5" s="17"/>
      <c r="AAC5" s="17"/>
      <c r="AAD5" s="17"/>
      <c r="AAE5" s="17"/>
      <c r="AAF5" s="17"/>
      <c r="AAG5" s="17"/>
      <c r="AAH5" s="17"/>
      <c r="AAI5" s="17"/>
      <c r="AAJ5" s="17"/>
      <c r="AAK5" s="17"/>
      <c r="AAL5" s="17"/>
      <c r="AAM5" s="17"/>
      <c r="AAN5" s="17"/>
      <c r="AAO5" s="17"/>
      <c r="AAP5" s="17"/>
      <c r="AAQ5" s="17"/>
      <c r="AAR5" s="17"/>
      <c r="AAS5" s="17"/>
      <c r="AAT5" s="17"/>
      <c r="AAU5" s="17"/>
      <c r="AAV5" s="17"/>
      <c r="AAW5" s="17"/>
      <c r="AAX5" s="17"/>
      <c r="AAY5" s="17"/>
      <c r="AAZ5" s="17"/>
      <c r="ABA5" s="17"/>
      <c r="ABB5" s="17"/>
      <c r="ABC5" s="17"/>
      <c r="ABD5" s="17"/>
      <c r="ABE5" s="17"/>
      <c r="ABF5" s="17"/>
      <c r="ABG5" s="17"/>
      <c r="ABH5" s="17"/>
      <c r="ABI5" s="17"/>
      <c r="ABJ5" s="17"/>
      <c r="ABK5" s="17"/>
      <c r="ABL5" s="17"/>
      <c r="ABM5" s="17"/>
      <c r="ABN5" s="17"/>
      <c r="ABO5" s="17"/>
      <c r="ABP5" s="17"/>
      <c r="ABQ5" s="17"/>
      <c r="ABR5" s="17"/>
      <c r="ABS5" s="17"/>
      <c r="ABT5" s="17"/>
      <c r="ABU5" s="17"/>
      <c r="ABV5" s="17"/>
      <c r="ABW5" s="17"/>
      <c r="ABX5" s="17"/>
      <c r="ABY5" s="17"/>
      <c r="ABZ5" s="17"/>
      <c r="ACA5" s="17"/>
      <c r="ACB5" s="17"/>
      <c r="ACC5" s="17"/>
      <c r="ACD5" s="17"/>
      <c r="ACE5" s="17"/>
      <c r="ACF5" s="17"/>
      <c r="ACG5" s="17"/>
      <c r="ACH5" s="17"/>
      <c r="ACI5" s="17"/>
      <c r="ACJ5" s="17"/>
      <c r="ACK5" s="17"/>
      <c r="ACL5" s="17"/>
      <c r="ACM5" s="17"/>
      <c r="ACN5" s="17"/>
      <c r="ACO5" s="17"/>
      <c r="ACP5" s="17"/>
      <c r="ACQ5" s="17"/>
      <c r="ACR5" s="17"/>
      <c r="ACS5" s="17"/>
      <c r="ACT5" s="17"/>
      <c r="ACU5" s="17"/>
      <c r="ACV5" s="17"/>
      <c r="ACW5" s="17"/>
      <c r="ACX5" s="17"/>
      <c r="ACY5" s="17"/>
      <c r="ACZ5" s="17"/>
      <c r="ADA5" s="17"/>
      <c r="ADB5" s="17"/>
      <c r="ADC5" s="17"/>
      <c r="ADD5" s="17"/>
      <c r="ADE5" s="17"/>
      <c r="ADF5" s="17"/>
      <c r="ADG5" s="17"/>
      <c r="ADH5" s="17"/>
      <c r="ADI5" s="17"/>
      <c r="ADJ5" s="17"/>
      <c r="ADK5" s="17"/>
      <c r="ADL5" s="17"/>
      <c r="ADM5" s="17"/>
      <c r="ADN5" s="17"/>
      <c r="ADO5" s="17"/>
      <c r="ADP5" s="17"/>
      <c r="ADQ5" s="17"/>
      <c r="ADR5" s="17"/>
      <c r="ADS5" s="17"/>
      <c r="ADT5" s="17"/>
      <c r="ADU5" s="17"/>
      <c r="ADV5" s="17"/>
      <c r="ADW5" s="17"/>
      <c r="ADX5" s="17"/>
      <c r="ADY5" s="17"/>
      <c r="ADZ5" s="17"/>
      <c r="AEA5" s="17"/>
      <c r="AEB5" s="17"/>
      <c r="AEC5" s="17"/>
      <c r="AED5" s="17"/>
      <c r="AEE5" s="17"/>
      <c r="AEF5" s="17"/>
      <c r="AEG5" s="17"/>
      <c r="AEH5" s="17"/>
      <c r="AEI5" s="17"/>
      <c r="AEJ5" s="17"/>
      <c r="AEK5" s="17"/>
      <c r="AEL5" s="17"/>
      <c r="AEM5" s="17"/>
      <c r="AEN5" s="17"/>
      <c r="AEO5" s="17"/>
      <c r="AEP5" s="17"/>
      <c r="AEQ5" s="17"/>
      <c r="AER5" s="17"/>
      <c r="AES5" s="17"/>
      <c r="AET5" s="17"/>
      <c r="AEU5" s="17"/>
      <c r="AEV5" s="17"/>
      <c r="AEW5" s="17"/>
      <c r="AEX5" s="17"/>
      <c r="AEY5" s="17"/>
      <c r="AEZ5" s="17"/>
      <c r="AFA5" s="17"/>
      <c r="AFB5" s="17"/>
      <c r="AFC5" s="17"/>
      <c r="AFD5" s="17"/>
      <c r="AFE5" s="17"/>
      <c r="AFF5" s="17"/>
      <c r="AFG5" s="17"/>
      <c r="AFH5" s="17"/>
      <c r="AFI5" s="17"/>
      <c r="AFJ5" s="17"/>
      <c r="AFK5" s="17"/>
      <c r="AFL5" s="17"/>
      <c r="AFM5" s="17"/>
      <c r="AFN5" s="17"/>
      <c r="AFO5" s="17"/>
      <c r="AFP5" s="17"/>
      <c r="AFQ5" s="17"/>
      <c r="AFR5" s="17"/>
      <c r="AFS5" s="17"/>
      <c r="AFT5" s="17"/>
      <c r="AFU5" s="17"/>
      <c r="AFV5" s="17"/>
      <c r="AFW5" s="17"/>
      <c r="AFX5" s="17"/>
      <c r="AFY5" s="17"/>
      <c r="AFZ5" s="17"/>
      <c r="AGA5" s="17"/>
      <c r="AGB5" s="17"/>
      <c r="AGC5" s="17"/>
      <c r="AGD5" s="17"/>
      <c r="AGE5" s="17"/>
      <c r="AGF5" s="17"/>
      <c r="AGG5" s="17"/>
      <c r="AGH5" s="17"/>
      <c r="AGI5" s="17"/>
      <c r="AGJ5" s="17"/>
      <c r="AGK5" s="17"/>
      <c r="AGL5" s="17"/>
      <c r="AGM5" s="17"/>
      <c r="AGN5" s="17"/>
      <c r="AGO5" s="17"/>
      <c r="AGP5" s="17"/>
      <c r="AGQ5" s="17"/>
      <c r="AGR5" s="17"/>
      <c r="AGS5" s="17"/>
      <c r="AGT5" s="17"/>
      <c r="AGU5" s="17"/>
      <c r="AGV5" s="17"/>
      <c r="AGW5" s="17"/>
      <c r="AGX5" s="17"/>
      <c r="AGY5" s="17"/>
      <c r="AGZ5" s="17"/>
      <c r="AHA5" s="17"/>
      <c r="AHB5" s="17"/>
      <c r="AHC5" s="17"/>
      <c r="AHD5" s="17"/>
      <c r="AHE5" s="17"/>
      <c r="AHF5" s="17"/>
      <c r="AHG5" s="17"/>
      <c r="AHH5" s="17"/>
      <c r="AHI5" s="17"/>
      <c r="AHJ5" s="17"/>
      <c r="AHK5" s="17"/>
      <c r="AHL5" s="17"/>
      <c r="AHM5" s="17"/>
      <c r="AHN5" s="17"/>
      <c r="AHO5" s="17"/>
      <c r="AHP5" s="17"/>
      <c r="AHQ5" s="17"/>
      <c r="AHR5" s="17"/>
      <c r="AHS5" s="17"/>
      <c r="AHT5" s="17"/>
      <c r="AHU5" s="17"/>
      <c r="AHV5" s="17"/>
      <c r="AHW5" s="17"/>
      <c r="AHX5" s="17"/>
      <c r="AHY5" s="17"/>
      <c r="AHZ5" s="17"/>
      <c r="AIA5" s="17"/>
      <c r="AIB5" s="17"/>
      <c r="AIC5" s="17"/>
      <c r="AID5" s="17"/>
      <c r="AIE5" s="17"/>
      <c r="AIF5" s="17"/>
      <c r="AIG5" s="17"/>
      <c r="AIH5" s="17"/>
      <c r="AII5" s="17"/>
      <c r="AIJ5" s="17"/>
      <c r="AIK5" s="17"/>
      <c r="AIL5" s="17"/>
      <c r="AIM5" s="17"/>
      <c r="AIN5" s="17"/>
      <c r="AIO5" s="17"/>
      <c r="AIP5" s="17"/>
      <c r="AIQ5" s="17"/>
      <c r="AIR5" s="17"/>
      <c r="AIS5" s="17"/>
      <c r="AIT5" s="17"/>
      <c r="AIU5" s="17"/>
      <c r="AIV5" s="17"/>
      <c r="AIW5" s="17"/>
      <c r="AIX5" s="17"/>
      <c r="AIY5" s="17"/>
      <c r="AIZ5" s="17"/>
      <c r="AJA5" s="17"/>
      <c r="AJB5" s="17"/>
      <c r="AJC5" s="17"/>
      <c r="AJD5" s="17"/>
      <c r="AJE5" s="17"/>
      <c r="AJF5" s="17"/>
      <c r="AJG5" s="17"/>
      <c r="AJH5" s="17"/>
      <c r="AJI5" s="17"/>
      <c r="AJJ5" s="17"/>
      <c r="AJK5" s="17"/>
      <c r="AJL5" s="17"/>
      <c r="AJM5" s="17"/>
      <c r="AJN5" s="17"/>
      <c r="AJO5" s="17"/>
      <c r="AJP5" s="17"/>
      <c r="AJQ5" s="17"/>
      <c r="AJR5" s="17"/>
      <c r="AJS5" s="17"/>
      <c r="AJT5" s="17"/>
      <c r="AJU5" s="17"/>
      <c r="AJV5" s="17"/>
      <c r="AJW5" s="17"/>
      <c r="AJX5" s="17"/>
      <c r="AJY5" s="17"/>
      <c r="AJZ5" s="17"/>
      <c r="AKA5" s="17"/>
      <c r="AKB5" s="17"/>
      <c r="AKC5" s="17"/>
      <c r="AKD5" s="17"/>
      <c r="AKE5" s="17"/>
      <c r="AKF5" s="17"/>
      <c r="AKG5" s="17"/>
      <c r="AKH5" s="17"/>
      <c r="AKI5" s="17"/>
      <c r="AKJ5" s="17"/>
      <c r="AKK5" s="17"/>
      <c r="AKL5" s="17"/>
      <c r="AKM5" s="17"/>
      <c r="AKN5" s="17"/>
      <c r="AKO5" s="17"/>
      <c r="AKP5" s="17"/>
      <c r="AKQ5" s="17"/>
      <c r="AKR5" s="17"/>
      <c r="AKS5" s="17"/>
      <c r="AKT5" s="17"/>
      <c r="AKU5" s="17"/>
      <c r="AKV5" s="17"/>
      <c r="AKW5" s="17"/>
      <c r="AKX5" s="17"/>
      <c r="AKY5" s="17"/>
      <c r="AKZ5" s="17"/>
      <c r="ALA5" s="17"/>
      <c r="ALB5" s="17"/>
      <c r="ALC5" s="17"/>
      <c r="ALD5" s="17"/>
      <c r="ALE5" s="17"/>
      <c r="ALF5" s="17"/>
      <c r="ALG5" s="17"/>
      <c r="ALH5" s="17"/>
      <c r="ALI5" s="17"/>
      <c r="ALJ5" s="17"/>
      <c r="ALK5" s="17"/>
      <c r="ALL5" s="17"/>
      <c r="ALM5" s="17"/>
      <c r="ALN5" s="17"/>
      <c r="ALO5" s="17"/>
      <c r="ALP5" s="17"/>
      <c r="ALQ5" s="17"/>
      <c r="ALR5" s="17"/>
      <c r="ALS5" s="17"/>
      <c r="ALT5" s="17"/>
      <c r="ALU5" s="17"/>
      <c r="ALV5" s="17"/>
      <c r="ALW5" s="17"/>
      <c r="ALX5" s="17"/>
      <c r="ALY5" s="17"/>
      <c r="ALZ5" s="17"/>
      <c r="AMA5" s="17"/>
      <c r="AMB5" s="17"/>
      <c r="AMC5" s="17"/>
      <c r="AMD5" s="17"/>
      <c r="AME5" s="17"/>
      <c r="AMF5" s="17"/>
      <c r="AMG5" s="17"/>
      <c r="AMH5" s="17"/>
      <c r="AMI5" s="17"/>
      <c r="AMJ5" s="17"/>
      <c r="AMK5" s="17"/>
      <c r="AML5" s="17"/>
      <c r="AMM5" s="17"/>
      <c r="AMN5" s="17"/>
      <c r="AMO5" s="17"/>
      <c r="AMP5" s="17"/>
      <c r="AMQ5" s="17"/>
      <c r="AMR5" s="17"/>
      <c r="AMS5" s="17"/>
      <c r="AMT5" s="17"/>
      <c r="AMU5" s="17"/>
      <c r="AMV5" s="17"/>
      <c r="AMW5" s="17"/>
      <c r="AMX5" s="17"/>
      <c r="AMY5" s="17"/>
      <c r="AMZ5" s="17"/>
      <c r="ANA5" s="17"/>
      <c r="ANB5" s="17"/>
      <c r="ANC5" s="17"/>
      <c r="AND5" s="17"/>
      <c r="ANE5" s="17"/>
      <c r="ANF5" s="17"/>
      <c r="ANG5" s="17"/>
      <c r="ANH5" s="17"/>
      <c r="ANI5" s="17"/>
      <c r="ANJ5" s="17"/>
      <c r="ANK5" s="17"/>
      <c r="ANL5" s="17"/>
      <c r="ANM5" s="17"/>
      <c r="ANN5" s="17"/>
      <c r="ANO5" s="17"/>
      <c r="ANP5" s="17"/>
      <c r="ANQ5" s="17"/>
      <c r="ANR5" s="17"/>
      <c r="ANS5" s="17"/>
      <c r="ANT5" s="17"/>
      <c r="ANU5" s="17"/>
      <c r="ANV5" s="17"/>
      <c r="ANW5" s="17"/>
      <c r="ANX5" s="17"/>
      <c r="ANY5" s="17"/>
      <c r="ANZ5" s="17"/>
      <c r="AOA5" s="17"/>
      <c r="AOB5" s="17"/>
      <c r="AOC5" s="17"/>
      <c r="AOD5" s="17"/>
      <c r="AOE5" s="17"/>
      <c r="AOF5" s="17"/>
      <c r="AOG5" s="17"/>
      <c r="AOH5" s="17"/>
      <c r="AOI5" s="17"/>
      <c r="AOJ5" s="17"/>
      <c r="AOK5" s="17"/>
      <c r="AOL5" s="17"/>
      <c r="AOM5" s="17"/>
      <c r="AON5" s="17"/>
      <c r="AOO5" s="17"/>
      <c r="AOP5" s="17"/>
      <c r="AOQ5" s="17"/>
      <c r="AOR5" s="17"/>
      <c r="AOS5" s="17"/>
      <c r="AOT5" s="17"/>
      <c r="AOU5" s="17"/>
      <c r="AOV5" s="17"/>
      <c r="AOW5" s="17"/>
      <c r="AOX5" s="17"/>
      <c r="AOY5" s="17"/>
      <c r="AOZ5" s="17"/>
      <c r="APA5" s="17"/>
      <c r="APB5" s="17"/>
      <c r="APC5" s="17"/>
      <c r="APD5" s="17"/>
      <c r="APE5" s="17"/>
      <c r="APF5" s="17"/>
      <c r="APG5" s="17"/>
      <c r="APH5" s="17"/>
      <c r="API5" s="17"/>
      <c r="APJ5" s="17"/>
      <c r="APK5" s="17"/>
      <c r="APL5" s="17"/>
      <c r="APM5" s="17"/>
      <c r="APN5" s="17"/>
      <c r="APO5" s="17"/>
      <c r="APP5" s="17"/>
      <c r="APQ5" s="17"/>
      <c r="APR5" s="17"/>
      <c r="APS5" s="17"/>
      <c r="APT5" s="17"/>
      <c r="APU5" s="17"/>
      <c r="APV5" s="17"/>
      <c r="APW5" s="17"/>
      <c r="APX5" s="17"/>
      <c r="APY5" s="17"/>
      <c r="APZ5" s="17"/>
      <c r="AQA5" s="17"/>
      <c r="AQB5" s="17"/>
      <c r="AQC5" s="17"/>
      <c r="AQD5" s="17"/>
      <c r="AQE5" s="17"/>
      <c r="AQF5" s="17"/>
      <c r="AQG5" s="17"/>
      <c r="AQH5" s="17"/>
      <c r="AQI5" s="17"/>
      <c r="AQJ5" s="17"/>
      <c r="AQK5" s="17"/>
      <c r="AQL5" s="17"/>
      <c r="AQM5" s="17"/>
      <c r="AQN5" s="17"/>
      <c r="AQO5" s="17"/>
      <c r="AQP5" s="17"/>
      <c r="AQQ5" s="17"/>
      <c r="AQR5" s="17"/>
      <c r="AQS5" s="17"/>
      <c r="AQT5" s="17"/>
      <c r="AQU5" s="17"/>
      <c r="AQV5" s="17"/>
      <c r="AQW5" s="17"/>
      <c r="AQX5" s="17"/>
      <c r="AQY5" s="17"/>
      <c r="AQZ5" s="17"/>
      <c r="ARA5" s="17"/>
      <c r="ARB5" s="17"/>
      <c r="ARC5" s="17"/>
      <c r="ARD5" s="17"/>
      <c r="ARE5" s="17"/>
      <c r="ARF5" s="17"/>
      <c r="ARG5" s="17"/>
      <c r="ARH5" s="17"/>
      <c r="ARI5" s="17"/>
      <c r="ARJ5" s="17"/>
      <c r="ARK5" s="17"/>
      <c r="ARL5" s="17"/>
      <c r="ARM5" s="17"/>
      <c r="ARN5" s="17"/>
      <c r="ARO5" s="17"/>
      <c r="ARP5" s="17"/>
      <c r="ARQ5" s="17"/>
      <c r="ARR5" s="17"/>
      <c r="ARS5" s="17"/>
      <c r="ART5" s="17"/>
      <c r="ARU5" s="17"/>
      <c r="ARV5" s="17"/>
      <c r="ARW5" s="17"/>
      <c r="ARX5" s="17"/>
      <c r="ARY5" s="17"/>
      <c r="ARZ5" s="17"/>
      <c r="ASA5" s="17"/>
      <c r="ASB5" s="17"/>
      <c r="ASC5" s="17"/>
      <c r="ASD5" s="17"/>
      <c r="ASE5" s="17"/>
      <c r="ASF5" s="17"/>
      <c r="ASG5" s="17"/>
      <c r="ASH5" s="17"/>
      <c r="ASI5" s="17"/>
      <c r="ASJ5" s="17"/>
      <c r="ASK5" s="17"/>
      <c r="ASL5" s="17"/>
      <c r="ASM5" s="17"/>
      <c r="ASN5" s="17"/>
      <c r="ASO5" s="17"/>
      <c r="ASP5" s="17"/>
      <c r="ASQ5" s="17"/>
      <c r="ASR5" s="17"/>
      <c r="ASS5" s="17"/>
      <c r="AST5" s="17"/>
      <c r="ASU5" s="17"/>
      <c r="ASV5" s="17"/>
      <c r="ASW5" s="17"/>
      <c r="ASX5" s="17"/>
      <c r="ASY5" s="17"/>
      <c r="ASZ5" s="17"/>
      <c r="ATA5" s="17"/>
      <c r="ATB5" s="17"/>
      <c r="ATC5" s="17"/>
      <c r="ATD5" s="17"/>
      <c r="ATE5" s="17"/>
      <c r="ATF5" s="17"/>
      <c r="ATG5" s="17"/>
      <c r="ATH5" s="17"/>
      <c r="ATI5" s="17"/>
      <c r="ATJ5" s="17"/>
      <c r="ATK5" s="17"/>
      <c r="ATL5" s="17"/>
      <c r="ATM5" s="17"/>
      <c r="ATN5" s="17"/>
      <c r="ATO5" s="17"/>
      <c r="ATP5" s="17"/>
      <c r="ATQ5" s="17"/>
      <c r="ATR5" s="17"/>
      <c r="ATS5" s="17"/>
      <c r="ATT5" s="17"/>
      <c r="ATU5" s="17"/>
      <c r="ATV5" s="17"/>
      <c r="ATW5" s="17"/>
      <c r="ATX5" s="17"/>
      <c r="ATY5" s="17"/>
      <c r="ATZ5" s="17"/>
      <c r="AUA5" s="17"/>
      <c r="AUB5" s="17"/>
      <c r="AUC5" s="17"/>
      <c r="AUD5" s="17"/>
      <c r="AUE5" s="17"/>
      <c r="AUF5" s="17"/>
      <c r="AUG5" s="17"/>
      <c r="AUH5" s="17"/>
      <c r="AUI5" s="17"/>
      <c r="AUJ5" s="17"/>
      <c r="AUK5" s="17"/>
      <c r="AUL5" s="17"/>
      <c r="AUM5" s="17"/>
      <c r="AUN5" s="17"/>
      <c r="AUO5" s="17"/>
      <c r="AUP5" s="17"/>
      <c r="AUQ5" s="17"/>
      <c r="AUR5" s="17"/>
      <c r="AUS5" s="17"/>
      <c r="AUT5" s="17"/>
      <c r="AUU5" s="17"/>
      <c r="AUV5" s="17"/>
      <c r="AUW5" s="17"/>
      <c r="AUX5" s="17"/>
      <c r="AUY5" s="17"/>
      <c r="AUZ5" s="17"/>
      <c r="AVA5" s="17"/>
      <c r="AVB5" s="17"/>
      <c r="AVC5" s="17"/>
      <c r="AVD5" s="17"/>
      <c r="AVE5" s="17"/>
      <c r="AVF5" s="17"/>
      <c r="AVG5" s="17"/>
      <c r="AVH5" s="17"/>
      <c r="AVI5" s="17"/>
      <c r="AVJ5" s="17"/>
      <c r="AVK5" s="17"/>
      <c r="AVL5" s="17"/>
      <c r="AVM5" s="17"/>
      <c r="AVN5" s="17"/>
      <c r="AVO5" s="17"/>
      <c r="AVP5" s="17"/>
      <c r="AVQ5" s="17"/>
      <c r="AVR5" s="17"/>
      <c r="AVS5" s="17"/>
      <c r="AVT5" s="17"/>
      <c r="AVU5" s="17"/>
      <c r="AVV5" s="17"/>
      <c r="AVW5" s="17"/>
      <c r="AVX5" s="17"/>
      <c r="AVY5" s="17"/>
      <c r="AVZ5" s="17"/>
      <c r="AWA5" s="17"/>
      <c r="AWB5" s="17"/>
      <c r="AWC5" s="17"/>
      <c r="AWD5" s="17"/>
      <c r="AWE5" s="17"/>
      <c r="AWF5" s="17"/>
      <c r="AWG5" s="17"/>
      <c r="AWH5" s="17"/>
      <c r="AWI5" s="17"/>
      <c r="AWJ5" s="17"/>
      <c r="AWK5" s="17"/>
      <c r="AWL5" s="17"/>
      <c r="AWM5" s="17"/>
      <c r="AWN5" s="17"/>
      <c r="AWO5" s="17"/>
      <c r="AWP5" s="17"/>
      <c r="AWQ5" s="17"/>
      <c r="AWR5" s="17"/>
      <c r="AWS5" s="17"/>
      <c r="AWT5" s="17"/>
      <c r="AWU5" s="17"/>
      <c r="AWV5" s="17"/>
      <c r="AWW5" s="17"/>
      <c r="AWX5" s="17"/>
      <c r="AWY5" s="17"/>
      <c r="AWZ5" s="17"/>
      <c r="AXA5" s="17"/>
      <c r="AXB5" s="17"/>
      <c r="AXC5" s="17"/>
      <c r="AXD5" s="17"/>
      <c r="AXE5" s="17"/>
      <c r="AXF5" s="17"/>
      <c r="AXG5" s="17"/>
      <c r="AXH5" s="17"/>
      <c r="AXI5" s="17"/>
      <c r="AXJ5" s="17"/>
      <c r="AXK5" s="17"/>
      <c r="AXL5" s="17"/>
      <c r="AXM5" s="17"/>
      <c r="AXN5" s="17"/>
      <c r="AXO5" s="17"/>
      <c r="AXP5" s="17"/>
      <c r="AXQ5" s="17"/>
      <c r="AXR5" s="17"/>
      <c r="AXS5" s="17"/>
      <c r="AXT5" s="17"/>
      <c r="AXU5" s="17"/>
      <c r="AXV5" s="17"/>
      <c r="AXW5" s="17"/>
      <c r="AXX5" s="17"/>
      <c r="AXY5" s="17"/>
      <c r="AXZ5" s="17"/>
      <c r="AYA5" s="17"/>
      <c r="AYB5" s="17"/>
      <c r="AYC5" s="17"/>
      <c r="AYD5" s="17"/>
      <c r="AYE5" s="17"/>
      <c r="AYF5" s="17"/>
      <c r="AYG5" s="17"/>
      <c r="AYH5" s="17"/>
      <c r="AYI5" s="17"/>
      <c r="AYJ5" s="17"/>
      <c r="AYK5" s="17"/>
      <c r="AYL5" s="17"/>
      <c r="AYM5" s="17"/>
      <c r="AYN5" s="17"/>
      <c r="AYO5" s="17"/>
      <c r="AYP5" s="17"/>
      <c r="AYQ5" s="17"/>
      <c r="AYR5" s="17"/>
      <c r="AYS5" s="17"/>
      <c r="AYT5" s="17"/>
      <c r="AYU5" s="17"/>
      <c r="AYV5" s="17"/>
      <c r="AYW5" s="17"/>
      <c r="AYX5" s="17"/>
      <c r="AYY5" s="17"/>
      <c r="AYZ5" s="17"/>
      <c r="AZA5" s="17"/>
      <c r="AZB5" s="17"/>
      <c r="AZC5" s="17"/>
      <c r="AZD5" s="17"/>
      <c r="AZE5" s="17"/>
      <c r="AZF5" s="17"/>
      <c r="AZG5" s="17"/>
      <c r="AZH5" s="17"/>
      <c r="AZI5" s="17"/>
      <c r="AZJ5" s="17"/>
      <c r="AZK5" s="17"/>
      <c r="AZL5" s="17"/>
      <c r="AZM5" s="17"/>
      <c r="AZN5" s="17"/>
      <c r="AZO5" s="17"/>
      <c r="AZP5" s="17"/>
      <c r="AZQ5" s="17"/>
      <c r="AZR5" s="17"/>
      <c r="AZS5" s="17"/>
      <c r="AZT5" s="17"/>
      <c r="AZU5" s="17"/>
      <c r="AZV5" s="17"/>
      <c r="AZW5" s="17"/>
      <c r="AZX5" s="17"/>
      <c r="AZY5" s="17"/>
      <c r="AZZ5" s="17"/>
      <c r="BAA5" s="17"/>
      <c r="BAB5" s="17"/>
      <c r="BAC5" s="17"/>
      <c r="BAD5" s="17"/>
      <c r="BAE5" s="17"/>
      <c r="BAF5" s="17"/>
      <c r="BAG5" s="17"/>
      <c r="BAH5" s="17"/>
      <c r="BAI5" s="17"/>
      <c r="BAJ5" s="17"/>
      <c r="BAK5" s="17"/>
      <c r="BAL5" s="17"/>
      <c r="BAM5" s="17"/>
      <c r="BAN5" s="17"/>
      <c r="BAO5" s="17"/>
      <c r="BAP5" s="17"/>
      <c r="BAQ5" s="17"/>
      <c r="BAR5" s="17"/>
      <c r="BAS5" s="17"/>
      <c r="BAT5" s="17"/>
      <c r="BAU5" s="17"/>
      <c r="BAV5" s="17"/>
      <c r="BAW5" s="17"/>
      <c r="BAX5" s="17"/>
      <c r="BAY5" s="17"/>
      <c r="BAZ5" s="17"/>
      <c r="BBA5" s="17"/>
      <c r="BBB5" s="17"/>
      <c r="BBC5" s="17"/>
      <c r="BBD5" s="17"/>
      <c r="BBE5" s="17"/>
      <c r="BBF5" s="17"/>
      <c r="BBG5" s="17"/>
      <c r="BBH5" s="17"/>
      <c r="BBI5" s="17"/>
      <c r="BBJ5" s="17"/>
      <c r="BBK5" s="17"/>
      <c r="BBL5" s="17"/>
      <c r="BBM5" s="17"/>
      <c r="BBN5" s="17"/>
      <c r="BBO5" s="17"/>
      <c r="BBP5" s="17"/>
      <c r="BBQ5" s="17"/>
      <c r="BBR5" s="17"/>
      <c r="BBS5" s="17"/>
      <c r="BBT5" s="17"/>
      <c r="BBU5" s="17"/>
      <c r="BBV5" s="17"/>
      <c r="BBW5" s="17"/>
      <c r="BBX5" s="17"/>
      <c r="BBY5" s="17"/>
      <c r="BBZ5" s="17"/>
      <c r="BCA5" s="17"/>
      <c r="BCB5" s="17"/>
      <c r="BCC5" s="17"/>
      <c r="BCD5" s="17"/>
      <c r="BCE5" s="17"/>
      <c r="BCF5" s="17"/>
      <c r="BCG5" s="17"/>
      <c r="BCH5" s="17"/>
      <c r="BCI5" s="17"/>
      <c r="BCJ5" s="17"/>
      <c r="BCK5" s="17"/>
      <c r="BCL5" s="17"/>
      <c r="BCM5" s="17"/>
      <c r="BCN5" s="17"/>
      <c r="BCO5" s="17"/>
      <c r="BCP5" s="17"/>
      <c r="BCQ5" s="17"/>
      <c r="BCR5" s="17"/>
      <c r="BCS5" s="17"/>
      <c r="BCT5" s="17"/>
      <c r="BCU5" s="17"/>
      <c r="BCV5" s="17"/>
      <c r="BCW5" s="17"/>
      <c r="BCX5" s="17"/>
      <c r="BCY5" s="17"/>
      <c r="BCZ5" s="17"/>
      <c r="BDA5" s="17"/>
      <c r="BDB5" s="17"/>
      <c r="BDC5" s="17"/>
      <c r="BDD5" s="17"/>
      <c r="BDE5" s="17"/>
      <c r="BDF5" s="17"/>
      <c r="BDG5" s="17"/>
      <c r="BDH5" s="17"/>
      <c r="BDI5" s="17"/>
      <c r="BDJ5" s="17"/>
      <c r="BDK5" s="17"/>
      <c r="BDL5" s="17"/>
      <c r="BDM5" s="17"/>
      <c r="BDN5" s="17"/>
      <c r="BDO5" s="17"/>
      <c r="BDP5" s="17"/>
      <c r="BDQ5" s="17"/>
      <c r="BDR5" s="17"/>
      <c r="BDS5" s="17"/>
      <c r="BDT5" s="17"/>
      <c r="BDU5" s="17"/>
      <c r="BDV5" s="17"/>
      <c r="BDW5" s="17"/>
      <c r="BDX5" s="17"/>
      <c r="BDY5" s="17"/>
      <c r="BDZ5" s="17"/>
      <c r="BEA5" s="17"/>
      <c r="BEB5" s="17"/>
      <c r="BEC5" s="17"/>
      <c r="BED5" s="17"/>
      <c r="BEE5" s="17"/>
      <c r="BEF5" s="17"/>
      <c r="BEG5" s="17"/>
      <c r="BEH5" s="17"/>
      <c r="BEI5" s="17"/>
      <c r="BEJ5" s="17"/>
      <c r="BEK5" s="17"/>
      <c r="BEL5" s="17"/>
      <c r="BEM5" s="17"/>
      <c r="BEN5" s="17"/>
      <c r="BEO5" s="17"/>
      <c r="BEP5" s="17"/>
      <c r="BEQ5" s="17"/>
      <c r="BER5" s="17"/>
      <c r="BES5" s="17"/>
      <c r="BET5" s="17"/>
      <c r="BEU5" s="17"/>
      <c r="BEV5" s="17"/>
      <c r="BEW5" s="17"/>
      <c r="BEX5" s="17"/>
      <c r="BEY5" s="17"/>
      <c r="BEZ5" s="17"/>
      <c r="BFA5" s="17"/>
      <c r="BFB5" s="17"/>
      <c r="BFC5" s="17"/>
      <c r="BFD5" s="17"/>
      <c r="BFE5" s="17"/>
      <c r="BFF5" s="17"/>
      <c r="BFG5" s="17"/>
      <c r="BFH5" s="17"/>
      <c r="BFI5" s="17"/>
      <c r="BFJ5" s="17"/>
      <c r="BFK5" s="17"/>
    </row>
    <row r="6" spans="1:1519" s="7" customFormat="1" ht="18" x14ac:dyDescent="0.25">
      <c r="A6" s="193" t="s">
        <v>5</v>
      </c>
      <c r="B6" s="194"/>
      <c r="C6" s="194"/>
      <c r="D6" s="194"/>
      <c r="E6" s="194"/>
      <c r="F6" s="195"/>
      <c r="G6" s="196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7"/>
      <c r="MQ6" s="17"/>
      <c r="MR6" s="17"/>
      <c r="MS6" s="17"/>
      <c r="MT6" s="17"/>
      <c r="MU6" s="17"/>
      <c r="MV6" s="17"/>
      <c r="MW6" s="17"/>
      <c r="MX6" s="17"/>
      <c r="MY6" s="17"/>
      <c r="MZ6" s="17"/>
      <c r="NA6" s="17"/>
      <c r="NB6" s="17"/>
      <c r="NC6" s="17"/>
      <c r="ND6" s="17"/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17"/>
      <c r="NU6" s="17"/>
      <c r="NV6" s="17"/>
      <c r="NW6" s="17"/>
      <c r="NX6" s="17"/>
      <c r="NY6" s="17"/>
      <c r="NZ6" s="17"/>
      <c r="OA6" s="17"/>
      <c r="OB6" s="17"/>
      <c r="OC6" s="17"/>
      <c r="OD6" s="17"/>
      <c r="OE6" s="17"/>
      <c r="OF6" s="17"/>
      <c r="OG6" s="17"/>
      <c r="OH6" s="17"/>
      <c r="OI6" s="17"/>
      <c r="OJ6" s="17"/>
      <c r="OK6" s="17"/>
      <c r="OL6" s="17"/>
      <c r="OM6" s="17"/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7"/>
      <c r="PP6" s="17"/>
      <c r="PQ6" s="17"/>
      <c r="PR6" s="17"/>
      <c r="PS6" s="17"/>
      <c r="PT6" s="17"/>
      <c r="PU6" s="17"/>
      <c r="PV6" s="17"/>
      <c r="PW6" s="17"/>
      <c r="PX6" s="17"/>
      <c r="PY6" s="17"/>
      <c r="PZ6" s="17"/>
      <c r="QA6" s="17"/>
      <c r="QB6" s="17"/>
      <c r="QC6" s="17"/>
      <c r="QD6" s="17"/>
      <c r="QE6" s="17"/>
      <c r="QF6" s="17"/>
      <c r="QG6" s="17"/>
      <c r="QH6" s="17"/>
      <c r="QI6" s="17"/>
      <c r="QJ6" s="17"/>
      <c r="QK6" s="17"/>
      <c r="QL6" s="17"/>
      <c r="QM6" s="17"/>
      <c r="QN6" s="17"/>
      <c r="QO6" s="17"/>
      <c r="QP6" s="17"/>
      <c r="QQ6" s="17"/>
      <c r="QR6" s="17"/>
      <c r="QS6" s="17"/>
      <c r="QT6" s="17"/>
      <c r="QU6" s="17"/>
      <c r="QV6" s="17"/>
      <c r="QW6" s="17"/>
      <c r="QX6" s="17"/>
      <c r="QY6" s="17"/>
      <c r="QZ6" s="17"/>
      <c r="RA6" s="17"/>
      <c r="RB6" s="17"/>
      <c r="RC6" s="17"/>
      <c r="RD6" s="17"/>
      <c r="RE6" s="17"/>
      <c r="RF6" s="17"/>
      <c r="RG6" s="17"/>
      <c r="RH6" s="17"/>
      <c r="RI6" s="17"/>
      <c r="RJ6" s="17"/>
      <c r="RK6" s="17"/>
      <c r="RL6" s="17"/>
      <c r="RM6" s="17"/>
      <c r="RN6" s="17"/>
      <c r="RO6" s="17"/>
      <c r="RP6" s="17"/>
      <c r="RQ6" s="17"/>
      <c r="RR6" s="17"/>
      <c r="RS6" s="17"/>
      <c r="RT6" s="17"/>
      <c r="RU6" s="17"/>
      <c r="RV6" s="17"/>
      <c r="RW6" s="17"/>
      <c r="RX6" s="17"/>
      <c r="RY6" s="17"/>
      <c r="RZ6" s="17"/>
      <c r="SA6" s="17"/>
      <c r="SB6" s="17"/>
      <c r="SC6" s="17"/>
      <c r="SD6" s="17"/>
      <c r="SE6" s="17"/>
      <c r="SF6" s="17"/>
      <c r="SG6" s="17"/>
      <c r="SH6" s="17"/>
      <c r="SI6" s="17"/>
      <c r="SJ6" s="17"/>
      <c r="SK6" s="17"/>
      <c r="SL6" s="17"/>
      <c r="SM6" s="17"/>
      <c r="SN6" s="17"/>
      <c r="SO6" s="17"/>
      <c r="SP6" s="17"/>
      <c r="SQ6" s="17"/>
      <c r="SR6" s="17"/>
      <c r="SS6" s="17"/>
      <c r="ST6" s="17"/>
      <c r="SU6" s="17"/>
      <c r="SV6" s="17"/>
      <c r="SW6" s="17"/>
      <c r="SX6" s="17"/>
      <c r="SY6" s="17"/>
      <c r="SZ6" s="17"/>
      <c r="TA6" s="17"/>
      <c r="TB6" s="17"/>
      <c r="TC6" s="17"/>
      <c r="TD6" s="17"/>
      <c r="TE6" s="17"/>
      <c r="TF6" s="17"/>
      <c r="TG6" s="17"/>
      <c r="TH6" s="17"/>
      <c r="TI6" s="17"/>
      <c r="TJ6" s="17"/>
      <c r="TK6" s="17"/>
      <c r="TL6" s="17"/>
      <c r="TM6" s="17"/>
      <c r="TN6" s="17"/>
      <c r="TO6" s="17"/>
      <c r="TP6" s="17"/>
      <c r="TQ6" s="17"/>
      <c r="TR6" s="17"/>
      <c r="TS6" s="17"/>
      <c r="TT6" s="17"/>
      <c r="TU6" s="17"/>
      <c r="TV6" s="17"/>
      <c r="TW6" s="17"/>
      <c r="TX6" s="17"/>
      <c r="TY6" s="17"/>
      <c r="TZ6" s="17"/>
      <c r="UA6" s="17"/>
      <c r="UB6" s="17"/>
      <c r="UC6" s="17"/>
      <c r="UD6" s="17"/>
      <c r="UE6" s="17"/>
      <c r="UF6" s="17"/>
      <c r="UG6" s="17"/>
      <c r="UH6" s="17"/>
      <c r="UI6" s="17"/>
      <c r="UJ6" s="17"/>
      <c r="UK6" s="17"/>
      <c r="UL6" s="17"/>
      <c r="UM6" s="17"/>
      <c r="UN6" s="17"/>
      <c r="UO6" s="17"/>
      <c r="UP6" s="17"/>
      <c r="UQ6" s="17"/>
      <c r="UR6" s="17"/>
      <c r="US6" s="17"/>
      <c r="UT6" s="17"/>
      <c r="UU6" s="17"/>
      <c r="UV6" s="17"/>
      <c r="UW6" s="17"/>
      <c r="UX6" s="17"/>
      <c r="UY6" s="17"/>
      <c r="UZ6" s="17"/>
      <c r="VA6" s="17"/>
      <c r="VB6" s="17"/>
      <c r="VC6" s="17"/>
      <c r="VD6" s="17"/>
      <c r="VE6" s="17"/>
      <c r="VF6" s="17"/>
      <c r="VG6" s="17"/>
      <c r="VH6" s="17"/>
      <c r="VI6" s="17"/>
      <c r="VJ6" s="17"/>
      <c r="VK6" s="17"/>
      <c r="VL6" s="17"/>
      <c r="VM6" s="17"/>
      <c r="VN6" s="17"/>
      <c r="VO6" s="17"/>
      <c r="VP6" s="17"/>
      <c r="VQ6" s="17"/>
      <c r="VR6" s="17"/>
      <c r="VS6" s="17"/>
      <c r="VT6" s="17"/>
      <c r="VU6" s="17"/>
      <c r="VV6" s="17"/>
      <c r="VW6" s="17"/>
      <c r="VX6" s="17"/>
      <c r="VY6" s="17"/>
      <c r="VZ6" s="17"/>
      <c r="WA6" s="17"/>
      <c r="WB6" s="17"/>
      <c r="WC6" s="17"/>
      <c r="WD6" s="17"/>
      <c r="WE6" s="17"/>
      <c r="WF6" s="17"/>
      <c r="WG6" s="17"/>
      <c r="WH6" s="17"/>
      <c r="WI6" s="17"/>
      <c r="WJ6" s="17"/>
      <c r="WK6" s="17"/>
      <c r="WL6" s="17"/>
      <c r="WM6" s="17"/>
      <c r="WN6" s="17"/>
      <c r="WO6" s="17"/>
      <c r="WP6" s="17"/>
      <c r="WQ6" s="17"/>
      <c r="WR6" s="17"/>
      <c r="WS6" s="17"/>
      <c r="WT6" s="17"/>
      <c r="WU6" s="17"/>
      <c r="WV6" s="17"/>
      <c r="WW6" s="17"/>
      <c r="WX6" s="17"/>
      <c r="WY6" s="17"/>
      <c r="WZ6" s="17"/>
      <c r="XA6" s="17"/>
      <c r="XB6" s="17"/>
      <c r="XC6" s="17"/>
      <c r="XD6" s="17"/>
      <c r="XE6" s="17"/>
      <c r="XF6" s="17"/>
      <c r="XG6" s="17"/>
      <c r="XH6" s="17"/>
      <c r="XI6" s="17"/>
      <c r="XJ6" s="17"/>
      <c r="XK6" s="17"/>
      <c r="XL6" s="17"/>
      <c r="XM6" s="17"/>
      <c r="XN6" s="17"/>
      <c r="XO6" s="17"/>
      <c r="XP6" s="17"/>
      <c r="XQ6" s="17"/>
      <c r="XR6" s="17"/>
      <c r="XS6" s="17"/>
      <c r="XT6" s="17"/>
      <c r="XU6" s="17"/>
      <c r="XV6" s="17"/>
      <c r="XW6" s="17"/>
      <c r="XX6" s="17"/>
      <c r="XY6" s="17"/>
      <c r="XZ6" s="17"/>
      <c r="YA6" s="17"/>
      <c r="YB6" s="17"/>
      <c r="YC6" s="17"/>
      <c r="YD6" s="17"/>
      <c r="YE6" s="17"/>
      <c r="YF6" s="17"/>
      <c r="YG6" s="17"/>
      <c r="YH6" s="17"/>
      <c r="YI6" s="17"/>
      <c r="YJ6" s="17"/>
      <c r="YK6" s="17"/>
      <c r="YL6" s="17"/>
      <c r="YM6" s="17"/>
      <c r="YN6" s="17"/>
      <c r="YO6" s="17"/>
      <c r="YP6" s="17"/>
      <c r="YQ6" s="17"/>
      <c r="YR6" s="17"/>
      <c r="YS6" s="17"/>
      <c r="YT6" s="17"/>
      <c r="YU6" s="17"/>
      <c r="YV6" s="17"/>
      <c r="YW6" s="17"/>
      <c r="YX6" s="17"/>
      <c r="YY6" s="17"/>
      <c r="YZ6" s="17"/>
      <c r="ZA6" s="17"/>
      <c r="ZB6" s="17"/>
      <c r="ZC6" s="17"/>
      <c r="ZD6" s="17"/>
      <c r="ZE6" s="17"/>
      <c r="ZF6" s="17"/>
      <c r="ZG6" s="17"/>
      <c r="ZH6" s="17"/>
      <c r="ZI6" s="17"/>
      <c r="ZJ6" s="17"/>
      <c r="ZK6" s="17"/>
      <c r="ZL6" s="17"/>
      <c r="ZM6" s="17"/>
      <c r="ZN6" s="17"/>
      <c r="ZO6" s="17"/>
      <c r="ZP6" s="17"/>
      <c r="ZQ6" s="17"/>
      <c r="ZR6" s="17"/>
      <c r="ZS6" s="17"/>
      <c r="ZT6" s="17"/>
      <c r="ZU6" s="17"/>
      <c r="ZV6" s="17"/>
      <c r="ZW6" s="17"/>
      <c r="ZX6" s="17"/>
      <c r="ZY6" s="17"/>
      <c r="ZZ6" s="17"/>
      <c r="AAA6" s="17"/>
      <c r="AAB6" s="17"/>
      <c r="AAC6" s="17"/>
      <c r="AAD6" s="17"/>
      <c r="AAE6" s="17"/>
      <c r="AAF6" s="17"/>
      <c r="AAG6" s="17"/>
      <c r="AAH6" s="17"/>
      <c r="AAI6" s="17"/>
      <c r="AAJ6" s="17"/>
      <c r="AAK6" s="17"/>
      <c r="AAL6" s="17"/>
      <c r="AAM6" s="17"/>
      <c r="AAN6" s="17"/>
      <c r="AAO6" s="17"/>
      <c r="AAP6" s="17"/>
      <c r="AAQ6" s="17"/>
      <c r="AAR6" s="17"/>
      <c r="AAS6" s="17"/>
      <c r="AAT6" s="17"/>
      <c r="AAU6" s="17"/>
      <c r="AAV6" s="17"/>
      <c r="AAW6" s="17"/>
      <c r="AAX6" s="17"/>
      <c r="AAY6" s="17"/>
      <c r="AAZ6" s="17"/>
      <c r="ABA6" s="17"/>
      <c r="ABB6" s="17"/>
      <c r="ABC6" s="17"/>
      <c r="ABD6" s="17"/>
      <c r="ABE6" s="17"/>
      <c r="ABF6" s="17"/>
      <c r="ABG6" s="17"/>
      <c r="ABH6" s="17"/>
      <c r="ABI6" s="17"/>
      <c r="ABJ6" s="17"/>
      <c r="ABK6" s="17"/>
      <c r="ABL6" s="17"/>
      <c r="ABM6" s="17"/>
      <c r="ABN6" s="17"/>
      <c r="ABO6" s="17"/>
      <c r="ABP6" s="17"/>
      <c r="ABQ6" s="17"/>
      <c r="ABR6" s="17"/>
      <c r="ABS6" s="17"/>
      <c r="ABT6" s="17"/>
      <c r="ABU6" s="17"/>
      <c r="ABV6" s="17"/>
      <c r="ABW6" s="17"/>
      <c r="ABX6" s="17"/>
      <c r="ABY6" s="17"/>
      <c r="ABZ6" s="17"/>
      <c r="ACA6" s="17"/>
      <c r="ACB6" s="17"/>
      <c r="ACC6" s="17"/>
      <c r="ACD6" s="17"/>
      <c r="ACE6" s="17"/>
      <c r="ACF6" s="17"/>
      <c r="ACG6" s="17"/>
      <c r="ACH6" s="17"/>
      <c r="ACI6" s="17"/>
      <c r="ACJ6" s="17"/>
      <c r="ACK6" s="17"/>
      <c r="ACL6" s="17"/>
      <c r="ACM6" s="17"/>
      <c r="ACN6" s="17"/>
      <c r="ACO6" s="17"/>
      <c r="ACP6" s="17"/>
      <c r="ACQ6" s="17"/>
      <c r="ACR6" s="17"/>
      <c r="ACS6" s="17"/>
      <c r="ACT6" s="17"/>
      <c r="ACU6" s="17"/>
      <c r="ACV6" s="17"/>
      <c r="ACW6" s="17"/>
      <c r="ACX6" s="17"/>
      <c r="ACY6" s="17"/>
      <c r="ACZ6" s="17"/>
      <c r="ADA6" s="17"/>
      <c r="ADB6" s="17"/>
      <c r="ADC6" s="17"/>
      <c r="ADD6" s="17"/>
      <c r="ADE6" s="17"/>
      <c r="ADF6" s="17"/>
      <c r="ADG6" s="17"/>
      <c r="ADH6" s="17"/>
      <c r="ADI6" s="17"/>
      <c r="ADJ6" s="17"/>
      <c r="ADK6" s="17"/>
      <c r="ADL6" s="17"/>
      <c r="ADM6" s="17"/>
      <c r="ADN6" s="17"/>
      <c r="ADO6" s="17"/>
      <c r="ADP6" s="17"/>
      <c r="ADQ6" s="17"/>
      <c r="ADR6" s="17"/>
      <c r="ADS6" s="17"/>
      <c r="ADT6" s="17"/>
      <c r="ADU6" s="17"/>
      <c r="ADV6" s="17"/>
      <c r="ADW6" s="17"/>
      <c r="ADX6" s="17"/>
      <c r="ADY6" s="17"/>
      <c r="ADZ6" s="17"/>
      <c r="AEA6" s="17"/>
      <c r="AEB6" s="17"/>
      <c r="AEC6" s="17"/>
      <c r="AED6" s="17"/>
      <c r="AEE6" s="17"/>
      <c r="AEF6" s="17"/>
      <c r="AEG6" s="17"/>
      <c r="AEH6" s="17"/>
      <c r="AEI6" s="17"/>
      <c r="AEJ6" s="17"/>
      <c r="AEK6" s="17"/>
      <c r="AEL6" s="17"/>
      <c r="AEM6" s="17"/>
      <c r="AEN6" s="17"/>
      <c r="AEO6" s="17"/>
      <c r="AEP6" s="17"/>
      <c r="AEQ6" s="17"/>
      <c r="AER6" s="17"/>
      <c r="AES6" s="17"/>
      <c r="AET6" s="17"/>
      <c r="AEU6" s="17"/>
      <c r="AEV6" s="17"/>
      <c r="AEW6" s="17"/>
      <c r="AEX6" s="17"/>
      <c r="AEY6" s="17"/>
      <c r="AEZ6" s="17"/>
      <c r="AFA6" s="17"/>
      <c r="AFB6" s="17"/>
      <c r="AFC6" s="17"/>
      <c r="AFD6" s="17"/>
      <c r="AFE6" s="17"/>
      <c r="AFF6" s="17"/>
      <c r="AFG6" s="17"/>
      <c r="AFH6" s="17"/>
      <c r="AFI6" s="17"/>
      <c r="AFJ6" s="17"/>
      <c r="AFK6" s="17"/>
      <c r="AFL6" s="17"/>
      <c r="AFM6" s="17"/>
      <c r="AFN6" s="17"/>
      <c r="AFO6" s="17"/>
      <c r="AFP6" s="17"/>
      <c r="AFQ6" s="17"/>
      <c r="AFR6" s="17"/>
      <c r="AFS6" s="17"/>
      <c r="AFT6" s="17"/>
      <c r="AFU6" s="17"/>
      <c r="AFV6" s="17"/>
      <c r="AFW6" s="17"/>
      <c r="AFX6" s="17"/>
      <c r="AFY6" s="17"/>
      <c r="AFZ6" s="17"/>
      <c r="AGA6" s="17"/>
      <c r="AGB6" s="17"/>
      <c r="AGC6" s="17"/>
      <c r="AGD6" s="17"/>
      <c r="AGE6" s="17"/>
      <c r="AGF6" s="17"/>
      <c r="AGG6" s="17"/>
      <c r="AGH6" s="17"/>
      <c r="AGI6" s="17"/>
      <c r="AGJ6" s="17"/>
      <c r="AGK6" s="17"/>
      <c r="AGL6" s="17"/>
      <c r="AGM6" s="17"/>
      <c r="AGN6" s="17"/>
      <c r="AGO6" s="17"/>
      <c r="AGP6" s="17"/>
      <c r="AGQ6" s="17"/>
      <c r="AGR6" s="17"/>
      <c r="AGS6" s="17"/>
      <c r="AGT6" s="17"/>
      <c r="AGU6" s="17"/>
      <c r="AGV6" s="17"/>
      <c r="AGW6" s="17"/>
      <c r="AGX6" s="17"/>
      <c r="AGY6" s="17"/>
      <c r="AGZ6" s="17"/>
      <c r="AHA6" s="17"/>
      <c r="AHB6" s="17"/>
      <c r="AHC6" s="17"/>
      <c r="AHD6" s="17"/>
      <c r="AHE6" s="17"/>
      <c r="AHF6" s="17"/>
      <c r="AHG6" s="17"/>
      <c r="AHH6" s="17"/>
      <c r="AHI6" s="17"/>
      <c r="AHJ6" s="17"/>
      <c r="AHK6" s="17"/>
      <c r="AHL6" s="17"/>
      <c r="AHM6" s="17"/>
      <c r="AHN6" s="17"/>
      <c r="AHO6" s="17"/>
      <c r="AHP6" s="17"/>
      <c r="AHQ6" s="17"/>
      <c r="AHR6" s="17"/>
      <c r="AHS6" s="17"/>
      <c r="AHT6" s="17"/>
      <c r="AHU6" s="17"/>
      <c r="AHV6" s="17"/>
      <c r="AHW6" s="17"/>
      <c r="AHX6" s="17"/>
      <c r="AHY6" s="17"/>
      <c r="AHZ6" s="17"/>
      <c r="AIA6" s="17"/>
      <c r="AIB6" s="17"/>
      <c r="AIC6" s="17"/>
      <c r="AID6" s="17"/>
      <c r="AIE6" s="17"/>
      <c r="AIF6" s="17"/>
      <c r="AIG6" s="17"/>
      <c r="AIH6" s="17"/>
      <c r="AII6" s="17"/>
      <c r="AIJ6" s="17"/>
      <c r="AIK6" s="17"/>
      <c r="AIL6" s="17"/>
      <c r="AIM6" s="17"/>
      <c r="AIN6" s="17"/>
      <c r="AIO6" s="17"/>
      <c r="AIP6" s="17"/>
      <c r="AIQ6" s="17"/>
      <c r="AIR6" s="17"/>
      <c r="AIS6" s="17"/>
      <c r="AIT6" s="17"/>
      <c r="AIU6" s="17"/>
      <c r="AIV6" s="17"/>
      <c r="AIW6" s="17"/>
      <c r="AIX6" s="17"/>
      <c r="AIY6" s="17"/>
      <c r="AIZ6" s="17"/>
      <c r="AJA6" s="17"/>
      <c r="AJB6" s="17"/>
      <c r="AJC6" s="17"/>
      <c r="AJD6" s="17"/>
      <c r="AJE6" s="17"/>
      <c r="AJF6" s="17"/>
      <c r="AJG6" s="17"/>
      <c r="AJH6" s="17"/>
      <c r="AJI6" s="17"/>
      <c r="AJJ6" s="17"/>
      <c r="AJK6" s="17"/>
      <c r="AJL6" s="17"/>
      <c r="AJM6" s="17"/>
      <c r="AJN6" s="17"/>
      <c r="AJO6" s="17"/>
      <c r="AJP6" s="17"/>
      <c r="AJQ6" s="17"/>
      <c r="AJR6" s="17"/>
      <c r="AJS6" s="17"/>
      <c r="AJT6" s="17"/>
      <c r="AJU6" s="17"/>
      <c r="AJV6" s="17"/>
      <c r="AJW6" s="17"/>
      <c r="AJX6" s="17"/>
      <c r="AJY6" s="17"/>
      <c r="AJZ6" s="17"/>
      <c r="AKA6" s="17"/>
      <c r="AKB6" s="17"/>
      <c r="AKC6" s="17"/>
      <c r="AKD6" s="17"/>
      <c r="AKE6" s="17"/>
      <c r="AKF6" s="17"/>
      <c r="AKG6" s="17"/>
      <c r="AKH6" s="17"/>
      <c r="AKI6" s="17"/>
      <c r="AKJ6" s="17"/>
      <c r="AKK6" s="17"/>
      <c r="AKL6" s="17"/>
      <c r="AKM6" s="17"/>
      <c r="AKN6" s="17"/>
      <c r="AKO6" s="17"/>
      <c r="AKP6" s="17"/>
      <c r="AKQ6" s="17"/>
      <c r="AKR6" s="17"/>
      <c r="AKS6" s="17"/>
      <c r="AKT6" s="17"/>
      <c r="AKU6" s="17"/>
      <c r="AKV6" s="17"/>
      <c r="AKW6" s="17"/>
      <c r="AKX6" s="17"/>
      <c r="AKY6" s="17"/>
      <c r="AKZ6" s="17"/>
      <c r="ALA6" s="17"/>
      <c r="ALB6" s="17"/>
      <c r="ALC6" s="17"/>
      <c r="ALD6" s="17"/>
      <c r="ALE6" s="17"/>
      <c r="ALF6" s="17"/>
      <c r="ALG6" s="17"/>
      <c r="ALH6" s="17"/>
      <c r="ALI6" s="17"/>
      <c r="ALJ6" s="17"/>
      <c r="ALK6" s="17"/>
      <c r="ALL6" s="17"/>
      <c r="ALM6" s="17"/>
      <c r="ALN6" s="17"/>
      <c r="ALO6" s="17"/>
      <c r="ALP6" s="17"/>
      <c r="ALQ6" s="17"/>
      <c r="ALR6" s="17"/>
      <c r="ALS6" s="17"/>
      <c r="ALT6" s="17"/>
      <c r="ALU6" s="17"/>
      <c r="ALV6" s="17"/>
      <c r="ALW6" s="17"/>
      <c r="ALX6" s="17"/>
      <c r="ALY6" s="17"/>
      <c r="ALZ6" s="17"/>
      <c r="AMA6" s="17"/>
      <c r="AMB6" s="17"/>
      <c r="AMC6" s="17"/>
      <c r="AMD6" s="17"/>
      <c r="AME6" s="17"/>
      <c r="AMF6" s="17"/>
      <c r="AMG6" s="17"/>
      <c r="AMH6" s="17"/>
      <c r="AMI6" s="17"/>
      <c r="AMJ6" s="17"/>
      <c r="AMK6" s="17"/>
      <c r="AML6" s="17"/>
      <c r="AMM6" s="17"/>
      <c r="AMN6" s="17"/>
      <c r="AMO6" s="17"/>
      <c r="AMP6" s="17"/>
      <c r="AMQ6" s="17"/>
      <c r="AMR6" s="17"/>
      <c r="AMS6" s="17"/>
      <c r="AMT6" s="17"/>
      <c r="AMU6" s="17"/>
      <c r="AMV6" s="17"/>
      <c r="AMW6" s="17"/>
      <c r="AMX6" s="17"/>
      <c r="AMY6" s="17"/>
      <c r="AMZ6" s="17"/>
      <c r="ANA6" s="17"/>
      <c r="ANB6" s="17"/>
      <c r="ANC6" s="17"/>
      <c r="AND6" s="17"/>
      <c r="ANE6" s="17"/>
      <c r="ANF6" s="17"/>
      <c r="ANG6" s="17"/>
      <c r="ANH6" s="17"/>
      <c r="ANI6" s="17"/>
      <c r="ANJ6" s="17"/>
      <c r="ANK6" s="17"/>
      <c r="ANL6" s="17"/>
      <c r="ANM6" s="17"/>
      <c r="ANN6" s="17"/>
      <c r="ANO6" s="17"/>
      <c r="ANP6" s="17"/>
      <c r="ANQ6" s="17"/>
      <c r="ANR6" s="17"/>
      <c r="ANS6" s="17"/>
      <c r="ANT6" s="17"/>
      <c r="ANU6" s="17"/>
      <c r="ANV6" s="17"/>
      <c r="ANW6" s="17"/>
      <c r="ANX6" s="17"/>
      <c r="ANY6" s="17"/>
      <c r="ANZ6" s="17"/>
      <c r="AOA6" s="17"/>
      <c r="AOB6" s="17"/>
      <c r="AOC6" s="17"/>
      <c r="AOD6" s="17"/>
      <c r="AOE6" s="17"/>
      <c r="AOF6" s="17"/>
      <c r="AOG6" s="17"/>
      <c r="AOH6" s="17"/>
      <c r="AOI6" s="17"/>
      <c r="AOJ6" s="17"/>
      <c r="AOK6" s="17"/>
      <c r="AOL6" s="17"/>
      <c r="AOM6" s="17"/>
      <c r="AON6" s="17"/>
      <c r="AOO6" s="17"/>
      <c r="AOP6" s="17"/>
      <c r="AOQ6" s="17"/>
      <c r="AOR6" s="17"/>
      <c r="AOS6" s="17"/>
      <c r="AOT6" s="17"/>
      <c r="AOU6" s="17"/>
      <c r="AOV6" s="17"/>
      <c r="AOW6" s="17"/>
      <c r="AOX6" s="17"/>
      <c r="AOY6" s="17"/>
      <c r="AOZ6" s="17"/>
      <c r="APA6" s="17"/>
      <c r="APB6" s="17"/>
      <c r="APC6" s="17"/>
      <c r="APD6" s="17"/>
      <c r="APE6" s="17"/>
      <c r="APF6" s="17"/>
      <c r="APG6" s="17"/>
      <c r="APH6" s="17"/>
      <c r="API6" s="17"/>
      <c r="APJ6" s="17"/>
      <c r="APK6" s="17"/>
      <c r="APL6" s="17"/>
      <c r="APM6" s="17"/>
      <c r="APN6" s="17"/>
      <c r="APO6" s="17"/>
      <c r="APP6" s="17"/>
      <c r="APQ6" s="17"/>
      <c r="APR6" s="17"/>
      <c r="APS6" s="17"/>
      <c r="APT6" s="17"/>
      <c r="APU6" s="17"/>
      <c r="APV6" s="17"/>
      <c r="APW6" s="17"/>
      <c r="APX6" s="17"/>
      <c r="APY6" s="17"/>
      <c r="APZ6" s="17"/>
      <c r="AQA6" s="17"/>
      <c r="AQB6" s="17"/>
      <c r="AQC6" s="17"/>
      <c r="AQD6" s="17"/>
      <c r="AQE6" s="17"/>
      <c r="AQF6" s="17"/>
      <c r="AQG6" s="17"/>
      <c r="AQH6" s="17"/>
      <c r="AQI6" s="17"/>
      <c r="AQJ6" s="17"/>
      <c r="AQK6" s="17"/>
      <c r="AQL6" s="17"/>
      <c r="AQM6" s="17"/>
      <c r="AQN6" s="17"/>
      <c r="AQO6" s="17"/>
      <c r="AQP6" s="17"/>
      <c r="AQQ6" s="17"/>
      <c r="AQR6" s="17"/>
      <c r="AQS6" s="17"/>
      <c r="AQT6" s="17"/>
      <c r="AQU6" s="17"/>
      <c r="AQV6" s="17"/>
      <c r="AQW6" s="17"/>
      <c r="AQX6" s="17"/>
      <c r="AQY6" s="17"/>
      <c r="AQZ6" s="17"/>
      <c r="ARA6" s="17"/>
      <c r="ARB6" s="17"/>
      <c r="ARC6" s="17"/>
      <c r="ARD6" s="17"/>
      <c r="ARE6" s="17"/>
      <c r="ARF6" s="17"/>
      <c r="ARG6" s="17"/>
      <c r="ARH6" s="17"/>
      <c r="ARI6" s="17"/>
      <c r="ARJ6" s="17"/>
      <c r="ARK6" s="17"/>
      <c r="ARL6" s="17"/>
      <c r="ARM6" s="17"/>
      <c r="ARN6" s="17"/>
      <c r="ARO6" s="17"/>
      <c r="ARP6" s="17"/>
      <c r="ARQ6" s="17"/>
      <c r="ARR6" s="17"/>
      <c r="ARS6" s="17"/>
      <c r="ART6" s="17"/>
      <c r="ARU6" s="17"/>
      <c r="ARV6" s="17"/>
      <c r="ARW6" s="17"/>
      <c r="ARX6" s="17"/>
      <c r="ARY6" s="17"/>
      <c r="ARZ6" s="17"/>
      <c r="ASA6" s="17"/>
      <c r="ASB6" s="17"/>
      <c r="ASC6" s="17"/>
      <c r="ASD6" s="17"/>
      <c r="ASE6" s="17"/>
      <c r="ASF6" s="17"/>
      <c r="ASG6" s="17"/>
      <c r="ASH6" s="17"/>
      <c r="ASI6" s="17"/>
      <c r="ASJ6" s="17"/>
      <c r="ASK6" s="17"/>
      <c r="ASL6" s="17"/>
      <c r="ASM6" s="17"/>
      <c r="ASN6" s="17"/>
      <c r="ASO6" s="17"/>
      <c r="ASP6" s="17"/>
      <c r="ASQ6" s="17"/>
      <c r="ASR6" s="17"/>
      <c r="ASS6" s="17"/>
      <c r="AST6" s="17"/>
      <c r="ASU6" s="17"/>
      <c r="ASV6" s="17"/>
      <c r="ASW6" s="17"/>
      <c r="ASX6" s="17"/>
      <c r="ASY6" s="17"/>
      <c r="ASZ6" s="17"/>
      <c r="ATA6" s="17"/>
      <c r="ATB6" s="17"/>
      <c r="ATC6" s="17"/>
      <c r="ATD6" s="17"/>
      <c r="ATE6" s="17"/>
      <c r="ATF6" s="17"/>
      <c r="ATG6" s="17"/>
      <c r="ATH6" s="17"/>
      <c r="ATI6" s="17"/>
      <c r="ATJ6" s="17"/>
      <c r="ATK6" s="17"/>
      <c r="ATL6" s="17"/>
      <c r="ATM6" s="17"/>
      <c r="ATN6" s="17"/>
      <c r="ATO6" s="17"/>
      <c r="ATP6" s="17"/>
      <c r="ATQ6" s="17"/>
      <c r="ATR6" s="17"/>
      <c r="ATS6" s="17"/>
      <c r="ATT6" s="17"/>
      <c r="ATU6" s="17"/>
      <c r="ATV6" s="17"/>
      <c r="ATW6" s="17"/>
      <c r="ATX6" s="17"/>
      <c r="ATY6" s="17"/>
      <c r="ATZ6" s="17"/>
      <c r="AUA6" s="17"/>
      <c r="AUB6" s="17"/>
      <c r="AUC6" s="17"/>
      <c r="AUD6" s="17"/>
      <c r="AUE6" s="17"/>
      <c r="AUF6" s="17"/>
      <c r="AUG6" s="17"/>
      <c r="AUH6" s="17"/>
      <c r="AUI6" s="17"/>
      <c r="AUJ6" s="17"/>
      <c r="AUK6" s="17"/>
      <c r="AUL6" s="17"/>
      <c r="AUM6" s="17"/>
      <c r="AUN6" s="17"/>
      <c r="AUO6" s="17"/>
      <c r="AUP6" s="17"/>
      <c r="AUQ6" s="17"/>
      <c r="AUR6" s="17"/>
      <c r="AUS6" s="17"/>
      <c r="AUT6" s="17"/>
      <c r="AUU6" s="17"/>
      <c r="AUV6" s="17"/>
      <c r="AUW6" s="17"/>
      <c r="AUX6" s="17"/>
      <c r="AUY6" s="17"/>
      <c r="AUZ6" s="17"/>
      <c r="AVA6" s="17"/>
      <c r="AVB6" s="17"/>
      <c r="AVC6" s="17"/>
      <c r="AVD6" s="17"/>
      <c r="AVE6" s="17"/>
      <c r="AVF6" s="17"/>
      <c r="AVG6" s="17"/>
      <c r="AVH6" s="17"/>
      <c r="AVI6" s="17"/>
      <c r="AVJ6" s="17"/>
      <c r="AVK6" s="17"/>
      <c r="AVL6" s="17"/>
      <c r="AVM6" s="17"/>
      <c r="AVN6" s="17"/>
      <c r="AVO6" s="17"/>
      <c r="AVP6" s="17"/>
      <c r="AVQ6" s="17"/>
      <c r="AVR6" s="17"/>
      <c r="AVS6" s="17"/>
      <c r="AVT6" s="17"/>
      <c r="AVU6" s="17"/>
      <c r="AVV6" s="17"/>
      <c r="AVW6" s="17"/>
      <c r="AVX6" s="17"/>
      <c r="AVY6" s="17"/>
      <c r="AVZ6" s="17"/>
      <c r="AWA6" s="17"/>
      <c r="AWB6" s="17"/>
      <c r="AWC6" s="17"/>
      <c r="AWD6" s="17"/>
      <c r="AWE6" s="17"/>
      <c r="AWF6" s="17"/>
      <c r="AWG6" s="17"/>
      <c r="AWH6" s="17"/>
      <c r="AWI6" s="17"/>
      <c r="AWJ6" s="17"/>
      <c r="AWK6" s="17"/>
      <c r="AWL6" s="17"/>
      <c r="AWM6" s="17"/>
      <c r="AWN6" s="17"/>
      <c r="AWO6" s="17"/>
      <c r="AWP6" s="17"/>
      <c r="AWQ6" s="17"/>
      <c r="AWR6" s="17"/>
      <c r="AWS6" s="17"/>
      <c r="AWT6" s="17"/>
      <c r="AWU6" s="17"/>
      <c r="AWV6" s="17"/>
      <c r="AWW6" s="17"/>
      <c r="AWX6" s="17"/>
      <c r="AWY6" s="17"/>
      <c r="AWZ6" s="17"/>
      <c r="AXA6" s="17"/>
      <c r="AXB6" s="17"/>
      <c r="AXC6" s="17"/>
      <c r="AXD6" s="17"/>
      <c r="AXE6" s="17"/>
      <c r="AXF6" s="17"/>
      <c r="AXG6" s="17"/>
      <c r="AXH6" s="17"/>
      <c r="AXI6" s="17"/>
      <c r="AXJ6" s="17"/>
      <c r="AXK6" s="17"/>
      <c r="AXL6" s="17"/>
      <c r="AXM6" s="17"/>
      <c r="AXN6" s="17"/>
      <c r="AXO6" s="17"/>
      <c r="AXP6" s="17"/>
      <c r="AXQ6" s="17"/>
      <c r="AXR6" s="17"/>
      <c r="AXS6" s="17"/>
      <c r="AXT6" s="17"/>
      <c r="AXU6" s="17"/>
      <c r="AXV6" s="17"/>
      <c r="AXW6" s="17"/>
      <c r="AXX6" s="17"/>
      <c r="AXY6" s="17"/>
      <c r="AXZ6" s="17"/>
      <c r="AYA6" s="17"/>
      <c r="AYB6" s="17"/>
      <c r="AYC6" s="17"/>
      <c r="AYD6" s="17"/>
      <c r="AYE6" s="17"/>
      <c r="AYF6" s="17"/>
      <c r="AYG6" s="17"/>
      <c r="AYH6" s="17"/>
      <c r="AYI6" s="17"/>
      <c r="AYJ6" s="17"/>
      <c r="AYK6" s="17"/>
      <c r="AYL6" s="17"/>
      <c r="AYM6" s="17"/>
      <c r="AYN6" s="17"/>
      <c r="AYO6" s="17"/>
      <c r="AYP6" s="17"/>
      <c r="AYQ6" s="17"/>
      <c r="AYR6" s="17"/>
      <c r="AYS6" s="17"/>
      <c r="AYT6" s="17"/>
      <c r="AYU6" s="17"/>
      <c r="AYV6" s="17"/>
      <c r="AYW6" s="17"/>
      <c r="AYX6" s="17"/>
      <c r="AYY6" s="17"/>
      <c r="AYZ6" s="17"/>
      <c r="AZA6" s="17"/>
      <c r="AZB6" s="17"/>
      <c r="AZC6" s="17"/>
      <c r="AZD6" s="17"/>
      <c r="AZE6" s="17"/>
      <c r="AZF6" s="17"/>
      <c r="AZG6" s="17"/>
      <c r="AZH6" s="17"/>
      <c r="AZI6" s="17"/>
      <c r="AZJ6" s="17"/>
      <c r="AZK6" s="17"/>
      <c r="AZL6" s="17"/>
      <c r="AZM6" s="17"/>
      <c r="AZN6" s="17"/>
      <c r="AZO6" s="17"/>
      <c r="AZP6" s="17"/>
      <c r="AZQ6" s="17"/>
      <c r="AZR6" s="17"/>
      <c r="AZS6" s="17"/>
      <c r="AZT6" s="17"/>
      <c r="AZU6" s="17"/>
      <c r="AZV6" s="17"/>
      <c r="AZW6" s="17"/>
      <c r="AZX6" s="17"/>
      <c r="AZY6" s="17"/>
      <c r="AZZ6" s="17"/>
      <c r="BAA6" s="17"/>
      <c r="BAB6" s="17"/>
      <c r="BAC6" s="17"/>
      <c r="BAD6" s="17"/>
      <c r="BAE6" s="17"/>
      <c r="BAF6" s="17"/>
      <c r="BAG6" s="17"/>
      <c r="BAH6" s="17"/>
      <c r="BAI6" s="17"/>
      <c r="BAJ6" s="17"/>
      <c r="BAK6" s="17"/>
      <c r="BAL6" s="17"/>
      <c r="BAM6" s="17"/>
      <c r="BAN6" s="17"/>
      <c r="BAO6" s="17"/>
      <c r="BAP6" s="17"/>
      <c r="BAQ6" s="17"/>
      <c r="BAR6" s="17"/>
      <c r="BAS6" s="17"/>
      <c r="BAT6" s="17"/>
      <c r="BAU6" s="17"/>
      <c r="BAV6" s="17"/>
      <c r="BAW6" s="17"/>
      <c r="BAX6" s="17"/>
      <c r="BAY6" s="17"/>
      <c r="BAZ6" s="17"/>
      <c r="BBA6" s="17"/>
      <c r="BBB6" s="17"/>
      <c r="BBC6" s="17"/>
      <c r="BBD6" s="17"/>
      <c r="BBE6" s="17"/>
      <c r="BBF6" s="17"/>
      <c r="BBG6" s="17"/>
      <c r="BBH6" s="17"/>
      <c r="BBI6" s="17"/>
      <c r="BBJ6" s="17"/>
      <c r="BBK6" s="17"/>
      <c r="BBL6" s="17"/>
      <c r="BBM6" s="17"/>
      <c r="BBN6" s="17"/>
      <c r="BBO6" s="17"/>
      <c r="BBP6" s="17"/>
      <c r="BBQ6" s="17"/>
      <c r="BBR6" s="17"/>
      <c r="BBS6" s="17"/>
      <c r="BBT6" s="17"/>
      <c r="BBU6" s="17"/>
      <c r="BBV6" s="17"/>
      <c r="BBW6" s="17"/>
      <c r="BBX6" s="17"/>
      <c r="BBY6" s="17"/>
      <c r="BBZ6" s="17"/>
      <c r="BCA6" s="17"/>
      <c r="BCB6" s="17"/>
      <c r="BCC6" s="17"/>
      <c r="BCD6" s="17"/>
      <c r="BCE6" s="17"/>
      <c r="BCF6" s="17"/>
      <c r="BCG6" s="17"/>
      <c r="BCH6" s="17"/>
      <c r="BCI6" s="17"/>
      <c r="BCJ6" s="17"/>
      <c r="BCK6" s="17"/>
      <c r="BCL6" s="17"/>
      <c r="BCM6" s="17"/>
      <c r="BCN6" s="17"/>
      <c r="BCO6" s="17"/>
      <c r="BCP6" s="17"/>
      <c r="BCQ6" s="17"/>
      <c r="BCR6" s="17"/>
      <c r="BCS6" s="17"/>
      <c r="BCT6" s="17"/>
      <c r="BCU6" s="17"/>
      <c r="BCV6" s="17"/>
      <c r="BCW6" s="17"/>
      <c r="BCX6" s="17"/>
      <c r="BCY6" s="17"/>
      <c r="BCZ6" s="17"/>
      <c r="BDA6" s="17"/>
      <c r="BDB6" s="17"/>
      <c r="BDC6" s="17"/>
      <c r="BDD6" s="17"/>
      <c r="BDE6" s="17"/>
      <c r="BDF6" s="17"/>
      <c r="BDG6" s="17"/>
      <c r="BDH6" s="17"/>
      <c r="BDI6" s="17"/>
      <c r="BDJ6" s="17"/>
      <c r="BDK6" s="17"/>
      <c r="BDL6" s="17"/>
      <c r="BDM6" s="17"/>
      <c r="BDN6" s="17"/>
      <c r="BDO6" s="17"/>
      <c r="BDP6" s="17"/>
      <c r="BDQ6" s="17"/>
      <c r="BDR6" s="17"/>
      <c r="BDS6" s="17"/>
      <c r="BDT6" s="17"/>
      <c r="BDU6" s="17"/>
      <c r="BDV6" s="17"/>
      <c r="BDW6" s="17"/>
      <c r="BDX6" s="17"/>
      <c r="BDY6" s="17"/>
      <c r="BDZ6" s="17"/>
      <c r="BEA6" s="17"/>
      <c r="BEB6" s="17"/>
      <c r="BEC6" s="17"/>
      <c r="BED6" s="17"/>
      <c r="BEE6" s="17"/>
      <c r="BEF6" s="17"/>
      <c r="BEG6" s="17"/>
      <c r="BEH6" s="17"/>
      <c r="BEI6" s="17"/>
      <c r="BEJ6" s="17"/>
      <c r="BEK6" s="17"/>
      <c r="BEL6" s="17"/>
      <c r="BEM6" s="17"/>
      <c r="BEN6" s="17"/>
      <c r="BEO6" s="17"/>
      <c r="BEP6" s="17"/>
      <c r="BEQ6" s="17"/>
      <c r="BER6" s="17"/>
      <c r="BES6" s="17"/>
      <c r="BET6" s="17"/>
      <c r="BEU6" s="17"/>
      <c r="BEV6" s="17"/>
      <c r="BEW6" s="17"/>
      <c r="BEX6" s="17"/>
      <c r="BEY6" s="17"/>
      <c r="BEZ6" s="17"/>
      <c r="BFA6" s="17"/>
      <c r="BFB6" s="17"/>
      <c r="BFC6" s="17"/>
      <c r="BFD6" s="17"/>
      <c r="BFE6" s="17"/>
      <c r="BFF6" s="17"/>
      <c r="BFG6" s="17"/>
      <c r="BFH6" s="17"/>
      <c r="BFI6" s="17"/>
      <c r="BFJ6" s="17"/>
      <c r="BFK6" s="17"/>
    </row>
    <row r="7" spans="1:1519" s="7" customFormat="1" ht="18" x14ac:dyDescent="0.25">
      <c r="A7" s="197" t="s">
        <v>6</v>
      </c>
      <c r="B7" s="198"/>
      <c r="C7" s="198"/>
      <c r="D7" s="198"/>
      <c r="E7" s="198"/>
      <c r="F7" s="198"/>
      <c r="G7" s="199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7"/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O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  <c r="ACO7" s="17"/>
      <c r="ACP7" s="17"/>
      <c r="ACQ7" s="17"/>
      <c r="ACR7" s="17"/>
      <c r="ACS7" s="17"/>
      <c r="ACT7" s="17"/>
      <c r="ACU7" s="17"/>
      <c r="ACV7" s="17"/>
      <c r="ACW7" s="17"/>
      <c r="ACX7" s="17"/>
      <c r="ACY7" s="17"/>
      <c r="ACZ7" s="17"/>
      <c r="ADA7" s="17"/>
      <c r="ADB7" s="17"/>
      <c r="ADC7" s="17"/>
      <c r="ADD7" s="17"/>
      <c r="ADE7" s="17"/>
      <c r="ADF7" s="17"/>
      <c r="ADG7" s="17"/>
      <c r="ADH7" s="17"/>
      <c r="ADI7" s="17"/>
      <c r="ADJ7" s="17"/>
      <c r="ADK7" s="17"/>
      <c r="ADL7" s="17"/>
      <c r="ADM7" s="17"/>
      <c r="ADN7" s="17"/>
      <c r="ADO7" s="17"/>
      <c r="ADP7" s="17"/>
      <c r="ADQ7" s="17"/>
      <c r="ADR7" s="17"/>
      <c r="ADS7" s="17"/>
      <c r="ADT7" s="17"/>
      <c r="ADU7" s="17"/>
      <c r="ADV7" s="17"/>
      <c r="ADW7" s="17"/>
      <c r="ADX7" s="17"/>
      <c r="ADY7" s="17"/>
      <c r="ADZ7" s="17"/>
      <c r="AEA7" s="17"/>
      <c r="AEB7" s="17"/>
      <c r="AEC7" s="17"/>
      <c r="AED7" s="17"/>
      <c r="AEE7" s="17"/>
      <c r="AEF7" s="17"/>
      <c r="AEG7" s="17"/>
      <c r="AEH7" s="17"/>
      <c r="AEI7" s="17"/>
      <c r="AEJ7" s="17"/>
      <c r="AEK7" s="17"/>
      <c r="AEL7" s="17"/>
      <c r="AEM7" s="17"/>
      <c r="AEN7" s="17"/>
      <c r="AEO7" s="17"/>
      <c r="AEP7" s="17"/>
      <c r="AEQ7" s="17"/>
      <c r="AER7" s="17"/>
      <c r="AES7" s="17"/>
      <c r="AET7" s="17"/>
      <c r="AEU7" s="17"/>
      <c r="AEV7" s="17"/>
      <c r="AEW7" s="17"/>
      <c r="AEX7" s="17"/>
      <c r="AEY7" s="17"/>
      <c r="AEZ7" s="17"/>
      <c r="AFA7" s="17"/>
      <c r="AFB7" s="17"/>
      <c r="AFC7" s="17"/>
      <c r="AFD7" s="17"/>
      <c r="AFE7" s="17"/>
      <c r="AFF7" s="17"/>
      <c r="AFG7" s="17"/>
      <c r="AFH7" s="17"/>
      <c r="AFI7" s="17"/>
      <c r="AFJ7" s="17"/>
      <c r="AFK7" s="17"/>
      <c r="AFL7" s="17"/>
      <c r="AFM7" s="17"/>
      <c r="AFN7" s="17"/>
      <c r="AFO7" s="17"/>
      <c r="AFP7" s="17"/>
      <c r="AFQ7" s="17"/>
      <c r="AFR7" s="17"/>
      <c r="AFS7" s="17"/>
      <c r="AFT7" s="17"/>
      <c r="AFU7" s="17"/>
      <c r="AFV7" s="17"/>
      <c r="AFW7" s="17"/>
      <c r="AFX7" s="17"/>
      <c r="AFY7" s="17"/>
      <c r="AFZ7" s="17"/>
      <c r="AGA7" s="17"/>
      <c r="AGB7" s="17"/>
      <c r="AGC7" s="17"/>
      <c r="AGD7" s="17"/>
      <c r="AGE7" s="17"/>
      <c r="AGF7" s="17"/>
      <c r="AGG7" s="17"/>
      <c r="AGH7" s="17"/>
      <c r="AGI7" s="17"/>
      <c r="AGJ7" s="17"/>
      <c r="AGK7" s="17"/>
      <c r="AGL7" s="17"/>
      <c r="AGM7" s="17"/>
      <c r="AGN7" s="17"/>
      <c r="AGO7" s="17"/>
      <c r="AGP7" s="17"/>
      <c r="AGQ7" s="17"/>
      <c r="AGR7" s="17"/>
      <c r="AGS7" s="17"/>
      <c r="AGT7" s="17"/>
      <c r="AGU7" s="17"/>
      <c r="AGV7" s="17"/>
      <c r="AGW7" s="17"/>
      <c r="AGX7" s="17"/>
      <c r="AGY7" s="17"/>
      <c r="AGZ7" s="17"/>
      <c r="AHA7" s="17"/>
      <c r="AHB7" s="17"/>
      <c r="AHC7" s="17"/>
      <c r="AHD7" s="17"/>
      <c r="AHE7" s="17"/>
      <c r="AHF7" s="17"/>
      <c r="AHG7" s="17"/>
      <c r="AHH7" s="17"/>
      <c r="AHI7" s="17"/>
      <c r="AHJ7" s="17"/>
      <c r="AHK7" s="17"/>
      <c r="AHL7" s="17"/>
      <c r="AHM7" s="17"/>
      <c r="AHN7" s="17"/>
      <c r="AHO7" s="17"/>
      <c r="AHP7" s="17"/>
      <c r="AHQ7" s="17"/>
      <c r="AHR7" s="17"/>
      <c r="AHS7" s="17"/>
      <c r="AHT7" s="17"/>
      <c r="AHU7" s="17"/>
      <c r="AHV7" s="17"/>
      <c r="AHW7" s="17"/>
      <c r="AHX7" s="17"/>
      <c r="AHY7" s="17"/>
      <c r="AHZ7" s="17"/>
      <c r="AIA7" s="17"/>
      <c r="AIB7" s="17"/>
      <c r="AIC7" s="17"/>
      <c r="AID7" s="17"/>
      <c r="AIE7" s="17"/>
      <c r="AIF7" s="17"/>
      <c r="AIG7" s="17"/>
      <c r="AIH7" s="17"/>
      <c r="AII7" s="17"/>
      <c r="AIJ7" s="17"/>
      <c r="AIK7" s="17"/>
      <c r="AIL7" s="17"/>
      <c r="AIM7" s="17"/>
      <c r="AIN7" s="17"/>
      <c r="AIO7" s="17"/>
      <c r="AIP7" s="17"/>
      <c r="AIQ7" s="17"/>
      <c r="AIR7" s="17"/>
      <c r="AIS7" s="17"/>
      <c r="AIT7" s="17"/>
      <c r="AIU7" s="17"/>
      <c r="AIV7" s="17"/>
      <c r="AIW7" s="17"/>
      <c r="AIX7" s="17"/>
      <c r="AIY7" s="17"/>
      <c r="AIZ7" s="17"/>
      <c r="AJA7" s="17"/>
      <c r="AJB7" s="17"/>
      <c r="AJC7" s="17"/>
      <c r="AJD7" s="17"/>
      <c r="AJE7" s="17"/>
      <c r="AJF7" s="17"/>
      <c r="AJG7" s="17"/>
      <c r="AJH7" s="17"/>
      <c r="AJI7" s="17"/>
      <c r="AJJ7" s="17"/>
      <c r="AJK7" s="17"/>
      <c r="AJL7" s="17"/>
      <c r="AJM7" s="17"/>
      <c r="AJN7" s="17"/>
      <c r="AJO7" s="17"/>
      <c r="AJP7" s="17"/>
      <c r="AJQ7" s="17"/>
      <c r="AJR7" s="17"/>
      <c r="AJS7" s="17"/>
      <c r="AJT7" s="17"/>
      <c r="AJU7" s="17"/>
      <c r="AJV7" s="17"/>
      <c r="AJW7" s="17"/>
      <c r="AJX7" s="17"/>
      <c r="AJY7" s="17"/>
      <c r="AJZ7" s="17"/>
      <c r="AKA7" s="17"/>
      <c r="AKB7" s="17"/>
      <c r="AKC7" s="17"/>
      <c r="AKD7" s="17"/>
      <c r="AKE7" s="17"/>
      <c r="AKF7" s="17"/>
      <c r="AKG7" s="17"/>
      <c r="AKH7" s="17"/>
      <c r="AKI7" s="17"/>
      <c r="AKJ7" s="17"/>
      <c r="AKK7" s="17"/>
      <c r="AKL7" s="17"/>
      <c r="AKM7" s="17"/>
      <c r="AKN7" s="17"/>
      <c r="AKO7" s="17"/>
      <c r="AKP7" s="17"/>
      <c r="AKQ7" s="17"/>
      <c r="AKR7" s="17"/>
      <c r="AKS7" s="17"/>
      <c r="AKT7" s="17"/>
      <c r="AKU7" s="17"/>
      <c r="AKV7" s="17"/>
      <c r="AKW7" s="17"/>
      <c r="AKX7" s="17"/>
      <c r="AKY7" s="17"/>
      <c r="AKZ7" s="17"/>
      <c r="ALA7" s="17"/>
      <c r="ALB7" s="17"/>
      <c r="ALC7" s="17"/>
      <c r="ALD7" s="17"/>
      <c r="ALE7" s="17"/>
      <c r="ALF7" s="17"/>
      <c r="ALG7" s="17"/>
      <c r="ALH7" s="17"/>
      <c r="ALI7" s="17"/>
      <c r="ALJ7" s="17"/>
      <c r="ALK7" s="17"/>
      <c r="ALL7" s="17"/>
      <c r="ALM7" s="17"/>
      <c r="ALN7" s="17"/>
      <c r="ALO7" s="17"/>
      <c r="ALP7" s="17"/>
      <c r="ALQ7" s="17"/>
      <c r="ALR7" s="17"/>
      <c r="ALS7" s="17"/>
      <c r="ALT7" s="17"/>
      <c r="ALU7" s="17"/>
      <c r="ALV7" s="17"/>
      <c r="ALW7" s="17"/>
      <c r="ALX7" s="17"/>
      <c r="ALY7" s="17"/>
      <c r="ALZ7" s="17"/>
      <c r="AMA7" s="17"/>
      <c r="AMB7" s="17"/>
      <c r="AMC7" s="17"/>
      <c r="AMD7" s="17"/>
      <c r="AME7" s="17"/>
      <c r="AMF7" s="17"/>
      <c r="AMG7" s="17"/>
      <c r="AMH7" s="17"/>
      <c r="AMI7" s="17"/>
      <c r="AMJ7" s="17"/>
      <c r="AMK7" s="17"/>
      <c r="AML7" s="17"/>
      <c r="AMM7" s="17"/>
      <c r="AMN7" s="17"/>
      <c r="AMO7" s="17"/>
      <c r="AMP7" s="17"/>
      <c r="AMQ7" s="17"/>
      <c r="AMR7" s="17"/>
      <c r="AMS7" s="17"/>
      <c r="AMT7" s="17"/>
      <c r="AMU7" s="17"/>
      <c r="AMV7" s="17"/>
      <c r="AMW7" s="17"/>
      <c r="AMX7" s="17"/>
      <c r="AMY7" s="17"/>
      <c r="AMZ7" s="17"/>
      <c r="ANA7" s="17"/>
      <c r="ANB7" s="17"/>
      <c r="ANC7" s="17"/>
      <c r="AND7" s="17"/>
      <c r="ANE7" s="17"/>
      <c r="ANF7" s="17"/>
      <c r="ANG7" s="17"/>
      <c r="ANH7" s="17"/>
      <c r="ANI7" s="17"/>
      <c r="ANJ7" s="17"/>
      <c r="ANK7" s="17"/>
      <c r="ANL7" s="17"/>
      <c r="ANM7" s="17"/>
      <c r="ANN7" s="17"/>
      <c r="ANO7" s="17"/>
      <c r="ANP7" s="17"/>
      <c r="ANQ7" s="17"/>
      <c r="ANR7" s="17"/>
      <c r="ANS7" s="17"/>
      <c r="ANT7" s="17"/>
      <c r="ANU7" s="17"/>
      <c r="ANV7" s="17"/>
      <c r="ANW7" s="17"/>
      <c r="ANX7" s="17"/>
      <c r="ANY7" s="17"/>
      <c r="ANZ7" s="17"/>
      <c r="AOA7" s="17"/>
      <c r="AOB7" s="17"/>
      <c r="AOC7" s="17"/>
      <c r="AOD7" s="17"/>
      <c r="AOE7" s="17"/>
      <c r="AOF7" s="17"/>
      <c r="AOG7" s="17"/>
      <c r="AOH7" s="17"/>
      <c r="AOI7" s="17"/>
      <c r="AOJ7" s="17"/>
      <c r="AOK7" s="17"/>
      <c r="AOL7" s="17"/>
      <c r="AOM7" s="17"/>
      <c r="AON7" s="17"/>
      <c r="AOO7" s="17"/>
      <c r="AOP7" s="17"/>
      <c r="AOQ7" s="17"/>
      <c r="AOR7" s="17"/>
      <c r="AOS7" s="17"/>
      <c r="AOT7" s="17"/>
      <c r="AOU7" s="17"/>
      <c r="AOV7" s="17"/>
      <c r="AOW7" s="17"/>
      <c r="AOX7" s="17"/>
      <c r="AOY7" s="17"/>
      <c r="AOZ7" s="17"/>
      <c r="APA7" s="17"/>
      <c r="APB7" s="17"/>
      <c r="APC7" s="17"/>
      <c r="APD7" s="17"/>
      <c r="APE7" s="17"/>
      <c r="APF7" s="17"/>
      <c r="APG7" s="17"/>
      <c r="APH7" s="17"/>
      <c r="API7" s="17"/>
      <c r="APJ7" s="17"/>
      <c r="APK7" s="17"/>
      <c r="APL7" s="17"/>
      <c r="APM7" s="17"/>
      <c r="APN7" s="17"/>
      <c r="APO7" s="17"/>
      <c r="APP7" s="17"/>
      <c r="APQ7" s="17"/>
      <c r="APR7" s="17"/>
      <c r="APS7" s="17"/>
      <c r="APT7" s="17"/>
      <c r="APU7" s="17"/>
      <c r="APV7" s="17"/>
      <c r="APW7" s="17"/>
      <c r="APX7" s="17"/>
      <c r="APY7" s="17"/>
      <c r="APZ7" s="17"/>
      <c r="AQA7" s="17"/>
      <c r="AQB7" s="17"/>
      <c r="AQC7" s="17"/>
      <c r="AQD7" s="17"/>
      <c r="AQE7" s="17"/>
      <c r="AQF7" s="17"/>
      <c r="AQG7" s="17"/>
      <c r="AQH7" s="17"/>
      <c r="AQI7" s="17"/>
      <c r="AQJ7" s="17"/>
      <c r="AQK7" s="17"/>
      <c r="AQL7" s="17"/>
      <c r="AQM7" s="17"/>
      <c r="AQN7" s="17"/>
      <c r="AQO7" s="17"/>
      <c r="AQP7" s="17"/>
      <c r="AQQ7" s="17"/>
      <c r="AQR7" s="17"/>
      <c r="AQS7" s="17"/>
      <c r="AQT7" s="17"/>
      <c r="AQU7" s="17"/>
      <c r="AQV7" s="17"/>
      <c r="AQW7" s="17"/>
      <c r="AQX7" s="17"/>
      <c r="AQY7" s="17"/>
      <c r="AQZ7" s="17"/>
      <c r="ARA7" s="17"/>
      <c r="ARB7" s="17"/>
      <c r="ARC7" s="17"/>
      <c r="ARD7" s="17"/>
      <c r="ARE7" s="17"/>
      <c r="ARF7" s="17"/>
      <c r="ARG7" s="17"/>
      <c r="ARH7" s="17"/>
      <c r="ARI7" s="17"/>
      <c r="ARJ7" s="17"/>
      <c r="ARK7" s="17"/>
      <c r="ARL7" s="17"/>
      <c r="ARM7" s="17"/>
      <c r="ARN7" s="17"/>
      <c r="ARO7" s="17"/>
      <c r="ARP7" s="17"/>
      <c r="ARQ7" s="17"/>
      <c r="ARR7" s="17"/>
      <c r="ARS7" s="17"/>
      <c r="ART7" s="17"/>
      <c r="ARU7" s="17"/>
      <c r="ARV7" s="17"/>
      <c r="ARW7" s="17"/>
      <c r="ARX7" s="17"/>
      <c r="ARY7" s="17"/>
      <c r="ARZ7" s="17"/>
      <c r="ASA7" s="17"/>
      <c r="ASB7" s="17"/>
      <c r="ASC7" s="17"/>
      <c r="ASD7" s="17"/>
      <c r="ASE7" s="17"/>
      <c r="ASF7" s="17"/>
      <c r="ASG7" s="17"/>
      <c r="ASH7" s="17"/>
      <c r="ASI7" s="17"/>
      <c r="ASJ7" s="17"/>
      <c r="ASK7" s="17"/>
      <c r="ASL7" s="17"/>
      <c r="ASM7" s="17"/>
      <c r="ASN7" s="17"/>
      <c r="ASO7" s="17"/>
      <c r="ASP7" s="17"/>
      <c r="ASQ7" s="17"/>
      <c r="ASR7" s="17"/>
      <c r="ASS7" s="17"/>
      <c r="AST7" s="17"/>
      <c r="ASU7" s="17"/>
      <c r="ASV7" s="17"/>
      <c r="ASW7" s="17"/>
      <c r="ASX7" s="17"/>
      <c r="ASY7" s="17"/>
      <c r="ASZ7" s="17"/>
      <c r="ATA7" s="17"/>
      <c r="ATB7" s="17"/>
      <c r="ATC7" s="17"/>
      <c r="ATD7" s="17"/>
      <c r="ATE7" s="17"/>
      <c r="ATF7" s="17"/>
      <c r="ATG7" s="17"/>
      <c r="ATH7" s="17"/>
      <c r="ATI7" s="17"/>
      <c r="ATJ7" s="17"/>
      <c r="ATK7" s="17"/>
      <c r="ATL7" s="17"/>
      <c r="ATM7" s="17"/>
      <c r="ATN7" s="17"/>
      <c r="ATO7" s="17"/>
      <c r="ATP7" s="17"/>
      <c r="ATQ7" s="17"/>
      <c r="ATR7" s="17"/>
      <c r="ATS7" s="17"/>
      <c r="ATT7" s="17"/>
      <c r="ATU7" s="17"/>
      <c r="ATV7" s="17"/>
      <c r="ATW7" s="17"/>
      <c r="ATX7" s="17"/>
      <c r="ATY7" s="17"/>
      <c r="ATZ7" s="17"/>
      <c r="AUA7" s="17"/>
      <c r="AUB7" s="17"/>
      <c r="AUC7" s="17"/>
      <c r="AUD7" s="17"/>
      <c r="AUE7" s="17"/>
      <c r="AUF7" s="17"/>
      <c r="AUG7" s="17"/>
      <c r="AUH7" s="17"/>
      <c r="AUI7" s="17"/>
      <c r="AUJ7" s="17"/>
      <c r="AUK7" s="17"/>
      <c r="AUL7" s="17"/>
      <c r="AUM7" s="17"/>
      <c r="AUN7" s="17"/>
      <c r="AUO7" s="17"/>
      <c r="AUP7" s="17"/>
      <c r="AUQ7" s="17"/>
      <c r="AUR7" s="17"/>
      <c r="AUS7" s="17"/>
      <c r="AUT7" s="17"/>
      <c r="AUU7" s="17"/>
      <c r="AUV7" s="17"/>
      <c r="AUW7" s="17"/>
      <c r="AUX7" s="17"/>
      <c r="AUY7" s="17"/>
      <c r="AUZ7" s="17"/>
      <c r="AVA7" s="17"/>
      <c r="AVB7" s="17"/>
      <c r="AVC7" s="17"/>
      <c r="AVD7" s="17"/>
      <c r="AVE7" s="17"/>
      <c r="AVF7" s="17"/>
      <c r="AVG7" s="17"/>
      <c r="AVH7" s="17"/>
      <c r="AVI7" s="17"/>
      <c r="AVJ7" s="17"/>
      <c r="AVK7" s="17"/>
      <c r="AVL7" s="17"/>
      <c r="AVM7" s="17"/>
      <c r="AVN7" s="17"/>
      <c r="AVO7" s="17"/>
      <c r="AVP7" s="17"/>
      <c r="AVQ7" s="17"/>
      <c r="AVR7" s="17"/>
      <c r="AVS7" s="17"/>
      <c r="AVT7" s="17"/>
      <c r="AVU7" s="17"/>
      <c r="AVV7" s="17"/>
      <c r="AVW7" s="17"/>
      <c r="AVX7" s="17"/>
      <c r="AVY7" s="17"/>
      <c r="AVZ7" s="17"/>
      <c r="AWA7" s="17"/>
      <c r="AWB7" s="17"/>
      <c r="AWC7" s="17"/>
      <c r="AWD7" s="17"/>
      <c r="AWE7" s="17"/>
      <c r="AWF7" s="17"/>
      <c r="AWG7" s="17"/>
      <c r="AWH7" s="17"/>
      <c r="AWI7" s="17"/>
      <c r="AWJ7" s="17"/>
      <c r="AWK7" s="17"/>
      <c r="AWL7" s="17"/>
      <c r="AWM7" s="17"/>
      <c r="AWN7" s="17"/>
      <c r="AWO7" s="17"/>
      <c r="AWP7" s="17"/>
      <c r="AWQ7" s="17"/>
      <c r="AWR7" s="17"/>
      <c r="AWS7" s="17"/>
      <c r="AWT7" s="17"/>
      <c r="AWU7" s="17"/>
      <c r="AWV7" s="17"/>
      <c r="AWW7" s="17"/>
      <c r="AWX7" s="17"/>
      <c r="AWY7" s="17"/>
      <c r="AWZ7" s="17"/>
      <c r="AXA7" s="17"/>
      <c r="AXB7" s="17"/>
      <c r="AXC7" s="17"/>
      <c r="AXD7" s="17"/>
      <c r="AXE7" s="17"/>
      <c r="AXF7" s="17"/>
      <c r="AXG7" s="17"/>
      <c r="AXH7" s="17"/>
      <c r="AXI7" s="17"/>
      <c r="AXJ7" s="17"/>
      <c r="AXK7" s="17"/>
      <c r="AXL7" s="17"/>
      <c r="AXM7" s="17"/>
      <c r="AXN7" s="17"/>
      <c r="AXO7" s="17"/>
      <c r="AXP7" s="17"/>
      <c r="AXQ7" s="17"/>
      <c r="AXR7" s="17"/>
      <c r="AXS7" s="17"/>
      <c r="AXT7" s="17"/>
      <c r="AXU7" s="17"/>
      <c r="AXV7" s="17"/>
      <c r="AXW7" s="17"/>
      <c r="AXX7" s="17"/>
      <c r="AXY7" s="17"/>
      <c r="AXZ7" s="17"/>
      <c r="AYA7" s="17"/>
      <c r="AYB7" s="17"/>
      <c r="AYC7" s="17"/>
      <c r="AYD7" s="17"/>
      <c r="AYE7" s="17"/>
      <c r="AYF7" s="17"/>
      <c r="AYG7" s="17"/>
      <c r="AYH7" s="17"/>
      <c r="AYI7" s="17"/>
      <c r="AYJ7" s="17"/>
      <c r="AYK7" s="17"/>
      <c r="AYL7" s="17"/>
      <c r="AYM7" s="17"/>
      <c r="AYN7" s="17"/>
      <c r="AYO7" s="17"/>
      <c r="AYP7" s="17"/>
      <c r="AYQ7" s="17"/>
      <c r="AYR7" s="17"/>
      <c r="AYS7" s="17"/>
      <c r="AYT7" s="17"/>
      <c r="AYU7" s="17"/>
      <c r="AYV7" s="17"/>
      <c r="AYW7" s="17"/>
      <c r="AYX7" s="17"/>
      <c r="AYY7" s="17"/>
      <c r="AYZ7" s="17"/>
      <c r="AZA7" s="17"/>
      <c r="AZB7" s="17"/>
      <c r="AZC7" s="17"/>
      <c r="AZD7" s="17"/>
      <c r="AZE7" s="17"/>
      <c r="AZF7" s="17"/>
      <c r="AZG7" s="17"/>
      <c r="AZH7" s="17"/>
      <c r="AZI7" s="17"/>
      <c r="AZJ7" s="17"/>
      <c r="AZK7" s="17"/>
      <c r="AZL7" s="17"/>
      <c r="AZM7" s="17"/>
      <c r="AZN7" s="17"/>
      <c r="AZO7" s="17"/>
      <c r="AZP7" s="17"/>
      <c r="AZQ7" s="17"/>
      <c r="AZR7" s="17"/>
      <c r="AZS7" s="17"/>
      <c r="AZT7" s="17"/>
      <c r="AZU7" s="17"/>
      <c r="AZV7" s="17"/>
      <c r="AZW7" s="17"/>
      <c r="AZX7" s="17"/>
      <c r="AZY7" s="17"/>
      <c r="AZZ7" s="17"/>
      <c r="BAA7" s="17"/>
      <c r="BAB7" s="17"/>
      <c r="BAC7" s="17"/>
      <c r="BAD7" s="17"/>
      <c r="BAE7" s="17"/>
      <c r="BAF7" s="17"/>
      <c r="BAG7" s="17"/>
      <c r="BAH7" s="17"/>
      <c r="BAI7" s="17"/>
      <c r="BAJ7" s="17"/>
      <c r="BAK7" s="17"/>
      <c r="BAL7" s="17"/>
      <c r="BAM7" s="17"/>
      <c r="BAN7" s="17"/>
      <c r="BAO7" s="17"/>
      <c r="BAP7" s="17"/>
      <c r="BAQ7" s="17"/>
      <c r="BAR7" s="17"/>
      <c r="BAS7" s="17"/>
      <c r="BAT7" s="17"/>
      <c r="BAU7" s="17"/>
      <c r="BAV7" s="17"/>
      <c r="BAW7" s="17"/>
      <c r="BAX7" s="17"/>
      <c r="BAY7" s="17"/>
      <c r="BAZ7" s="17"/>
      <c r="BBA7" s="17"/>
      <c r="BBB7" s="17"/>
      <c r="BBC7" s="17"/>
      <c r="BBD7" s="17"/>
      <c r="BBE7" s="17"/>
      <c r="BBF7" s="17"/>
      <c r="BBG7" s="17"/>
      <c r="BBH7" s="17"/>
      <c r="BBI7" s="17"/>
      <c r="BBJ7" s="17"/>
      <c r="BBK7" s="17"/>
      <c r="BBL7" s="17"/>
      <c r="BBM7" s="17"/>
      <c r="BBN7" s="17"/>
      <c r="BBO7" s="17"/>
      <c r="BBP7" s="17"/>
      <c r="BBQ7" s="17"/>
      <c r="BBR7" s="17"/>
      <c r="BBS7" s="17"/>
      <c r="BBT7" s="17"/>
      <c r="BBU7" s="17"/>
      <c r="BBV7" s="17"/>
      <c r="BBW7" s="17"/>
      <c r="BBX7" s="17"/>
      <c r="BBY7" s="17"/>
      <c r="BBZ7" s="17"/>
      <c r="BCA7" s="17"/>
      <c r="BCB7" s="17"/>
      <c r="BCC7" s="17"/>
      <c r="BCD7" s="17"/>
      <c r="BCE7" s="17"/>
      <c r="BCF7" s="17"/>
      <c r="BCG7" s="17"/>
      <c r="BCH7" s="17"/>
      <c r="BCI7" s="17"/>
      <c r="BCJ7" s="17"/>
      <c r="BCK7" s="17"/>
      <c r="BCL7" s="17"/>
      <c r="BCM7" s="17"/>
      <c r="BCN7" s="17"/>
      <c r="BCO7" s="17"/>
      <c r="BCP7" s="17"/>
      <c r="BCQ7" s="17"/>
      <c r="BCR7" s="17"/>
      <c r="BCS7" s="17"/>
      <c r="BCT7" s="17"/>
      <c r="BCU7" s="17"/>
      <c r="BCV7" s="17"/>
      <c r="BCW7" s="17"/>
      <c r="BCX7" s="17"/>
      <c r="BCY7" s="17"/>
      <c r="BCZ7" s="17"/>
      <c r="BDA7" s="17"/>
      <c r="BDB7" s="17"/>
      <c r="BDC7" s="17"/>
      <c r="BDD7" s="17"/>
      <c r="BDE7" s="17"/>
      <c r="BDF7" s="17"/>
      <c r="BDG7" s="17"/>
      <c r="BDH7" s="17"/>
      <c r="BDI7" s="17"/>
      <c r="BDJ7" s="17"/>
      <c r="BDK7" s="17"/>
      <c r="BDL7" s="17"/>
      <c r="BDM7" s="17"/>
      <c r="BDN7" s="17"/>
      <c r="BDO7" s="17"/>
      <c r="BDP7" s="17"/>
      <c r="BDQ7" s="17"/>
      <c r="BDR7" s="17"/>
      <c r="BDS7" s="17"/>
      <c r="BDT7" s="17"/>
      <c r="BDU7" s="17"/>
      <c r="BDV7" s="17"/>
      <c r="BDW7" s="17"/>
      <c r="BDX7" s="17"/>
      <c r="BDY7" s="17"/>
      <c r="BDZ7" s="17"/>
      <c r="BEA7" s="17"/>
      <c r="BEB7" s="17"/>
      <c r="BEC7" s="17"/>
      <c r="BED7" s="17"/>
      <c r="BEE7" s="17"/>
      <c r="BEF7" s="17"/>
      <c r="BEG7" s="17"/>
      <c r="BEH7" s="17"/>
      <c r="BEI7" s="17"/>
      <c r="BEJ7" s="17"/>
      <c r="BEK7" s="17"/>
      <c r="BEL7" s="17"/>
      <c r="BEM7" s="17"/>
      <c r="BEN7" s="17"/>
      <c r="BEO7" s="17"/>
      <c r="BEP7" s="17"/>
      <c r="BEQ7" s="17"/>
      <c r="BER7" s="17"/>
      <c r="BES7" s="17"/>
      <c r="BET7" s="17"/>
      <c r="BEU7" s="17"/>
      <c r="BEV7" s="17"/>
      <c r="BEW7" s="17"/>
      <c r="BEX7" s="17"/>
      <c r="BEY7" s="17"/>
      <c r="BEZ7" s="17"/>
      <c r="BFA7" s="17"/>
      <c r="BFB7" s="17"/>
      <c r="BFC7" s="17"/>
      <c r="BFD7" s="17"/>
      <c r="BFE7" s="17"/>
      <c r="BFF7" s="17"/>
      <c r="BFG7" s="17"/>
      <c r="BFH7" s="17"/>
      <c r="BFI7" s="17"/>
      <c r="BFJ7" s="17"/>
      <c r="BFK7" s="17"/>
    </row>
    <row r="8" spans="1:1519" s="7" customFormat="1" ht="18" x14ac:dyDescent="0.25">
      <c r="A8" s="197" t="s">
        <v>7</v>
      </c>
      <c r="B8" s="198"/>
      <c r="C8" s="198"/>
      <c r="D8" s="198"/>
      <c r="E8" s="198"/>
      <c r="F8" s="198"/>
      <c r="G8" s="199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17"/>
      <c r="MI8" s="17"/>
      <c r="MJ8" s="17"/>
      <c r="MK8" s="17"/>
      <c r="ML8" s="17"/>
      <c r="MM8" s="17"/>
      <c r="MN8" s="17"/>
      <c r="MO8" s="17"/>
      <c r="MP8" s="17"/>
      <c r="MQ8" s="17"/>
      <c r="MR8" s="17"/>
      <c r="MS8" s="17"/>
      <c r="MT8" s="17"/>
      <c r="MU8" s="17"/>
      <c r="MV8" s="17"/>
      <c r="MW8" s="17"/>
      <c r="MX8" s="17"/>
      <c r="MY8" s="17"/>
      <c r="MZ8" s="17"/>
      <c r="NA8" s="17"/>
      <c r="NB8" s="17"/>
      <c r="NC8" s="17"/>
      <c r="ND8" s="17"/>
      <c r="NE8" s="17"/>
      <c r="NF8" s="17"/>
      <c r="NG8" s="17"/>
      <c r="NH8" s="17"/>
      <c r="NI8" s="17"/>
      <c r="NJ8" s="17"/>
      <c r="NK8" s="17"/>
      <c r="NL8" s="17"/>
      <c r="NM8" s="17"/>
      <c r="NN8" s="17"/>
      <c r="NO8" s="17"/>
      <c r="NP8" s="17"/>
      <c r="NQ8" s="17"/>
      <c r="NR8" s="17"/>
      <c r="NS8" s="17"/>
      <c r="NT8" s="17"/>
      <c r="NU8" s="17"/>
      <c r="NV8" s="17"/>
      <c r="NW8" s="17"/>
      <c r="NX8" s="17"/>
      <c r="NY8" s="17"/>
      <c r="NZ8" s="17"/>
      <c r="OA8" s="17"/>
      <c r="OB8" s="17"/>
      <c r="OC8" s="17"/>
      <c r="OD8" s="17"/>
      <c r="OE8" s="17"/>
      <c r="OF8" s="17"/>
      <c r="OG8" s="17"/>
      <c r="OH8" s="17"/>
      <c r="OI8" s="17"/>
      <c r="OJ8" s="17"/>
      <c r="OK8" s="17"/>
      <c r="OL8" s="17"/>
      <c r="OM8" s="17"/>
      <c r="ON8" s="17"/>
      <c r="OO8" s="17"/>
      <c r="OP8" s="17"/>
      <c r="OQ8" s="17"/>
      <c r="OR8" s="17"/>
      <c r="OS8" s="17"/>
      <c r="OT8" s="17"/>
      <c r="OU8" s="17"/>
      <c r="OV8" s="17"/>
      <c r="OW8" s="17"/>
      <c r="OX8" s="17"/>
      <c r="OY8" s="17"/>
      <c r="OZ8" s="17"/>
      <c r="PA8" s="17"/>
      <c r="PB8" s="17"/>
      <c r="PC8" s="17"/>
      <c r="PD8" s="17"/>
      <c r="PE8" s="17"/>
      <c r="PF8" s="17"/>
      <c r="PG8" s="17"/>
      <c r="PH8" s="17"/>
      <c r="PI8" s="17"/>
      <c r="PJ8" s="17"/>
      <c r="PK8" s="17"/>
      <c r="PL8" s="17"/>
      <c r="PM8" s="17"/>
      <c r="PN8" s="17"/>
      <c r="PO8" s="17"/>
      <c r="PP8" s="17"/>
      <c r="PQ8" s="17"/>
      <c r="PR8" s="17"/>
      <c r="PS8" s="17"/>
      <c r="PT8" s="17"/>
      <c r="PU8" s="17"/>
      <c r="PV8" s="17"/>
      <c r="PW8" s="17"/>
      <c r="PX8" s="17"/>
      <c r="PY8" s="17"/>
      <c r="PZ8" s="17"/>
      <c r="QA8" s="17"/>
      <c r="QB8" s="17"/>
      <c r="QC8" s="17"/>
      <c r="QD8" s="17"/>
      <c r="QE8" s="17"/>
      <c r="QF8" s="17"/>
      <c r="QG8" s="17"/>
      <c r="QH8" s="17"/>
      <c r="QI8" s="17"/>
      <c r="QJ8" s="17"/>
      <c r="QK8" s="17"/>
      <c r="QL8" s="17"/>
      <c r="QM8" s="17"/>
      <c r="QN8" s="17"/>
      <c r="QO8" s="17"/>
      <c r="QP8" s="17"/>
      <c r="QQ8" s="17"/>
      <c r="QR8" s="17"/>
      <c r="QS8" s="17"/>
      <c r="QT8" s="17"/>
      <c r="QU8" s="17"/>
      <c r="QV8" s="17"/>
      <c r="QW8" s="17"/>
      <c r="QX8" s="17"/>
      <c r="QY8" s="17"/>
      <c r="QZ8" s="17"/>
      <c r="RA8" s="17"/>
      <c r="RB8" s="17"/>
      <c r="RC8" s="17"/>
      <c r="RD8" s="17"/>
      <c r="RE8" s="17"/>
      <c r="RF8" s="17"/>
      <c r="RG8" s="17"/>
      <c r="RH8" s="17"/>
      <c r="RI8" s="17"/>
      <c r="RJ8" s="17"/>
      <c r="RK8" s="17"/>
      <c r="RL8" s="17"/>
      <c r="RM8" s="17"/>
      <c r="RN8" s="17"/>
      <c r="RO8" s="17"/>
      <c r="RP8" s="17"/>
      <c r="RQ8" s="17"/>
      <c r="RR8" s="17"/>
      <c r="RS8" s="17"/>
      <c r="RT8" s="17"/>
      <c r="RU8" s="17"/>
      <c r="RV8" s="17"/>
      <c r="RW8" s="17"/>
      <c r="RX8" s="17"/>
      <c r="RY8" s="17"/>
      <c r="RZ8" s="17"/>
      <c r="SA8" s="17"/>
      <c r="SB8" s="17"/>
      <c r="SC8" s="17"/>
      <c r="SD8" s="17"/>
      <c r="SE8" s="17"/>
      <c r="SF8" s="17"/>
      <c r="SG8" s="17"/>
      <c r="SH8" s="17"/>
      <c r="SI8" s="17"/>
      <c r="SJ8" s="17"/>
      <c r="SK8" s="17"/>
      <c r="SL8" s="17"/>
      <c r="SM8" s="17"/>
      <c r="SN8" s="17"/>
      <c r="SO8" s="17"/>
      <c r="SP8" s="17"/>
      <c r="SQ8" s="17"/>
      <c r="SR8" s="17"/>
      <c r="SS8" s="17"/>
      <c r="ST8" s="17"/>
      <c r="SU8" s="17"/>
      <c r="SV8" s="17"/>
      <c r="SW8" s="17"/>
      <c r="SX8" s="17"/>
      <c r="SY8" s="17"/>
      <c r="SZ8" s="17"/>
      <c r="TA8" s="17"/>
      <c r="TB8" s="17"/>
      <c r="TC8" s="17"/>
      <c r="TD8" s="17"/>
      <c r="TE8" s="17"/>
      <c r="TF8" s="17"/>
      <c r="TG8" s="17"/>
      <c r="TH8" s="17"/>
      <c r="TI8" s="17"/>
      <c r="TJ8" s="17"/>
      <c r="TK8" s="17"/>
      <c r="TL8" s="17"/>
      <c r="TM8" s="17"/>
      <c r="TN8" s="17"/>
      <c r="TO8" s="17"/>
      <c r="TP8" s="17"/>
      <c r="TQ8" s="17"/>
      <c r="TR8" s="17"/>
      <c r="TS8" s="17"/>
      <c r="TT8" s="17"/>
      <c r="TU8" s="17"/>
      <c r="TV8" s="17"/>
      <c r="TW8" s="17"/>
      <c r="TX8" s="17"/>
      <c r="TY8" s="17"/>
      <c r="TZ8" s="17"/>
      <c r="UA8" s="17"/>
      <c r="UB8" s="17"/>
      <c r="UC8" s="17"/>
      <c r="UD8" s="17"/>
      <c r="UE8" s="17"/>
      <c r="UF8" s="17"/>
      <c r="UG8" s="17"/>
      <c r="UH8" s="17"/>
      <c r="UI8" s="17"/>
      <c r="UJ8" s="17"/>
      <c r="UK8" s="17"/>
      <c r="UL8" s="17"/>
      <c r="UM8" s="17"/>
      <c r="UN8" s="17"/>
      <c r="UO8" s="17"/>
      <c r="UP8" s="17"/>
      <c r="UQ8" s="17"/>
      <c r="UR8" s="17"/>
      <c r="US8" s="17"/>
      <c r="UT8" s="17"/>
      <c r="UU8" s="17"/>
      <c r="UV8" s="17"/>
      <c r="UW8" s="17"/>
      <c r="UX8" s="17"/>
      <c r="UY8" s="17"/>
      <c r="UZ8" s="17"/>
      <c r="VA8" s="17"/>
      <c r="VB8" s="17"/>
      <c r="VC8" s="17"/>
      <c r="VD8" s="17"/>
      <c r="VE8" s="17"/>
      <c r="VF8" s="17"/>
      <c r="VG8" s="17"/>
      <c r="VH8" s="17"/>
      <c r="VI8" s="17"/>
      <c r="VJ8" s="17"/>
      <c r="VK8" s="17"/>
      <c r="VL8" s="17"/>
      <c r="VM8" s="17"/>
      <c r="VN8" s="17"/>
      <c r="VO8" s="17"/>
      <c r="VP8" s="17"/>
      <c r="VQ8" s="17"/>
      <c r="VR8" s="17"/>
      <c r="VS8" s="17"/>
      <c r="VT8" s="17"/>
      <c r="VU8" s="17"/>
      <c r="VV8" s="17"/>
      <c r="VW8" s="17"/>
      <c r="VX8" s="17"/>
      <c r="VY8" s="17"/>
      <c r="VZ8" s="17"/>
      <c r="WA8" s="17"/>
      <c r="WB8" s="17"/>
      <c r="WC8" s="17"/>
      <c r="WD8" s="17"/>
      <c r="WE8" s="17"/>
      <c r="WF8" s="17"/>
      <c r="WG8" s="17"/>
      <c r="WH8" s="17"/>
      <c r="WI8" s="17"/>
      <c r="WJ8" s="17"/>
      <c r="WK8" s="17"/>
      <c r="WL8" s="17"/>
      <c r="WM8" s="17"/>
      <c r="WN8" s="17"/>
      <c r="WO8" s="17"/>
      <c r="WP8" s="17"/>
      <c r="WQ8" s="17"/>
      <c r="WR8" s="17"/>
      <c r="WS8" s="17"/>
      <c r="WT8" s="17"/>
      <c r="WU8" s="17"/>
      <c r="WV8" s="17"/>
      <c r="WW8" s="17"/>
      <c r="WX8" s="17"/>
      <c r="WY8" s="17"/>
      <c r="WZ8" s="17"/>
      <c r="XA8" s="17"/>
      <c r="XB8" s="17"/>
      <c r="XC8" s="17"/>
      <c r="XD8" s="17"/>
      <c r="XE8" s="17"/>
      <c r="XF8" s="17"/>
      <c r="XG8" s="17"/>
      <c r="XH8" s="17"/>
      <c r="XI8" s="17"/>
      <c r="XJ8" s="17"/>
      <c r="XK8" s="17"/>
      <c r="XL8" s="17"/>
      <c r="XM8" s="17"/>
      <c r="XN8" s="17"/>
      <c r="XO8" s="17"/>
      <c r="XP8" s="17"/>
      <c r="XQ8" s="17"/>
      <c r="XR8" s="17"/>
      <c r="XS8" s="17"/>
      <c r="XT8" s="17"/>
      <c r="XU8" s="17"/>
      <c r="XV8" s="17"/>
      <c r="XW8" s="17"/>
      <c r="XX8" s="17"/>
      <c r="XY8" s="17"/>
      <c r="XZ8" s="17"/>
      <c r="YA8" s="17"/>
      <c r="YB8" s="17"/>
      <c r="YC8" s="17"/>
      <c r="YD8" s="17"/>
      <c r="YE8" s="17"/>
      <c r="YF8" s="17"/>
      <c r="YG8" s="17"/>
      <c r="YH8" s="17"/>
      <c r="YI8" s="17"/>
      <c r="YJ8" s="17"/>
      <c r="YK8" s="17"/>
      <c r="YL8" s="17"/>
      <c r="YM8" s="17"/>
      <c r="YN8" s="17"/>
      <c r="YO8" s="17"/>
      <c r="YP8" s="17"/>
      <c r="YQ8" s="17"/>
      <c r="YR8" s="17"/>
      <c r="YS8" s="17"/>
      <c r="YT8" s="17"/>
      <c r="YU8" s="17"/>
      <c r="YV8" s="17"/>
      <c r="YW8" s="17"/>
      <c r="YX8" s="17"/>
      <c r="YY8" s="17"/>
      <c r="YZ8" s="17"/>
      <c r="ZA8" s="17"/>
      <c r="ZB8" s="17"/>
      <c r="ZC8" s="17"/>
      <c r="ZD8" s="17"/>
      <c r="ZE8" s="17"/>
      <c r="ZF8" s="17"/>
      <c r="ZG8" s="17"/>
      <c r="ZH8" s="17"/>
      <c r="ZI8" s="17"/>
      <c r="ZJ8" s="17"/>
      <c r="ZK8" s="17"/>
      <c r="ZL8" s="17"/>
      <c r="ZM8" s="17"/>
      <c r="ZN8" s="17"/>
      <c r="ZO8" s="17"/>
      <c r="ZP8" s="17"/>
      <c r="ZQ8" s="17"/>
      <c r="ZR8" s="17"/>
      <c r="ZS8" s="17"/>
      <c r="ZT8" s="17"/>
      <c r="ZU8" s="17"/>
      <c r="ZV8" s="17"/>
      <c r="ZW8" s="17"/>
      <c r="ZX8" s="17"/>
      <c r="ZY8" s="17"/>
      <c r="ZZ8" s="17"/>
      <c r="AAA8" s="17"/>
      <c r="AAB8" s="17"/>
      <c r="AAC8" s="17"/>
      <c r="AAD8" s="17"/>
      <c r="AAE8" s="17"/>
      <c r="AAF8" s="17"/>
      <c r="AAG8" s="17"/>
      <c r="AAH8" s="17"/>
      <c r="AAI8" s="17"/>
      <c r="AAJ8" s="17"/>
      <c r="AAK8" s="17"/>
      <c r="AAL8" s="17"/>
      <c r="AAM8" s="17"/>
      <c r="AAN8" s="17"/>
      <c r="AAO8" s="17"/>
      <c r="AAP8" s="17"/>
      <c r="AAQ8" s="17"/>
      <c r="AAR8" s="17"/>
      <c r="AAS8" s="17"/>
      <c r="AAT8" s="17"/>
      <c r="AAU8" s="17"/>
      <c r="AAV8" s="17"/>
      <c r="AAW8" s="17"/>
      <c r="AAX8" s="17"/>
      <c r="AAY8" s="17"/>
      <c r="AAZ8" s="17"/>
      <c r="ABA8" s="17"/>
      <c r="ABB8" s="17"/>
      <c r="ABC8" s="17"/>
      <c r="ABD8" s="17"/>
      <c r="ABE8" s="17"/>
      <c r="ABF8" s="17"/>
      <c r="ABG8" s="17"/>
      <c r="ABH8" s="17"/>
      <c r="ABI8" s="17"/>
      <c r="ABJ8" s="17"/>
      <c r="ABK8" s="17"/>
      <c r="ABL8" s="17"/>
      <c r="ABM8" s="17"/>
      <c r="ABN8" s="17"/>
      <c r="ABO8" s="17"/>
      <c r="ABP8" s="17"/>
      <c r="ABQ8" s="17"/>
      <c r="ABR8" s="17"/>
      <c r="ABS8" s="17"/>
      <c r="ABT8" s="17"/>
      <c r="ABU8" s="17"/>
      <c r="ABV8" s="17"/>
      <c r="ABW8" s="17"/>
      <c r="ABX8" s="17"/>
      <c r="ABY8" s="17"/>
      <c r="ABZ8" s="17"/>
      <c r="ACA8" s="17"/>
      <c r="ACB8" s="17"/>
      <c r="ACC8" s="17"/>
      <c r="ACD8" s="17"/>
      <c r="ACE8" s="17"/>
      <c r="ACF8" s="17"/>
      <c r="ACG8" s="17"/>
      <c r="ACH8" s="17"/>
      <c r="ACI8" s="17"/>
      <c r="ACJ8" s="17"/>
      <c r="ACK8" s="17"/>
      <c r="ACL8" s="17"/>
      <c r="ACM8" s="17"/>
      <c r="ACN8" s="17"/>
      <c r="ACO8" s="17"/>
      <c r="ACP8" s="17"/>
      <c r="ACQ8" s="17"/>
      <c r="ACR8" s="17"/>
      <c r="ACS8" s="17"/>
      <c r="ACT8" s="17"/>
      <c r="ACU8" s="17"/>
      <c r="ACV8" s="17"/>
      <c r="ACW8" s="17"/>
      <c r="ACX8" s="17"/>
      <c r="ACY8" s="17"/>
      <c r="ACZ8" s="17"/>
      <c r="ADA8" s="17"/>
      <c r="ADB8" s="17"/>
      <c r="ADC8" s="17"/>
      <c r="ADD8" s="17"/>
      <c r="ADE8" s="17"/>
      <c r="ADF8" s="17"/>
      <c r="ADG8" s="17"/>
      <c r="ADH8" s="17"/>
      <c r="ADI8" s="17"/>
      <c r="ADJ8" s="17"/>
      <c r="ADK8" s="17"/>
      <c r="ADL8" s="17"/>
      <c r="ADM8" s="17"/>
      <c r="ADN8" s="17"/>
      <c r="ADO8" s="17"/>
      <c r="ADP8" s="17"/>
      <c r="ADQ8" s="17"/>
      <c r="ADR8" s="17"/>
      <c r="ADS8" s="17"/>
      <c r="ADT8" s="17"/>
      <c r="ADU8" s="17"/>
      <c r="ADV8" s="17"/>
      <c r="ADW8" s="17"/>
      <c r="ADX8" s="17"/>
      <c r="ADY8" s="17"/>
      <c r="ADZ8" s="17"/>
      <c r="AEA8" s="17"/>
      <c r="AEB8" s="17"/>
      <c r="AEC8" s="17"/>
      <c r="AED8" s="17"/>
      <c r="AEE8" s="17"/>
      <c r="AEF8" s="17"/>
      <c r="AEG8" s="17"/>
      <c r="AEH8" s="17"/>
      <c r="AEI8" s="17"/>
      <c r="AEJ8" s="17"/>
      <c r="AEK8" s="17"/>
      <c r="AEL8" s="17"/>
      <c r="AEM8" s="17"/>
      <c r="AEN8" s="17"/>
      <c r="AEO8" s="17"/>
      <c r="AEP8" s="17"/>
      <c r="AEQ8" s="17"/>
      <c r="AER8" s="17"/>
      <c r="AES8" s="17"/>
      <c r="AET8" s="17"/>
      <c r="AEU8" s="17"/>
      <c r="AEV8" s="17"/>
      <c r="AEW8" s="17"/>
      <c r="AEX8" s="17"/>
      <c r="AEY8" s="17"/>
      <c r="AEZ8" s="17"/>
      <c r="AFA8" s="17"/>
      <c r="AFB8" s="17"/>
      <c r="AFC8" s="17"/>
      <c r="AFD8" s="17"/>
      <c r="AFE8" s="17"/>
      <c r="AFF8" s="17"/>
      <c r="AFG8" s="17"/>
      <c r="AFH8" s="17"/>
      <c r="AFI8" s="17"/>
      <c r="AFJ8" s="17"/>
      <c r="AFK8" s="17"/>
      <c r="AFL8" s="17"/>
      <c r="AFM8" s="17"/>
      <c r="AFN8" s="17"/>
      <c r="AFO8" s="17"/>
      <c r="AFP8" s="17"/>
      <c r="AFQ8" s="17"/>
      <c r="AFR8" s="17"/>
      <c r="AFS8" s="17"/>
      <c r="AFT8" s="17"/>
      <c r="AFU8" s="17"/>
      <c r="AFV8" s="17"/>
      <c r="AFW8" s="17"/>
      <c r="AFX8" s="17"/>
      <c r="AFY8" s="17"/>
      <c r="AFZ8" s="17"/>
      <c r="AGA8" s="17"/>
      <c r="AGB8" s="17"/>
      <c r="AGC8" s="17"/>
      <c r="AGD8" s="17"/>
      <c r="AGE8" s="17"/>
      <c r="AGF8" s="17"/>
      <c r="AGG8" s="17"/>
      <c r="AGH8" s="17"/>
      <c r="AGI8" s="17"/>
      <c r="AGJ8" s="17"/>
      <c r="AGK8" s="17"/>
      <c r="AGL8" s="17"/>
      <c r="AGM8" s="17"/>
      <c r="AGN8" s="17"/>
      <c r="AGO8" s="17"/>
      <c r="AGP8" s="17"/>
      <c r="AGQ8" s="17"/>
      <c r="AGR8" s="17"/>
      <c r="AGS8" s="17"/>
      <c r="AGT8" s="17"/>
      <c r="AGU8" s="17"/>
      <c r="AGV8" s="17"/>
      <c r="AGW8" s="17"/>
      <c r="AGX8" s="17"/>
      <c r="AGY8" s="17"/>
      <c r="AGZ8" s="17"/>
      <c r="AHA8" s="17"/>
      <c r="AHB8" s="17"/>
      <c r="AHC8" s="17"/>
      <c r="AHD8" s="17"/>
      <c r="AHE8" s="17"/>
      <c r="AHF8" s="17"/>
      <c r="AHG8" s="17"/>
      <c r="AHH8" s="17"/>
      <c r="AHI8" s="17"/>
      <c r="AHJ8" s="17"/>
      <c r="AHK8" s="17"/>
      <c r="AHL8" s="17"/>
      <c r="AHM8" s="17"/>
      <c r="AHN8" s="17"/>
      <c r="AHO8" s="17"/>
      <c r="AHP8" s="17"/>
      <c r="AHQ8" s="17"/>
      <c r="AHR8" s="17"/>
      <c r="AHS8" s="17"/>
      <c r="AHT8" s="17"/>
      <c r="AHU8" s="17"/>
      <c r="AHV8" s="17"/>
      <c r="AHW8" s="17"/>
      <c r="AHX8" s="17"/>
      <c r="AHY8" s="17"/>
      <c r="AHZ8" s="17"/>
      <c r="AIA8" s="17"/>
      <c r="AIB8" s="17"/>
      <c r="AIC8" s="17"/>
      <c r="AID8" s="17"/>
      <c r="AIE8" s="17"/>
      <c r="AIF8" s="17"/>
      <c r="AIG8" s="17"/>
      <c r="AIH8" s="17"/>
      <c r="AII8" s="17"/>
      <c r="AIJ8" s="17"/>
      <c r="AIK8" s="17"/>
      <c r="AIL8" s="17"/>
      <c r="AIM8" s="17"/>
      <c r="AIN8" s="17"/>
      <c r="AIO8" s="17"/>
      <c r="AIP8" s="17"/>
      <c r="AIQ8" s="17"/>
      <c r="AIR8" s="17"/>
      <c r="AIS8" s="17"/>
      <c r="AIT8" s="17"/>
      <c r="AIU8" s="17"/>
      <c r="AIV8" s="17"/>
      <c r="AIW8" s="17"/>
      <c r="AIX8" s="17"/>
      <c r="AIY8" s="17"/>
      <c r="AIZ8" s="17"/>
      <c r="AJA8" s="17"/>
      <c r="AJB8" s="17"/>
      <c r="AJC8" s="17"/>
      <c r="AJD8" s="17"/>
      <c r="AJE8" s="17"/>
      <c r="AJF8" s="17"/>
      <c r="AJG8" s="17"/>
      <c r="AJH8" s="17"/>
      <c r="AJI8" s="17"/>
      <c r="AJJ8" s="17"/>
      <c r="AJK8" s="17"/>
      <c r="AJL8" s="17"/>
      <c r="AJM8" s="17"/>
      <c r="AJN8" s="17"/>
      <c r="AJO8" s="17"/>
      <c r="AJP8" s="17"/>
      <c r="AJQ8" s="17"/>
      <c r="AJR8" s="17"/>
      <c r="AJS8" s="17"/>
      <c r="AJT8" s="17"/>
      <c r="AJU8" s="17"/>
      <c r="AJV8" s="17"/>
      <c r="AJW8" s="17"/>
      <c r="AJX8" s="17"/>
      <c r="AJY8" s="17"/>
      <c r="AJZ8" s="17"/>
      <c r="AKA8" s="17"/>
      <c r="AKB8" s="17"/>
      <c r="AKC8" s="17"/>
      <c r="AKD8" s="17"/>
      <c r="AKE8" s="17"/>
      <c r="AKF8" s="17"/>
      <c r="AKG8" s="17"/>
      <c r="AKH8" s="17"/>
      <c r="AKI8" s="17"/>
      <c r="AKJ8" s="17"/>
      <c r="AKK8" s="17"/>
      <c r="AKL8" s="17"/>
      <c r="AKM8" s="17"/>
      <c r="AKN8" s="17"/>
      <c r="AKO8" s="17"/>
      <c r="AKP8" s="17"/>
      <c r="AKQ8" s="17"/>
      <c r="AKR8" s="17"/>
      <c r="AKS8" s="17"/>
      <c r="AKT8" s="17"/>
      <c r="AKU8" s="17"/>
      <c r="AKV8" s="17"/>
      <c r="AKW8" s="17"/>
      <c r="AKX8" s="17"/>
      <c r="AKY8" s="17"/>
      <c r="AKZ8" s="17"/>
      <c r="ALA8" s="17"/>
      <c r="ALB8" s="17"/>
      <c r="ALC8" s="17"/>
      <c r="ALD8" s="17"/>
      <c r="ALE8" s="17"/>
      <c r="ALF8" s="17"/>
      <c r="ALG8" s="17"/>
      <c r="ALH8" s="17"/>
      <c r="ALI8" s="17"/>
      <c r="ALJ8" s="17"/>
      <c r="ALK8" s="17"/>
      <c r="ALL8" s="17"/>
      <c r="ALM8" s="17"/>
      <c r="ALN8" s="17"/>
      <c r="ALO8" s="17"/>
      <c r="ALP8" s="17"/>
      <c r="ALQ8" s="17"/>
      <c r="ALR8" s="17"/>
      <c r="ALS8" s="17"/>
      <c r="ALT8" s="17"/>
      <c r="ALU8" s="17"/>
      <c r="ALV8" s="17"/>
      <c r="ALW8" s="17"/>
      <c r="ALX8" s="17"/>
      <c r="ALY8" s="17"/>
      <c r="ALZ8" s="17"/>
      <c r="AMA8" s="17"/>
      <c r="AMB8" s="17"/>
      <c r="AMC8" s="17"/>
      <c r="AMD8" s="17"/>
      <c r="AME8" s="17"/>
      <c r="AMF8" s="17"/>
      <c r="AMG8" s="17"/>
      <c r="AMH8" s="17"/>
      <c r="AMI8" s="17"/>
      <c r="AMJ8" s="17"/>
      <c r="AMK8" s="17"/>
      <c r="AML8" s="17"/>
      <c r="AMM8" s="17"/>
      <c r="AMN8" s="17"/>
      <c r="AMO8" s="17"/>
      <c r="AMP8" s="17"/>
      <c r="AMQ8" s="17"/>
      <c r="AMR8" s="17"/>
      <c r="AMS8" s="17"/>
      <c r="AMT8" s="17"/>
      <c r="AMU8" s="17"/>
      <c r="AMV8" s="17"/>
      <c r="AMW8" s="17"/>
      <c r="AMX8" s="17"/>
      <c r="AMY8" s="17"/>
      <c r="AMZ8" s="17"/>
      <c r="ANA8" s="17"/>
      <c r="ANB8" s="17"/>
      <c r="ANC8" s="17"/>
      <c r="AND8" s="17"/>
      <c r="ANE8" s="17"/>
      <c r="ANF8" s="17"/>
      <c r="ANG8" s="17"/>
      <c r="ANH8" s="17"/>
      <c r="ANI8" s="17"/>
      <c r="ANJ8" s="17"/>
      <c r="ANK8" s="17"/>
      <c r="ANL8" s="17"/>
      <c r="ANM8" s="17"/>
      <c r="ANN8" s="17"/>
      <c r="ANO8" s="17"/>
      <c r="ANP8" s="17"/>
      <c r="ANQ8" s="17"/>
      <c r="ANR8" s="17"/>
      <c r="ANS8" s="17"/>
      <c r="ANT8" s="17"/>
      <c r="ANU8" s="17"/>
      <c r="ANV8" s="17"/>
      <c r="ANW8" s="17"/>
      <c r="ANX8" s="17"/>
      <c r="ANY8" s="17"/>
      <c r="ANZ8" s="17"/>
      <c r="AOA8" s="17"/>
      <c r="AOB8" s="17"/>
      <c r="AOC8" s="17"/>
      <c r="AOD8" s="17"/>
      <c r="AOE8" s="17"/>
      <c r="AOF8" s="17"/>
      <c r="AOG8" s="17"/>
      <c r="AOH8" s="17"/>
      <c r="AOI8" s="17"/>
      <c r="AOJ8" s="17"/>
      <c r="AOK8" s="17"/>
      <c r="AOL8" s="17"/>
      <c r="AOM8" s="17"/>
      <c r="AON8" s="17"/>
      <c r="AOO8" s="17"/>
      <c r="AOP8" s="17"/>
      <c r="AOQ8" s="17"/>
      <c r="AOR8" s="17"/>
      <c r="AOS8" s="17"/>
      <c r="AOT8" s="17"/>
      <c r="AOU8" s="17"/>
      <c r="AOV8" s="17"/>
      <c r="AOW8" s="17"/>
      <c r="AOX8" s="17"/>
      <c r="AOY8" s="17"/>
      <c r="AOZ8" s="17"/>
      <c r="APA8" s="17"/>
      <c r="APB8" s="17"/>
      <c r="APC8" s="17"/>
      <c r="APD8" s="17"/>
      <c r="APE8" s="17"/>
      <c r="APF8" s="17"/>
      <c r="APG8" s="17"/>
      <c r="APH8" s="17"/>
      <c r="API8" s="17"/>
      <c r="APJ8" s="17"/>
      <c r="APK8" s="17"/>
      <c r="APL8" s="17"/>
      <c r="APM8" s="17"/>
      <c r="APN8" s="17"/>
      <c r="APO8" s="17"/>
      <c r="APP8" s="17"/>
      <c r="APQ8" s="17"/>
      <c r="APR8" s="17"/>
      <c r="APS8" s="17"/>
      <c r="APT8" s="17"/>
      <c r="APU8" s="17"/>
      <c r="APV8" s="17"/>
      <c r="APW8" s="17"/>
      <c r="APX8" s="17"/>
      <c r="APY8" s="17"/>
      <c r="APZ8" s="17"/>
      <c r="AQA8" s="17"/>
      <c r="AQB8" s="17"/>
      <c r="AQC8" s="17"/>
      <c r="AQD8" s="17"/>
      <c r="AQE8" s="17"/>
      <c r="AQF8" s="17"/>
      <c r="AQG8" s="17"/>
      <c r="AQH8" s="17"/>
      <c r="AQI8" s="17"/>
      <c r="AQJ8" s="17"/>
      <c r="AQK8" s="17"/>
      <c r="AQL8" s="17"/>
      <c r="AQM8" s="17"/>
      <c r="AQN8" s="17"/>
      <c r="AQO8" s="17"/>
      <c r="AQP8" s="17"/>
      <c r="AQQ8" s="17"/>
      <c r="AQR8" s="17"/>
      <c r="AQS8" s="17"/>
      <c r="AQT8" s="17"/>
      <c r="AQU8" s="17"/>
      <c r="AQV8" s="17"/>
      <c r="AQW8" s="17"/>
      <c r="AQX8" s="17"/>
      <c r="AQY8" s="17"/>
      <c r="AQZ8" s="17"/>
      <c r="ARA8" s="17"/>
      <c r="ARB8" s="17"/>
      <c r="ARC8" s="17"/>
      <c r="ARD8" s="17"/>
      <c r="ARE8" s="17"/>
      <c r="ARF8" s="17"/>
      <c r="ARG8" s="17"/>
      <c r="ARH8" s="17"/>
      <c r="ARI8" s="17"/>
      <c r="ARJ8" s="17"/>
      <c r="ARK8" s="17"/>
      <c r="ARL8" s="17"/>
      <c r="ARM8" s="17"/>
      <c r="ARN8" s="17"/>
      <c r="ARO8" s="17"/>
      <c r="ARP8" s="17"/>
      <c r="ARQ8" s="17"/>
      <c r="ARR8" s="17"/>
      <c r="ARS8" s="17"/>
      <c r="ART8" s="17"/>
      <c r="ARU8" s="17"/>
      <c r="ARV8" s="17"/>
      <c r="ARW8" s="17"/>
      <c r="ARX8" s="17"/>
      <c r="ARY8" s="17"/>
      <c r="ARZ8" s="17"/>
      <c r="ASA8" s="17"/>
      <c r="ASB8" s="17"/>
      <c r="ASC8" s="17"/>
      <c r="ASD8" s="17"/>
      <c r="ASE8" s="17"/>
      <c r="ASF8" s="17"/>
      <c r="ASG8" s="17"/>
      <c r="ASH8" s="17"/>
      <c r="ASI8" s="17"/>
      <c r="ASJ8" s="17"/>
      <c r="ASK8" s="17"/>
      <c r="ASL8" s="17"/>
      <c r="ASM8" s="17"/>
      <c r="ASN8" s="17"/>
      <c r="ASO8" s="17"/>
      <c r="ASP8" s="17"/>
      <c r="ASQ8" s="17"/>
      <c r="ASR8" s="17"/>
      <c r="ASS8" s="17"/>
      <c r="AST8" s="17"/>
      <c r="ASU8" s="17"/>
      <c r="ASV8" s="17"/>
      <c r="ASW8" s="17"/>
      <c r="ASX8" s="17"/>
      <c r="ASY8" s="17"/>
      <c r="ASZ8" s="17"/>
      <c r="ATA8" s="17"/>
      <c r="ATB8" s="17"/>
      <c r="ATC8" s="17"/>
      <c r="ATD8" s="17"/>
      <c r="ATE8" s="17"/>
      <c r="ATF8" s="17"/>
      <c r="ATG8" s="17"/>
      <c r="ATH8" s="17"/>
      <c r="ATI8" s="17"/>
      <c r="ATJ8" s="17"/>
      <c r="ATK8" s="17"/>
      <c r="ATL8" s="17"/>
      <c r="ATM8" s="17"/>
      <c r="ATN8" s="17"/>
      <c r="ATO8" s="17"/>
      <c r="ATP8" s="17"/>
      <c r="ATQ8" s="17"/>
      <c r="ATR8" s="17"/>
      <c r="ATS8" s="17"/>
      <c r="ATT8" s="17"/>
      <c r="ATU8" s="17"/>
      <c r="ATV8" s="17"/>
      <c r="ATW8" s="17"/>
      <c r="ATX8" s="17"/>
      <c r="ATY8" s="17"/>
      <c r="ATZ8" s="17"/>
      <c r="AUA8" s="17"/>
      <c r="AUB8" s="17"/>
      <c r="AUC8" s="17"/>
      <c r="AUD8" s="17"/>
      <c r="AUE8" s="17"/>
      <c r="AUF8" s="17"/>
      <c r="AUG8" s="17"/>
      <c r="AUH8" s="17"/>
      <c r="AUI8" s="17"/>
      <c r="AUJ8" s="17"/>
      <c r="AUK8" s="17"/>
      <c r="AUL8" s="17"/>
      <c r="AUM8" s="17"/>
      <c r="AUN8" s="17"/>
      <c r="AUO8" s="17"/>
      <c r="AUP8" s="17"/>
      <c r="AUQ8" s="17"/>
      <c r="AUR8" s="17"/>
      <c r="AUS8" s="17"/>
      <c r="AUT8" s="17"/>
      <c r="AUU8" s="17"/>
      <c r="AUV8" s="17"/>
      <c r="AUW8" s="17"/>
      <c r="AUX8" s="17"/>
      <c r="AUY8" s="17"/>
      <c r="AUZ8" s="17"/>
      <c r="AVA8" s="17"/>
      <c r="AVB8" s="17"/>
      <c r="AVC8" s="17"/>
      <c r="AVD8" s="17"/>
      <c r="AVE8" s="17"/>
      <c r="AVF8" s="17"/>
      <c r="AVG8" s="17"/>
      <c r="AVH8" s="17"/>
      <c r="AVI8" s="17"/>
      <c r="AVJ8" s="17"/>
      <c r="AVK8" s="17"/>
      <c r="AVL8" s="17"/>
      <c r="AVM8" s="17"/>
      <c r="AVN8" s="17"/>
      <c r="AVO8" s="17"/>
      <c r="AVP8" s="17"/>
      <c r="AVQ8" s="17"/>
      <c r="AVR8" s="17"/>
      <c r="AVS8" s="17"/>
      <c r="AVT8" s="17"/>
      <c r="AVU8" s="17"/>
      <c r="AVV8" s="17"/>
      <c r="AVW8" s="17"/>
      <c r="AVX8" s="17"/>
      <c r="AVY8" s="17"/>
      <c r="AVZ8" s="17"/>
      <c r="AWA8" s="17"/>
      <c r="AWB8" s="17"/>
      <c r="AWC8" s="17"/>
      <c r="AWD8" s="17"/>
      <c r="AWE8" s="17"/>
      <c r="AWF8" s="17"/>
      <c r="AWG8" s="17"/>
      <c r="AWH8" s="17"/>
      <c r="AWI8" s="17"/>
      <c r="AWJ8" s="17"/>
      <c r="AWK8" s="17"/>
      <c r="AWL8" s="17"/>
      <c r="AWM8" s="17"/>
      <c r="AWN8" s="17"/>
      <c r="AWO8" s="17"/>
      <c r="AWP8" s="17"/>
      <c r="AWQ8" s="17"/>
      <c r="AWR8" s="17"/>
      <c r="AWS8" s="17"/>
      <c r="AWT8" s="17"/>
      <c r="AWU8" s="17"/>
      <c r="AWV8" s="17"/>
      <c r="AWW8" s="17"/>
      <c r="AWX8" s="17"/>
      <c r="AWY8" s="17"/>
      <c r="AWZ8" s="17"/>
      <c r="AXA8" s="17"/>
      <c r="AXB8" s="17"/>
      <c r="AXC8" s="17"/>
      <c r="AXD8" s="17"/>
      <c r="AXE8" s="17"/>
      <c r="AXF8" s="17"/>
      <c r="AXG8" s="17"/>
      <c r="AXH8" s="17"/>
      <c r="AXI8" s="17"/>
      <c r="AXJ8" s="17"/>
      <c r="AXK8" s="17"/>
      <c r="AXL8" s="17"/>
      <c r="AXM8" s="17"/>
      <c r="AXN8" s="17"/>
      <c r="AXO8" s="17"/>
      <c r="AXP8" s="17"/>
      <c r="AXQ8" s="17"/>
      <c r="AXR8" s="17"/>
      <c r="AXS8" s="17"/>
      <c r="AXT8" s="17"/>
      <c r="AXU8" s="17"/>
      <c r="AXV8" s="17"/>
      <c r="AXW8" s="17"/>
      <c r="AXX8" s="17"/>
      <c r="AXY8" s="17"/>
      <c r="AXZ8" s="17"/>
      <c r="AYA8" s="17"/>
      <c r="AYB8" s="17"/>
      <c r="AYC8" s="17"/>
      <c r="AYD8" s="17"/>
      <c r="AYE8" s="17"/>
      <c r="AYF8" s="17"/>
      <c r="AYG8" s="17"/>
      <c r="AYH8" s="17"/>
      <c r="AYI8" s="17"/>
      <c r="AYJ8" s="17"/>
      <c r="AYK8" s="17"/>
      <c r="AYL8" s="17"/>
      <c r="AYM8" s="17"/>
      <c r="AYN8" s="17"/>
      <c r="AYO8" s="17"/>
      <c r="AYP8" s="17"/>
      <c r="AYQ8" s="17"/>
      <c r="AYR8" s="17"/>
      <c r="AYS8" s="17"/>
      <c r="AYT8" s="17"/>
      <c r="AYU8" s="17"/>
      <c r="AYV8" s="17"/>
      <c r="AYW8" s="17"/>
      <c r="AYX8" s="17"/>
      <c r="AYY8" s="17"/>
      <c r="AYZ8" s="17"/>
      <c r="AZA8" s="17"/>
      <c r="AZB8" s="17"/>
      <c r="AZC8" s="17"/>
      <c r="AZD8" s="17"/>
      <c r="AZE8" s="17"/>
      <c r="AZF8" s="17"/>
      <c r="AZG8" s="17"/>
      <c r="AZH8" s="17"/>
      <c r="AZI8" s="17"/>
      <c r="AZJ8" s="17"/>
      <c r="AZK8" s="17"/>
      <c r="AZL8" s="17"/>
      <c r="AZM8" s="17"/>
      <c r="AZN8" s="17"/>
      <c r="AZO8" s="17"/>
      <c r="AZP8" s="17"/>
      <c r="AZQ8" s="17"/>
      <c r="AZR8" s="17"/>
      <c r="AZS8" s="17"/>
      <c r="AZT8" s="17"/>
      <c r="AZU8" s="17"/>
      <c r="AZV8" s="17"/>
      <c r="AZW8" s="17"/>
      <c r="AZX8" s="17"/>
      <c r="AZY8" s="17"/>
      <c r="AZZ8" s="17"/>
      <c r="BAA8" s="17"/>
      <c r="BAB8" s="17"/>
      <c r="BAC8" s="17"/>
      <c r="BAD8" s="17"/>
      <c r="BAE8" s="17"/>
      <c r="BAF8" s="17"/>
      <c r="BAG8" s="17"/>
      <c r="BAH8" s="17"/>
      <c r="BAI8" s="17"/>
      <c r="BAJ8" s="17"/>
      <c r="BAK8" s="17"/>
      <c r="BAL8" s="17"/>
      <c r="BAM8" s="17"/>
      <c r="BAN8" s="17"/>
      <c r="BAO8" s="17"/>
      <c r="BAP8" s="17"/>
      <c r="BAQ8" s="17"/>
      <c r="BAR8" s="17"/>
      <c r="BAS8" s="17"/>
      <c r="BAT8" s="17"/>
      <c r="BAU8" s="17"/>
      <c r="BAV8" s="17"/>
      <c r="BAW8" s="17"/>
      <c r="BAX8" s="17"/>
      <c r="BAY8" s="17"/>
      <c r="BAZ8" s="17"/>
      <c r="BBA8" s="17"/>
      <c r="BBB8" s="17"/>
      <c r="BBC8" s="17"/>
      <c r="BBD8" s="17"/>
      <c r="BBE8" s="17"/>
      <c r="BBF8" s="17"/>
      <c r="BBG8" s="17"/>
      <c r="BBH8" s="17"/>
      <c r="BBI8" s="17"/>
      <c r="BBJ8" s="17"/>
      <c r="BBK8" s="17"/>
      <c r="BBL8" s="17"/>
      <c r="BBM8" s="17"/>
      <c r="BBN8" s="17"/>
      <c r="BBO8" s="17"/>
      <c r="BBP8" s="17"/>
      <c r="BBQ8" s="17"/>
      <c r="BBR8" s="17"/>
      <c r="BBS8" s="17"/>
      <c r="BBT8" s="17"/>
      <c r="BBU8" s="17"/>
      <c r="BBV8" s="17"/>
      <c r="BBW8" s="17"/>
      <c r="BBX8" s="17"/>
      <c r="BBY8" s="17"/>
      <c r="BBZ8" s="17"/>
      <c r="BCA8" s="17"/>
      <c r="BCB8" s="17"/>
      <c r="BCC8" s="17"/>
      <c r="BCD8" s="17"/>
      <c r="BCE8" s="17"/>
      <c r="BCF8" s="17"/>
      <c r="BCG8" s="17"/>
      <c r="BCH8" s="17"/>
      <c r="BCI8" s="17"/>
      <c r="BCJ8" s="17"/>
      <c r="BCK8" s="17"/>
      <c r="BCL8" s="17"/>
      <c r="BCM8" s="17"/>
      <c r="BCN8" s="17"/>
      <c r="BCO8" s="17"/>
      <c r="BCP8" s="17"/>
      <c r="BCQ8" s="17"/>
      <c r="BCR8" s="17"/>
      <c r="BCS8" s="17"/>
      <c r="BCT8" s="17"/>
      <c r="BCU8" s="17"/>
      <c r="BCV8" s="17"/>
      <c r="BCW8" s="17"/>
      <c r="BCX8" s="17"/>
      <c r="BCY8" s="17"/>
      <c r="BCZ8" s="17"/>
      <c r="BDA8" s="17"/>
      <c r="BDB8" s="17"/>
      <c r="BDC8" s="17"/>
      <c r="BDD8" s="17"/>
      <c r="BDE8" s="17"/>
      <c r="BDF8" s="17"/>
      <c r="BDG8" s="17"/>
      <c r="BDH8" s="17"/>
      <c r="BDI8" s="17"/>
      <c r="BDJ8" s="17"/>
      <c r="BDK8" s="17"/>
      <c r="BDL8" s="17"/>
      <c r="BDM8" s="17"/>
      <c r="BDN8" s="17"/>
      <c r="BDO8" s="17"/>
      <c r="BDP8" s="17"/>
      <c r="BDQ8" s="17"/>
      <c r="BDR8" s="17"/>
      <c r="BDS8" s="17"/>
      <c r="BDT8" s="17"/>
      <c r="BDU8" s="17"/>
      <c r="BDV8" s="17"/>
      <c r="BDW8" s="17"/>
      <c r="BDX8" s="17"/>
      <c r="BDY8" s="17"/>
      <c r="BDZ8" s="17"/>
      <c r="BEA8" s="17"/>
      <c r="BEB8" s="17"/>
      <c r="BEC8" s="17"/>
      <c r="BED8" s="17"/>
      <c r="BEE8" s="17"/>
      <c r="BEF8" s="17"/>
      <c r="BEG8" s="17"/>
      <c r="BEH8" s="17"/>
      <c r="BEI8" s="17"/>
      <c r="BEJ8" s="17"/>
      <c r="BEK8" s="17"/>
      <c r="BEL8" s="17"/>
      <c r="BEM8" s="17"/>
      <c r="BEN8" s="17"/>
      <c r="BEO8" s="17"/>
      <c r="BEP8" s="17"/>
      <c r="BEQ8" s="17"/>
      <c r="BER8" s="17"/>
      <c r="BES8" s="17"/>
      <c r="BET8" s="17"/>
      <c r="BEU8" s="17"/>
      <c r="BEV8" s="17"/>
      <c r="BEW8" s="17"/>
      <c r="BEX8" s="17"/>
      <c r="BEY8" s="17"/>
      <c r="BEZ8" s="17"/>
      <c r="BFA8" s="17"/>
      <c r="BFB8" s="17"/>
      <c r="BFC8" s="17"/>
      <c r="BFD8" s="17"/>
      <c r="BFE8" s="17"/>
      <c r="BFF8" s="17"/>
      <c r="BFG8" s="17"/>
      <c r="BFH8" s="17"/>
      <c r="BFI8" s="17"/>
      <c r="BFJ8" s="17"/>
      <c r="BFK8" s="17"/>
    </row>
    <row r="9" spans="1:1519" s="7" customFormat="1" ht="18" x14ac:dyDescent="0.25">
      <c r="A9" s="193" t="s">
        <v>8</v>
      </c>
      <c r="B9" s="194"/>
      <c r="C9" s="194"/>
      <c r="D9" s="194"/>
      <c r="E9" s="194"/>
      <c r="F9" s="195"/>
      <c r="G9" s="196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  <c r="NF9" s="17"/>
      <c r="NG9" s="17"/>
      <c r="NH9" s="17"/>
      <c r="NI9" s="17"/>
      <c r="NJ9" s="17"/>
      <c r="NK9" s="17"/>
      <c r="NL9" s="17"/>
      <c r="NM9" s="17"/>
      <c r="NN9" s="17"/>
      <c r="NO9" s="17"/>
      <c r="NP9" s="17"/>
      <c r="NQ9" s="17"/>
      <c r="NR9" s="17"/>
      <c r="NS9" s="17"/>
      <c r="NT9" s="17"/>
      <c r="NU9" s="17"/>
      <c r="NV9" s="17"/>
      <c r="NW9" s="17"/>
      <c r="NX9" s="17"/>
      <c r="NY9" s="17"/>
      <c r="NZ9" s="17"/>
      <c r="OA9" s="17"/>
      <c r="OB9" s="17"/>
      <c r="OC9" s="17"/>
      <c r="OD9" s="17"/>
      <c r="OE9" s="17"/>
      <c r="OF9" s="17"/>
      <c r="OG9" s="17"/>
      <c r="OH9" s="17"/>
      <c r="OI9" s="17"/>
      <c r="OJ9" s="17"/>
      <c r="OK9" s="17"/>
      <c r="OL9" s="17"/>
      <c r="OM9" s="17"/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17"/>
      <c r="PM9" s="17"/>
      <c r="PN9" s="17"/>
      <c r="PO9" s="17"/>
      <c r="PP9" s="17"/>
      <c r="PQ9" s="17"/>
      <c r="PR9" s="17"/>
      <c r="PS9" s="17"/>
      <c r="PT9" s="17"/>
      <c r="PU9" s="17"/>
      <c r="PV9" s="17"/>
      <c r="PW9" s="17"/>
      <c r="PX9" s="17"/>
      <c r="PY9" s="17"/>
      <c r="PZ9" s="17"/>
      <c r="QA9" s="17"/>
      <c r="QB9" s="17"/>
      <c r="QC9" s="17"/>
      <c r="QD9" s="17"/>
      <c r="QE9" s="17"/>
      <c r="QF9" s="17"/>
      <c r="QG9" s="17"/>
      <c r="QH9" s="17"/>
      <c r="QI9" s="17"/>
      <c r="QJ9" s="17"/>
      <c r="QK9" s="17"/>
      <c r="QL9" s="17"/>
      <c r="QM9" s="17"/>
      <c r="QN9" s="17"/>
      <c r="QO9" s="17"/>
      <c r="QP9" s="17"/>
      <c r="QQ9" s="17"/>
      <c r="QR9" s="17"/>
      <c r="QS9" s="17"/>
      <c r="QT9" s="17"/>
      <c r="QU9" s="17"/>
      <c r="QV9" s="17"/>
      <c r="QW9" s="17"/>
      <c r="QX9" s="17"/>
      <c r="QY9" s="17"/>
      <c r="QZ9" s="17"/>
      <c r="RA9" s="17"/>
      <c r="RB9" s="17"/>
      <c r="RC9" s="17"/>
      <c r="RD9" s="17"/>
      <c r="RE9" s="17"/>
      <c r="RF9" s="17"/>
      <c r="RG9" s="17"/>
      <c r="RH9" s="17"/>
      <c r="RI9" s="17"/>
      <c r="RJ9" s="17"/>
      <c r="RK9" s="17"/>
      <c r="RL9" s="17"/>
      <c r="RM9" s="17"/>
      <c r="RN9" s="17"/>
      <c r="RO9" s="17"/>
      <c r="RP9" s="17"/>
      <c r="RQ9" s="17"/>
      <c r="RR9" s="17"/>
      <c r="RS9" s="17"/>
      <c r="RT9" s="17"/>
      <c r="RU9" s="17"/>
      <c r="RV9" s="17"/>
      <c r="RW9" s="17"/>
      <c r="RX9" s="17"/>
      <c r="RY9" s="17"/>
      <c r="RZ9" s="17"/>
      <c r="SA9" s="17"/>
      <c r="SB9" s="17"/>
      <c r="SC9" s="17"/>
      <c r="SD9" s="17"/>
      <c r="SE9" s="17"/>
      <c r="SF9" s="17"/>
      <c r="SG9" s="17"/>
      <c r="SH9" s="17"/>
      <c r="SI9" s="17"/>
      <c r="SJ9" s="17"/>
      <c r="SK9" s="17"/>
      <c r="SL9" s="17"/>
      <c r="SM9" s="17"/>
      <c r="SN9" s="17"/>
      <c r="SO9" s="17"/>
      <c r="SP9" s="17"/>
      <c r="SQ9" s="17"/>
      <c r="SR9" s="17"/>
      <c r="SS9" s="17"/>
      <c r="ST9" s="17"/>
      <c r="SU9" s="17"/>
      <c r="SV9" s="17"/>
      <c r="SW9" s="17"/>
      <c r="SX9" s="17"/>
      <c r="SY9" s="17"/>
      <c r="SZ9" s="17"/>
      <c r="TA9" s="17"/>
      <c r="TB9" s="17"/>
      <c r="TC9" s="17"/>
      <c r="TD9" s="17"/>
      <c r="TE9" s="17"/>
      <c r="TF9" s="17"/>
      <c r="TG9" s="17"/>
      <c r="TH9" s="17"/>
      <c r="TI9" s="17"/>
      <c r="TJ9" s="17"/>
      <c r="TK9" s="17"/>
      <c r="TL9" s="17"/>
      <c r="TM9" s="17"/>
      <c r="TN9" s="17"/>
      <c r="TO9" s="17"/>
      <c r="TP9" s="17"/>
      <c r="TQ9" s="17"/>
      <c r="TR9" s="17"/>
      <c r="TS9" s="17"/>
      <c r="TT9" s="17"/>
      <c r="TU9" s="17"/>
      <c r="TV9" s="17"/>
      <c r="TW9" s="17"/>
      <c r="TX9" s="17"/>
      <c r="TY9" s="17"/>
      <c r="TZ9" s="17"/>
      <c r="UA9" s="17"/>
      <c r="UB9" s="17"/>
      <c r="UC9" s="17"/>
      <c r="UD9" s="17"/>
      <c r="UE9" s="17"/>
      <c r="UF9" s="17"/>
      <c r="UG9" s="17"/>
      <c r="UH9" s="17"/>
      <c r="UI9" s="17"/>
      <c r="UJ9" s="17"/>
      <c r="UK9" s="17"/>
      <c r="UL9" s="17"/>
      <c r="UM9" s="17"/>
      <c r="UN9" s="17"/>
      <c r="UO9" s="17"/>
      <c r="UP9" s="17"/>
      <c r="UQ9" s="17"/>
      <c r="UR9" s="17"/>
      <c r="US9" s="17"/>
      <c r="UT9" s="17"/>
      <c r="UU9" s="17"/>
      <c r="UV9" s="17"/>
      <c r="UW9" s="17"/>
      <c r="UX9" s="17"/>
      <c r="UY9" s="17"/>
      <c r="UZ9" s="17"/>
      <c r="VA9" s="17"/>
      <c r="VB9" s="17"/>
      <c r="VC9" s="17"/>
      <c r="VD9" s="17"/>
      <c r="VE9" s="17"/>
      <c r="VF9" s="17"/>
      <c r="VG9" s="17"/>
      <c r="VH9" s="17"/>
      <c r="VI9" s="17"/>
      <c r="VJ9" s="17"/>
      <c r="VK9" s="17"/>
      <c r="VL9" s="17"/>
      <c r="VM9" s="17"/>
      <c r="VN9" s="17"/>
      <c r="VO9" s="17"/>
      <c r="VP9" s="17"/>
      <c r="VQ9" s="17"/>
      <c r="VR9" s="17"/>
      <c r="VS9" s="17"/>
      <c r="VT9" s="17"/>
      <c r="VU9" s="17"/>
      <c r="VV9" s="17"/>
      <c r="VW9" s="17"/>
      <c r="VX9" s="17"/>
      <c r="VY9" s="17"/>
      <c r="VZ9" s="17"/>
      <c r="WA9" s="17"/>
      <c r="WB9" s="17"/>
      <c r="WC9" s="17"/>
      <c r="WD9" s="17"/>
      <c r="WE9" s="17"/>
      <c r="WF9" s="17"/>
      <c r="WG9" s="17"/>
      <c r="WH9" s="17"/>
      <c r="WI9" s="17"/>
      <c r="WJ9" s="17"/>
      <c r="WK9" s="17"/>
      <c r="WL9" s="17"/>
      <c r="WM9" s="17"/>
      <c r="WN9" s="17"/>
      <c r="WO9" s="17"/>
      <c r="WP9" s="17"/>
      <c r="WQ9" s="17"/>
      <c r="WR9" s="17"/>
      <c r="WS9" s="17"/>
      <c r="WT9" s="17"/>
      <c r="WU9" s="17"/>
      <c r="WV9" s="17"/>
      <c r="WW9" s="17"/>
      <c r="WX9" s="17"/>
      <c r="WY9" s="17"/>
      <c r="WZ9" s="17"/>
      <c r="XA9" s="17"/>
      <c r="XB9" s="17"/>
      <c r="XC9" s="17"/>
      <c r="XD9" s="17"/>
      <c r="XE9" s="17"/>
      <c r="XF9" s="17"/>
      <c r="XG9" s="17"/>
      <c r="XH9" s="17"/>
      <c r="XI9" s="17"/>
      <c r="XJ9" s="17"/>
      <c r="XK9" s="17"/>
      <c r="XL9" s="17"/>
      <c r="XM9" s="17"/>
      <c r="XN9" s="17"/>
      <c r="XO9" s="17"/>
      <c r="XP9" s="17"/>
      <c r="XQ9" s="17"/>
      <c r="XR9" s="17"/>
      <c r="XS9" s="17"/>
      <c r="XT9" s="17"/>
      <c r="XU9" s="17"/>
      <c r="XV9" s="17"/>
      <c r="XW9" s="17"/>
      <c r="XX9" s="17"/>
      <c r="XY9" s="17"/>
      <c r="XZ9" s="17"/>
      <c r="YA9" s="17"/>
      <c r="YB9" s="17"/>
      <c r="YC9" s="17"/>
      <c r="YD9" s="17"/>
      <c r="YE9" s="17"/>
      <c r="YF9" s="17"/>
      <c r="YG9" s="17"/>
      <c r="YH9" s="17"/>
      <c r="YI9" s="17"/>
      <c r="YJ9" s="17"/>
      <c r="YK9" s="17"/>
      <c r="YL9" s="17"/>
      <c r="YM9" s="17"/>
      <c r="YN9" s="17"/>
      <c r="YO9" s="17"/>
      <c r="YP9" s="17"/>
      <c r="YQ9" s="17"/>
      <c r="YR9" s="17"/>
      <c r="YS9" s="17"/>
      <c r="YT9" s="17"/>
      <c r="YU9" s="17"/>
      <c r="YV9" s="17"/>
      <c r="YW9" s="17"/>
      <c r="YX9" s="17"/>
      <c r="YY9" s="17"/>
      <c r="YZ9" s="17"/>
      <c r="ZA9" s="17"/>
      <c r="ZB9" s="17"/>
      <c r="ZC9" s="17"/>
      <c r="ZD9" s="17"/>
      <c r="ZE9" s="17"/>
      <c r="ZF9" s="17"/>
      <c r="ZG9" s="17"/>
      <c r="ZH9" s="17"/>
      <c r="ZI9" s="17"/>
      <c r="ZJ9" s="17"/>
      <c r="ZK9" s="17"/>
      <c r="ZL9" s="17"/>
      <c r="ZM9" s="17"/>
      <c r="ZN9" s="17"/>
      <c r="ZO9" s="17"/>
      <c r="ZP9" s="17"/>
      <c r="ZQ9" s="17"/>
      <c r="ZR9" s="17"/>
      <c r="ZS9" s="17"/>
      <c r="ZT9" s="17"/>
      <c r="ZU9" s="17"/>
      <c r="ZV9" s="17"/>
      <c r="ZW9" s="17"/>
      <c r="ZX9" s="17"/>
      <c r="ZY9" s="17"/>
      <c r="ZZ9" s="17"/>
      <c r="AAA9" s="17"/>
      <c r="AAB9" s="17"/>
      <c r="AAC9" s="17"/>
      <c r="AAD9" s="17"/>
      <c r="AAE9" s="17"/>
      <c r="AAF9" s="17"/>
      <c r="AAG9" s="17"/>
      <c r="AAH9" s="17"/>
      <c r="AAI9" s="17"/>
      <c r="AAJ9" s="17"/>
      <c r="AAK9" s="17"/>
      <c r="AAL9" s="17"/>
      <c r="AAM9" s="17"/>
      <c r="AAN9" s="17"/>
      <c r="AAO9" s="17"/>
      <c r="AAP9" s="17"/>
      <c r="AAQ9" s="17"/>
      <c r="AAR9" s="17"/>
      <c r="AAS9" s="17"/>
      <c r="AAT9" s="17"/>
      <c r="AAU9" s="17"/>
      <c r="AAV9" s="17"/>
      <c r="AAW9" s="17"/>
      <c r="AAX9" s="17"/>
      <c r="AAY9" s="17"/>
      <c r="AAZ9" s="17"/>
      <c r="ABA9" s="17"/>
      <c r="ABB9" s="17"/>
      <c r="ABC9" s="17"/>
      <c r="ABD9" s="17"/>
      <c r="ABE9" s="17"/>
      <c r="ABF9" s="17"/>
      <c r="ABG9" s="17"/>
      <c r="ABH9" s="17"/>
      <c r="ABI9" s="17"/>
      <c r="ABJ9" s="17"/>
      <c r="ABK9" s="17"/>
      <c r="ABL9" s="17"/>
      <c r="ABM9" s="17"/>
      <c r="ABN9" s="17"/>
      <c r="ABO9" s="17"/>
      <c r="ABP9" s="17"/>
      <c r="ABQ9" s="17"/>
      <c r="ABR9" s="17"/>
      <c r="ABS9" s="17"/>
      <c r="ABT9" s="17"/>
      <c r="ABU9" s="17"/>
      <c r="ABV9" s="17"/>
      <c r="ABW9" s="17"/>
      <c r="ABX9" s="17"/>
      <c r="ABY9" s="17"/>
      <c r="ABZ9" s="17"/>
      <c r="ACA9" s="17"/>
      <c r="ACB9" s="17"/>
      <c r="ACC9" s="17"/>
      <c r="ACD9" s="17"/>
      <c r="ACE9" s="17"/>
      <c r="ACF9" s="17"/>
      <c r="ACG9" s="17"/>
      <c r="ACH9" s="17"/>
      <c r="ACI9" s="17"/>
      <c r="ACJ9" s="17"/>
      <c r="ACK9" s="17"/>
      <c r="ACL9" s="17"/>
      <c r="ACM9" s="17"/>
      <c r="ACN9" s="17"/>
      <c r="ACO9" s="17"/>
      <c r="ACP9" s="17"/>
      <c r="ACQ9" s="17"/>
      <c r="ACR9" s="17"/>
      <c r="ACS9" s="17"/>
      <c r="ACT9" s="17"/>
      <c r="ACU9" s="17"/>
      <c r="ACV9" s="17"/>
      <c r="ACW9" s="17"/>
      <c r="ACX9" s="17"/>
      <c r="ACY9" s="17"/>
      <c r="ACZ9" s="17"/>
      <c r="ADA9" s="17"/>
      <c r="ADB9" s="17"/>
      <c r="ADC9" s="17"/>
      <c r="ADD9" s="17"/>
      <c r="ADE9" s="17"/>
      <c r="ADF9" s="17"/>
      <c r="ADG9" s="17"/>
      <c r="ADH9" s="17"/>
      <c r="ADI9" s="17"/>
      <c r="ADJ9" s="17"/>
      <c r="ADK9" s="17"/>
      <c r="ADL9" s="17"/>
      <c r="ADM9" s="17"/>
      <c r="ADN9" s="17"/>
      <c r="ADO9" s="17"/>
      <c r="ADP9" s="17"/>
      <c r="ADQ9" s="17"/>
      <c r="ADR9" s="17"/>
      <c r="ADS9" s="17"/>
      <c r="ADT9" s="17"/>
      <c r="ADU9" s="17"/>
      <c r="ADV9" s="17"/>
      <c r="ADW9" s="17"/>
      <c r="ADX9" s="17"/>
      <c r="ADY9" s="17"/>
      <c r="ADZ9" s="17"/>
      <c r="AEA9" s="17"/>
      <c r="AEB9" s="17"/>
      <c r="AEC9" s="17"/>
      <c r="AED9" s="17"/>
      <c r="AEE9" s="17"/>
      <c r="AEF9" s="17"/>
      <c r="AEG9" s="17"/>
      <c r="AEH9" s="17"/>
      <c r="AEI9" s="17"/>
      <c r="AEJ9" s="17"/>
      <c r="AEK9" s="17"/>
      <c r="AEL9" s="17"/>
      <c r="AEM9" s="17"/>
      <c r="AEN9" s="17"/>
      <c r="AEO9" s="17"/>
      <c r="AEP9" s="17"/>
      <c r="AEQ9" s="17"/>
      <c r="AER9" s="17"/>
      <c r="AES9" s="17"/>
      <c r="AET9" s="17"/>
      <c r="AEU9" s="17"/>
      <c r="AEV9" s="17"/>
      <c r="AEW9" s="17"/>
      <c r="AEX9" s="17"/>
      <c r="AEY9" s="17"/>
      <c r="AEZ9" s="17"/>
      <c r="AFA9" s="17"/>
      <c r="AFB9" s="17"/>
      <c r="AFC9" s="17"/>
      <c r="AFD9" s="17"/>
      <c r="AFE9" s="17"/>
      <c r="AFF9" s="17"/>
      <c r="AFG9" s="17"/>
      <c r="AFH9" s="17"/>
      <c r="AFI9" s="17"/>
      <c r="AFJ9" s="17"/>
      <c r="AFK9" s="17"/>
      <c r="AFL9" s="17"/>
      <c r="AFM9" s="17"/>
      <c r="AFN9" s="17"/>
      <c r="AFO9" s="17"/>
      <c r="AFP9" s="17"/>
      <c r="AFQ9" s="17"/>
      <c r="AFR9" s="17"/>
      <c r="AFS9" s="17"/>
      <c r="AFT9" s="17"/>
      <c r="AFU9" s="17"/>
      <c r="AFV9" s="17"/>
      <c r="AFW9" s="17"/>
      <c r="AFX9" s="17"/>
      <c r="AFY9" s="17"/>
      <c r="AFZ9" s="17"/>
      <c r="AGA9" s="17"/>
      <c r="AGB9" s="17"/>
      <c r="AGC9" s="17"/>
      <c r="AGD9" s="17"/>
      <c r="AGE9" s="17"/>
      <c r="AGF9" s="17"/>
      <c r="AGG9" s="17"/>
      <c r="AGH9" s="17"/>
      <c r="AGI9" s="17"/>
      <c r="AGJ9" s="17"/>
      <c r="AGK9" s="17"/>
      <c r="AGL9" s="17"/>
      <c r="AGM9" s="17"/>
      <c r="AGN9" s="17"/>
      <c r="AGO9" s="17"/>
      <c r="AGP9" s="17"/>
      <c r="AGQ9" s="17"/>
      <c r="AGR9" s="17"/>
      <c r="AGS9" s="17"/>
      <c r="AGT9" s="17"/>
      <c r="AGU9" s="17"/>
      <c r="AGV9" s="17"/>
      <c r="AGW9" s="17"/>
      <c r="AGX9" s="17"/>
      <c r="AGY9" s="17"/>
      <c r="AGZ9" s="17"/>
      <c r="AHA9" s="17"/>
      <c r="AHB9" s="17"/>
      <c r="AHC9" s="17"/>
      <c r="AHD9" s="17"/>
      <c r="AHE9" s="17"/>
      <c r="AHF9" s="17"/>
      <c r="AHG9" s="17"/>
      <c r="AHH9" s="17"/>
      <c r="AHI9" s="17"/>
      <c r="AHJ9" s="17"/>
      <c r="AHK9" s="17"/>
      <c r="AHL9" s="17"/>
      <c r="AHM9" s="17"/>
      <c r="AHN9" s="17"/>
      <c r="AHO9" s="17"/>
      <c r="AHP9" s="17"/>
      <c r="AHQ9" s="17"/>
      <c r="AHR9" s="17"/>
      <c r="AHS9" s="17"/>
      <c r="AHT9" s="17"/>
      <c r="AHU9" s="17"/>
      <c r="AHV9" s="17"/>
      <c r="AHW9" s="17"/>
      <c r="AHX9" s="17"/>
      <c r="AHY9" s="17"/>
      <c r="AHZ9" s="17"/>
      <c r="AIA9" s="17"/>
      <c r="AIB9" s="17"/>
      <c r="AIC9" s="17"/>
      <c r="AID9" s="17"/>
      <c r="AIE9" s="17"/>
      <c r="AIF9" s="17"/>
      <c r="AIG9" s="17"/>
      <c r="AIH9" s="17"/>
      <c r="AII9" s="17"/>
      <c r="AIJ9" s="17"/>
      <c r="AIK9" s="17"/>
      <c r="AIL9" s="17"/>
      <c r="AIM9" s="17"/>
      <c r="AIN9" s="17"/>
      <c r="AIO9" s="17"/>
      <c r="AIP9" s="17"/>
      <c r="AIQ9" s="17"/>
      <c r="AIR9" s="17"/>
      <c r="AIS9" s="17"/>
      <c r="AIT9" s="17"/>
      <c r="AIU9" s="17"/>
      <c r="AIV9" s="17"/>
      <c r="AIW9" s="17"/>
      <c r="AIX9" s="17"/>
      <c r="AIY9" s="17"/>
      <c r="AIZ9" s="17"/>
      <c r="AJA9" s="17"/>
      <c r="AJB9" s="17"/>
      <c r="AJC9" s="17"/>
      <c r="AJD9" s="17"/>
      <c r="AJE9" s="17"/>
      <c r="AJF9" s="17"/>
      <c r="AJG9" s="17"/>
      <c r="AJH9" s="17"/>
      <c r="AJI9" s="17"/>
      <c r="AJJ9" s="17"/>
      <c r="AJK9" s="17"/>
      <c r="AJL9" s="17"/>
      <c r="AJM9" s="17"/>
      <c r="AJN9" s="17"/>
      <c r="AJO9" s="17"/>
      <c r="AJP9" s="17"/>
      <c r="AJQ9" s="17"/>
      <c r="AJR9" s="17"/>
      <c r="AJS9" s="17"/>
      <c r="AJT9" s="17"/>
      <c r="AJU9" s="17"/>
      <c r="AJV9" s="17"/>
      <c r="AJW9" s="17"/>
      <c r="AJX9" s="17"/>
      <c r="AJY9" s="17"/>
      <c r="AJZ9" s="17"/>
      <c r="AKA9" s="17"/>
      <c r="AKB9" s="17"/>
      <c r="AKC9" s="17"/>
      <c r="AKD9" s="17"/>
      <c r="AKE9" s="17"/>
      <c r="AKF9" s="17"/>
      <c r="AKG9" s="17"/>
      <c r="AKH9" s="17"/>
      <c r="AKI9" s="17"/>
      <c r="AKJ9" s="17"/>
      <c r="AKK9" s="17"/>
      <c r="AKL9" s="17"/>
      <c r="AKM9" s="17"/>
      <c r="AKN9" s="17"/>
      <c r="AKO9" s="17"/>
      <c r="AKP9" s="17"/>
      <c r="AKQ9" s="17"/>
      <c r="AKR9" s="17"/>
      <c r="AKS9" s="17"/>
      <c r="AKT9" s="17"/>
      <c r="AKU9" s="17"/>
      <c r="AKV9" s="17"/>
      <c r="AKW9" s="17"/>
      <c r="AKX9" s="17"/>
      <c r="AKY9" s="17"/>
      <c r="AKZ9" s="17"/>
      <c r="ALA9" s="17"/>
      <c r="ALB9" s="17"/>
      <c r="ALC9" s="17"/>
      <c r="ALD9" s="17"/>
      <c r="ALE9" s="17"/>
      <c r="ALF9" s="17"/>
      <c r="ALG9" s="17"/>
      <c r="ALH9" s="17"/>
      <c r="ALI9" s="17"/>
      <c r="ALJ9" s="17"/>
      <c r="ALK9" s="17"/>
      <c r="ALL9" s="17"/>
      <c r="ALM9" s="17"/>
      <c r="ALN9" s="17"/>
      <c r="ALO9" s="17"/>
      <c r="ALP9" s="17"/>
      <c r="ALQ9" s="17"/>
      <c r="ALR9" s="17"/>
      <c r="ALS9" s="17"/>
      <c r="ALT9" s="17"/>
      <c r="ALU9" s="17"/>
      <c r="ALV9" s="17"/>
      <c r="ALW9" s="17"/>
      <c r="ALX9" s="17"/>
      <c r="ALY9" s="17"/>
      <c r="ALZ9" s="17"/>
      <c r="AMA9" s="17"/>
      <c r="AMB9" s="17"/>
      <c r="AMC9" s="17"/>
      <c r="AMD9" s="17"/>
      <c r="AME9" s="17"/>
      <c r="AMF9" s="17"/>
      <c r="AMG9" s="17"/>
      <c r="AMH9" s="17"/>
      <c r="AMI9" s="17"/>
      <c r="AMJ9" s="17"/>
      <c r="AMK9" s="17"/>
      <c r="AML9" s="17"/>
      <c r="AMM9" s="17"/>
      <c r="AMN9" s="17"/>
      <c r="AMO9" s="17"/>
      <c r="AMP9" s="17"/>
      <c r="AMQ9" s="17"/>
      <c r="AMR9" s="17"/>
      <c r="AMS9" s="17"/>
      <c r="AMT9" s="17"/>
      <c r="AMU9" s="17"/>
      <c r="AMV9" s="17"/>
      <c r="AMW9" s="17"/>
      <c r="AMX9" s="17"/>
      <c r="AMY9" s="17"/>
      <c r="AMZ9" s="17"/>
      <c r="ANA9" s="17"/>
      <c r="ANB9" s="17"/>
      <c r="ANC9" s="17"/>
      <c r="AND9" s="17"/>
      <c r="ANE9" s="17"/>
      <c r="ANF9" s="17"/>
      <c r="ANG9" s="17"/>
      <c r="ANH9" s="17"/>
      <c r="ANI9" s="17"/>
      <c r="ANJ9" s="17"/>
      <c r="ANK9" s="17"/>
      <c r="ANL9" s="17"/>
      <c r="ANM9" s="17"/>
      <c r="ANN9" s="17"/>
      <c r="ANO9" s="17"/>
      <c r="ANP9" s="17"/>
      <c r="ANQ9" s="17"/>
      <c r="ANR9" s="17"/>
      <c r="ANS9" s="17"/>
      <c r="ANT9" s="17"/>
      <c r="ANU9" s="17"/>
      <c r="ANV9" s="17"/>
      <c r="ANW9" s="17"/>
      <c r="ANX9" s="17"/>
      <c r="ANY9" s="17"/>
      <c r="ANZ9" s="17"/>
      <c r="AOA9" s="17"/>
      <c r="AOB9" s="17"/>
      <c r="AOC9" s="17"/>
      <c r="AOD9" s="17"/>
      <c r="AOE9" s="17"/>
      <c r="AOF9" s="17"/>
      <c r="AOG9" s="17"/>
      <c r="AOH9" s="17"/>
      <c r="AOI9" s="17"/>
      <c r="AOJ9" s="17"/>
      <c r="AOK9" s="17"/>
      <c r="AOL9" s="17"/>
      <c r="AOM9" s="17"/>
      <c r="AON9" s="17"/>
      <c r="AOO9" s="17"/>
      <c r="AOP9" s="17"/>
      <c r="AOQ9" s="17"/>
      <c r="AOR9" s="17"/>
      <c r="AOS9" s="17"/>
      <c r="AOT9" s="17"/>
      <c r="AOU9" s="17"/>
      <c r="AOV9" s="17"/>
      <c r="AOW9" s="17"/>
      <c r="AOX9" s="17"/>
      <c r="AOY9" s="17"/>
      <c r="AOZ9" s="17"/>
      <c r="APA9" s="17"/>
      <c r="APB9" s="17"/>
      <c r="APC9" s="17"/>
      <c r="APD9" s="17"/>
      <c r="APE9" s="17"/>
      <c r="APF9" s="17"/>
      <c r="APG9" s="17"/>
      <c r="APH9" s="17"/>
      <c r="API9" s="17"/>
      <c r="APJ9" s="17"/>
      <c r="APK9" s="17"/>
      <c r="APL9" s="17"/>
      <c r="APM9" s="17"/>
      <c r="APN9" s="17"/>
      <c r="APO9" s="17"/>
      <c r="APP9" s="17"/>
      <c r="APQ9" s="17"/>
      <c r="APR9" s="17"/>
      <c r="APS9" s="17"/>
      <c r="APT9" s="17"/>
      <c r="APU9" s="17"/>
      <c r="APV9" s="17"/>
      <c r="APW9" s="17"/>
      <c r="APX9" s="17"/>
      <c r="APY9" s="17"/>
      <c r="APZ9" s="17"/>
      <c r="AQA9" s="17"/>
      <c r="AQB9" s="17"/>
      <c r="AQC9" s="17"/>
      <c r="AQD9" s="17"/>
      <c r="AQE9" s="17"/>
      <c r="AQF9" s="17"/>
      <c r="AQG9" s="17"/>
      <c r="AQH9" s="17"/>
      <c r="AQI9" s="17"/>
      <c r="AQJ9" s="17"/>
      <c r="AQK9" s="17"/>
      <c r="AQL9" s="17"/>
      <c r="AQM9" s="17"/>
      <c r="AQN9" s="17"/>
      <c r="AQO9" s="17"/>
      <c r="AQP9" s="17"/>
      <c r="AQQ9" s="17"/>
      <c r="AQR9" s="17"/>
      <c r="AQS9" s="17"/>
      <c r="AQT9" s="17"/>
      <c r="AQU9" s="17"/>
      <c r="AQV9" s="17"/>
      <c r="AQW9" s="17"/>
      <c r="AQX9" s="17"/>
      <c r="AQY9" s="17"/>
      <c r="AQZ9" s="17"/>
      <c r="ARA9" s="17"/>
      <c r="ARB9" s="17"/>
      <c r="ARC9" s="17"/>
      <c r="ARD9" s="17"/>
      <c r="ARE9" s="17"/>
      <c r="ARF9" s="17"/>
      <c r="ARG9" s="17"/>
      <c r="ARH9" s="17"/>
      <c r="ARI9" s="17"/>
      <c r="ARJ9" s="17"/>
      <c r="ARK9" s="17"/>
      <c r="ARL9" s="17"/>
      <c r="ARM9" s="17"/>
      <c r="ARN9" s="17"/>
      <c r="ARO9" s="17"/>
      <c r="ARP9" s="17"/>
      <c r="ARQ9" s="17"/>
      <c r="ARR9" s="17"/>
      <c r="ARS9" s="17"/>
      <c r="ART9" s="17"/>
      <c r="ARU9" s="17"/>
      <c r="ARV9" s="17"/>
      <c r="ARW9" s="17"/>
      <c r="ARX9" s="17"/>
      <c r="ARY9" s="17"/>
      <c r="ARZ9" s="17"/>
      <c r="ASA9" s="17"/>
      <c r="ASB9" s="17"/>
      <c r="ASC9" s="17"/>
      <c r="ASD9" s="17"/>
      <c r="ASE9" s="17"/>
      <c r="ASF9" s="17"/>
      <c r="ASG9" s="17"/>
      <c r="ASH9" s="17"/>
      <c r="ASI9" s="17"/>
      <c r="ASJ9" s="17"/>
      <c r="ASK9" s="17"/>
      <c r="ASL9" s="17"/>
      <c r="ASM9" s="17"/>
      <c r="ASN9" s="17"/>
      <c r="ASO9" s="17"/>
      <c r="ASP9" s="17"/>
      <c r="ASQ9" s="17"/>
      <c r="ASR9" s="17"/>
      <c r="ASS9" s="17"/>
      <c r="AST9" s="17"/>
      <c r="ASU9" s="17"/>
      <c r="ASV9" s="17"/>
      <c r="ASW9" s="17"/>
      <c r="ASX9" s="17"/>
      <c r="ASY9" s="17"/>
      <c r="ASZ9" s="17"/>
      <c r="ATA9" s="17"/>
      <c r="ATB9" s="17"/>
      <c r="ATC9" s="17"/>
      <c r="ATD9" s="17"/>
      <c r="ATE9" s="17"/>
      <c r="ATF9" s="17"/>
      <c r="ATG9" s="17"/>
      <c r="ATH9" s="17"/>
      <c r="ATI9" s="17"/>
      <c r="ATJ9" s="17"/>
      <c r="ATK9" s="17"/>
      <c r="ATL9" s="17"/>
      <c r="ATM9" s="17"/>
      <c r="ATN9" s="17"/>
      <c r="ATO9" s="17"/>
      <c r="ATP9" s="17"/>
      <c r="ATQ9" s="17"/>
      <c r="ATR9" s="17"/>
      <c r="ATS9" s="17"/>
      <c r="ATT9" s="17"/>
      <c r="ATU9" s="17"/>
      <c r="ATV9" s="17"/>
      <c r="ATW9" s="17"/>
      <c r="ATX9" s="17"/>
      <c r="ATY9" s="17"/>
      <c r="ATZ9" s="17"/>
      <c r="AUA9" s="17"/>
      <c r="AUB9" s="17"/>
      <c r="AUC9" s="17"/>
      <c r="AUD9" s="17"/>
      <c r="AUE9" s="17"/>
      <c r="AUF9" s="17"/>
      <c r="AUG9" s="17"/>
      <c r="AUH9" s="17"/>
      <c r="AUI9" s="17"/>
      <c r="AUJ9" s="17"/>
      <c r="AUK9" s="17"/>
      <c r="AUL9" s="17"/>
      <c r="AUM9" s="17"/>
      <c r="AUN9" s="17"/>
      <c r="AUO9" s="17"/>
      <c r="AUP9" s="17"/>
      <c r="AUQ9" s="17"/>
      <c r="AUR9" s="17"/>
      <c r="AUS9" s="17"/>
      <c r="AUT9" s="17"/>
      <c r="AUU9" s="17"/>
      <c r="AUV9" s="17"/>
      <c r="AUW9" s="17"/>
      <c r="AUX9" s="17"/>
      <c r="AUY9" s="17"/>
      <c r="AUZ9" s="17"/>
      <c r="AVA9" s="17"/>
      <c r="AVB9" s="17"/>
      <c r="AVC9" s="17"/>
      <c r="AVD9" s="17"/>
      <c r="AVE9" s="17"/>
      <c r="AVF9" s="17"/>
      <c r="AVG9" s="17"/>
      <c r="AVH9" s="17"/>
      <c r="AVI9" s="17"/>
      <c r="AVJ9" s="17"/>
      <c r="AVK9" s="17"/>
      <c r="AVL9" s="17"/>
      <c r="AVM9" s="17"/>
      <c r="AVN9" s="17"/>
      <c r="AVO9" s="17"/>
      <c r="AVP9" s="17"/>
      <c r="AVQ9" s="17"/>
      <c r="AVR9" s="17"/>
      <c r="AVS9" s="17"/>
      <c r="AVT9" s="17"/>
      <c r="AVU9" s="17"/>
      <c r="AVV9" s="17"/>
      <c r="AVW9" s="17"/>
      <c r="AVX9" s="17"/>
      <c r="AVY9" s="17"/>
      <c r="AVZ9" s="17"/>
      <c r="AWA9" s="17"/>
      <c r="AWB9" s="17"/>
      <c r="AWC9" s="17"/>
      <c r="AWD9" s="17"/>
      <c r="AWE9" s="17"/>
      <c r="AWF9" s="17"/>
      <c r="AWG9" s="17"/>
      <c r="AWH9" s="17"/>
      <c r="AWI9" s="17"/>
      <c r="AWJ9" s="17"/>
      <c r="AWK9" s="17"/>
      <c r="AWL9" s="17"/>
      <c r="AWM9" s="17"/>
      <c r="AWN9" s="17"/>
      <c r="AWO9" s="17"/>
      <c r="AWP9" s="17"/>
      <c r="AWQ9" s="17"/>
      <c r="AWR9" s="17"/>
      <c r="AWS9" s="17"/>
      <c r="AWT9" s="17"/>
      <c r="AWU9" s="17"/>
      <c r="AWV9" s="17"/>
      <c r="AWW9" s="17"/>
      <c r="AWX9" s="17"/>
      <c r="AWY9" s="17"/>
      <c r="AWZ9" s="17"/>
      <c r="AXA9" s="17"/>
      <c r="AXB9" s="17"/>
      <c r="AXC9" s="17"/>
      <c r="AXD9" s="17"/>
      <c r="AXE9" s="17"/>
      <c r="AXF9" s="17"/>
      <c r="AXG9" s="17"/>
      <c r="AXH9" s="17"/>
      <c r="AXI9" s="17"/>
      <c r="AXJ9" s="17"/>
      <c r="AXK9" s="17"/>
      <c r="AXL9" s="17"/>
      <c r="AXM9" s="17"/>
      <c r="AXN9" s="17"/>
      <c r="AXO9" s="17"/>
      <c r="AXP9" s="17"/>
      <c r="AXQ9" s="17"/>
      <c r="AXR9" s="17"/>
      <c r="AXS9" s="17"/>
      <c r="AXT9" s="17"/>
      <c r="AXU9" s="17"/>
      <c r="AXV9" s="17"/>
      <c r="AXW9" s="17"/>
      <c r="AXX9" s="17"/>
      <c r="AXY9" s="17"/>
      <c r="AXZ9" s="17"/>
      <c r="AYA9" s="17"/>
      <c r="AYB9" s="17"/>
      <c r="AYC9" s="17"/>
      <c r="AYD9" s="17"/>
      <c r="AYE9" s="17"/>
      <c r="AYF9" s="17"/>
      <c r="AYG9" s="17"/>
      <c r="AYH9" s="17"/>
      <c r="AYI9" s="17"/>
      <c r="AYJ9" s="17"/>
      <c r="AYK9" s="17"/>
      <c r="AYL9" s="17"/>
      <c r="AYM9" s="17"/>
      <c r="AYN9" s="17"/>
      <c r="AYO9" s="17"/>
      <c r="AYP9" s="17"/>
      <c r="AYQ9" s="17"/>
      <c r="AYR9" s="17"/>
      <c r="AYS9" s="17"/>
      <c r="AYT9" s="17"/>
      <c r="AYU9" s="17"/>
      <c r="AYV9" s="17"/>
      <c r="AYW9" s="17"/>
      <c r="AYX9" s="17"/>
      <c r="AYY9" s="17"/>
      <c r="AYZ9" s="17"/>
      <c r="AZA9" s="17"/>
      <c r="AZB9" s="17"/>
      <c r="AZC9" s="17"/>
      <c r="AZD9" s="17"/>
      <c r="AZE9" s="17"/>
      <c r="AZF9" s="17"/>
      <c r="AZG9" s="17"/>
      <c r="AZH9" s="17"/>
      <c r="AZI9" s="17"/>
      <c r="AZJ9" s="17"/>
      <c r="AZK9" s="17"/>
      <c r="AZL9" s="17"/>
      <c r="AZM9" s="17"/>
      <c r="AZN9" s="17"/>
      <c r="AZO9" s="17"/>
      <c r="AZP9" s="17"/>
      <c r="AZQ9" s="17"/>
      <c r="AZR9" s="17"/>
      <c r="AZS9" s="17"/>
      <c r="AZT9" s="17"/>
      <c r="AZU9" s="17"/>
      <c r="AZV9" s="17"/>
      <c r="AZW9" s="17"/>
      <c r="AZX9" s="17"/>
      <c r="AZY9" s="17"/>
      <c r="AZZ9" s="17"/>
      <c r="BAA9" s="17"/>
      <c r="BAB9" s="17"/>
      <c r="BAC9" s="17"/>
      <c r="BAD9" s="17"/>
      <c r="BAE9" s="17"/>
      <c r="BAF9" s="17"/>
      <c r="BAG9" s="17"/>
      <c r="BAH9" s="17"/>
      <c r="BAI9" s="17"/>
      <c r="BAJ9" s="17"/>
      <c r="BAK9" s="17"/>
      <c r="BAL9" s="17"/>
      <c r="BAM9" s="17"/>
      <c r="BAN9" s="17"/>
      <c r="BAO9" s="17"/>
      <c r="BAP9" s="17"/>
      <c r="BAQ9" s="17"/>
      <c r="BAR9" s="17"/>
      <c r="BAS9" s="17"/>
      <c r="BAT9" s="17"/>
      <c r="BAU9" s="17"/>
      <c r="BAV9" s="17"/>
      <c r="BAW9" s="17"/>
      <c r="BAX9" s="17"/>
      <c r="BAY9" s="17"/>
      <c r="BAZ9" s="17"/>
      <c r="BBA9" s="17"/>
      <c r="BBB9" s="17"/>
      <c r="BBC9" s="17"/>
      <c r="BBD9" s="17"/>
      <c r="BBE9" s="17"/>
      <c r="BBF9" s="17"/>
      <c r="BBG9" s="17"/>
      <c r="BBH9" s="17"/>
      <c r="BBI9" s="17"/>
      <c r="BBJ9" s="17"/>
      <c r="BBK9" s="17"/>
      <c r="BBL9" s="17"/>
      <c r="BBM9" s="17"/>
      <c r="BBN9" s="17"/>
      <c r="BBO9" s="17"/>
      <c r="BBP9" s="17"/>
      <c r="BBQ9" s="17"/>
      <c r="BBR9" s="17"/>
      <c r="BBS9" s="17"/>
      <c r="BBT9" s="17"/>
      <c r="BBU9" s="17"/>
      <c r="BBV9" s="17"/>
      <c r="BBW9" s="17"/>
      <c r="BBX9" s="17"/>
      <c r="BBY9" s="17"/>
      <c r="BBZ9" s="17"/>
      <c r="BCA9" s="17"/>
      <c r="BCB9" s="17"/>
      <c r="BCC9" s="17"/>
      <c r="BCD9" s="17"/>
      <c r="BCE9" s="17"/>
      <c r="BCF9" s="17"/>
      <c r="BCG9" s="17"/>
      <c r="BCH9" s="17"/>
      <c r="BCI9" s="17"/>
      <c r="BCJ9" s="17"/>
      <c r="BCK9" s="17"/>
      <c r="BCL9" s="17"/>
      <c r="BCM9" s="17"/>
      <c r="BCN9" s="17"/>
      <c r="BCO9" s="17"/>
      <c r="BCP9" s="17"/>
      <c r="BCQ9" s="17"/>
      <c r="BCR9" s="17"/>
      <c r="BCS9" s="17"/>
      <c r="BCT9" s="17"/>
      <c r="BCU9" s="17"/>
      <c r="BCV9" s="17"/>
      <c r="BCW9" s="17"/>
      <c r="BCX9" s="17"/>
      <c r="BCY9" s="17"/>
      <c r="BCZ9" s="17"/>
      <c r="BDA9" s="17"/>
      <c r="BDB9" s="17"/>
      <c r="BDC9" s="17"/>
      <c r="BDD9" s="17"/>
      <c r="BDE9" s="17"/>
      <c r="BDF9" s="17"/>
      <c r="BDG9" s="17"/>
      <c r="BDH9" s="17"/>
      <c r="BDI9" s="17"/>
      <c r="BDJ9" s="17"/>
      <c r="BDK9" s="17"/>
      <c r="BDL9" s="17"/>
      <c r="BDM9" s="17"/>
      <c r="BDN9" s="17"/>
      <c r="BDO9" s="17"/>
      <c r="BDP9" s="17"/>
      <c r="BDQ9" s="17"/>
      <c r="BDR9" s="17"/>
      <c r="BDS9" s="17"/>
      <c r="BDT9" s="17"/>
      <c r="BDU9" s="17"/>
      <c r="BDV9" s="17"/>
      <c r="BDW9" s="17"/>
      <c r="BDX9" s="17"/>
      <c r="BDY9" s="17"/>
      <c r="BDZ9" s="17"/>
      <c r="BEA9" s="17"/>
      <c r="BEB9" s="17"/>
      <c r="BEC9" s="17"/>
      <c r="BED9" s="17"/>
      <c r="BEE9" s="17"/>
      <c r="BEF9" s="17"/>
      <c r="BEG9" s="17"/>
      <c r="BEH9" s="17"/>
      <c r="BEI9" s="17"/>
      <c r="BEJ9" s="17"/>
      <c r="BEK9" s="17"/>
      <c r="BEL9" s="17"/>
      <c r="BEM9" s="17"/>
      <c r="BEN9" s="17"/>
      <c r="BEO9" s="17"/>
      <c r="BEP9" s="17"/>
      <c r="BEQ9" s="17"/>
      <c r="BER9" s="17"/>
      <c r="BES9" s="17"/>
      <c r="BET9" s="17"/>
      <c r="BEU9" s="17"/>
      <c r="BEV9" s="17"/>
      <c r="BEW9" s="17"/>
      <c r="BEX9" s="17"/>
      <c r="BEY9" s="17"/>
      <c r="BEZ9" s="17"/>
      <c r="BFA9" s="17"/>
      <c r="BFB9" s="17"/>
      <c r="BFC9" s="17"/>
      <c r="BFD9" s="17"/>
      <c r="BFE9" s="17"/>
      <c r="BFF9" s="17"/>
      <c r="BFG9" s="17"/>
      <c r="BFH9" s="17"/>
      <c r="BFI9" s="17"/>
      <c r="BFJ9" s="17"/>
      <c r="BFK9" s="17"/>
    </row>
    <row r="10" spans="1:1519" s="7" customFormat="1" ht="18" x14ac:dyDescent="0.25">
      <c r="A10" s="193" t="s">
        <v>9</v>
      </c>
      <c r="B10" s="194"/>
      <c r="C10" s="194"/>
      <c r="D10" s="194"/>
      <c r="E10" s="194"/>
      <c r="F10" s="195"/>
      <c r="G10" s="196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17"/>
      <c r="MI10" s="17"/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  <c r="MY10" s="17"/>
      <c r="MZ10" s="17"/>
      <c r="NA10" s="17"/>
      <c r="NB10" s="17"/>
      <c r="NC10" s="17"/>
      <c r="ND10" s="17"/>
      <c r="NE10" s="17"/>
      <c r="NF10" s="17"/>
      <c r="NG10" s="17"/>
      <c r="NH10" s="17"/>
      <c r="NI10" s="17"/>
      <c r="NJ10" s="17"/>
      <c r="NK10" s="17"/>
      <c r="NL10" s="17"/>
      <c r="NM10" s="17"/>
      <c r="NN10" s="17"/>
      <c r="NO10" s="17"/>
      <c r="NP10" s="17"/>
      <c r="NQ10" s="17"/>
      <c r="NR10" s="17"/>
      <c r="NS10" s="17"/>
      <c r="NT10" s="17"/>
      <c r="NU10" s="17"/>
      <c r="NV10" s="17"/>
      <c r="NW10" s="17"/>
      <c r="NX10" s="17"/>
      <c r="NY10" s="17"/>
      <c r="NZ10" s="17"/>
      <c r="OA10" s="17"/>
      <c r="OB10" s="17"/>
      <c r="OC10" s="17"/>
      <c r="OD10" s="17"/>
      <c r="OE10" s="17"/>
      <c r="OF10" s="17"/>
      <c r="OG10" s="17"/>
      <c r="OH10" s="17"/>
      <c r="OI10" s="17"/>
      <c r="OJ10" s="17"/>
      <c r="OK10" s="17"/>
      <c r="OL10" s="17"/>
      <c r="OM10" s="17"/>
      <c r="ON10" s="17"/>
      <c r="OO10" s="17"/>
      <c r="OP10" s="17"/>
      <c r="OQ10" s="17"/>
      <c r="OR10" s="17"/>
      <c r="OS10" s="17"/>
      <c r="OT10" s="17"/>
      <c r="OU10" s="17"/>
      <c r="OV10" s="17"/>
      <c r="OW10" s="17"/>
      <c r="OX10" s="17"/>
      <c r="OY10" s="17"/>
      <c r="OZ10" s="17"/>
      <c r="PA10" s="17"/>
      <c r="PB10" s="17"/>
      <c r="PC10" s="17"/>
      <c r="PD10" s="17"/>
      <c r="PE10" s="17"/>
      <c r="PF10" s="17"/>
      <c r="PG10" s="17"/>
      <c r="PH10" s="17"/>
      <c r="PI10" s="17"/>
      <c r="PJ10" s="17"/>
      <c r="PK10" s="17"/>
      <c r="PL10" s="17"/>
      <c r="PM10" s="17"/>
      <c r="PN10" s="17"/>
      <c r="PO10" s="17"/>
      <c r="PP10" s="17"/>
      <c r="PQ10" s="17"/>
      <c r="PR10" s="17"/>
      <c r="PS10" s="17"/>
      <c r="PT10" s="17"/>
      <c r="PU10" s="17"/>
      <c r="PV10" s="17"/>
      <c r="PW10" s="17"/>
      <c r="PX10" s="17"/>
      <c r="PY10" s="17"/>
      <c r="PZ10" s="17"/>
      <c r="QA10" s="17"/>
      <c r="QB10" s="17"/>
      <c r="QC10" s="17"/>
      <c r="QD10" s="17"/>
      <c r="QE10" s="17"/>
      <c r="QF10" s="17"/>
      <c r="QG10" s="17"/>
      <c r="QH10" s="17"/>
      <c r="QI10" s="17"/>
      <c r="QJ10" s="17"/>
      <c r="QK10" s="17"/>
      <c r="QL10" s="17"/>
      <c r="QM10" s="17"/>
      <c r="QN10" s="17"/>
      <c r="QO10" s="17"/>
      <c r="QP10" s="17"/>
      <c r="QQ10" s="17"/>
      <c r="QR10" s="17"/>
      <c r="QS10" s="17"/>
      <c r="QT10" s="17"/>
      <c r="QU10" s="17"/>
      <c r="QV10" s="17"/>
      <c r="QW10" s="17"/>
      <c r="QX10" s="17"/>
      <c r="QY10" s="17"/>
      <c r="QZ10" s="17"/>
      <c r="RA10" s="17"/>
      <c r="RB10" s="17"/>
      <c r="RC10" s="17"/>
      <c r="RD10" s="17"/>
      <c r="RE10" s="17"/>
      <c r="RF10" s="17"/>
      <c r="RG10" s="17"/>
      <c r="RH10" s="17"/>
      <c r="RI10" s="17"/>
      <c r="RJ10" s="17"/>
      <c r="RK10" s="17"/>
      <c r="RL10" s="17"/>
      <c r="RM10" s="17"/>
      <c r="RN10" s="17"/>
      <c r="RO10" s="17"/>
      <c r="RP10" s="17"/>
      <c r="RQ10" s="17"/>
      <c r="RR10" s="17"/>
      <c r="RS10" s="17"/>
      <c r="RT10" s="17"/>
      <c r="RU10" s="17"/>
      <c r="RV10" s="17"/>
      <c r="RW10" s="17"/>
      <c r="RX10" s="17"/>
      <c r="RY10" s="17"/>
      <c r="RZ10" s="17"/>
      <c r="SA10" s="17"/>
      <c r="SB10" s="17"/>
      <c r="SC10" s="17"/>
      <c r="SD10" s="17"/>
      <c r="SE10" s="17"/>
      <c r="SF10" s="17"/>
      <c r="SG10" s="17"/>
      <c r="SH10" s="17"/>
      <c r="SI10" s="17"/>
      <c r="SJ10" s="17"/>
      <c r="SK10" s="17"/>
      <c r="SL10" s="17"/>
      <c r="SM10" s="17"/>
      <c r="SN10" s="17"/>
      <c r="SO10" s="17"/>
      <c r="SP10" s="17"/>
      <c r="SQ10" s="17"/>
      <c r="SR10" s="17"/>
      <c r="SS10" s="17"/>
      <c r="ST10" s="17"/>
      <c r="SU10" s="17"/>
      <c r="SV10" s="17"/>
      <c r="SW10" s="17"/>
      <c r="SX10" s="17"/>
      <c r="SY10" s="17"/>
      <c r="SZ10" s="17"/>
      <c r="TA10" s="17"/>
      <c r="TB10" s="17"/>
      <c r="TC10" s="17"/>
      <c r="TD10" s="17"/>
      <c r="TE10" s="17"/>
      <c r="TF10" s="17"/>
      <c r="TG10" s="17"/>
      <c r="TH10" s="17"/>
      <c r="TI10" s="17"/>
      <c r="TJ10" s="17"/>
      <c r="TK10" s="17"/>
      <c r="TL10" s="17"/>
      <c r="TM10" s="17"/>
      <c r="TN10" s="17"/>
      <c r="TO10" s="17"/>
      <c r="TP10" s="17"/>
      <c r="TQ10" s="17"/>
      <c r="TR10" s="17"/>
      <c r="TS10" s="17"/>
      <c r="TT10" s="17"/>
      <c r="TU10" s="17"/>
      <c r="TV10" s="17"/>
      <c r="TW10" s="17"/>
      <c r="TX10" s="17"/>
      <c r="TY10" s="17"/>
      <c r="TZ10" s="17"/>
      <c r="UA10" s="17"/>
      <c r="UB10" s="17"/>
      <c r="UC10" s="17"/>
      <c r="UD10" s="17"/>
      <c r="UE10" s="17"/>
      <c r="UF10" s="17"/>
      <c r="UG10" s="17"/>
      <c r="UH10" s="17"/>
      <c r="UI10" s="17"/>
      <c r="UJ10" s="17"/>
      <c r="UK10" s="17"/>
      <c r="UL10" s="17"/>
      <c r="UM10" s="17"/>
      <c r="UN10" s="17"/>
      <c r="UO10" s="17"/>
      <c r="UP10" s="17"/>
      <c r="UQ10" s="17"/>
      <c r="UR10" s="17"/>
      <c r="US10" s="17"/>
      <c r="UT10" s="17"/>
      <c r="UU10" s="17"/>
      <c r="UV10" s="17"/>
      <c r="UW10" s="17"/>
      <c r="UX10" s="17"/>
      <c r="UY10" s="17"/>
      <c r="UZ10" s="17"/>
      <c r="VA10" s="17"/>
      <c r="VB10" s="17"/>
      <c r="VC10" s="17"/>
      <c r="VD10" s="17"/>
      <c r="VE10" s="17"/>
      <c r="VF10" s="17"/>
      <c r="VG10" s="17"/>
      <c r="VH10" s="17"/>
      <c r="VI10" s="17"/>
      <c r="VJ10" s="17"/>
      <c r="VK10" s="17"/>
      <c r="VL10" s="17"/>
      <c r="VM10" s="17"/>
      <c r="VN10" s="17"/>
      <c r="VO10" s="17"/>
      <c r="VP10" s="17"/>
      <c r="VQ10" s="17"/>
      <c r="VR10" s="17"/>
      <c r="VS10" s="17"/>
      <c r="VT10" s="17"/>
      <c r="VU10" s="17"/>
      <c r="VV10" s="17"/>
      <c r="VW10" s="17"/>
      <c r="VX10" s="17"/>
      <c r="VY10" s="17"/>
      <c r="VZ10" s="17"/>
      <c r="WA10" s="17"/>
      <c r="WB10" s="17"/>
      <c r="WC10" s="17"/>
      <c r="WD10" s="17"/>
      <c r="WE10" s="17"/>
      <c r="WF10" s="17"/>
      <c r="WG10" s="17"/>
      <c r="WH10" s="17"/>
      <c r="WI10" s="17"/>
      <c r="WJ10" s="17"/>
      <c r="WK10" s="17"/>
      <c r="WL10" s="17"/>
      <c r="WM10" s="17"/>
      <c r="WN10" s="17"/>
      <c r="WO10" s="17"/>
      <c r="WP10" s="17"/>
      <c r="WQ10" s="17"/>
      <c r="WR10" s="17"/>
      <c r="WS10" s="17"/>
      <c r="WT10" s="17"/>
      <c r="WU10" s="17"/>
      <c r="WV10" s="17"/>
      <c r="WW10" s="17"/>
      <c r="WX10" s="17"/>
      <c r="WY10" s="17"/>
      <c r="WZ10" s="17"/>
      <c r="XA10" s="17"/>
      <c r="XB10" s="17"/>
      <c r="XC10" s="17"/>
      <c r="XD10" s="17"/>
      <c r="XE10" s="17"/>
      <c r="XF10" s="17"/>
      <c r="XG10" s="17"/>
      <c r="XH10" s="17"/>
      <c r="XI10" s="17"/>
      <c r="XJ10" s="17"/>
      <c r="XK10" s="17"/>
      <c r="XL10" s="17"/>
      <c r="XM10" s="17"/>
      <c r="XN10" s="17"/>
      <c r="XO10" s="17"/>
      <c r="XP10" s="17"/>
      <c r="XQ10" s="17"/>
      <c r="XR10" s="17"/>
      <c r="XS10" s="17"/>
      <c r="XT10" s="17"/>
      <c r="XU10" s="17"/>
      <c r="XV10" s="17"/>
      <c r="XW10" s="17"/>
      <c r="XX10" s="17"/>
      <c r="XY10" s="17"/>
      <c r="XZ10" s="17"/>
      <c r="YA10" s="17"/>
      <c r="YB10" s="17"/>
      <c r="YC10" s="17"/>
      <c r="YD10" s="17"/>
      <c r="YE10" s="17"/>
      <c r="YF10" s="17"/>
      <c r="YG10" s="17"/>
      <c r="YH10" s="17"/>
      <c r="YI10" s="17"/>
      <c r="YJ10" s="17"/>
      <c r="YK10" s="17"/>
      <c r="YL10" s="17"/>
      <c r="YM10" s="17"/>
      <c r="YN10" s="17"/>
      <c r="YO10" s="17"/>
      <c r="YP10" s="17"/>
      <c r="YQ10" s="17"/>
      <c r="YR10" s="17"/>
      <c r="YS10" s="17"/>
      <c r="YT10" s="17"/>
      <c r="YU10" s="17"/>
      <c r="YV10" s="17"/>
      <c r="YW10" s="17"/>
      <c r="YX10" s="17"/>
      <c r="YY10" s="17"/>
      <c r="YZ10" s="17"/>
      <c r="ZA10" s="17"/>
      <c r="ZB10" s="17"/>
      <c r="ZC10" s="17"/>
      <c r="ZD10" s="17"/>
      <c r="ZE10" s="17"/>
      <c r="ZF10" s="17"/>
      <c r="ZG10" s="17"/>
      <c r="ZH10" s="17"/>
      <c r="ZI10" s="17"/>
      <c r="ZJ10" s="17"/>
      <c r="ZK10" s="17"/>
      <c r="ZL10" s="17"/>
      <c r="ZM10" s="17"/>
      <c r="ZN10" s="17"/>
      <c r="ZO10" s="17"/>
      <c r="ZP10" s="17"/>
      <c r="ZQ10" s="17"/>
      <c r="ZR10" s="17"/>
      <c r="ZS10" s="17"/>
      <c r="ZT10" s="17"/>
      <c r="ZU10" s="17"/>
      <c r="ZV10" s="17"/>
      <c r="ZW10" s="17"/>
      <c r="ZX10" s="17"/>
      <c r="ZY10" s="17"/>
      <c r="ZZ10" s="17"/>
      <c r="AAA10" s="17"/>
      <c r="AAB10" s="17"/>
      <c r="AAC10" s="17"/>
      <c r="AAD10" s="17"/>
      <c r="AAE10" s="17"/>
      <c r="AAF10" s="17"/>
      <c r="AAG10" s="17"/>
      <c r="AAH10" s="17"/>
      <c r="AAI10" s="17"/>
      <c r="AAJ10" s="17"/>
      <c r="AAK10" s="17"/>
      <c r="AAL10" s="17"/>
      <c r="AAM10" s="17"/>
      <c r="AAN10" s="17"/>
      <c r="AAO10" s="17"/>
      <c r="AAP10" s="17"/>
      <c r="AAQ10" s="17"/>
      <c r="AAR10" s="17"/>
      <c r="AAS10" s="17"/>
      <c r="AAT10" s="17"/>
      <c r="AAU10" s="17"/>
      <c r="AAV10" s="17"/>
      <c r="AAW10" s="17"/>
      <c r="AAX10" s="17"/>
      <c r="AAY10" s="17"/>
      <c r="AAZ10" s="17"/>
      <c r="ABA10" s="17"/>
      <c r="ABB10" s="17"/>
      <c r="ABC10" s="17"/>
      <c r="ABD10" s="17"/>
      <c r="ABE10" s="17"/>
      <c r="ABF10" s="17"/>
      <c r="ABG10" s="17"/>
      <c r="ABH10" s="17"/>
      <c r="ABI10" s="17"/>
      <c r="ABJ10" s="17"/>
      <c r="ABK10" s="17"/>
      <c r="ABL10" s="17"/>
      <c r="ABM10" s="17"/>
      <c r="ABN10" s="17"/>
      <c r="ABO10" s="17"/>
      <c r="ABP10" s="17"/>
      <c r="ABQ10" s="17"/>
      <c r="ABR10" s="17"/>
      <c r="ABS10" s="17"/>
      <c r="ABT10" s="17"/>
      <c r="ABU10" s="17"/>
      <c r="ABV10" s="17"/>
      <c r="ABW10" s="17"/>
      <c r="ABX10" s="17"/>
      <c r="ABY10" s="17"/>
      <c r="ABZ10" s="17"/>
      <c r="ACA10" s="17"/>
      <c r="ACB10" s="17"/>
      <c r="ACC10" s="17"/>
      <c r="ACD10" s="17"/>
      <c r="ACE10" s="17"/>
      <c r="ACF10" s="17"/>
      <c r="ACG10" s="17"/>
      <c r="ACH10" s="17"/>
      <c r="ACI10" s="17"/>
      <c r="ACJ10" s="17"/>
      <c r="ACK10" s="17"/>
      <c r="ACL10" s="17"/>
      <c r="ACM10" s="17"/>
      <c r="ACN10" s="17"/>
      <c r="ACO10" s="17"/>
      <c r="ACP10" s="17"/>
      <c r="ACQ10" s="17"/>
      <c r="ACR10" s="17"/>
      <c r="ACS10" s="17"/>
      <c r="ACT10" s="17"/>
      <c r="ACU10" s="17"/>
      <c r="ACV10" s="17"/>
      <c r="ACW10" s="17"/>
      <c r="ACX10" s="17"/>
      <c r="ACY10" s="17"/>
      <c r="ACZ10" s="17"/>
      <c r="ADA10" s="17"/>
      <c r="ADB10" s="17"/>
      <c r="ADC10" s="17"/>
      <c r="ADD10" s="17"/>
      <c r="ADE10" s="17"/>
      <c r="ADF10" s="17"/>
      <c r="ADG10" s="17"/>
      <c r="ADH10" s="17"/>
      <c r="ADI10" s="17"/>
      <c r="ADJ10" s="17"/>
      <c r="ADK10" s="17"/>
      <c r="ADL10" s="17"/>
      <c r="ADM10" s="17"/>
      <c r="ADN10" s="17"/>
      <c r="ADO10" s="17"/>
      <c r="ADP10" s="17"/>
      <c r="ADQ10" s="17"/>
      <c r="ADR10" s="17"/>
      <c r="ADS10" s="17"/>
      <c r="ADT10" s="17"/>
      <c r="ADU10" s="17"/>
      <c r="ADV10" s="17"/>
      <c r="ADW10" s="17"/>
      <c r="ADX10" s="17"/>
      <c r="ADY10" s="17"/>
      <c r="ADZ10" s="17"/>
      <c r="AEA10" s="17"/>
      <c r="AEB10" s="17"/>
      <c r="AEC10" s="17"/>
      <c r="AED10" s="17"/>
      <c r="AEE10" s="17"/>
      <c r="AEF10" s="17"/>
      <c r="AEG10" s="17"/>
      <c r="AEH10" s="17"/>
      <c r="AEI10" s="17"/>
      <c r="AEJ10" s="17"/>
      <c r="AEK10" s="17"/>
      <c r="AEL10" s="17"/>
      <c r="AEM10" s="17"/>
      <c r="AEN10" s="17"/>
      <c r="AEO10" s="17"/>
      <c r="AEP10" s="17"/>
      <c r="AEQ10" s="17"/>
      <c r="AER10" s="17"/>
      <c r="AES10" s="17"/>
      <c r="AET10" s="17"/>
      <c r="AEU10" s="17"/>
      <c r="AEV10" s="17"/>
      <c r="AEW10" s="17"/>
      <c r="AEX10" s="17"/>
      <c r="AEY10" s="17"/>
      <c r="AEZ10" s="17"/>
      <c r="AFA10" s="17"/>
      <c r="AFB10" s="17"/>
      <c r="AFC10" s="17"/>
      <c r="AFD10" s="17"/>
      <c r="AFE10" s="17"/>
      <c r="AFF10" s="17"/>
      <c r="AFG10" s="17"/>
      <c r="AFH10" s="17"/>
      <c r="AFI10" s="17"/>
      <c r="AFJ10" s="17"/>
      <c r="AFK10" s="17"/>
      <c r="AFL10" s="17"/>
      <c r="AFM10" s="17"/>
      <c r="AFN10" s="17"/>
      <c r="AFO10" s="17"/>
      <c r="AFP10" s="17"/>
      <c r="AFQ10" s="17"/>
      <c r="AFR10" s="17"/>
      <c r="AFS10" s="17"/>
      <c r="AFT10" s="17"/>
      <c r="AFU10" s="17"/>
      <c r="AFV10" s="17"/>
      <c r="AFW10" s="17"/>
      <c r="AFX10" s="17"/>
      <c r="AFY10" s="17"/>
      <c r="AFZ10" s="17"/>
      <c r="AGA10" s="17"/>
      <c r="AGB10" s="17"/>
      <c r="AGC10" s="17"/>
      <c r="AGD10" s="17"/>
      <c r="AGE10" s="17"/>
      <c r="AGF10" s="17"/>
      <c r="AGG10" s="17"/>
      <c r="AGH10" s="17"/>
      <c r="AGI10" s="17"/>
      <c r="AGJ10" s="17"/>
      <c r="AGK10" s="17"/>
      <c r="AGL10" s="17"/>
      <c r="AGM10" s="17"/>
      <c r="AGN10" s="17"/>
      <c r="AGO10" s="17"/>
      <c r="AGP10" s="17"/>
      <c r="AGQ10" s="17"/>
      <c r="AGR10" s="17"/>
      <c r="AGS10" s="17"/>
      <c r="AGT10" s="17"/>
      <c r="AGU10" s="17"/>
      <c r="AGV10" s="17"/>
      <c r="AGW10" s="17"/>
      <c r="AGX10" s="17"/>
      <c r="AGY10" s="17"/>
      <c r="AGZ10" s="17"/>
      <c r="AHA10" s="17"/>
      <c r="AHB10" s="17"/>
      <c r="AHC10" s="17"/>
      <c r="AHD10" s="17"/>
      <c r="AHE10" s="17"/>
      <c r="AHF10" s="17"/>
      <c r="AHG10" s="17"/>
      <c r="AHH10" s="17"/>
      <c r="AHI10" s="17"/>
      <c r="AHJ10" s="17"/>
      <c r="AHK10" s="17"/>
      <c r="AHL10" s="17"/>
      <c r="AHM10" s="17"/>
      <c r="AHN10" s="17"/>
      <c r="AHO10" s="17"/>
      <c r="AHP10" s="17"/>
      <c r="AHQ10" s="17"/>
      <c r="AHR10" s="17"/>
      <c r="AHS10" s="17"/>
      <c r="AHT10" s="17"/>
      <c r="AHU10" s="17"/>
      <c r="AHV10" s="17"/>
      <c r="AHW10" s="17"/>
      <c r="AHX10" s="17"/>
      <c r="AHY10" s="17"/>
      <c r="AHZ10" s="17"/>
      <c r="AIA10" s="17"/>
      <c r="AIB10" s="17"/>
      <c r="AIC10" s="17"/>
      <c r="AID10" s="17"/>
      <c r="AIE10" s="17"/>
      <c r="AIF10" s="17"/>
      <c r="AIG10" s="17"/>
      <c r="AIH10" s="17"/>
      <c r="AII10" s="17"/>
      <c r="AIJ10" s="17"/>
      <c r="AIK10" s="17"/>
      <c r="AIL10" s="17"/>
      <c r="AIM10" s="17"/>
      <c r="AIN10" s="17"/>
      <c r="AIO10" s="17"/>
      <c r="AIP10" s="17"/>
      <c r="AIQ10" s="17"/>
      <c r="AIR10" s="17"/>
      <c r="AIS10" s="17"/>
      <c r="AIT10" s="17"/>
      <c r="AIU10" s="17"/>
      <c r="AIV10" s="17"/>
      <c r="AIW10" s="17"/>
      <c r="AIX10" s="17"/>
      <c r="AIY10" s="17"/>
      <c r="AIZ10" s="17"/>
      <c r="AJA10" s="17"/>
      <c r="AJB10" s="17"/>
      <c r="AJC10" s="17"/>
      <c r="AJD10" s="17"/>
      <c r="AJE10" s="17"/>
      <c r="AJF10" s="17"/>
      <c r="AJG10" s="17"/>
      <c r="AJH10" s="17"/>
      <c r="AJI10" s="17"/>
      <c r="AJJ10" s="17"/>
      <c r="AJK10" s="17"/>
      <c r="AJL10" s="17"/>
      <c r="AJM10" s="17"/>
      <c r="AJN10" s="17"/>
      <c r="AJO10" s="17"/>
      <c r="AJP10" s="17"/>
      <c r="AJQ10" s="17"/>
      <c r="AJR10" s="17"/>
      <c r="AJS10" s="17"/>
      <c r="AJT10" s="17"/>
      <c r="AJU10" s="17"/>
      <c r="AJV10" s="17"/>
      <c r="AJW10" s="17"/>
      <c r="AJX10" s="17"/>
      <c r="AJY10" s="17"/>
      <c r="AJZ10" s="17"/>
      <c r="AKA10" s="17"/>
      <c r="AKB10" s="17"/>
      <c r="AKC10" s="17"/>
      <c r="AKD10" s="17"/>
      <c r="AKE10" s="17"/>
      <c r="AKF10" s="17"/>
      <c r="AKG10" s="17"/>
      <c r="AKH10" s="17"/>
      <c r="AKI10" s="17"/>
      <c r="AKJ10" s="17"/>
      <c r="AKK10" s="17"/>
      <c r="AKL10" s="17"/>
      <c r="AKM10" s="17"/>
      <c r="AKN10" s="17"/>
      <c r="AKO10" s="17"/>
      <c r="AKP10" s="17"/>
      <c r="AKQ10" s="17"/>
      <c r="AKR10" s="17"/>
      <c r="AKS10" s="17"/>
      <c r="AKT10" s="17"/>
      <c r="AKU10" s="17"/>
      <c r="AKV10" s="17"/>
      <c r="AKW10" s="17"/>
      <c r="AKX10" s="17"/>
      <c r="AKY10" s="17"/>
      <c r="AKZ10" s="17"/>
      <c r="ALA10" s="17"/>
      <c r="ALB10" s="17"/>
      <c r="ALC10" s="17"/>
      <c r="ALD10" s="17"/>
      <c r="ALE10" s="17"/>
      <c r="ALF10" s="17"/>
      <c r="ALG10" s="17"/>
      <c r="ALH10" s="17"/>
      <c r="ALI10" s="17"/>
      <c r="ALJ10" s="17"/>
      <c r="ALK10" s="17"/>
      <c r="ALL10" s="17"/>
      <c r="ALM10" s="17"/>
      <c r="ALN10" s="17"/>
      <c r="ALO10" s="17"/>
      <c r="ALP10" s="17"/>
      <c r="ALQ10" s="17"/>
      <c r="ALR10" s="17"/>
      <c r="ALS10" s="17"/>
      <c r="ALT10" s="17"/>
      <c r="ALU10" s="17"/>
      <c r="ALV10" s="17"/>
      <c r="ALW10" s="17"/>
      <c r="ALX10" s="17"/>
      <c r="ALY10" s="17"/>
      <c r="ALZ10" s="17"/>
      <c r="AMA10" s="17"/>
      <c r="AMB10" s="17"/>
      <c r="AMC10" s="17"/>
      <c r="AMD10" s="17"/>
      <c r="AME10" s="17"/>
      <c r="AMF10" s="17"/>
      <c r="AMG10" s="17"/>
      <c r="AMH10" s="17"/>
      <c r="AMI10" s="17"/>
      <c r="AMJ10" s="17"/>
      <c r="AMK10" s="17"/>
      <c r="AML10" s="17"/>
      <c r="AMM10" s="17"/>
      <c r="AMN10" s="17"/>
      <c r="AMO10" s="17"/>
      <c r="AMP10" s="17"/>
      <c r="AMQ10" s="17"/>
      <c r="AMR10" s="17"/>
      <c r="AMS10" s="17"/>
      <c r="AMT10" s="17"/>
      <c r="AMU10" s="17"/>
      <c r="AMV10" s="17"/>
      <c r="AMW10" s="17"/>
      <c r="AMX10" s="17"/>
      <c r="AMY10" s="17"/>
      <c r="AMZ10" s="17"/>
      <c r="ANA10" s="17"/>
      <c r="ANB10" s="17"/>
      <c r="ANC10" s="17"/>
      <c r="AND10" s="17"/>
      <c r="ANE10" s="17"/>
      <c r="ANF10" s="17"/>
      <c r="ANG10" s="17"/>
      <c r="ANH10" s="17"/>
      <c r="ANI10" s="17"/>
      <c r="ANJ10" s="17"/>
      <c r="ANK10" s="17"/>
      <c r="ANL10" s="17"/>
      <c r="ANM10" s="17"/>
      <c r="ANN10" s="17"/>
      <c r="ANO10" s="17"/>
      <c r="ANP10" s="17"/>
      <c r="ANQ10" s="17"/>
      <c r="ANR10" s="17"/>
      <c r="ANS10" s="17"/>
      <c r="ANT10" s="17"/>
      <c r="ANU10" s="17"/>
      <c r="ANV10" s="17"/>
      <c r="ANW10" s="17"/>
      <c r="ANX10" s="17"/>
      <c r="ANY10" s="17"/>
      <c r="ANZ10" s="17"/>
      <c r="AOA10" s="17"/>
      <c r="AOB10" s="17"/>
      <c r="AOC10" s="17"/>
      <c r="AOD10" s="17"/>
      <c r="AOE10" s="17"/>
      <c r="AOF10" s="17"/>
      <c r="AOG10" s="17"/>
      <c r="AOH10" s="17"/>
      <c r="AOI10" s="17"/>
      <c r="AOJ10" s="17"/>
      <c r="AOK10" s="17"/>
      <c r="AOL10" s="17"/>
      <c r="AOM10" s="17"/>
      <c r="AON10" s="17"/>
      <c r="AOO10" s="17"/>
      <c r="AOP10" s="17"/>
      <c r="AOQ10" s="17"/>
      <c r="AOR10" s="17"/>
      <c r="AOS10" s="17"/>
      <c r="AOT10" s="17"/>
      <c r="AOU10" s="17"/>
      <c r="AOV10" s="17"/>
      <c r="AOW10" s="17"/>
      <c r="AOX10" s="17"/>
      <c r="AOY10" s="17"/>
      <c r="AOZ10" s="17"/>
      <c r="APA10" s="17"/>
      <c r="APB10" s="17"/>
      <c r="APC10" s="17"/>
      <c r="APD10" s="17"/>
      <c r="APE10" s="17"/>
      <c r="APF10" s="17"/>
      <c r="APG10" s="17"/>
      <c r="APH10" s="17"/>
      <c r="API10" s="17"/>
      <c r="APJ10" s="17"/>
      <c r="APK10" s="17"/>
      <c r="APL10" s="17"/>
      <c r="APM10" s="17"/>
      <c r="APN10" s="17"/>
      <c r="APO10" s="17"/>
      <c r="APP10" s="17"/>
      <c r="APQ10" s="17"/>
      <c r="APR10" s="17"/>
      <c r="APS10" s="17"/>
      <c r="APT10" s="17"/>
      <c r="APU10" s="17"/>
      <c r="APV10" s="17"/>
      <c r="APW10" s="17"/>
      <c r="APX10" s="17"/>
      <c r="APY10" s="17"/>
      <c r="APZ10" s="17"/>
      <c r="AQA10" s="17"/>
      <c r="AQB10" s="17"/>
      <c r="AQC10" s="17"/>
      <c r="AQD10" s="17"/>
      <c r="AQE10" s="17"/>
      <c r="AQF10" s="17"/>
      <c r="AQG10" s="17"/>
      <c r="AQH10" s="17"/>
      <c r="AQI10" s="17"/>
      <c r="AQJ10" s="17"/>
      <c r="AQK10" s="17"/>
      <c r="AQL10" s="17"/>
      <c r="AQM10" s="17"/>
      <c r="AQN10" s="17"/>
      <c r="AQO10" s="17"/>
      <c r="AQP10" s="17"/>
      <c r="AQQ10" s="17"/>
      <c r="AQR10" s="17"/>
      <c r="AQS10" s="17"/>
      <c r="AQT10" s="17"/>
      <c r="AQU10" s="17"/>
      <c r="AQV10" s="17"/>
      <c r="AQW10" s="17"/>
      <c r="AQX10" s="17"/>
      <c r="AQY10" s="17"/>
      <c r="AQZ10" s="17"/>
      <c r="ARA10" s="17"/>
      <c r="ARB10" s="17"/>
      <c r="ARC10" s="17"/>
      <c r="ARD10" s="17"/>
      <c r="ARE10" s="17"/>
      <c r="ARF10" s="17"/>
      <c r="ARG10" s="17"/>
      <c r="ARH10" s="17"/>
      <c r="ARI10" s="17"/>
      <c r="ARJ10" s="17"/>
      <c r="ARK10" s="17"/>
      <c r="ARL10" s="17"/>
      <c r="ARM10" s="17"/>
      <c r="ARN10" s="17"/>
      <c r="ARO10" s="17"/>
      <c r="ARP10" s="17"/>
      <c r="ARQ10" s="17"/>
      <c r="ARR10" s="17"/>
      <c r="ARS10" s="17"/>
      <c r="ART10" s="17"/>
      <c r="ARU10" s="17"/>
      <c r="ARV10" s="17"/>
      <c r="ARW10" s="17"/>
      <c r="ARX10" s="17"/>
      <c r="ARY10" s="17"/>
      <c r="ARZ10" s="17"/>
      <c r="ASA10" s="17"/>
      <c r="ASB10" s="17"/>
      <c r="ASC10" s="17"/>
      <c r="ASD10" s="17"/>
      <c r="ASE10" s="17"/>
      <c r="ASF10" s="17"/>
      <c r="ASG10" s="17"/>
      <c r="ASH10" s="17"/>
      <c r="ASI10" s="17"/>
      <c r="ASJ10" s="17"/>
      <c r="ASK10" s="17"/>
      <c r="ASL10" s="17"/>
      <c r="ASM10" s="17"/>
      <c r="ASN10" s="17"/>
      <c r="ASO10" s="17"/>
      <c r="ASP10" s="17"/>
      <c r="ASQ10" s="17"/>
      <c r="ASR10" s="17"/>
      <c r="ASS10" s="17"/>
      <c r="AST10" s="17"/>
      <c r="ASU10" s="17"/>
      <c r="ASV10" s="17"/>
      <c r="ASW10" s="17"/>
      <c r="ASX10" s="17"/>
      <c r="ASY10" s="17"/>
      <c r="ASZ10" s="17"/>
      <c r="ATA10" s="17"/>
      <c r="ATB10" s="17"/>
      <c r="ATC10" s="17"/>
      <c r="ATD10" s="17"/>
      <c r="ATE10" s="17"/>
      <c r="ATF10" s="17"/>
      <c r="ATG10" s="17"/>
      <c r="ATH10" s="17"/>
      <c r="ATI10" s="17"/>
      <c r="ATJ10" s="17"/>
      <c r="ATK10" s="17"/>
      <c r="ATL10" s="17"/>
      <c r="ATM10" s="17"/>
      <c r="ATN10" s="17"/>
      <c r="ATO10" s="17"/>
      <c r="ATP10" s="17"/>
      <c r="ATQ10" s="17"/>
      <c r="ATR10" s="17"/>
      <c r="ATS10" s="17"/>
      <c r="ATT10" s="17"/>
      <c r="ATU10" s="17"/>
      <c r="ATV10" s="17"/>
      <c r="ATW10" s="17"/>
      <c r="ATX10" s="17"/>
      <c r="ATY10" s="17"/>
      <c r="ATZ10" s="17"/>
      <c r="AUA10" s="17"/>
      <c r="AUB10" s="17"/>
      <c r="AUC10" s="17"/>
      <c r="AUD10" s="17"/>
      <c r="AUE10" s="17"/>
      <c r="AUF10" s="17"/>
      <c r="AUG10" s="17"/>
      <c r="AUH10" s="17"/>
      <c r="AUI10" s="17"/>
      <c r="AUJ10" s="17"/>
      <c r="AUK10" s="17"/>
      <c r="AUL10" s="17"/>
      <c r="AUM10" s="17"/>
      <c r="AUN10" s="17"/>
      <c r="AUO10" s="17"/>
      <c r="AUP10" s="17"/>
      <c r="AUQ10" s="17"/>
      <c r="AUR10" s="17"/>
      <c r="AUS10" s="17"/>
      <c r="AUT10" s="17"/>
      <c r="AUU10" s="17"/>
      <c r="AUV10" s="17"/>
      <c r="AUW10" s="17"/>
      <c r="AUX10" s="17"/>
      <c r="AUY10" s="17"/>
      <c r="AUZ10" s="17"/>
      <c r="AVA10" s="17"/>
      <c r="AVB10" s="17"/>
      <c r="AVC10" s="17"/>
      <c r="AVD10" s="17"/>
      <c r="AVE10" s="17"/>
      <c r="AVF10" s="17"/>
      <c r="AVG10" s="17"/>
      <c r="AVH10" s="17"/>
      <c r="AVI10" s="17"/>
      <c r="AVJ10" s="17"/>
      <c r="AVK10" s="17"/>
      <c r="AVL10" s="17"/>
      <c r="AVM10" s="17"/>
      <c r="AVN10" s="17"/>
      <c r="AVO10" s="17"/>
      <c r="AVP10" s="17"/>
      <c r="AVQ10" s="17"/>
      <c r="AVR10" s="17"/>
      <c r="AVS10" s="17"/>
      <c r="AVT10" s="17"/>
      <c r="AVU10" s="17"/>
      <c r="AVV10" s="17"/>
      <c r="AVW10" s="17"/>
      <c r="AVX10" s="17"/>
      <c r="AVY10" s="17"/>
      <c r="AVZ10" s="17"/>
      <c r="AWA10" s="17"/>
      <c r="AWB10" s="17"/>
      <c r="AWC10" s="17"/>
      <c r="AWD10" s="17"/>
      <c r="AWE10" s="17"/>
      <c r="AWF10" s="17"/>
      <c r="AWG10" s="17"/>
      <c r="AWH10" s="17"/>
      <c r="AWI10" s="17"/>
      <c r="AWJ10" s="17"/>
      <c r="AWK10" s="17"/>
      <c r="AWL10" s="17"/>
      <c r="AWM10" s="17"/>
      <c r="AWN10" s="17"/>
      <c r="AWO10" s="17"/>
      <c r="AWP10" s="17"/>
      <c r="AWQ10" s="17"/>
      <c r="AWR10" s="17"/>
      <c r="AWS10" s="17"/>
      <c r="AWT10" s="17"/>
      <c r="AWU10" s="17"/>
      <c r="AWV10" s="17"/>
      <c r="AWW10" s="17"/>
      <c r="AWX10" s="17"/>
      <c r="AWY10" s="17"/>
      <c r="AWZ10" s="17"/>
      <c r="AXA10" s="17"/>
      <c r="AXB10" s="17"/>
      <c r="AXC10" s="17"/>
      <c r="AXD10" s="17"/>
      <c r="AXE10" s="17"/>
      <c r="AXF10" s="17"/>
      <c r="AXG10" s="17"/>
      <c r="AXH10" s="17"/>
      <c r="AXI10" s="17"/>
      <c r="AXJ10" s="17"/>
      <c r="AXK10" s="17"/>
      <c r="AXL10" s="17"/>
      <c r="AXM10" s="17"/>
      <c r="AXN10" s="17"/>
      <c r="AXO10" s="17"/>
      <c r="AXP10" s="17"/>
      <c r="AXQ10" s="17"/>
      <c r="AXR10" s="17"/>
      <c r="AXS10" s="17"/>
      <c r="AXT10" s="17"/>
      <c r="AXU10" s="17"/>
      <c r="AXV10" s="17"/>
      <c r="AXW10" s="17"/>
      <c r="AXX10" s="17"/>
      <c r="AXY10" s="17"/>
      <c r="AXZ10" s="17"/>
      <c r="AYA10" s="17"/>
      <c r="AYB10" s="17"/>
      <c r="AYC10" s="17"/>
      <c r="AYD10" s="17"/>
      <c r="AYE10" s="17"/>
      <c r="AYF10" s="17"/>
      <c r="AYG10" s="17"/>
      <c r="AYH10" s="17"/>
      <c r="AYI10" s="17"/>
      <c r="AYJ10" s="17"/>
      <c r="AYK10" s="17"/>
      <c r="AYL10" s="17"/>
      <c r="AYM10" s="17"/>
      <c r="AYN10" s="17"/>
      <c r="AYO10" s="17"/>
      <c r="AYP10" s="17"/>
      <c r="AYQ10" s="17"/>
      <c r="AYR10" s="17"/>
      <c r="AYS10" s="17"/>
      <c r="AYT10" s="17"/>
      <c r="AYU10" s="17"/>
      <c r="AYV10" s="17"/>
      <c r="AYW10" s="17"/>
      <c r="AYX10" s="17"/>
      <c r="AYY10" s="17"/>
      <c r="AYZ10" s="17"/>
      <c r="AZA10" s="17"/>
      <c r="AZB10" s="17"/>
      <c r="AZC10" s="17"/>
      <c r="AZD10" s="17"/>
      <c r="AZE10" s="17"/>
      <c r="AZF10" s="17"/>
      <c r="AZG10" s="17"/>
      <c r="AZH10" s="17"/>
      <c r="AZI10" s="17"/>
      <c r="AZJ10" s="17"/>
      <c r="AZK10" s="17"/>
      <c r="AZL10" s="17"/>
      <c r="AZM10" s="17"/>
      <c r="AZN10" s="17"/>
      <c r="AZO10" s="17"/>
      <c r="AZP10" s="17"/>
      <c r="AZQ10" s="17"/>
      <c r="AZR10" s="17"/>
      <c r="AZS10" s="17"/>
      <c r="AZT10" s="17"/>
      <c r="AZU10" s="17"/>
      <c r="AZV10" s="17"/>
      <c r="AZW10" s="17"/>
      <c r="AZX10" s="17"/>
      <c r="AZY10" s="17"/>
      <c r="AZZ10" s="17"/>
      <c r="BAA10" s="17"/>
      <c r="BAB10" s="17"/>
      <c r="BAC10" s="17"/>
      <c r="BAD10" s="17"/>
      <c r="BAE10" s="17"/>
      <c r="BAF10" s="17"/>
      <c r="BAG10" s="17"/>
      <c r="BAH10" s="17"/>
      <c r="BAI10" s="17"/>
      <c r="BAJ10" s="17"/>
      <c r="BAK10" s="17"/>
      <c r="BAL10" s="17"/>
      <c r="BAM10" s="17"/>
      <c r="BAN10" s="17"/>
      <c r="BAO10" s="17"/>
      <c r="BAP10" s="17"/>
      <c r="BAQ10" s="17"/>
      <c r="BAR10" s="17"/>
      <c r="BAS10" s="17"/>
      <c r="BAT10" s="17"/>
      <c r="BAU10" s="17"/>
      <c r="BAV10" s="17"/>
      <c r="BAW10" s="17"/>
      <c r="BAX10" s="17"/>
      <c r="BAY10" s="17"/>
      <c r="BAZ10" s="17"/>
      <c r="BBA10" s="17"/>
      <c r="BBB10" s="17"/>
      <c r="BBC10" s="17"/>
      <c r="BBD10" s="17"/>
      <c r="BBE10" s="17"/>
      <c r="BBF10" s="17"/>
      <c r="BBG10" s="17"/>
      <c r="BBH10" s="17"/>
      <c r="BBI10" s="17"/>
      <c r="BBJ10" s="17"/>
      <c r="BBK10" s="17"/>
      <c r="BBL10" s="17"/>
      <c r="BBM10" s="17"/>
      <c r="BBN10" s="17"/>
      <c r="BBO10" s="17"/>
      <c r="BBP10" s="17"/>
      <c r="BBQ10" s="17"/>
      <c r="BBR10" s="17"/>
      <c r="BBS10" s="17"/>
      <c r="BBT10" s="17"/>
      <c r="BBU10" s="17"/>
      <c r="BBV10" s="17"/>
      <c r="BBW10" s="17"/>
      <c r="BBX10" s="17"/>
      <c r="BBY10" s="17"/>
      <c r="BBZ10" s="17"/>
      <c r="BCA10" s="17"/>
      <c r="BCB10" s="17"/>
      <c r="BCC10" s="17"/>
      <c r="BCD10" s="17"/>
      <c r="BCE10" s="17"/>
      <c r="BCF10" s="17"/>
      <c r="BCG10" s="17"/>
      <c r="BCH10" s="17"/>
      <c r="BCI10" s="17"/>
      <c r="BCJ10" s="17"/>
      <c r="BCK10" s="17"/>
      <c r="BCL10" s="17"/>
      <c r="BCM10" s="17"/>
      <c r="BCN10" s="17"/>
      <c r="BCO10" s="17"/>
      <c r="BCP10" s="17"/>
      <c r="BCQ10" s="17"/>
      <c r="BCR10" s="17"/>
      <c r="BCS10" s="17"/>
      <c r="BCT10" s="17"/>
      <c r="BCU10" s="17"/>
      <c r="BCV10" s="17"/>
      <c r="BCW10" s="17"/>
      <c r="BCX10" s="17"/>
      <c r="BCY10" s="17"/>
      <c r="BCZ10" s="17"/>
      <c r="BDA10" s="17"/>
      <c r="BDB10" s="17"/>
      <c r="BDC10" s="17"/>
      <c r="BDD10" s="17"/>
      <c r="BDE10" s="17"/>
      <c r="BDF10" s="17"/>
      <c r="BDG10" s="17"/>
      <c r="BDH10" s="17"/>
      <c r="BDI10" s="17"/>
      <c r="BDJ10" s="17"/>
      <c r="BDK10" s="17"/>
      <c r="BDL10" s="17"/>
      <c r="BDM10" s="17"/>
      <c r="BDN10" s="17"/>
      <c r="BDO10" s="17"/>
      <c r="BDP10" s="17"/>
      <c r="BDQ10" s="17"/>
      <c r="BDR10" s="17"/>
      <c r="BDS10" s="17"/>
      <c r="BDT10" s="17"/>
      <c r="BDU10" s="17"/>
      <c r="BDV10" s="17"/>
      <c r="BDW10" s="17"/>
      <c r="BDX10" s="17"/>
      <c r="BDY10" s="17"/>
      <c r="BDZ10" s="17"/>
      <c r="BEA10" s="17"/>
      <c r="BEB10" s="17"/>
      <c r="BEC10" s="17"/>
      <c r="BED10" s="17"/>
      <c r="BEE10" s="17"/>
      <c r="BEF10" s="17"/>
      <c r="BEG10" s="17"/>
      <c r="BEH10" s="17"/>
      <c r="BEI10" s="17"/>
      <c r="BEJ10" s="17"/>
      <c r="BEK10" s="17"/>
      <c r="BEL10" s="17"/>
      <c r="BEM10" s="17"/>
      <c r="BEN10" s="17"/>
      <c r="BEO10" s="17"/>
      <c r="BEP10" s="17"/>
      <c r="BEQ10" s="17"/>
      <c r="BER10" s="17"/>
      <c r="BES10" s="17"/>
      <c r="BET10" s="17"/>
      <c r="BEU10" s="17"/>
      <c r="BEV10" s="17"/>
      <c r="BEW10" s="17"/>
      <c r="BEX10" s="17"/>
      <c r="BEY10" s="17"/>
      <c r="BEZ10" s="17"/>
      <c r="BFA10" s="17"/>
      <c r="BFB10" s="17"/>
      <c r="BFC10" s="17"/>
      <c r="BFD10" s="17"/>
      <c r="BFE10" s="17"/>
      <c r="BFF10" s="17"/>
      <c r="BFG10" s="17"/>
      <c r="BFH10" s="17"/>
      <c r="BFI10" s="17"/>
      <c r="BFJ10" s="17"/>
      <c r="BFK10" s="17"/>
    </row>
    <row r="11" spans="1:1519" s="7" customFormat="1" ht="18.75" thickBot="1" x14ac:dyDescent="0.3">
      <c r="A11" s="190" t="s">
        <v>10</v>
      </c>
      <c r="B11" s="191"/>
      <c r="C11" s="191"/>
      <c r="D11" s="191"/>
      <c r="E11" s="191"/>
      <c r="F11" s="191"/>
      <c r="G11" s="192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17"/>
      <c r="MI11" s="17"/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  <c r="MY11" s="17"/>
      <c r="MZ11" s="17"/>
      <c r="NA11" s="17"/>
      <c r="NB11" s="17"/>
      <c r="NC11" s="17"/>
      <c r="ND11" s="17"/>
      <c r="NE11" s="17"/>
      <c r="NF11" s="17"/>
      <c r="NG11" s="17"/>
      <c r="NH11" s="17"/>
      <c r="NI11" s="17"/>
      <c r="NJ11" s="17"/>
      <c r="NK11" s="17"/>
      <c r="NL11" s="17"/>
      <c r="NM11" s="17"/>
      <c r="NN11" s="17"/>
      <c r="NO11" s="17"/>
      <c r="NP11" s="17"/>
      <c r="NQ11" s="17"/>
      <c r="NR11" s="17"/>
      <c r="NS11" s="17"/>
      <c r="NT11" s="17"/>
      <c r="NU11" s="17"/>
      <c r="NV11" s="17"/>
      <c r="NW11" s="17"/>
      <c r="NX11" s="17"/>
      <c r="NY11" s="17"/>
      <c r="NZ11" s="17"/>
      <c r="OA11" s="17"/>
      <c r="OB11" s="17"/>
      <c r="OC11" s="17"/>
      <c r="OD11" s="17"/>
      <c r="OE11" s="17"/>
      <c r="OF11" s="17"/>
      <c r="OG11" s="17"/>
      <c r="OH11" s="17"/>
      <c r="OI11" s="17"/>
      <c r="OJ11" s="17"/>
      <c r="OK11" s="17"/>
      <c r="OL11" s="17"/>
      <c r="OM11" s="17"/>
      <c r="ON11" s="17"/>
      <c r="OO11" s="17"/>
      <c r="OP11" s="17"/>
      <c r="OQ11" s="17"/>
      <c r="OR11" s="17"/>
      <c r="OS11" s="17"/>
      <c r="OT11" s="17"/>
      <c r="OU11" s="17"/>
      <c r="OV11" s="17"/>
      <c r="OW11" s="17"/>
      <c r="OX11" s="17"/>
      <c r="OY11" s="17"/>
      <c r="OZ11" s="17"/>
      <c r="PA11" s="17"/>
      <c r="PB11" s="17"/>
      <c r="PC11" s="17"/>
      <c r="PD11" s="17"/>
      <c r="PE11" s="17"/>
      <c r="PF11" s="17"/>
      <c r="PG11" s="17"/>
      <c r="PH11" s="17"/>
      <c r="PI11" s="17"/>
      <c r="PJ11" s="17"/>
      <c r="PK11" s="17"/>
      <c r="PL11" s="17"/>
      <c r="PM11" s="17"/>
      <c r="PN11" s="17"/>
      <c r="PO11" s="17"/>
      <c r="PP11" s="17"/>
      <c r="PQ11" s="17"/>
      <c r="PR11" s="17"/>
      <c r="PS11" s="17"/>
      <c r="PT11" s="17"/>
      <c r="PU11" s="17"/>
      <c r="PV11" s="17"/>
      <c r="PW11" s="17"/>
      <c r="PX11" s="17"/>
      <c r="PY11" s="17"/>
      <c r="PZ11" s="17"/>
      <c r="QA11" s="17"/>
      <c r="QB11" s="17"/>
      <c r="QC11" s="17"/>
      <c r="QD11" s="17"/>
      <c r="QE11" s="17"/>
      <c r="QF11" s="17"/>
      <c r="QG11" s="17"/>
      <c r="QH11" s="17"/>
      <c r="QI11" s="17"/>
      <c r="QJ11" s="17"/>
      <c r="QK11" s="17"/>
      <c r="QL11" s="17"/>
      <c r="QM11" s="17"/>
      <c r="QN11" s="17"/>
      <c r="QO11" s="17"/>
      <c r="QP11" s="17"/>
      <c r="QQ11" s="17"/>
      <c r="QR11" s="17"/>
      <c r="QS11" s="17"/>
      <c r="QT11" s="17"/>
      <c r="QU11" s="17"/>
      <c r="QV11" s="17"/>
      <c r="QW11" s="17"/>
      <c r="QX11" s="17"/>
      <c r="QY11" s="17"/>
      <c r="QZ11" s="17"/>
      <c r="RA11" s="17"/>
      <c r="RB11" s="17"/>
      <c r="RC11" s="17"/>
      <c r="RD11" s="17"/>
      <c r="RE11" s="17"/>
      <c r="RF11" s="17"/>
      <c r="RG11" s="17"/>
      <c r="RH11" s="17"/>
      <c r="RI11" s="17"/>
      <c r="RJ11" s="17"/>
      <c r="RK11" s="17"/>
      <c r="RL11" s="17"/>
      <c r="RM11" s="17"/>
      <c r="RN11" s="17"/>
      <c r="RO11" s="17"/>
      <c r="RP11" s="17"/>
      <c r="RQ11" s="17"/>
      <c r="RR11" s="17"/>
      <c r="RS11" s="17"/>
      <c r="RT11" s="17"/>
      <c r="RU11" s="17"/>
      <c r="RV11" s="17"/>
      <c r="RW11" s="17"/>
      <c r="RX11" s="17"/>
      <c r="RY11" s="17"/>
      <c r="RZ11" s="17"/>
      <c r="SA11" s="17"/>
      <c r="SB11" s="17"/>
      <c r="SC11" s="17"/>
      <c r="SD11" s="17"/>
      <c r="SE11" s="17"/>
      <c r="SF11" s="17"/>
      <c r="SG11" s="17"/>
      <c r="SH11" s="17"/>
      <c r="SI11" s="17"/>
      <c r="SJ11" s="17"/>
      <c r="SK11" s="17"/>
      <c r="SL11" s="17"/>
      <c r="SM11" s="17"/>
      <c r="SN11" s="17"/>
      <c r="SO11" s="17"/>
      <c r="SP11" s="17"/>
      <c r="SQ11" s="17"/>
      <c r="SR11" s="17"/>
      <c r="SS11" s="17"/>
      <c r="ST11" s="17"/>
      <c r="SU11" s="17"/>
      <c r="SV11" s="17"/>
      <c r="SW11" s="17"/>
      <c r="SX11" s="17"/>
      <c r="SY11" s="17"/>
      <c r="SZ11" s="17"/>
      <c r="TA11" s="17"/>
      <c r="TB11" s="17"/>
      <c r="TC11" s="17"/>
      <c r="TD11" s="17"/>
      <c r="TE11" s="17"/>
      <c r="TF11" s="17"/>
      <c r="TG11" s="17"/>
      <c r="TH11" s="17"/>
      <c r="TI11" s="17"/>
      <c r="TJ11" s="17"/>
      <c r="TK11" s="17"/>
      <c r="TL11" s="17"/>
      <c r="TM11" s="17"/>
      <c r="TN11" s="17"/>
      <c r="TO11" s="17"/>
      <c r="TP11" s="17"/>
      <c r="TQ11" s="17"/>
      <c r="TR11" s="17"/>
      <c r="TS11" s="17"/>
      <c r="TT11" s="17"/>
      <c r="TU11" s="17"/>
      <c r="TV11" s="17"/>
      <c r="TW11" s="17"/>
      <c r="TX11" s="17"/>
      <c r="TY11" s="17"/>
      <c r="TZ11" s="17"/>
      <c r="UA11" s="17"/>
      <c r="UB11" s="17"/>
      <c r="UC11" s="17"/>
      <c r="UD11" s="17"/>
      <c r="UE11" s="17"/>
      <c r="UF11" s="17"/>
      <c r="UG11" s="17"/>
      <c r="UH11" s="17"/>
      <c r="UI11" s="17"/>
      <c r="UJ11" s="17"/>
      <c r="UK11" s="17"/>
      <c r="UL11" s="17"/>
      <c r="UM11" s="17"/>
      <c r="UN11" s="17"/>
      <c r="UO11" s="17"/>
      <c r="UP11" s="17"/>
      <c r="UQ11" s="17"/>
      <c r="UR11" s="17"/>
      <c r="US11" s="17"/>
      <c r="UT11" s="17"/>
      <c r="UU11" s="17"/>
      <c r="UV11" s="17"/>
      <c r="UW11" s="17"/>
      <c r="UX11" s="17"/>
      <c r="UY11" s="17"/>
      <c r="UZ11" s="17"/>
      <c r="VA11" s="17"/>
      <c r="VB11" s="17"/>
      <c r="VC11" s="17"/>
      <c r="VD11" s="17"/>
      <c r="VE11" s="17"/>
      <c r="VF11" s="17"/>
      <c r="VG11" s="17"/>
      <c r="VH11" s="17"/>
      <c r="VI11" s="17"/>
      <c r="VJ11" s="17"/>
      <c r="VK11" s="17"/>
      <c r="VL11" s="17"/>
      <c r="VM11" s="17"/>
      <c r="VN11" s="17"/>
      <c r="VO11" s="17"/>
      <c r="VP11" s="17"/>
      <c r="VQ11" s="17"/>
      <c r="VR11" s="17"/>
      <c r="VS11" s="17"/>
      <c r="VT11" s="17"/>
      <c r="VU11" s="17"/>
      <c r="VV11" s="17"/>
      <c r="VW11" s="17"/>
      <c r="VX11" s="17"/>
      <c r="VY11" s="17"/>
      <c r="VZ11" s="17"/>
      <c r="WA11" s="17"/>
      <c r="WB11" s="17"/>
      <c r="WC11" s="17"/>
      <c r="WD11" s="17"/>
      <c r="WE11" s="17"/>
      <c r="WF11" s="17"/>
      <c r="WG11" s="17"/>
      <c r="WH11" s="17"/>
      <c r="WI11" s="17"/>
      <c r="WJ11" s="17"/>
      <c r="WK11" s="17"/>
      <c r="WL11" s="17"/>
      <c r="WM11" s="17"/>
      <c r="WN11" s="17"/>
      <c r="WO11" s="17"/>
      <c r="WP11" s="17"/>
      <c r="WQ11" s="17"/>
      <c r="WR11" s="17"/>
      <c r="WS11" s="17"/>
      <c r="WT11" s="17"/>
      <c r="WU11" s="17"/>
      <c r="WV11" s="17"/>
      <c r="WW11" s="17"/>
      <c r="WX11" s="17"/>
      <c r="WY11" s="17"/>
      <c r="WZ11" s="17"/>
      <c r="XA11" s="17"/>
      <c r="XB11" s="17"/>
      <c r="XC11" s="17"/>
      <c r="XD11" s="17"/>
      <c r="XE11" s="17"/>
      <c r="XF11" s="17"/>
      <c r="XG11" s="17"/>
      <c r="XH11" s="17"/>
      <c r="XI11" s="17"/>
      <c r="XJ11" s="17"/>
      <c r="XK11" s="17"/>
      <c r="XL11" s="17"/>
      <c r="XM11" s="17"/>
      <c r="XN11" s="17"/>
      <c r="XO11" s="17"/>
      <c r="XP11" s="17"/>
      <c r="XQ11" s="17"/>
      <c r="XR11" s="17"/>
      <c r="XS11" s="17"/>
      <c r="XT11" s="17"/>
      <c r="XU11" s="17"/>
      <c r="XV11" s="17"/>
      <c r="XW11" s="17"/>
      <c r="XX11" s="17"/>
      <c r="XY11" s="17"/>
      <c r="XZ11" s="17"/>
      <c r="YA11" s="17"/>
      <c r="YB11" s="17"/>
      <c r="YC11" s="17"/>
      <c r="YD11" s="17"/>
      <c r="YE11" s="17"/>
      <c r="YF11" s="17"/>
      <c r="YG11" s="17"/>
      <c r="YH11" s="17"/>
      <c r="YI11" s="17"/>
      <c r="YJ11" s="17"/>
      <c r="YK11" s="17"/>
      <c r="YL11" s="17"/>
      <c r="YM11" s="17"/>
      <c r="YN11" s="17"/>
      <c r="YO11" s="17"/>
      <c r="YP11" s="17"/>
      <c r="YQ11" s="17"/>
      <c r="YR11" s="17"/>
      <c r="YS11" s="17"/>
      <c r="YT11" s="17"/>
      <c r="YU11" s="17"/>
      <c r="YV11" s="17"/>
      <c r="YW11" s="17"/>
      <c r="YX11" s="17"/>
      <c r="YY11" s="17"/>
      <c r="YZ11" s="17"/>
      <c r="ZA11" s="17"/>
      <c r="ZB11" s="17"/>
      <c r="ZC11" s="17"/>
      <c r="ZD11" s="17"/>
      <c r="ZE11" s="17"/>
      <c r="ZF11" s="17"/>
      <c r="ZG11" s="17"/>
      <c r="ZH11" s="17"/>
      <c r="ZI11" s="17"/>
      <c r="ZJ11" s="17"/>
      <c r="ZK11" s="17"/>
      <c r="ZL11" s="17"/>
      <c r="ZM11" s="17"/>
      <c r="ZN11" s="17"/>
      <c r="ZO11" s="17"/>
      <c r="ZP11" s="17"/>
      <c r="ZQ11" s="17"/>
      <c r="ZR11" s="17"/>
      <c r="ZS11" s="17"/>
      <c r="ZT11" s="17"/>
      <c r="ZU11" s="17"/>
      <c r="ZV11" s="17"/>
      <c r="ZW11" s="17"/>
      <c r="ZX11" s="17"/>
      <c r="ZY11" s="17"/>
      <c r="ZZ11" s="17"/>
      <c r="AAA11" s="17"/>
      <c r="AAB11" s="17"/>
      <c r="AAC11" s="17"/>
      <c r="AAD11" s="17"/>
      <c r="AAE11" s="17"/>
      <c r="AAF11" s="17"/>
      <c r="AAG11" s="17"/>
      <c r="AAH11" s="17"/>
      <c r="AAI11" s="17"/>
      <c r="AAJ11" s="17"/>
      <c r="AAK11" s="17"/>
      <c r="AAL11" s="17"/>
      <c r="AAM11" s="17"/>
      <c r="AAN11" s="17"/>
      <c r="AAO11" s="17"/>
      <c r="AAP11" s="17"/>
      <c r="AAQ11" s="17"/>
      <c r="AAR11" s="17"/>
      <c r="AAS11" s="17"/>
      <c r="AAT11" s="17"/>
      <c r="AAU11" s="17"/>
      <c r="AAV11" s="17"/>
      <c r="AAW11" s="17"/>
      <c r="AAX11" s="17"/>
      <c r="AAY11" s="17"/>
      <c r="AAZ11" s="17"/>
      <c r="ABA11" s="17"/>
      <c r="ABB11" s="17"/>
      <c r="ABC11" s="17"/>
      <c r="ABD11" s="17"/>
      <c r="ABE11" s="17"/>
      <c r="ABF11" s="17"/>
      <c r="ABG11" s="17"/>
      <c r="ABH11" s="17"/>
      <c r="ABI11" s="17"/>
      <c r="ABJ11" s="17"/>
      <c r="ABK11" s="17"/>
      <c r="ABL11" s="17"/>
      <c r="ABM11" s="17"/>
      <c r="ABN11" s="17"/>
      <c r="ABO11" s="17"/>
      <c r="ABP11" s="17"/>
      <c r="ABQ11" s="17"/>
      <c r="ABR11" s="17"/>
      <c r="ABS11" s="17"/>
      <c r="ABT11" s="17"/>
      <c r="ABU11" s="17"/>
      <c r="ABV11" s="17"/>
      <c r="ABW11" s="17"/>
      <c r="ABX11" s="17"/>
      <c r="ABY11" s="17"/>
      <c r="ABZ11" s="17"/>
      <c r="ACA11" s="17"/>
      <c r="ACB11" s="17"/>
      <c r="ACC11" s="17"/>
      <c r="ACD11" s="17"/>
      <c r="ACE11" s="17"/>
      <c r="ACF11" s="17"/>
      <c r="ACG11" s="17"/>
      <c r="ACH11" s="17"/>
      <c r="ACI11" s="17"/>
      <c r="ACJ11" s="17"/>
      <c r="ACK11" s="17"/>
      <c r="ACL11" s="17"/>
      <c r="ACM11" s="17"/>
      <c r="ACN11" s="17"/>
      <c r="ACO11" s="17"/>
      <c r="ACP11" s="17"/>
      <c r="ACQ11" s="17"/>
      <c r="ACR11" s="17"/>
      <c r="ACS11" s="17"/>
      <c r="ACT11" s="17"/>
      <c r="ACU11" s="17"/>
      <c r="ACV11" s="17"/>
      <c r="ACW11" s="17"/>
      <c r="ACX11" s="17"/>
      <c r="ACY11" s="17"/>
      <c r="ACZ11" s="17"/>
      <c r="ADA11" s="17"/>
      <c r="ADB11" s="17"/>
      <c r="ADC11" s="17"/>
      <c r="ADD11" s="17"/>
      <c r="ADE11" s="17"/>
      <c r="ADF11" s="17"/>
      <c r="ADG11" s="17"/>
      <c r="ADH11" s="17"/>
      <c r="ADI11" s="17"/>
      <c r="ADJ11" s="17"/>
      <c r="ADK11" s="17"/>
      <c r="ADL11" s="17"/>
      <c r="ADM11" s="17"/>
      <c r="ADN11" s="17"/>
      <c r="ADO11" s="17"/>
      <c r="ADP11" s="17"/>
      <c r="ADQ11" s="17"/>
      <c r="ADR11" s="17"/>
      <c r="ADS11" s="17"/>
      <c r="ADT11" s="17"/>
      <c r="ADU11" s="17"/>
      <c r="ADV11" s="17"/>
      <c r="ADW11" s="17"/>
      <c r="ADX11" s="17"/>
      <c r="ADY11" s="17"/>
      <c r="ADZ11" s="17"/>
      <c r="AEA11" s="17"/>
      <c r="AEB11" s="17"/>
      <c r="AEC11" s="17"/>
      <c r="AED11" s="17"/>
      <c r="AEE11" s="17"/>
      <c r="AEF11" s="17"/>
      <c r="AEG11" s="17"/>
      <c r="AEH11" s="17"/>
      <c r="AEI11" s="17"/>
      <c r="AEJ11" s="17"/>
      <c r="AEK11" s="17"/>
      <c r="AEL11" s="17"/>
      <c r="AEM11" s="17"/>
      <c r="AEN11" s="17"/>
      <c r="AEO11" s="17"/>
      <c r="AEP11" s="17"/>
      <c r="AEQ11" s="17"/>
      <c r="AER11" s="17"/>
      <c r="AES11" s="17"/>
      <c r="AET11" s="17"/>
      <c r="AEU11" s="17"/>
      <c r="AEV11" s="17"/>
      <c r="AEW11" s="17"/>
      <c r="AEX11" s="17"/>
      <c r="AEY11" s="17"/>
      <c r="AEZ11" s="17"/>
      <c r="AFA11" s="17"/>
      <c r="AFB11" s="17"/>
      <c r="AFC11" s="17"/>
      <c r="AFD11" s="17"/>
      <c r="AFE11" s="17"/>
      <c r="AFF11" s="17"/>
      <c r="AFG11" s="17"/>
      <c r="AFH11" s="17"/>
      <c r="AFI11" s="17"/>
      <c r="AFJ11" s="17"/>
      <c r="AFK11" s="17"/>
      <c r="AFL11" s="17"/>
      <c r="AFM11" s="17"/>
      <c r="AFN11" s="17"/>
      <c r="AFO11" s="17"/>
      <c r="AFP11" s="17"/>
      <c r="AFQ11" s="17"/>
      <c r="AFR11" s="17"/>
      <c r="AFS11" s="17"/>
      <c r="AFT11" s="17"/>
      <c r="AFU11" s="17"/>
      <c r="AFV11" s="17"/>
      <c r="AFW11" s="17"/>
      <c r="AFX11" s="17"/>
      <c r="AFY11" s="17"/>
      <c r="AFZ11" s="17"/>
      <c r="AGA11" s="17"/>
      <c r="AGB11" s="17"/>
      <c r="AGC11" s="17"/>
      <c r="AGD11" s="17"/>
      <c r="AGE11" s="17"/>
      <c r="AGF11" s="17"/>
      <c r="AGG11" s="17"/>
      <c r="AGH11" s="17"/>
      <c r="AGI11" s="17"/>
      <c r="AGJ11" s="17"/>
      <c r="AGK11" s="17"/>
      <c r="AGL11" s="17"/>
      <c r="AGM11" s="17"/>
      <c r="AGN11" s="17"/>
      <c r="AGO11" s="17"/>
      <c r="AGP11" s="17"/>
      <c r="AGQ11" s="17"/>
      <c r="AGR11" s="17"/>
      <c r="AGS11" s="17"/>
      <c r="AGT11" s="17"/>
      <c r="AGU11" s="17"/>
      <c r="AGV11" s="17"/>
      <c r="AGW11" s="17"/>
      <c r="AGX11" s="17"/>
      <c r="AGY11" s="17"/>
      <c r="AGZ11" s="17"/>
      <c r="AHA11" s="17"/>
      <c r="AHB11" s="17"/>
      <c r="AHC11" s="17"/>
      <c r="AHD11" s="17"/>
      <c r="AHE11" s="17"/>
      <c r="AHF11" s="17"/>
      <c r="AHG11" s="17"/>
      <c r="AHH11" s="17"/>
      <c r="AHI11" s="17"/>
      <c r="AHJ11" s="17"/>
      <c r="AHK11" s="17"/>
      <c r="AHL11" s="17"/>
      <c r="AHM11" s="17"/>
      <c r="AHN11" s="17"/>
      <c r="AHO11" s="17"/>
      <c r="AHP11" s="17"/>
      <c r="AHQ11" s="17"/>
      <c r="AHR11" s="17"/>
      <c r="AHS11" s="17"/>
      <c r="AHT11" s="17"/>
      <c r="AHU11" s="17"/>
      <c r="AHV11" s="17"/>
      <c r="AHW11" s="17"/>
      <c r="AHX11" s="17"/>
      <c r="AHY11" s="17"/>
      <c r="AHZ11" s="17"/>
      <c r="AIA11" s="17"/>
      <c r="AIB11" s="17"/>
      <c r="AIC11" s="17"/>
      <c r="AID11" s="17"/>
      <c r="AIE11" s="17"/>
      <c r="AIF11" s="17"/>
      <c r="AIG11" s="17"/>
      <c r="AIH11" s="17"/>
      <c r="AII11" s="17"/>
      <c r="AIJ11" s="17"/>
      <c r="AIK11" s="17"/>
      <c r="AIL11" s="17"/>
      <c r="AIM11" s="17"/>
      <c r="AIN11" s="17"/>
      <c r="AIO11" s="17"/>
      <c r="AIP11" s="17"/>
      <c r="AIQ11" s="17"/>
      <c r="AIR11" s="17"/>
      <c r="AIS11" s="17"/>
      <c r="AIT11" s="17"/>
      <c r="AIU11" s="17"/>
      <c r="AIV11" s="17"/>
      <c r="AIW11" s="17"/>
      <c r="AIX11" s="17"/>
      <c r="AIY11" s="17"/>
      <c r="AIZ11" s="17"/>
      <c r="AJA11" s="17"/>
      <c r="AJB11" s="17"/>
      <c r="AJC11" s="17"/>
      <c r="AJD11" s="17"/>
      <c r="AJE11" s="17"/>
      <c r="AJF11" s="17"/>
      <c r="AJG11" s="17"/>
      <c r="AJH11" s="17"/>
      <c r="AJI11" s="17"/>
      <c r="AJJ11" s="17"/>
      <c r="AJK11" s="17"/>
      <c r="AJL11" s="17"/>
      <c r="AJM11" s="17"/>
      <c r="AJN11" s="17"/>
      <c r="AJO11" s="17"/>
      <c r="AJP11" s="17"/>
      <c r="AJQ11" s="17"/>
      <c r="AJR11" s="17"/>
      <c r="AJS11" s="17"/>
      <c r="AJT11" s="17"/>
      <c r="AJU11" s="17"/>
      <c r="AJV11" s="17"/>
      <c r="AJW11" s="17"/>
      <c r="AJX11" s="17"/>
      <c r="AJY11" s="17"/>
      <c r="AJZ11" s="17"/>
      <c r="AKA11" s="17"/>
      <c r="AKB11" s="17"/>
      <c r="AKC11" s="17"/>
      <c r="AKD11" s="17"/>
      <c r="AKE11" s="17"/>
      <c r="AKF11" s="17"/>
      <c r="AKG11" s="17"/>
      <c r="AKH11" s="17"/>
      <c r="AKI11" s="17"/>
      <c r="AKJ11" s="17"/>
      <c r="AKK11" s="17"/>
      <c r="AKL11" s="17"/>
      <c r="AKM11" s="17"/>
      <c r="AKN11" s="17"/>
      <c r="AKO11" s="17"/>
      <c r="AKP11" s="17"/>
      <c r="AKQ11" s="17"/>
      <c r="AKR11" s="17"/>
      <c r="AKS11" s="17"/>
      <c r="AKT11" s="17"/>
      <c r="AKU11" s="17"/>
      <c r="AKV11" s="17"/>
      <c r="AKW11" s="17"/>
      <c r="AKX11" s="17"/>
      <c r="AKY11" s="17"/>
      <c r="AKZ11" s="17"/>
      <c r="ALA11" s="17"/>
      <c r="ALB11" s="17"/>
      <c r="ALC11" s="17"/>
      <c r="ALD11" s="17"/>
      <c r="ALE11" s="17"/>
      <c r="ALF11" s="17"/>
      <c r="ALG11" s="17"/>
      <c r="ALH11" s="17"/>
      <c r="ALI11" s="17"/>
      <c r="ALJ11" s="17"/>
      <c r="ALK11" s="17"/>
      <c r="ALL11" s="17"/>
      <c r="ALM11" s="17"/>
      <c r="ALN11" s="17"/>
      <c r="ALO11" s="17"/>
      <c r="ALP11" s="17"/>
      <c r="ALQ11" s="17"/>
      <c r="ALR11" s="17"/>
      <c r="ALS11" s="17"/>
      <c r="ALT11" s="17"/>
      <c r="ALU11" s="17"/>
      <c r="ALV11" s="17"/>
      <c r="ALW11" s="17"/>
      <c r="ALX11" s="17"/>
      <c r="ALY11" s="17"/>
      <c r="ALZ11" s="17"/>
      <c r="AMA11" s="17"/>
      <c r="AMB11" s="17"/>
      <c r="AMC11" s="17"/>
      <c r="AMD11" s="17"/>
      <c r="AME11" s="17"/>
      <c r="AMF11" s="17"/>
      <c r="AMG11" s="17"/>
      <c r="AMH11" s="17"/>
      <c r="AMI11" s="17"/>
      <c r="AMJ11" s="17"/>
      <c r="AMK11" s="17"/>
      <c r="AML11" s="17"/>
      <c r="AMM11" s="17"/>
      <c r="AMN11" s="17"/>
      <c r="AMO11" s="17"/>
      <c r="AMP11" s="17"/>
      <c r="AMQ11" s="17"/>
      <c r="AMR11" s="17"/>
      <c r="AMS11" s="17"/>
      <c r="AMT11" s="17"/>
      <c r="AMU11" s="17"/>
      <c r="AMV11" s="17"/>
      <c r="AMW11" s="17"/>
      <c r="AMX11" s="17"/>
      <c r="AMY11" s="17"/>
      <c r="AMZ11" s="17"/>
      <c r="ANA11" s="17"/>
      <c r="ANB11" s="17"/>
      <c r="ANC11" s="17"/>
      <c r="AND11" s="17"/>
      <c r="ANE11" s="17"/>
      <c r="ANF11" s="17"/>
      <c r="ANG11" s="17"/>
      <c r="ANH11" s="17"/>
      <c r="ANI11" s="17"/>
      <c r="ANJ11" s="17"/>
      <c r="ANK11" s="17"/>
      <c r="ANL11" s="17"/>
      <c r="ANM11" s="17"/>
      <c r="ANN11" s="17"/>
      <c r="ANO11" s="17"/>
      <c r="ANP11" s="17"/>
      <c r="ANQ11" s="17"/>
      <c r="ANR11" s="17"/>
      <c r="ANS11" s="17"/>
      <c r="ANT11" s="17"/>
      <c r="ANU11" s="17"/>
      <c r="ANV11" s="17"/>
      <c r="ANW11" s="17"/>
      <c r="ANX11" s="17"/>
      <c r="ANY11" s="17"/>
      <c r="ANZ11" s="17"/>
      <c r="AOA11" s="17"/>
      <c r="AOB11" s="17"/>
      <c r="AOC11" s="17"/>
      <c r="AOD11" s="17"/>
      <c r="AOE11" s="17"/>
      <c r="AOF11" s="17"/>
      <c r="AOG11" s="17"/>
      <c r="AOH11" s="17"/>
      <c r="AOI11" s="17"/>
      <c r="AOJ11" s="17"/>
      <c r="AOK11" s="17"/>
      <c r="AOL11" s="17"/>
      <c r="AOM11" s="17"/>
      <c r="AON11" s="17"/>
      <c r="AOO11" s="17"/>
      <c r="AOP11" s="17"/>
      <c r="AOQ11" s="17"/>
      <c r="AOR11" s="17"/>
      <c r="AOS11" s="17"/>
      <c r="AOT11" s="17"/>
      <c r="AOU11" s="17"/>
      <c r="AOV11" s="17"/>
      <c r="AOW11" s="17"/>
      <c r="AOX11" s="17"/>
      <c r="AOY11" s="17"/>
      <c r="AOZ11" s="17"/>
      <c r="APA11" s="17"/>
      <c r="APB11" s="17"/>
      <c r="APC11" s="17"/>
      <c r="APD11" s="17"/>
      <c r="APE11" s="17"/>
      <c r="APF11" s="17"/>
      <c r="APG11" s="17"/>
      <c r="APH11" s="17"/>
      <c r="API11" s="17"/>
      <c r="APJ11" s="17"/>
      <c r="APK11" s="17"/>
      <c r="APL11" s="17"/>
      <c r="APM11" s="17"/>
      <c r="APN11" s="17"/>
      <c r="APO11" s="17"/>
      <c r="APP11" s="17"/>
      <c r="APQ11" s="17"/>
      <c r="APR11" s="17"/>
      <c r="APS11" s="17"/>
      <c r="APT11" s="17"/>
      <c r="APU11" s="17"/>
      <c r="APV11" s="17"/>
      <c r="APW11" s="17"/>
      <c r="APX11" s="17"/>
      <c r="APY11" s="17"/>
      <c r="APZ11" s="17"/>
      <c r="AQA11" s="17"/>
      <c r="AQB11" s="17"/>
      <c r="AQC11" s="17"/>
      <c r="AQD11" s="17"/>
      <c r="AQE11" s="17"/>
      <c r="AQF11" s="17"/>
      <c r="AQG11" s="17"/>
      <c r="AQH11" s="17"/>
      <c r="AQI11" s="17"/>
      <c r="AQJ11" s="17"/>
      <c r="AQK11" s="17"/>
      <c r="AQL11" s="17"/>
      <c r="AQM11" s="17"/>
      <c r="AQN11" s="17"/>
      <c r="AQO11" s="17"/>
      <c r="AQP11" s="17"/>
      <c r="AQQ11" s="17"/>
      <c r="AQR11" s="17"/>
      <c r="AQS11" s="17"/>
      <c r="AQT11" s="17"/>
      <c r="AQU11" s="17"/>
      <c r="AQV11" s="17"/>
      <c r="AQW11" s="17"/>
      <c r="AQX11" s="17"/>
      <c r="AQY11" s="17"/>
      <c r="AQZ11" s="17"/>
      <c r="ARA11" s="17"/>
      <c r="ARB11" s="17"/>
      <c r="ARC11" s="17"/>
      <c r="ARD11" s="17"/>
      <c r="ARE11" s="17"/>
      <c r="ARF11" s="17"/>
      <c r="ARG11" s="17"/>
      <c r="ARH11" s="17"/>
      <c r="ARI11" s="17"/>
      <c r="ARJ11" s="17"/>
      <c r="ARK11" s="17"/>
      <c r="ARL11" s="17"/>
      <c r="ARM11" s="17"/>
      <c r="ARN11" s="17"/>
      <c r="ARO11" s="17"/>
      <c r="ARP11" s="17"/>
      <c r="ARQ11" s="17"/>
      <c r="ARR11" s="17"/>
      <c r="ARS11" s="17"/>
      <c r="ART11" s="17"/>
      <c r="ARU11" s="17"/>
      <c r="ARV11" s="17"/>
      <c r="ARW11" s="17"/>
      <c r="ARX11" s="17"/>
      <c r="ARY11" s="17"/>
      <c r="ARZ11" s="17"/>
      <c r="ASA11" s="17"/>
      <c r="ASB11" s="17"/>
      <c r="ASC11" s="17"/>
      <c r="ASD11" s="17"/>
      <c r="ASE11" s="17"/>
      <c r="ASF11" s="17"/>
      <c r="ASG11" s="17"/>
      <c r="ASH11" s="17"/>
      <c r="ASI11" s="17"/>
      <c r="ASJ11" s="17"/>
      <c r="ASK11" s="17"/>
      <c r="ASL11" s="17"/>
      <c r="ASM11" s="17"/>
      <c r="ASN11" s="17"/>
      <c r="ASO11" s="17"/>
      <c r="ASP11" s="17"/>
      <c r="ASQ11" s="17"/>
      <c r="ASR11" s="17"/>
      <c r="ASS11" s="17"/>
      <c r="AST11" s="17"/>
      <c r="ASU11" s="17"/>
      <c r="ASV11" s="17"/>
      <c r="ASW11" s="17"/>
      <c r="ASX11" s="17"/>
      <c r="ASY11" s="17"/>
      <c r="ASZ11" s="17"/>
      <c r="ATA11" s="17"/>
      <c r="ATB11" s="17"/>
      <c r="ATC11" s="17"/>
      <c r="ATD11" s="17"/>
      <c r="ATE11" s="17"/>
      <c r="ATF11" s="17"/>
      <c r="ATG11" s="17"/>
      <c r="ATH11" s="17"/>
      <c r="ATI11" s="17"/>
      <c r="ATJ11" s="17"/>
      <c r="ATK11" s="17"/>
      <c r="ATL11" s="17"/>
      <c r="ATM11" s="17"/>
      <c r="ATN11" s="17"/>
      <c r="ATO11" s="17"/>
      <c r="ATP11" s="17"/>
      <c r="ATQ11" s="17"/>
      <c r="ATR11" s="17"/>
      <c r="ATS11" s="17"/>
      <c r="ATT11" s="17"/>
      <c r="ATU11" s="17"/>
      <c r="ATV11" s="17"/>
      <c r="ATW11" s="17"/>
      <c r="ATX11" s="17"/>
      <c r="ATY11" s="17"/>
      <c r="ATZ11" s="17"/>
      <c r="AUA11" s="17"/>
      <c r="AUB11" s="17"/>
      <c r="AUC11" s="17"/>
      <c r="AUD11" s="17"/>
      <c r="AUE11" s="17"/>
      <c r="AUF11" s="17"/>
      <c r="AUG11" s="17"/>
      <c r="AUH11" s="17"/>
      <c r="AUI11" s="17"/>
      <c r="AUJ11" s="17"/>
      <c r="AUK11" s="17"/>
      <c r="AUL11" s="17"/>
      <c r="AUM11" s="17"/>
      <c r="AUN11" s="17"/>
      <c r="AUO11" s="17"/>
      <c r="AUP11" s="17"/>
      <c r="AUQ11" s="17"/>
      <c r="AUR11" s="17"/>
      <c r="AUS11" s="17"/>
      <c r="AUT11" s="17"/>
      <c r="AUU11" s="17"/>
      <c r="AUV11" s="17"/>
      <c r="AUW11" s="17"/>
      <c r="AUX11" s="17"/>
      <c r="AUY11" s="17"/>
      <c r="AUZ11" s="17"/>
      <c r="AVA11" s="17"/>
      <c r="AVB11" s="17"/>
      <c r="AVC11" s="17"/>
      <c r="AVD11" s="17"/>
      <c r="AVE11" s="17"/>
      <c r="AVF11" s="17"/>
      <c r="AVG11" s="17"/>
      <c r="AVH11" s="17"/>
      <c r="AVI11" s="17"/>
      <c r="AVJ11" s="17"/>
      <c r="AVK11" s="17"/>
      <c r="AVL11" s="17"/>
      <c r="AVM11" s="17"/>
      <c r="AVN11" s="17"/>
      <c r="AVO11" s="17"/>
      <c r="AVP11" s="17"/>
      <c r="AVQ11" s="17"/>
      <c r="AVR11" s="17"/>
      <c r="AVS11" s="17"/>
      <c r="AVT11" s="17"/>
      <c r="AVU11" s="17"/>
      <c r="AVV11" s="17"/>
      <c r="AVW11" s="17"/>
      <c r="AVX11" s="17"/>
      <c r="AVY11" s="17"/>
      <c r="AVZ11" s="17"/>
      <c r="AWA11" s="17"/>
      <c r="AWB11" s="17"/>
      <c r="AWC11" s="17"/>
      <c r="AWD11" s="17"/>
      <c r="AWE11" s="17"/>
      <c r="AWF11" s="17"/>
      <c r="AWG11" s="17"/>
      <c r="AWH11" s="17"/>
      <c r="AWI11" s="17"/>
      <c r="AWJ11" s="17"/>
      <c r="AWK11" s="17"/>
      <c r="AWL11" s="17"/>
      <c r="AWM11" s="17"/>
      <c r="AWN11" s="17"/>
      <c r="AWO11" s="17"/>
      <c r="AWP11" s="17"/>
      <c r="AWQ11" s="17"/>
      <c r="AWR11" s="17"/>
      <c r="AWS11" s="17"/>
      <c r="AWT11" s="17"/>
      <c r="AWU11" s="17"/>
      <c r="AWV11" s="17"/>
      <c r="AWW11" s="17"/>
      <c r="AWX11" s="17"/>
      <c r="AWY11" s="17"/>
      <c r="AWZ11" s="17"/>
      <c r="AXA11" s="17"/>
      <c r="AXB11" s="17"/>
      <c r="AXC11" s="17"/>
      <c r="AXD11" s="17"/>
      <c r="AXE11" s="17"/>
      <c r="AXF11" s="17"/>
      <c r="AXG11" s="17"/>
      <c r="AXH11" s="17"/>
      <c r="AXI11" s="17"/>
      <c r="AXJ11" s="17"/>
      <c r="AXK11" s="17"/>
      <c r="AXL11" s="17"/>
      <c r="AXM11" s="17"/>
      <c r="AXN11" s="17"/>
      <c r="AXO11" s="17"/>
      <c r="AXP11" s="17"/>
      <c r="AXQ11" s="17"/>
      <c r="AXR11" s="17"/>
      <c r="AXS11" s="17"/>
      <c r="AXT11" s="17"/>
      <c r="AXU11" s="17"/>
      <c r="AXV11" s="17"/>
      <c r="AXW11" s="17"/>
      <c r="AXX11" s="17"/>
      <c r="AXY11" s="17"/>
      <c r="AXZ11" s="17"/>
      <c r="AYA11" s="17"/>
      <c r="AYB11" s="17"/>
      <c r="AYC11" s="17"/>
      <c r="AYD11" s="17"/>
      <c r="AYE11" s="17"/>
      <c r="AYF11" s="17"/>
      <c r="AYG11" s="17"/>
      <c r="AYH11" s="17"/>
      <c r="AYI11" s="17"/>
      <c r="AYJ11" s="17"/>
      <c r="AYK11" s="17"/>
      <c r="AYL11" s="17"/>
      <c r="AYM11" s="17"/>
      <c r="AYN11" s="17"/>
      <c r="AYO11" s="17"/>
      <c r="AYP11" s="17"/>
      <c r="AYQ11" s="17"/>
      <c r="AYR11" s="17"/>
      <c r="AYS11" s="17"/>
      <c r="AYT11" s="17"/>
      <c r="AYU11" s="17"/>
      <c r="AYV11" s="17"/>
      <c r="AYW11" s="17"/>
      <c r="AYX11" s="17"/>
      <c r="AYY11" s="17"/>
      <c r="AYZ11" s="17"/>
      <c r="AZA11" s="17"/>
      <c r="AZB11" s="17"/>
      <c r="AZC11" s="17"/>
      <c r="AZD11" s="17"/>
      <c r="AZE11" s="17"/>
      <c r="AZF11" s="17"/>
      <c r="AZG11" s="17"/>
      <c r="AZH11" s="17"/>
      <c r="AZI11" s="17"/>
      <c r="AZJ11" s="17"/>
      <c r="AZK11" s="17"/>
      <c r="AZL11" s="17"/>
      <c r="AZM11" s="17"/>
      <c r="AZN11" s="17"/>
      <c r="AZO11" s="17"/>
      <c r="AZP11" s="17"/>
      <c r="AZQ11" s="17"/>
      <c r="AZR11" s="17"/>
      <c r="AZS11" s="17"/>
      <c r="AZT11" s="17"/>
      <c r="AZU11" s="17"/>
      <c r="AZV11" s="17"/>
      <c r="AZW11" s="17"/>
      <c r="AZX11" s="17"/>
      <c r="AZY11" s="17"/>
      <c r="AZZ11" s="17"/>
      <c r="BAA11" s="17"/>
      <c r="BAB11" s="17"/>
      <c r="BAC11" s="17"/>
      <c r="BAD11" s="17"/>
      <c r="BAE11" s="17"/>
      <c r="BAF11" s="17"/>
      <c r="BAG11" s="17"/>
      <c r="BAH11" s="17"/>
      <c r="BAI11" s="17"/>
      <c r="BAJ11" s="17"/>
      <c r="BAK11" s="17"/>
      <c r="BAL11" s="17"/>
      <c r="BAM11" s="17"/>
      <c r="BAN11" s="17"/>
      <c r="BAO11" s="17"/>
      <c r="BAP11" s="17"/>
      <c r="BAQ11" s="17"/>
      <c r="BAR11" s="17"/>
      <c r="BAS11" s="17"/>
      <c r="BAT11" s="17"/>
      <c r="BAU11" s="17"/>
      <c r="BAV11" s="17"/>
      <c r="BAW11" s="17"/>
      <c r="BAX11" s="17"/>
      <c r="BAY11" s="17"/>
      <c r="BAZ11" s="17"/>
      <c r="BBA11" s="17"/>
      <c r="BBB11" s="17"/>
      <c r="BBC11" s="17"/>
      <c r="BBD11" s="17"/>
      <c r="BBE11" s="17"/>
      <c r="BBF11" s="17"/>
      <c r="BBG11" s="17"/>
      <c r="BBH11" s="17"/>
      <c r="BBI11" s="17"/>
      <c r="BBJ11" s="17"/>
      <c r="BBK11" s="17"/>
      <c r="BBL11" s="17"/>
      <c r="BBM11" s="17"/>
      <c r="BBN11" s="17"/>
      <c r="BBO11" s="17"/>
      <c r="BBP11" s="17"/>
      <c r="BBQ11" s="17"/>
      <c r="BBR11" s="17"/>
      <c r="BBS11" s="17"/>
      <c r="BBT11" s="17"/>
      <c r="BBU11" s="17"/>
      <c r="BBV11" s="17"/>
      <c r="BBW11" s="17"/>
      <c r="BBX11" s="17"/>
      <c r="BBY11" s="17"/>
      <c r="BBZ11" s="17"/>
      <c r="BCA11" s="17"/>
      <c r="BCB11" s="17"/>
      <c r="BCC11" s="17"/>
      <c r="BCD11" s="17"/>
      <c r="BCE11" s="17"/>
      <c r="BCF11" s="17"/>
      <c r="BCG11" s="17"/>
      <c r="BCH11" s="17"/>
      <c r="BCI11" s="17"/>
      <c r="BCJ11" s="17"/>
      <c r="BCK11" s="17"/>
      <c r="BCL11" s="17"/>
      <c r="BCM11" s="17"/>
      <c r="BCN11" s="17"/>
      <c r="BCO11" s="17"/>
      <c r="BCP11" s="17"/>
      <c r="BCQ11" s="17"/>
      <c r="BCR11" s="17"/>
      <c r="BCS11" s="17"/>
      <c r="BCT11" s="17"/>
      <c r="BCU11" s="17"/>
      <c r="BCV11" s="17"/>
      <c r="BCW11" s="17"/>
      <c r="BCX11" s="17"/>
      <c r="BCY11" s="17"/>
      <c r="BCZ11" s="17"/>
      <c r="BDA11" s="17"/>
      <c r="BDB11" s="17"/>
      <c r="BDC11" s="17"/>
      <c r="BDD11" s="17"/>
      <c r="BDE11" s="17"/>
      <c r="BDF11" s="17"/>
      <c r="BDG11" s="17"/>
      <c r="BDH11" s="17"/>
      <c r="BDI11" s="17"/>
      <c r="BDJ11" s="17"/>
      <c r="BDK11" s="17"/>
      <c r="BDL11" s="17"/>
      <c r="BDM11" s="17"/>
      <c r="BDN11" s="17"/>
      <c r="BDO11" s="17"/>
      <c r="BDP11" s="17"/>
      <c r="BDQ11" s="17"/>
      <c r="BDR11" s="17"/>
      <c r="BDS11" s="17"/>
      <c r="BDT11" s="17"/>
      <c r="BDU11" s="17"/>
      <c r="BDV11" s="17"/>
      <c r="BDW11" s="17"/>
      <c r="BDX11" s="17"/>
      <c r="BDY11" s="17"/>
      <c r="BDZ11" s="17"/>
      <c r="BEA11" s="17"/>
      <c r="BEB11" s="17"/>
      <c r="BEC11" s="17"/>
      <c r="BED11" s="17"/>
      <c r="BEE11" s="17"/>
      <c r="BEF11" s="17"/>
      <c r="BEG11" s="17"/>
      <c r="BEH11" s="17"/>
      <c r="BEI11" s="17"/>
      <c r="BEJ11" s="17"/>
      <c r="BEK11" s="17"/>
      <c r="BEL11" s="17"/>
      <c r="BEM11" s="17"/>
      <c r="BEN11" s="17"/>
      <c r="BEO11" s="17"/>
      <c r="BEP11" s="17"/>
      <c r="BEQ11" s="17"/>
      <c r="BER11" s="17"/>
      <c r="BES11" s="17"/>
      <c r="BET11" s="17"/>
      <c r="BEU11" s="17"/>
      <c r="BEV11" s="17"/>
      <c r="BEW11" s="17"/>
      <c r="BEX11" s="17"/>
      <c r="BEY11" s="17"/>
      <c r="BEZ11" s="17"/>
      <c r="BFA11" s="17"/>
      <c r="BFB11" s="17"/>
      <c r="BFC11" s="17"/>
      <c r="BFD11" s="17"/>
      <c r="BFE11" s="17"/>
      <c r="BFF11" s="17"/>
      <c r="BFG11" s="17"/>
      <c r="BFH11" s="17"/>
      <c r="BFI11" s="17"/>
      <c r="BFJ11" s="17"/>
    </row>
    <row r="12" spans="1:1519" s="4" customFormat="1" ht="31.5" x14ac:dyDescent="0.2">
      <c r="A12" s="35" t="s">
        <v>11</v>
      </c>
      <c r="B12" s="26" t="s">
        <v>12</v>
      </c>
      <c r="C12" s="27" t="s">
        <v>13</v>
      </c>
      <c r="D12" s="27" t="s">
        <v>14</v>
      </c>
      <c r="E12" s="27" t="s">
        <v>15</v>
      </c>
      <c r="F12" s="26" t="s">
        <v>16</v>
      </c>
      <c r="G12" s="78" t="s">
        <v>17</v>
      </c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</row>
    <row r="13" spans="1:1519" s="3" customFormat="1" ht="18" x14ac:dyDescent="0.25">
      <c r="A13" s="177" t="s">
        <v>18</v>
      </c>
      <c r="B13" s="178"/>
      <c r="C13" s="178"/>
      <c r="D13" s="178"/>
      <c r="E13" s="178"/>
      <c r="F13" s="178"/>
      <c r="G13" s="17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</row>
    <row r="14" spans="1:1519" x14ac:dyDescent="0.2">
      <c r="A14" s="85" t="s">
        <v>19</v>
      </c>
      <c r="B14" s="34" t="s">
        <v>20</v>
      </c>
      <c r="C14" s="29">
        <v>1195</v>
      </c>
      <c r="D14" s="29">
        <v>657.25</v>
      </c>
      <c r="E14" s="29">
        <v>956</v>
      </c>
      <c r="F14" s="30" t="s">
        <v>21</v>
      </c>
      <c r="G14" s="84" t="s">
        <v>22</v>
      </c>
    </row>
    <row r="15" spans="1:1519" ht="13.5" thickBot="1" x14ac:dyDescent="0.25">
      <c r="A15" s="127"/>
      <c r="B15" s="112"/>
      <c r="C15" s="113"/>
      <c r="D15" s="113"/>
      <c r="E15" s="113"/>
      <c r="F15" s="114"/>
      <c r="G15" s="115"/>
    </row>
    <row r="16" spans="1:1519" s="3" customFormat="1" ht="18" x14ac:dyDescent="0.25">
      <c r="A16" s="177" t="s">
        <v>23</v>
      </c>
      <c r="B16" s="178"/>
      <c r="C16" s="178"/>
      <c r="D16" s="178"/>
      <c r="E16" s="178"/>
      <c r="F16" s="178"/>
      <c r="G16" s="17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</row>
    <row r="17" spans="1:1519" x14ac:dyDescent="0.2">
      <c r="A17" s="85" t="s">
        <v>24</v>
      </c>
      <c r="B17" s="34" t="s">
        <v>25</v>
      </c>
      <c r="C17" s="29">
        <v>1750</v>
      </c>
      <c r="D17" s="29">
        <v>962.5</v>
      </c>
      <c r="E17" s="29">
        <v>1400</v>
      </c>
      <c r="F17" s="30" t="s">
        <v>26</v>
      </c>
      <c r="G17" s="84" t="s">
        <v>27</v>
      </c>
    </row>
    <row r="18" spans="1:1519" x14ac:dyDescent="0.2">
      <c r="A18" s="109"/>
      <c r="B18" s="34"/>
      <c r="C18" s="29"/>
      <c r="D18" s="29"/>
      <c r="E18" s="29"/>
      <c r="F18" s="30"/>
      <c r="G18" s="110"/>
    </row>
    <row r="19" spans="1:1519" s="3" customFormat="1" ht="18" x14ac:dyDescent="0.25">
      <c r="A19" s="177" t="s">
        <v>28</v>
      </c>
      <c r="B19" s="178"/>
      <c r="C19" s="178"/>
      <c r="D19" s="178"/>
      <c r="E19" s="178"/>
      <c r="F19" s="178"/>
      <c r="G19" s="17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9"/>
      <c r="AYP19" s="9"/>
      <c r="AYQ19" s="9"/>
      <c r="AYR19" s="9"/>
      <c r="AYS19" s="9"/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</row>
    <row r="20" spans="1:1519" x14ac:dyDescent="0.2">
      <c r="A20" s="141" t="s">
        <v>29</v>
      </c>
      <c r="B20" s="34" t="s">
        <v>30</v>
      </c>
      <c r="C20" s="29">
        <v>60</v>
      </c>
      <c r="D20" s="29">
        <v>42</v>
      </c>
      <c r="E20" s="29">
        <v>48</v>
      </c>
      <c r="F20" s="30" t="s">
        <v>31</v>
      </c>
      <c r="G20" s="84" t="s">
        <v>32</v>
      </c>
    </row>
    <row r="21" spans="1:1519" x14ac:dyDescent="0.2">
      <c r="A21" s="141" t="s">
        <v>33</v>
      </c>
      <c r="B21" s="34" t="s">
        <v>34</v>
      </c>
      <c r="C21" s="29">
        <v>129</v>
      </c>
      <c r="D21" s="29">
        <v>90.3</v>
      </c>
      <c r="E21" s="29">
        <v>103.2</v>
      </c>
      <c r="F21" s="30" t="s">
        <v>31</v>
      </c>
      <c r="G21" s="84" t="s">
        <v>35</v>
      </c>
    </row>
    <row r="23" spans="1:1519" s="3" customFormat="1" ht="18" x14ac:dyDescent="0.25">
      <c r="A23" s="177" t="s">
        <v>36</v>
      </c>
      <c r="B23" s="178"/>
      <c r="C23" s="178"/>
      <c r="D23" s="178"/>
      <c r="E23" s="178"/>
      <c r="F23" s="178"/>
      <c r="G23" s="17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</row>
    <row r="24" spans="1:1519" x14ac:dyDescent="0.2">
      <c r="A24" s="141" t="s">
        <v>37</v>
      </c>
      <c r="B24" s="34" t="s">
        <v>38</v>
      </c>
      <c r="C24" s="29">
        <v>100</v>
      </c>
      <c r="D24" s="29">
        <v>55</v>
      </c>
      <c r="E24" s="29">
        <v>80</v>
      </c>
      <c r="F24" s="30" t="s">
        <v>39</v>
      </c>
      <c r="G24" s="84" t="s">
        <v>40</v>
      </c>
    </row>
    <row r="25" spans="1:1519" x14ac:dyDescent="0.2">
      <c r="A25" s="85" t="s">
        <v>41</v>
      </c>
      <c r="B25" s="34" t="s">
        <v>42</v>
      </c>
      <c r="C25" s="29">
        <v>550</v>
      </c>
      <c r="D25" s="29">
        <v>302.5</v>
      </c>
      <c r="E25" s="29">
        <v>440</v>
      </c>
      <c r="F25" s="30" t="s">
        <v>43</v>
      </c>
      <c r="G25" s="84" t="s">
        <v>44</v>
      </c>
    </row>
    <row r="27" spans="1:1519" s="3" customFormat="1" ht="18" x14ac:dyDescent="0.25">
      <c r="A27" s="177" t="s">
        <v>45</v>
      </c>
      <c r="B27" s="178"/>
      <c r="C27" s="178"/>
      <c r="D27" s="178"/>
      <c r="E27" s="178"/>
      <c r="F27" s="178"/>
      <c r="G27" s="17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9"/>
      <c r="ANP27" s="9"/>
      <c r="ANQ27" s="9"/>
      <c r="ANR27" s="9"/>
      <c r="ANS27" s="9"/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9"/>
      <c r="BAD27" s="9"/>
      <c r="BAE27" s="9"/>
      <c r="BAF27" s="9"/>
      <c r="BAG27" s="9"/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</row>
    <row r="28" spans="1:1519" x14ac:dyDescent="0.2">
      <c r="A28" s="85" t="s">
        <v>46</v>
      </c>
      <c r="B28" s="34" t="s">
        <v>47</v>
      </c>
      <c r="C28" s="29">
        <v>2560</v>
      </c>
      <c r="D28" s="29">
        <v>1792</v>
      </c>
      <c r="E28" s="29">
        <v>2048</v>
      </c>
      <c r="F28" s="30" t="s">
        <v>48</v>
      </c>
      <c r="G28" s="84" t="s">
        <v>49</v>
      </c>
    </row>
    <row r="29" spans="1:1519" x14ac:dyDescent="0.2">
      <c r="A29" s="85" t="s">
        <v>50</v>
      </c>
      <c r="B29" s="34" t="s">
        <v>51</v>
      </c>
      <c r="C29" s="29">
        <v>415</v>
      </c>
      <c r="D29" s="29">
        <v>290.5</v>
      </c>
      <c r="E29" s="29">
        <v>332</v>
      </c>
      <c r="F29" s="30" t="s">
        <v>48</v>
      </c>
      <c r="G29" s="84" t="s">
        <v>52</v>
      </c>
    </row>
    <row r="31" spans="1:1519" s="3" customFormat="1" ht="18" x14ac:dyDescent="0.25">
      <c r="A31" s="177" t="s">
        <v>53</v>
      </c>
      <c r="B31" s="178"/>
      <c r="C31" s="178"/>
      <c r="D31" s="178"/>
      <c r="E31" s="178"/>
      <c r="F31" s="178"/>
      <c r="G31" s="17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</row>
    <row r="32" spans="1:1519" x14ac:dyDescent="0.2">
      <c r="A32" s="85" t="s">
        <v>54</v>
      </c>
      <c r="B32" s="34" t="s">
        <v>55</v>
      </c>
      <c r="C32" s="29">
        <v>885</v>
      </c>
      <c r="D32" s="29">
        <v>619.5</v>
      </c>
      <c r="E32" s="29">
        <v>708</v>
      </c>
      <c r="F32" s="30" t="s">
        <v>48</v>
      </c>
      <c r="G32" s="84" t="s">
        <v>56</v>
      </c>
    </row>
    <row r="33" spans="1:7" x14ac:dyDescent="0.2">
      <c r="A33" s="85" t="s">
        <v>57</v>
      </c>
      <c r="B33" s="34" t="s">
        <v>58</v>
      </c>
      <c r="C33" s="29">
        <v>4030</v>
      </c>
      <c r="D33" s="29">
        <v>2821</v>
      </c>
      <c r="E33" s="29">
        <v>3224</v>
      </c>
      <c r="F33" s="30" t="s">
        <v>48</v>
      </c>
      <c r="G33" s="84" t="s">
        <v>59</v>
      </c>
    </row>
    <row r="34" spans="1:7" x14ac:dyDescent="0.2">
      <c r="A34" s="141" t="s">
        <v>60</v>
      </c>
      <c r="B34" s="34" t="s">
        <v>61</v>
      </c>
      <c r="C34" s="29">
        <v>200</v>
      </c>
      <c r="D34" s="29">
        <v>140</v>
      </c>
      <c r="E34" s="29">
        <v>160</v>
      </c>
      <c r="F34" s="30" t="s">
        <v>62</v>
      </c>
      <c r="G34" s="84" t="s">
        <v>63</v>
      </c>
    </row>
    <row r="35" spans="1:7" x14ac:dyDescent="0.2">
      <c r="A35" s="141" t="s">
        <v>64</v>
      </c>
      <c r="B35" s="34" t="s">
        <v>65</v>
      </c>
      <c r="C35" s="29">
        <v>500</v>
      </c>
      <c r="D35" s="29">
        <v>350</v>
      </c>
      <c r="E35" s="29">
        <v>400</v>
      </c>
      <c r="F35" s="30" t="s">
        <v>62</v>
      </c>
      <c r="G35" s="84" t="s">
        <v>66</v>
      </c>
    </row>
    <row r="36" spans="1:7" x14ac:dyDescent="0.2">
      <c r="A36" s="141" t="s">
        <v>67</v>
      </c>
      <c r="B36" s="34" t="s">
        <v>68</v>
      </c>
      <c r="C36" s="29">
        <v>499</v>
      </c>
      <c r="D36" s="29">
        <v>349.3</v>
      </c>
      <c r="E36" s="29">
        <v>399.2</v>
      </c>
      <c r="F36" s="30" t="s">
        <v>62</v>
      </c>
      <c r="G36" s="84" t="s">
        <v>69</v>
      </c>
    </row>
    <row r="37" spans="1:7" x14ac:dyDescent="0.2">
      <c r="A37" s="141" t="s">
        <v>70</v>
      </c>
      <c r="B37" s="34" t="s">
        <v>71</v>
      </c>
      <c r="C37" s="29">
        <v>600</v>
      </c>
      <c r="D37" s="29">
        <v>420</v>
      </c>
      <c r="E37" s="29">
        <v>480</v>
      </c>
      <c r="F37" s="30" t="s">
        <v>62</v>
      </c>
      <c r="G37" s="84" t="s">
        <v>72</v>
      </c>
    </row>
    <row r="38" spans="1:7" x14ac:dyDescent="0.2">
      <c r="A38" s="141" t="s">
        <v>73</v>
      </c>
      <c r="B38" s="34" t="s">
        <v>74</v>
      </c>
      <c r="C38" s="29">
        <v>700</v>
      </c>
      <c r="D38" s="29">
        <v>490</v>
      </c>
      <c r="E38" s="29">
        <v>560</v>
      </c>
      <c r="F38" s="30" t="s">
        <v>62</v>
      </c>
      <c r="G38" s="84" t="s">
        <v>75</v>
      </c>
    </row>
    <row r="39" spans="1:7" x14ac:dyDescent="0.2">
      <c r="A39" s="141" t="s">
        <v>76</v>
      </c>
      <c r="B39" s="34" t="s">
        <v>77</v>
      </c>
      <c r="C39" s="29">
        <v>1000</v>
      </c>
      <c r="D39" s="29">
        <v>700</v>
      </c>
      <c r="E39" s="29">
        <v>800</v>
      </c>
      <c r="F39" s="30" t="s">
        <v>62</v>
      </c>
      <c r="G39" s="84" t="s">
        <v>78</v>
      </c>
    </row>
  </sheetData>
  <mergeCells count="17">
    <mergeCell ref="A19:G19"/>
    <mergeCell ref="A23:G23"/>
    <mergeCell ref="A27:G27"/>
    <mergeCell ref="A31:G31"/>
    <mergeCell ref="A16:G16"/>
    <mergeCell ref="A13:G13"/>
    <mergeCell ref="A1:G1"/>
    <mergeCell ref="A2:G2"/>
    <mergeCell ref="A3:G3"/>
    <mergeCell ref="A11:G11"/>
    <mergeCell ref="A10:G10"/>
    <mergeCell ref="A4:G4"/>
    <mergeCell ref="A6:G6"/>
    <mergeCell ref="A9:G9"/>
    <mergeCell ref="A5:G5"/>
    <mergeCell ref="A7:G7"/>
    <mergeCell ref="A8:G8"/>
  </mergeCells>
  <phoneticPr fontId="76" type="noConversion"/>
  <hyperlinks>
    <hyperlink ref="A3" r:id="rId1" display="www.kramerav.com/us" xr:uid="{3D2F1C00-499C-453B-96C9-9549F037CEE6}"/>
    <hyperlink ref="A3:G3" r:id="rId2" display=" Please register on our web site at www.kramerav.com/us to view and/or download the most current product pricing in PDF OR EXCEL format." xr:uid="{BAA1E961-7ADB-4869-8A0A-529CAB3D56F9}"/>
    <hyperlink ref="A14" r:id="rId3" xr:uid="{532603D1-77E1-4277-A8F5-3EB8E3F5EF30}"/>
    <hyperlink ref="A17" r:id="rId4" xr:uid="{593AD007-4150-4A97-8C02-4F22565AE285}"/>
    <hyperlink ref="A28" r:id="rId5" xr:uid="{AB3D5D65-6AE9-4484-9E77-7D8EAB445B6B}"/>
    <hyperlink ref="A29" r:id="rId6" xr:uid="{82DCD09E-008B-4863-9D6C-901381B90834}"/>
    <hyperlink ref="A25" r:id="rId7" xr:uid="{7CC49808-F78F-4E0D-89C7-AAF07E8DD7D9}"/>
    <hyperlink ref="A32" r:id="rId8" xr:uid="{C42EDFA7-3C69-433D-B96F-A457010660DA}"/>
    <hyperlink ref="A33" r:id="rId9" xr:uid="{2A54885B-0896-40EA-9741-A9F2D99E9040}"/>
  </hyperlinks>
  <printOptions horizontalCentered="1"/>
  <pageMargins left="0.25" right="0.2" top="0.25" bottom="0.2" header="1.05" footer="0.1"/>
  <pageSetup scale="62" fitToHeight="0" orientation="portrait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A4490-CA5F-410A-AA7D-3810861B3E50}">
  <dimension ref="A1:V2120"/>
  <sheetViews>
    <sheetView tabSelected="1" workbookViewId="0">
      <pane ySplit="1" topLeftCell="A2" activePane="bottomLeft" state="frozen"/>
      <selection pane="bottomLeft" activeCell="A17" sqref="A17"/>
    </sheetView>
  </sheetViews>
  <sheetFormatPr defaultColWidth="183.85546875" defaultRowHeight="14.25" x14ac:dyDescent="0.2"/>
  <cols>
    <col min="1" max="1" width="65.140625" style="57" bestFit="1" customWidth="1"/>
    <col min="2" max="2" width="29.42578125" style="74" bestFit="1" customWidth="1"/>
    <col min="3" max="3" width="13.85546875" style="139" bestFit="1" customWidth="1"/>
    <col min="4" max="4" width="17" style="75" bestFit="1" customWidth="1"/>
    <col min="5" max="5" width="13.85546875" style="75" bestFit="1" customWidth="1"/>
    <col min="6" max="6" width="101.140625" style="74" bestFit="1" customWidth="1"/>
    <col min="7" max="7" width="22.140625" style="74" bestFit="1" customWidth="1"/>
    <col min="8" max="8" width="181.28515625" style="75" bestFit="1" customWidth="1"/>
    <col min="9" max="9" width="24.28515625" style="75" bestFit="1" customWidth="1"/>
    <col min="10" max="10" width="16.7109375" style="126" bestFit="1" customWidth="1"/>
    <col min="11" max="11" width="49" style="76" bestFit="1" customWidth="1"/>
    <col min="12" max="12" width="42.42578125" style="75" bestFit="1" customWidth="1"/>
    <col min="13" max="13" width="30.85546875" style="74" bestFit="1" customWidth="1"/>
    <col min="14" max="14" width="40.42578125" style="75" bestFit="1" customWidth="1"/>
    <col min="15" max="15" width="55.5703125" style="75" bestFit="1" customWidth="1"/>
    <col min="16" max="16" width="31.85546875" style="74" bestFit="1" customWidth="1"/>
    <col min="17" max="17" width="35.140625" style="74" bestFit="1" customWidth="1"/>
    <col min="18" max="18" width="25.7109375" style="74" bestFit="1" customWidth="1"/>
    <col min="19" max="19" width="38.7109375" style="74" bestFit="1" customWidth="1"/>
    <col min="20" max="20" width="39.42578125" style="74" bestFit="1" customWidth="1"/>
    <col min="21" max="21" width="38.42578125" style="74" bestFit="1" customWidth="1"/>
    <col min="22" max="22" width="37.85546875" style="74" bestFit="1" customWidth="1"/>
    <col min="23" max="16384" width="183.85546875" style="57"/>
  </cols>
  <sheetData>
    <row r="1" spans="1:22" s="117" customFormat="1" ht="18" x14ac:dyDescent="0.2">
      <c r="A1" s="167" t="s">
        <v>79</v>
      </c>
      <c r="B1" s="168" t="s">
        <v>80</v>
      </c>
      <c r="C1" s="169" t="s">
        <v>13</v>
      </c>
      <c r="D1" s="170" t="s">
        <v>81</v>
      </c>
      <c r="E1" s="170" t="s">
        <v>82</v>
      </c>
      <c r="F1" s="168" t="s">
        <v>83</v>
      </c>
      <c r="G1" s="168" t="s">
        <v>84</v>
      </c>
      <c r="H1" s="170" t="s">
        <v>17</v>
      </c>
      <c r="I1" s="170" t="s">
        <v>85</v>
      </c>
      <c r="J1" s="171" t="s">
        <v>86</v>
      </c>
      <c r="K1" s="168" t="s">
        <v>87</v>
      </c>
      <c r="L1" s="170" t="s">
        <v>88</v>
      </c>
      <c r="M1" s="168" t="s">
        <v>89</v>
      </c>
      <c r="N1" s="170" t="s">
        <v>90</v>
      </c>
      <c r="O1" s="170" t="s">
        <v>91</v>
      </c>
      <c r="P1" s="168" t="s">
        <v>92</v>
      </c>
      <c r="Q1" s="168" t="s">
        <v>93</v>
      </c>
      <c r="R1" s="168" t="s">
        <v>94</v>
      </c>
      <c r="S1" s="168" t="s">
        <v>95</v>
      </c>
      <c r="T1" s="168" t="s">
        <v>96</v>
      </c>
      <c r="U1" s="168" t="s">
        <v>97</v>
      </c>
      <c r="V1" s="168" t="s">
        <v>98</v>
      </c>
    </row>
    <row r="2" spans="1:22" s="50" customFormat="1" ht="15" x14ac:dyDescent="0.2">
      <c r="A2" s="172" t="s">
        <v>60</v>
      </c>
      <c r="B2" s="173" t="s">
        <v>61</v>
      </c>
      <c r="C2" s="174">
        <v>200</v>
      </c>
      <c r="D2" s="175">
        <v>140</v>
      </c>
      <c r="E2" s="175">
        <v>160</v>
      </c>
      <c r="F2" s="173" t="s">
        <v>99</v>
      </c>
      <c r="G2" s="173" t="s">
        <v>62</v>
      </c>
      <c r="H2" s="175" t="s">
        <v>63</v>
      </c>
      <c r="I2" s="175"/>
      <c r="J2" s="176"/>
      <c r="K2" s="173"/>
      <c r="L2" s="175"/>
      <c r="M2" s="173"/>
      <c r="N2" s="175" t="s">
        <v>100</v>
      </c>
      <c r="O2" s="175" t="s">
        <v>101</v>
      </c>
      <c r="P2" s="173" t="s">
        <v>102</v>
      </c>
      <c r="Q2" s="173" t="s">
        <v>103</v>
      </c>
      <c r="R2" s="173"/>
      <c r="S2" s="173"/>
      <c r="T2" s="173"/>
      <c r="U2" s="173"/>
      <c r="V2" s="173"/>
    </row>
    <row r="3" spans="1:22" s="50" customFormat="1" ht="15" x14ac:dyDescent="0.2">
      <c r="A3" s="172" t="s">
        <v>64</v>
      </c>
      <c r="B3" s="173" t="s">
        <v>65</v>
      </c>
      <c r="C3" s="174">
        <v>500</v>
      </c>
      <c r="D3" s="175">
        <v>350</v>
      </c>
      <c r="E3" s="175">
        <v>400</v>
      </c>
      <c r="F3" s="173" t="s">
        <v>99</v>
      </c>
      <c r="G3" s="173" t="s">
        <v>62</v>
      </c>
      <c r="H3" s="175" t="s">
        <v>66</v>
      </c>
      <c r="I3" s="175"/>
      <c r="J3" s="176"/>
      <c r="K3" s="173"/>
      <c r="L3" s="175"/>
      <c r="M3" s="173"/>
      <c r="N3" s="175" t="s">
        <v>100</v>
      </c>
      <c r="O3" s="175" t="s">
        <v>101</v>
      </c>
      <c r="P3" s="173" t="s">
        <v>102</v>
      </c>
      <c r="Q3" s="173" t="s">
        <v>103</v>
      </c>
      <c r="R3" s="173"/>
      <c r="S3" s="173"/>
      <c r="T3" s="173"/>
      <c r="U3" s="173"/>
      <c r="V3" s="173"/>
    </row>
    <row r="4" spans="1:22" s="50" customFormat="1" ht="15" x14ac:dyDescent="0.2">
      <c r="A4" s="172" t="s">
        <v>67</v>
      </c>
      <c r="B4" s="173" t="s">
        <v>68</v>
      </c>
      <c r="C4" s="174">
        <v>499</v>
      </c>
      <c r="D4" s="175">
        <v>349.3</v>
      </c>
      <c r="E4" s="175">
        <v>399.2</v>
      </c>
      <c r="F4" s="173" t="s">
        <v>99</v>
      </c>
      <c r="G4" s="173" t="s">
        <v>62</v>
      </c>
      <c r="H4" s="175" t="s">
        <v>69</v>
      </c>
      <c r="I4" s="175"/>
      <c r="J4" s="176"/>
      <c r="K4" s="173"/>
      <c r="L4" s="175"/>
      <c r="M4" s="173"/>
      <c r="N4" s="175" t="s">
        <v>100</v>
      </c>
      <c r="O4" s="175" t="s">
        <v>101</v>
      </c>
      <c r="P4" s="173" t="s">
        <v>102</v>
      </c>
      <c r="Q4" s="173" t="s">
        <v>103</v>
      </c>
      <c r="R4" s="173"/>
      <c r="S4" s="173"/>
      <c r="T4" s="173"/>
      <c r="U4" s="173"/>
      <c r="V4" s="173"/>
    </row>
    <row r="5" spans="1:22" s="50" customFormat="1" ht="15" x14ac:dyDescent="0.2">
      <c r="A5" s="172" t="s">
        <v>70</v>
      </c>
      <c r="B5" s="173" t="s">
        <v>71</v>
      </c>
      <c r="C5" s="174">
        <v>600</v>
      </c>
      <c r="D5" s="175">
        <v>420</v>
      </c>
      <c r="E5" s="175">
        <v>480</v>
      </c>
      <c r="F5" s="173" t="s">
        <v>99</v>
      </c>
      <c r="G5" s="173" t="s">
        <v>62</v>
      </c>
      <c r="H5" s="175" t="s">
        <v>72</v>
      </c>
      <c r="I5" s="175"/>
      <c r="J5" s="176"/>
      <c r="K5" s="173"/>
      <c r="L5" s="175"/>
      <c r="M5" s="173"/>
      <c r="N5" s="175" t="s">
        <v>100</v>
      </c>
      <c r="O5" s="175" t="s">
        <v>101</v>
      </c>
      <c r="P5" s="173" t="s">
        <v>102</v>
      </c>
      <c r="Q5" s="173" t="s">
        <v>103</v>
      </c>
      <c r="R5" s="173"/>
      <c r="S5" s="173"/>
      <c r="T5" s="173"/>
      <c r="U5" s="173"/>
      <c r="V5" s="173"/>
    </row>
    <row r="6" spans="1:22" s="50" customFormat="1" ht="15" x14ac:dyDescent="0.2">
      <c r="A6" s="172" t="s">
        <v>73</v>
      </c>
      <c r="B6" s="173" t="s">
        <v>74</v>
      </c>
      <c r="C6" s="174">
        <v>700</v>
      </c>
      <c r="D6" s="175">
        <v>490</v>
      </c>
      <c r="E6" s="175">
        <v>560</v>
      </c>
      <c r="F6" s="173" t="s">
        <v>99</v>
      </c>
      <c r="G6" s="173" t="s">
        <v>62</v>
      </c>
      <c r="H6" s="175" t="s">
        <v>75</v>
      </c>
      <c r="I6" s="175"/>
      <c r="J6" s="176"/>
      <c r="K6" s="173"/>
      <c r="L6" s="175"/>
      <c r="M6" s="173"/>
      <c r="N6" s="175" t="s">
        <v>100</v>
      </c>
      <c r="O6" s="175" t="s">
        <v>101</v>
      </c>
      <c r="P6" s="173" t="s">
        <v>102</v>
      </c>
      <c r="Q6" s="173" t="s">
        <v>103</v>
      </c>
      <c r="R6" s="173"/>
      <c r="S6" s="173"/>
      <c r="T6" s="173"/>
      <c r="U6" s="173"/>
      <c r="V6" s="173"/>
    </row>
    <row r="7" spans="1:22" s="50" customFormat="1" ht="15" x14ac:dyDescent="0.2">
      <c r="A7" s="172" t="s">
        <v>76</v>
      </c>
      <c r="B7" s="173" t="s">
        <v>77</v>
      </c>
      <c r="C7" s="174">
        <v>1000</v>
      </c>
      <c r="D7" s="175">
        <v>700</v>
      </c>
      <c r="E7" s="175">
        <v>800</v>
      </c>
      <c r="F7" s="173" t="s">
        <v>99</v>
      </c>
      <c r="G7" s="173" t="s">
        <v>62</v>
      </c>
      <c r="H7" s="175" t="s">
        <v>78</v>
      </c>
      <c r="I7" s="175"/>
      <c r="J7" s="176"/>
      <c r="K7" s="173"/>
      <c r="L7" s="175"/>
      <c r="M7" s="173"/>
      <c r="N7" s="175" t="s">
        <v>100</v>
      </c>
      <c r="O7" s="175" t="s">
        <v>101</v>
      </c>
      <c r="P7" s="173" t="s">
        <v>102</v>
      </c>
      <c r="Q7" s="173" t="s">
        <v>103</v>
      </c>
      <c r="R7" s="173"/>
      <c r="S7" s="173"/>
      <c r="T7" s="173"/>
      <c r="U7" s="173"/>
      <c r="V7" s="173"/>
    </row>
    <row r="8" spans="1:22" s="50" customFormat="1" ht="15" x14ac:dyDescent="0.2">
      <c r="A8" s="172" t="s">
        <v>50</v>
      </c>
      <c r="B8" s="173" t="s">
        <v>51</v>
      </c>
      <c r="C8" s="174">
        <v>415</v>
      </c>
      <c r="D8" s="175">
        <v>290.5</v>
      </c>
      <c r="E8" s="175">
        <v>332</v>
      </c>
      <c r="F8" s="173" t="s">
        <v>104</v>
      </c>
      <c r="G8" s="173" t="s">
        <v>48</v>
      </c>
      <c r="H8" s="175" t="s">
        <v>52</v>
      </c>
      <c r="I8" s="175" t="s">
        <v>105</v>
      </c>
      <c r="J8" s="176"/>
      <c r="K8" s="173"/>
      <c r="L8" s="175" t="s">
        <v>106</v>
      </c>
      <c r="M8" s="173"/>
      <c r="N8" s="175" t="s">
        <v>107</v>
      </c>
      <c r="O8" s="175" t="s">
        <v>108</v>
      </c>
      <c r="P8" s="173" t="s">
        <v>109</v>
      </c>
      <c r="Q8" s="173" t="s">
        <v>103</v>
      </c>
      <c r="R8" s="173"/>
      <c r="S8" s="173"/>
      <c r="T8" s="173">
        <v>3.4</v>
      </c>
      <c r="U8" s="173">
        <v>6.5</v>
      </c>
      <c r="V8" s="173">
        <v>8.5</v>
      </c>
    </row>
    <row r="9" spans="1:22" s="50" customFormat="1" ht="15" x14ac:dyDescent="0.2">
      <c r="A9" s="172" t="s">
        <v>54</v>
      </c>
      <c r="B9" s="173" t="s">
        <v>55</v>
      </c>
      <c r="C9" s="174">
        <v>885</v>
      </c>
      <c r="D9" s="175">
        <v>619.5</v>
      </c>
      <c r="E9" s="175">
        <v>708</v>
      </c>
      <c r="F9" s="173" t="s">
        <v>99</v>
      </c>
      <c r="G9" s="173" t="s">
        <v>48</v>
      </c>
      <c r="H9" s="175" t="s">
        <v>56</v>
      </c>
      <c r="I9" s="175"/>
      <c r="J9" s="176"/>
      <c r="K9" s="173"/>
      <c r="L9" s="175" t="s">
        <v>110</v>
      </c>
      <c r="M9" s="173"/>
      <c r="N9" s="175" t="s">
        <v>100</v>
      </c>
      <c r="O9" s="175" t="s">
        <v>111</v>
      </c>
      <c r="P9" s="173" t="s">
        <v>112</v>
      </c>
      <c r="Q9" s="173" t="s">
        <v>103</v>
      </c>
      <c r="R9" s="173"/>
      <c r="S9" s="173" t="s">
        <v>112</v>
      </c>
      <c r="T9" s="173">
        <v>4.32</v>
      </c>
      <c r="U9" s="173">
        <v>20</v>
      </c>
      <c r="V9" s="173">
        <v>44</v>
      </c>
    </row>
    <row r="10" spans="1:22" s="50" customFormat="1" ht="15" x14ac:dyDescent="0.2">
      <c r="A10" s="172" t="s">
        <v>57</v>
      </c>
      <c r="B10" s="173" t="s">
        <v>58</v>
      </c>
      <c r="C10" s="174">
        <v>4030</v>
      </c>
      <c r="D10" s="175">
        <v>2821</v>
      </c>
      <c r="E10" s="175">
        <v>3224</v>
      </c>
      <c r="F10" s="173" t="s">
        <v>99</v>
      </c>
      <c r="G10" s="173" t="s">
        <v>48</v>
      </c>
      <c r="H10" s="175" t="s">
        <v>59</v>
      </c>
      <c r="I10" s="175"/>
      <c r="J10" s="176"/>
      <c r="K10" s="173"/>
      <c r="L10" s="175" t="s">
        <v>110</v>
      </c>
      <c r="M10" s="173"/>
      <c r="N10" s="175" t="s">
        <v>100</v>
      </c>
      <c r="O10" s="175" t="s">
        <v>111</v>
      </c>
      <c r="P10" s="173" t="s">
        <v>112</v>
      </c>
      <c r="Q10" s="173" t="s">
        <v>103</v>
      </c>
      <c r="R10" s="173"/>
      <c r="S10" s="173" t="s">
        <v>112</v>
      </c>
      <c r="T10" s="173">
        <v>4</v>
      </c>
      <c r="U10" s="173">
        <v>43.2</v>
      </c>
      <c r="V10" s="173">
        <v>44</v>
      </c>
    </row>
    <row r="11" spans="1:22" s="50" customFormat="1" ht="15" x14ac:dyDescent="0.2">
      <c r="A11" s="172" t="s">
        <v>46</v>
      </c>
      <c r="B11" s="173" t="s">
        <v>47</v>
      </c>
      <c r="C11" s="174">
        <v>2560</v>
      </c>
      <c r="D11" s="175">
        <v>1792</v>
      </c>
      <c r="E11" s="175">
        <v>2048</v>
      </c>
      <c r="F11" s="173" t="s">
        <v>104</v>
      </c>
      <c r="G11" s="173" t="s">
        <v>48</v>
      </c>
      <c r="H11" s="175" t="s">
        <v>49</v>
      </c>
      <c r="I11" s="175" t="s">
        <v>113</v>
      </c>
      <c r="J11" s="176"/>
      <c r="K11" s="173"/>
      <c r="L11" s="175" t="s">
        <v>106</v>
      </c>
      <c r="M11" s="173"/>
      <c r="N11" s="175" t="s">
        <v>107</v>
      </c>
      <c r="O11" s="175" t="s">
        <v>114</v>
      </c>
      <c r="P11" s="173" t="s">
        <v>109</v>
      </c>
      <c r="Q11" s="173" t="s">
        <v>103</v>
      </c>
      <c r="R11" s="173"/>
      <c r="S11" s="173"/>
      <c r="T11" s="173">
        <v>4.8</v>
      </c>
      <c r="U11" s="173">
        <v>19.2</v>
      </c>
      <c r="V11" s="173">
        <v>44</v>
      </c>
    </row>
    <row r="12" spans="1:22" s="50" customFormat="1" ht="15" x14ac:dyDescent="0.2">
      <c r="A12" s="172" t="s">
        <v>37</v>
      </c>
      <c r="B12" s="173" t="s">
        <v>38</v>
      </c>
      <c r="C12" s="174">
        <v>100</v>
      </c>
      <c r="D12" s="175">
        <f>ROUND(C12*0.55,2)</f>
        <v>55</v>
      </c>
      <c r="E12" s="175">
        <f>ROUND(C12*0.8,2)</f>
        <v>80</v>
      </c>
      <c r="F12" s="173" t="s">
        <v>115</v>
      </c>
      <c r="G12" s="173" t="s">
        <v>39</v>
      </c>
      <c r="H12" s="175" t="s">
        <v>40</v>
      </c>
      <c r="I12" s="175" t="s">
        <v>116</v>
      </c>
      <c r="J12" s="176"/>
      <c r="K12" s="173"/>
      <c r="L12" s="175" t="s">
        <v>117</v>
      </c>
      <c r="M12" s="173"/>
      <c r="N12" s="175" t="s">
        <v>118</v>
      </c>
      <c r="O12" s="175" t="s">
        <v>119</v>
      </c>
      <c r="P12" s="173" t="s">
        <v>120</v>
      </c>
      <c r="Q12" s="173" t="s">
        <v>103</v>
      </c>
      <c r="R12" s="173"/>
      <c r="S12" s="173" t="s">
        <v>120</v>
      </c>
      <c r="T12" s="173"/>
      <c r="U12" s="173"/>
      <c r="V12" s="173"/>
    </row>
    <row r="13" spans="1:22" s="50" customFormat="1" ht="15" x14ac:dyDescent="0.2">
      <c r="A13" s="172" t="s">
        <v>41</v>
      </c>
      <c r="B13" s="173" t="s">
        <v>42</v>
      </c>
      <c r="C13" s="174">
        <v>550</v>
      </c>
      <c r="D13" s="175">
        <v>302.5</v>
      </c>
      <c r="E13" s="175">
        <v>440</v>
      </c>
      <c r="F13" s="173" t="s">
        <v>115</v>
      </c>
      <c r="G13" s="173" t="s">
        <v>43</v>
      </c>
      <c r="H13" s="175" t="s">
        <v>44</v>
      </c>
      <c r="I13" s="175" t="s">
        <v>121</v>
      </c>
      <c r="J13" s="176"/>
      <c r="K13" s="173"/>
      <c r="L13" s="175" t="s">
        <v>117</v>
      </c>
      <c r="M13" s="173"/>
      <c r="N13" s="175" t="s">
        <v>118</v>
      </c>
      <c r="O13" s="175" t="s">
        <v>119</v>
      </c>
      <c r="P13" s="173" t="s">
        <v>120</v>
      </c>
      <c r="Q13" s="173" t="s">
        <v>103</v>
      </c>
      <c r="R13" s="173"/>
      <c r="S13" s="173" t="s">
        <v>120</v>
      </c>
      <c r="T13" s="173">
        <v>14.55</v>
      </c>
      <c r="U13" s="173">
        <v>25.18</v>
      </c>
      <c r="V13" s="173">
        <v>28.96</v>
      </c>
    </row>
    <row r="14" spans="1:22" s="50" customFormat="1" ht="15" x14ac:dyDescent="0.2">
      <c r="A14" s="172" t="s">
        <v>24</v>
      </c>
      <c r="B14" s="173" t="s">
        <v>25</v>
      </c>
      <c r="C14" s="174">
        <v>1750</v>
      </c>
      <c r="D14" s="175">
        <v>962.5</v>
      </c>
      <c r="E14" s="175">
        <v>1400</v>
      </c>
      <c r="F14" s="173" t="s">
        <v>115</v>
      </c>
      <c r="G14" s="173" t="s">
        <v>26</v>
      </c>
      <c r="H14" s="175" t="s">
        <v>27</v>
      </c>
      <c r="I14" s="175" t="s">
        <v>122</v>
      </c>
      <c r="J14" s="176"/>
      <c r="K14" s="173"/>
      <c r="L14" s="175" t="s">
        <v>123</v>
      </c>
      <c r="M14" s="173"/>
      <c r="N14" s="175" t="s">
        <v>124</v>
      </c>
      <c r="O14" s="175" t="s">
        <v>125</v>
      </c>
      <c r="P14" s="173" t="s">
        <v>102</v>
      </c>
      <c r="Q14" s="173" t="s">
        <v>103</v>
      </c>
      <c r="R14" s="173"/>
      <c r="S14" s="173"/>
      <c r="T14" s="173">
        <v>2</v>
      </c>
      <c r="U14" s="173">
        <v>13</v>
      </c>
      <c r="V14" s="173">
        <v>19</v>
      </c>
    </row>
    <row r="15" spans="1:22" s="50" customFormat="1" ht="15" x14ac:dyDescent="0.2">
      <c r="A15" s="172" t="s">
        <v>33</v>
      </c>
      <c r="B15" s="173" t="s">
        <v>34</v>
      </c>
      <c r="C15" s="174">
        <v>129</v>
      </c>
      <c r="D15" s="175">
        <v>90.3</v>
      </c>
      <c r="E15" s="175">
        <v>103.2</v>
      </c>
      <c r="F15" s="173" t="s">
        <v>115</v>
      </c>
      <c r="G15" s="173" t="s">
        <v>31</v>
      </c>
      <c r="H15" s="175" t="s">
        <v>35</v>
      </c>
      <c r="I15" s="175"/>
      <c r="J15" s="176"/>
      <c r="K15" s="173"/>
      <c r="L15" s="175"/>
      <c r="M15" s="173"/>
      <c r="N15" s="175" t="s">
        <v>126</v>
      </c>
      <c r="O15" s="175" t="s">
        <v>127</v>
      </c>
      <c r="P15" s="173" t="s">
        <v>128</v>
      </c>
      <c r="Q15" s="173" t="s">
        <v>103</v>
      </c>
      <c r="R15" s="173"/>
      <c r="S15" s="173"/>
      <c r="T15" s="173"/>
      <c r="U15" s="173"/>
      <c r="V15" s="173"/>
    </row>
    <row r="16" spans="1:22" s="50" customFormat="1" ht="15" x14ac:dyDescent="0.2">
      <c r="A16" s="172" t="s">
        <v>29</v>
      </c>
      <c r="B16" s="173" t="s">
        <v>30</v>
      </c>
      <c r="C16" s="174">
        <v>60</v>
      </c>
      <c r="D16" s="175">
        <v>42</v>
      </c>
      <c r="E16" s="175">
        <v>48</v>
      </c>
      <c r="F16" s="173" t="s">
        <v>115</v>
      </c>
      <c r="G16" s="173" t="s">
        <v>31</v>
      </c>
      <c r="H16" s="175" t="s">
        <v>32</v>
      </c>
      <c r="I16" s="175"/>
      <c r="J16" s="176"/>
      <c r="K16" s="173"/>
      <c r="L16" s="175"/>
      <c r="M16" s="173"/>
      <c r="N16" s="175" t="s">
        <v>126</v>
      </c>
      <c r="O16" s="175" t="s">
        <v>127</v>
      </c>
      <c r="P16" s="173" t="s">
        <v>128</v>
      </c>
      <c r="Q16" s="173" t="s">
        <v>103</v>
      </c>
      <c r="R16" s="173"/>
      <c r="S16" s="173"/>
      <c r="T16" s="173"/>
      <c r="U16" s="173"/>
      <c r="V16" s="173"/>
    </row>
    <row r="17" spans="1:22" s="50" customFormat="1" ht="15" x14ac:dyDescent="0.2">
      <c r="A17" s="172" t="s">
        <v>19</v>
      </c>
      <c r="B17" s="173" t="s">
        <v>20</v>
      </c>
      <c r="C17" s="174">
        <v>1195</v>
      </c>
      <c r="D17" s="175">
        <v>657.25</v>
      </c>
      <c r="E17" s="175">
        <v>956</v>
      </c>
      <c r="F17" s="173" t="s">
        <v>115</v>
      </c>
      <c r="G17" s="173" t="s">
        <v>21</v>
      </c>
      <c r="H17" s="175" t="s">
        <v>22</v>
      </c>
      <c r="I17" s="175" t="s">
        <v>129</v>
      </c>
      <c r="J17" s="176"/>
      <c r="K17" s="173"/>
      <c r="L17" s="175" t="s">
        <v>130</v>
      </c>
      <c r="M17" s="173"/>
      <c r="N17" s="175" t="s">
        <v>131</v>
      </c>
      <c r="O17" s="175" t="s">
        <v>132</v>
      </c>
      <c r="P17" s="173" t="s">
        <v>102</v>
      </c>
      <c r="Q17" s="173" t="s">
        <v>103</v>
      </c>
      <c r="R17" s="173"/>
      <c r="S17" s="173"/>
      <c r="T17" s="173"/>
      <c r="U17" s="173"/>
      <c r="V17" s="173"/>
    </row>
    <row r="18" spans="1:22" x14ac:dyDescent="0.2">
      <c r="A18" s="58" t="s">
        <v>133</v>
      </c>
      <c r="B18" s="59" t="s">
        <v>134</v>
      </c>
      <c r="C18" s="71">
        <v>545</v>
      </c>
      <c r="D18" s="60">
        <v>299.75</v>
      </c>
      <c r="E18" s="66">
        <v>436</v>
      </c>
      <c r="F18" s="59" t="s">
        <v>135</v>
      </c>
      <c r="G18" s="59" t="s">
        <v>136</v>
      </c>
      <c r="H18" s="68" t="s">
        <v>137</v>
      </c>
      <c r="I18" s="69" t="s">
        <v>138</v>
      </c>
      <c r="J18" s="123"/>
      <c r="K18" s="62" t="s">
        <v>139</v>
      </c>
      <c r="L18" s="60" t="s">
        <v>123</v>
      </c>
      <c r="M18" s="59" t="s">
        <v>140</v>
      </c>
      <c r="N18" s="60" t="s">
        <v>126</v>
      </c>
      <c r="O18" s="60" t="s">
        <v>141</v>
      </c>
      <c r="P18" s="59" t="s">
        <v>142</v>
      </c>
      <c r="Q18" s="59" t="s">
        <v>103</v>
      </c>
      <c r="R18" s="59"/>
      <c r="S18" s="59"/>
      <c r="T18" s="59"/>
      <c r="U18" s="59"/>
      <c r="V18" s="59"/>
    </row>
    <row r="19" spans="1:22" x14ac:dyDescent="0.2">
      <c r="A19" s="58" t="s">
        <v>143</v>
      </c>
      <c r="B19" s="59" t="s">
        <v>144</v>
      </c>
      <c r="C19" s="71">
        <v>600</v>
      </c>
      <c r="D19" s="60">
        <v>330</v>
      </c>
      <c r="E19" s="66">
        <v>480</v>
      </c>
      <c r="F19" s="59" t="s">
        <v>135</v>
      </c>
      <c r="G19" s="59" t="s">
        <v>136</v>
      </c>
      <c r="H19" s="60" t="s">
        <v>145</v>
      </c>
      <c r="I19" s="69" t="s">
        <v>146</v>
      </c>
      <c r="J19" s="123"/>
      <c r="K19" s="62" t="s">
        <v>139</v>
      </c>
      <c r="L19" s="60" t="s">
        <v>123</v>
      </c>
      <c r="M19" s="59" t="s">
        <v>140</v>
      </c>
      <c r="N19" s="60" t="s">
        <v>126</v>
      </c>
      <c r="O19" s="60" t="s">
        <v>141</v>
      </c>
      <c r="P19" s="59" t="s">
        <v>142</v>
      </c>
      <c r="Q19" s="59" t="s">
        <v>103</v>
      </c>
      <c r="R19" s="59"/>
      <c r="S19" s="59"/>
      <c r="T19" s="59">
        <v>3.34</v>
      </c>
      <c r="U19" s="59">
        <v>7</v>
      </c>
      <c r="V19" s="59">
        <v>7</v>
      </c>
    </row>
    <row r="20" spans="1:22" x14ac:dyDescent="0.2">
      <c r="A20" s="65" t="s">
        <v>147</v>
      </c>
      <c r="B20" s="62" t="s">
        <v>148</v>
      </c>
      <c r="C20" s="137">
        <v>155</v>
      </c>
      <c r="D20" s="66">
        <v>85.25</v>
      </c>
      <c r="E20" s="66">
        <v>155</v>
      </c>
      <c r="F20" s="59" t="s">
        <v>109</v>
      </c>
      <c r="G20" s="62" t="s">
        <v>149</v>
      </c>
      <c r="H20" s="66" t="s">
        <v>150</v>
      </c>
      <c r="I20" s="66" t="s">
        <v>151</v>
      </c>
      <c r="J20" s="122"/>
      <c r="K20" s="62" t="s">
        <v>152</v>
      </c>
      <c r="L20" s="66" t="s">
        <v>153</v>
      </c>
      <c r="M20" s="62" t="s">
        <v>103</v>
      </c>
      <c r="N20" s="66" t="s">
        <v>154</v>
      </c>
      <c r="O20" s="66" t="s">
        <v>155</v>
      </c>
      <c r="P20" s="62" t="s">
        <v>102</v>
      </c>
      <c r="Q20" s="62" t="s">
        <v>103</v>
      </c>
      <c r="R20" s="62"/>
      <c r="S20" s="62"/>
      <c r="T20" s="62"/>
      <c r="U20" s="62"/>
      <c r="V20" s="62"/>
    </row>
    <row r="21" spans="1:22" s="67" customFormat="1" x14ac:dyDescent="0.2">
      <c r="A21" s="65" t="s">
        <v>156</v>
      </c>
      <c r="B21" s="62" t="s">
        <v>148</v>
      </c>
      <c r="C21" s="137">
        <v>155</v>
      </c>
      <c r="D21" s="66">
        <v>80.989999999999995</v>
      </c>
      <c r="E21" s="66">
        <v>147.25</v>
      </c>
      <c r="F21" s="59" t="s">
        <v>109</v>
      </c>
      <c r="G21" s="62" t="s">
        <v>149</v>
      </c>
      <c r="H21" s="66" t="s">
        <v>150</v>
      </c>
      <c r="I21" s="66" t="s">
        <v>151</v>
      </c>
      <c r="J21" s="122"/>
      <c r="K21" s="62" t="s">
        <v>157</v>
      </c>
      <c r="L21" s="66" t="s">
        <v>153</v>
      </c>
      <c r="M21" s="62" t="s">
        <v>103</v>
      </c>
      <c r="N21" s="66" t="s">
        <v>154</v>
      </c>
      <c r="O21" s="66" t="s">
        <v>155</v>
      </c>
      <c r="P21" s="62" t="s">
        <v>102</v>
      </c>
      <c r="Q21" s="62" t="s">
        <v>103</v>
      </c>
      <c r="R21" s="62"/>
      <c r="S21" s="62"/>
      <c r="T21" s="62"/>
      <c r="U21" s="62"/>
      <c r="V21" s="62"/>
    </row>
    <row r="22" spans="1:22" s="67" customFormat="1" x14ac:dyDescent="0.2">
      <c r="A22" s="65" t="s">
        <v>158</v>
      </c>
      <c r="B22" s="62" t="s">
        <v>148</v>
      </c>
      <c r="C22" s="137">
        <v>139.5</v>
      </c>
      <c r="D22" s="66">
        <v>76.73</v>
      </c>
      <c r="E22" s="66">
        <v>139.5</v>
      </c>
      <c r="F22" s="59" t="s">
        <v>109</v>
      </c>
      <c r="G22" s="62" t="s">
        <v>149</v>
      </c>
      <c r="H22" s="66" t="s">
        <v>150</v>
      </c>
      <c r="I22" s="66" t="s">
        <v>151</v>
      </c>
      <c r="J22" s="122"/>
      <c r="K22" s="62" t="s">
        <v>159</v>
      </c>
      <c r="L22" s="66" t="s">
        <v>153</v>
      </c>
      <c r="M22" s="62" t="s">
        <v>103</v>
      </c>
      <c r="N22" s="66" t="s">
        <v>154</v>
      </c>
      <c r="O22" s="66" t="s">
        <v>155</v>
      </c>
      <c r="P22" s="62" t="s">
        <v>102</v>
      </c>
      <c r="Q22" s="62" t="s">
        <v>103</v>
      </c>
      <c r="R22" s="62"/>
      <c r="S22" s="62"/>
      <c r="T22" s="62"/>
      <c r="U22" s="62"/>
      <c r="V22" s="62"/>
    </row>
    <row r="23" spans="1:22" s="67" customFormat="1" x14ac:dyDescent="0.2">
      <c r="A23" s="65" t="s">
        <v>160</v>
      </c>
      <c r="B23" s="62" t="s">
        <v>148</v>
      </c>
      <c r="C23" s="137">
        <v>131.75</v>
      </c>
      <c r="D23" s="66">
        <v>72.459999999999994</v>
      </c>
      <c r="E23" s="66">
        <v>131.75</v>
      </c>
      <c r="F23" s="59" t="s">
        <v>109</v>
      </c>
      <c r="G23" s="62" t="s">
        <v>149</v>
      </c>
      <c r="H23" s="66" t="s">
        <v>150</v>
      </c>
      <c r="I23" s="66" t="s">
        <v>151</v>
      </c>
      <c r="J23" s="122"/>
      <c r="K23" s="62" t="s">
        <v>161</v>
      </c>
      <c r="L23" s="66" t="s">
        <v>153</v>
      </c>
      <c r="M23" s="62" t="s">
        <v>103</v>
      </c>
      <c r="N23" s="66" t="s">
        <v>154</v>
      </c>
      <c r="O23" s="66" t="s">
        <v>155</v>
      </c>
      <c r="P23" s="62" t="s">
        <v>102</v>
      </c>
      <c r="Q23" s="62" t="s">
        <v>103</v>
      </c>
      <c r="R23" s="62"/>
      <c r="S23" s="62"/>
      <c r="T23" s="62"/>
      <c r="U23" s="62"/>
      <c r="V23" s="62"/>
    </row>
    <row r="24" spans="1:22" ht="42.75" x14ac:dyDescent="0.2">
      <c r="A24" s="65" t="s">
        <v>162</v>
      </c>
      <c r="B24" s="62" t="s">
        <v>163</v>
      </c>
      <c r="C24" s="137">
        <v>3000</v>
      </c>
      <c r="D24" s="66">
        <v>1650</v>
      </c>
      <c r="E24" s="66">
        <v>2400</v>
      </c>
      <c r="F24" s="59" t="s">
        <v>135</v>
      </c>
      <c r="G24" s="66" t="s">
        <v>164</v>
      </c>
      <c r="H24" s="82" t="s">
        <v>165</v>
      </c>
      <c r="I24" s="82"/>
      <c r="J24" s="122"/>
      <c r="K24" s="66" t="s">
        <v>166</v>
      </c>
      <c r="L24" s="62" t="s">
        <v>153</v>
      </c>
      <c r="M24" s="66" t="s">
        <v>103</v>
      </c>
      <c r="N24" s="66" t="s">
        <v>126</v>
      </c>
      <c r="O24" s="62" t="s">
        <v>141</v>
      </c>
      <c r="P24" s="62" t="s">
        <v>167</v>
      </c>
      <c r="Q24" s="62" t="s">
        <v>103</v>
      </c>
      <c r="R24" s="62" t="s">
        <v>168</v>
      </c>
      <c r="S24" s="62"/>
      <c r="T24" s="62"/>
      <c r="U24" s="62"/>
      <c r="V24" s="62"/>
    </row>
    <row r="25" spans="1:22" x14ac:dyDescent="0.2">
      <c r="A25" s="140" t="s">
        <v>169</v>
      </c>
      <c r="B25" s="68" t="s">
        <v>170</v>
      </c>
      <c r="C25" s="71">
        <v>745</v>
      </c>
      <c r="D25" s="71">
        <v>409.75</v>
      </c>
      <c r="E25" s="66">
        <v>596</v>
      </c>
      <c r="F25" s="68" t="s">
        <v>171</v>
      </c>
      <c r="G25" s="68" t="s">
        <v>164</v>
      </c>
      <c r="H25" s="61" t="s">
        <v>172</v>
      </c>
      <c r="I25" s="60"/>
      <c r="J25" s="123"/>
      <c r="K25" s="62" t="s">
        <v>139</v>
      </c>
      <c r="L25" s="60"/>
      <c r="M25" s="59"/>
      <c r="N25" s="60"/>
      <c r="O25" s="60"/>
      <c r="P25" s="59"/>
      <c r="Q25" s="59"/>
      <c r="R25" s="59"/>
      <c r="S25" s="59"/>
      <c r="T25" s="59"/>
      <c r="U25" s="59"/>
      <c r="V25" s="59"/>
    </row>
    <row r="26" spans="1:22" x14ac:dyDescent="0.2">
      <c r="A26" s="140" t="s">
        <v>173</v>
      </c>
      <c r="B26" s="68" t="s">
        <v>170</v>
      </c>
      <c r="C26" s="71">
        <v>1281</v>
      </c>
      <c r="D26" s="71">
        <v>704.55</v>
      </c>
      <c r="E26" s="66">
        <v>1024.8</v>
      </c>
      <c r="F26" s="68" t="s">
        <v>171</v>
      </c>
      <c r="G26" s="68" t="s">
        <v>164</v>
      </c>
      <c r="H26" s="61" t="s">
        <v>174</v>
      </c>
      <c r="I26" s="60"/>
      <c r="J26" s="123"/>
      <c r="K26" s="62" t="s">
        <v>139</v>
      </c>
      <c r="L26" s="60"/>
      <c r="M26" s="59"/>
      <c r="N26" s="60"/>
      <c r="O26" s="60"/>
      <c r="P26" s="59"/>
      <c r="Q26" s="59"/>
      <c r="R26" s="59"/>
      <c r="S26" s="59"/>
      <c r="T26" s="59"/>
      <c r="U26" s="59"/>
      <c r="V26" s="59"/>
    </row>
    <row r="27" spans="1:22" x14ac:dyDescent="0.2">
      <c r="A27" s="140" t="s">
        <v>175</v>
      </c>
      <c r="B27" s="68" t="s">
        <v>170</v>
      </c>
      <c r="C27" s="71">
        <v>1400</v>
      </c>
      <c r="D27" s="71">
        <v>770</v>
      </c>
      <c r="E27" s="66">
        <v>1120</v>
      </c>
      <c r="F27" s="68" t="s">
        <v>171</v>
      </c>
      <c r="G27" s="68" t="s">
        <v>164</v>
      </c>
      <c r="H27" s="61" t="s">
        <v>176</v>
      </c>
      <c r="I27" s="60"/>
      <c r="J27" s="123"/>
      <c r="K27" s="62" t="s">
        <v>139</v>
      </c>
      <c r="L27" s="60"/>
      <c r="M27" s="59"/>
      <c r="N27" s="60"/>
      <c r="O27" s="60"/>
      <c r="P27" s="59"/>
      <c r="Q27" s="59"/>
      <c r="R27" s="59"/>
      <c r="S27" s="59"/>
      <c r="T27" s="59"/>
      <c r="U27" s="59"/>
      <c r="V27" s="59"/>
    </row>
    <row r="28" spans="1:22" ht="28.5" x14ac:dyDescent="0.2">
      <c r="A28" s="140" t="s">
        <v>177</v>
      </c>
      <c r="B28" s="68" t="s">
        <v>170</v>
      </c>
      <c r="C28" s="71">
        <v>3421</v>
      </c>
      <c r="D28" s="71">
        <v>1881.55</v>
      </c>
      <c r="E28" s="66">
        <v>2736.8</v>
      </c>
      <c r="F28" s="68" t="s">
        <v>171</v>
      </c>
      <c r="G28" s="68" t="s">
        <v>164</v>
      </c>
      <c r="H28" s="61" t="s">
        <v>178</v>
      </c>
      <c r="I28" s="60"/>
      <c r="J28" s="123"/>
      <c r="K28" s="62" t="s">
        <v>139</v>
      </c>
      <c r="L28" s="60"/>
      <c r="M28" s="59"/>
      <c r="N28" s="60"/>
      <c r="O28" s="60"/>
      <c r="P28" s="59"/>
      <c r="Q28" s="59"/>
      <c r="R28" s="59"/>
      <c r="S28" s="59"/>
      <c r="T28" s="59"/>
      <c r="U28" s="59"/>
      <c r="V28" s="59"/>
    </row>
    <row r="29" spans="1:22" x14ac:dyDescent="0.2">
      <c r="A29" s="65" t="s">
        <v>179</v>
      </c>
      <c r="B29" s="62" t="s">
        <v>180</v>
      </c>
      <c r="C29" s="137">
        <v>290</v>
      </c>
      <c r="D29" s="66">
        <v>203</v>
      </c>
      <c r="E29" s="66">
        <v>232</v>
      </c>
      <c r="F29" s="62" t="s">
        <v>181</v>
      </c>
      <c r="G29" s="66" t="s">
        <v>136</v>
      </c>
      <c r="H29" s="66" t="s">
        <v>182</v>
      </c>
      <c r="I29" s="66" t="s">
        <v>183</v>
      </c>
      <c r="J29" s="122"/>
      <c r="K29" s="66" t="s">
        <v>139</v>
      </c>
      <c r="L29" s="62" t="s">
        <v>123</v>
      </c>
      <c r="M29" s="66" t="s">
        <v>140</v>
      </c>
      <c r="N29" s="66" t="s">
        <v>100</v>
      </c>
      <c r="O29" s="62" t="s">
        <v>111</v>
      </c>
      <c r="P29" s="62" t="s">
        <v>112</v>
      </c>
      <c r="Q29" s="62" t="s">
        <v>103</v>
      </c>
      <c r="R29" s="62"/>
      <c r="S29" s="62" t="s">
        <v>112</v>
      </c>
      <c r="T29" s="62"/>
      <c r="U29" s="62"/>
      <c r="V29" s="62"/>
    </row>
    <row r="30" spans="1:22" x14ac:dyDescent="0.2">
      <c r="A30" s="65" t="s">
        <v>184</v>
      </c>
      <c r="B30" s="62" t="s">
        <v>185</v>
      </c>
      <c r="C30" s="137">
        <v>490</v>
      </c>
      <c r="D30" s="66">
        <v>343</v>
      </c>
      <c r="E30" s="66">
        <v>392</v>
      </c>
      <c r="F30" s="62" t="s">
        <v>181</v>
      </c>
      <c r="G30" s="66" t="s">
        <v>136</v>
      </c>
      <c r="H30" s="66" t="s">
        <v>186</v>
      </c>
      <c r="I30" s="66" t="s">
        <v>187</v>
      </c>
      <c r="J30" s="122"/>
      <c r="K30" s="66" t="s">
        <v>139</v>
      </c>
      <c r="L30" s="62" t="s">
        <v>123</v>
      </c>
      <c r="M30" s="66" t="s">
        <v>140</v>
      </c>
      <c r="N30" s="66" t="s">
        <v>100</v>
      </c>
      <c r="O30" s="62" t="s">
        <v>111</v>
      </c>
      <c r="P30" s="62" t="s">
        <v>112</v>
      </c>
      <c r="Q30" s="62" t="s">
        <v>103</v>
      </c>
      <c r="R30" s="62"/>
      <c r="S30" s="62" t="s">
        <v>112</v>
      </c>
      <c r="T30" s="62"/>
      <c r="U30" s="62"/>
      <c r="V30" s="62"/>
    </row>
    <row r="31" spans="1:22" x14ac:dyDescent="0.2">
      <c r="A31" s="65" t="s">
        <v>188</v>
      </c>
      <c r="B31" s="62" t="s">
        <v>189</v>
      </c>
      <c r="C31" s="137">
        <v>625</v>
      </c>
      <c r="D31" s="66">
        <v>437.5</v>
      </c>
      <c r="E31" s="66">
        <v>500</v>
      </c>
      <c r="F31" s="62" t="s">
        <v>181</v>
      </c>
      <c r="G31" s="66" t="s">
        <v>136</v>
      </c>
      <c r="H31" s="66" t="s">
        <v>190</v>
      </c>
      <c r="I31" s="66" t="s">
        <v>191</v>
      </c>
      <c r="J31" s="122"/>
      <c r="K31" s="66" t="s">
        <v>139</v>
      </c>
      <c r="L31" s="62" t="s">
        <v>123</v>
      </c>
      <c r="M31" s="66" t="s">
        <v>140</v>
      </c>
      <c r="N31" s="66" t="s">
        <v>100</v>
      </c>
      <c r="O31" s="62" t="s">
        <v>111</v>
      </c>
      <c r="P31" s="62" t="s">
        <v>112</v>
      </c>
      <c r="Q31" s="62" t="s">
        <v>103</v>
      </c>
      <c r="R31" s="62"/>
      <c r="S31" s="62" t="s">
        <v>112</v>
      </c>
      <c r="T31" s="62"/>
      <c r="U31" s="62"/>
      <c r="V31" s="62"/>
    </row>
    <row r="32" spans="1:22" x14ac:dyDescent="0.2">
      <c r="A32" s="65" t="s">
        <v>192</v>
      </c>
      <c r="B32" s="62" t="s">
        <v>193</v>
      </c>
      <c r="C32" s="137">
        <v>700</v>
      </c>
      <c r="D32" s="66">
        <v>490</v>
      </c>
      <c r="E32" s="66">
        <v>560</v>
      </c>
      <c r="F32" s="62" t="s">
        <v>181</v>
      </c>
      <c r="G32" s="66" t="s">
        <v>136</v>
      </c>
      <c r="H32" s="66" t="s">
        <v>194</v>
      </c>
      <c r="I32" s="66" t="s">
        <v>195</v>
      </c>
      <c r="J32" s="122"/>
      <c r="K32" s="66" t="s">
        <v>139</v>
      </c>
      <c r="L32" s="62" t="s">
        <v>123</v>
      </c>
      <c r="M32" s="66" t="s">
        <v>140</v>
      </c>
      <c r="N32" s="66" t="s">
        <v>100</v>
      </c>
      <c r="O32" s="62" t="s">
        <v>111</v>
      </c>
      <c r="P32" s="62" t="s">
        <v>112</v>
      </c>
      <c r="Q32" s="62" t="s">
        <v>103</v>
      </c>
      <c r="R32" s="62"/>
      <c r="S32" s="62" t="s">
        <v>112</v>
      </c>
      <c r="T32" s="62"/>
      <c r="U32" s="62"/>
      <c r="V32" s="62"/>
    </row>
    <row r="33" spans="1:22" x14ac:dyDescent="0.2">
      <c r="A33" s="65" t="s">
        <v>196</v>
      </c>
      <c r="B33" s="62" t="s">
        <v>197</v>
      </c>
      <c r="C33" s="137">
        <v>700</v>
      </c>
      <c r="D33" s="66">
        <v>490</v>
      </c>
      <c r="E33" s="66">
        <v>560</v>
      </c>
      <c r="F33" s="62" t="s">
        <v>181</v>
      </c>
      <c r="G33" s="66" t="s">
        <v>136</v>
      </c>
      <c r="H33" s="66" t="s">
        <v>198</v>
      </c>
      <c r="I33" s="66"/>
      <c r="J33" s="122"/>
      <c r="K33" s="66" t="s">
        <v>139</v>
      </c>
      <c r="L33" s="62" t="s">
        <v>123</v>
      </c>
      <c r="M33" s="66" t="s">
        <v>140</v>
      </c>
      <c r="N33" s="66" t="s">
        <v>100</v>
      </c>
      <c r="O33" s="62" t="s">
        <v>111</v>
      </c>
      <c r="P33" s="62" t="s">
        <v>112</v>
      </c>
      <c r="Q33" s="62" t="s">
        <v>103</v>
      </c>
      <c r="R33" s="62"/>
      <c r="S33" s="62" t="s">
        <v>112</v>
      </c>
      <c r="T33" s="62"/>
      <c r="U33" s="62"/>
      <c r="V33" s="62"/>
    </row>
    <row r="34" spans="1:22" x14ac:dyDescent="0.2">
      <c r="A34" s="65" t="s">
        <v>199</v>
      </c>
      <c r="B34" s="62" t="s">
        <v>200</v>
      </c>
      <c r="C34" s="137">
        <v>935</v>
      </c>
      <c r="D34" s="66">
        <v>654.5</v>
      </c>
      <c r="E34" s="66">
        <v>748</v>
      </c>
      <c r="F34" s="62" t="s">
        <v>181</v>
      </c>
      <c r="G34" s="66" t="s">
        <v>136</v>
      </c>
      <c r="H34" s="66" t="s">
        <v>201</v>
      </c>
      <c r="I34" s="66" t="s">
        <v>202</v>
      </c>
      <c r="J34" s="122"/>
      <c r="K34" s="66" t="s">
        <v>139</v>
      </c>
      <c r="L34" s="62" t="s">
        <v>123</v>
      </c>
      <c r="M34" s="66" t="s">
        <v>140</v>
      </c>
      <c r="N34" s="66" t="s">
        <v>100</v>
      </c>
      <c r="O34" s="62" t="s">
        <v>111</v>
      </c>
      <c r="P34" s="62" t="s">
        <v>112</v>
      </c>
      <c r="Q34" s="62" t="s">
        <v>103</v>
      </c>
      <c r="R34" s="62"/>
      <c r="S34" s="62" t="s">
        <v>112</v>
      </c>
      <c r="T34" s="62"/>
      <c r="U34" s="62"/>
      <c r="V34" s="62"/>
    </row>
    <row r="35" spans="1:22" x14ac:dyDescent="0.2">
      <c r="A35" s="65" t="s">
        <v>203</v>
      </c>
      <c r="B35" s="62" t="s">
        <v>204</v>
      </c>
      <c r="C35" s="137">
        <v>990</v>
      </c>
      <c r="D35" s="66">
        <v>693</v>
      </c>
      <c r="E35" s="66">
        <v>792</v>
      </c>
      <c r="F35" s="62" t="s">
        <v>181</v>
      </c>
      <c r="G35" s="66" t="s">
        <v>136</v>
      </c>
      <c r="H35" s="66" t="s">
        <v>205</v>
      </c>
      <c r="I35" s="66"/>
      <c r="J35" s="122"/>
      <c r="K35" s="66" t="s">
        <v>139</v>
      </c>
      <c r="L35" s="62" t="s">
        <v>123</v>
      </c>
      <c r="M35" s="66" t="s">
        <v>140</v>
      </c>
      <c r="N35" s="66" t="s">
        <v>100</v>
      </c>
      <c r="O35" s="62" t="s">
        <v>111</v>
      </c>
      <c r="P35" s="62" t="s">
        <v>112</v>
      </c>
      <c r="Q35" s="62" t="s">
        <v>103</v>
      </c>
      <c r="R35" s="62"/>
      <c r="S35" s="62" t="s">
        <v>112</v>
      </c>
      <c r="T35" s="62"/>
      <c r="U35" s="62"/>
      <c r="V35" s="62"/>
    </row>
    <row r="36" spans="1:22" x14ac:dyDescent="0.2">
      <c r="A36" s="65" t="s">
        <v>206</v>
      </c>
      <c r="B36" s="62" t="s">
        <v>207</v>
      </c>
      <c r="C36" s="137">
        <v>1145</v>
      </c>
      <c r="D36" s="66">
        <v>801.5</v>
      </c>
      <c r="E36" s="66">
        <v>916</v>
      </c>
      <c r="F36" s="62" t="s">
        <v>181</v>
      </c>
      <c r="G36" s="66" t="s">
        <v>136</v>
      </c>
      <c r="H36" s="66" t="s">
        <v>208</v>
      </c>
      <c r="I36" s="66" t="s">
        <v>209</v>
      </c>
      <c r="J36" s="122"/>
      <c r="K36" s="66" t="s">
        <v>139</v>
      </c>
      <c r="L36" s="62" t="s">
        <v>123</v>
      </c>
      <c r="M36" s="66" t="s">
        <v>140</v>
      </c>
      <c r="N36" s="66" t="s">
        <v>100</v>
      </c>
      <c r="O36" s="62" t="s">
        <v>111</v>
      </c>
      <c r="P36" s="62" t="s">
        <v>112</v>
      </c>
      <c r="Q36" s="62" t="s">
        <v>103</v>
      </c>
      <c r="R36" s="62"/>
      <c r="S36" s="62" t="s">
        <v>112</v>
      </c>
      <c r="T36" s="62"/>
      <c r="U36" s="62"/>
      <c r="V36" s="62"/>
    </row>
    <row r="37" spans="1:22" x14ac:dyDescent="0.2">
      <c r="A37" s="65" t="s">
        <v>210</v>
      </c>
      <c r="B37" s="62" t="s">
        <v>211</v>
      </c>
      <c r="C37" s="137">
        <v>1245</v>
      </c>
      <c r="D37" s="66">
        <v>871.5</v>
      </c>
      <c r="E37" s="66">
        <v>996</v>
      </c>
      <c r="F37" s="62" t="s">
        <v>181</v>
      </c>
      <c r="G37" s="66" t="s">
        <v>136</v>
      </c>
      <c r="H37" s="66" t="s">
        <v>212</v>
      </c>
      <c r="I37" s="66" t="s">
        <v>213</v>
      </c>
      <c r="J37" s="122"/>
      <c r="K37" s="66" t="s">
        <v>139</v>
      </c>
      <c r="L37" s="62" t="s">
        <v>123</v>
      </c>
      <c r="M37" s="66" t="s">
        <v>140</v>
      </c>
      <c r="N37" s="66" t="s">
        <v>100</v>
      </c>
      <c r="O37" s="62" t="s">
        <v>111</v>
      </c>
      <c r="P37" s="62" t="s">
        <v>112</v>
      </c>
      <c r="Q37" s="62" t="s">
        <v>103</v>
      </c>
      <c r="R37" s="62"/>
      <c r="S37" s="62" t="s">
        <v>112</v>
      </c>
      <c r="T37" s="62"/>
      <c r="U37" s="62"/>
      <c r="V37" s="62"/>
    </row>
    <row r="38" spans="1:22" x14ac:dyDescent="0.2">
      <c r="A38" s="65" t="s">
        <v>214</v>
      </c>
      <c r="B38" s="62" t="s">
        <v>215</v>
      </c>
      <c r="C38" s="137">
        <v>1250</v>
      </c>
      <c r="D38" s="66">
        <v>875</v>
      </c>
      <c r="E38" s="66">
        <v>1000</v>
      </c>
      <c r="F38" s="62" t="s">
        <v>181</v>
      </c>
      <c r="G38" s="66" t="s">
        <v>136</v>
      </c>
      <c r="H38" s="82" t="s">
        <v>216</v>
      </c>
      <c r="I38" s="82"/>
      <c r="J38" s="122"/>
      <c r="K38" s="66" t="s">
        <v>139</v>
      </c>
      <c r="L38" s="62" t="s">
        <v>123</v>
      </c>
      <c r="M38" s="66" t="s">
        <v>140</v>
      </c>
      <c r="N38" s="66" t="s">
        <v>100</v>
      </c>
      <c r="O38" s="62" t="s">
        <v>111</v>
      </c>
      <c r="P38" s="62" t="s">
        <v>112</v>
      </c>
      <c r="Q38" s="62" t="s">
        <v>103</v>
      </c>
      <c r="R38" s="62"/>
      <c r="S38" s="62" t="s">
        <v>112</v>
      </c>
      <c r="T38" s="62"/>
      <c r="U38" s="62"/>
      <c r="V38" s="62"/>
    </row>
    <row r="39" spans="1:22" x14ac:dyDescent="0.2">
      <c r="A39" s="65" t="s">
        <v>217</v>
      </c>
      <c r="B39" s="62" t="s">
        <v>218</v>
      </c>
      <c r="C39" s="137">
        <v>1400</v>
      </c>
      <c r="D39" s="66">
        <v>980</v>
      </c>
      <c r="E39" s="66">
        <v>1120</v>
      </c>
      <c r="F39" s="62" t="s">
        <v>181</v>
      </c>
      <c r="G39" s="66" t="s">
        <v>136</v>
      </c>
      <c r="H39" s="82" t="s">
        <v>219</v>
      </c>
      <c r="I39" s="82"/>
      <c r="J39" s="122"/>
      <c r="K39" s="66" t="s">
        <v>139</v>
      </c>
      <c r="L39" s="62" t="s">
        <v>110</v>
      </c>
      <c r="M39" s="66" t="s">
        <v>103</v>
      </c>
      <c r="N39" s="66" t="s">
        <v>100</v>
      </c>
      <c r="O39" s="62" t="s">
        <v>111</v>
      </c>
      <c r="P39" s="62" t="s">
        <v>112</v>
      </c>
      <c r="Q39" s="62" t="s">
        <v>103</v>
      </c>
      <c r="R39" s="62"/>
      <c r="S39" s="62" t="s">
        <v>112</v>
      </c>
      <c r="T39" s="62">
        <v>4.32</v>
      </c>
      <c r="U39" s="62">
        <v>25.7</v>
      </c>
      <c r="V39" s="62">
        <v>44</v>
      </c>
    </row>
    <row r="40" spans="1:22" x14ac:dyDescent="0.2">
      <c r="A40" s="65" t="s">
        <v>220</v>
      </c>
      <c r="B40" s="62" t="s">
        <v>221</v>
      </c>
      <c r="C40" s="137">
        <v>2000</v>
      </c>
      <c r="D40" s="66">
        <v>1400</v>
      </c>
      <c r="E40" s="66">
        <v>1600</v>
      </c>
      <c r="F40" s="62" t="s">
        <v>181</v>
      </c>
      <c r="G40" s="66" t="s">
        <v>136</v>
      </c>
      <c r="H40" s="82" t="s">
        <v>222</v>
      </c>
      <c r="I40" s="82"/>
      <c r="J40" s="122"/>
      <c r="K40" s="66" t="s">
        <v>139</v>
      </c>
      <c r="L40" s="62" t="s">
        <v>110</v>
      </c>
      <c r="M40" s="66" t="s">
        <v>103</v>
      </c>
      <c r="N40" s="66" t="s">
        <v>100</v>
      </c>
      <c r="O40" s="62" t="s">
        <v>111</v>
      </c>
      <c r="P40" s="62" t="s">
        <v>112</v>
      </c>
      <c r="Q40" s="62" t="s">
        <v>103</v>
      </c>
      <c r="R40" s="62"/>
      <c r="S40" s="62" t="s">
        <v>112</v>
      </c>
      <c r="T40" s="62"/>
      <c r="U40" s="62"/>
      <c r="V40" s="62"/>
    </row>
    <row r="41" spans="1:22" x14ac:dyDescent="0.2">
      <c r="A41" s="65" t="s">
        <v>223</v>
      </c>
      <c r="B41" s="62" t="s">
        <v>224</v>
      </c>
      <c r="C41" s="137">
        <v>2385</v>
      </c>
      <c r="D41" s="66">
        <v>1669.5</v>
      </c>
      <c r="E41" s="66">
        <v>1908</v>
      </c>
      <c r="F41" s="62" t="s">
        <v>181</v>
      </c>
      <c r="G41" s="66" t="s">
        <v>136</v>
      </c>
      <c r="H41" s="66" t="s">
        <v>225</v>
      </c>
      <c r="I41" s="66" t="s">
        <v>226</v>
      </c>
      <c r="J41" s="122"/>
      <c r="K41" s="66" t="s">
        <v>139</v>
      </c>
      <c r="L41" s="62" t="s">
        <v>123</v>
      </c>
      <c r="M41" s="66" t="s">
        <v>140</v>
      </c>
      <c r="N41" s="66" t="s">
        <v>100</v>
      </c>
      <c r="O41" s="62" t="s">
        <v>111</v>
      </c>
      <c r="P41" s="62" t="s">
        <v>112</v>
      </c>
      <c r="Q41" s="62" t="s">
        <v>103</v>
      </c>
      <c r="R41" s="62"/>
      <c r="S41" s="62" t="s">
        <v>112</v>
      </c>
      <c r="T41" s="62"/>
      <c r="U41" s="62"/>
      <c r="V41" s="62"/>
    </row>
    <row r="42" spans="1:22" x14ac:dyDescent="0.2">
      <c r="A42" s="65" t="s">
        <v>227</v>
      </c>
      <c r="B42" s="62" t="s">
        <v>228</v>
      </c>
      <c r="C42" s="137">
        <v>2400</v>
      </c>
      <c r="D42" s="66">
        <v>1680</v>
      </c>
      <c r="E42" s="66">
        <v>1920</v>
      </c>
      <c r="F42" s="62" t="s">
        <v>181</v>
      </c>
      <c r="G42" s="66" t="s">
        <v>136</v>
      </c>
      <c r="H42" s="82" t="s">
        <v>219</v>
      </c>
      <c r="I42" s="82"/>
      <c r="J42" s="122"/>
      <c r="K42" s="66" t="s">
        <v>139</v>
      </c>
      <c r="L42" s="62" t="s">
        <v>110</v>
      </c>
      <c r="M42" s="66" t="s">
        <v>103</v>
      </c>
      <c r="N42" s="66" t="s">
        <v>100</v>
      </c>
      <c r="O42" s="62" t="s">
        <v>111</v>
      </c>
      <c r="P42" s="62" t="s">
        <v>112</v>
      </c>
      <c r="Q42" s="62" t="s">
        <v>103</v>
      </c>
      <c r="R42" s="62"/>
      <c r="S42" s="62" t="s">
        <v>112</v>
      </c>
      <c r="T42" s="62">
        <v>4.32</v>
      </c>
      <c r="U42" s="62">
        <v>40</v>
      </c>
      <c r="V42" s="62">
        <v>44</v>
      </c>
    </row>
    <row r="43" spans="1:22" x14ac:dyDescent="0.2">
      <c r="A43" s="65" t="s">
        <v>229</v>
      </c>
      <c r="B43" s="62" t="s">
        <v>230</v>
      </c>
      <c r="C43" s="137">
        <v>2810</v>
      </c>
      <c r="D43" s="66">
        <v>1967</v>
      </c>
      <c r="E43" s="66">
        <v>2248</v>
      </c>
      <c r="F43" s="62" t="s">
        <v>181</v>
      </c>
      <c r="G43" s="66" t="s">
        <v>136</v>
      </c>
      <c r="H43" s="66" t="s">
        <v>231</v>
      </c>
      <c r="I43" s="66"/>
      <c r="J43" s="122"/>
      <c r="K43" s="66" t="s">
        <v>139</v>
      </c>
      <c r="L43" s="62" t="s">
        <v>123</v>
      </c>
      <c r="M43" s="66" t="s">
        <v>140</v>
      </c>
      <c r="N43" s="66" t="s">
        <v>100</v>
      </c>
      <c r="O43" s="62" t="s">
        <v>111</v>
      </c>
      <c r="P43" s="62" t="s">
        <v>112</v>
      </c>
      <c r="Q43" s="62" t="s">
        <v>103</v>
      </c>
      <c r="R43" s="62"/>
      <c r="S43" s="62" t="s">
        <v>112</v>
      </c>
      <c r="T43" s="62"/>
      <c r="U43" s="62"/>
      <c r="V43" s="62"/>
    </row>
    <row r="44" spans="1:22" x14ac:dyDescent="0.2">
      <c r="A44" s="65" t="s">
        <v>232</v>
      </c>
      <c r="B44" s="62" t="s">
        <v>233</v>
      </c>
      <c r="C44" s="137">
        <v>2965</v>
      </c>
      <c r="D44" s="66">
        <v>2075.5</v>
      </c>
      <c r="E44" s="66">
        <v>2372</v>
      </c>
      <c r="F44" s="62" t="s">
        <v>181</v>
      </c>
      <c r="G44" s="66" t="s">
        <v>136</v>
      </c>
      <c r="H44" s="66" t="s">
        <v>234</v>
      </c>
      <c r="I44" s="66"/>
      <c r="J44" s="122"/>
      <c r="K44" s="66" t="s">
        <v>139</v>
      </c>
      <c r="L44" s="62" t="s">
        <v>235</v>
      </c>
      <c r="M44" s="66" t="s">
        <v>140</v>
      </c>
      <c r="N44" s="66" t="s">
        <v>100</v>
      </c>
      <c r="O44" s="62" t="s">
        <v>111</v>
      </c>
      <c r="P44" s="62" t="s">
        <v>112</v>
      </c>
      <c r="Q44" s="62" t="s">
        <v>103</v>
      </c>
      <c r="R44" s="62"/>
      <c r="S44" s="62" t="s">
        <v>112</v>
      </c>
      <c r="T44" s="62"/>
      <c r="U44" s="62"/>
      <c r="V44" s="62"/>
    </row>
    <row r="45" spans="1:22" x14ac:dyDescent="0.2">
      <c r="A45" s="65" t="s">
        <v>236</v>
      </c>
      <c r="B45" s="62" t="s">
        <v>237</v>
      </c>
      <c r="C45" s="137">
        <v>3435</v>
      </c>
      <c r="D45" s="66">
        <v>2404.5</v>
      </c>
      <c r="E45" s="66">
        <v>2748</v>
      </c>
      <c r="F45" s="62" t="s">
        <v>181</v>
      </c>
      <c r="G45" s="66" t="s">
        <v>136</v>
      </c>
      <c r="H45" s="82" t="s">
        <v>238</v>
      </c>
      <c r="I45" s="82" t="s">
        <v>239</v>
      </c>
      <c r="J45" s="122"/>
      <c r="K45" s="66" t="s">
        <v>139</v>
      </c>
      <c r="L45" s="62" t="s">
        <v>235</v>
      </c>
      <c r="M45" s="66" t="s">
        <v>140</v>
      </c>
      <c r="N45" s="66" t="s">
        <v>100</v>
      </c>
      <c r="O45" s="62" t="s">
        <v>111</v>
      </c>
      <c r="P45" s="62" t="s">
        <v>112</v>
      </c>
      <c r="Q45" s="62" t="s">
        <v>103</v>
      </c>
      <c r="R45" s="62"/>
      <c r="S45" s="62" t="s">
        <v>112</v>
      </c>
      <c r="T45" s="62"/>
      <c r="U45" s="62"/>
      <c r="V45" s="62"/>
    </row>
    <row r="46" spans="1:22" x14ac:dyDescent="0.2">
      <c r="A46" s="65" t="s">
        <v>240</v>
      </c>
      <c r="B46" s="62" t="s">
        <v>241</v>
      </c>
      <c r="C46" s="137">
        <v>3845</v>
      </c>
      <c r="D46" s="66">
        <v>2691.5</v>
      </c>
      <c r="E46" s="66">
        <v>3076</v>
      </c>
      <c r="F46" s="62" t="s">
        <v>181</v>
      </c>
      <c r="G46" s="66" t="s">
        <v>136</v>
      </c>
      <c r="H46" s="82" t="s">
        <v>242</v>
      </c>
      <c r="I46" s="82" t="s">
        <v>243</v>
      </c>
      <c r="J46" s="122"/>
      <c r="K46" s="66" t="s">
        <v>139</v>
      </c>
      <c r="L46" s="62" t="s">
        <v>123</v>
      </c>
      <c r="M46" s="66" t="s">
        <v>140</v>
      </c>
      <c r="N46" s="66" t="s">
        <v>100</v>
      </c>
      <c r="O46" s="62" t="s">
        <v>111</v>
      </c>
      <c r="P46" s="62" t="s">
        <v>112</v>
      </c>
      <c r="Q46" s="62" t="s">
        <v>103</v>
      </c>
      <c r="R46" s="62"/>
      <c r="S46" s="62" t="s">
        <v>112</v>
      </c>
      <c r="T46" s="62"/>
      <c r="U46" s="62"/>
      <c r="V46" s="62"/>
    </row>
    <row r="47" spans="1:22" x14ac:dyDescent="0.2">
      <c r="A47" s="65" t="s">
        <v>244</v>
      </c>
      <c r="B47" s="62" t="s">
        <v>245</v>
      </c>
      <c r="C47" s="137">
        <v>3845</v>
      </c>
      <c r="D47" s="66">
        <v>2691.5</v>
      </c>
      <c r="E47" s="66">
        <v>3076</v>
      </c>
      <c r="F47" s="62" t="s">
        <v>181</v>
      </c>
      <c r="G47" s="66" t="s">
        <v>136</v>
      </c>
      <c r="H47" s="66" t="s">
        <v>246</v>
      </c>
      <c r="I47" s="66"/>
      <c r="J47" s="122"/>
      <c r="K47" s="66" t="s">
        <v>139</v>
      </c>
      <c r="L47" s="62" t="s">
        <v>130</v>
      </c>
      <c r="M47" s="66" t="s">
        <v>140</v>
      </c>
      <c r="N47" s="66" t="s">
        <v>100</v>
      </c>
      <c r="O47" s="62" t="s">
        <v>111</v>
      </c>
      <c r="P47" s="62" t="s">
        <v>112</v>
      </c>
      <c r="Q47" s="62" t="s">
        <v>103</v>
      </c>
      <c r="R47" s="62"/>
      <c r="S47" s="62" t="s">
        <v>112</v>
      </c>
      <c r="T47" s="62"/>
      <c r="U47" s="62"/>
      <c r="V47" s="62"/>
    </row>
    <row r="48" spans="1:22" x14ac:dyDescent="0.2">
      <c r="A48" s="65" t="s">
        <v>247</v>
      </c>
      <c r="B48" s="62" t="s">
        <v>248</v>
      </c>
      <c r="C48" s="137">
        <v>4175</v>
      </c>
      <c r="D48" s="66">
        <v>2922.5</v>
      </c>
      <c r="E48" s="66">
        <v>3340</v>
      </c>
      <c r="F48" s="62" t="s">
        <v>181</v>
      </c>
      <c r="G48" s="66" t="s">
        <v>136</v>
      </c>
      <c r="H48" s="66" t="s">
        <v>249</v>
      </c>
      <c r="I48" s="66" t="s">
        <v>250</v>
      </c>
      <c r="J48" s="122"/>
      <c r="K48" s="66" t="s">
        <v>139</v>
      </c>
      <c r="L48" s="62" t="s">
        <v>123</v>
      </c>
      <c r="M48" s="66" t="s">
        <v>140</v>
      </c>
      <c r="N48" s="66" t="s">
        <v>100</v>
      </c>
      <c r="O48" s="62" t="s">
        <v>111</v>
      </c>
      <c r="P48" s="62" t="s">
        <v>112</v>
      </c>
      <c r="Q48" s="62" t="s">
        <v>103</v>
      </c>
      <c r="R48" s="62"/>
      <c r="S48" s="62" t="s">
        <v>112</v>
      </c>
      <c r="T48" s="62"/>
      <c r="U48" s="62"/>
      <c r="V48" s="62"/>
    </row>
    <row r="49" spans="1:22" x14ac:dyDescent="0.2">
      <c r="A49" s="65" t="s">
        <v>251</v>
      </c>
      <c r="B49" s="62" t="s">
        <v>252</v>
      </c>
      <c r="C49" s="137">
        <v>6245</v>
      </c>
      <c r="D49" s="66">
        <v>4371.5</v>
      </c>
      <c r="E49" s="66">
        <v>4996</v>
      </c>
      <c r="F49" s="62" t="s">
        <v>181</v>
      </c>
      <c r="G49" s="66" t="s">
        <v>136</v>
      </c>
      <c r="H49" s="82" t="s">
        <v>253</v>
      </c>
      <c r="I49" s="66" t="s">
        <v>254</v>
      </c>
      <c r="J49" s="122"/>
      <c r="K49" s="66" t="s">
        <v>139</v>
      </c>
      <c r="L49" s="62" t="s">
        <v>123</v>
      </c>
      <c r="M49" s="66" t="s">
        <v>140</v>
      </c>
      <c r="N49" s="66" t="s">
        <v>100</v>
      </c>
      <c r="O49" s="62" t="s">
        <v>111</v>
      </c>
      <c r="P49" s="62" t="s">
        <v>112</v>
      </c>
      <c r="Q49" s="62" t="s">
        <v>103</v>
      </c>
      <c r="R49" s="62"/>
      <c r="S49" s="62" t="s">
        <v>112</v>
      </c>
      <c r="T49" s="62"/>
      <c r="U49" s="62"/>
      <c r="V49" s="62"/>
    </row>
    <row r="50" spans="1:22" x14ac:dyDescent="0.2">
      <c r="A50" s="65" t="s">
        <v>255</v>
      </c>
      <c r="B50" s="62" t="s">
        <v>256</v>
      </c>
      <c r="C50" s="137">
        <v>6995</v>
      </c>
      <c r="D50" s="66">
        <v>4896.5</v>
      </c>
      <c r="E50" s="66">
        <v>5596</v>
      </c>
      <c r="F50" s="62" t="s">
        <v>181</v>
      </c>
      <c r="G50" s="66" t="s">
        <v>136</v>
      </c>
      <c r="H50" s="66" t="s">
        <v>257</v>
      </c>
      <c r="I50" s="66"/>
      <c r="J50" s="122"/>
      <c r="K50" s="66" t="s">
        <v>139</v>
      </c>
      <c r="L50" s="62" t="s">
        <v>123</v>
      </c>
      <c r="M50" s="66" t="s">
        <v>140</v>
      </c>
      <c r="N50" s="66" t="s">
        <v>100</v>
      </c>
      <c r="O50" s="62" t="s">
        <v>111</v>
      </c>
      <c r="P50" s="62" t="s">
        <v>112</v>
      </c>
      <c r="Q50" s="62" t="s">
        <v>103</v>
      </c>
      <c r="R50" s="62"/>
      <c r="S50" s="62" t="s">
        <v>112</v>
      </c>
      <c r="T50" s="62"/>
      <c r="U50" s="62"/>
      <c r="V50" s="62"/>
    </row>
    <row r="51" spans="1:22" x14ac:dyDescent="0.2">
      <c r="A51" s="65" t="s">
        <v>258</v>
      </c>
      <c r="B51" s="62" t="s">
        <v>259</v>
      </c>
      <c r="C51" s="137">
        <v>7495</v>
      </c>
      <c r="D51" s="66">
        <v>5246.5</v>
      </c>
      <c r="E51" s="66">
        <v>5996</v>
      </c>
      <c r="F51" s="62" t="s">
        <v>181</v>
      </c>
      <c r="G51" s="66" t="s">
        <v>136</v>
      </c>
      <c r="H51" s="66" t="s">
        <v>260</v>
      </c>
      <c r="I51" s="66"/>
      <c r="J51" s="122"/>
      <c r="K51" s="66" t="s">
        <v>139</v>
      </c>
      <c r="L51" s="62" t="s">
        <v>235</v>
      </c>
      <c r="M51" s="66" t="s">
        <v>140</v>
      </c>
      <c r="N51" s="66" t="s">
        <v>100</v>
      </c>
      <c r="O51" s="62" t="s">
        <v>111</v>
      </c>
      <c r="P51" s="62" t="s">
        <v>112</v>
      </c>
      <c r="Q51" s="62" t="s">
        <v>103</v>
      </c>
      <c r="R51" s="62"/>
      <c r="S51" s="62" t="s">
        <v>112</v>
      </c>
      <c r="T51" s="62"/>
      <c r="U51" s="62"/>
      <c r="V51" s="62"/>
    </row>
    <row r="52" spans="1:22" s="67" customFormat="1" x14ac:dyDescent="0.2">
      <c r="A52" s="65" t="s">
        <v>261</v>
      </c>
      <c r="B52" s="62" t="s">
        <v>262</v>
      </c>
      <c r="C52" s="137">
        <v>19</v>
      </c>
      <c r="D52" s="66">
        <f t="shared" ref="D52:D58" si="0">ROUND(C52*0.7,2)</f>
        <v>13.3</v>
      </c>
      <c r="E52" s="66">
        <v>19</v>
      </c>
      <c r="F52" s="59" t="s">
        <v>109</v>
      </c>
      <c r="G52" s="80" t="s">
        <v>136</v>
      </c>
      <c r="H52" s="81" t="s">
        <v>263</v>
      </c>
      <c r="I52" s="80"/>
      <c r="J52" s="124"/>
      <c r="K52" s="80" t="s">
        <v>139</v>
      </c>
      <c r="L52" s="79" t="s">
        <v>153</v>
      </c>
      <c r="M52" s="80" t="s">
        <v>103</v>
      </c>
      <c r="N52" s="80" t="s">
        <v>107</v>
      </c>
      <c r="O52" s="79" t="s">
        <v>264</v>
      </c>
      <c r="P52" s="79" t="s">
        <v>109</v>
      </c>
      <c r="Q52" s="79" t="s">
        <v>103</v>
      </c>
      <c r="R52" s="79"/>
      <c r="S52" s="79"/>
      <c r="T52" s="79">
        <v>1</v>
      </c>
      <c r="U52" s="79">
        <v>5</v>
      </c>
      <c r="V52" s="79">
        <v>17</v>
      </c>
    </row>
    <row r="53" spans="1:22" s="67" customFormat="1" x14ac:dyDescent="0.2">
      <c r="A53" s="65" t="s">
        <v>265</v>
      </c>
      <c r="B53" s="62" t="s">
        <v>266</v>
      </c>
      <c r="C53" s="137">
        <v>26</v>
      </c>
      <c r="D53" s="66">
        <f t="shared" si="0"/>
        <v>18.2</v>
      </c>
      <c r="E53" s="66">
        <v>26</v>
      </c>
      <c r="F53" s="59" t="s">
        <v>109</v>
      </c>
      <c r="G53" s="80" t="s">
        <v>136</v>
      </c>
      <c r="H53" s="81" t="s">
        <v>267</v>
      </c>
      <c r="I53" s="80"/>
      <c r="J53" s="124"/>
      <c r="K53" s="80" t="s">
        <v>139</v>
      </c>
      <c r="L53" s="79" t="s">
        <v>153</v>
      </c>
      <c r="M53" s="80" t="s">
        <v>103</v>
      </c>
      <c r="N53" s="80" t="s">
        <v>107</v>
      </c>
      <c r="O53" s="79" t="s">
        <v>264</v>
      </c>
      <c r="P53" s="79" t="s">
        <v>109</v>
      </c>
      <c r="Q53" s="79" t="s">
        <v>103</v>
      </c>
      <c r="R53" s="79"/>
      <c r="S53" s="79"/>
      <c r="T53" s="79">
        <v>1</v>
      </c>
      <c r="U53" s="79">
        <v>6</v>
      </c>
      <c r="V53" s="79">
        <v>21</v>
      </c>
    </row>
    <row r="54" spans="1:22" s="67" customFormat="1" x14ac:dyDescent="0.2">
      <c r="A54" s="58" t="s">
        <v>268</v>
      </c>
      <c r="B54" s="59" t="s">
        <v>269</v>
      </c>
      <c r="C54" s="71">
        <v>42</v>
      </c>
      <c r="D54" s="66">
        <f t="shared" si="0"/>
        <v>29.4</v>
      </c>
      <c r="E54" s="66">
        <v>42</v>
      </c>
      <c r="F54" s="59" t="s">
        <v>109</v>
      </c>
      <c r="G54" s="59" t="s">
        <v>136</v>
      </c>
      <c r="H54" s="60" t="s">
        <v>270</v>
      </c>
      <c r="I54" s="60" t="s">
        <v>271</v>
      </c>
      <c r="J54" s="123"/>
      <c r="K54" s="62" t="s">
        <v>139</v>
      </c>
      <c r="L54" s="60" t="s">
        <v>153</v>
      </c>
      <c r="M54" s="59" t="s">
        <v>103</v>
      </c>
      <c r="N54" s="60" t="s">
        <v>154</v>
      </c>
      <c r="O54" s="60" t="s">
        <v>272</v>
      </c>
      <c r="P54" s="59" t="s">
        <v>109</v>
      </c>
      <c r="Q54" s="59" t="s">
        <v>103</v>
      </c>
      <c r="R54" s="59" t="s">
        <v>273</v>
      </c>
      <c r="S54" s="59"/>
      <c r="T54" s="59">
        <v>6</v>
      </c>
      <c r="U54" s="59">
        <v>15</v>
      </c>
      <c r="V54" s="59">
        <v>20</v>
      </c>
    </row>
    <row r="55" spans="1:22" s="67" customFormat="1" x14ac:dyDescent="0.2">
      <c r="A55" s="65" t="s">
        <v>274</v>
      </c>
      <c r="B55" s="62" t="s">
        <v>275</v>
      </c>
      <c r="C55" s="137">
        <v>64</v>
      </c>
      <c r="D55" s="66">
        <f t="shared" si="0"/>
        <v>44.8</v>
      </c>
      <c r="E55" s="66">
        <v>64</v>
      </c>
      <c r="F55" s="59" t="s">
        <v>109</v>
      </c>
      <c r="G55" s="80" t="s">
        <v>136</v>
      </c>
      <c r="H55" s="81" t="s">
        <v>276</v>
      </c>
      <c r="I55" s="80" t="s">
        <v>277</v>
      </c>
      <c r="J55" s="124"/>
      <c r="K55" s="80" t="s">
        <v>139</v>
      </c>
      <c r="L55" s="79" t="s">
        <v>153</v>
      </c>
      <c r="M55" s="80" t="s">
        <v>103</v>
      </c>
      <c r="N55" s="80" t="s">
        <v>107</v>
      </c>
      <c r="O55" s="79" t="s">
        <v>272</v>
      </c>
      <c r="P55" s="79" t="s">
        <v>109</v>
      </c>
      <c r="Q55" s="79" t="s">
        <v>103</v>
      </c>
      <c r="R55" s="79"/>
      <c r="S55" s="79"/>
      <c r="T55" s="79">
        <v>28</v>
      </c>
      <c r="U55" s="79">
        <v>3</v>
      </c>
      <c r="V55" s="79">
        <v>15</v>
      </c>
    </row>
    <row r="56" spans="1:22" s="67" customFormat="1" x14ac:dyDescent="0.2">
      <c r="A56" s="65" t="s">
        <v>278</v>
      </c>
      <c r="B56" s="62" t="s">
        <v>279</v>
      </c>
      <c r="C56" s="137">
        <v>68</v>
      </c>
      <c r="D56" s="66">
        <f t="shared" si="0"/>
        <v>47.6</v>
      </c>
      <c r="E56" s="66">
        <v>68</v>
      </c>
      <c r="F56" s="59" t="s">
        <v>109</v>
      </c>
      <c r="G56" s="80" t="s">
        <v>136</v>
      </c>
      <c r="H56" s="81" t="s">
        <v>280</v>
      </c>
      <c r="I56" s="80" t="s">
        <v>281</v>
      </c>
      <c r="J56" s="124"/>
      <c r="K56" s="80" t="s">
        <v>139</v>
      </c>
      <c r="L56" s="79" t="s">
        <v>153</v>
      </c>
      <c r="M56" s="80" t="s">
        <v>103</v>
      </c>
      <c r="N56" s="80" t="s">
        <v>107</v>
      </c>
      <c r="O56" s="79" t="s">
        <v>272</v>
      </c>
      <c r="P56" s="79" t="s">
        <v>109</v>
      </c>
      <c r="Q56" s="79" t="s">
        <v>103</v>
      </c>
      <c r="R56" s="79"/>
      <c r="S56" s="79"/>
      <c r="T56" s="79">
        <v>28</v>
      </c>
      <c r="U56" s="79">
        <v>3</v>
      </c>
      <c r="V56" s="79">
        <v>15</v>
      </c>
    </row>
    <row r="57" spans="1:22" s="50" customFormat="1" ht="15" x14ac:dyDescent="0.2">
      <c r="A57" s="65" t="s">
        <v>282</v>
      </c>
      <c r="B57" s="62" t="s">
        <v>283</v>
      </c>
      <c r="C57" s="137">
        <v>96</v>
      </c>
      <c r="D57" s="66">
        <f t="shared" si="0"/>
        <v>67.2</v>
      </c>
      <c r="E57" s="66">
        <v>96</v>
      </c>
      <c r="F57" s="59" t="s">
        <v>109</v>
      </c>
      <c r="G57" s="80" t="s">
        <v>136</v>
      </c>
      <c r="H57" s="81" t="s">
        <v>284</v>
      </c>
      <c r="I57" s="80" t="s">
        <v>285</v>
      </c>
      <c r="J57" s="124"/>
      <c r="K57" s="80" t="s">
        <v>139</v>
      </c>
      <c r="L57" s="79" t="s">
        <v>153</v>
      </c>
      <c r="M57" s="80" t="s">
        <v>103</v>
      </c>
      <c r="N57" s="80" t="s">
        <v>107</v>
      </c>
      <c r="O57" s="79" t="s">
        <v>286</v>
      </c>
      <c r="P57" s="79" t="s">
        <v>109</v>
      </c>
      <c r="Q57" s="79" t="s">
        <v>103</v>
      </c>
      <c r="R57" s="79"/>
      <c r="S57" s="79"/>
      <c r="T57" s="79"/>
      <c r="U57" s="79"/>
      <c r="V57" s="79"/>
    </row>
    <row r="58" spans="1:22" s="50" customFormat="1" ht="15" x14ac:dyDescent="0.2">
      <c r="A58" s="65" t="s">
        <v>287</v>
      </c>
      <c r="B58" s="62" t="s">
        <v>288</v>
      </c>
      <c r="C58" s="137">
        <v>894</v>
      </c>
      <c r="D58" s="66">
        <f t="shared" si="0"/>
        <v>625.79999999999995</v>
      </c>
      <c r="E58" s="66">
        <v>894</v>
      </c>
      <c r="F58" s="59" t="s">
        <v>109</v>
      </c>
      <c r="G58" s="80" t="s">
        <v>136</v>
      </c>
      <c r="H58" s="81" t="s">
        <v>289</v>
      </c>
      <c r="I58" s="80" t="s">
        <v>290</v>
      </c>
      <c r="J58" s="124"/>
      <c r="K58" s="80" t="s">
        <v>139</v>
      </c>
      <c r="L58" s="79" t="s">
        <v>153</v>
      </c>
      <c r="M58" s="80" t="s">
        <v>103</v>
      </c>
      <c r="N58" s="80" t="s">
        <v>107</v>
      </c>
      <c r="O58" s="79" t="s">
        <v>291</v>
      </c>
      <c r="P58" s="79" t="s">
        <v>109</v>
      </c>
      <c r="Q58" s="79" t="s">
        <v>103</v>
      </c>
      <c r="R58" s="79"/>
      <c r="S58" s="79"/>
      <c r="T58" s="79">
        <v>0</v>
      </c>
      <c r="U58" s="79">
        <v>0</v>
      </c>
      <c r="V58" s="79">
        <v>0</v>
      </c>
    </row>
    <row r="59" spans="1:22" s="116" customFormat="1" ht="15" x14ac:dyDescent="0.2">
      <c r="A59" s="65" t="s">
        <v>292</v>
      </c>
      <c r="B59" s="79" t="s">
        <v>293</v>
      </c>
      <c r="C59" s="138">
        <v>155</v>
      </c>
      <c r="D59" s="80">
        <v>108.5</v>
      </c>
      <c r="E59" s="66">
        <v>155</v>
      </c>
      <c r="F59" s="59" t="s">
        <v>109</v>
      </c>
      <c r="G59" s="80" t="s">
        <v>136</v>
      </c>
      <c r="H59" s="81" t="s">
        <v>294</v>
      </c>
      <c r="I59" s="80" t="s">
        <v>295</v>
      </c>
      <c r="J59" s="124"/>
      <c r="K59" s="80" t="s">
        <v>139</v>
      </c>
      <c r="L59" s="79" t="s">
        <v>153</v>
      </c>
      <c r="M59" s="80" t="s">
        <v>103</v>
      </c>
      <c r="N59" s="80" t="s">
        <v>107</v>
      </c>
      <c r="O59" s="79" t="s">
        <v>286</v>
      </c>
      <c r="P59" s="79" t="s">
        <v>109</v>
      </c>
      <c r="Q59" s="79" t="s">
        <v>103</v>
      </c>
      <c r="R59" s="79"/>
      <c r="S59" s="79"/>
      <c r="T59" s="79"/>
      <c r="U59" s="79"/>
      <c r="V59" s="79"/>
    </row>
    <row r="60" spans="1:22" x14ac:dyDescent="0.2">
      <c r="A60" s="58" t="s">
        <v>296</v>
      </c>
      <c r="B60" s="59" t="s">
        <v>297</v>
      </c>
      <c r="C60" s="71">
        <v>155</v>
      </c>
      <c r="D60" s="60">
        <v>108.5</v>
      </c>
      <c r="E60" s="66">
        <v>155</v>
      </c>
      <c r="F60" s="59" t="s">
        <v>109</v>
      </c>
      <c r="G60" s="59" t="s">
        <v>136</v>
      </c>
      <c r="H60" s="60" t="s">
        <v>298</v>
      </c>
      <c r="I60" s="60" t="s">
        <v>299</v>
      </c>
      <c r="J60" s="123"/>
      <c r="K60" s="62" t="s">
        <v>139</v>
      </c>
      <c r="L60" s="60" t="s">
        <v>153</v>
      </c>
      <c r="M60" s="59" t="s">
        <v>103</v>
      </c>
      <c r="N60" s="60" t="s">
        <v>107</v>
      </c>
      <c r="O60" s="60" t="s">
        <v>300</v>
      </c>
      <c r="P60" s="59" t="s">
        <v>109</v>
      </c>
      <c r="Q60" s="59" t="s">
        <v>103</v>
      </c>
      <c r="R60" s="59"/>
      <c r="S60" s="59" t="s">
        <v>301</v>
      </c>
      <c r="T60" s="59"/>
      <c r="U60" s="59"/>
      <c r="V60" s="59"/>
    </row>
    <row r="61" spans="1:22" x14ac:dyDescent="0.2">
      <c r="A61" s="65" t="s">
        <v>302</v>
      </c>
      <c r="B61" s="79" t="s">
        <v>303</v>
      </c>
      <c r="C61" s="138">
        <v>155</v>
      </c>
      <c r="D61" s="80">
        <v>108.5</v>
      </c>
      <c r="E61" s="66">
        <v>155</v>
      </c>
      <c r="F61" s="59" t="s">
        <v>109</v>
      </c>
      <c r="G61" s="80" t="s">
        <v>136</v>
      </c>
      <c r="H61" s="81" t="s">
        <v>304</v>
      </c>
      <c r="I61" s="80" t="s">
        <v>305</v>
      </c>
      <c r="J61" s="124"/>
      <c r="K61" s="80" t="s">
        <v>139</v>
      </c>
      <c r="L61" s="79" t="s">
        <v>153</v>
      </c>
      <c r="M61" s="80" t="s">
        <v>103</v>
      </c>
      <c r="N61" s="80" t="s">
        <v>107</v>
      </c>
      <c r="O61" s="79" t="s">
        <v>286</v>
      </c>
      <c r="P61" s="79" t="s">
        <v>109</v>
      </c>
      <c r="Q61" s="79" t="s">
        <v>103</v>
      </c>
      <c r="R61" s="79"/>
      <c r="S61" s="79"/>
      <c r="T61" s="79"/>
      <c r="U61" s="79"/>
      <c r="V61" s="79"/>
    </row>
    <row r="62" spans="1:22" x14ac:dyDescent="0.2">
      <c r="A62" s="65" t="s">
        <v>306</v>
      </c>
      <c r="B62" s="79" t="s">
        <v>307</v>
      </c>
      <c r="C62" s="138">
        <v>240</v>
      </c>
      <c r="D62" s="80">
        <v>168</v>
      </c>
      <c r="E62" s="66">
        <v>240</v>
      </c>
      <c r="F62" s="59" t="s">
        <v>109</v>
      </c>
      <c r="G62" s="80" t="s">
        <v>136</v>
      </c>
      <c r="H62" s="81" t="s">
        <v>308</v>
      </c>
      <c r="I62" s="80" t="s">
        <v>309</v>
      </c>
      <c r="J62" s="124"/>
      <c r="K62" s="80" t="s">
        <v>139</v>
      </c>
      <c r="L62" s="79" t="s">
        <v>153</v>
      </c>
      <c r="M62" s="80" t="s">
        <v>103</v>
      </c>
      <c r="N62" s="80" t="s">
        <v>107</v>
      </c>
      <c r="O62" s="79" t="s">
        <v>286</v>
      </c>
      <c r="P62" s="79" t="s">
        <v>109</v>
      </c>
      <c r="Q62" s="79" t="s">
        <v>103</v>
      </c>
      <c r="R62" s="79"/>
      <c r="S62" s="79"/>
      <c r="T62" s="79"/>
      <c r="U62" s="79"/>
      <c r="V62" s="79"/>
    </row>
    <row r="63" spans="1:22" x14ac:dyDescent="0.2">
      <c r="A63" s="65" t="s">
        <v>310</v>
      </c>
      <c r="B63" s="79" t="s">
        <v>311</v>
      </c>
      <c r="C63" s="138">
        <v>255</v>
      </c>
      <c r="D63" s="80">
        <v>178.5</v>
      </c>
      <c r="E63" s="66">
        <v>255</v>
      </c>
      <c r="F63" s="59" t="s">
        <v>109</v>
      </c>
      <c r="G63" s="80" t="s">
        <v>136</v>
      </c>
      <c r="H63" s="81" t="s">
        <v>312</v>
      </c>
      <c r="I63" s="80" t="s">
        <v>313</v>
      </c>
      <c r="J63" s="124"/>
      <c r="K63" s="80" t="s">
        <v>139</v>
      </c>
      <c r="L63" s="79" t="s">
        <v>153</v>
      </c>
      <c r="M63" s="80" t="s">
        <v>103</v>
      </c>
      <c r="N63" s="80" t="s">
        <v>107</v>
      </c>
      <c r="O63" s="79" t="s">
        <v>286</v>
      </c>
      <c r="P63" s="79" t="s">
        <v>109</v>
      </c>
      <c r="Q63" s="79" t="s">
        <v>103</v>
      </c>
      <c r="R63" s="79"/>
      <c r="S63" s="79"/>
      <c r="T63" s="79"/>
      <c r="U63" s="79"/>
      <c r="V63" s="79"/>
    </row>
    <row r="64" spans="1:22" s="63" customFormat="1" x14ac:dyDescent="0.2">
      <c r="A64" s="65" t="s">
        <v>314</v>
      </c>
      <c r="B64" s="79" t="s">
        <v>315</v>
      </c>
      <c r="C64" s="138">
        <v>270</v>
      </c>
      <c r="D64" s="80">
        <v>189</v>
      </c>
      <c r="E64" s="66">
        <v>270</v>
      </c>
      <c r="F64" s="59" t="s">
        <v>109</v>
      </c>
      <c r="G64" s="80" t="s">
        <v>136</v>
      </c>
      <c r="H64" s="81" t="s">
        <v>316</v>
      </c>
      <c r="I64" s="80" t="s">
        <v>317</v>
      </c>
      <c r="J64" s="124"/>
      <c r="K64" s="80" t="s">
        <v>139</v>
      </c>
      <c r="L64" s="79" t="s">
        <v>153</v>
      </c>
      <c r="M64" s="80" t="s">
        <v>103</v>
      </c>
      <c r="N64" s="80" t="s">
        <v>107</v>
      </c>
      <c r="O64" s="79" t="s">
        <v>286</v>
      </c>
      <c r="P64" s="79" t="s">
        <v>109</v>
      </c>
      <c r="Q64" s="79" t="s">
        <v>103</v>
      </c>
      <c r="R64" s="79"/>
      <c r="S64" s="79"/>
      <c r="T64" s="79"/>
      <c r="U64" s="79"/>
      <c r="V64" s="79"/>
    </row>
    <row r="65" spans="1:22" s="63" customFormat="1" x14ac:dyDescent="0.2">
      <c r="A65" s="58" t="s">
        <v>318</v>
      </c>
      <c r="B65" s="59" t="s">
        <v>319</v>
      </c>
      <c r="C65" s="71">
        <v>285</v>
      </c>
      <c r="D65" s="60">
        <v>199.5</v>
      </c>
      <c r="E65" s="66">
        <v>285</v>
      </c>
      <c r="F65" s="59" t="s">
        <v>109</v>
      </c>
      <c r="G65" s="59" t="s">
        <v>136</v>
      </c>
      <c r="H65" s="60" t="s">
        <v>320</v>
      </c>
      <c r="I65" s="60" t="s">
        <v>321</v>
      </c>
      <c r="J65" s="123"/>
      <c r="K65" s="62" t="s">
        <v>139</v>
      </c>
      <c r="L65" s="60" t="s">
        <v>153</v>
      </c>
      <c r="M65" s="59" t="s">
        <v>103</v>
      </c>
      <c r="N65" s="60" t="s">
        <v>154</v>
      </c>
      <c r="O65" s="60" t="s">
        <v>272</v>
      </c>
      <c r="P65" s="59" t="s">
        <v>109</v>
      </c>
      <c r="Q65" s="59" t="s">
        <v>103</v>
      </c>
      <c r="R65" s="59"/>
      <c r="S65" s="59"/>
      <c r="T65" s="59">
        <v>10.199999999999999</v>
      </c>
      <c r="U65" s="59">
        <v>17.7</v>
      </c>
      <c r="V65" s="59">
        <v>48.6</v>
      </c>
    </row>
    <row r="66" spans="1:22" s="63" customFormat="1" x14ac:dyDescent="0.2">
      <c r="A66" s="58" t="s">
        <v>322</v>
      </c>
      <c r="B66" s="59" t="s">
        <v>323</v>
      </c>
      <c r="C66" s="71">
        <v>285</v>
      </c>
      <c r="D66" s="60">
        <v>199.5</v>
      </c>
      <c r="E66" s="66">
        <v>285</v>
      </c>
      <c r="F66" s="59" t="s">
        <v>109</v>
      </c>
      <c r="G66" s="59" t="s">
        <v>136</v>
      </c>
      <c r="H66" s="60" t="s">
        <v>324</v>
      </c>
      <c r="I66" s="60" t="s">
        <v>325</v>
      </c>
      <c r="J66" s="123"/>
      <c r="K66" s="62" t="s">
        <v>139</v>
      </c>
      <c r="L66" s="60" t="s">
        <v>153</v>
      </c>
      <c r="M66" s="59" t="s">
        <v>103</v>
      </c>
      <c r="N66" s="60" t="s">
        <v>107</v>
      </c>
      <c r="O66" s="60" t="s">
        <v>326</v>
      </c>
      <c r="P66" s="59" t="s">
        <v>109</v>
      </c>
      <c r="Q66" s="59" t="s">
        <v>103</v>
      </c>
      <c r="R66" s="59" t="s">
        <v>327</v>
      </c>
      <c r="S66" s="59"/>
      <c r="T66" s="59">
        <v>3.5</v>
      </c>
      <c r="U66" s="59">
        <v>8.1999999999999993</v>
      </c>
      <c r="V66" s="59">
        <v>17.7</v>
      </c>
    </row>
    <row r="67" spans="1:22" s="63" customFormat="1" x14ac:dyDescent="0.2">
      <c r="A67" s="65" t="s">
        <v>328</v>
      </c>
      <c r="B67" s="79" t="s">
        <v>329</v>
      </c>
      <c r="C67" s="138">
        <v>290</v>
      </c>
      <c r="D67" s="80">
        <v>203</v>
      </c>
      <c r="E67" s="66">
        <v>290</v>
      </c>
      <c r="F67" s="59" t="s">
        <v>109</v>
      </c>
      <c r="G67" s="80" t="s">
        <v>136</v>
      </c>
      <c r="H67" s="81" t="s">
        <v>330</v>
      </c>
      <c r="I67" s="80" t="s">
        <v>331</v>
      </c>
      <c r="J67" s="124"/>
      <c r="K67" s="80" t="s">
        <v>139</v>
      </c>
      <c r="L67" s="79" t="s">
        <v>153</v>
      </c>
      <c r="M67" s="80" t="s">
        <v>103</v>
      </c>
      <c r="N67" s="80" t="s">
        <v>107</v>
      </c>
      <c r="O67" s="79" t="s">
        <v>286</v>
      </c>
      <c r="P67" s="79" t="s">
        <v>109</v>
      </c>
      <c r="Q67" s="79" t="s">
        <v>103</v>
      </c>
      <c r="R67" s="79"/>
      <c r="S67" s="79"/>
      <c r="T67" s="79"/>
      <c r="U67" s="79"/>
      <c r="V67" s="79"/>
    </row>
    <row r="68" spans="1:22" x14ac:dyDescent="0.2">
      <c r="A68" s="65" t="s">
        <v>332</v>
      </c>
      <c r="B68" s="79" t="s">
        <v>333</v>
      </c>
      <c r="C68" s="138">
        <v>315</v>
      </c>
      <c r="D68" s="80">
        <v>220.5</v>
      </c>
      <c r="E68" s="66">
        <v>315</v>
      </c>
      <c r="F68" s="59" t="s">
        <v>109</v>
      </c>
      <c r="G68" s="80" t="s">
        <v>136</v>
      </c>
      <c r="H68" s="81" t="s">
        <v>334</v>
      </c>
      <c r="I68" s="80" t="s">
        <v>335</v>
      </c>
      <c r="J68" s="124"/>
      <c r="K68" s="80" t="s">
        <v>139</v>
      </c>
      <c r="L68" s="79" t="s">
        <v>153</v>
      </c>
      <c r="M68" s="80" t="s">
        <v>103</v>
      </c>
      <c r="N68" s="80" t="s">
        <v>107</v>
      </c>
      <c r="O68" s="79" t="s">
        <v>286</v>
      </c>
      <c r="P68" s="79" t="s">
        <v>109</v>
      </c>
      <c r="Q68" s="79" t="s">
        <v>103</v>
      </c>
      <c r="R68" s="79"/>
      <c r="S68" s="79"/>
      <c r="T68" s="79"/>
      <c r="U68" s="79"/>
      <c r="V68" s="79"/>
    </row>
    <row r="69" spans="1:22" x14ac:dyDescent="0.2">
      <c r="A69" s="58" t="s">
        <v>336</v>
      </c>
      <c r="B69" s="59" t="s">
        <v>337</v>
      </c>
      <c r="C69" s="71">
        <v>335</v>
      </c>
      <c r="D69" s="60">
        <v>234.5</v>
      </c>
      <c r="E69" s="66">
        <v>335</v>
      </c>
      <c r="F69" s="59" t="s">
        <v>109</v>
      </c>
      <c r="G69" s="59" t="s">
        <v>136</v>
      </c>
      <c r="H69" s="60" t="s">
        <v>338</v>
      </c>
      <c r="I69" s="60" t="s">
        <v>339</v>
      </c>
      <c r="J69" s="123"/>
      <c r="K69" s="62" t="s">
        <v>139</v>
      </c>
      <c r="L69" s="60" t="s">
        <v>153</v>
      </c>
      <c r="M69" s="59" t="s">
        <v>103</v>
      </c>
      <c r="N69" s="60" t="s">
        <v>107</v>
      </c>
      <c r="O69" s="60" t="s">
        <v>286</v>
      </c>
      <c r="P69" s="59" t="s">
        <v>109</v>
      </c>
      <c r="Q69" s="59" t="s">
        <v>103</v>
      </c>
      <c r="R69" s="59"/>
      <c r="S69" s="59"/>
      <c r="T69" s="59"/>
      <c r="U69" s="59"/>
      <c r="V69" s="59"/>
    </row>
    <row r="70" spans="1:22" x14ac:dyDescent="0.2">
      <c r="A70" s="65" t="s">
        <v>340</v>
      </c>
      <c r="B70" s="79" t="s">
        <v>341</v>
      </c>
      <c r="C70" s="138">
        <v>335</v>
      </c>
      <c r="D70" s="80">
        <v>234.5</v>
      </c>
      <c r="E70" s="66">
        <v>335</v>
      </c>
      <c r="F70" s="59" t="s">
        <v>109</v>
      </c>
      <c r="G70" s="80" t="s">
        <v>136</v>
      </c>
      <c r="H70" s="81" t="s">
        <v>342</v>
      </c>
      <c r="I70" s="80" t="s">
        <v>343</v>
      </c>
      <c r="J70" s="124"/>
      <c r="K70" s="80" t="s">
        <v>139</v>
      </c>
      <c r="L70" s="79" t="s">
        <v>153</v>
      </c>
      <c r="M70" s="80" t="s">
        <v>103</v>
      </c>
      <c r="N70" s="80" t="s">
        <v>107</v>
      </c>
      <c r="O70" s="79" t="s">
        <v>286</v>
      </c>
      <c r="P70" s="79" t="s">
        <v>109</v>
      </c>
      <c r="Q70" s="79" t="s">
        <v>103</v>
      </c>
      <c r="R70" s="79"/>
      <c r="S70" s="79"/>
      <c r="T70" s="79"/>
      <c r="U70" s="79"/>
      <c r="V70" s="79"/>
    </row>
    <row r="71" spans="1:22" x14ac:dyDescent="0.2">
      <c r="A71" s="65" t="s">
        <v>344</v>
      </c>
      <c r="B71" s="62" t="s">
        <v>345</v>
      </c>
      <c r="C71" s="137">
        <v>340</v>
      </c>
      <c r="D71" s="66">
        <v>238</v>
      </c>
      <c r="E71" s="66">
        <v>340</v>
      </c>
      <c r="F71" s="59" t="s">
        <v>109</v>
      </c>
      <c r="G71" s="66" t="s">
        <v>346</v>
      </c>
      <c r="H71" s="82" t="s">
        <v>347</v>
      </c>
      <c r="I71" s="82" t="s">
        <v>348</v>
      </c>
      <c r="J71" s="122"/>
      <c r="K71" s="66" t="s">
        <v>139</v>
      </c>
      <c r="L71" s="62" t="s">
        <v>153</v>
      </c>
      <c r="M71" s="66" t="s">
        <v>103</v>
      </c>
      <c r="N71" s="66" t="s">
        <v>107</v>
      </c>
      <c r="O71" s="62" t="s">
        <v>286</v>
      </c>
      <c r="P71" s="62" t="s">
        <v>109</v>
      </c>
      <c r="Q71" s="62" t="s">
        <v>103</v>
      </c>
      <c r="R71" s="62"/>
      <c r="S71" s="62"/>
      <c r="T71" s="62"/>
      <c r="U71" s="62"/>
      <c r="V71" s="62"/>
    </row>
    <row r="72" spans="1:22" s="63" customFormat="1" x14ac:dyDescent="0.2">
      <c r="A72" s="58" t="s">
        <v>349</v>
      </c>
      <c r="B72" s="59" t="s">
        <v>350</v>
      </c>
      <c r="C72" s="71">
        <v>345</v>
      </c>
      <c r="D72" s="60">
        <v>241.5</v>
      </c>
      <c r="E72" s="66">
        <v>345</v>
      </c>
      <c r="F72" s="59" t="s">
        <v>109</v>
      </c>
      <c r="G72" s="59" t="s">
        <v>136</v>
      </c>
      <c r="H72" s="60" t="s">
        <v>351</v>
      </c>
      <c r="I72" s="60" t="s">
        <v>352</v>
      </c>
      <c r="J72" s="123"/>
      <c r="K72" s="62" t="s">
        <v>139</v>
      </c>
      <c r="L72" s="60" t="s">
        <v>153</v>
      </c>
      <c r="M72" s="59" t="s">
        <v>103</v>
      </c>
      <c r="N72" s="60" t="s">
        <v>107</v>
      </c>
      <c r="O72" s="60" t="s">
        <v>326</v>
      </c>
      <c r="P72" s="59" t="s">
        <v>109</v>
      </c>
      <c r="Q72" s="59" t="s">
        <v>103</v>
      </c>
      <c r="R72" s="59" t="s">
        <v>327</v>
      </c>
      <c r="S72" s="59"/>
      <c r="T72" s="59">
        <v>3.5</v>
      </c>
      <c r="U72" s="59">
        <v>8.1999999999999993</v>
      </c>
      <c r="V72" s="59">
        <v>17.7</v>
      </c>
    </row>
    <row r="73" spans="1:22" s="63" customFormat="1" x14ac:dyDescent="0.2">
      <c r="A73" s="65" t="s">
        <v>353</v>
      </c>
      <c r="B73" s="62" t="s">
        <v>354</v>
      </c>
      <c r="C73" s="137">
        <v>345</v>
      </c>
      <c r="D73" s="66">
        <v>241.5</v>
      </c>
      <c r="E73" s="66">
        <v>345</v>
      </c>
      <c r="F73" s="59" t="s">
        <v>109</v>
      </c>
      <c r="G73" s="62" t="s">
        <v>355</v>
      </c>
      <c r="H73" s="66" t="s">
        <v>356</v>
      </c>
      <c r="I73" s="66" t="s">
        <v>357</v>
      </c>
      <c r="J73" s="122"/>
      <c r="K73" s="62" t="s">
        <v>139</v>
      </c>
      <c r="L73" s="66" t="s">
        <v>153</v>
      </c>
      <c r="M73" s="62" t="s">
        <v>103</v>
      </c>
      <c r="N73" s="66" t="s">
        <v>154</v>
      </c>
      <c r="O73" s="66" t="s">
        <v>155</v>
      </c>
      <c r="P73" s="62" t="s">
        <v>102</v>
      </c>
      <c r="Q73" s="62" t="s">
        <v>103</v>
      </c>
      <c r="R73" s="62"/>
      <c r="S73" s="62"/>
      <c r="T73" s="62"/>
      <c r="U73" s="62"/>
      <c r="V73" s="62"/>
    </row>
    <row r="74" spans="1:22" s="63" customFormat="1" x14ac:dyDescent="0.2">
      <c r="A74" s="65" t="s">
        <v>358</v>
      </c>
      <c r="B74" s="79" t="s">
        <v>359</v>
      </c>
      <c r="C74" s="138">
        <v>360</v>
      </c>
      <c r="D74" s="80">
        <v>252</v>
      </c>
      <c r="E74" s="66">
        <v>360</v>
      </c>
      <c r="F74" s="59" t="s">
        <v>109</v>
      </c>
      <c r="G74" s="80" t="s">
        <v>136</v>
      </c>
      <c r="H74" s="81" t="s">
        <v>360</v>
      </c>
      <c r="I74" s="80" t="s">
        <v>361</v>
      </c>
      <c r="J74" s="124"/>
      <c r="K74" s="80" t="s">
        <v>139</v>
      </c>
      <c r="L74" s="79" t="s">
        <v>153</v>
      </c>
      <c r="M74" s="80" t="s">
        <v>103</v>
      </c>
      <c r="N74" s="80" t="s">
        <v>107</v>
      </c>
      <c r="O74" s="79" t="s">
        <v>108</v>
      </c>
      <c r="P74" s="79" t="s">
        <v>109</v>
      </c>
      <c r="Q74" s="79" t="s">
        <v>103</v>
      </c>
      <c r="R74" s="79"/>
      <c r="S74" s="79"/>
      <c r="T74" s="79">
        <v>2.8</v>
      </c>
      <c r="U74" s="79">
        <v>10.5</v>
      </c>
      <c r="V74" s="79">
        <v>14.5</v>
      </c>
    </row>
    <row r="75" spans="1:22" s="63" customFormat="1" x14ac:dyDescent="0.2">
      <c r="A75" s="58" t="s">
        <v>362</v>
      </c>
      <c r="B75" s="59" t="s">
        <v>363</v>
      </c>
      <c r="C75" s="71">
        <v>365</v>
      </c>
      <c r="D75" s="60">
        <v>255.5</v>
      </c>
      <c r="E75" s="66">
        <v>365</v>
      </c>
      <c r="F75" s="59" t="s">
        <v>109</v>
      </c>
      <c r="G75" s="59" t="s">
        <v>136</v>
      </c>
      <c r="H75" s="60" t="s">
        <v>364</v>
      </c>
      <c r="I75" s="60" t="s">
        <v>365</v>
      </c>
      <c r="J75" s="123"/>
      <c r="K75" s="62" t="s">
        <v>139</v>
      </c>
      <c r="L75" s="60" t="s">
        <v>153</v>
      </c>
      <c r="M75" s="59" t="s">
        <v>103</v>
      </c>
      <c r="N75" s="60" t="s">
        <v>107</v>
      </c>
      <c r="O75" s="60" t="s">
        <v>300</v>
      </c>
      <c r="P75" s="59" t="s">
        <v>109</v>
      </c>
      <c r="Q75" s="59" t="s">
        <v>103</v>
      </c>
      <c r="R75" s="59" t="s">
        <v>327</v>
      </c>
      <c r="S75" s="59"/>
      <c r="T75" s="59">
        <v>2.8</v>
      </c>
      <c r="U75" s="59">
        <v>10.5</v>
      </c>
      <c r="V75" s="59">
        <v>14.5</v>
      </c>
    </row>
    <row r="76" spans="1:22" s="63" customFormat="1" x14ac:dyDescent="0.2">
      <c r="A76" s="58" t="s">
        <v>366</v>
      </c>
      <c r="B76" s="59" t="s">
        <v>367</v>
      </c>
      <c r="C76" s="71">
        <v>370</v>
      </c>
      <c r="D76" s="60">
        <v>259</v>
      </c>
      <c r="E76" s="66">
        <v>370</v>
      </c>
      <c r="F76" s="59" t="s">
        <v>109</v>
      </c>
      <c r="G76" s="59" t="s">
        <v>136</v>
      </c>
      <c r="H76" s="60" t="s">
        <v>368</v>
      </c>
      <c r="I76" s="60" t="s">
        <v>369</v>
      </c>
      <c r="J76" s="123"/>
      <c r="K76" s="62" t="s">
        <v>139</v>
      </c>
      <c r="L76" s="60" t="s">
        <v>153</v>
      </c>
      <c r="M76" s="59" t="s">
        <v>103</v>
      </c>
      <c r="N76" s="60" t="s">
        <v>107</v>
      </c>
      <c r="O76" s="60" t="s">
        <v>326</v>
      </c>
      <c r="P76" s="59" t="s">
        <v>109</v>
      </c>
      <c r="Q76" s="59" t="s">
        <v>103</v>
      </c>
      <c r="R76" s="59" t="s">
        <v>327</v>
      </c>
      <c r="S76" s="59"/>
      <c r="T76" s="59">
        <v>3.5</v>
      </c>
      <c r="U76" s="59">
        <v>8.1999999999999993</v>
      </c>
      <c r="V76" s="59">
        <v>17.7</v>
      </c>
    </row>
    <row r="77" spans="1:22" s="63" customFormat="1" x14ac:dyDescent="0.2">
      <c r="A77" s="58" t="s">
        <v>370</v>
      </c>
      <c r="B77" s="59" t="s">
        <v>371</v>
      </c>
      <c r="C77" s="71">
        <v>390</v>
      </c>
      <c r="D77" s="60">
        <v>273</v>
      </c>
      <c r="E77" s="66">
        <v>390</v>
      </c>
      <c r="F77" s="59" t="s">
        <v>109</v>
      </c>
      <c r="G77" s="59" t="s">
        <v>136</v>
      </c>
      <c r="H77" s="60" t="s">
        <v>372</v>
      </c>
      <c r="I77" s="60" t="s">
        <v>373</v>
      </c>
      <c r="J77" s="123"/>
      <c r="K77" s="62" t="s">
        <v>139</v>
      </c>
      <c r="L77" s="60" t="s">
        <v>153</v>
      </c>
      <c r="M77" s="59" t="s">
        <v>103</v>
      </c>
      <c r="N77" s="60" t="s">
        <v>107</v>
      </c>
      <c r="O77" s="60" t="s">
        <v>300</v>
      </c>
      <c r="P77" s="59" t="s">
        <v>109</v>
      </c>
      <c r="Q77" s="59" t="s">
        <v>103</v>
      </c>
      <c r="R77" s="59"/>
      <c r="S77" s="59"/>
      <c r="T77" s="59">
        <v>2.8</v>
      </c>
      <c r="U77" s="59">
        <v>10.5</v>
      </c>
      <c r="V77" s="59">
        <v>14.5</v>
      </c>
    </row>
    <row r="78" spans="1:22" s="64" customFormat="1" x14ac:dyDescent="0.2">
      <c r="A78" s="58" t="s">
        <v>374</v>
      </c>
      <c r="B78" s="59" t="s">
        <v>375</v>
      </c>
      <c r="C78" s="71">
        <v>395</v>
      </c>
      <c r="D78" s="60">
        <v>276.5</v>
      </c>
      <c r="E78" s="66">
        <v>395</v>
      </c>
      <c r="F78" s="59" t="s">
        <v>109</v>
      </c>
      <c r="G78" s="59" t="s">
        <v>136</v>
      </c>
      <c r="H78" s="60" t="s">
        <v>376</v>
      </c>
      <c r="I78" s="60" t="s">
        <v>377</v>
      </c>
      <c r="J78" s="123"/>
      <c r="K78" s="62" t="s">
        <v>139</v>
      </c>
      <c r="L78" s="60" t="s">
        <v>153</v>
      </c>
      <c r="M78" s="59" t="s">
        <v>103</v>
      </c>
      <c r="N78" s="60" t="s">
        <v>107</v>
      </c>
      <c r="O78" s="60" t="s">
        <v>286</v>
      </c>
      <c r="P78" s="59" t="s">
        <v>109</v>
      </c>
      <c r="Q78" s="59" t="s">
        <v>103</v>
      </c>
      <c r="R78" s="59"/>
      <c r="S78" s="59"/>
      <c r="T78" s="59"/>
      <c r="U78" s="59"/>
      <c r="V78" s="59"/>
    </row>
    <row r="79" spans="1:22" x14ac:dyDescent="0.2">
      <c r="A79" s="58" t="s">
        <v>378</v>
      </c>
      <c r="B79" s="59" t="s">
        <v>379</v>
      </c>
      <c r="C79" s="71">
        <v>400</v>
      </c>
      <c r="D79" s="60">
        <v>280</v>
      </c>
      <c r="E79" s="66">
        <v>400</v>
      </c>
      <c r="F79" s="59" t="s">
        <v>109</v>
      </c>
      <c r="G79" s="59" t="s">
        <v>136</v>
      </c>
      <c r="H79" s="60" t="s">
        <v>380</v>
      </c>
      <c r="I79" s="60" t="s">
        <v>381</v>
      </c>
      <c r="J79" s="123"/>
      <c r="K79" s="62" t="s">
        <v>139</v>
      </c>
      <c r="L79" s="60" t="s">
        <v>153</v>
      </c>
      <c r="M79" s="59" t="s">
        <v>103</v>
      </c>
      <c r="N79" s="60" t="s">
        <v>107</v>
      </c>
      <c r="O79" s="60" t="s">
        <v>326</v>
      </c>
      <c r="P79" s="59" t="s">
        <v>109</v>
      </c>
      <c r="Q79" s="59" t="s">
        <v>103</v>
      </c>
      <c r="R79" s="59" t="s">
        <v>327</v>
      </c>
      <c r="S79" s="59"/>
      <c r="T79" s="59">
        <v>3.5</v>
      </c>
      <c r="U79" s="59">
        <v>8.1999999999999993</v>
      </c>
      <c r="V79" s="59">
        <v>17.7</v>
      </c>
    </row>
    <row r="80" spans="1:22" x14ac:dyDescent="0.2">
      <c r="A80" s="58" t="s">
        <v>382</v>
      </c>
      <c r="B80" s="59" t="s">
        <v>383</v>
      </c>
      <c r="C80" s="71">
        <v>420</v>
      </c>
      <c r="D80" s="60">
        <v>294</v>
      </c>
      <c r="E80" s="66">
        <v>420</v>
      </c>
      <c r="F80" s="59" t="s">
        <v>109</v>
      </c>
      <c r="G80" s="59" t="s">
        <v>136</v>
      </c>
      <c r="H80" s="60" t="s">
        <v>384</v>
      </c>
      <c r="I80" s="60" t="s">
        <v>385</v>
      </c>
      <c r="J80" s="123"/>
      <c r="K80" s="62" t="s">
        <v>139</v>
      </c>
      <c r="L80" s="60" t="s">
        <v>153</v>
      </c>
      <c r="M80" s="59" t="s">
        <v>103</v>
      </c>
      <c r="N80" s="60" t="s">
        <v>107</v>
      </c>
      <c r="O80" s="60" t="s">
        <v>326</v>
      </c>
      <c r="P80" s="59" t="s">
        <v>109</v>
      </c>
      <c r="Q80" s="59" t="s">
        <v>103</v>
      </c>
      <c r="R80" s="59" t="s">
        <v>327</v>
      </c>
      <c r="S80" s="59"/>
      <c r="T80" s="59">
        <v>3.5</v>
      </c>
      <c r="U80" s="59">
        <v>8.1999999999999993</v>
      </c>
      <c r="V80" s="59">
        <v>17.7</v>
      </c>
    </row>
    <row r="81" spans="1:22" x14ac:dyDescent="0.2">
      <c r="A81" s="65" t="s">
        <v>386</v>
      </c>
      <c r="B81" s="79" t="s">
        <v>387</v>
      </c>
      <c r="C81" s="138">
        <v>430</v>
      </c>
      <c r="D81" s="80">
        <v>301</v>
      </c>
      <c r="E81" s="66">
        <v>430</v>
      </c>
      <c r="F81" s="59" t="s">
        <v>109</v>
      </c>
      <c r="G81" s="80" t="s">
        <v>136</v>
      </c>
      <c r="H81" s="81" t="s">
        <v>388</v>
      </c>
      <c r="I81" s="80" t="s">
        <v>389</v>
      </c>
      <c r="J81" s="124"/>
      <c r="K81" s="80" t="s">
        <v>139</v>
      </c>
      <c r="L81" s="79" t="s">
        <v>153</v>
      </c>
      <c r="M81" s="80" t="s">
        <v>103</v>
      </c>
      <c r="N81" s="80" t="s">
        <v>107</v>
      </c>
      <c r="O81" s="79" t="s">
        <v>286</v>
      </c>
      <c r="P81" s="79" t="s">
        <v>109</v>
      </c>
      <c r="Q81" s="79" t="s">
        <v>103</v>
      </c>
      <c r="R81" s="79"/>
      <c r="S81" s="79"/>
      <c r="T81" s="79">
        <v>6</v>
      </c>
      <c r="U81" s="79">
        <v>8</v>
      </c>
      <c r="V81" s="79">
        <v>8</v>
      </c>
    </row>
    <row r="82" spans="1:22" s="63" customFormat="1" x14ac:dyDescent="0.2">
      <c r="A82" s="65" t="s">
        <v>390</v>
      </c>
      <c r="B82" s="79" t="s">
        <v>391</v>
      </c>
      <c r="C82" s="138">
        <v>480</v>
      </c>
      <c r="D82" s="80">
        <v>336</v>
      </c>
      <c r="E82" s="66">
        <v>480</v>
      </c>
      <c r="F82" s="59" t="s">
        <v>109</v>
      </c>
      <c r="G82" s="80" t="s">
        <v>136</v>
      </c>
      <c r="H82" s="81" t="s">
        <v>392</v>
      </c>
      <c r="I82" s="80" t="s">
        <v>393</v>
      </c>
      <c r="J82" s="124"/>
      <c r="K82" s="80" t="s">
        <v>139</v>
      </c>
      <c r="L82" s="79" t="s">
        <v>153</v>
      </c>
      <c r="M82" s="80" t="s">
        <v>103</v>
      </c>
      <c r="N82" s="80" t="s">
        <v>107</v>
      </c>
      <c r="O82" s="79" t="s">
        <v>286</v>
      </c>
      <c r="P82" s="79" t="s">
        <v>109</v>
      </c>
      <c r="Q82" s="79" t="s">
        <v>103</v>
      </c>
      <c r="R82" s="79"/>
      <c r="S82" s="79"/>
      <c r="T82" s="79"/>
      <c r="U82" s="79"/>
      <c r="V82" s="79"/>
    </row>
    <row r="83" spans="1:22" s="63" customFormat="1" x14ac:dyDescent="0.2">
      <c r="A83" s="65" t="s">
        <v>394</v>
      </c>
      <c r="B83" s="79" t="s">
        <v>395</v>
      </c>
      <c r="C83" s="138">
        <v>510</v>
      </c>
      <c r="D83" s="80">
        <v>357</v>
      </c>
      <c r="E83" s="66">
        <v>510</v>
      </c>
      <c r="F83" s="59" t="s">
        <v>109</v>
      </c>
      <c r="G83" s="80" t="s">
        <v>136</v>
      </c>
      <c r="H83" s="81" t="s">
        <v>396</v>
      </c>
      <c r="I83" s="80" t="s">
        <v>397</v>
      </c>
      <c r="J83" s="124"/>
      <c r="K83" s="80" t="s">
        <v>139</v>
      </c>
      <c r="L83" s="79" t="s">
        <v>153</v>
      </c>
      <c r="M83" s="80" t="s">
        <v>103</v>
      </c>
      <c r="N83" s="80" t="s">
        <v>107</v>
      </c>
      <c r="O83" s="79" t="s">
        <v>286</v>
      </c>
      <c r="P83" s="79" t="s">
        <v>109</v>
      </c>
      <c r="Q83" s="79" t="s">
        <v>103</v>
      </c>
      <c r="R83" s="79"/>
      <c r="S83" s="79"/>
      <c r="T83" s="79"/>
      <c r="U83" s="79"/>
      <c r="V83" s="79"/>
    </row>
    <row r="84" spans="1:22" s="63" customFormat="1" x14ac:dyDescent="0.2">
      <c r="A84" s="58" t="s">
        <v>398</v>
      </c>
      <c r="B84" s="59" t="s">
        <v>399</v>
      </c>
      <c r="C84" s="71">
        <v>525</v>
      </c>
      <c r="D84" s="60">
        <v>367.5</v>
      </c>
      <c r="E84" s="66">
        <v>525</v>
      </c>
      <c r="F84" s="59" t="s">
        <v>109</v>
      </c>
      <c r="G84" s="59" t="s">
        <v>136</v>
      </c>
      <c r="H84" s="60" t="s">
        <v>400</v>
      </c>
      <c r="I84" s="60" t="s">
        <v>401</v>
      </c>
      <c r="J84" s="123"/>
      <c r="K84" s="62" t="s">
        <v>139</v>
      </c>
      <c r="L84" s="60" t="s">
        <v>153</v>
      </c>
      <c r="M84" s="59" t="s">
        <v>103</v>
      </c>
      <c r="N84" s="60" t="s">
        <v>107</v>
      </c>
      <c r="O84" s="60" t="s">
        <v>326</v>
      </c>
      <c r="P84" s="59" t="s">
        <v>109</v>
      </c>
      <c r="Q84" s="59" t="s">
        <v>103</v>
      </c>
      <c r="R84" s="59" t="s">
        <v>327</v>
      </c>
      <c r="S84" s="59"/>
      <c r="T84" s="59">
        <v>4.2</v>
      </c>
      <c r="U84" s="59">
        <v>14.8</v>
      </c>
      <c r="V84" s="59">
        <v>34.200000000000003</v>
      </c>
    </row>
    <row r="85" spans="1:22" s="63" customFormat="1" x14ac:dyDescent="0.2">
      <c r="A85" s="65" t="s">
        <v>402</v>
      </c>
      <c r="B85" s="79" t="s">
        <v>403</v>
      </c>
      <c r="C85" s="138">
        <v>525</v>
      </c>
      <c r="D85" s="80">
        <v>367.5</v>
      </c>
      <c r="E85" s="66">
        <v>525</v>
      </c>
      <c r="F85" s="59" t="s">
        <v>109</v>
      </c>
      <c r="G85" s="80" t="s">
        <v>136</v>
      </c>
      <c r="H85" s="81" t="s">
        <v>404</v>
      </c>
      <c r="I85" s="80" t="s">
        <v>405</v>
      </c>
      <c r="J85" s="124"/>
      <c r="K85" s="80" t="s">
        <v>139</v>
      </c>
      <c r="L85" s="79" t="s">
        <v>153</v>
      </c>
      <c r="M85" s="80" t="s">
        <v>103</v>
      </c>
      <c r="N85" s="80" t="s">
        <v>107</v>
      </c>
      <c r="O85" s="79" t="s">
        <v>286</v>
      </c>
      <c r="P85" s="79" t="s">
        <v>109</v>
      </c>
      <c r="Q85" s="79" t="s">
        <v>103</v>
      </c>
      <c r="R85" s="79"/>
      <c r="S85" s="79"/>
      <c r="T85" s="79">
        <v>6</v>
      </c>
      <c r="U85" s="79">
        <v>8</v>
      </c>
      <c r="V85" s="79">
        <v>8</v>
      </c>
    </row>
    <row r="86" spans="1:22" s="63" customFormat="1" x14ac:dyDescent="0.2">
      <c r="A86" s="65" t="s">
        <v>406</v>
      </c>
      <c r="B86" s="79" t="s">
        <v>407</v>
      </c>
      <c r="C86" s="138">
        <v>535</v>
      </c>
      <c r="D86" s="80">
        <v>374.5</v>
      </c>
      <c r="E86" s="66">
        <v>535</v>
      </c>
      <c r="F86" s="59" t="s">
        <v>109</v>
      </c>
      <c r="G86" s="80" t="s">
        <v>136</v>
      </c>
      <c r="H86" s="81" t="s">
        <v>408</v>
      </c>
      <c r="I86" s="80" t="s">
        <v>409</v>
      </c>
      <c r="J86" s="124"/>
      <c r="K86" s="80" t="s">
        <v>139</v>
      </c>
      <c r="L86" s="79" t="s">
        <v>153</v>
      </c>
      <c r="M86" s="80" t="s">
        <v>103</v>
      </c>
      <c r="N86" s="80" t="s">
        <v>107</v>
      </c>
      <c r="O86" s="79" t="s">
        <v>286</v>
      </c>
      <c r="P86" s="79" t="s">
        <v>109</v>
      </c>
      <c r="Q86" s="79" t="s">
        <v>103</v>
      </c>
      <c r="R86" s="79"/>
      <c r="S86" s="79"/>
      <c r="T86" s="79"/>
      <c r="U86" s="79"/>
      <c r="V86" s="79"/>
    </row>
    <row r="87" spans="1:22" s="63" customFormat="1" x14ac:dyDescent="0.2">
      <c r="A87" s="65" t="s">
        <v>410</v>
      </c>
      <c r="B87" s="79" t="s">
        <v>411</v>
      </c>
      <c r="C87" s="138">
        <v>535</v>
      </c>
      <c r="D87" s="80">
        <v>374.5</v>
      </c>
      <c r="E87" s="66">
        <v>535</v>
      </c>
      <c r="F87" s="59" t="s">
        <v>109</v>
      </c>
      <c r="G87" s="80" t="s">
        <v>136</v>
      </c>
      <c r="H87" s="81" t="s">
        <v>412</v>
      </c>
      <c r="I87" s="80" t="s">
        <v>413</v>
      </c>
      <c r="J87" s="124"/>
      <c r="K87" s="80" t="s">
        <v>139</v>
      </c>
      <c r="L87" s="79" t="s">
        <v>153</v>
      </c>
      <c r="M87" s="80" t="s">
        <v>103</v>
      </c>
      <c r="N87" s="80" t="s">
        <v>107</v>
      </c>
      <c r="O87" s="79" t="s">
        <v>326</v>
      </c>
      <c r="P87" s="79" t="s">
        <v>109</v>
      </c>
      <c r="Q87" s="79" t="s">
        <v>103</v>
      </c>
      <c r="R87" s="79"/>
      <c r="S87" s="79"/>
      <c r="T87" s="79"/>
      <c r="U87" s="79"/>
      <c r="V87" s="79"/>
    </row>
    <row r="88" spans="1:22" s="63" customFormat="1" x14ac:dyDescent="0.2">
      <c r="A88" s="65" t="s">
        <v>414</v>
      </c>
      <c r="B88" s="79" t="s">
        <v>415</v>
      </c>
      <c r="C88" s="138">
        <v>575</v>
      </c>
      <c r="D88" s="80">
        <v>402.5</v>
      </c>
      <c r="E88" s="66">
        <v>575</v>
      </c>
      <c r="F88" s="59" t="s">
        <v>109</v>
      </c>
      <c r="G88" s="80" t="s">
        <v>136</v>
      </c>
      <c r="H88" s="81" t="s">
        <v>416</v>
      </c>
      <c r="I88" s="80" t="s">
        <v>417</v>
      </c>
      <c r="J88" s="124"/>
      <c r="K88" s="80" t="s">
        <v>139</v>
      </c>
      <c r="L88" s="79" t="s">
        <v>153</v>
      </c>
      <c r="M88" s="80" t="s">
        <v>103</v>
      </c>
      <c r="N88" s="80" t="s">
        <v>107</v>
      </c>
      <c r="O88" s="79" t="s">
        <v>326</v>
      </c>
      <c r="P88" s="79" t="s">
        <v>109</v>
      </c>
      <c r="Q88" s="79" t="s">
        <v>103</v>
      </c>
      <c r="R88" s="79"/>
      <c r="S88" s="79"/>
      <c r="T88" s="79">
        <v>2.8</v>
      </c>
      <c r="U88" s="79">
        <v>10.5</v>
      </c>
      <c r="V88" s="79">
        <v>18.5</v>
      </c>
    </row>
    <row r="89" spans="1:22" s="63" customFormat="1" x14ac:dyDescent="0.2">
      <c r="A89" s="58" t="s">
        <v>418</v>
      </c>
      <c r="B89" s="59" t="s">
        <v>419</v>
      </c>
      <c r="C89" s="71">
        <v>580</v>
      </c>
      <c r="D89" s="60">
        <v>406</v>
      </c>
      <c r="E89" s="66">
        <v>580</v>
      </c>
      <c r="F89" s="59" t="s">
        <v>109</v>
      </c>
      <c r="G89" s="59" t="s">
        <v>136</v>
      </c>
      <c r="H89" s="60" t="s">
        <v>420</v>
      </c>
      <c r="I89" s="60" t="s">
        <v>421</v>
      </c>
      <c r="J89" s="123"/>
      <c r="K89" s="62" t="s">
        <v>139</v>
      </c>
      <c r="L89" s="60" t="s">
        <v>153</v>
      </c>
      <c r="M89" s="59" t="s">
        <v>103</v>
      </c>
      <c r="N89" s="60" t="s">
        <v>107</v>
      </c>
      <c r="O89" s="60" t="s">
        <v>286</v>
      </c>
      <c r="P89" s="59" t="s">
        <v>109</v>
      </c>
      <c r="Q89" s="59" t="s">
        <v>103</v>
      </c>
      <c r="R89" s="59"/>
      <c r="S89" s="59"/>
      <c r="T89" s="59">
        <v>3.5</v>
      </c>
      <c r="U89" s="59">
        <v>8.1999999999999993</v>
      </c>
      <c r="V89" s="59">
        <v>17.7</v>
      </c>
    </row>
    <row r="90" spans="1:22" s="63" customFormat="1" x14ac:dyDescent="0.2">
      <c r="A90" s="65" t="s">
        <v>422</v>
      </c>
      <c r="B90" s="62" t="s">
        <v>423</v>
      </c>
      <c r="C90" s="137">
        <v>620</v>
      </c>
      <c r="D90" s="66">
        <v>434</v>
      </c>
      <c r="E90" s="66">
        <v>620</v>
      </c>
      <c r="F90" s="59" t="s">
        <v>109</v>
      </c>
      <c r="G90" s="66" t="s">
        <v>346</v>
      </c>
      <c r="H90" s="82" t="s">
        <v>424</v>
      </c>
      <c r="I90" s="82" t="s">
        <v>425</v>
      </c>
      <c r="J90" s="122"/>
      <c r="K90" s="66" t="s">
        <v>139</v>
      </c>
      <c r="L90" s="62" t="s">
        <v>153</v>
      </c>
      <c r="M90" s="66" t="s">
        <v>103</v>
      </c>
      <c r="N90" s="66" t="s">
        <v>107</v>
      </c>
      <c r="O90" s="62" t="s">
        <v>286</v>
      </c>
      <c r="P90" s="62" t="s">
        <v>109</v>
      </c>
      <c r="Q90" s="62" t="s">
        <v>103</v>
      </c>
      <c r="R90" s="62"/>
      <c r="S90" s="62"/>
      <c r="T90" s="62"/>
      <c r="U90" s="62"/>
      <c r="V90" s="62"/>
    </row>
    <row r="91" spans="1:22" s="63" customFormat="1" x14ac:dyDescent="0.2">
      <c r="A91" s="65" t="s">
        <v>426</v>
      </c>
      <c r="B91" s="62" t="s">
        <v>427</v>
      </c>
      <c r="C91" s="137">
        <v>620</v>
      </c>
      <c r="D91" s="66">
        <v>434</v>
      </c>
      <c r="E91" s="66">
        <v>620</v>
      </c>
      <c r="F91" s="59" t="s">
        <v>109</v>
      </c>
      <c r="G91" s="66" t="s">
        <v>346</v>
      </c>
      <c r="H91" s="82" t="s">
        <v>428</v>
      </c>
      <c r="I91" s="82" t="s">
        <v>429</v>
      </c>
      <c r="J91" s="122"/>
      <c r="K91" s="66" t="s">
        <v>139</v>
      </c>
      <c r="L91" s="62" t="s">
        <v>153</v>
      </c>
      <c r="M91" s="66" t="s">
        <v>103</v>
      </c>
      <c r="N91" s="66" t="s">
        <v>107</v>
      </c>
      <c r="O91" s="62" t="s">
        <v>286</v>
      </c>
      <c r="P91" s="62" t="s">
        <v>109</v>
      </c>
      <c r="Q91" s="62" t="s">
        <v>103</v>
      </c>
      <c r="R91" s="62"/>
      <c r="S91" s="62"/>
      <c r="T91" s="62"/>
      <c r="U91" s="62"/>
      <c r="V91" s="62"/>
    </row>
    <row r="92" spans="1:22" s="63" customFormat="1" x14ac:dyDescent="0.2">
      <c r="A92" s="58" t="s">
        <v>430</v>
      </c>
      <c r="B92" s="59" t="s">
        <v>431</v>
      </c>
      <c r="C92" s="71">
        <v>630</v>
      </c>
      <c r="D92" s="60">
        <v>441</v>
      </c>
      <c r="E92" s="66">
        <v>630</v>
      </c>
      <c r="F92" s="59" t="s">
        <v>109</v>
      </c>
      <c r="G92" s="59" t="s">
        <v>136</v>
      </c>
      <c r="H92" s="60" t="s">
        <v>432</v>
      </c>
      <c r="I92" s="60" t="s">
        <v>433</v>
      </c>
      <c r="J92" s="123"/>
      <c r="K92" s="62" t="s">
        <v>139</v>
      </c>
      <c r="L92" s="60" t="s">
        <v>153</v>
      </c>
      <c r="M92" s="59" t="s">
        <v>103</v>
      </c>
      <c r="N92" s="60" t="s">
        <v>107</v>
      </c>
      <c r="O92" s="60" t="s">
        <v>326</v>
      </c>
      <c r="P92" s="59" t="s">
        <v>109</v>
      </c>
      <c r="Q92" s="59" t="s">
        <v>103</v>
      </c>
      <c r="R92" s="59"/>
      <c r="S92" s="59"/>
      <c r="T92" s="59">
        <v>5</v>
      </c>
      <c r="U92" s="59">
        <v>9.1999999999999993</v>
      </c>
      <c r="V92" s="59">
        <v>17.7</v>
      </c>
    </row>
    <row r="93" spans="1:22" s="63" customFormat="1" x14ac:dyDescent="0.2">
      <c r="A93" s="65" t="s">
        <v>434</v>
      </c>
      <c r="B93" s="79" t="s">
        <v>435</v>
      </c>
      <c r="C93" s="138">
        <v>630</v>
      </c>
      <c r="D93" s="80">
        <v>441</v>
      </c>
      <c r="E93" s="66">
        <v>630</v>
      </c>
      <c r="F93" s="59" t="s">
        <v>109</v>
      </c>
      <c r="G93" s="80" t="s">
        <v>136</v>
      </c>
      <c r="H93" s="81" t="s">
        <v>436</v>
      </c>
      <c r="I93" s="80" t="s">
        <v>437</v>
      </c>
      <c r="J93" s="124"/>
      <c r="K93" s="80" t="s">
        <v>139</v>
      </c>
      <c r="L93" s="79" t="s">
        <v>153</v>
      </c>
      <c r="M93" s="80" t="s">
        <v>103</v>
      </c>
      <c r="N93" s="80" t="s">
        <v>107</v>
      </c>
      <c r="O93" s="79" t="s">
        <v>438</v>
      </c>
      <c r="P93" s="79" t="s">
        <v>109</v>
      </c>
      <c r="Q93" s="79" t="s">
        <v>103</v>
      </c>
      <c r="R93" s="79" t="s">
        <v>327</v>
      </c>
      <c r="S93" s="79"/>
      <c r="T93" s="79">
        <v>4.2</v>
      </c>
      <c r="U93" s="79">
        <v>14.8</v>
      </c>
      <c r="V93" s="79">
        <v>34.200000000000003</v>
      </c>
    </row>
    <row r="94" spans="1:22" s="63" customFormat="1" x14ac:dyDescent="0.2">
      <c r="A94" s="65" t="s">
        <v>439</v>
      </c>
      <c r="B94" s="79" t="s">
        <v>440</v>
      </c>
      <c r="C94" s="138">
        <v>630</v>
      </c>
      <c r="D94" s="80">
        <v>441</v>
      </c>
      <c r="E94" s="66">
        <v>630</v>
      </c>
      <c r="F94" s="59" t="s">
        <v>109</v>
      </c>
      <c r="G94" s="80" t="s">
        <v>136</v>
      </c>
      <c r="H94" s="81" t="s">
        <v>441</v>
      </c>
      <c r="I94" s="80" t="s">
        <v>442</v>
      </c>
      <c r="J94" s="124"/>
      <c r="K94" s="80" t="s">
        <v>139</v>
      </c>
      <c r="L94" s="79" t="s">
        <v>153</v>
      </c>
      <c r="M94" s="80" t="s">
        <v>103</v>
      </c>
      <c r="N94" s="80" t="s">
        <v>107</v>
      </c>
      <c r="O94" s="79" t="s">
        <v>286</v>
      </c>
      <c r="P94" s="79" t="s">
        <v>109</v>
      </c>
      <c r="Q94" s="79" t="s">
        <v>103</v>
      </c>
      <c r="R94" s="79"/>
      <c r="S94" s="79"/>
      <c r="T94" s="79"/>
      <c r="U94" s="79"/>
      <c r="V94" s="79"/>
    </row>
    <row r="95" spans="1:22" s="63" customFormat="1" x14ac:dyDescent="0.2">
      <c r="A95" s="58" t="s">
        <v>443</v>
      </c>
      <c r="B95" s="59" t="s">
        <v>444</v>
      </c>
      <c r="C95" s="71">
        <v>640</v>
      </c>
      <c r="D95" s="60">
        <v>448</v>
      </c>
      <c r="E95" s="66">
        <v>640</v>
      </c>
      <c r="F95" s="59" t="s">
        <v>109</v>
      </c>
      <c r="G95" s="59" t="s">
        <v>136</v>
      </c>
      <c r="H95" s="60" t="s">
        <v>445</v>
      </c>
      <c r="I95" s="60" t="s">
        <v>446</v>
      </c>
      <c r="J95" s="123"/>
      <c r="K95" s="62" t="s">
        <v>139</v>
      </c>
      <c r="L95" s="60" t="s">
        <v>153</v>
      </c>
      <c r="M95" s="59" t="s">
        <v>103</v>
      </c>
      <c r="N95" s="60" t="s">
        <v>107</v>
      </c>
      <c r="O95" s="60" t="s">
        <v>326</v>
      </c>
      <c r="P95" s="59" t="s">
        <v>109</v>
      </c>
      <c r="Q95" s="59" t="s">
        <v>103</v>
      </c>
      <c r="R95" s="59" t="s">
        <v>327</v>
      </c>
      <c r="S95" s="59"/>
      <c r="T95" s="59">
        <v>3.5</v>
      </c>
      <c r="U95" s="59">
        <v>8.1999999999999993</v>
      </c>
      <c r="V95" s="59">
        <v>17.7</v>
      </c>
    </row>
    <row r="96" spans="1:22" s="63" customFormat="1" x14ac:dyDescent="0.2">
      <c r="A96" s="58" t="s">
        <v>447</v>
      </c>
      <c r="B96" s="59" t="s">
        <v>448</v>
      </c>
      <c r="C96" s="71">
        <v>655</v>
      </c>
      <c r="D96" s="60">
        <v>458.5</v>
      </c>
      <c r="E96" s="66">
        <v>655</v>
      </c>
      <c r="F96" s="59" t="s">
        <v>109</v>
      </c>
      <c r="G96" s="59" t="s">
        <v>136</v>
      </c>
      <c r="H96" s="60" t="s">
        <v>449</v>
      </c>
      <c r="I96" s="60" t="s">
        <v>450</v>
      </c>
      <c r="J96" s="123"/>
      <c r="K96" s="62" t="s">
        <v>139</v>
      </c>
      <c r="L96" s="60" t="s">
        <v>153</v>
      </c>
      <c r="M96" s="59" t="s">
        <v>103</v>
      </c>
      <c r="N96" s="60" t="s">
        <v>107</v>
      </c>
      <c r="O96" s="60" t="s">
        <v>326</v>
      </c>
      <c r="P96" s="59" t="s">
        <v>109</v>
      </c>
      <c r="Q96" s="59" t="s">
        <v>103</v>
      </c>
      <c r="R96" s="59"/>
      <c r="S96" s="59"/>
      <c r="T96" s="59">
        <v>5</v>
      </c>
      <c r="U96" s="59">
        <v>9.1999999999999993</v>
      </c>
      <c r="V96" s="59">
        <v>17.7</v>
      </c>
    </row>
    <row r="97" spans="1:22" s="63" customFormat="1" x14ac:dyDescent="0.2">
      <c r="A97" s="58" t="s">
        <v>451</v>
      </c>
      <c r="B97" s="59" t="s">
        <v>452</v>
      </c>
      <c r="C97" s="71">
        <v>665</v>
      </c>
      <c r="D97" s="60">
        <v>465.5</v>
      </c>
      <c r="E97" s="66">
        <v>665</v>
      </c>
      <c r="F97" s="59" t="s">
        <v>109</v>
      </c>
      <c r="G97" s="59" t="s">
        <v>136</v>
      </c>
      <c r="H97" s="60" t="s">
        <v>453</v>
      </c>
      <c r="I97" s="60" t="s">
        <v>454</v>
      </c>
      <c r="J97" s="123"/>
      <c r="K97" s="62" t="s">
        <v>139</v>
      </c>
      <c r="L97" s="60" t="s">
        <v>153</v>
      </c>
      <c r="M97" s="59" t="s">
        <v>103</v>
      </c>
      <c r="N97" s="60" t="s">
        <v>107</v>
      </c>
      <c r="O97" s="60" t="s">
        <v>286</v>
      </c>
      <c r="P97" s="59" t="s">
        <v>109</v>
      </c>
      <c r="Q97" s="59" t="s">
        <v>103</v>
      </c>
      <c r="R97" s="59" t="s">
        <v>327</v>
      </c>
      <c r="S97" s="59"/>
      <c r="T97" s="59">
        <v>3.5</v>
      </c>
      <c r="U97" s="59">
        <v>8.1999999999999993</v>
      </c>
      <c r="V97" s="59">
        <v>17.7</v>
      </c>
    </row>
    <row r="98" spans="1:22" s="63" customFormat="1" x14ac:dyDescent="0.2">
      <c r="A98" s="58" t="s">
        <v>455</v>
      </c>
      <c r="B98" s="59" t="s">
        <v>456</v>
      </c>
      <c r="C98" s="71">
        <v>690</v>
      </c>
      <c r="D98" s="60">
        <v>483</v>
      </c>
      <c r="E98" s="66">
        <v>690</v>
      </c>
      <c r="F98" s="59" t="s">
        <v>109</v>
      </c>
      <c r="G98" s="59" t="s">
        <v>136</v>
      </c>
      <c r="H98" s="60" t="s">
        <v>457</v>
      </c>
      <c r="I98" s="60" t="s">
        <v>458</v>
      </c>
      <c r="J98" s="123"/>
      <c r="K98" s="62" t="s">
        <v>139</v>
      </c>
      <c r="L98" s="60" t="s">
        <v>153</v>
      </c>
      <c r="M98" s="59" t="s">
        <v>103</v>
      </c>
      <c r="N98" s="60" t="s">
        <v>107</v>
      </c>
      <c r="O98" s="60" t="s">
        <v>286</v>
      </c>
      <c r="P98" s="59" t="s">
        <v>109</v>
      </c>
      <c r="Q98" s="59" t="s">
        <v>103</v>
      </c>
      <c r="R98" s="59" t="s">
        <v>327</v>
      </c>
      <c r="S98" s="59"/>
      <c r="T98" s="59">
        <v>3.5</v>
      </c>
      <c r="U98" s="59">
        <v>8.1999999999999993</v>
      </c>
      <c r="V98" s="59">
        <v>17.7</v>
      </c>
    </row>
    <row r="99" spans="1:22" x14ac:dyDescent="0.2">
      <c r="A99" s="58" t="s">
        <v>459</v>
      </c>
      <c r="B99" s="59" t="s">
        <v>460</v>
      </c>
      <c r="C99" s="71">
        <v>705</v>
      </c>
      <c r="D99" s="60">
        <v>493.5</v>
      </c>
      <c r="E99" s="66">
        <v>705</v>
      </c>
      <c r="F99" s="59" t="s">
        <v>109</v>
      </c>
      <c r="G99" s="59" t="s">
        <v>136</v>
      </c>
      <c r="H99" s="60" t="s">
        <v>461</v>
      </c>
      <c r="I99" s="60" t="s">
        <v>462</v>
      </c>
      <c r="J99" s="123"/>
      <c r="K99" s="62" t="s">
        <v>139</v>
      </c>
      <c r="L99" s="60" t="s">
        <v>153</v>
      </c>
      <c r="M99" s="59" t="s">
        <v>103</v>
      </c>
      <c r="N99" s="60" t="s">
        <v>107</v>
      </c>
      <c r="O99" s="60" t="s">
        <v>326</v>
      </c>
      <c r="P99" s="59" t="s">
        <v>109</v>
      </c>
      <c r="Q99" s="59" t="s">
        <v>103</v>
      </c>
      <c r="R99" s="59" t="s">
        <v>327</v>
      </c>
      <c r="S99" s="59"/>
      <c r="T99" s="59">
        <v>4.2</v>
      </c>
      <c r="U99" s="59">
        <v>14.8</v>
      </c>
      <c r="V99" s="59">
        <v>34.200000000000003</v>
      </c>
    </row>
    <row r="100" spans="1:22" x14ac:dyDescent="0.2">
      <c r="A100" s="65" t="s">
        <v>463</v>
      </c>
      <c r="B100" s="79" t="s">
        <v>464</v>
      </c>
      <c r="C100" s="138">
        <v>710</v>
      </c>
      <c r="D100" s="80">
        <v>497</v>
      </c>
      <c r="E100" s="66">
        <v>710</v>
      </c>
      <c r="F100" s="59" t="s">
        <v>109</v>
      </c>
      <c r="G100" s="80" t="s">
        <v>136</v>
      </c>
      <c r="H100" s="81" t="s">
        <v>465</v>
      </c>
      <c r="I100" s="80" t="s">
        <v>466</v>
      </c>
      <c r="J100" s="124"/>
      <c r="K100" s="80" t="s">
        <v>139</v>
      </c>
      <c r="L100" s="79" t="s">
        <v>153</v>
      </c>
      <c r="M100" s="80" t="s">
        <v>103</v>
      </c>
      <c r="N100" s="80" t="s">
        <v>107</v>
      </c>
      <c r="O100" s="79" t="s">
        <v>286</v>
      </c>
      <c r="P100" s="79" t="s">
        <v>109</v>
      </c>
      <c r="Q100" s="79" t="s">
        <v>103</v>
      </c>
      <c r="R100" s="79"/>
      <c r="S100" s="79"/>
      <c r="T100" s="79"/>
      <c r="U100" s="79"/>
      <c r="V100" s="79"/>
    </row>
    <row r="101" spans="1:22" x14ac:dyDescent="0.2">
      <c r="A101" s="58" t="s">
        <v>467</v>
      </c>
      <c r="B101" s="59" t="s">
        <v>468</v>
      </c>
      <c r="C101" s="71">
        <v>720</v>
      </c>
      <c r="D101" s="60">
        <v>504</v>
      </c>
      <c r="E101" s="66">
        <v>720</v>
      </c>
      <c r="F101" s="59" t="s">
        <v>109</v>
      </c>
      <c r="G101" s="59" t="s">
        <v>136</v>
      </c>
      <c r="H101" s="60" t="s">
        <v>469</v>
      </c>
      <c r="I101" s="60" t="s">
        <v>470</v>
      </c>
      <c r="J101" s="123"/>
      <c r="K101" s="62" t="s">
        <v>139</v>
      </c>
      <c r="L101" s="60" t="s">
        <v>153</v>
      </c>
      <c r="M101" s="59" t="s">
        <v>103</v>
      </c>
      <c r="N101" s="60" t="s">
        <v>107</v>
      </c>
      <c r="O101" s="60" t="s">
        <v>286</v>
      </c>
      <c r="P101" s="59" t="s">
        <v>109</v>
      </c>
      <c r="Q101" s="59" t="s">
        <v>103</v>
      </c>
      <c r="R101" s="59" t="s">
        <v>327</v>
      </c>
      <c r="S101" s="59"/>
      <c r="T101" s="59">
        <v>3.5</v>
      </c>
      <c r="U101" s="59">
        <v>8.1999999999999993</v>
      </c>
      <c r="V101" s="59">
        <v>17.7</v>
      </c>
    </row>
    <row r="102" spans="1:22" x14ac:dyDescent="0.2">
      <c r="A102" s="65" t="s">
        <v>471</v>
      </c>
      <c r="B102" s="79" t="s">
        <v>472</v>
      </c>
      <c r="C102" s="138">
        <v>720</v>
      </c>
      <c r="D102" s="80">
        <v>504</v>
      </c>
      <c r="E102" s="66">
        <v>720</v>
      </c>
      <c r="F102" s="59" t="s">
        <v>109</v>
      </c>
      <c r="G102" s="80" t="s">
        <v>136</v>
      </c>
      <c r="H102" s="81" t="s">
        <v>473</v>
      </c>
      <c r="I102" s="80" t="s">
        <v>474</v>
      </c>
      <c r="J102" s="124"/>
      <c r="K102" s="80" t="s">
        <v>139</v>
      </c>
      <c r="L102" s="79" t="s">
        <v>153</v>
      </c>
      <c r="M102" s="80" t="s">
        <v>103</v>
      </c>
      <c r="N102" s="80" t="s">
        <v>107</v>
      </c>
      <c r="O102" s="79" t="s">
        <v>326</v>
      </c>
      <c r="P102" s="79" t="s">
        <v>109</v>
      </c>
      <c r="Q102" s="79" t="s">
        <v>103</v>
      </c>
      <c r="R102" s="79"/>
      <c r="S102" s="79"/>
      <c r="T102" s="79"/>
      <c r="U102" s="79"/>
      <c r="V102" s="79"/>
    </row>
    <row r="103" spans="1:22" x14ac:dyDescent="0.2">
      <c r="A103" s="58" t="s">
        <v>475</v>
      </c>
      <c r="B103" s="59" t="s">
        <v>476</v>
      </c>
      <c r="C103" s="71">
        <v>725</v>
      </c>
      <c r="D103" s="60">
        <v>507.5</v>
      </c>
      <c r="E103" s="66">
        <v>725</v>
      </c>
      <c r="F103" s="59" t="s">
        <v>109</v>
      </c>
      <c r="G103" s="59" t="s">
        <v>136</v>
      </c>
      <c r="H103" s="60" t="s">
        <v>477</v>
      </c>
      <c r="I103" s="60" t="s">
        <v>478</v>
      </c>
      <c r="J103" s="123"/>
      <c r="K103" s="62" t="s">
        <v>139</v>
      </c>
      <c r="L103" s="60" t="s">
        <v>153</v>
      </c>
      <c r="M103" s="59" t="s">
        <v>103</v>
      </c>
      <c r="N103" s="60" t="s">
        <v>107</v>
      </c>
      <c r="O103" s="60" t="s">
        <v>286</v>
      </c>
      <c r="P103" s="59" t="s">
        <v>109</v>
      </c>
      <c r="Q103" s="59" t="s">
        <v>103</v>
      </c>
      <c r="R103" s="59"/>
      <c r="S103" s="59"/>
      <c r="T103" s="59">
        <v>3.5</v>
      </c>
      <c r="U103" s="59">
        <v>8.1999999999999993</v>
      </c>
      <c r="V103" s="59">
        <v>17.7</v>
      </c>
    </row>
    <row r="104" spans="1:22" x14ac:dyDescent="0.2">
      <c r="A104" s="65" t="s">
        <v>479</v>
      </c>
      <c r="B104" s="79" t="s">
        <v>480</v>
      </c>
      <c r="C104" s="138">
        <v>725</v>
      </c>
      <c r="D104" s="80">
        <v>507.5</v>
      </c>
      <c r="E104" s="66">
        <v>725</v>
      </c>
      <c r="F104" s="59" t="s">
        <v>109</v>
      </c>
      <c r="G104" s="80" t="s">
        <v>136</v>
      </c>
      <c r="H104" s="81" t="s">
        <v>481</v>
      </c>
      <c r="I104" s="80" t="s">
        <v>482</v>
      </c>
      <c r="J104" s="124"/>
      <c r="K104" s="80" t="s">
        <v>139</v>
      </c>
      <c r="L104" s="79" t="s">
        <v>153</v>
      </c>
      <c r="M104" s="80" t="s">
        <v>103</v>
      </c>
      <c r="N104" s="80" t="s">
        <v>107</v>
      </c>
      <c r="O104" s="79" t="s">
        <v>326</v>
      </c>
      <c r="P104" s="79" t="s">
        <v>109</v>
      </c>
      <c r="Q104" s="79" t="s">
        <v>103</v>
      </c>
      <c r="R104" s="79"/>
      <c r="S104" s="79"/>
      <c r="T104" s="79"/>
      <c r="U104" s="79"/>
      <c r="V104" s="79"/>
    </row>
    <row r="105" spans="1:22" x14ac:dyDescent="0.2">
      <c r="A105" s="65" t="s">
        <v>483</v>
      </c>
      <c r="B105" s="79" t="s">
        <v>484</v>
      </c>
      <c r="C105" s="138">
        <v>740</v>
      </c>
      <c r="D105" s="80">
        <v>518</v>
      </c>
      <c r="E105" s="66">
        <v>740</v>
      </c>
      <c r="F105" s="59" t="s">
        <v>109</v>
      </c>
      <c r="G105" s="80" t="s">
        <v>136</v>
      </c>
      <c r="H105" s="81" t="s">
        <v>485</v>
      </c>
      <c r="I105" s="80" t="s">
        <v>486</v>
      </c>
      <c r="J105" s="124"/>
      <c r="K105" s="80" t="s">
        <v>139</v>
      </c>
      <c r="L105" s="79" t="s">
        <v>153</v>
      </c>
      <c r="M105" s="80" t="s">
        <v>103</v>
      </c>
      <c r="N105" s="80" t="s">
        <v>107</v>
      </c>
      <c r="O105" s="79" t="s">
        <v>326</v>
      </c>
      <c r="P105" s="79" t="s">
        <v>109</v>
      </c>
      <c r="Q105" s="79" t="s">
        <v>103</v>
      </c>
      <c r="R105" s="79"/>
      <c r="S105" s="79"/>
      <c r="T105" s="79"/>
      <c r="U105" s="79"/>
      <c r="V105" s="79"/>
    </row>
    <row r="106" spans="1:22" x14ac:dyDescent="0.2">
      <c r="A106" s="65" t="s">
        <v>487</v>
      </c>
      <c r="B106" s="79" t="s">
        <v>488</v>
      </c>
      <c r="C106" s="138">
        <v>740</v>
      </c>
      <c r="D106" s="80">
        <v>518</v>
      </c>
      <c r="E106" s="66">
        <v>740</v>
      </c>
      <c r="F106" s="59" t="s">
        <v>109</v>
      </c>
      <c r="G106" s="80" t="s">
        <v>136</v>
      </c>
      <c r="H106" s="81" t="s">
        <v>489</v>
      </c>
      <c r="I106" s="80" t="s">
        <v>490</v>
      </c>
      <c r="J106" s="124"/>
      <c r="K106" s="80" t="s">
        <v>139</v>
      </c>
      <c r="L106" s="79" t="s">
        <v>153</v>
      </c>
      <c r="M106" s="80" t="s">
        <v>103</v>
      </c>
      <c r="N106" s="80" t="s">
        <v>107</v>
      </c>
      <c r="O106" s="79" t="s">
        <v>286</v>
      </c>
      <c r="P106" s="79" t="s">
        <v>109</v>
      </c>
      <c r="Q106" s="79" t="s">
        <v>103</v>
      </c>
      <c r="R106" s="79"/>
      <c r="S106" s="79"/>
      <c r="T106" s="79"/>
      <c r="U106" s="79"/>
      <c r="V106" s="79"/>
    </row>
    <row r="107" spans="1:22" x14ac:dyDescent="0.2">
      <c r="A107" s="58" t="s">
        <v>491</v>
      </c>
      <c r="B107" s="59" t="s">
        <v>492</v>
      </c>
      <c r="C107" s="71">
        <v>755</v>
      </c>
      <c r="D107" s="60">
        <v>528.5</v>
      </c>
      <c r="E107" s="66">
        <v>755</v>
      </c>
      <c r="F107" s="59" t="s">
        <v>109</v>
      </c>
      <c r="G107" s="59" t="s">
        <v>136</v>
      </c>
      <c r="H107" s="60" t="s">
        <v>493</v>
      </c>
      <c r="I107" s="60" t="s">
        <v>494</v>
      </c>
      <c r="J107" s="123"/>
      <c r="K107" s="62" t="s">
        <v>139</v>
      </c>
      <c r="L107" s="60" t="s">
        <v>153</v>
      </c>
      <c r="M107" s="59" t="s">
        <v>103</v>
      </c>
      <c r="N107" s="60" t="s">
        <v>107</v>
      </c>
      <c r="O107" s="60" t="s">
        <v>286</v>
      </c>
      <c r="P107" s="59" t="s">
        <v>109</v>
      </c>
      <c r="Q107" s="59" t="s">
        <v>103</v>
      </c>
      <c r="R107" s="59"/>
      <c r="S107" s="59"/>
      <c r="T107" s="59">
        <v>3.5</v>
      </c>
      <c r="U107" s="59">
        <v>8.1999999999999993</v>
      </c>
      <c r="V107" s="59">
        <v>17.7</v>
      </c>
    </row>
    <row r="108" spans="1:22" x14ac:dyDescent="0.2">
      <c r="A108" s="65" t="s">
        <v>495</v>
      </c>
      <c r="B108" s="79" t="s">
        <v>496</v>
      </c>
      <c r="C108" s="138">
        <v>760</v>
      </c>
      <c r="D108" s="80">
        <v>532</v>
      </c>
      <c r="E108" s="66">
        <v>760</v>
      </c>
      <c r="F108" s="59" t="s">
        <v>109</v>
      </c>
      <c r="G108" s="80" t="s">
        <v>136</v>
      </c>
      <c r="H108" s="81" t="s">
        <v>497</v>
      </c>
      <c r="I108" s="80" t="s">
        <v>498</v>
      </c>
      <c r="J108" s="124"/>
      <c r="K108" s="80" t="s">
        <v>139</v>
      </c>
      <c r="L108" s="79" t="s">
        <v>153</v>
      </c>
      <c r="M108" s="80" t="s">
        <v>103</v>
      </c>
      <c r="N108" s="80" t="s">
        <v>107</v>
      </c>
      <c r="O108" s="79" t="s">
        <v>438</v>
      </c>
      <c r="P108" s="79" t="s">
        <v>109</v>
      </c>
      <c r="Q108" s="79" t="s">
        <v>103</v>
      </c>
      <c r="R108" s="79" t="s">
        <v>327</v>
      </c>
      <c r="S108" s="79"/>
      <c r="T108" s="79">
        <v>4.2</v>
      </c>
      <c r="U108" s="79">
        <v>14.8</v>
      </c>
      <c r="V108" s="79">
        <v>34.200000000000003</v>
      </c>
    </row>
    <row r="109" spans="1:22" x14ac:dyDescent="0.2">
      <c r="A109" s="65" t="s">
        <v>499</v>
      </c>
      <c r="B109" s="79" t="s">
        <v>500</v>
      </c>
      <c r="C109" s="138">
        <v>760</v>
      </c>
      <c r="D109" s="80">
        <v>532</v>
      </c>
      <c r="E109" s="66">
        <v>760</v>
      </c>
      <c r="F109" s="59" t="s">
        <v>109</v>
      </c>
      <c r="G109" s="80" t="s">
        <v>136</v>
      </c>
      <c r="H109" s="81" t="s">
        <v>501</v>
      </c>
      <c r="I109" s="80" t="s">
        <v>502</v>
      </c>
      <c r="J109" s="124"/>
      <c r="K109" s="80" t="s">
        <v>139</v>
      </c>
      <c r="L109" s="79" t="s">
        <v>153</v>
      </c>
      <c r="M109" s="80" t="s">
        <v>103</v>
      </c>
      <c r="N109" s="80" t="s">
        <v>107</v>
      </c>
      <c r="O109" s="79" t="s">
        <v>286</v>
      </c>
      <c r="P109" s="79" t="s">
        <v>109</v>
      </c>
      <c r="Q109" s="79" t="s">
        <v>103</v>
      </c>
      <c r="R109" s="79"/>
      <c r="S109" s="79"/>
      <c r="T109" s="79"/>
      <c r="U109" s="79"/>
      <c r="V109" s="79"/>
    </row>
    <row r="110" spans="1:22" x14ac:dyDescent="0.2">
      <c r="A110" s="65" t="s">
        <v>503</v>
      </c>
      <c r="B110" s="79" t="s">
        <v>504</v>
      </c>
      <c r="C110" s="138">
        <v>765</v>
      </c>
      <c r="D110" s="80">
        <v>535.5</v>
      </c>
      <c r="E110" s="66">
        <v>765</v>
      </c>
      <c r="F110" s="59" t="s">
        <v>109</v>
      </c>
      <c r="G110" s="80" t="s">
        <v>136</v>
      </c>
      <c r="H110" s="81" t="s">
        <v>505</v>
      </c>
      <c r="I110" s="80" t="s">
        <v>506</v>
      </c>
      <c r="J110" s="124"/>
      <c r="K110" s="80" t="s">
        <v>139</v>
      </c>
      <c r="L110" s="79" t="s">
        <v>153</v>
      </c>
      <c r="M110" s="80" t="s">
        <v>103</v>
      </c>
      <c r="N110" s="80" t="s">
        <v>107</v>
      </c>
      <c r="O110" s="79" t="s">
        <v>264</v>
      </c>
      <c r="P110" s="79" t="s">
        <v>109</v>
      </c>
      <c r="Q110" s="79" t="s">
        <v>103</v>
      </c>
      <c r="R110" s="79"/>
      <c r="S110" s="79"/>
      <c r="T110" s="79">
        <v>5.7</v>
      </c>
      <c r="U110" s="79">
        <v>15.8</v>
      </c>
      <c r="V110" s="79">
        <v>34.200000000000003</v>
      </c>
    </row>
    <row r="111" spans="1:22" x14ac:dyDescent="0.2">
      <c r="A111" s="65" t="s">
        <v>507</v>
      </c>
      <c r="B111" s="79" t="s">
        <v>508</v>
      </c>
      <c r="C111" s="138">
        <v>780</v>
      </c>
      <c r="D111" s="80">
        <v>546</v>
      </c>
      <c r="E111" s="66">
        <v>780</v>
      </c>
      <c r="F111" s="59" t="s">
        <v>109</v>
      </c>
      <c r="G111" s="80" t="s">
        <v>136</v>
      </c>
      <c r="H111" s="81" t="s">
        <v>509</v>
      </c>
      <c r="I111" s="80" t="s">
        <v>510</v>
      </c>
      <c r="J111" s="124"/>
      <c r="K111" s="80" t="s">
        <v>139</v>
      </c>
      <c r="L111" s="79" t="s">
        <v>153</v>
      </c>
      <c r="M111" s="80" t="s">
        <v>103</v>
      </c>
      <c r="N111" s="80" t="s">
        <v>107</v>
      </c>
      <c r="O111" s="79" t="s">
        <v>326</v>
      </c>
      <c r="P111" s="79" t="s">
        <v>109</v>
      </c>
      <c r="Q111" s="79" t="s">
        <v>103</v>
      </c>
      <c r="R111" s="79"/>
      <c r="S111" s="79"/>
      <c r="T111" s="79"/>
      <c r="U111" s="79"/>
      <c r="V111" s="79"/>
    </row>
    <row r="112" spans="1:22" x14ac:dyDescent="0.2">
      <c r="A112" s="65" t="s">
        <v>511</v>
      </c>
      <c r="B112" s="79" t="s">
        <v>512</v>
      </c>
      <c r="C112" s="138">
        <v>780</v>
      </c>
      <c r="D112" s="80">
        <v>546</v>
      </c>
      <c r="E112" s="66">
        <v>780</v>
      </c>
      <c r="F112" s="59" t="s">
        <v>109</v>
      </c>
      <c r="G112" s="80" t="s">
        <v>136</v>
      </c>
      <c r="H112" s="81" t="s">
        <v>513</v>
      </c>
      <c r="I112" s="80" t="s">
        <v>514</v>
      </c>
      <c r="J112" s="124"/>
      <c r="K112" s="80" t="s">
        <v>139</v>
      </c>
      <c r="L112" s="79" t="s">
        <v>153</v>
      </c>
      <c r="M112" s="80" t="s">
        <v>103</v>
      </c>
      <c r="N112" s="80" t="s">
        <v>107</v>
      </c>
      <c r="O112" s="79" t="s">
        <v>286</v>
      </c>
      <c r="P112" s="79" t="s">
        <v>109</v>
      </c>
      <c r="Q112" s="79" t="s">
        <v>103</v>
      </c>
      <c r="R112" s="79"/>
      <c r="S112" s="79"/>
      <c r="T112" s="79"/>
      <c r="U112" s="79"/>
      <c r="V112" s="79"/>
    </row>
    <row r="113" spans="1:22" x14ac:dyDescent="0.2">
      <c r="A113" s="58" t="s">
        <v>515</v>
      </c>
      <c r="B113" s="59" t="s">
        <v>516</v>
      </c>
      <c r="C113" s="71">
        <v>805</v>
      </c>
      <c r="D113" s="60">
        <v>563.5</v>
      </c>
      <c r="E113" s="66">
        <v>805</v>
      </c>
      <c r="F113" s="59" t="s">
        <v>109</v>
      </c>
      <c r="G113" s="59" t="s">
        <v>136</v>
      </c>
      <c r="H113" s="60" t="s">
        <v>517</v>
      </c>
      <c r="I113" s="60" t="s">
        <v>518</v>
      </c>
      <c r="J113" s="123"/>
      <c r="K113" s="62" t="s">
        <v>139</v>
      </c>
      <c r="L113" s="60" t="s">
        <v>153</v>
      </c>
      <c r="M113" s="59" t="s">
        <v>103</v>
      </c>
      <c r="N113" s="60" t="s">
        <v>107</v>
      </c>
      <c r="O113" s="60" t="s">
        <v>286</v>
      </c>
      <c r="P113" s="59" t="s">
        <v>109</v>
      </c>
      <c r="Q113" s="59" t="s">
        <v>103</v>
      </c>
      <c r="R113" s="59"/>
      <c r="S113" s="59"/>
      <c r="T113" s="59">
        <v>4.2</v>
      </c>
      <c r="U113" s="59">
        <v>14.8</v>
      </c>
      <c r="V113" s="59">
        <v>34.200000000000003</v>
      </c>
    </row>
    <row r="114" spans="1:22" x14ac:dyDescent="0.2">
      <c r="A114" s="65" t="s">
        <v>519</v>
      </c>
      <c r="B114" s="79" t="s">
        <v>520</v>
      </c>
      <c r="C114" s="138">
        <v>815</v>
      </c>
      <c r="D114" s="80">
        <v>570.5</v>
      </c>
      <c r="E114" s="66">
        <v>815</v>
      </c>
      <c r="F114" s="59" t="s">
        <v>109</v>
      </c>
      <c r="G114" s="80" t="s">
        <v>136</v>
      </c>
      <c r="H114" s="81" t="s">
        <v>521</v>
      </c>
      <c r="I114" s="80" t="s">
        <v>522</v>
      </c>
      <c r="J114" s="124"/>
      <c r="K114" s="80" t="s">
        <v>139</v>
      </c>
      <c r="L114" s="79" t="s">
        <v>153</v>
      </c>
      <c r="M114" s="80" t="s">
        <v>103</v>
      </c>
      <c r="N114" s="80" t="s">
        <v>107</v>
      </c>
      <c r="O114" s="79" t="s">
        <v>326</v>
      </c>
      <c r="P114" s="79" t="s">
        <v>109</v>
      </c>
      <c r="Q114" s="79" t="s">
        <v>103</v>
      </c>
      <c r="R114" s="79"/>
      <c r="S114" s="79"/>
      <c r="T114" s="79"/>
      <c r="U114" s="79"/>
      <c r="V114" s="79"/>
    </row>
    <row r="115" spans="1:22" x14ac:dyDescent="0.2">
      <c r="A115" s="58" t="s">
        <v>523</v>
      </c>
      <c r="B115" s="59" t="s">
        <v>524</v>
      </c>
      <c r="C115" s="71">
        <v>825</v>
      </c>
      <c r="D115" s="60">
        <v>577.5</v>
      </c>
      <c r="E115" s="66">
        <v>825</v>
      </c>
      <c r="F115" s="59" t="s">
        <v>109</v>
      </c>
      <c r="G115" s="59" t="s">
        <v>136</v>
      </c>
      <c r="H115" s="60" t="s">
        <v>525</v>
      </c>
      <c r="I115" s="60" t="s">
        <v>526</v>
      </c>
      <c r="J115" s="123"/>
      <c r="K115" s="62" t="s">
        <v>139</v>
      </c>
      <c r="L115" s="60" t="s">
        <v>153</v>
      </c>
      <c r="M115" s="59" t="s">
        <v>103</v>
      </c>
      <c r="N115" s="60" t="s">
        <v>107</v>
      </c>
      <c r="O115" s="60" t="s">
        <v>286</v>
      </c>
      <c r="P115" s="59" t="s">
        <v>109</v>
      </c>
      <c r="Q115" s="59" t="s">
        <v>103</v>
      </c>
      <c r="R115" s="59"/>
      <c r="S115" s="59"/>
      <c r="T115" s="59">
        <v>4.2</v>
      </c>
      <c r="U115" s="59">
        <v>14.8</v>
      </c>
      <c r="V115" s="59">
        <v>34.200000000000003</v>
      </c>
    </row>
    <row r="116" spans="1:22" x14ac:dyDescent="0.2">
      <c r="A116" s="58" t="s">
        <v>527</v>
      </c>
      <c r="B116" s="59" t="s">
        <v>528</v>
      </c>
      <c r="C116" s="71">
        <v>830</v>
      </c>
      <c r="D116" s="60">
        <v>581</v>
      </c>
      <c r="E116" s="66">
        <v>830</v>
      </c>
      <c r="F116" s="59" t="s">
        <v>109</v>
      </c>
      <c r="G116" s="59" t="s">
        <v>136</v>
      </c>
      <c r="H116" s="60" t="s">
        <v>529</v>
      </c>
      <c r="I116" s="60" t="s">
        <v>530</v>
      </c>
      <c r="J116" s="123"/>
      <c r="K116" s="62" t="s">
        <v>139</v>
      </c>
      <c r="L116" s="60" t="s">
        <v>153</v>
      </c>
      <c r="M116" s="59" t="s">
        <v>103</v>
      </c>
      <c r="N116" s="60" t="s">
        <v>107</v>
      </c>
      <c r="O116" s="60" t="s">
        <v>326</v>
      </c>
      <c r="P116" s="59" t="s">
        <v>109</v>
      </c>
      <c r="Q116" s="59" t="s">
        <v>103</v>
      </c>
      <c r="R116" s="59"/>
      <c r="S116" s="59"/>
      <c r="T116" s="59">
        <v>5</v>
      </c>
      <c r="U116" s="59">
        <v>9.1999999999999993</v>
      </c>
      <c r="V116" s="59">
        <v>17.7</v>
      </c>
    </row>
    <row r="117" spans="1:22" x14ac:dyDescent="0.2">
      <c r="A117" s="65" t="s">
        <v>531</v>
      </c>
      <c r="B117" s="79" t="s">
        <v>532</v>
      </c>
      <c r="C117" s="138">
        <v>845</v>
      </c>
      <c r="D117" s="80">
        <v>591.5</v>
      </c>
      <c r="E117" s="66">
        <v>845</v>
      </c>
      <c r="F117" s="59" t="s">
        <v>109</v>
      </c>
      <c r="G117" s="80" t="s">
        <v>136</v>
      </c>
      <c r="H117" s="81" t="s">
        <v>533</v>
      </c>
      <c r="I117" s="80" t="s">
        <v>534</v>
      </c>
      <c r="J117" s="124"/>
      <c r="K117" s="80" t="s">
        <v>139</v>
      </c>
      <c r="L117" s="79" t="s">
        <v>153</v>
      </c>
      <c r="M117" s="80" t="s">
        <v>103</v>
      </c>
      <c r="N117" s="80" t="s">
        <v>107</v>
      </c>
      <c r="O117" s="79" t="s">
        <v>286</v>
      </c>
      <c r="P117" s="79" t="s">
        <v>109</v>
      </c>
      <c r="Q117" s="79" t="s">
        <v>103</v>
      </c>
      <c r="R117" s="79"/>
      <c r="S117" s="79"/>
      <c r="T117" s="79"/>
      <c r="U117" s="79"/>
      <c r="V117" s="79"/>
    </row>
    <row r="118" spans="1:22" x14ac:dyDescent="0.2">
      <c r="A118" s="58" t="s">
        <v>535</v>
      </c>
      <c r="B118" s="59" t="s">
        <v>536</v>
      </c>
      <c r="C118" s="71">
        <v>860</v>
      </c>
      <c r="D118" s="60">
        <v>602</v>
      </c>
      <c r="E118" s="66">
        <v>860</v>
      </c>
      <c r="F118" s="59" t="s">
        <v>109</v>
      </c>
      <c r="G118" s="59" t="s">
        <v>136</v>
      </c>
      <c r="H118" s="60" t="s">
        <v>537</v>
      </c>
      <c r="I118" s="60" t="s">
        <v>538</v>
      </c>
      <c r="J118" s="123"/>
      <c r="K118" s="62" t="s">
        <v>139</v>
      </c>
      <c r="L118" s="60" t="s">
        <v>153</v>
      </c>
      <c r="M118" s="59" t="s">
        <v>103</v>
      </c>
      <c r="N118" s="60" t="s">
        <v>107</v>
      </c>
      <c r="O118" s="60" t="s">
        <v>286</v>
      </c>
      <c r="P118" s="59" t="s">
        <v>109</v>
      </c>
      <c r="Q118" s="59" t="s">
        <v>103</v>
      </c>
      <c r="R118" s="59"/>
      <c r="S118" s="59"/>
      <c r="T118" s="59">
        <v>5</v>
      </c>
      <c r="U118" s="59">
        <v>9.1999999999999993</v>
      </c>
      <c r="V118" s="59">
        <v>17.7</v>
      </c>
    </row>
    <row r="119" spans="1:22" x14ac:dyDescent="0.2">
      <c r="A119" s="65" t="s">
        <v>539</v>
      </c>
      <c r="B119" s="79" t="s">
        <v>540</v>
      </c>
      <c r="C119" s="138">
        <v>870</v>
      </c>
      <c r="D119" s="80">
        <v>609</v>
      </c>
      <c r="E119" s="66">
        <v>870</v>
      </c>
      <c r="F119" s="59" t="s">
        <v>109</v>
      </c>
      <c r="G119" s="80" t="s">
        <v>136</v>
      </c>
      <c r="H119" s="81" t="s">
        <v>541</v>
      </c>
      <c r="I119" s="80" t="s">
        <v>542</v>
      </c>
      <c r="J119" s="124"/>
      <c r="K119" s="80" t="s">
        <v>139</v>
      </c>
      <c r="L119" s="79" t="s">
        <v>153</v>
      </c>
      <c r="M119" s="80" t="s">
        <v>103</v>
      </c>
      <c r="N119" s="80" t="s">
        <v>107</v>
      </c>
      <c r="O119" s="79" t="s">
        <v>286</v>
      </c>
      <c r="P119" s="79" t="s">
        <v>109</v>
      </c>
      <c r="Q119" s="79" t="s">
        <v>103</v>
      </c>
      <c r="R119" s="79"/>
      <c r="S119" s="79"/>
      <c r="T119" s="79"/>
      <c r="U119" s="79"/>
      <c r="V119" s="79"/>
    </row>
    <row r="120" spans="1:22" x14ac:dyDescent="0.2">
      <c r="A120" s="65" t="s">
        <v>543</v>
      </c>
      <c r="B120" s="62" t="s">
        <v>544</v>
      </c>
      <c r="C120" s="137">
        <v>870</v>
      </c>
      <c r="D120" s="66">
        <v>609</v>
      </c>
      <c r="E120" s="66">
        <v>870</v>
      </c>
      <c r="F120" s="59" t="s">
        <v>109</v>
      </c>
      <c r="G120" s="66" t="s">
        <v>346</v>
      </c>
      <c r="H120" s="82" t="s">
        <v>545</v>
      </c>
      <c r="I120" s="82" t="s">
        <v>546</v>
      </c>
      <c r="J120" s="122"/>
      <c r="K120" s="66" t="s">
        <v>139</v>
      </c>
      <c r="L120" s="62" t="s">
        <v>153</v>
      </c>
      <c r="M120" s="66" t="s">
        <v>103</v>
      </c>
      <c r="N120" s="66" t="s">
        <v>107</v>
      </c>
      <c r="O120" s="62" t="s">
        <v>264</v>
      </c>
      <c r="P120" s="62" t="s">
        <v>109</v>
      </c>
      <c r="Q120" s="62" t="s">
        <v>103</v>
      </c>
      <c r="R120" s="62"/>
      <c r="S120" s="62"/>
      <c r="T120" s="62">
        <v>1</v>
      </c>
      <c r="U120" s="62">
        <v>6</v>
      </c>
      <c r="V120" s="62">
        <v>21</v>
      </c>
    </row>
    <row r="121" spans="1:22" x14ac:dyDescent="0.2">
      <c r="A121" s="65" t="s">
        <v>547</v>
      </c>
      <c r="B121" s="79" t="s">
        <v>548</v>
      </c>
      <c r="C121" s="138">
        <v>875</v>
      </c>
      <c r="D121" s="80">
        <v>612.5</v>
      </c>
      <c r="E121" s="66">
        <v>875</v>
      </c>
      <c r="F121" s="59" t="s">
        <v>109</v>
      </c>
      <c r="G121" s="80" t="s">
        <v>136</v>
      </c>
      <c r="H121" s="81" t="s">
        <v>549</v>
      </c>
      <c r="I121" s="80" t="s">
        <v>550</v>
      </c>
      <c r="J121" s="124"/>
      <c r="K121" s="80" t="s">
        <v>139</v>
      </c>
      <c r="L121" s="79" t="s">
        <v>153</v>
      </c>
      <c r="M121" s="80" t="s">
        <v>103</v>
      </c>
      <c r="N121" s="80" t="s">
        <v>107</v>
      </c>
      <c r="O121" s="79" t="s">
        <v>438</v>
      </c>
      <c r="P121" s="79" t="s">
        <v>109</v>
      </c>
      <c r="Q121" s="79" t="s">
        <v>103</v>
      </c>
      <c r="R121" s="79"/>
      <c r="S121" s="79"/>
      <c r="T121" s="79">
        <v>5</v>
      </c>
      <c r="U121" s="79">
        <v>9.1999999999999993</v>
      </c>
      <c r="V121" s="79">
        <v>17.7</v>
      </c>
    </row>
    <row r="122" spans="1:22" x14ac:dyDescent="0.2">
      <c r="A122" s="58" t="s">
        <v>551</v>
      </c>
      <c r="B122" s="59" t="s">
        <v>552</v>
      </c>
      <c r="C122" s="71">
        <v>890</v>
      </c>
      <c r="D122" s="60">
        <v>623</v>
      </c>
      <c r="E122" s="66">
        <v>890</v>
      </c>
      <c r="F122" s="59" t="s">
        <v>109</v>
      </c>
      <c r="G122" s="59" t="s">
        <v>136</v>
      </c>
      <c r="H122" s="60" t="s">
        <v>553</v>
      </c>
      <c r="I122" s="60" t="s">
        <v>554</v>
      </c>
      <c r="J122" s="123"/>
      <c r="K122" s="62" t="s">
        <v>139</v>
      </c>
      <c r="L122" s="60" t="s">
        <v>153</v>
      </c>
      <c r="M122" s="59" t="s">
        <v>103</v>
      </c>
      <c r="N122" s="60" t="s">
        <v>107</v>
      </c>
      <c r="O122" s="60" t="s">
        <v>286</v>
      </c>
      <c r="P122" s="59" t="s">
        <v>109</v>
      </c>
      <c r="Q122" s="59" t="s">
        <v>103</v>
      </c>
      <c r="R122" s="59"/>
      <c r="S122" s="59"/>
      <c r="T122" s="59">
        <v>4.2</v>
      </c>
      <c r="U122" s="59">
        <v>14.8</v>
      </c>
      <c r="V122" s="59">
        <v>34.200000000000003</v>
      </c>
    </row>
    <row r="123" spans="1:22" s="67" customFormat="1" x14ac:dyDescent="0.2">
      <c r="A123" s="65" t="s">
        <v>555</v>
      </c>
      <c r="B123" s="79" t="s">
        <v>556</v>
      </c>
      <c r="C123" s="138">
        <v>890</v>
      </c>
      <c r="D123" s="80">
        <v>623</v>
      </c>
      <c r="E123" s="66">
        <v>890</v>
      </c>
      <c r="F123" s="59" t="s">
        <v>109</v>
      </c>
      <c r="G123" s="80" t="s">
        <v>136</v>
      </c>
      <c r="H123" s="81" t="s">
        <v>557</v>
      </c>
      <c r="I123" s="80" t="s">
        <v>558</v>
      </c>
      <c r="J123" s="124"/>
      <c r="K123" s="80" t="s">
        <v>139</v>
      </c>
      <c r="L123" s="79" t="s">
        <v>153</v>
      </c>
      <c r="M123" s="80" t="s">
        <v>103</v>
      </c>
      <c r="N123" s="80" t="s">
        <v>107</v>
      </c>
      <c r="O123" s="79" t="s">
        <v>326</v>
      </c>
      <c r="P123" s="79" t="s">
        <v>109</v>
      </c>
      <c r="Q123" s="79" t="s">
        <v>103</v>
      </c>
      <c r="R123" s="79"/>
      <c r="S123" s="79"/>
      <c r="T123" s="79"/>
      <c r="U123" s="79"/>
      <c r="V123" s="79"/>
    </row>
    <row r="124" spans="1:22" s="67" customFormat="1" x14ac:dyDescent="0.2">
      <c r="A124" s="65" t="s">
        <v>559</v>
      </c>
      <c r="B124" s="79" t="s">
        <v>560</v>
      </c>
      <c r="C124" s="138">
        <v>890</v>
      </c>
      <c r="D124" s="80">
        <v>623</v>
      </c>
      <c r="E124" s="66">
        <v>890</v>
      </c>
      <c r="F124" s="59" t="s">
        <v>109</v>
      </c>
      <c r="G124" s="80" t="s">
        <v>136</v>
      </c>
      <c r="H124" s="81" t="s">
        <v>561</v>
      </c>
      <c r="I124" s="80" t="s">
        <v>562</v>
      </c>
      <c r="J124" s="124"/>
      <c r="K124" s="80" t="s">
        <v>139</v>
      </c>
      <c r="L124" s="79" t="s">
        <v>153</v>
      </c>
      <c r="M124" s="80" t="s">
        <v>103</v>
      </c>
      <c r="N124" s="80" t="s">
        <v>107</v>
      </c>
      <c r="O124" s="79" t="s">
        <v>286</v>
      </c>
      <c r="P124" s="79" t="s">
        <v>109</v>
      </c>
      <c r="Q124" s="79" t="s">
        <v>103</v>
      </c>
      <c r="R124" s="79"/>
      <c r="S124" s="79"/>
      <c r="T124" s="79"/>
      <c r="U124" s="79"/>
      <c r="V124" s="79"/>
    </row>
    <row r="125" spans="1:22" s="67" customFormat="1" x14ac:dyDescent="0.2">
      <c r="A125" s="58" t="s">
        <v>563</v>
      </c>
      <c r="B125" s="59" t="s">
        <v>564</v>
      </c>
      <c r="C125" s="71">
        <v>905</v>
      </c>
      <c r="D125" s="60">
        <v>633.5</v>
      </c>
      <c r="E125" s="66">
        <v>905</v>
      </c>
      <c r="F125" s="59" t="s">
        <v>109</v>
      </c>
      <c r="G125" s="59" t="s">
        <v>136</v>
      </c>
      <c r="H125" s="60" t="s">
        <v>565</v>
      </c>
      <c r="I125" s="60" t="s">
        <v>566</v>
      </c>
      <c r="J125" s="123"/>
      <c r="K125" s="62" t="s">
        <v>139</v>
      </c>
      <c r="L125" s="60" t="s">
        <v>153</v>
      </c>
      <c r="M125" s="59" t="s">
        <v>103</v>
      </c>
      <c r="N125" s="60" t="s">
        <v>107</v>
      </c>
      <c r="O125" s="60" t="s">
        <v>286</v>
      </c>
      <c r="P125" s="59" t="s">
        <v>109</v>
      </c>
      <c r="Q125" s="59" t="s">
        <v>103</v>
      </c>
      <c r="R125" s="59"/>
      <c r="S125" s="59"/>
      <c r="T125" s="59">
        <v>5</v>
      </c>
      <c r="U125" s="59">
        <v>9.1999999999999993</v>
      </c>
      <c r="V125" s="59">
        <v>17.7</v>
      </c>
    </row>
    <row r="126" spans="1:22" s="67" customFormat="1" x14ac:dyDescent="0.2">
      <c r="A126" s="58" t="s">
        <v>567</v>
      </c>
      <c r="B126" s="59" t="s">
        <v>568</v>
      </c>
      <c r="C126" s="71">
        <v>905</v>
      </c>
      <c r="D126" s="60">
        <v>633.5</v>
      </c>
      <c r="E126" s="66">
        <v>905</v>
      </c>
      <c r="F126" s="59" t="s">
        <v>109</v>
      </c>
      <c r="G126" s="59" t="s">
        <v>136</v>
      </c>
      <c r="H126" s="60" t="s">
        <v>569</v>
      </c>
      <c r="I126" s="60" t="s">
        <v>570</v>
      </c>
      <c r="J126" s="123"/>
      <c r="K126" s="62" t="s">
        <v>139</v>
      </c>
      <c r="L126" s="60" t="s">
        <v>153</v>
      </c>
      <c r="M126" s="59" t="s">
        <v>103</v>
      </c>
      <c r="N126" s="60" t="s">
        <v>107</v>
      </c>
      <c r="O126" s="60" t="s">
        <v>286</v>
      </c>
      <c r="P126" s="59" t="s">
        <v>109</v>
      </c>
      <c r="Q126" s="59" t="s">
        <v>103</v>
      </c>
      <c r="R126" s="59"/>
      <c r="S126" s="59"/>
      <c r="T126" s="59">
        <v>5</v>
      </c>
      <c r="U126" s="59">
        <v>9.1999999999999993</v>
      </c>
      <c r="V126" s="59">
        <v>17.7</v>
      </c>
    </row>
    <row r="127" spans="1:22" s="67" customFormat="1" x14ac:dyDescent="0.2">
      <c r="A127" s="58" t="s">
        <v>571</v>
      </c>
      <c r="B127" s="59" t="s">
        <v>572</v>
      </c>
      <c r="C127" s="71">
        <v>905</v>
      </c>
      <c r="D127" s="60">
        <v>633.5</v>
      </c>
      <c r="E127" s="66">
        <v>905</v>
      </c>
      <c r="F127" s="59" t="s">
        <v>109</v>
      </c>
      <c r="G127" s="59" t="s">
        <v>136</v>
      </c>
      <c r="H127" s="60" t="s">
        <v>573</v>
      </c>
      <c r="I127" s="60" t="s">
        <v>574</v>
      </c>
      <c r="J127" s="123"/>
      <c r="K127" s="62" t="s">
        <v>139</v>
      </c>
      <c r="L127" s="60" t="s">
        <v>153</v>
      </c>
      <c r="M127" s="59" t="s">
        <v>103</v>
      </c>
      <c r="N127" s="60" t="s">
        <v>107</v>
      </c>
      <c r="O127" s="60" t="s">
        <v>286</v>
      </c>
      <c r="P127" s="59" t="s">
        <v>109</v>
      </c>
      <c r="Q127" s="59" t="s">
        <v>103</v>
      </c>
      <c r="R127" s="59" t="s">
        <v>575</v>
      </c>
      <c r="S127" s="59"/>
      <c r="T127" s="59">
        <v>4.2</v>
      </c>
      <c r="U127" s="59">
        <v>14.8</v>
      </c>
      <c r="V127" s="59">
        <v>34.200000000000003</v>
      </c>
    </row>
    <row r="128" spans="1:22" s="67" customFormat="1" x14ac:dyDescent="0.2">
      <c r="A128" s="58" t="s">
        <v>576</v>
      </c>
      <c r="B128" s="59" t="s">
        <v>577</v>
      </c>
      <c r="C128" s="71">
        <v>920</v>
      </c>
      <c r="D128" s="60">
        <v>644</v>
      </c>
      <c r="E128" s="66">
        <v>920</v>
      </c>
      <c r="F128" s="59" t="s">
        <v>109</v>
      </c>
      <c r="G128" s="59" t="s">
        <v>136</v>
      </c>
      <c r="H128" s="60" t="s">
        <v>578</v>
      </c>
      <c r="I128" s="60" t="s">
        <v>579</v>
      </c>
      <c r="J128" s="123"/>
      <c r="K128" s="62" t="s">
        <v>139</v>
      </c>
      <c r="L128" s="60" t="s">
        <v>153</v>
      </c>
      <c r="M128" s="59" t="s">
        <v>103</v>
      </c>
      <c r="N128" s="60" t="s">
        <v>107</v>
      </c>
      <c r="O128" s="60" t="s">
        <v>326</v>
      </c>
      <c r="P128" s="59" t="s">
        <v>109</v>
      </c>
      <c r="Q128" s="59" t="s">
        <v>103</v>
      </c>
      <c r="R128" s="59"/>
      <c r="S128" s="59"/>
      <c r="T128" s="59">
        <v>5.7</v>
      </c>
      <c r="U128" s="59">
        <v>15.8</v>
      </c>
      <c r="V128" s="59">
        <v>34.200000000000003</v>
      </c>
    </row>
    <row r="129" spans="1:22" s="67" customFormat="1" x14ac:dyDescent="0.2">
      <c r="A129" s="58" t="s">
        <v>580</v>
      </c>
      <c r="B129" s="59" t="s">
        <v>581</v>
      </c>
      <c r="C129" s="71">
        <v>920</v>
      </c>
      <c r="D129" s="60">
        <v>644</v>
      </c>
      <c r="E129" s="66">
        <v>920</v>
      </c>
      <c r="F129" s="59" t="s">
        <v>109</v>
      </c>
      <c r="G129" s="59" t="s">
        <v>136</v>
      </c>
      <c r="H129" s="60" t="s">
        <v>582</v>
      </c>
      <c r="I129" s="60" t="s">
        <v>583</v>
      </c>
      <c r="J129" s="123"/>
      <c r="K129" s="62" t="s">
        <v>139</v>
      </c>
      <c r="L129" s="60" t="s">
        <v>153</v>
      </c>
      <c r="M129" s="59" t="s">
        <v>103</v>
      </c>
      <c r="N129" s="60" t="s">
        <v>107</v>
      </c>
      <c r="O129" s="60" t="s">
        <v>286</v>
      </c>
      <c r="P129" s="59" t="s">
        <v>109</v>
      </c>
      <c r="Q129" s="59" t="s">
        <v>103</v>
      </c>
      <c r="R129" s="59" t="s">
        <v>575</v>
      </c>
      <c r="S129" s="59"/>
      <c r="T129" s="59">
        <v>4.2</v>
      </c>
      <c r="U129" s="59">
        <v>14.8</v>
      </c>
      <c r="V129" s="59">
        <v>34.200000000000003</v>
      </c>
    </row>
    <row r="130" spans="1:22" s="67" customFormat="1" x14ac:dyDescent="0.2">
      <c r="A130" s="65" t="s">
        <v>584</v>
      </c>
      <c r="B130" s="79" t="s">
        <v>585</v>
      </c>
      <c r="C130" s="138">
        <v>930</v>
      </c>
      <c r="D130" s="80">
        <v>651</v>
      </c>
      <c r="E130" s="66">
        <v>930</v>
      </c>
      <c r="F130" s="59" t="s">
        <v>109</v>
      </c>
      <c r="G130" s="80" t="s">
        <v>136</v>
      </c>
      <c r="H130" s="81" t="s">
        <v>586</v>
      </c>
      <c r="I130" s="80" t="s">
        <v>587</v>
      </c>
      <c r="J130" s="124"/>
      <c r="K130" s="80" t="s">
        <v>139</v>
      </c>
      <c r="L130" s="79" t="s">
        <v>153</v>
      </c>
      <c r="M130" s="80" t="s">
        <v>103</v>
      </c>
      <c r="N130" s="80" t="s">
        <v>107</v>
      </c>
      <c r="O130" s="79" t="s">
        <v>286</v>
      </c>
      <c r="P130" s="79" t="s">
        <v>109</v>
      </c>
      <c r="Q130" s="79" t="s">
        <v>103</v>
      </c>
      <c r="R130" s="79"/>
      <c r="S130" s="79"/>
      <c r="T130" s="79"/>
      <c r="U130" s="79"/>
      <c r="V130" s="79"/>
    </row>
    <row r="131" spans="1:22" s="67" customFormat="1" x14ac:dyDescent="0.2">
      <c r="A131" s="65" t="s">
        <v>588</v>
      </c>
      <c r="B131" s="62" t="s">
        <v>589</v>
      </c>
      <c r="C131" s="137">
        <v>940</v>
      </c>
      <c r="D131" s="66">
        <v>658</v>
      </c>
      <c r="E131" s="66">
        <v>940</v>
      </c>
      <c r="F131" s="59" t="s">
        <v>109</v>
      </c>
      <c r="G131" s="66" t="s">
        <v>346</v>
      </c>
      <c r="H131" s="82" t="s">
        <v>590</v>
      </c>
      <c r="I131" s="82" t="s">
        <v>591</v>
      </c>
      <c r="J131" s="122"/>
      <c r="K131" s="66" t="s">
        <v>139</v>
      </c>
      <c r="L131" s="62" t="s">
        <v>153</v>
      </c>
      <c r="M131" s="66" t="s">
        <v>103</v>
      </c>
      <c r="N131" s="66" t="s">
        <v>107</v>
      </c>
      <c r="O131" s="62" t="s">
        <v>326</v>
      </c>
      <c r="P131" s="62" t="s">
        <v>109</v>
      </c>
      <c r="Q131" s="62" t="s">
        <v>103</v>
      </c>
      <c r="R131" s="62"/>
      <c r="S131" s="62"/>
      <c r="T131" s="62"/>
      <c r="U131" s="62"/>
      <c r="V131" s="62"/>
    </row>
    <row r="132" spans="1:22" s="67" customFormat="1" x14ac:dyDescent="0.2">
      <c r="A132" s="65" t="s">
        <v>592</v>
      </c>
      <c r="B132" s="62" t="s">
        <v>593</v>
      </c>
      <c r="C132" s="137">
        <v>940</v>
      </c>
      <c r="D132" s="66">
        <v>658</v>
      </c>
      <c r="E132" s="66">
        <v>940</v>
      </c>
      <c r="F132" s="59" t="s">
        <v>109</v>
      </c>
      <c r="G132" s="66" t="s">
        <v>346</v>
      </c>
      <c r="H132" s="82" t="s">
        <v>594</v>
      </c>
      <c r="I132" s="82" t="s">
        <v>595</v>
      </c>
      <c r="J132" s="122"/>
      <c r="K132" s="66" t="s">
        <v>139</v>
      </c>
      <c r="L132" s="62" t="s">
        <v>153</v>
      </c>
      <c r="M132" s="66" t="s">
        <v>103</v>
      </c>
      <c r="N132" s="66" t="s">
        <v>107</v>
      </c>
      <c r="O132" s="62" t="s">
        <v>326</v>
      </c>
      <c r="P132" s="62" t="s">
        <v>109</v>
      </c>
      <c r="Q132" s="62" t="s">
        <v>103</v>
      </c>
      <c r="R132" s="62"/>
      <c r="S132" s="62"/>
      <c r="T132" s="62"/>
      <c r="U132" s="62"/>
      <c r="V132" s="62"/>
    </row>
    <row r="133" spans="1:22" s="67" customFormat="1" x14ac:dyDescent="0.2">
      <c r="A133" s="58" t="s">
        <v>596</v>
      </c>
      <c r="B133" s="59" t="s">
        <v>597</v>
      </c>
      <c r="C133" s="71">
        <v>950</v>
      </c>
      <c r="D133" s="60">
        <v>665</v>
      </c>
      <c r="E133" s="66">
        <v>950</v>
      </c>
      <c r="F133" s="59" t="s">
        <v>109</v>
      </c>
      <c r="G133" s="59" t="s">
        <v>136</v>
      </c>
      <c r="H133" s="60" t="s">
        <v>598</v>
      </c>
      <c r="I133" s="60" t="s">
        <v>599</v>
      </c>
      <c r="J133" s="123"/>
      <c r="K133" s="62" t="s">
        <v>139</v>
      </c>
      <c r="L133" s="60" t="s">
        <v>153</v>
      </c>
      <c r="M133" s="59" t="s">
        <v>103</v>
      </c>
      <c r="N133" s="60" t="s">
        <v>107</v>
      </c>
      <c r="O133" s="60" t="s">
        <v>286</v>
      </c>
      <c r="P133" s="59" t="s">
        <v>109</v>
      </c>
      <c r="Q133" s="59" t="s">
        <v>103</v>
      </c>
      <c r="R133" s="59"/>
      <c r="S133" s="59"/>
      <c r="T133" s="59">
        <v>5</v>
      </c>
      <c r="U133" s="59">
        <v>9.1999999999999993</v>
      </c>
      <c r="V133" s="59">
        <v>17.7</v>
      </c>
    </row>
    <row r="134" spans="1:22" s="67" customFormat="1" x14ac:dyDescent="0.2">
      <c r="A134" s="65" t="s">
        <v>600</v>
      </c>
      <c r="B134" s="62" t="s">
        <v>601</v>
      </c>
      <c r="C134" s="137">
        <v>955</v>
      </c>
      <c r="D134" s="66">
        <v>668.5</v>
      </c>
      <c r="E134" s="66">
        <v>955</v>
      </c>
      <c r="F134" s="59" t="s">
        <v>109</v>
      </c>
      <c r="G134" s="66" t="s">
        <v>346</v>
      </c>
      <c r="H134" s="82" t="s">
        <v>602</v>
      </c>
      <c r="I134" s="82" t="s">
        <v>603</v>
      </c>
      <c r="J134" s="122"/>
      <c r="K134" s="66" t="s">
        <v>139</v>
      </c>
      <c r="L134" s="62" t="s">
        <v>153</v>
      </c>
      <c r="M134" s="66" t="s">
        <v>103</v>
      </c>
      <c r="N134" s="66" t="s">
        <v>107</v>
      </c>
      <c r="O134" s="62" t="s">
        <v>286</v>
      </c>
      <c r="P134" s="62" t="s">
        <v>109</v>
      </c>
      <c r="Q134" s="62" t="s">
        <v>103</v>
      </c>
      <c r="R134" s="62"/>
      <c r="S134" s="62"/>
      <c r="T134" s="62"/>
      <c r="U134" s="62"/>
      <c r="V134" s="62"/>
    </row>
    <row r="135" spans="1:22" s="67" customFormat="1" x14ac:dyDescent="0.2">
      <c r="A135" s="65" t="s">
        <v>604</v>
      </c>
      <c r="B135" s="79" t="s">
        <v>605</v>
      </c>
      <c r="C135" s="138">
        <v>960</v>
      </c>
      <c r="D135" s="80">
        <v>672</v>
      </c>
      <c r="E135" s="66">
        <v>960</v>
      </c>
      <c r="F135" s="59" t="s">
        <v>109</v>
      </c>
      <c r="G135" s="80" t="s">
        <v>136</v>
      </c>
      <c r="H135" s="81" t="s">
        <v>606</v>
      </c>
      <c r="I135" s="80" t="s">
        <v>607</v>
      </c>
      <c r="J135" s="124"/>
      <c r="K135" s="80" t="s">
        <v>139</v>
      </c>
      <c r="L135" s="79" t="s">
        <v>153</v>
      </c>
      <c r="M135" s="80" t="s">
        <v>103</v>
      </c>
      <c r="N135" s="80" t="s">
        <v>107</v>
      </c>
      <c r="O135" s="79" t="s">
        <v>286</v>
      </c>
      <c r="P135" s="79" t="s">
        <v>109</v>
      </c>
      <c r="Q135" s="79" t="s">
        <v>103</v>
      </c>
      <c r="R135" s="79"/>
      <c r="S135" s="79"/>
      <c r="T135" s="79"/>
      <c r="U135" s="79"/>
      <c r="V135" s="79"/>
    </row>
    <row r="136" spans="1:22" s="67" customFormat="1" x14ac:dyDescent="0.2">
      <c r="A136" s="58" t="s">
        <v>608</v>
      </c>
      <c r="B136" s="59" t="s">
        <v>609</v>
      </c>
      <c r="C136" s="71">
        <v>970</v>
      </c>
      <c r="D136" s="60">
        <v>679</v>
      </c>
      <c r="E136" s="66">
        <v>970</v>
      </c>
      <c r="F136" s="59" t="s">
        <v>109</v>
      </c>
      <c r="G136" s="59" t="s">
        <v>136</v>
      </c>
      <c r="H136" s="60" t="s">
        <v>610</v>
      </c>
      <c r="I136" s="60" t="s">
        <v>611</v>
      </c>
      <c r="J136" s="123"/>
      <c r="K136" s="62" t="s">
        <v>139</v>
      </c>
      <c r="L136" s="60" t="s">
        <v>153</v>
      </c>
      <c r="M136" s="59" t="s">
        <v>103</v>
      </c>
      <c r="N136" s="60" t="s">
        <v>107</v>
      </c>
      <c r="O136" s="60" t="s">
        <v>326</v>
      </c>
      <c r="P136" s="59" t="s">
        <v>109</v>
      </c>
      <c r="Q136" s="59" t="s">
        <v>103</v>
      </c>
      <c r="R136" s="59" t="s">
        <v>575</v>
      </c>
      <c r="S136" s="59"/>
      <c r="T136" s="59">
        <v>4.8</v>
      </c>
      <c r="U136" s="59">
        <v>19.2</v>
      </c>
      <c r="V136" s="59">
        <v>44</v>
      </c>
    </row>
    <row r="137" spans="1:22" s="67" customFormat="1" x14ac:dyDescent="0.2">
      <c r="A137" s="65" t="s">
        <v>612</v>
      </c>
      <c r="B137" s="79" t="s">
        <v>613</v>
      </c>
      <c r="C137" s="138">
        <v>975</v>
      </c>
      <c r="D137" s="80">
        <v>682.5</v>
      </c>
      <c r="E137" s="66">
        <v>975</v>
      </c>
      <c r="F137" s="59" t="s">
        <v>109</v>
      </c>
      <c r="G137" s="80" t="s">
        <v>136</v>
      </c>
      <c r="H137" s="81" t="s">
        <v>614</v>
      </c>
      <c r="I137" s="80" t="s">
        <v>615</v>
      </c>
      <c r="J137" s="124"/>
      <c r="K137" s="80" t="s">
        <v>139</v>
      </c>
      <c r="L137" s="79" t="s">
        <v>153</v>
      </c>
      <c r="M137" s="80" t="s">
        <v>103</v>
      </c>
      <c r="N137" s="80" t="s">
        <v>107</v>
      </c>
      <c r="O137" s="79" t="s">
        <v>326</v>
      </c>
      <c r="P137" s="79" t="s">
        <v>109</v>
      </c>
      <c r="Q137" s="79" t="s">
        <v>103</v>
      </c>
      <c r="R137" s="79"/>
      <c r="S137" s="79"/>
      <c r="T137" s="79"/>
      <c r="U137" s="79"/>
      <c r="V137" s="79"/>
    </row>
    <row r="138" spans="1:22" s="67" customFormat="1" x14ac:dyDescent="0.2">
      <c r="A138" s="65" t="s">
        <v>616</v>
      </c>
      <c r="B138" s="79" t="s">
        <v>617</v>
      </c>
      <c r="C138" s="138">
        <v>975</v>
      </c>
      <c r="D138" s="80">
        <v>682.5</v>
      </c>
      <c r="E138" s="66">
        <v>975</v>
      </c>
      <c r="F138" s="59" t="s">
        <v>109</v>
      </c>
      <c r="G138" s="80" t="s">
        <v>136</v>
      </c>
      <c r="H138" s="81" t="s">
        <v>618</v>
      </c>
      <c r="I138" s="80" t="s">
        <v>619</v>
      </c>
      <c r="J138" s="124"/>
      <c r="K138" s="80" t="s">
        <v>139</v>
      </c>
      <c r="L138" s="79" t="s">
        <v>153</v>
      </c>
      <c r="M138" s="80" t="s">
        <v>103</v>
      </c>
      <c r="N138" s="80" t="s">
        <v>107</v>
      </c>
      <c r="O138" s="79" t="s">
        <v>286</v>
      </c>
      <c r="P138" s="79" t="s">
        <v>109</v>
      </c>
      <c r="Q138" s="79" t="s">
        <v>103</v>
      </c>
      <c r="R138" s="79"/>
      <c r="S138" s="79"/>
      <c r="T138" s="79"/>
      <c r="U138" s="79"/>
      <c r="V138" s="79"/>
    </row>
    <row r="139" spans="1:22" s="67" customFormat="1" x14ac:dyDescent="0.2">
      <c r="A139" s="58" t="s">
        <v>620</v>
      </c>
      <c r="B139" s="59" t="s">
        <v>621</v>
      </c>
      <c r="C139" s="71">
        <v>980</v>
      </c>
      <c r="D139" s="60">
        <v>686</v>
      </c>
      <c r="E139" s="66">
        <v>980</v>
      </c>
      <c r="F139" s="59" t="s">
        <v>109</v>
      </c>
      <c r="G139" s="59" t="s">
        <v>136</v>
      </c>
      <c r="H139" s="60" t="s">
        <v>622</v>
      </c>
      <c r="I139" s="60" t="s">
        <v>623</v>
      </c>
      <c r="J139" s="123"/>
      <c r="K139" s="62" t="s">
        <v>139</v>
      </c>
      <c r="L139" s="60" t="s">
        <v>153</v>
      </c>
      <c r="M139" s="59" t="s">
        <v>103</v>
      </c>
      <c r="N139" s="60" t="s">
        <v>107</v>
      </c>
      <c r="O139" s="60" t="s">
        <v>326</v>
      </c>
      <c r="P139" s="59" t="s">
        <v>109</v>
      </c>
      <c r="Q139" s="59" t="s">
        <v>103</v>
      </c>
      <c r="R139" s="59"/>
      <c r="S139" s="59"/>
      <c r="T139" s="59">
        <v>5.7</v>
      </c>
      <c r="U139" s="59">
        <v>15.8</v>
      </c>
      <c r="V139" s="59">
        <v>34.200000000000003</v>
      </c>
    </row>
    <row r="140" spans="1:22" s="67" customFormat="1" x14ac:dyDescent="0.2">
      <c r="A140" s="65" t="s">
        <v>624</v>
      </c>
      <c r="B140" s="79" t="s">
        <v>625</v>
      </c>
      <c r="C140" s="138">
        <v>990</v>
      </c>
      <c r="D140" s="80">
        <v>693</v>
      </c>
      <c r="E140" s="66">
        <v>990</v>
      </c>
      <c r="F140" s="59" t="s">
        <v>109</v>
      </c>
      <c r="G140" s="80" t="s">
        <v>136</v>
      </c>
      <c r="H140" s="81" t="s">
        <v>626</v>
      </c>
      <c r="I140" s="80" t="s">
        <v>627</v>
      </c>
      <c r="J140" s="124"/>
      <c r="K140" s="80" t="s">
        <v>139</v>
      </c>
      <c r="L140" s="79" t="s">
        <v>153</v>
      </c>
      <c r="M140" s="80" t="s">
        <v>103</v>
      </c>
      <c r="N140" s="80" t="s">
        <v>107</v>
      </c>
      <c r="O140" s="79" t="s">
        <v>286</v>
      </c>
      <c r="P140" s="79" t="s">
        <v>109</v>
      </c>
      <c r="Q140" s="79" t="s">
        <v>103</v>
      </c>
      <c r="R140" s="79"/>
      <c r="S140" s="79"/>
      <c r="T140" s="79"/>
      <c r="U140" s="79"/>
      <c r="V140" s="79"/>
    </row>
    <row r="141" spans="1:22" s="67" customFormat="1" x14ac:dyDescent="0.2">
      <c r="A141" s="58" t="s">
        <v>628</v>
      </c>
      <c r="B141" s="59" t="s">
        <v>629</v>
      </c>
      <c r="C141" s="71">
        <v>995</v>
      </c>
      <c r="D141" s="60">
        <v>696.5</v>
      </c>
      <c r="E141" s="66">
        <v>995</v>
      </c>
      <c r="F141" s="59" t="s">
        <v>109</v>
      </c>
      <c r="G141" s="59" t="s">
        <v>136</v>
      </c>
      <c r="H141" s="60" t="s">
        <v>630</v>
      </c>
      <c r="I141" s="60" t="s">
        <v>631</v>
      </c>
      <c r="J141" s="123"/>
      <c r="K141" s="62" t="s">
        <v>139</v>
      </c>
      <c r="L141" s="60" t="s">
        <v>153</v>
      </c>
      <c r="M141" s="59" t="s">
        <v>103</v>
      </c>
      <c r="N141" s="60" t="s">
        <v>107</v>
      </c>
      <c r="O141" s="60" t="s">
        <v>286</v>
      </c>
      <c r="P141" s="59" t="s">
        <v>109</v>
      </c>
      <c r="Q141" s="59" t="s">
        <v>103</v>
      </c>
      <c r="R141" s="59" t="s">
        <v>575</v>
      </c>
      <c r="S141" s="59"/>
      <c r="T141" s="59">
        <v>4.2</v>
      </c>
      <c r="U141" s="59">
        <v>14.8</v>
      </c>
      <c r="V141" s="59">
        <v>34.200000000000003</v>
      </c>
    </row>
    <row r="142" spans="1:22" s="67" customFormat="1" x14ac:dyDescent="0.2">
      <c r="A142" s="65" t="s">
        <v>632</v>
      </c>
      <c r="B142" s="79" t="s">
        <v>633</v>
      </c>
      <c r="C142" s="138">
        <v>1025</v>
      </c>
      <c r="D142" s="80">
        <v>717.5</v>
      </c>
      <c r="E142" s="66">
        <v>1025</v>
      </c>
      <c r="F142" s="59" t="s">
        <v>109</v>
      </c>
      <c r="G142" s="80" t="s">
        <v>136</v>
      </c>
      <c r="H142" s="81" t="s">
        <v>634</v>
      </c>
      <c r="I142" s="80" t="s">
        <v>635</v>
      </c>
      <c r="J142" s="124"/>
      <c r="K142" s="80" t="s">
        <v>139</v>
      </c>
      <c r="L142" s="79" t="s">
        <v>153</v>
      </c>
      <c r="M142" s="80" t="s">
        <v>103</v>
      </c>
      <c r="N142" s="80" t="s">
        <v>107</v>
      </c>
      <c r="O142" s="79" t="s">
        <v>326</v>
      </c>
      <c r="P142" s="79" t="s">
        <v>109</v>
      </c>
      <c r="Q142" s="79" t="s">
        <v>103</v>
      </c>
      <c r="R142" s="79"/>
      <c r="S142" s="79"/>
      <c r="T142" s="79"/>
      <c r="U142" s="79"/>
      <c r="V142" s="79"/>
    </row>
    <row r="143" spans="1:22" s="67" customFormat="1" x14ac:dyDescent="0.2">
      <c r="A143" s="58" t="s">
        <v>636</v>
      </c>
      <c r="B143" s="59" t="s">
        <v>637</v>
      </c>
      <c r="C143" s="71">
        <v>1030</v>
      </c>
      <c r="D143" s="60">
        <v>721</v>
      </c>
      <c r="E143" s="66">
        <v>1030</v>
      </c>
      <c r="F143" s="59" t="s">
        <v>109</v>
      </c>
      <c r="G143" s="59" t="s">
        <v>136</v>
      </c>
      <c r="H143" s="60" t="s">
        <v>638</v>
      </c>
      <c r="I143" s="60" t="s">
        <v>639</v>
      </c>
      <c r="J143" s="123"/>
      <c r="K143" s="62" t="s">
        <v>139</v>
      </c>
      <c r="L143" s="60" t="s">
        <v>153</v>
      </c>
      <c r="M143" s="59" t="s">
        <v>103</v>
      </c>
      <c r="N143" s="60" t="s">
        <v>107</v>
      </c>
      <c r="O143" s="60" t="s">
        <v>286</v>
      </c>
      <c r="P143" s="59" t="s">
        <v>109</v>
      </c>
      <c r="Q143" s="59" t="s">
        <v>103</v>
      </c>
      <c r="R143" s="59"/>
      <c r="S143" s="59"/>
      <c r="T143" s="59">
        <v>4.2</v>
      </c>
      <c r="U143" s="59">
        <v>14.9</v>
      </c>
      <c r="V143" s="59">
        <v>34.200000000000003</v>
      </c>
    </row>
    <row r="144" spans="1:22" s="67" customFormat="1" x14ac:dyDescent="0.2">
      <c r="A144" s="65" t="s">
        <v>640</v>
      </c>
      <c r="B144" s="62" t="s">
        <v>641</v>
      </c>
      <c r="C144" s="137">
        <v>1045</v>
      </c>
      <c r="D144" s="66">
        <v>731.5</v>
      </c>
      <c r="E144" s="66">
        <v>1045</v>
      </c>
      <c r="F144" s="59" t="s">
        <v>109</v>
      </c>
      <c r="G144" s="66" t="s">
        <v>346</v>
      </c>
      <c r="H144" s="82" t="s">
        <v>642</v>
      </c>
      <c r="I144" s="82" t="s">
        <v>643</v>
      </c>
      <c r="J144" s="122"/>
      <c r="K144" s="66" t="s">
        <v>139</v>
      </c>
      <c r="L144" s="62" t="s">
        <v>153</v>
      </c>
      <c r="M144" s="66" t="s">
        <v>103</v>
      </c>
      <c r="N144" s="66" t="s">
        <v>107</v>
      </c>
      <c r="O144" s="62" t="s">
        <v>286</v>
      </c>
      <c r="P144" s="62" t="s">
        <v>109</v>
      </c>
      <c r="Q144" s="62" t="s">
        <v>103</v>
      </c>
      <c r="R144" s="62"/>
      <c r="S144" s="62"/>
      <c r="T144" s="62"/>
      <c r="U144" s="62"/>
      <c r="V144" s="62"/>
    </row>
    <row r="145" spans="1:22" s="67" customFormat="1" x14ac:dyDescent="0.2">
      <c r="A145" s="65" t="s">
        <v>644</v>
      </c>
      <c r="B145" s="62" t="s">
        <v>645</v>
      </c>
      <c r="C145" s="137">
        <v>1045</v>
      </c>
      <c r="D145" s="66">
        <v>731.5</v>
      </c>
      <c r="E145" s="66">
        <v>1045</v>
      </c>
      <c r="F145" s="59" t="s">
        <v>109</v>
      </c>
      <c r="G145" s="66" t="s">
        <v>346</v>
      </c>
      <c r="H145" s="82" t="s">
        <v>646</v>
      </c>
      <c r="I145" s="82" t="s">
        <v>647</v>
      </c>
      <c r="J145" s="122"/>
      <c r="K145" s="66" t="s">
        <v>139</v>
      </c>
      <c r="L145" s="62" t="s">
        <v>153</v>
      </c>
      <c r="M145" s="66" t="s">
        <v>103</v>
      </c>
      <c r="N145" s="66" t="s">
        <v>107</v>
      </c>
      <c r="O145" s="62" t="s">
        <v>286</v>
      </c>
      <c r="P145" s="62" t="s">
        <v>109</v>
      </c>
      <c r="Q145" s="62" t="s">
        <v>103</v>
      </c>
      <c r="R145" s="62"/>
      <c r="S145" s="62"/>
      <c r="T145" s="62"/>
      <c r="U145" s="62"/>
      <c r="V145" s="62"/>
    </row>
    <row r="146" spans="1:22" s="67" customFormat="1" x14ac:dyDescent="0.2">
      <c r="A146" s="58" t="s">
        <v>648</v>
      </c>
      <c r="B146" s="59" t="s">
        <v>649</v>
      </c>
      <c r="C146" s="71">
        <v>1085</v>
      </c>
      <c r="D146" s="60">
        <v>759.5</v>
      </c>
      <c r="E146" s="66">
        <v>1085</v>
      </c>
      <c r="F146" s="59" t="s">
        <v>109</v>
      </c>
      <c r="G146" s="59" t="s">
        <v>136</v>
      </c>
      <c r="H146" s="60" t="s">
        <v>650</v>
      </c>
      <c r="I146" s="60" t="s">
        <v>651</v>
      </c>
      <c r="J146" s="123"/>
      <c r="K146" s="62" t="s">
        <v>139</v>
      </c>
      <c r="L146" s="60" t="s">
        <v>153</v>
      </c>
      <c r="M146" s="59" t="s">
        <v>103</v>
      </c>
      <c r="N146" s="60" t="s">
        <v>107</v>
      </c>
      <c r="O146" s="60" t="s">
        <v>286</v>
      </c>
      <c r="P146" s="59" t="s">
        <v>109</v>
      </c>
      <c r="Q146" s="59" t="s">
        <v>103</v>
      </c>
      <c r="R146" s="59" t="s">
        <v>575</v>
      </c>
      <c r="S146" s="59"/>
      <c r="T146" s="59">
        <v>5.7</v>
      </c>
      <c r="U146" s="59">
        <v>15.8</v>
      </c>
      <c r="V146" s="59">
        <v>34.200000000000003</v>
      </c>
    </row>
    <row r="147" spans="1:22" s="67" customFormat="1" x14ac:dyDescent="0.2">
      <c r="A147" s="58" t="s">
        <v>652</v>
      </c>
      <c r="B147" s="59" t="s">
        <v>653</v>
      </c>
      <c r="C147" s="71">
        <v>1105</v>
      </c>
      <c r="D147" s="60">
        <v>773.5</v>
      </c>
      <c r="E147" s="66">
        <v>1105</v>
      </c>
      <c r="F147" s="59" t="s">
        <v>109</v>
      </c>
      <c r="G147" s="59" t="s">
        <v>136</v>
      </c>
      <c r="H147" s="60" t="s">
        <v>654</v>
      </c>
      <c r="I147" s="60" t="s">
        <v>655</v>
      </c>
      <c r="J147" s="123"/>
      <c r="K147" s="62" t="s">
        <v>139</v>
      </c>
      <c r="L147" s="60" t="s">
        <v>153</v>
      </c>
      <c r="M147" s="59" t="s">
        <v>103</v>
      </c>
      <c r="N147" s="60" t="s">
        <v>107</v>
      </c>
      <c r="O147" s="60" t="s">
        <v>286</v>
      </c>
      <c r="P147" s="59" t="s">
        <v>109</v>
      </c>
      <c r="Q147" s="59" t="s">
        <v>103</v>
      </c>
      <c r="R147" s="59" t="s">
        <v>575</v>
      </c>
      <c r="S147" s="59"/>
      <c r="T147" s="59">
        <v>4.2</v>
      </c>
      <c r="U147" s="59">
        <v>14.8</v>
      </c>
      <c r="V147" s="59">
        <v>34.200000000000003</v>
      </c>
    </row>
    <row r="148" spans="1:22" s="67" customFormat="1" x14ac:dyDescent="0.2">
      <c r="A148" s="65" t="s">
        <v>656</v>
      </c>
      <c r="B148" s="79" t="s">
        <v>657</v>
      </c>
      <c r="C148" s="138">
        <v>1110</v>
      </c>
      <c r="D148" s="80">
        <v>777</v>
      </c>
      <c r="E148" s="66">
        <v>1110</v>
      </c>
      <c r="F148" s="59" t="s">
        <v>109</v>
      </c>
      <c r="G148" s="80" t="s">
        <v>136</v>
      </c>
      <c r="H148" s="81" t="s">
        <v>658</v>
      </c>
      <c r="I148" s="80" t="s">
        <v>659</v>
      </c>
      <c r="J148" s="124"/>
      <c r="K148" s="80" t="s">
        <v>139</v>
      </c>
      <c r="L148" s="79" t="s">
        <v>153</v>
      </c>
      <c r="M148" s="80" t="s">
        <v>103</v>
      </c>
      <c r="N148" s="80" t="s">
        <v>107</v>
      </c>
      <c r="O148" s="79" t="s">
        <v>286</v>
      </c>
      <c r="P148" s="79" t="s">
        <v>109</v>
      </c>
      <c r="Q148" s="79" t="s">
        <v>103</v>
      </c>
      <c r="R148" s="79"/>
      <c r="S148" s="79"/>
      <c r="T148" s="79"/>
      <c r="U148" s="79"/>
      <c r="V148" s="79"/>
    </row>
    <row r="149" spans="1:22" s="67" customFormat="1" x14ac:dyDescent="0.2">
      <c r="A149" s="65" t="s">
        <v>660</v>
      </c>
      <c r="B149" s="79" t="s">
        <v>661</v>
      </c>
      <c r="C149" s="138">
        <v>1150</v>
      </c>
      <c r="D149" s="80">
        <v>805</v>
      </c>
      <c r="E149" s="66">
        <v>1150</v>
      </c>
      <c r="F149" s="59" t="s">
        <v>109</v>
      </c>
      <c r="G149" s="80" t="s">
        <v>136</v>
      </c>
      <c r="H149" s="81" t="s">
        <v>662</v>
      </c>
      <c r="I149" s="80" t="s">
        <v>663</v>
      </c>
      <c r="J149" s="124"/>
      <c r="K149" s="80" t="s">
        <v>139</v>
      </c>
      <c r="L149" s="79" t="s">
        <v>153</v>
      </c>
      <c r="M149" s="80" t="s">
        <v>103</v>
      </c>
      <c r="N149" s="80" t="s">
        <v>107</v>
      </c>
      <c r="O149" s="79" t="s">
        <v>291</v>
      </c>
      <c r="P149" s="79" t="s">
        <v>109</v>
      </c>
      <c r="Q149" s="79" t="s">
        <v>103</v>
      </c>
      <c r="R149" s="79"/>
      <c r="S149" s="79"/>
      <c r="T149" s="79">
        <v>4.2</v>
      </c>
      <c r="U149" s="79">
        <v>14.8</v>
      </c>
      <c r="V149" s="79">
        <v>34.200000000000003</v>
      </c>
    </row>
    <row r="150" spans="1:22" s="67" customFormat="1" x14ac:dyDescent="0.2">
      <c r="A150" s="65" t="s">
        <v>664</v>
      </c>
      <c r="B150" s="62" t="s">
        <v>665</v>
      </c>
      <c r="C150" s="137">
        <v>1155</v>
      </c>
      <c r="D150" s="66">
        <v>808.5</v>
      </c>
      <c r="E150" s="66">
        <v>1155</v>
      </c>
      <c r="F150" s="59" t="s">
        <v>109</v>
      </c>
      <c r="G150" s="66" t="s">
        <v>346</v>
      </c>
      <c r="H150" s="82" t="s">
        <v>666</v>
      </c>
      <c r="I150" s="82" t="s">
        <v>667</v>
      </c>
      <c r="J150" s="122"/>
      <c r="K150" s="66" t="s">
        <v>139</v>
      </c>
      <c r="L150" s="62" t="s">
        <v>153</v>
      </c>
      <c r="M150" s="66" t="s">
        <v>103</v>
      </c>
      <c r="N150" s="66" t="s">
        <v>107</v>
      </c>
      <c r="O150" s="62" t="s">
        <v>286</v>
      </c>
      <c r="P150" s="62" t="s">
        <v>109</v>
      </c>
      <c r="Q150" s="62" t="s">
        <v>103</v>
      </c>
      <c r="R150" s="62"/>
      <c r="S150" s="62"/>
      <c r="T150" s="62"/>
      <c r="U150" s="62"/>
      <c r="V150" s="62"/>
    </row>
    <row r="151" spans="1:22" s="67" customFormat="1" x14ac:dyDescent="0.2">
      <c r="A151" s="58" t="s">
        <v>668</v>
      </c>
      <c r="B151" s="59" t="s">
        <v>669</v>
      </c>
      <c r="C151" s="71">
        <v>1160</v>
      </c>
      <c r="D151" s="60">
        <v>812</v>
      </c>
      <c r="E151" s="66">
        <v>1160</v>
      </c>
      <c r="F151" s="59" t="s">
        <v>109</v>
      </c>
      <c r="G151" s="59" t="s">
        <v>136</v>
      </c>
      <c r="H151" s="60" t="s">
        <v>670</v>
      </c>
      <c r="I151" s="60" t="s">
        <v>671</v>
      </c>
      <c r="J151" s="123"/>
      <c r="K151" s="62" t="s">
        <v>139</v>
      </c>
      <c r="L151" s="60" t="s">
        <v>153</v>
      </c>
      <c r="M151" s="59" t="s">
        <v>103</v>
      </c>
      <c r="N151" s="60" t="s">
        <v>107</v>
      </c>
      <c r="O151" s="60" t="s">
        <v>286</v>
      </c>
      <c r="P151" s="59" t="s">
        <v>109</v>
      </c>
      <c r="Q151" s="59" t="s">
        <v>103</v>
      </c>
      <c r="R151" s="59"/>
      <c r="S151" s="59"/>
      <c r="T151" s="59">
        <v>5.7</v>
      </c>
      <c r="U151" s="59">
        <v>15.8</v>
      </c>
      <c r="V151" s="59">
        <v>34.200000000000003</v>
      </c>
    </row>
    <row r="152" spans="1:22" s="67" customFormat="1" x14ac:dyDescent="0.2">
      <c r="A152" s="65" t="s">
        <v>672</v>
      </c>
      <c r="B152" s="79" t="s">
        <v>673</v>
      </c>
      <c r="C152" s="138">
        <v>1165</v>
      </c>
      <c r="D152" s="80">
        <v>815.5</v>
      </c>
      <c r="E152" s="66">
        <v>1165</v>
      </c>
      <c r="F152" s="59" t="s">
        <v>109</v>
      </c>
      <c r="G152" s="80" t="s">
        <v>136</v>
      </c>
      <c r="H152" s="81" t="s">
        <v>674</v>
      </c>
      <c r="I152" s="80" t="s">
        <v>675</v>
      </c>
      <c r="J152" s="124"/>
      <c r="K152" s="80" t="s">
        <v>139</v>
      </c>
      <c r="L152" s="79" t="s">
        <v>153</v>
      </c>
      <c r="M152" s="80" t="s">
        <v>103</v>
      </c>
      <c r="N152" s="80" t="s">
        <v>107</v>
      </c>
      <c r="O152" s="79" t="s">
        <v>286</v>
      </c>
      <c r="P152" s="79" t="s">
        <v>109</v>
      </c>
      <c r="Q152" s="79" t="s">
        <v>103</v>
      </c>
      <c r="R152" s="79"/>
      <c r="S152" s="79"/>
      <c r="T152" s="79"/>
      <c r="U152" s="79"/>
      <c r="V152" s="79"/>
    </row>
    <row r="153" spans="1:22" s="67" customFormat="1" x14ac:dyDescent="0.2">
      <c r="A153" s="65" t="s">
        <v>676</v>
      </c>
      <c r="B153" s="79" t="s">
        <v>677</v>
      </c>
      <c r="C153" s="138">
        <v>1165</v>
      </c>
      <c r="D153" s="80">
        <v>815.5</v>
      </c>
      <c r="E153" s="66">
        <v>1165</v>
      </c>
      <c r="F153" s="59" t="s">
        <v>109</v>
      </c>
      <c r="G153" s="80" t="s">
        <v>136</v>
      </c>
      <c r="H153" s="81" t="s">
        <v>678</v>
      </c>
      <c r="I153" s="80" t="s">
        <v>679</v>
      </c>
      <c r="J153" s="124"/>
      <c r="K153" s="80" t="s">
        <v>139</v>
      </c>
      <c r="L153" s="79" t="s">
        <v>153</v>
      </c>
      <c r="M153" s="80" t="s">
        <v>103</v>
      </c>
      <c r="N153" s="80" t="s">
        <v>107</v>
      </c>
      <c r="O153" s="79" t="s">
        <v>286</v>
      </c>
      <c r="P153" s="79" t="s">
        <v>109</v>
      </c>
      <c r="Q153" s="79" t="s">
        <v>103</v>
      </c>
      <c r="R153" s="79"/>
      <c r="S153" s="79"/>
      <c r="T153" s="79"/>
      <c r="U153" s="79"/>
      <c r="V153" s="79"/>
    </row>
    <row r="154" spans="1:22" s="67" customFormat="1" x14ac:dyDescent="0.2">
      <c r="A154" s="65" t="s">
        <v>680</v>
      </c>
      <c r="B154" s="62" t="s">
        <v>681</v>
      </c>
      <c r="C154" s="137">
        <v>1175</v>
      </c>
      <c r="D154" s="66">
        <v>822.5</v>
      </c>
      <c r="E154" s="66">
        <v>1175</v>
      </c>
      <c r="F154" s="59" t="s">
        <v>109</v>
      </c>
      <c r="G154" s="66" t="s">
        <v>346</v>
      </c>
      <c r="H154" s="82" t="s">
        <v>682</v>
      </c>
      <c r="I154" s="82" t="s">
        <v>683</v>
      </c>
      <c r="J154" s="122"/>
      <c r="K154" s="66" t="s">
        <v>139</v>
      </c>
      <c r="L154" s="62" t="s">
        <v>153</v>
      </c>
      <c r="M154" s="66" t="s">
        <v>103</v>
      </c>
      <c r="N154" s="66" t="s">
        <v>107</v>
      </c>
      <c r="O154" s="62" t="s">
        <v>286</v>
      </c>
      <c r="P154" s="62" t="s">
        <v>109</v>
      </c>
      <c r="Q154" s="62" t="s">
        <v>103</v>
      </c>
      <c r="R154" s="62"/>
      <c r="S154" s="62"/>
      <c r="T154" s="62"/>
      <c r="U154" s="62"/>
      <c r="V154" s="62"/>
    </row>
    <row r="155" spans="1:22" s="67" customFormat="1" x14ac:dyDescent="0.2">
      <c r="A155" s="58" t="s">
        <v>684</v>
      </c>
      <c r="B155" s="59" t="s">
        <v>685</v>
      </c>
      <c r="C155" s="71">
        <v>1175</v>
      </c>
      <c r="D155" s="60">
        <v>822.5</v>
      </c>
      <c r="E155" s="66">
        <v>1175</v>
      </c>
      <c r="F155" s="59" t="s">
        <v>109</v>
      </c>
      <c r="G155" s="59" t="s">
        <v>136</v>
      </c>
      <c r="H155" s="60" t="s">
        <v>686</v>
      </c>
      <c r="I155" s="60" t="s">
        <v>687</v>
      </c>
      <c r="J155" s="123"/>
      <c r="K155" s="62" t="s">
        <v>139</v>
      </c>
      <c r="L155" s="60" t="s">
        <v>153</v>
      </c>
      <c r="M155" s="59" t="s">
        <v>103</v>
      </c>
      <c r="N155" s="60" t="s">
        <v>107</v>
      </c>
      <c r="O155" s="60" t="s">
        <v>326</v>
      </c>
      <c r="P155" s="59" t="s">
        <v>109</v>
      </c>
      <c r="Q155" s="59" t="s">
        <v>103</v>
      </c>
      <c r="R155" s="59" t="s">
        <v>575</v>
      </c>
      <c r="S155" s="59"/>
      <c r="T155" s="59">
        <v>4.2</v>
      </c>
      <c r="U155" s="59">
        <v>14.8</v>
      </c>
      <c r="V155" s="59">
        <v>34.200000000000003</v>
      </c>
    </row>
    <row r="156" spans="1:22" s="67" customFormat="1" x14ac:dyDescent="0.2">
      <c r="A156" s="65" t="s">
        <v>688</v>
      </c>
      <c r="B156" s="79" t="s">
        <v>689</v>
      </c>
      <c r="C156" s="138">
        <v>1175</v>
      </c>
      <c r="D156" s="80">
        <v>822.5</v>
      </c>
      <c r="E156" s="66">
        <v>1175</v>
      </c>
      <c r="F156" s="59" t="s">
        <v>109</v>
      </c>
      <c r="G156" s="80" t="s">
        <v>136</v>
      </c>
      <c r="H156" s="81" t="s">
        <v>690</v>
      </c>
      <c r="I156" s="80" t="s">
        <v>691</v>
      </c>
      <c r="J156" s="124"/>
      <c r="K156" s="80" t="s">
        <v>139</v>
      </c>
      <c r="L156" s="79" t="s">
        <v>153</v>
      </c>
      <c r="M156" s="80" t="s">
        <v>103</v>
      </c>
      <c r="N156" s="80" t="s">
        <v>107</v>
      </c>
      <c r="O156" s="79" t="s">
        <v>286</v>
      </c>
      <c r="P156" s="79" t="s">
        <v>109</v>
      </c>
      <c r="Q156" s="79" t="s">
        <v>103</v>
      </c>
      <c r="R156" s="79"/>
      <c r="S156" s="79"/>
      <c r="T156" s="79"/>
      <c r="U156" s="79"/>
      <c r="V156" s="79"/>
    </row>
    <row r="157" spans="1:22" s="67" customFormat="1" x14ac:dyDescent="0.2">
      <c r="A157" s="58" t="s">
        <v>692</v>
      </c>
      <c r="B157" s="59" t="s">
        <v>693</v>
      </c>
      <c r="C157" s="71">
        <v>1180</v>
      </c>
      <c r="D157" s="60">
        <v>826</v>
      </c>
      <c r="E157" s="66">
        <v>1180</v>
      </c>
      <c r="F157" s="59" t="s">
        <v>109</v>
      </c>
      <c r="G157" s="59" t="s">
        <v>136</v>
      </c>
      <c r="H157" s="60" t="s">
        <v>694</v>
      </c>
      <c r="I157" s="60" t="s">
        <v>695</v>
      </c>
      <c r="J157" s="123"/>
      <c r="K157" s="62" t="s">
        <v>139</v>
      </c>
      <c r="L157" s="60" t="s">
        <v>153</v>
      </c>
      <c r="M157" s="59" t="s">
        <v>103</v>
      </c>
      <c r="N157" s="60" t="s">
        <v>301</v>
      </c>
      <c r="O157" s="60" t="s">
        <v>300</v>
      </c>
      <c r="P157" s="59" t="s">
        <v>109</v>
      </c>
      <c r="Q157" s="59" t="s">
        <v>103</v>
      </c>
      <c r="R157" s="59"/>
      <c r="S157" s="59"/>
      <c r="T157" s="59">
        <v>4.2</v>
      </c>
      <c r="U157" s="59">
        <v>14.8</v>
      </c>
      <c r="V157" s="59">
        <v>34.200000000000003</v>
      </c>
    </row>
    <row r="158" spans="1:22" s="67" customFormat="1" x14ac:dyDescent="0.2">
      <c r="A158" s="58" t="s">
        <v>696</v>
      </c>
      <c r="B158" s="59" t="s">
        <v>697</v>
      </c>
      <c r="C158" s="71">
        <v>1215</v>
      </c>
      <c r="D158" s="60">
        <v>850.5</v>
      </c>
      <c r="E158" s="66">
        <v>1215</v>
      </c>
      <c r="F158" s="59" t="s">
        <v>109</v>
      </c>
      <c r="G158" s="59" t="s">
        <v>136</v>
      </c>
      <c r="H158" s="60" t="s">
        <v>698</v>
      </c>
      <c r="I158" s="60" t="s">
        <v>699</v>
      </c>
      <c r="J158" s="123"/>
      <c r="K158" s="62" t="s">
        <v>139</v>
      </c>
      <c r="L158" s="60" t="s">
        <v>153</v>
      </c>
      <c r="M158" s="59" t="s">
        <v>103</v>
      </c>
      <c r="N158" s="60" t="s">
        <v>107</v>
      </c>
      <c r="O158" s="60" t="s">
        <v>326</v>
      </c>
      <c r="P158" s="59" t="s">
        <v>109</v>
      </c>
      <c r="Q158" s="59" t="s">
        <v>103</v>
      </c>
      <c r="R158" s="59" t="s">
        <v>575</v>
      </c>
      <c r="S158" s="59"/>
      <c r="T158" s="59">
        <v>4.2</v>
      </c>
      <c r="U158" s="59">
        <v>14.8</v>
      </c>
      <c r="V158" s="59">
        <v>34.200000000000003</v>
      </c>
    </row>
    <row r="159" spans="1:22" s="67" customFormat="1" x14ac:dyDescent="0.2">
      <c r="A159" s="65" t="s">
        <v>700</v>
      </c>
      <c r="B159" s="79" t="s">
        <v>701</v>
      </c>
      <c r="C159" s="138">
        <v>1235</v>
      </c>
      <c r="D159" s="80">
        <v>864.5</v>
      </c>
      <c r="E159" s="66">
        <v>1235</v>
      </c>
      <c r="F159" s="59" t="s">
        <v>109</v>
      </c>
      <c r="G159" s="80" t="s">
        <v>136</v>
      </c>
      <c r="H159" s="81" t="s">
        <v>702</v>
      </c>
      <c r="I159" s="80" t="s">
        <v>703</v>
      </c>
      <c r="J159" s="124"/>
      <c r="K159" s="80" t="s">
        <v>139</v>
      </c>
      <c r="L159" s="79" t="s">
        <v>153</v>
      </c>
      <c r="M159" s="80" t="s">
        <v>103</v>
      </c>
      <c r="N159" s="80" t="s">
        <v>107</v>
      </c>
      <c r="O159" s="79" t="s">
        <v>286</v>
      </c>
      <c r="P159" s="79" t="s">
        <v>109</v>
      </c>
      <c r="Q159" s="79" t="s">
        <v>103</v>
      </c>
      <c r="R159" s="79"/>
      <c r="S159" s="79"/>
      <c r="T159" s="79"/>
      <c r="U159" s="79"/>
      <c r="V159" s="79"/>
    </row>
    <row r="160" spans="1:22" s="67" customFormat="1" x14ac:dyDescent="0.2">
      <c r="A160" s="65" t="s">
        <v>704</v>
      </c>
      <c r="B160" s="62" t="s">
        <v>705</v>
      </c>
      <c r="C160" s="137">
        <v>1245</v>
      </c>
      <c r="D160" s="66">
        <v>871.5</v>
      </c>
      <c r="E160" s="66">
        <v>1245</v>
      </c>
      <c r="F160" s="59" t="s">
        <v>109</v>
      </c>
      <c r="G160" s="66" t="s">
        <v>346</v>
      </c>
      <c r="H160" s="82" t="s">
        <v>706</v>
      </c>
      <c r="I160" s="82" t="s">
        <v>707</v>
      </c>
      <c r="J160" s="122"/>
      <c r="K160" s="66" t="s">
        <v>139</v>
      </c>
      <c r="L160" s="62" t="s">
        <v>153</v>
      </c>
      <c r="M160" s="66" t="s">
        <v>103</v>
      </c>
      <c r="N160" s="66" t="s">
        <v>107</v>
      </c>
      <c r="O160" s="62" t="s">
        <v>286</v>
      </c>
      <c r="P160" s="62" t="s">
        <v>109</v>
      </c>
      <c r="Q160" s="62" t="s">
        <v>103</v>
      </c>
      <c r="R160" s="62"/>
      <c r="S160" s="62"/>
      <c r="T160" s="62"/>
      <c r="U160" s="62"/>
      <c r="V160" s="62"/>
    </row>
    <row r="161" spans="1:22" s="67" customFormat="1" x14ac:dyDescent="0.2">
      <c r="A161" s="58" t="s">
        <v>708</v>
      </c>
      <c r="B161" s="59" t="s">
        <v>709</v>
      </c>
      <c r="C161" s="71">
        <v>1250</v>
      </c>
      <c r="D161" s="60">
        <v>875</v>
      </c>
      <c r="E161" s="66">
        <v>1250</v>
      </c>
      <c r="F161" s="59" t="s">
        <v>109</v>
      </c>
      <c r="G161" s="59" t="s">
        <v>136</v>
      </c>
      <c r="H161" s="60" t="s">
        <v>710</v>
      </c>
      <c r="I161" s="60" t="s">
        <v>711</v>
      </c>
      <c r="J161" s="123"/>
      <c r="K161" s="62" t="s">
        <v>139</v>
      </c>
      <c r="L161" s="60" t="s">
        <v>153</v>
      </c>
      <c r="M161" s="59" t="s">
        <v>103</v>
      </c>
      <c r="N161" s="60" t="s">
        <v>107</v>
      </c>
      <c r="O161" s="60" t="s">
        <v>286</v>
      </c>
      <c r="P161" s="59" t="s">
        <v>109</v>
      </c>
      <c r="Q161" s="59" t="s">
        <v>103</v>
      </c>
      <c r="R161" s="59" t="s">
        <v>575</v>
      </c>
      <c r="S161" s="59"/>
      <c r="T161" s="59">
        <v>5.7</v>
      </c>
      <c r="U161" s="59">
        <v>15.8</v>
      </c>
      <c r="V161" s="59">
        <v>34.200000000000003</v>
      </c>
    </row>
    <row r="162" spans="1:22" s="67" customFormat="1" x14ac:dyDescent="0.2">
      <c r="A162" s="58" t="s">
        <v>712</v>
      </c>
      <c r="B162" s="59" t="s">
        <v>713</v>
      </c>
      <c r="C162" s="71">
        <v>1275</v>
      </c>
      <c r="D162" s="60">
        <v>892.5</v>
      </c>
      <c r="E162" s="66">
        <v>1275</v>
      </c>
      <c r="F162" s="59" t="s">
        <v>109</v>
      </c>
      <c r="G162" s="59" t="s">
        <v>136</v>
      </c>
      <c r="H162" s="60" t="s">
        <v>714</v>
      </c>
      <c r="I162" s="60" t="s">
        <v>715</v>
      </c>
      <c r="J162" s="123"/>
      <c r="K162" s="62" t="s">
        <v>139</v>
      </c>
      <c r="L162" s="60" t="s">
        <v>153</v>
      </c>
      <c r="M162" s="59" t="s">
        <v>103</v>
      </c>
      <c r="N162" s="60" t="s">
        <v>107</v>
      </c>
      <c r="O162" s="60" t="s">
        <v>286</v>
      </c>
      <c r="P162" s="59" t="s">
        <v>109</v>
      </c>
      <c r="Q162" s="59" t="s">
        <v>103</v>
      </c>
      <c r="R162" s="59"/>
      <c r="S162" s="59"/>
      <c r="T162" s="59">
        <v>4.5999999999999996</v>
      </c>
      <c r="U162" s="59">
        <v>14.2</v>
      </c>
      <c r="V162" s="59">
        <v>34.200000000000003</v>
      </c>
    </row>
    <row r="163" spans="1:22" s="67" customFormat="1" x14ac:dyDescent="0.2">
      <c r="A163" s="58" t="s">
        <v>716</v>
      </c>
      <c r="B163" s="59" t="s">
        <v>717</v>
      </c>
      <c r="C163" s="71">
        <v>1275</v>
      </c>
      <c r="D163" s="60">
        <v>892.5</v>
      </c>
      <c r="E163" s="66">
        <v>1275</v>
      </c>
      <c r="F163" s="59" t="s">
        <v>109</v>
      </c>
      <c r="G163" s="59" t="s">
        <v>136</v>
      </c>
      <c r="H163" s="60" t="s">
        <v>718</v>
      </c>
      <c r="I163" s="60" t="s">
        <v>719</v>
      </c>
      <c r="J163" s="123"/>
      <c r="K163" s="62" t="s">
        <v>139</v>
      </c>
      <c r="L163" s="60" t="s">
        <v>153</v>
      </c>
      <c r="M163" s="59" t="s">
        <v>103</v>
      </c>
      <c r="N163" s="60" t="s">
        <v>107</v>
      </c>
      <c r="O163" s="60" t="s">
        <v>286</v>
      </c>
      <c r="P163" s="59" t="s">
        <v>109</v>
      </c>
      <c r="Q163" s="59" t="s">
        <v>103</v>
      </c>
      <c r="R163" s="59"/>
      <c r="S163" s="59"/>
      <c r="T163" s="59">
        <v>4.2</v>
      </c>
      <c r="U163" s="59">
        <v>14.8</v>
      </c>
      <c r="V163" s="59">
        <v>34.200000000000003</v>
      </c>
    </row>
    <row r="164" spans="1:22" s="67" customFormat="1" x14ac:dyDescent="0.2">
      <c r="A164" s="65" t="s">
        <v>720</v>
      </c>
      <c r="B164" s="79" t="s">
        <v>721</v>
      </c>
      <c r="C164" s="138">
        <v>1275</v>
      </c>
      <c r="D164" s="80">
        <v>892.5</v>
      </c>
      <c r="E164" s="66">
        <v>1275</v>
      </c>
      <c r="F164" s="59" t="s">
        <v>109</v>
      </c>
      <c r="G164" s="80" t="s">
        <v>136</v>
      </c>
      <c r="H164" s="81" t="s">
        <v>722</v>
      </c>
      <c r="I164" s="80" t="s">
        <v>723</v>
      </c>
      <c r="J164" s="124"/>
      <c r="K164" s="80" t="s">
        <v>139</v>
      </c>
      <c r="L164" s="79" t="s">
        <v>153</v>
      </c>
      <c r="M164" s="80" t="s">
        <v>103</v>
      </c>
      <c r="N164" s="80" t="s">
        <v>107</v>
      </c>
      <c r="O164" s="79" t="s">
        <v>286</v>
      </c>
      <c r="P164" s="79" t="s">
        <v>109</v>
      </c>
      <c r="Q164" s="79" t="s">
        <v>103</v>
      </c>
      <c r="R164" s="79"/>
      <c r="S164" s="79"/>
      <c r="T164" s="79"/>
      <c r="U164" s="79"/>
      <c r="V164" s="79"/>
    </row>
    <row r="165" spans="1:22" s="67" customFormat="1" x14ac:dyDescent="0.2">
      <c r="A165" s="65" t="s">
        <v>724</v>
      </c>
      <c r="B165" s="79" t="s">
        <v>725</v>
      </c>
      <c r="C165" s="138">
        <v>1275</v>
      </c>
      <c r="D165" s="80">
        <v>892.5</v>
      </c>
      <c r="E165" s="66">
        <v>1275</v>
      </c>
      <c r="F165" s="59" t="s">
        <v>109</v>
      </c>
      <c r="G165" s="80" t="s">
        <v>136</v>
      </c>
      <c r="H165" s="81" t="s">
        <v>726</v>
      </c>
      <c r="I165" s="80" t="s">
        <v>727</v>
      </c>
      <c r="J165" s="124"/>
      <c r="K165" s="80" t="s">
        <v>139</v>
      </c>
      <c r="L165" s="79" t="s">
        <v>153</v>
      </c>
      <c r="M165" s="80" t="s">
        <v>103</v>
      </c>
      <c r="N165" s="80" t="s">
        <v>107</v>
      </c>
      <c r="O165" s="79" t="s">
        <v>286</v>
      </c>
      <c r="P165" s="79" t="s">
        <v>109</v>
      </c>
      <c r="Q165" s="79" t="s">
        <v>103</v>
      </c>
      <c r="R165" s="79"/>
      <c r="S165" s="79"/>
      <c r="T165" s="79"/>
      <c r="U165" s="79"/>
      <c r="V165" s="79"/>
    </row>
    <row r="166" spans="1:22" s="67" customFormat="1" x14ac:dyDescent="0.2">
      <c r="A166" s="58" t="s">
        <v>728</v>
      </c>
      <c r="B166" s="59" t="s">
        <v>729</v>
      </c>
      <c r="C166" s="71">
        <v>1295</v>
      </c>
      <c r="D166" s="60">
        <v>906.5</v>
      </c>
      <c r="E166" s="66">
        <v>1295</v>
      </c>
      <c r="F166" s="59" t="s">
        <v>109</v>
      </c>
      <c r="G166" s="59" t="s">
        <v>136</v>
      </c>
      <c r="H166" s="60" t="s">
        <v>730</v>
      </c>
      <c r="I166" s="60" t="s">
        <v>731</v>
      </c>
      <c r="J166" s="123"/>
      <c r="K166" s="62" t="s">
        <v>139</v>
      </c>
      <c r="L166" s="60" t="s">
        <v>153</v>
      </c>
      <c r="M166" s="59" t="s">
        <v>103</v>
      </c>
      <c r="N166" s="60" t="s">
        <v>107</v>
      </c>
      <c r="O166" s="60" t="s">
        <v>326</v>
      </c>
      <c r="P166" s="59" t="s">
        <v>109</v>
      </c>
      <c r="Q166" s="59" t="s">
        <v>103</v>
      </c>
      <c r="R166" s="59" t="s">
        <v>575</v>
      </c>
      <c r="S166" s="59"/>
      <c r="T166" s="59">
        <v>4.8</v>
      </c>
      <c r="U166" s="59">
        <v>19.2</v>
      </c>
      <c r="V166" s="59">
        <v>44</v>
      </c>
    </row>
    <row r="167" spans="1:22" s="67" customFormat="1" x14ac:dyDescent="0.2">
      <c r="A167" s="58" t="s">
        <v>732</v>
      </c>
      <c r="B167" s="59" t="s">
        <v>733</v>
      </c>
      <c r="C167" s="71">
        <v>1320</v>
      </c>
      <c r="D167" s="60">
        <v>924</v>
      </c>
      <c r="E167" s="66">
        <v>1320</v>
      </c>
      <c r="F167" s="59" t="s">
        <v>109</v>
      </c>
      <c r="G167" s="59" t="s">
        <v>136</v>
      </c>
      <c r="H167" s="60" t="s">
        <v>734</v>
      </c>
      <c r="I167" s="60" t="s">
        <v>735</v>
      </c>
      <c r="J167" s="123"/>
      <c r="K167" s="62" t="s">
        <v>139</v>
      </c>
      <c r="L167" s="60" t="s">
        <v>153</v>
      </c>
      <c r="M167" s="59" t="s">
        <v>103</v>
      </c>
      <c r="N167" s="60" t="s">
        <v>107</v>
      </c>
      <c r="O167" s="60" t="s">
        <v>286</v>
      </c>
      <c r="P167" s="59" t="s">
        <v>109</v>
      </c>
      <c r="Q167" s="59" t="s">
        <v>103</v>
      </c>
      <c r="R167" s="59" t="s">
        <v>575</v>
      </c>
      <c r="S167" s="59"/>
      <c r="T167" s="59">
        <v>5.7</v>
      </c>
      <c r="U167" s="59">
        <v>15.8</v>
      </c>
      <c r="V167" s="59">
        <v>34.200000000000003</v>
      </c>
    </row>
    <row r="168" spans="1:22" s="67" customFormat="1" x14ac:dyDescent="0.2">
      <c r="A168" s="65" t="s">
        <v>736</v>
      </c>
      <c r="B168" s="79" t="s">
        <v>737</v>
      </c>
      <c r="C168" s="138">
        <v>1325</v>
      </c>
      <c r="D168" s="80">
        <v>927.5</v>
      </c>
      <c r="E168" s="66">
        <v>1325</v>
      </c>
      <c r="F168" s="59" t="s">
        <v>109</v>
      </c>
      <c r="G168" s="80" t="s">
        <v>136</v>
      </c>
      <c r="H168" s="81" t="s">
        <v>738</v>
      </c>
      <c r="I168" s="80" t="s">
        <v>739</v>
      </c>
      <c r="J168" s="124"/>
      <c r="K168" s="80" t="s">
        <v>139</v>
      </c>
      <c r="L168" s="79" t="s">
        <v>153</v>
      </c>
      <c r="M168" s="80" t="s">
        <v>103</v>
      </c>
      <c r="N168" s="80" t="s">
        <v>107</v>
      </c>
      <c r="O168" s="79" t="s">
        <v>286</v>
      </c>
      <c r="P168" s="79" t="s">
        <v>109</v>
      </c>
      <c r="Q168" s="79" t="s">
        <v>103</v>
      </c>
      <c r="R168" s="79"/>
      <c r="S168" s="79"/>
      <c r="T168" s="79"/>
      <c r="U168" s="79"/>
      <c r="V168" s="79"/>
    </row>
    <row r="169" spans="1:22" s="67" customFormat="1" x14ac:dyDescent="0.2">
      <c r="A169" s="65" t="s">
        <v>740</v>
      </c>
      <c r="B169" s="79" t="s">
        <v>741</v>
      </c>
      <c r="C169" s="138">
        <v>1350</v>
      </c>
      <c r="D169" s="80">
        <v>945</v>
      </c>
      <c r="E169" s="66">
        <v>1350</v>
      </c>
      <c r="F169" s="59" t="s">
        <v>109</v>
      </c>
      <c r="G169" s="80" t="s">
        <v>136</v>
      </c>
      <c r="H169" s="81" t="s">
        <v>742</v>
      </c>
      <c r="I169" s="80" t="s">
        <v>743</v>
      </c>
      <c r="J169" s="124"/>
      <c r="K169" s="80" t="s">
        <v>139</v>
      </c>
      <c r="L169" s="79" t="s">
        <v>153</v>
      </c>
      <c r="M169" s="80" t="s">
        <v>103</v>
      </c>
      <c r="N169" s="80" t="s">
        <v>107</v>
      </c>
      <c r="O169" s="79" t="s">
        <v>291</v>
      </c>
      <c r="P169" s="79" t="s">
        <v>109</v>
      </c>
      <c r="Q169" s="79" t="s">
        <v>103</v>
      </c>
      <c r="R169" s="79"/>
      <c r="S169" s="79"/>
      <c r="T169" s="79">
        <v>4.5999999999999996</v>
      </c>
      <c r="U169" s="79">
        <v>14.2</v>
      </c>
      <c r="V169" s="79">
        <v>34.200000000000003</v>
      </c>
    </row>
    <row r="170" spans="1:22" s="67" customFormat="1" x14ac:dyDescent="0.2">
      <c r="A170" s="65" t="s">
        <v>744</v>
      </c>
      <c r="B170" s="79" t="s">
        <v>745</v>
      </c>
      <c r="C170" s="138">
        <v>1350</v>
      </c>
      <c r="D170" s="80">
        <v>945</v>
      </c>
      <c r="E170" s="66">
        <v>1350</v>
      </c>
      <c r="F170" s="59" t="s">
        <v>109</v>
      </c>
      <c r="G170" s="80" t="s">
        <v>136</v>
      </c>
      <c r="H170" s="81" t="s">
        <v>746</v>
      </c>
      <c r="I170" s="80" t="s">
        <v>747</v>
      </c>
      <c r="J170" s="124"/>
      <c r="K170" s="80" t="s">
        <v>139</v>
      </c>
      <c r="L170" s="79" t="s">
        <v>153</v>
      </c>
      <c r="M170" s="80" t="s">
        <v>103</v>
      </c>
      <c r="N170" s="80" t="s">
        <v>107</v>
      </c>
      <c r="O170" s="79" t="s">
        <v>286</v>
      </c>
      <c r="P170" s="79" t="s">
        <v>109</v>
      </c>
      <c r="Q170" s="79" t="s">
        <v>103</v>
      </c>
      <c r="R170" s="79"/>
      <c r="S170" s="79"/>
      <c r="T170" s="79"/>
      <c r="U170" s="79"/>
      <c r="V170" s="79"/>
    </row>
    <row r="171" spans="1:22" s="67" customFormat="1" x14ac:dyDescent="0.2">
      <c r="A171" s="58" t="s">
        <v>748</v>
      </c>
      <c r="B171" s="59" t="s">
        <v>749</v>
      </c>
      <c r="C171" s="71">
        <v>1380</v>
      </c>
      <c r="D171" s="60">
        <v>966</v>
      </c>
      <c r="E171" s="66">
        <v>1380</v>
      </c>
      <c r="F171" s="59" t="s">
        <v>109</v>
      </c>
      <c r="G171" s="59" t="s">
        <v>136</v>
      </c>
      <c r="H171" s="60" t="s">
        <v>750</v>
      </c>
      <c r="I171" s="60" t="s">
        <v>751</v>
      </c>
      <c r="J171" s="123"/>
      <c r="K171" s="62" t="s">
        <v>139</v>
      </c>
      <c r="L171" s="60" t="s">
        <v>153</v>
      </c>
      <c r="M171" s="59" t="s">
        <v>103</v>
      </c>
      <c r="N171" s="60" t="s">
        <v>107</v>
      </c>
      <c r="O171" s="60" t="s">
        <v>326</v>
      </c>
      <c r="P171" s="59" t="s">
        <v>109</v>
      </c>
      <c r="Q171" s="59" t="s">
        <v>103</v>
      </c>
      <c r="R171" s="59" t="s">
        <v>575</v>
      </c>
      <c r="S171" s="59"/>
      <c r="T171" s="59">
        <v>4.8</v>
      </c>
      <c r="U171" s="59">
        <v>19.2</v>
      </c>
      <c r="V171" s="59">
        <v>44</v>
      </c>
    </row>
    <row r="172" spans="1:22" s="67" customFormat="1" x14ac:dyDescent="0.2">
      <c r="A172" s="58" t="s">
        <v>752</v>
      </c>
      <c r="B172" s="59" t="s">
        <v>753</v>
      </c>
      <c r="C172" s="71">
        <v>1485</v>
      </c>
      <c r="D172" s="60">
        <v>1039.5</v>
      </c>
      <c r="E172" s="66">
        <v>1485</v>
      </c>
      <c r="F172" s="59" t="s">
        <v>109</v>
      </c>
      <c r="G172" s="59" t="s">
        <v>136</v>
      </c>
      <c r="H172" s="60" t="s">
        <v>754</v>
      </c>
      <c r="I172" s="60" t="s">
        <v>755</v>
      </c>
      <c r="J172" s="123"/>
      <c r="K172" s="62" t="s">
        <v>139</v>
      </c>
      <c r="L172" s="60" t="s">
        <v>153</v>
      </c>
      <c r="M172" s="59" t="s">
        <v>103</v>
      </c>
      <c r="N172" s="60" t="s">
        <v>107</v>
      </c>
      <c r="O172" s="60" t="s">
        <v>286</v>
      </c>
      <c r="P172" s="59" t="s">
        <v>109</v>
      </c>
      <c r="Q172" s="59" t="s">
        <v>103</v>
      </c>
      <c r="R172" s="59" t="s">
        <v>575</v>
      </c>
      <c r="S172" s="59"/>
      <c r="T172" s="59">
        <v>5.7</v>
      </c>
      <c r="U172" s="59">
        <v>15.8</v>
      </c>
      <c r="V172" s="59">
        <v>34.200000000000003</v>
      </c>
    </row>
    <row r="173" spans="1:22" s="67" customFormat="1" x14ac:dyDescent="0.2">
      <c r="A173" s="58" t="s">
        <v>756</v>
      </c>
      <c r="B173" s="59" t="s">
        <v>757</v>
      </c>
      <c r="C173" s="71">
        <v>1550</v>
      </c>
      <c r="D173" s="60">
        <v>1085</v>
      </c>
      <c r="E173" s="66">
        <v>1550</v>
      </c>
      <c r="F173" s="59" t="s">
        <v>109</v>
      </c>
      <c r="G173" s="59" t="s">
        <v>136</v>
      </c>
      <c r="H173" s="60" t="s">
        <v>758</v>
      </c>
      <c r="I173" s="60" t="s">
        <v>759</v>
      </c>
      <c r="J173" s="123"/>
      <c r="K173" s="62" t="s">
        <v>139</v>
      </c>
      <c r="L173" s="60" t="s">
        <v>153</v>
      </c>
      <c r="M173" s="59" t="s">
        <v>103</v>
      </c>
      <c r="N173" s="60" t="s">
        <v>107</v>
      </c>
      <c r="O173" s="60" t="s">
        <v>286</v>
      </c>
      <c r="P173" s="59" t="s">
        <v>109</v>
      </c>
      <c r="Q173" s="59" t="s">
        <v>103</v>
      </c>
      <c r="R173" s="59" t="s">
        <v>575</v>
      </c>
      <c r="S173" s="59"/>
      <c r="T173" s="59">
        <v>4.8</v>
      </c>
      <c r="U173" s="59">
        <v>19.2</v>
      </c>
      <c r="V173" s="59">
        <v>44</v>
      </c>
    </row>
    <row r="174" spans="1:22" s="67" customFormat="1" x14ac:dyDescent="0.2">
      <c r="A174" s="58" t="s">
        <v>760</v>
      </c>
      <c r="B174" s="59" t="s">
        <v>761</v>
      </c>
      <c r="C174" s="71">
        <v>1550</v>
      </c>
      <c r="D174" s="60">
        <v>1085</v>
      </c>
      <c r="E174" s="66">
        <v>1550</v>
      </c>
      <c r="F174" s="59" t="s">
        <v>109</v>
      </c>
      <c r="G174" s="59" t="s">
        <v>136</v>
      </c>
      <c r="H174" s="60" t="s">
        <v>762</v>
      </c>
      <c r="I174" s="60" t="s">
        <v>763</v>
      </c>
      <c r="J174" s="123"/>
      <c r="K174" s="62" t="s">
        <v>139</v>
      </c>
      <c r="L174" s="60" t="s">
        <v>153</v>
      </c>
      <c r="M174" s="59" t="s">
        <v>103</v>
      </c>
      <c r="N174" s="60" t="s">
        <v>107</v>
      </c>
      <c r="O174" s="60" t="s">
        <v>286</v>
      </c>
      <c r="P174" s="59" t="s">
        <v>109</v>
      </c>
      <c r="Q174" s="59" t="s">
        <v>103</v>
      </c>
      <c r="R174" s="59"/>
      <c r="S174" s="59"/>
      <c r="T174" s="59">
        <v>4.8</v>
      </c>
      <c r="U174" s="59">
        <v>19.2</v>
      </c>
      <c r="V174" s="59">
        <v>44</v>
      </c>
    </row>
    <row r="175" spans="1:22" s="67" customFormat="1" x14ac:dyDescent="0.2">
      <c r="A175" s="58" t="s">
        <v>764</v>
      </c>
      <c r="B175" s="59" t="s">
        <v>765</v>
      </c>
      <c r="C175" s="71">
        <v>1560</v>
      </c>
      <c r="D175" s="60">
        <v>1092</v>
      </c>
      <c r="E175" s="66">
        <v>1560</v>
      </c>
      <c r="F175" s="59" t="s">
        <v>109</v>
      </c>
      <c r="G175" s="59" t="s">
        <v>136</v>
      </c>
      <c r="H175" s="60" t="s">
        <v>766</v>
      </c>
      <c r="I175" s="60" t="s">
        <v>767</v>
      </c>
      <c r="J175" s="123"/>
      <c r="K175" s="62" t="s">
        <v>139</v>
      </c>
      <c r="L175" s="60" t="s">
        <v>153</v>
      </c>
      <c r="M175" s="59" t="s">
        <v>103</v>
      </c>
      <c r="N175" s="60" t="s">
        <v>107</v>
      </c>
      <c r="O175" s="60" t="s">
        <v>286</v>
      </c>
      <c r="P175" s="59" t="s">
        <v>109</v>
      </c>
      <c r="Q175" s="59" t="s">
        <v>103</v>
      </c>
      <c r="R175" s="59"/>
      <c r="S175" s="59"/>
      <c r="T175" s="59">
        <v>5.7</v>
      </c>
      <c r="U175" s="59">
        <v>15.8</v>
      </c>
      <c r="V175" s="59">
        <v>34.200000000000003</v>
      </c>
    </row>
    <row r="176" spans="1:22" s="67" customFormat="1" x14ac:dyDescent="0.2">
      <c r="A176" s="65" t="s">
        <v>768</v>
      </c>
      <c r="B176" s="79" t="s">
        <v>769</v>
      </c>
      <c r="C176" s="138">
        <v>1600</v>
      </c>
      <c r="D176" s="80">
        <v>1120</v>
      </c>
      <c r="E176" s="66">
        <v>1600</v>
      </c>
      <c r="F176" s="59" t="s">
        <v>109</v>
      </c>
      <c r="G176" s="80" t="s">
        <v>136</v>
      </c>
      <c r="H176" s="81" t="s">
        <v>770</v>
      </c>
      <c r="I176" s="80" t="s">
        <v>771</v>
      </c>
      <c r="J176" s="124"/>
      <c r="K176" s="80" t="s">
        <v>139</v>
      </c>
      <c r="L176" s="79" t="s">
        <v>153</v>
      </c>
      <c r="M176" s="80" t="s">
        <v>103</v>
      </c>
      <c r="N176" s="80" t="s">
        <v>107</v>
      </c>
      <c r="O176" s="79" t="s">
        <v>286</v>
      </c>
      <c r="P176" s="79" t="s">
        <v>109</v>
      </c>
      <c r="Q176" s="79" t="s">
        <v>103</v>
      </c>
      <c r="R176" s="79"/>
      <c r="S176" s="79"/>
      <c r="T176" s="79"/>
      <c r="U176" s="79"/>
      <c r="V176" s="79"/>
    </row>
    <row r="177" spans="1:22" s="67" customFormat="1" x14ac:dyDescent="0.2">
      <c r="A177" s="65" t="s">
        <v>772</v>
      </c>
      <c r="B177" s="79" t="s">
        <v>773</v>
      </c>
      <c r="C177" s="138">
        <v>1600</v>
      </c>
      <c r="D177" s="80">
        <v>1120</v>
      </c>
      <c r="E177" s="66">
        <v>1600</v>
      </c>
      <c r="F177" s="59" t="s">
        <v>109</v>
      </c>
      <c r="G177" s="80" t="s">
        <v>136</v>
      </c>
      <c r="H177" s="81" t="s">
        <v>774</v>
      </c>
      <c r="I177" s="80" t="s">
        <v>775</v>
      </c>
      <c r="J177" s="124"/>
      <c r="K177" s="80" t="s">
        <v>139</v>
      </c>
      <c r="L177" s="79" t="s">
        <v>153</v>
      </c>
      <c r="M177" s="80" t="s">
        <v>103</v>
      </c>
      <c r="N177" s="80" t="s">
        <v>107</v>
      </c>
      <c r="O177" s="79" t="s">
        <v>286</v>
      </c>
      <c r="P177" s="79" t="s">
        <v>109</v>
      </c>
      <c r="Q177" s="79" t="s">
        <v>103</v>
      </c>
      <c r="R177" s="79"/>
      <c r="S177" s="79"/>
      <c r="T177" s="79"/>
      <c r="U177" s="79"/>
      <c r="V177" s="79"/>
    </row>
    <row r="178" spans="1:22" s="67" customFormat="1" x14ac:dyDescent="0.2">
      <c r="A178" s="65" t="s">
        <v>776</v>
      </c>
      <c r="B178" s="79" t="s">
        <v>777</v>
      </c>
      <c r="C178" s="138">
        <v>1600</v>
      </c>
      <c r="D178" s="80">
        <v>1120</v>
      </c>
      <c r="E178" s="66">
        <v>1600</v>
      </c>
      <c r="F178" s="59" t="s">
        <v>109</v>
      </c>
      <c r="G178" s="80" t="s">
        <v>136</v>
      </c>
      <c r="H178" s="81" t="s">
        <v>778</v>
      </c>
      <c r="I178" s="80" t="s">
        <v>779</v>
      </c>
      <c r="J178" s="124"/>
      <c r="K178" s="80" t="s">
        <v>139</v>
      </c>
      <c r="L178" s="79" t="s">
        <v>153</v>
      </c>
      <c r="M178" s="80" t="s">
        <v>103</v>
      </c>
      <c r="N178" s="80" t="s">
        <v>107</v>
      </c>
      <c r="O178" s="79" t="s">
        <v>286</v>
      </c>
      <c r="P178" s="79" t="s">
        <v>109</v>
      </c>
      <c r="Q178" s="79" t="s">
        <v>103</v>
      </c>
      <c r="R178" s="79"/>
      <c r="S178" s="79"/>
      <c r="T178" s="79">
        <v>5.7</v>
      </c>
      <c r="U178" s="79">
        <v>15.8</v>
      </c>
      <c r="V178" s="79">
        <v>34.200000000000003</v>
      </c>
    </row>
    <row r="179" spans="1:22" s="67" customFormat="1" x14ac:dyDescent="0.2">
      <c r="A179" s="58" t="s">
        <v>780</v>
      </c>
      <c r="B179" s="59" t="s">
        <v>781</v>
      </c>
      <c r="C179" s="71">
        <v>1615</v>
      </c>
      <c r="D179" s="60">
        <v>1130.5</v>
      </c>
      <c r="E179" s="66">
        <v>1615</v>
      </c>
      <c r="F179" s="59" t="s">
        <v>109</v>
      </c>
      <c r="G179" s="59" t="s">
        <v>136</v>
      </c>
      <c r="H179" s="60" t="s">
        <v>782</v>
      </c>
      <c r="I179" s="60" t="s">
        <v>783</v>
      </c>
      <c r="J179" s="123"/>
      <c r="K179" s="62" t="s">
        <v>139</v>
      </c>
      <c r="L179" s="60" t="s">
        <v>153</v>
      </c>
      <c r="M179" s="59" t="s">
        <v>103</v>
      </c>
      <c r="N179" s="60" t="s">
        <v>107</v>
      </c>
      <c r="O179" s="60" t="s">
        <v>326</v>
      </c>
      <c r="P179" s="59" t="s">
        <v>109</v>
      </c>
      <c r="Q179" s="59" t="s">
        <v>103</v>
      </c>
      <c r="R179" s="59" t="s">
        <v>575</v>
      </c>
      <c r="S179" s="59"/>
      <c r="T179" s="59">
        <v>4.8</v>
      </c>
      <c r="U179" s="59">
        <v>19.2</v>
      </c>
      <c r="V179" s="59">
        <v>44</v>
      </c>
    </row>
    <row r="180" spans="1:22" s="67" customFormat="1" x14ac:dyDescent="0.2">
      <c r="A180" s="58" t="s">
        <v>784</v>
      </c>
      <c r="B180" s="59" t="s">
        <v>785</v>
      </c>
      <c r="C180" s="71">
        <v>1615</v>
      </c>
      <c r="D180" s="60">
        <v>1130.5</v>
      </c>
      <c r="E180" s="66">
        <v>1615</v>
      </c>
      <c r="F180" s="59" t="s">
        <v>109</v>
      </c>
      <c r="G180" s="59" t="s">
        <v>136</v>
      </c>
      <c r="H180" s="60" t="s">
        <v>786</v>
      </c>
      <c r="I180" s="60" t="s">
        <v>787</v>
      </c>
      <c r="J180" s="123"/>
      <c r="K180" s="62" t="s">
        <v>139</v>
      </c>
      <c r="L180" s="60" t="s">
        <v>153</v>
      </c>
      <c r="M180" s="59" t="s">
        <v>103</v>
      </c>
      <c r="N180" s="60" t="s">
        <v>107</v>
      </c>
      <c r="O180" s="60" t="s">
        <v>326</v>
      </c>
      <c r="P180" s="59" t="s">
        <v>109</v>
      </c>
      <c r="Q180" s="59" t="s">
        <v>103</v>
      </c>
      <c r="R180" s="59" t="s">
        <v>575</v>
      </c>
      <c r="S180" s="59"/>
      <c r="T180" s="59">
        <v>6.2</v>
      </c>
      <c r="U180" s="59">
        <v>20.2</v>
      </c>
      <c r="V180" s="59">
        <v>44</v>
      </c>
    </row>
    <row r="181" spans="1:22" s="67" customFormat="1" x14ac:dyDescent="0.2">
      <c r="A181" s="65" t="s">
        <v>788</v>
      </c>
      <c r="B181" s="79" t="s">
        <v>789</v>
      </c>
      <c r="C181" s="138">
        <v>1635</v>
      </c>
      <c r="D181" s="80">
        <v>1144.5</v>
      </c>
      <c r="E181" s="66">
        <v>1635</v>
      </c>
      <c r="F181" s="59" t="s">
        <v>109</v>
      </c>
      <c r="G181" s="80" t="s">
        <v>136</v>
      </c>
      <c r="H181" s="81" t="s">
        <v>790</v>
      </c>
      <c r="I181" s="80" t="s">
        <v>791</v>
      </c>
      <c r="J181" s="124"/>
      <c r="K181" s="80" t="s">
        <v>139</v>
      </c>
      <c r="L181" s="79" t="s">
        <v>153</v>
      </c>
      <c r="M181" s="80" t="s">
        <v>103</v>
      </c>
      <c r="N181" s="80" t="s">
        <v>107</v>
      </c>
      <c r="O181" s="79" t="s">
        <v>286</v>
      </c>
      <c r="P181" s="79" t="s">
        <v>109</v>
      </c>
      <c r="Q181" s="79" t="s">
        <v>103</v>
      </c>
      <c r="R181" s="79"/>
      <c r="S181" s="79"/>
      <c r="T181" s="79"/>
      <c r="U181" s="79"/>
      <c r="V181" s="79"/>
    </row>
    <row r="182" spans="1:22" s="67" customFormat="1" x14ac:dyDescent="0.2">
      <c r="A182" s="65" t="s">
        <v>792</v>
      </c>
      <c r="B182" s="79" t="s">
        <v>793</v>
      </c>
      <c r="C182" s="138">
        <v>1675</v>
      </c>
      <c r="D182" s="80">
        <v>1172.5</v>
      </c>
      <c r="E182" s="66">
        <v>1675</v>
      </c>
      <c r="F182" s="59" t="s">
        <v>109</v>
      </c>
      <c r="G182" s="80" t="s">
        <v>136</v>
      </c>
      <c r="H182" s="81" t="s">
        <v>794</v>
      </c>
      <c r="I182" s="80" t="s">
        <v>795</v>
      </c>
      <c r="J182" s="124"/>
      <c r="K182" s="80" t="s">
        <v>139</v>
      </c>
      <c r="L182" s="79" t="s">
        <v>153</v>
      </c>
      <c r="M182" s="80" t="s">
        <v>103</v>
      </c>
      <c r="N182" s="80" t="s">
        <v>107</v>
      </c>
      <c r="O182" s="79" t="s">
        <v>286</v>
      </c>
      <c r="P182" s="79" t="s">
        <v>109</v>
      </c>
      <c r="Q182" s="79" t="s">
        <v>103</v>
      </c>
      <c r="R182" s="79"/>
      <c r="S182" s="79"/>
      <c r="T182" s="79"/>
      <c r="U182" s="79"/>
      <c r="V182" s="79"/>
    </row>
    <row r="183" spans="1:22" s="67" customFormat="1" x14ac:dyDescent="0.2">
      <c r="A183" s="65" t="s">
        <v>796</v>
      </c>
      <c r="B183" s="79" t="s">
        <v>797</v>
      </c>
      <c r="C183" s="138">
        <v>1675</v>
      </c>
      <c r="D183" s="80">
        <v>1172.5</v>
      </c>
      <c r="E183" s="66">
        <v>1675</v>
      </c>
      <c r="F183" s="59" t="s">
        <v>109</v>
      </c>
      <c r="G183" s="80" t="s">
        <v>136</v>
      </c>
      <c r="H183" s="81" t="s">
        <v>798</v>
      </c>
      <c r="I183" s="80" t="s">
        <v>763</v>
      </c>
      <c r="J183" s="124"/>
      <c r="K183" s="80" t="s">
        <v>139</v>
      </c>
      <c r="L183" s="79" t="s">
        <v>153</v>
      </c>
      <c r="M183" s="80" t="s">
        <v>103</v>
      </c>
      <c r="N183" s="80" t="s">
        <v>107</v>
      </c>
      <c r="O183" s="79" t="s">
        <v>286</v>
      </c>
      <c r="P183" s="79" t="s">
        <v>109</v>
      </c>
      <c r="Q183" s="79" t="s">
        <v>103</v>
      </c>
      <c r="R183" s="79"/>
      <c r="S183" s="79"/>
      <c r="T183" s="79">
        <v>4.8</v>
      </c>
      <c r="U183" s="79">
        <v>19.2</v>
      </c>
      <c r="V183" s="79">
        <v>44</v>
      </c>
    </row>
    <row r="184" spans="1:22" s="67" customFormat="1" x14ac:dyDescent="0.2">
      <c r="A184" s="58" t="s">
        <v>799</v>
      </c>
      <c r="B184" s="59" t="s">
        <v>800</v>
      </c>
      <c r="C184" s="71">
        <v>1715</v>
      </c>
      <c r="D184" s="60">
        <v>1200.5</v>
      </c>
      <c r="E184" s="66">
        <v>1715</v>
      </c>
      <c r="F184" s="59" t="s">
        <v>109</v>
      </c>
      <c r="G184" s="59" t="s">
        <v>136</v>
      </c>
      <c r="H184" s="60" t="s">
        <v>801</v>
      </c>
      <c r="I184" s="60" t="s">
        <v>802</v>
      </c>
      <c r="J184" s="123"/>
      <c r="K184" s="62" t="s">
        <v>139</v>
      </c>
      <c r="L184" s="60" t="s">
        <v>153</v>
      </c>
      <c r="M184" s="59" t="s">
        <v>103</v>
      </c>
      <c r="N184" s="60" t="s">
        <v>107</v>
      </c>
      <c r="O184" s="60" t="s">
        <v>326</v>
      </c>
      <c r="P184" s="59" t="s">
        <v>109</v>
      </c>
      <c r="Q184" s="59" t="s">
        <v>103</v>
      </c>
      <c r="R184" s="59" t="s">
        <v>575</v>
      </c>
      <c r="S184" s="59"/>
      <c r="T184" s="59">
        <v>6.2</v>
      </c>
      <c r="U184" s="59">
        <v>20.2</v>
      </c>
      <c r="V184" s="59">
        <v>44</v>
      </c>
    </row>
    <row r="185" spans="1:22" s="67" customFormat="1" x14ac:dyDescent="0.2">
      <c r="A185" s="65" t="s">
        <v>803</v>
      </c>
      <c r="B185" s="79" t="s">
        <v>804</v>
      </c>
      <c r="C185" s="138">
        <v>1790</v>
      </c>
      <c r="D185" s="80">
        <v>1253</v>
      </c>
      <c r="E185" s="66">
        <v>1790</v>
      </c>
      <c r="F185" s="59" t="s">
        <v>109</v>
      </c>
      <c r="G185" s="80" t="s">
        <v>136</v>
      </c>
      <c r="H185" s="81" t="s">
        <v>805</v>
      </c>
      <c r="I185" s="80" t="s">
        <v>806</v>
      </c>
      <c r="J185" s="124"/>
      <c r="K185" s="80" t="s">
        <v>139</v>
      </c>
      <c r="L185" s="79" t="s">
        <v>153</v>
      </c>
      <c r="M185" s="80" t="s">
        <v>103</v>
      </c>
      <c r="N185" s="80" t="s">
        <v>107</v>
      </c>
      <c r="O185" s="79" t="s">
        <v>286</v>
      </c>
      <c r="P185" s="79" t="s">
        <v>109</v>
      </c>
      <c r="Q185" s="79" t="s">
        <v>103</v>
      </c>
      <c r="R185" s="79"/>
      <c r="S185" s="79"/>
      <c r="T185" s="79"/>
      <c r="U185" s="79"/>
      <c r="V185" s="79"/>
    </row>
    <row r="186" spans="1:22" s="67" customFormat="1" x14ac:dyDescent="0.2">
      <c r="A186" s="65" t="s">
        <v>807</v>
      </c>
      <c r="B186" s="79" t="s">
        <v>808</v>
      </c>
      <c r="C186" s="138">
        <v>1790</v>
      </c>
      <c r="D186" s="80">
        <v>1253</v>
      </c>
      <c r="E186" s="66">
        <v>1790</v>
      </c>
      <c r="F186" s="59" t="s">
        <v>109</v>
      </c>
      <c r="G186" s="80" t="s">
        <v>136</v>
      </c>
      <c r="H186" s="81" t="s">
        <v>809</v>
      </c>
      <c r="I186" s="80" t="s">
        <v>810</v>
      </c>
      <c r="J186" s="124"/>
      <c r="K186" s="80" t="s">
        <v>139</v>
      </c>
      <c r="L186" s="79" t="s">
        <v>153</v>
      </c>
      <c r="M186" s="80" t="s">
        <v>103</v>
      </c>
      <c r="N186" s="80" t="s">
        <v>107</v>
      </c>
      <c r="O186" s="79" t="s">
        <v>286</v>
      </c>
      <c r="P186" s="79" t="s">
        <v>109</v>
      </c>
      <c r="Q186" s="79" t="s">
        <v>103</v>
      </c>
      <c r="R186" s="79"/>
      <c r="S186" s="79"/>
      <c r="T186" s="79"/>
      <c r="U186" s="79"/>
      <c r="V186" s="79"/>
    </row>
    <row r="187" spans="1:22" s="67" customFormat="1" x14ac:dyDescent="0.2">
      <c r="A187" s="65" t="s">
        <v>811</v>
      </c>
      <c r="B187" s="62" t="s">
        <v>812</v>
      </c>
      <c r="C187" s="137">
        <v>1880</v>
      </c>
      <c r="D187" s="66">
        <v>1316</v>
      </c>
      <c r="E187" s="66">
        <v>1880</v>
      </c>
      <c r="F187" s="59" t="s">
        <v>109</v>
      </c>
      <c r="G187" s="66" t="s">
        <v>346</v>
      </c>
      <c r="H187" s="82" t="s">
        <v>813</v>
      </c>
      <c r="I187" s="82" t="s">
        <v>814</v>
      </c>
      <c r="J187" s="122"/>
      <c r="K187" s="66" t="s">
        <v>139</v>
      </c>
      <c r="L187" s="62" t="s">
        <v>153</v>
      </c>
      <c r="M187" s="66" t="s">
        <v>103</v>
      </c>
      <c r="N187" s="66" t="s">
        <v>107</v>
      </c>
      <c r="O187" s="62" t="s">
        <v>326</v>
      </c>
      <c r="P187" s="62" t="s">
        <v>109</v>
      </c>
      <c r="Q187" s="62" t="s">
        <v>103</v>
      </c>
      <c r="R187" s="62"/>
      <c r="S187" s="62"/>
      <c r="T187" s="62"/>
      <c r="U187" s="62"/>
      <c r="V187" s="62"/>
    </row>
    <row r="188" spans="1:22" s="67" customFormat="1" x14ac:dyDescent="0.2">
      <c r="A188" s="58" t="s">
        <v>815</v>
      </c>
      <c r="B188" s="59" t="s">
        <v>816</v>
      </c>
      <c r="C188" s="71">
        <v>1885</v>
      </c>
      <c r="D188" s="60">
        <v>1319.5</v>
      </c>
      <c r="E188" s="66">
        <v>1885</v>
      </c>
      <c r="F188" s="59" t="s">
        <v>109</v>
      </c>
      <c r="G188" s="59" t="s">
        <v>136</v>
      </c>
      <c r="H188" s="60" t="s">
        <v>817</v>
      </c>
      <c r="I188" s="60" t="s">
        <v>818</v>
      </c>
      <c r="J188" s="123"/>
      <c r="K188" s="62" t="s">
        <v>139</v>
      </c>
      <c r="L188" s="60" t="s">
        <v>153</v>
      </c>
      <c r="M188" s="59" t="s">
        <v>103</v>
      </c>
      <c r="N188" s="60" t="s">
        <v>107</v>
      </c>
      <c r="O188" s="60" t="s">
        <v>326</v>
      </c>
      <c r="P188" s="59" t="s">
        <v>109</v>
      </c>
      <c r="Q188" s="59" t="s">
        <v>103</v>
      </c>
      <c r="R188" s="59" t="s">
        <v>575</v>
      </c>
      <c r="S188" s="59"/>
      <c r="T188" s="59">
        <v>6.2</v>
      </c>
      <c r="U188" s="59">
        <v>20.2</v>
      </c>
      <c r="V188" s="59">
        <v>44</v>
      </c>
    </row>
    <row r="189" spans="1:22" s="67" customFormat="1" x14ac:dyDescent="0.2">
      <c r="A189" s="58" t="s">
        <v>819</v>
      </c>
      <c r="B189" s="59" t="s">
        <v>820</v>
      </c>
      <c r="C189" s="71">
        <v>1980</v>
      </c>
      <c r="D189" s="60">
        <v>1386</v>
      </c>
      <c r="E189" s="66">
        <v>1980</v>
      </c>
      <c r="F189" s="59" t="s">
        <v>109</v>
      </c>
      <c r="G189" s="59" t="s">
        <v>136</v>
      </c>
      <c r="H189" s="60" t="s">
        <v>821</v>
      </c>
      <c r="I189" s="60" t="s">
        <v>822</v>
      </c>
      <c r="J189" s="123"/>
      <c r="K189" s="62" t="s">
        <v>139</v>
      </c>
      <c r="L189" s="60" t="s">
        <v>153</v>
      </c>
      <c r="M189" s="59" t="s">
        <v>103</v>
      </c>
      <c r="N189" s="60" t="s">
        <v>107</v>
      </c>
      <c r="O189" s="60" t="s">
        <v>286</v>
      </c>
      <c r="P189" s="59" t="s">
        <v>109</v>
      </c>
      <c r="Q189" s="59" t="s">
        <v>103</v>
      </c>
      <c r="R189" s="59" t="s">
        <v>575</v>
      </c>
      <c r="S189" s="59"/>
      <c r="T189" s="59">
        <v>4.8</v>
      </c>
      <c r="U189" s="59">
        <v>19.2</v>
      </c>
      <c r="V189" s="59">
        <v>44</v>
      </c>
    </row>
    <row r="190" spans="1:22" s="67" customFormat="1" x14ac:dyDescent="0.2">
      <c r="A190" s="58" t="s">
        <v>823</v>
      </c>
      <c r="B190" s="59" t="s">
        <v>824</v>
      </c>
      <c r="C190" s="71">
        <v>2095</v>
      </c>
      <c r="D190" s="60">
        <v>1466.5</v>
      </c>
      <c r="E190" s="66">
        <v>2095</v>
      </c>
      <c r="F190" s="59" t="s">
        <v>109</v>
      </c>
      <c r="G190" s="59" t="s">
        <v>136</v>
      </c>
      <c r="H190" s="60" t="s">
        <v>825</v>
      </c>
      <c r="I190" s="60" t="s">
        <v>826</v>
      </c>
      <c r="J190" s="123"/>
      <c r="K190" s="62" t="s">
        <v>139</v>
      </c>
      <c r="L190" s="60" t="s">
        <v>153</v>
      </c>
      <c r="M190" s="59" t="s">
        <v>103</v>
      </c>
      <c r="N190" s="60" t="s">
        <v>107</v>
      </c>
      <c r="O190" s="60" t="s">
        <v>286</v>
      </c>
      <c r="P190" s="59" t="s">
        <v>109</v>
      </c>
      <c r="Q190" s="59" t="s">
        <v>103</v>
      </c>
      <c r="R190" s="59"/>
      <c r="S190" s="59"/>
      <c r="T190" s="59">
        <v>4.8</v>
      </c>
      <c r="U190" s="59">
        <v>19.2</v>
      </c>
      <c r="V190" s="59">
        <v>44</v>
      </c>
    </row>
    <row r="191" spans="1:22" s="67" customFormat="1" x14ac:dyDescent="0.2">
      <c r="A191" s="65" t="s">
        <v>827</v>
      </c>
      <c r="B191" s="79" t="s">
        <v>828</v>
      </c>
      <c r="C191" s="138">
        <v>2095</v>
      </c>
      <c r="D191" s="80">
        <v>1466.5</v>
      </c>
      <c r="E191" s="66">
        <v>2095</v>
      </c>
      <c r="F191" s="59" t="s">
        <v>109</v>
      </c>
      <c r="G191" s="80" t="s">
        <v>136</v>
      </c>
      <c r="H191" s="81" t="s">
        <v>829</v>
      </c>
      <c r="I191" s="80" t="s">
        <v>830</v>
      </c>
      <c r="J191" s="124"/>
      <c r="K191" s="80" t="s">
        <v>139</v>
      </c>
      <c r="L191" s="79" t="s">
        <v>153</v>
      </c>
      <c r="M191" s="80" t="s">
        <v>103</v>
      </c>
      <c r="N191" s="80" t="s">
        <v>107</v>
      </c>
      <c r="O191" s="79" t="s">
        <v>286</v>
      </c>
      <c r="P191" s="79" t="s">
        <v>109</v>
      </c>
      <c r="Q191" s="79" t="s">
        <v>103</v>
      </c>
      <c r="R191" s="79"/>
      <c r="S191" s="79"/>
      <c r="T191" s="79"/>
      <c r="U191" s="79"/>
      <c r="V191" s="79"/>
    </row>
    <row r="192" spans="1:22" s="67" customFormat="1" x14ac:dyDescent="0.2">
      <c r="A192" s="65" t="s">
        <v>831</v>
      </c>
      <c r="B192" s="79" t="s">
        <v>832</v>
      </c>
      <c r="C192" s="138">
        <v>2095</v>
      </c>
      <c r="D192" s="80">
        <v>1466.5</v>
      </c>
      <c r="E192" s="66">
        <v>2095</v>
      </c>
      <c r="F192" s="59" t="s">
        <v>109</v>
      </c>
      <c r="G192" s="80" t="s">
        <v>136</v>
      </c>
      <c r="H192" s="81" t="s">
        <v>833</v>
      </c>
      <c r="I192" s="80" t="s">
        <v>834</v>
      </c>
      <c r="J192" s="124"/>
      <c r="K192" s="80" t="s">
        <v>139</v>
      </c>
      <c r="L192" s="79" t="s">
        <v>153</v>
      </c>
      <c r="M192" s="80" t="s">
        <v>103</v>
      </c>
      <c r="N192" s="80" t="s">
        <v>107</v>
      </c>
      <c r="O192" s="79" t="s">
        <v>286</v>
      </c>
      <c r="P192" s="79" t="s">
        <v>109</v>
      </c>
      <c r="Q192" s="79" t="s">
        <v>103</v>
      </c>
      <c r="R192" s="79"/>
      <c r="S192" s="79"/>
      <c r="T192" s="79"/>
      <c r="U192" s="79"/>
      <c r="V192" s="79"/>
    </row>
    <row r="193" spans="1:22" x14ac:dyDescent="0.2">
      <c r="A193" s="65" t="s">
        <v>835</v>
      </c>
      <c r="B193" s="79" t="s">
        <v>836</v>
      </c>
      <c r="C193" s="138">
        <v>2140</v>
      </c>
      <c r="D193" s="80">
        <v>1498</v>
      </c>
      <c r="E193" s="66">
        <v>2140</v>
      </c>
      <c r="F193" s="59" t="s">
        <v>109</v>
      </c>
      <c r="G193" s="80" t="s">
        <v>136</v>
      </c>
      <c r="H193" s="81" t="s">
        <v>837</v>
      </c>
      <c r="I193" s="80" t="s">
        <v>838</v>
      </c>
      <c r="J193" s="124"/>
      <c r="K193" s="80" t="s">
        <v>139</v>
      </c>
      <c r="L193" s="79" t="s">
        <v>153</v>
      </c>
      <c r="M193" s="80" t="s">
        <v>103</v>
      </c>
      <c r="N193" s="80" t="s">
        <v>107</v>
      </c>
      <c r="O193" s="79" t="s">
        <v>286</v>
      </c>
      <c r="P193" s="79" t="s">
        <v>109</v>
      </c>
      <c r="Q193" s="79" t="s">
        <v>103</v>
      </c>
      <c r="R193" s="79"/>
      <c r="S193" s="79"/>
      <c r="T193" s="79"/>
      <c r="U193" s="79"/>
      <c r="V193" s="79"/>
    </row>
    <row r="194" spans="1:22" s="63" customFormat="1" x14ac:dyDescent="0.2">
      <c r="A194" s="65" t="s">
        <v>839</v>
      </c>
      <c r="B194" s="79" t="s">
        <v>840</v>
      </c>
      <c r="C194" s="138">
        <v>2150</v>
      </c>
      <c r="D194" s="80">
        <v>1505</v>
      </c>
      <c r="E194" s="66">
        <v>2150</v>
      </c>
      <c r="F194" s="59" t="s">
        <v>109</v>
      </c>
      <c r="G194" s="80" t="s">
        <v>136</v>
      </c>
      <c r="H194" s="81" t="s">
        <v>841</v>
      </c>
      <c r="I194" s="80" t="s">
        <v>842</v>
      </c>
      <c r="J194" s="124"/>
      <c r="K194" s="80" t="s">
        <v>139</v>
      </c>
      <c r="L194" s="79" t="s">
        <v>153</v>
      </c>
      <c r="M194" s="80" t="s">
        <v>103</v>
      </c>
      <c r="N194" s="80" t="s">
        <v>107</v>
      </c>
      <c r="O194" s="79" t="s">
        <v>286</v>
      </c>
      <c r="P194" s="79" t="s">
        <v>109</v>
      </c>
      <c r="Q194" s="79" t="s">
        <v>103</v>
      </c>
      <c r="R194" s="79"/>
      <c r="S194" s="79"/>
      <c r="T194" s="79"/>
      <c r="U194" s="79"/>
      <c r="V194" s="79"/>
    </row>
    <row r="195" spans="1:22" x14ac:dyDescent="0.2">
      <c r="A195" s="65" t="s">
        <v>843</v>
      </c>
      <c r="B195" s="62" t="s">
        <v>844</v>
      </c>
      <c r="C195" s="137">
        <v>2150</v>
      </c>
      <c r="D195" s="66">
        <v>1505</v>
      </c>
      <c r="E195" s="66">
        <v>2150</v>
      </c>
      <c r="F195" s="59" t="s">
        <v>109</v>
      </c>
      <c r="G195" s="66" t="s">
        <v>346</v>
      </c>
      <c r="H195" s="82" t="s">
        <v>845</v>
      </c>
      <c r="I195" s="82" t="s">
        <v>846</v>
      </c>
      <c r="J195" s="122"/>
      <c r="K195" s="66" t="s">
        <v>139</v>
      </c>
      <c r="L195" s="62" t="s">
        <v>153</v>
      </c>
      <c r="M195" s="66" t="s">
        <v>103</v>
      </c>
      <c r="N195" s="66" t="s">
        <v>107</v>
      </c>
      <c r="O195" s="62" t="s">
        <v>291</v>
      </c>
      <c r="P195" s="62" t="s">
        <v>109</v>
      </c>
      <c r="Q195" s="62" t="s">
        <v>103</v>
      </c>
      <c r="R195" s="62"/>
      <c r="S195" s="62"/>
      <c r="T195" s="62">
        <v>5.7</v>
      </c>
      <c r="U195" s="62">
        <v>15.8</v>
      </c>
      <c r="V195" s="62">
        <v>34.200000000000003</v>
      </c>
    </row>
    <row r="196" spans="1:22" x14ac:dyDescent="0.2">
      <c r="A196" s="65" t="s">
        <v>847</v>
      </c>
      <c r="B196" s="62" t="s">
        <v>848</v>
      </c>
      <c r="C196" s="137">
        <v>2150</v>
      </c>
      <c r="D196" s="66">
        <v>1505</v>
      </c>
      <c r="E196" s="66">
        <v>2150</v>
      </c>
      <c r="F196" s="59" t="s">
        <v>109</v>
      </c>
      <c r="G196" s="66" t="s">
        <v>346</v>
      </c>
      <c r="H196" s="82" t="s">
        <v>849</v>
      </c>
      <c r="I196" s="82" t="s">
        <v>850</v>
      </c>
      <c r="J196" s="122"/>
      <c r="K196" s="66" t="s">
        <v>139</v>
      </c>
      <c r="L196" s="62" t="s">
        <v>153</v>
      </c>
      <c r="M196" s="66" t="s">
        <v>103</v>
      </c>
      <c r="N196" s="66" t="s">
        <v>107</v>
      </c>
      <c r="O196" s="62" t="s">
        <v>326</v>
      </c>
      <c r="P196" s="62" t="s">
        <v>109</v>
      </c>
      <c r="Q196" s="62" t="s">
        <v>103</v>
      </c>
      <c r="R196" s="62"/>
      <c r="S196" s="62"/>
      <c r="T196" s="62"/>
      <c r="U196" s="62"/>
      <c r="V196" s="62"/>
    </row>
    <row r="197" spans="1:22" x14ac:dyDescent="0.2">
      <c r="A197" s="58" t="s">
        <v>851</v>
      </c>
      <c r="B197" s="59" t="s">
        <v>852</v>
      </c>
      <c r="C197" s="71">
        <v>2155</v>
      </c>
      <c r="D197" s="60">
        <v>1508.5</v>
      </c>
      <c r="E197" s="66">
        <v>2155</v>
      </c>
      <c r="F197" s="59" t="s">
        <v>109</v>
      </c>
      <c r="G197" s="59" t="s">
        <v>136</v>
      </c>
      <c r="H197" s="60" t="s">
        <v>853</v>
      </c>
      <c r="I197" s="60" t="s">
        <v>854</v>
      </c>
      <c r="J197" s="123"/>
      <c r="K197" s="62" t="s">
        <v>139</v>
      </c>
      <c r="L197" s="60" t="s">
        <v>153</v>
      </c>
      <c r="M197" s="59" t="s">
        <v>103</v>
      </c>
      <c r="N197" s="60" t="s">
        <v>107</v>
      </c>
      <c r="O197" s="60" t="s">
        <v>286</v>
      </c>
      <c r="P197" s="59" t="s">
        <v>109</v>
      </c>
      <c r="Q197" s="59" t="s">
        <v>103</v>
      </c>
      <c r="R197" s="59"/>
      <c r="S197" s="59"/>
      <c r="T197" s="59">
        <v>4.8</v>
      </c>
      <c r="U197" s="59">
        <v>19.2</v>
      </c>
      <c r="V197" s="59">
        <v>44</v>
      </c>
    </row>
    <row r="198" spans="1:22" x14ac:dyDescent="0.2">
      <c r="A198" s="65" t="s">
        <v>855</v>
      </c>
      <c r="B198" s="79" t="s">
        <v>856</v>
      </c>
      <c r="C198" s="138">
        <v>2155</v>
      </c>
      <c r="D198" s="80">
        <v>1508.5</v>
      </c>
      <c r="E198" s="66">
        <v>2155</v>
      </c>
      <c r="F198" s="59" t="s">
        <v>109</v>
      </c>
      <c r="G198" s="80" t="s">
        <v>136</v>
      </c>
      <c r="H198" s="81" t="s">
        <v>857</v>
      </c>
      <c r="I198" s="80" t="s">
        <v>858</v>
      </c>
      <c r="J198" s="124"/>
      <c r="K198" s="80" t="s">
        <v>139</v>
      </c>
      <c r="L198" s="79" t="s">
        <v>153</v>
      </c>
      <c r="M198" s="80" t="s">
        <v>103</v>
      </c>
      <c r="N198" s="80" t="s">
        <v>107</v>
      </c>
      <c r="O198" s="79" t="s">
        <v>286</v>
      </c>
      <c r="P198" s="79" t="s">
        <v>109</v>
      </c>
      <c r="Q198" s="79" t="s">
        <v>103</v>
      </c>
      <c r="R198" s="79"/>
      <c r="S198" s="79"/>
      <c r="T198" s="79"/>
      <c r="U198" s="79"/>
      <c r="V198" s="79"/>
    </row>
    <row r="199" spans="1:22" x14ac:dyDescent="0.2">
      <c r="A199" s="58" t="s">
        <v>859</v>
      </c>
      <c r="B199" s="59" t="s">
        <v>860</v>
      </c>
      <c r="C199" s="71">
        <v>2265</v>
      </c>
      <c r="D199" s="60">
        <v>1585.5</v>
      </c>
      <c r="E199" s="66">
        <v>2265</v>
      </c>
      <c r="F199" s="59" t="s">
        <v>109</v>
      </c>
      <c r="G199" s="59" t="s">
        <v>136</v>
      </c>
      <c r="H199" s="60" t="s">
        <v>861</v>
      </c>
      <c r="I199" s="60" t="s">
        <v>862</v>
      </c>
      <c r="J199" s="123"/>
      <c r="K199" s="62" t="s">
        <v>139</v>
      </c>
      <c r="L199" s="60" t="s">
        <v>153</v>
      </c>
      <c r="M199" s="59" t="s">
        <v>103</v>
      </c>
      <c r="N199" s="60" t="s">
        <v>301</v>
      </c>
      <c r="O199" s="60" t="s">
        <v>300</v>
      </c>
      <c r="P199" s="59" t="s">
        <v>109</v>
      </c>
      <c r="Q199" s="59" t="s">
        <v>103</v>
      </c>
      <c r="R199" s="59" t="s">
        <v>575</v>
      </c>
      <c r="S199" s="59"/>
      <c r="T199" s="59">
        <v>4.8</v>
      </c>
      <c r="U199" s="59">
        <v>19.2</v>
      </c>
      <c r="V199" s="59">
        <v>44</v>
      </c>
    </row>
    <row r="200" spans="1:22" x14ac:dyDescent="0.2">
      <c r="A200" s="58" t="s">
        <v>863</v>
      </c>
      <c r="B200" s="59" t="s">
        <v>864</v>
      </c>
      <c r="C200" s="71">
        <v>2288</v>
      </c>
      <c r="D200" s="60">
        <v>1601.6</v>
      </c>
      <c r="E200" s="66">
        <v>2288</v>
      </c>
      <c r="F200" s="59" t="s">
        <v>109</v>
      </c>
      <c r="G200" s="59" t="s">
        <v>136</v>
      </c>
      <c r="H200" s="60" t="s">
        <v>865</v>
      </c>
      <c r="I200" s="60" t="s">
        <v>866</v>
      </c>
      <c r="J200" s="123"/>
      <c r="K200" s="62" t="s">
        <v>139</v>
      </c>
      <c r="L200" s="60" t="s">
        <v>153</v>
      </c>
      <c r="M200" s="59" t="s">
        <v>103</v>
      </c>
      <c r="N200" s="60" t="s">
        <v>107</v>
      </c>
      <c r="O200" s="60" t="s">
        <v>326</v>
      </c>
      <c r="P200" s="59" t="s">
        <v>109</v>
      </c>
      <c r="Q200" s="59" t="s">
        <v>103</v>
      </c>
      <c r="R200" s="59"/>
      <c r="S200" s="59"/>
      <c r="T200" s="59">
        <v>6.2</v>
      </c>
      <c r="U200" s="59">
        <v>20.2</v>
      </c>
      <c r="V200" s="59">
        <v>44</v>
      </c>
    </row>
    <row r="201" spans="1:22" s="67" customFormat="1" x14ac:dyDescent="0.2">
      <c r="A201" s="65" t="s">
        <v>867</v>
      </c>
      <c r="B201" s="62" t="s">
        <v>868</v>
      </c>
      <c r="C201" s="137">
        <v>2310</v>
      </c>
      <c r="D201" s="66">
        <v>1617</v>
      </c>
      <c r="E201" s="66">
        <v>2310</v>
      </c>
      <c r="F201" s="59" t="s">
        <v>109</v>
      </c>
      <c r="G201" s="66" t="s">
        <v>346</v>
      </c>
      <c r="H201" s="82" t="s">
        <v>869</v>
      </c>
      <c r="I201" s="82" t="s">
        <v>870</v>
      </c>
      <c r="J201" s="122"/>
      <c r="K201" s="66" t="s">
        <v>139</v>
      </c>
      <c r="L201" s="62" t="s">
        <v>153</v>
      </c>
      <c r="M201" s="66" t="s">
        <v>103</v>
      </c>
      <c r="N201" s="66" t="s">
        <v>107</v>
      </c>
      <c r="O201" s="62" t="s">
        <v>286</v>
      </c>
      <c r="P201" s="62" t="s">
        <v>109</v>
      </c>
      <c r="Q201" s="62" t="s">
        <v>103</v>
      </c>
      <c r="R201" s="62"/>
      <c r="S201" s="62"/>
      <c r="T201" s="62"/>
      <c r="U201" s="62"/>
      <c r="V201" s="62"/>
    </row>
    <row r="202" spans="1:22" s="67" customFormat="1" x14ac:dyDescent="0.2">
      <c r="A202" s="65" t="s">
        <v>871</v>
      </c>
      <c r="B202" s="62" t="s">
        <v>872</v>
      </c>
      <c r="C202" s="137">
        <v>2310</v>
      </c>
      <c r="D202" s="66">
        <v>1617</v>
      </c>
      <c r="E202" s="66">
        <v>2310</v>
      </c>
      <c r="F202" s="59" t="s">
        <v>109</v>
      </c>
      <c r="G202" s="66" t="s">
        <v>346</v>
      </c>
      <c r="H202" s="82" t="s">
        <v>873</v>
      </c>
      <c r="I202" s="82" t="s">
        <v>874</v>
      </c>
      <c r="J202" s="122"/>
      <c r="K202" s="66" t="s">
        <v>139</v>
      </c>
      <c r="L202" s="62" t="s">
        <v>153</v>
      </c>
      <c r="M202" s="66" t="s">
        <v>103</v>
      </c>
      <c r="N202" s="66" t="s">
        <v>107</v>
      </c>
      <c r="O202" s="62" t="s">
        <v>286</v>
      </c>
      <c r="P202" s="62" t="s">
        <v>109</v>
      </c>
      <c r="Q202" s="62" t="s">
        <v>103</v>
      </c>
      <c r="R202" s="62"/>
      <c r="S202" s="62"/>
      <c r="T202" s="62"/>
      <c r="U202" s="62"/>
      <c r="V202" s="62"/>
    </row>
    <row r="203" spans="1:22" s="67" customFormat="1" x14ac:dyDescent="0.2">
      <c r="A203" s="58" t="s">
        <v>875</v>
      </c>
      <c r="B203" s="59" t="s">
        <v>876</v>
      </c>
      <c r="C203" s="71">
        <v>2580</v>
      </c>
      <c r="D203" s="60">
        <v>1806</v>
      </c>
      <c r="E203" s="66">
        <v>2580</v>
      </c>
      <c r="F203" s="59" t="s">
        <v>109</v>
      </c>
      <c r="G203" s="59" t="s">
        <v>136</v>
      </c>
      <c r="H203" s="60" t="s">
        <v>877</v>
      </c>
      <c r="I203" s="60" t="s">
        <v>878</v>
      </c>
      <c r="J203" s="123"/>
      <c r="K203" s="62" t="s">
        <v>139</v>
      </c>
      <c r="L203" s="60" t="s">
        <v>153</v>
      </c>
      <c r="M203" s="59" t="s">
        <v>103</v>
      </c>
      <c r="N203" s="60" t="s">
        <v>107</v>
      </c>
      <c r="O203" s="60" t="s">
        <v>326</v>
      </c>
      <c r="P203" s="59" t="s">
        <v>109</v>
      </c>
      <c r="Q203" s="59" t="s">
        <v>103</v>
      </c>
      <c r="R203" s="59"/>
      <c r="S203" s="59"/>
      <c r="T203" s="59">
        <v>6.2</v>
      </c>
      <c r="U203" s="59">
        <v>20.2</v>
      </c>
      <c r="V203" s="59">
        <v>44</v>
      </c>
    </row>
    <row r="204" spans="1:22" s="67" customFormat="1" x14ac:dyDescent="0.2">
      <c r="A204" s="58" t="s">
        <v>879</v>
      </c>
      <c r="B204" s="59" t="s">
        <v>880</v>
      </c>
      <c r="C204" s="71">
        <v>2635</v>
      </c>
      <c r="D204" s="60">
        <v>1844.5</v>
      </c>
      <c r="E204" s="66">
        <v>2635</v>
      </c>
      <c r="F204" s="59" t="s">
        <v>109</v>
      </c>
      <c r="G204" s="59" t="s">
        <v>136</v>
      </c>
      <c r="H204" s="60" t="s">
        <v>881</v>
      </c>
      <c r="I204" s="60" t="s">
        <v>882</v>
      </c>
      <c r="J204" s="123"/>
      <c r="K204" s="62" t="s">
        <v>139</v>
      </c>
      <c r="L204" s="60" t="s">
        <v>153</v>
      </c>
      <c r="M204" s="59" t="s">
        <v>103</v>
      </c>
      <c r="N204" s="60" t="s">
        <v>107</v>
      </c>
      <c r="O204" s="60" t="s">
        <v>326</v>
      </c>
      <c r="P204" s="59" t="s">
        <v>109</v>
      </c>
      <c r="Q204" s="59" t="s">
        <v>103</v>
      </c>
      <c r="R204" s="59"/>
      <c r="S204" s="59"/>
      <c r="T204" s="59">
        <v>6.2</v>
      </c>
      <c r="U204" s="59">
        <v>20.2</v>
      </c>
      <c r="V204" s="59">
        <v>44</v>
      </c>
    </row>
    <row r="205" spans="1:22" x14ac:dyDescent="0.2">
      <c r="A205" s="65" t="s">
        <v>883</v>
      </c>
      <c r="B205" s="79" t="s">
        <v>884</v>
      </c>
      <c r="C205" s="138">
        <v>2950</v>
      </c>
      <c r="D205" s="80">
        <v>2065</v>
      </c>
      <c r="E205" s="66">
        <v>2950</v>
      </c>
      <c r="F205" s="59" t="s">
        <v>109</v>
      </c>
      <c r="G205" s="80" t="s">
        <v>136</v>
      </c>
      <c r="H205" s="81" t="s">
        <v>885</v>
      </c>
      <c r="I205" s="80" t="s">
        <v>886</v>
      </c>
      <c r="J205" s="124"/>
      <c r="K205" s="80" t="s">
        <v>139</v>
      </c>
      <c r="L205" s="79" t="s">
        <v>153</v>
      </c>
      <c r="M205" s="80" t="s">
        <v>103</v>
      </c>
      <c r="N205" s="80" t="s">
        <v>107</v>
      </c>
      <c r="O205" s="79" t="s">
        <v>286</v>
      </c>
      <c r="P205" s="79" t="s">
        <v>109</v>
      </c>
      <c r="Q205" s="79" t="s">
        <v>103</v>
      </c>
      <c r="R205" s="79"/>
      <c r="S205" s="79"/>
      <c r="T205" s="79"/>
      <c r="U205" s="79"/>
      <c r="V205" s="79"/>
    </row>
    <row r="206" spans="1:22" x14ac:dyDescent="0.2">
      <c r="A206" s="58" t="s">
        <v>887</v>
      </c>
      <c r="B206" s="59" t="s">
        <v>888</v>
      </c>
      <c r="C206" s="71">
        <v>3100</v>
      </c>
      <c r="D206" s="60">
        <v>2170</v>
      </c>
      <c r="E206" s="66">
        <v>3100</v>
      </c>
      <c r="F206" s="59" t="s">
        <v>109</v>
      </c>
      <c r="G206" s="59" t="s">
        <v>136</v>
      </c>
      <c r="H206" s="60" t="s">
        <v>889</v>
      </c>
      <c r="I206" s="60" t="s">
        <v>890</v>
      </c>
      <c r="J206" s="123"/>
      <c r="K206" s="62" t="s">
        <v>139</v>
      </c>
      <c r="L206" s="60" t="s">
        <v>153</v>
      </c>
      <c r="M206" s="59" t="s">
        <v>103</v>
      </c>
      <c r="N206" s="60" t="s">
        <v>107</v>
      </c>
      <c r="O206" s="60" t="s">
        <v>286</v>
      </c>
      <c r="P206" s="59" t="s">
        <v>109</v>
      </c>
      <c r="Q206" s="59" t="s">
        <v>103</v>
      </c>
      <c r="R206" s="59"/>
      <c r="S206" s="59"/>
      <c r="T206" s="59">
        <v>5.22</v>
      </c>
      <c r="U206" s="59">
        <v>13</v>
      </c>
      <c r="V206" s="59">
        <v>32</v>
      </c>
    </row>
    <row r="207" spans="1:22" x14ac:dyDescent="0.2">
      <c r="A207" s="65" t="s">
        <v>891</v>
      </c>
      <c r="B207" s="62" t="s">
        <v>892</v>
      </c>
      <c r="C207" s="137">
        <v>4300</v>
      </c>
      <c r="D207" s="66">
        <v>3010</v>
      </c>
      <c r="E207" s="66">
        <v>4300</v>
      </c>
      <c r="F207" s="59" t="s">
        <v>109</v>
      </c>
      <c r="G207" s="66" t="s">
        <v>346</v>
      </c>
      <c r="H207" s="82" t="s">
        <v>893</v>
      </c>
      <c r="I207" s="82" t="s">
        <v>894</v>
      </c>
      <c r="J207" s="122"/>
      <c r="K207" s="66" t="s">
        <v>139</v>
      </c>
      <c r="L207" s="62" t="s">
        <v>153</v>
      </c>
      <c r="M207" s="66" t="s">
        <v>103</v>
      </c>
      <c r="N207" s="66" t="s">
        <v>107</v>
      </c>
      <c r="O207" s="62" t="s">
        <v>326</v>
      </c>
      <c r="P207" s="62" t="s">
        <v>109</v>
      </c>
      <c r="Q207" s="62" t="s">
        <v>103</v>
      </c>
      <c r="R207" s="62"/>
      <c r="S207" s="62"/>
      <c r="T207" s="62"/>
      <c r="U207" s="62"/>
      <c r="V207" s="62"/>
    </row>
    <row r="208" spans="1:22" x14ac:dyDescent="0.2">
      <c r="A208" s="58" t="s">
        <v>895</v>
      </c>
      <c r="B208" s="59" t="s">
        <v>896</v>
      </c>
      <c r="C208" s="71">
        <v>4305</v>
      </c>
      <c r="D208" s="60">
        <v>3013.5</v>
      </c>
      <c r="E208" s="66">
        <v>4305</v>
      </c>
      <c r="F208" s="59" t="s">
        <v>109</v>
      </c>
      <c r="G208" s="59" t="s">
        <v>136</v>
      </c>
      <c r="H208" s="60" t="s">
        <v>897</v>
      </c>
      <c r="I208" s="60" t="s">
        <v>898</v>
      </c>
      <c r="J208" s="123"/>
      <c r="K208" s="62" t="s">
        <v>139</v>
      </c>
      <c r="L208" s="60" t="s">
        <v>153</v>
      </c>
      <c r="M208" s="59" t="s">
        <v>103</v>
      </c>
      <c r="N208" s="60" t="s">
        <v>107</v>
      </c>
      <c r="O208" s="60" t="s">
        <v>326</v>
      </c>
      <c r="P208" s="59" t="s">
        <v>109</v>
      </c>
      <c r="Q208" s="59" t="s">
        <v>103</v>
      </c>
      <c r="R208" s="59"/>
      <c r="S208" s="59"/>
      <c r="T208" s="59">
        <v>5.2</v>
      </c>
      <c r="U208" s="59">
        <v>13</v>
      </c>
      <c r="V208" s="59">
        <v>32</v>
      </c>
    </row>
    <row r="209" spans="1:22" s="67" customFormat="1" x14ac:dyDescent="0.2">
      <c r="A209" s="65" t="s">
        <v>899</v>
      </c>
      <c r="B209" s="79" t="s">
        <v>900</v>
      </c>
      <c r="C209" s="138">
        <v>4650</v>
      </c>
      <c r="D209" s="80">
        <v>3255</v>
      </c>
      <c r="E209" s="66">
        <v>4650</v>
      </c>
      <c r="F209" s="59" t="s">
        <v>109</v>
      </c>
      <c r="G209" s="80" t="s">
        <v>136</v>
      </c>
      <c r="H209" s="81" t="s">
        <v>901</v>
      </c>
      <c r="I209" s="80" t="s">
        <v>902</v>
      </c>
      <c r="J209" s="124"/>
      <c r="K209" s="80" t="s">
        <v>139</v>
      </c>
      <c r="L209" s="79" t="s">
        <v>153</v>
      </c>
      <c r="M209" s="80" t="s">
        <v>103</v>
      </c>
      <c r="N209" s="80" t="s">
        <v>107</v>
      </c>
      <c r="O209" s="79" t="s">
        <v>326</v>
      </c>
      <c r="P209" s="79" t="s">
        <v>109</v>
      </c>
      <c r="Q209" s="79" t="s">
        <v>103</v>
      </c>
      <c r="R209" s="79"/>
      <c r="S209" s="79"/>
      <c r="T209" s="79"/>
      <c r="U209" s="79"/>
      <c r="V209" s="79"/>
    </row>
    <row r="210" spans="1:22" s="67" customFormat="1" x14ac:dyDescent="0.2">
      <c r="A210" s="65" t="s">
        <v>903</v>
      </c>
      <c r="B210" s="79" t="s">
        <v>904</v>
      </c>
      <c r="C210" s="138">
        <v>4650</v>
      </c>
      <c r="D210" s="80">
        <v>3255</v>
      </c>
      <c r="E210" s="66">
        <v>4650</v>
      </c>
      <c r="F210" s="59" t="s">
        <v>109</v>
      </c>
      <c r="G210" s="80" t="s">
        <v>136</v>
      </c>
      <c r="H210" s="81" t="s">
        <v>905</v>
      </c>
      <c r="I210" s="80" t="s">
        <v>906</v>
      </c>
      <c r="J210" s="124"/>
      <c r="K210" s="80" t="s">
        <v>139</v>
      </c>
      <c r="L210" s="79" t="s">
        <v>153</v>
      </c>
      <c r="M210" s="80" t="s">
        <v>103</v>
      </c>
      <c r="N210" s="80" t="s">
        <v>107</v>
      </c>
      <c r="O210" s="79" t="s">
        <v>326</v>
      </c>
      <c r="P210" s="79" t="s">
        <v>109</v>
      </c>
      <c r="Q210" s="79" t="s">
        <v>103</v>
      </c>
      <c r="R210" s="79"/>
      <c r="S210" s="79"/>
      <c r="T210" s="79"/>
      <c r="U210" s="79"/>
      <c r="V210" s="79"/>
    </row>
    <row r="211" spans="1:22" s="67" customFormat="1" x14ac:dyDescent="0.2">
      <c r="A211" s="65" t="s">
        <v>907</v>
      </c>
      <c r="B211" s="79" t="s">
        <v>908</v>
      </c>
      <c r="C211" s="138">
        <v>5415</v>
      </c>
      <c r="D211" s="80">
        <v>3790.5</v>
      </c>
      <c r="E211" s="66">
        <v>5415</v>
      </c>
      <c r="F211" s="59" t="s">
        <v>109</v>
      </c>
      <c r="G211" s="80" t="s">
        <v>136</v>
      </c>
      <c r="H211" s="81" t="s">
        <v>909</v>
      </c>
      <c r="I211" s="80" t="s">
        <v>910</v>
      </c>
      <c r="J211" s="124"/>
      <c r="K211" s="80" t="s">
        <v>139</v>
      </c>
      <c r="L211" s="79" t="s">
        <v>153</v>
      </c>
      <c r="M211" s="80" t="s">
        <v>103</v>
      </c>
      <c r="N211" s="80" t="s">
        <v>107</v>
      </c>
      <c r="O211" s="79" t="s">
        <v>326</v>
      </c>
      <c r="P211" s="79" t="s">
        <v>109</v>
      </c>
      <c r="Q211" s="79" t="s">
        <v>103</v>
      </c>
      <c r="R211" s="79"/>
      <c r="S211" s="79"/>
      <c r="T211" s="79"/>
      <c r="U211" s="79"/>
      <c r="V211" s="79"/>
    </row>
    <row r="212" spans="1:22" s="67" customFormat="1" x14ac:dyDescent="0.2">
      <c r="A212" s="65" t="s">
        <v>911</v>
      </c>
      <c r="B212" s="79" t="s">
        <v>912</v>
      </c>
      <c r="C212" s="138">
        <v>6055</v>
      </c>
      <c r="D212" s="80">
        <v>4238.5</v>
      </c>
      <c r="E212" s="66">
        <v>6055</v>
      </c>
      <c r="F212" s="59" t="s">
        <v>109</v>
      </c>
      <c r="G212" s="80" t="s">
        <v>136</v>
      </c>
      <c r="H212" s="81" t="s">
        <v>913</v>
      </c>
      <c r="I212" s="80" t="s">
        <v>914</v>
      </c>
      <c r="J212" s="124"/>
      <c r="K212" s="80" t="s">
        <v>139</v>
      </c>
      <c r="L212" s="79" t="s">
        <v>153</v>
      </c>
      <c r="M212" s="80" t="s">
        <v>103</v>
      </c>
      <c r="N212" s="80" t="s">
        <v>107</v>
      </c>
      <c r="O212" s="79" t="s">
        <v>286</v>
      </c>
      <c r="P212" s="79" t="s">
        <v>109</v>
      </c>
      <c r="Q212" s="79" t="s">
        <v>103</v>
      </c>
      <c r="R212" s="79"/>
      <c r="S212" s="79"/>
      <c r="T212" s="79"/>
      <c r="U212" s="79"/>
      <c r="V212" s="79"/>
    </row>
    <row r="213" spans="1:22" s="67" customFormat="1" x14ac:dyDescent="0.2">
      <c r="A213" s="65" t="s">
        <v>915</v>
      </c>
      <c r="B213" s="79" t="s">
        <v>916</v>
      </c>
      <c r="C213" s="138">
        <v>13690</v>
      </c>
      <c r="D213" s="80">
        <v>9583</v>
      </c>
      <c r="E213" s="66">
        <v>13690</v>
      </c>
      <c r="F213" s="59" t="s">
        <v>109</v>
      </c>
      <c r="G213" s="80" t="s">
        <v>136</v>
      </c>
      <c r="H213" s="81" t="s">
        <v>917</v>
      </c>
      <c r="I213" s="80" t="s">
        <v>918</v>
      </c>
      <c r="J213" s="124"/>
      <c r="K213" s="80" t="s">
        <v>139</v>
      </c>
      <c r="L213" s="79" t="s">
        <v>153</v>
      </c>
      <c r="M213" s="80" t="s">
        <v>103</v>
      </c>
      <c r="N213" s="80" t="s">
        <v>107</v>
      </c>
      <c r="O213" s="79" t="s">
        <v>286</v>
      </c>
      <c r="P213" s="79" t="s">
        <v>109</v>
      </c>
      <c r="Q213" s="79" t="s">
        <v>103</v>
      </c>
      <c r="R213" s="79"/>
      <c r="S213" s="79"/>
      <c r="T213" s="79">
        <v>4.4000000000000004</v>
      </c>
      <c r="U213" s="79">
        <v>30</v>
      </c>
      <c r="V213" s="79">
        <v>44.7</v>
      </c>
    </row>
    <row r="214" spans="1:22" s="67" customFormat="1" x14ac:dyDescent="0.2">
      <c r="A214" s="58" t="s">
        <v>919</v>
      </c>
      <c r="B214" s="59" t="s">
        <v>920</v>
      </c>
      <c r="C214" s="71">
        <v>25355</v>
      </c>
      <c r="D214" s="60">
        <v>17748.5</v>
      </c>
      <c r="E214" s="66">
        <v>25355</v>
      </c>
      <c r="F214" s="59" t="s">
        <v>109</v>
      </c>
      <c r="G214" s="59" t="s">
        <v>136</v>
      </c>
      <c r="H214" s="60" t="s">
        <v>921</v>
      </c>
      <c r="I214" s="60" t="s">
        <v>922</v>
      </c>
      <c r="J214" s="123"/>
      <c r="K214" s="62" t="s">
        <v>139</v>
      </c>
      <c r="L214" s="60" t="s">
        <v>153</v>
      </c>
      <c r="M214" s="59" t="s">
        <v>103</v>
      </c>
      <c r="N214" s="60" t="s">
        <v>107</v>
      </c>
      <c r="O214" s="60" t="s">
        <v>286</v>
      </c>
      <c r="P214" s="59" t="s">
        <v>109</v>
      </c>
      <c r="Q214" s="59" t="s">
        <v>103</v>
      </c>
      <c r="R214" s="59"/>
      <c r="S214" s="59"/>
      <c r="T214" s="59">
        <v>7.7</v>
      </c>
      <c r="U214" s="59">
        <v>30</v>
      </c>
      <c r="V214" s="59">
        <v>44.7</v>
      </c>
    </row>
    <row r="215" spans="1:22" s="67" customFormat="1" x14ac:dyDescent="0.2">
      <c r="A215" s="58" t="s">
        <v>923</v>
      </c>
      <c r="B215" s="59" t="s">
        <v>924</v>
      </c>
      <c r="C215" s="71">
        <v>27385</v>
      </c>
      <c r="D215" s="60">
        <v>19169.5</v>
      </c>
      <c r="E215" s="66">
        <v>27385</v>
      </c>
      <c r="F215" s="59" t="s">
        <v>109</v>
      </c>
      <c r="G215" s="59" t="s">
        <v>136</v>
      </c>
      <c r="H215" s="60" t="s">
        <v>921</v>
      </c>
      <c r="I215" s="60" t="s">
        <v>922</v>
      </c>
      <c r="J215" s="123"/>
      <c r="K215" s="62" t="s">
        <v>139</v>
      </c>
      <c r="L215" s="60" t="s">
        <v>153</v>
      </c>
      <c r="M215" s="59" t="s">
        <v>103</v>
      </c>
      <c r="N215" s="60" t="s">
        <v>107</v>
      </c>
      <c r="O215" s="60" t="s">
        <v>286</v>
      </c>
      <c r="P215" s="59" t="s">
        <v>109</v>
      </c>
      <c r="Q215" s="59" t="s">
        <v>103</v>
      </c>
      <c r="R215" s="59"/>
      <c r="S215" s="59"/>
      <c r="T215" s="59">
        <v>7.7</v>
      </c>
      <c r="U215" s="59">
        <v>30</v>
      </c>
      <c r="V215" s="59">
        <v>44.7</v>
      </c>
    </row>
    <row r="216" spans="1:22" s="67" customFormat="1" x14ac:dyDescent="0.2">
      <c r="A216" s="65" t="s">
        <v>925</v>
      </c>
      <c r="B216" s="62" t="s">
        <v>926</v>
      </c>
      <c r="C216" s="137">
        <v>23</v>
      </c>
      <c r="D216" s="66">
        <f>ROUND(C216*0.7,2)</f>
        <v>16.100000000000001</v>
      </c>
      <c r="E216" s="66">
        <v>23</v>
      </c>
      <c r="F216" s="59" t="s">
        <v>927</v>
      </c>
      <c r="G216" s="80" t="s">
        <v>136</v>
      </c>
      <c r="H216" s="81" t="s">
        <v>928</v>
      </c>
      <c r="I216" s="80" t="s">
        <v>929</v>
      </c>
      <c r="J216" s="124"/>
      <c r="K216" s="80" t="s">
        <v>139</v>
      </c>
      <c r="L216" s="79" t="s">
        <v>153</v>
      </c>
      <c r="M216" s="80" t="s">
        <v>103</v>
      </c>
      <c r="N216" s="80" t="s">
        <v>107</v>
      </c>
      <c r="O216" s="79" t="s">
        <v>930</v>
      </c>
      <c r="P216" s="79" t="s">
        <v>109</v>
      </c>
      <c r="Q216" s="79" t="s">
        <v>103</v>
      </c>
      <c r="R216" s="79"/>
      <c r="S216" s="79"/>
      <c r="T216" s="79">
        <v>3</v>
      </c>
      <c r="U216" s="79">
        <v>5</v>
      </c>
      <c r="V216" s="79">
        <v>15</v>
      </c>
    </row>
    <row r="217" spans="1:22" s="67" customFormat="1" x14ac:dyDescent="0.2">
      <c r="A217" s="65" t="s">
        <v>931</v>
      </c>
      <c r="B217" s="62" t="s">
        <v>932</v>
      </c>
      <c r="C217" s="137">
        <v>19</v>
      </c>
      <c r="D217" s="66">
        <f>ROUND(C217*0.7,2)</f>
        <v>13.3</v>
      </c>
      <c r="E217" s="66">
        <v>19</v>
      </c>
      <c r="F217" s="59" t="s">
        <v>933</v>
      </c>
      <c r="G217" s="80" t="s">
        <v>136</v>
      </c>
      <c r="H217" s="81" t="s">
        <v>934</v>
      </c>
      <c r="I217" s="80"/>
      <c r="J217" s="124"/>
      <c r="K217" s="80" t="s">
        <v>139</v>
      </c>
      <c r="L217" s="79" t="s">
        <v>153</v>
      </c>
      <c r="M217" s="80" t="s">
        <v>103</v>
      </c>
      <c r="N217" s="80" t="s">
        <v>107</v>
      </c>
      <c r="O217" s="79" t="s">
        <v>264</v>
      </c>
      <c r="P217" s="79" t="s">
        <v>109</v>
      </c>
      <c r="Q217" s="79" t="s">
        <v>103</v>
      </c>
      <c r="R217" s="79"/>
      <c r="S217" s="79"/>
      <c r="T217" s="79">
        <v>1</v>
      </c>
      <c r="U217" s="79">
        <v>4</v>
      </c>
      <c r="V217" s="79">
        <v>14</v>
      </c>
    </row>
    <row r="218" spans="1:22" s="67" customFormat="1" x14ac:dyDescent="0.2">
      <c r="A218" s="65" t="s">
        <v>935</v>
      </c>
      <c r="B218" s="62" t="s">
        <v>936</v>
      </c>
      <c r="C218" s="137">
        <v>700</v>
      </c>
      <c r="D218" s="66">
        <v>385</v>
      </c>
      <c r="E218" s="66">
        <v>560</v>
      </c>
      <c r="F218" s="59" t="s">
        <v>135</v>
      </c>
      <c r="G218" s="62" t="s">
        <v>937</v>
      </c>
      <c r="H218" s="66" t="s">
        <v>938</v>
      </c>
      <c r="I218" s="66"/>
      <c r="J218" s="122"/>
      <c r="K218" s="62"/>
      <c r="L218" s="66"/>
      <c r="M218" s="62"/>
      <c r="N218" s="66"/>
      <c r="O218" s="66"/>
      <c r="P218" s="62"/>
      <c r="Q218" s="62"/>
      <c r="R218" s="62"/>
      <c r="S218" s="62"/>
      <c r="T218" s="62"/>
      <c r="U218" s="62"/>
      <c r="V218" s="62"/>
    </row>
    <row r="219" spans="1:22" s="67" customFormat="1" x14ac:dyDescent="0.2">
      <c r="A219" s="65" t="s">
        <v>939</v>
      </c>
      <c r="B219" s="62" t="s">
        <v>940</v>
      </c>
      <c r="C219" s="137">
        <v>8</v>
      </c>
      <c r="D219" s="66">
        <v>4.4000000000000004</v>
      </c>
      <c r="E219" s="66">
        <v>6.4</v>
      </c>
      <c r="F219" s="59" t="s">
        <v>135</v>
      </c>
      <c r="G219" s="62" t="s">
        <v>136</v>
      </c>
      <c r="H219" s="66" t="s">
        <v>941</v>
      </c>
      <c r="I219" s="66"/>
      <c r="J219" s="122"/>
      <c r="K219" s="62"/>
      <c r="L219" s="66"/>
      <c r="M219" s="62"/>
      <c r="N219" s="66"/>
      <c r="O219" s="66"/>
      <c r="P219" s="62"/>
      <c r="Q219" s="62"/>
      <c r="R219" s="62"/>
      <c r="S219" s="62"/>
      <c r="T219" s="62"/>
      <c r="U219" s="62"/>
      <c r="V219" s="62"/>
    </row>
    <row r="220" spans="1:22" s="67" customFormat="1" x14ac:dyDescent="0.2">
      <c r="A220" s="65" t="s">
        <v>942</v>
      </c>
      <c r="B220" s="62" t="s">
        <v>943</v>
      </c>
      <c r="C220" s="137">
        <v>850</v>
      </c>
      <c r="D220" s="66">
        <v>467.5</v>
      </c>
      <c r="E220" s="66">
        <v>680</v>
      </c>
      <c r="F220" s="59" t="s">
        <v>135</v>
      </c>
      <c r="G220" s="80" t="s">
        <v>937</v>
      </c>
      <c r="H220" s="81" t="s">
        <v>944</v>
      </c>
      <c r="I220" s="81" t="s">
        <v>945</v>
      </c>
      <c r="J220" s="124"/>
      <c r="K220" s="80" t="s">
        <v>139</v>
      </c>
      <c r="L220" s="79" t="s">
        <v>153</v>
      </c>
      <c r="M220" s="80" t="s">
        <v>103</v>
      </c>
      <c r="N220" s="80" t="s">
        <v>946</v>
      </c>
      <c r="O220" s="79" t="s">
        <v>947</v>
      </c>
      <c r="P220" s="79" t="s">
        <v>102</v>
      </c>
      <c r="Q220" s="79" t="s">
        <v>103</v>
      </c>
      <c r="R220" s="79"/>
      <c r="S220" s="79"/>
      <c r="T220" s="79"/>
      <c r="U220" s="79"/>
      <c r="V220" s="79"/>
    </row>
    <row r="221" spans="1:22" s="67" customFormat="1" x14ac:dyDescent="0.2">
      <c r="A221" s="58" t="s">
        <v>948</v>
      </c>
      <c r="B221" s="59" t="s">
        <v>949</v>
      </c>
      <c r="C221" s="71">
        <v>5</v>
      </c>
      <c r="D221" s="60">
        <f t="shared" ref="D221:D252" si="1">ROUND(C221*0.55,2)</f>
        <v>2.75</v>
      </c>
      <c r="E221" s="66">
        <f t="shared" ref="E221:E252" si="2">ROUND(C221*0.8,2)</f>
        <v>4</v>
      </c>
      <c r="F221" s="59" t="s">
        <v>135</v>
      </c>
      <c r="G221" s="59" t="s">
        <v>136</v>
      </c>
      <c r="H221" s="60" t="s">
        <v>950</v>
      </c>
      <c r="I221" s="60" t="s">
        <v>951</v>
      </c>
      <c r="J221" s="123"/>
      <c r="K221" s="62" t="s">
        <v>952</v>
      </c>
      <c r="L221" s="60" t="s">
        <v>123</v>
      </c>
      <c r="M221" s="59" t="s">
        <v>140</v>
      </c>
      <c r="N221" s="60" t="s">
        <v>953</v>
      </c>
      <c r="O221" s="60" t="s">
        <v>954</v>
      </c>
      <c r="P221" s="59" t="s">
        <v>955</v>
      </c>
      <c r="Q221" s="59" t="s">
        <v>140</v>
      </c>
      <c r="R221" s="59"/>
      <c r="S221" s="59" t="s">
        <v>955</v>
      </c>
      <c r="T221" s="59"/>
      <c r="U221" s="59"/>
      <c r="V221" s="59"/>
    </row>
    <row r="222" spans="1:22" s="67" customFormat="1" x14ac:dyDescent="0.2">
      <c r="A222" s="58" t="s">
        <v>956</v>
      </c>
      <c r="B222" s="59" t="s">
        <v>957</v>
      </c>
      <c r="C222" s="71">
        <v>2</v>
      </c>
      <c r="D222" s="60">
        <f t="shared" si="1"/>
        <v>1.1000000000000001</v>
      </c>
      <c r="E222" s="66">
        <f t="shared" si="2"/>
        <v>1.6</v>
      </c>
      <c r="F222" s="59" t="s">
        <v>135</v>
      </c>
      <c r="G222" s="59" t="s">
        <v>136</v>
      </c>
      <c r="H222" s="60" t="s">
        <v>958</v>
      </c>
      <c r="I222" s="60" t="s">
        <v>959</v>
      </c>
      <c r="J222" s="123"/>
      <c r="K222" s="62" t="s">
        <v>952</v>
      </c>
      <c r="L222" s="60" t="s">
        <v>123</v>
      </c>
      <c r="M222" s="59" t="s">
        <v>140</v>
      </c>
      <c r="N222" s="60" t="s">
        <v>953</v>
      </c>
      <c r="O222" s="60" t="s">
        <v>954</v>
      </c>
      <c r="P222" s="59" t="s">
        <v>955</v>
      </c>
      <c r="Q222" s="59" t="s">
        <v>140</v>
      </c>
      <c r="R222" s="59"/>
      <c r="S222" s="59" t="s">
        <v>955</v>
      </c>
      <c r="T222" s="59"/>
      <c r="U222" s="59"/>
      <c r="V222" s="59"/>
    </row>
    <row r="223" spans="1:22" s="67" customFormat="1" x14ac:dyDescent="0.2">
      <c r="A223" s="58" t="s">
        <v>960</v>
      </c>
      <c r="B223" s="59" t="s">
        <v>961</v>
      </c>
      <c r="C223" s="71">
        <v>2</v>
      </c>
      <c r="D223" s="60">
        <f t="shared" si="1"/>
        <v>1.1000000000000001</v>
      </c>
      <c r="E223" s="66">
        <f t="shared" si="2"/>
        <v>1.6</v>
      </c>
      <c r="F223" s="59" t="s">
        <v>135</v>
      </c>
      <c r="G223" s="59" t="s">
        <v>136</v>
      </c>
      <c r="H223" s="60" t="s">
        <v>962</v>
      </c>
      <c r="I223" s="60" t="s">
        <v>963</v>
      </c>
      <c r="J223" s="123"/>
      <c r="K223" s="62" t="s">
        <v>952</v>
      </c>
      <c r="L223" s="60" t="s">
        <v>123</v>
      </c>
      <c r="M223" s="59" t="s">
        <v>140</v>
      </c>
      <c r="N223" s="60" t="s">
        <v>953</v>
      </c>
      <c r="O223" s="60" t="s">
        <v>954</v>
      </c>
      <c r="P223" s="59" t="s">
        <v>955</v>
      </c>
      <c r="Q223" s="59" t="s">
        <v>140</v>
      </c>
      <c r="R223" s="59"/>
      <c r="S223" s="59" t="s">
        <v>955</v>
      </c>
      <c r="T223" s="59"/>
      <c r="U223" s="59"/>
      <c r="V223" s="59"/>
    </row>
    <row r="224" spans="1:22" s="67" customFormat="1" x14ac:dyDescent="0.2">
      <c r="A224" s="58" t="s">
        <v>964</v>
      </c>
      <c r="B224" s="59" t="s">
        <v>965</v>
      </c>
      <c r="C224" s="71">
        <v>2</v>
      </c>
      <c r="D224" s="60">
        <f t="shared" si="1"/>
        <v>1.1000000000000001</v>
      </c>
      <c r="E224" s="66">
        <f t="shared" si="2"/>
        <v>1.6</v>
      </c>
      <c r="F224" s="59" t="s">
        <v>135</v>
      </c>
      <c r="G224" s="59" t="s">
        <v>136</v>
      </c>
      <c r="H224" s="60" t="s">
        <v>966</v>
      </c>
      <c r="I224" s="60" t="s">
        <v>967</v>
      </c>
      <c r="J224" s="123"/>
      <c r="K224" s="62" t="s">
        <v>952</v>
      </c>
      <c r="L224" s="60" t="s">
        <v>117</v>
      </c>
      <c r="M224" s="59" t="s">
        <v>140</v>
      </c>
      <c r="N224" s="60" t="s">
        <v>953</v>
      </c>
      <c r="O224" s="60" t="s">
        <v>954</v>
      </c>
      <c r="P224" s="59" t="s">
        <v>955</v>
      </c>
      <c r="Q224" s="59" t="s">
        <v>140</v>
      </c>
      <c r="R224" s="59" t="s">
        <v>273</v>
      </c>
      <c r="S224" s="59" t="s">
        <v>955</v>
      </c>
      <c r="T224" s="59"/>
      <c r="U224" s="59"/>
      <c r="V224" s="59"/>
    </row>
    <row r="225" spans="1:22" s="67" customFormat="1" x14ac:dyDescent="0.2">
      <c r="A225" s="58" t="s">
        <v>968</v>
      </c>
      <c r="B225" s="59" t="s">
        <v>969</v>
      </c>
      <c r="C225" s="71">
        <v>2</v>
      </c>
      <c r="D225" s="60">
        <f t="shared" si="1"/>
        <v>1.1000000000000001</v>
      </c>
      <c r="E225" s="66">
        <f t="shared" si="2"/>
        <v>1.6</v>
      </c>
      <c r="F225" s="59" t="s">
        <v>135</v>
      </c>
      <c r="G225" s="59" t="s">
        <v>136</v>
      </c>
      <c r="H225" s="60" t="s">
        <v>970</v>
      </c>
      <c r="I225" s="60" t="s">
        <v>971</v>
      </c>
      <c r="J225" s="123"/>
      <c r="K225" s="62" t="s">
        <v>952</v>
      </c>
      <c r="L225" s="60" t="s">
        <v>123</v>
      </c>
      <c r="M225" s="59" t="s">
        <v>140</v>
      </c>
      <c r="N225" s="60" t="s">
        <v>953</v>
      </c>
      <c r="O225" s="60" t="s">
        <v>954</v>
      </c>
      <c r="P225" s="59" t="s">
        <v>955</v>
      </c>
      <c r="Q225" s="59" t="s">
        <v>140</v>
      </c>
      <c r="R225" s="59"/>
      <c r="S225" s="59" t="s">
        <v>955</v>
      </c>
      <c r="T225" s="59"/>
      <c r="U225" s="59"/>
      <c r="V225" s="59"/>
    </row>
    <row r="226" spans="1:22" s="67" customFormat="1" x14ac:dyDescent="0.2">
      <c r="A226" s="58" t="s">
        <v>972</v>
      </c>
      <c r="B226" s="59" t="s">
        <v>973</v>
      </c>
      <c r="C226" s="71">
        <v>2</v>
      </c>
      <c r="D226" s="60">
        <f t="shared" si="1"/>
        <v>1.1000000000000001</v>
      </c>
      <c r="E226" s="66">
        <f t="shared" si="2"/>
        <v>1.6</v>
      </c>
      <c r="F226" s="59" t="s">
        <v>135</v>
      </c>
      <c r="G226" s="59" t="s">
        <v>136</v>
      </c>
      <c r="H226" s="60" t="s">
        <v>974</v>
      </c>
      <c r="I226" s="60" t="s">
        <v>975</v>
      </c>
      <c r="J226" s="123"/>
      <c r="K226" s="62" t="s">
        <v>952</v>
      </c>
      <c r="L226" s="60" t="s">
        <v>123</v>
      </c>
      <c r="M226" s="59" t="s">
        <v>140</v>
      </c>
      <c r="N226" s="60" t="s">
        <v>953</v>
      </c>
      <c r="O226" s="60" t="s">
        <v>954</v>
      </c>
      <c r="P226" s="59" t="s">
        <v>955</v>
      </c>
      <c r="Q226" s="59" t="s">
        <v>140</v>
      </c>
      <c r="R226" s="59"/>
      <c r="S226" s="59" t="s">
        <v>955</v>
      </c>
      <c r="T226" s="59"/>
      <c r="U226" s="59"/>
      <c r="V226" s="59"/>
    </row>
    <row r="227" spans="1:22" s="67" customFormat="1" x14ac:dyDescent="0.2">
      <c r="A227" s="58" t="s">
        <v>976</v>
      </c>
      <c r="B227" s="59" t="s">
        <v>977</v>
      </c>
      <c r="C227" s="71">
        <v>3</v>
      </c>
      <c r="D227" s="60">
        <f t="shared" si="1"/>
        <v>1.65</v>
      </c>
      <c r="E227" s="66">
        <f t="shared" si="2"/>
        <v>2.4</v>
      </c>
      <c r="F227" s="59" t="s">
        <v>135</v>
      </c>
      <c r="G227" s="59" t="s">
        <v>978</v>
      </c>
      <c r="H227" s="60" t="s">
        <v>979</v>
      </c>
      <c r="I227" s="60" t="s">
        <v>980</v>
      </c>
      <c r="J227" s="123">
        <v>0.01</v>
      </c>
      <c r="K227" s="62" t="s">
        <v>952</v>
      </c>
      <c r="L227" s="60" t="s">
        <v>130</v>
      </c>
      <c r="M227" s="59" t="s">
        <v>103</v>
      </c>
      <c r="N227" s="60" t="s">
        <v>953</v>
      </c>
      <c r="O227" s="60" t="s">
        <v>954</v>
      </c>
      <c r="P227" s="59" t="s">
        <v>955</v>
      </c>
      <c r="Q227" s="59" t="s">
        <v>140</v>
      </c>
      <c r="R227" s="59"/>
      <c r="S227" s="59" t="s">
        <v>955</v>
      </c>
      <c r="T227" s="59"/>
      <c r="U227" s="59"/>
      <c r="V227" s="59"/>
    </row>
    <row r="228" spans="1:22" x14ac:dyDescent="0.2">
      <c r="A228" s="58" t="s">
        <v>981</v>
      </c>
      <c r="B228" s="59" t="s">
        <v>982</v>
      </c>
      <c r="C228" s="71">
        <v>3</v>
      </c>
      <c r="D228" s="60">
        <f t="shared" si="1"/>
        <v>1.65</v>
      </c>
      <c r="E228" s="66">
        <f t="shared" si="2"/>
        <v>2.4</v>
      </c>
      <c r="F228" s="59" t="s">
        <v>135</v>
      </c>
      <c r="G228" s="59" t="s">
        <v>978</v>
      </c>
      <c r="H228" s="60" t="s">
        <v>983</v>
      </c>
      <c r="I228" s="60" t="s">
        <v>984</v>
      </c>
      <c r="J228" s="123">
        <v>0.01</v>
      </c>
      <c r="K228" s="62" t="s">
        <v>952</v>
      </c>
      <c r="L228" s="60" t="s">
        <v>123</v>
      </c>
      <c r="M228" s="59" t="s">
        <v>140</v>
      </c>
      <c r="N228" s="60" t="s">
        <v>953</v>
      </c>
      <c r="O228" s="60" t="s">
        <v>954</v>
      </c>
      <c r="P228" s="59" t="s">
        <v>955</v>
      </c>
      <c r="Q228" s="59" t="s">
        <v>140</v>
      </c>
      <c r="R228" s="59"/>
      <c r="S228" s="59" t="s">
        <v>955</v>
      </c>
      <c r="T228" s="59"/>
      <c r="U228" s="59"/>
      <c r="V228" s="59"/>
    </row>
    <row r="229" spans="1:22" x14ac:dyDescent="0.2">
      <c r="A229" s="58" t="s">
        <v>985</v>
      </c>
      <c r="B229" s="59" t="s">
        <v>986</v>
      </c>
      <c r="C229" s="71">
        <v>3</v>
      </c>
      <c r="D229" s="60">
        <f t="shared" si="1"/>
        <v>1.65</v>
      </c>
      <c r="E229" s="66">
        <f t="shared" si="2"/>
        <v>2.4</v>
      </c>
      <c r="F229" s="59" t="s">
        <v>135</v>
      </c>
      <c r="G229" s="59" t="s">
        <v>978</v>
      </c>
      <c r="H229" s="60" t="s">
        <v>987</v>
      </c>
      <c r="I229" s="60" t="s">
        <v>988</v>
      </c>
      <c r="J229" s="123">
        <v>0.05</v>
      </c>
      <c r="K229" s="62" t="s">
        <v>952</v>
      </c>
      <c r="L229" s="60" t="s">
        <v>123</v>
      </c>
      <c r="M229" s="59" t="s">
        <v>140</v>
      </c>
      <c r="N229" s="60" t="s">
        <v>953</v>
      </c>
      <c r="O229" s="60" t="s">
        <v>954</v>
      </c>
      <c r="P229" s="59" t="s">
        <v>955</v>
      </c>
      <c r="Q229" s="59" t="s">
        <v>140</v>
      </c>
      <c r="R229" s="59"/>
      <c r="S229" s="59" t="s">
        <v>955</v>
      </c>
      <c r="T229" s="59"/>
      <c r="U229" s="59"/>
      <c r="V229" s="59"/>
    </row>
    <row r="230" spans="1:22" x14ac:dyDescent="0.2">
      <c r="A230" s="58" t="s">
        <v>989</v>
      </c>
      <c r="B230" s="59" t="s">
        <v>990</v>
      </c>
      <c r="C230" s="71">
        <v>4</v>
      </c>
      <c r="D230" s="60">
        <f t="shared" si="1"/>
        <v>2.2000000000000002</v>
      </c>
      <c r="E230" s="66">
        <f t="shared" si="2"/>
        <v>3.2</v>
      </c>
      <c r="F230" s="59" t="s">
        <v>135</v>
      </c>
      <c r="G230" s="59" t="s">
        <v>978</v>
      </c>
      <c r="H230" s="60" t="s">
        <v>991</v>
      </c>
      <c r="I230" s="60" t="s">
        <v>992</v>
      </c>
      <c r="J230" s="123">
        <v>0.03</v>
      </c>
      <c r="K230" s="62" t="s">
        <v>139</v>
      </c>
      <c r="L230" s="60" t="s">
        <v>123</v>
      </c>
      <c r="M230" s="59" t="s">
        <v>140</v>
      </c>
      <c r="N230" s="60" t="s">
        <v>953</v>
      </c>
      <c r="O230" s="60" t="s">
        <v>930</v>
      </c>
      <c r="P230" s="59" t="s">
        <v>955</v>
      </c>
      <c r="Q230" s="59" t="s">
        <v>140</v>
      </c>
      <c r="R230" s="59"/>
      <c r="S230" s="59" t="s">
        <v>955</v>
      </c>
      <c r="T230" s="59"/>
      <c r="U230" s="59"/>
      <c r="V230" s="59"/>
    </row>
    <row r="231" spans="1:22" x14ac:dyDescent="0.2">
      <c r="A231" s="58" t="s">
        <v>993</v>
      </c>
      <c r="B231" s="59" t="s">
        <v>994</v>
      </c>
      <c r="C231" s="71">
        <v>4</v>
      </c>
      <c r="D231" s="60">
        <f t="shared" si="1"/>
        <v>2.2000000000000002</v>
      </c>
      <c r="E231" s="66">
        <f t="shared" si="2"/>
        <v>3.2</v>
      </c>
      <c r="F231" s="59" t="s">
        <v>135</v>
      </c>
      <c r="G231" s="59" t="s">
        <v>136</v>
      </c>
      <c r="H231" s="60" t="s">
        <v>995</v>
      </c>
      <c r="I231" s="60" t="s">
        <v>996</v>
      </c>
      <c r="J231" s="123">
        <v>0.05</v>
      </c>
      <c r="K231" s="62" t="s">
        <v>139</v>
      </c>
      <c r="L231" s="60" t="s">
        <v>123</v>
      </c>
      <c r="M231" s="59" t="s">
        <v>140</v>
      </c>
      <c r="N231" s="60" t="s">
        <v>953</v>
      </c>
      <c r="O231" s="60" t="s">
        <v>930</v>
      </c>
      <c r="P231" s="59" t="s">
        <v>955</v>
      </c>
      <c r="Q231" s="59" t="s">
        <v>140</v>
      </c>
      <c r="R231" s="59"/>
      <c r="S231" s="59" t="s">
        <v>955</v>
      </c>
      <c r="T231" s="59"/>
      <c r="U231" s="59"/>
      <c r="V231" s="59"/>
    </row>
    <row r="232" spans="1:22" x14ac:dyDescent="0.2">
      <c r="A232" s="58" t="s">
        <v>997</v>
      </c>
      <c r="B232" s="59" t="s">
        <v>998</v>
      </c>
      <c r="C232" s="71">
        <v>4</v>
      </c>
      <c r="D232" s="60">
        <f t="shared" si="1"/>
        <v>2.2000000000000002</v>
      </c>
      <c r="E232" s="66">
        <f t="shared" si="2"/>
        <v>3.2</v>
      </c>
      <c r="F232" s="59" t="s">
        <v>135</v>
      </c>
      <c r="G232" s="59" t="s">
        <v>136</v>
      </c>
      <c r="H232" s="60" t="s">
        <v>999</v>
      </c>
      <c r="I232" s="60" t="s">
        <v>1000</v>
      </c>
      <c r="J232" s="123">
        <v>0.03</v>
      </c>
      <c r="K232" s="62" t="s">
        <v>139</v>
      </c>
      <c r="L232" s="60" t="s">
        <v>123</v>
      </c>
      <c r="M232" s="59" t="s">
        <v>140</v>
      </c>
      <c r="N232" s="60" t="s">
        <v>953</v>
      </c>
      <c r="O232" s="60" t="s">
        <v>930</v>
      </c>
      <c r="P232" s="59" t="s">
        <v>955</v>
      </c>
      <c r="Q232" s="59" t="s">
        <v>140</v>
      </c>
      <c r="R232" s="59"/>
      <c r="S232" s="59" t="s">
        <v>955</v>
      </c>
      <c r="T232" s="59"/>
      <c r="U232" s="59"/>
      <c r="V232" s="59"/>
    </row>
    <row r="233" spans="1:22" x14ac:dyDescent="0.2">
      <c r="A233" s="58" t="s">
        <v>1001</v>
      </c>
      <c r="B233" s="59" t="s">
        <v>1002</v>
      </c>
      <c r="C233" s="71">
        <v>4</v>
      </c>
      <c r="D233" s="60">
        <f t="shared" si="1"/>
        <v>2.2000000000000002</v>
      </c>
      <c r="E233" s="66">
        <f t="shared" si="2"/>
        <v>3.2</v>
      </c>
      <c r="F233" s="59" t="s">
        <v>135</v>
      </c>
      <c r="G233" s="59" t="s">
        <v>136</v>
      </c>
      <c r="H233" s="60" t="s">
        <v>1003</v>
      </c>
      <c r="I233" s="60" t="s">
        <v>1004</v>
      </c>
      <c r="J233" s="123">
        <v>0.05</v>
      </c>
      <c r="K233" s="62" t="s">
        <v>139</v>
      </c>
      <c r="L233" s="60" t="s">
        <v>123</v>
      </c>
      <c r="M233" s="59" t="s">
        <v>140</v>
      </c>
      <c r="N233" s="60" t="s">
        <v>953</v>
      </c>
      <c r="O233" s="60" t="s">
        <v>930</v>
      </c>
      <c r="P233" s="59" t="s">
        <v>955</v>
      </c>
      <c r="Q233" s="59" t="s">
        <v>140</v>
      </c>
      <c r="R233" s="59"/>
      <c r="S233" s="59" t="s">
        <v>955</v>
      </c>
      <c r="T233" s="59"/>
      <c r="U233" s="59"/>
      <c r="V233" s="59"/>
    </row>
    <row r="234" spans="1:22" x14ac:dyDescent="0.2">
      <c r="A234" s="58" t="s">
        <v>1005</v>
      </c>
      <c r="B234" s="59" t="s">
        <v>1006</v>
      </c>
      <c r="C234" s="71">
        <v>4</v>
      </c>
      <c r="D234" s="60">
        <f t="shared" si="1"/>
        <v>2.2000000000000002</v>
      </c>
      <c r="E234" s="66">
        <f t="shared" si="2"/>
        <v>3.2</v>
      </c>
      <c r="F234" s="59" t="s">
        <v>135</v>
      </c>
      <c r="G234" s="59" t="s">
        <v>136</v>
      </c>
      <c r="H234" s="60" t="s">
        <v>1007</v>
      </c>
      <c r="I234" s="60" t="s">
        <v>1008</v>
      </c>
      <c r="J234" s="123">
        <v>0.04</v>
      </c>
      <c r="K234" s="62" t="s">
        <v>139</v>
      </c>
      <c r="L234" s="60" t="s">
        <v>123</v>
      </c>
      <c r="M234" s="59" t="s">
        <v>140</v>
      </c>
      <c r="N234" s="60" t="s">
        <v>953</v>
      </c>
      <c r="O234" s="60" t="s">
        <v>930</v>
      </c>
      <c r="P234" s="59" t="s">
        <v>955</v>
      </c>
      <c r="Q234" s="59" t="s">
        <v>140</v>
      </c>
      <c r="R234" s="59"/>
      <c r="S234" s="59" t="s">
        <v>955</v>
      </c>
      <c r="T234" s="59"/>
      <c r="U234" s="59"/>
      <c r="V234" s="59"/>
    </row>
    <row r="235" spans="1:22" x14ac:dyDescent="0.2">
      <c r="A235" s="58" t="s">
        <v>1009</v>
      </c>
      <c r="B235" s="59" t="s">
        <v>1010</v>
      </c>
      <c r="C235" s="71">
        <v>5</v>
      </c>
      <c r="D235" s="60">
        <f t="shared" si="1"/>
        <v>2.75</v>
      </c>
      <c r="E235" s="66">
        <f t="shared" si="2"/>
        <v>4</v>
      </c>
      <c r="F235" s="59" t="s">
        <v>135</v>
      </c>
      <c r="G235" s="59" t="s">
        <v>136</v>
      </c>
      <c r="H235" s="60" t="s">
        <v>1011</v>
      </c>
      <c r="I235" s="60" t="s">
        <v>1012</v>
      </c>
      <c r="J235" s="123"/>
      <c r="K235" s="62" t="s">
        <v>139</v>
      </c>
      <c r="L235" s="60" t="s">
        <v>123</v>
      </c>
      <c r="M235" s="59" t="s">
        <v>140</v>
      </c>
      <c r="N235" s="60" t="s">
        <v>953</v>
      </c>
      <c r="O235" s="60" t="s">
        <v>930</v>
      </c>
      <c r="P235" s="59" t="s">
        <v>955</v>
      </c>
      <c r="Q235" s="59" t="s">
        <v>140</v>
      </c>
      <c r="R235" s="59" t="s">
        <v>273</v>
      </c>
      <c r="S235" s="59" t="s">
        <v>955</v>
      </c>
      <c r="T235" s="59"/>
      <c r="U235" s="59"/>
      <c r="V235" s="59"/>
    </row>
    <row r="236" spans="1:22" s="67" customFormat="1" x14ac:dyDescent="0.2">
      <c r="A236" s="58" t="s">
        <v>1013</v>
      </c>
      <c r="B236" s="59" t="s">
        <v>1014</v>
      </c>
      <c r="C236" s="71">
        <v>5</v>
      </c>
      <c r="D236" s="60">
        <f t="shared" si="1"/>
        <v>2.75</v>
      </c>
      <c r="E236" s="66">
        <f t="shared" si="2"/>
        <v>4</v>
      </c>
      <c r="F236" s="59" t="s">
        <v>135</v>
      </c>
      <c r="G236" s="59" t="s">
        <v>136</v>
      </c>
      <c r="H236" s="60" t="s">
        <v>1015</v>
      </c>
      <c r="I236" s="60" t="s">
        <v>1016</v>
      </c>
      <c r="J236" s="123">
        <v>0.08</v>
      </c>
      <c r="K236" s="62" t="s">
        <v>139</v>
      </c>
      <c r="L236" s="60" t="s">
        <v>123</v>
      </c>
      <c r="M236" s="59" t="s">
        <v>140</v>
      </c>
      <c r="N236" s="60" t="s">
        <v>953</v>
      </c>
      <c r="O236" s="60" t="s">
        <v>930</v>
      </c>
      <c r="P236" s="59" t="s">
        <v>955</v>
      </c>
      <c r="Q236" s="59" t="s">
        <v>140</v>
      </c>
      <c r="R236" s="59" t="s">
        <v>273</v>
      </c>
      <c r="S236" s="59" t="s">
        <v>955</v>
      </c>
      <c r="T236" s="59"/>
      <c r="U236" s="59"/>
      <c r="V236" s="59"/>
    </row>
    <row r="237" spans="1:22" s="67" customFormat="1" x14ac:dyDescent="0.2">
      <c r="A237" s="58" t="s">
        <v>1017</v>
      </c>
      <c r="B237" s="59" t="s">
        <v>1018</v>
      </c>
      <c r="C237" s="71">
        <v>5</v>
      </c>
      <c r="D237" s="60">
        <f t="shared" si="1"/>
        <v>2.75</v>
      </c>
      <c r="E237" s="66">
        <f t="shared" si="2"/>
        <v>4</v>
      </c>
      <c r="F237" s="59" t="s">
        <v>135</v>
      </c>
      <c r="G237" s="59" t="s">
        <v>136</v>
      </c>
      <c r="H237" s="60" t="s">
        <v>1019</v>
      </c>
      <c r="I237" s="60" t="s">
        <v>1020</v>
      </c>
      <c r="J237" s="123">
        <v>0.08</v>
      </c>
      <c r="K237" s="62" t="s">
        <v>139</v>
      </c>
      <c r="L237" s="60" t="s">
        <v>123</v>
      </c>
      <c r="M237" s="59" t="s">
        <v>140</v>
      </c>
      <c r="N237" s="60" t="s">
        <v>953</v>
      </c>
      <c r="O237" s="60" t="s">
        <v>930</v>
      </c>
      <c r="P237" s="59" t="s">
        <v>955</v>
      </c>
      <c r="Q237" s="59" t="s">
        <v>140</v>
      </c>
      <c r="R237" s="59"/>
      <c r="S237" s="59" t="s">
        <v>955</v>
      </c>
      <c r="T237" s="59"/>
      <c r="U237" s="59"/>
      <c r="V237" s="59"/>
    </row>
    <row r="238" spans="1:22" s="67" customFormat="1" x14ac:dyDescent="0.2">
      <c r="A238" s="58" t="s">
        <v>1021</v>
      </c>
      <c r="B238" s="59" t="s">
        <v>1022</v>
      </c>
      <c r="C238" s="71">
        <v>5</v>
      </c>
      <c r="D238" s="60">
        <f t="shared" si="1"/>
        <v>2.75</v>
      </c>
      <c r="E238" s="66">
        <f t="shared" si="2"/>
        <v>4</v>
      </c>
      <c r="F238" s="59" t="s">
        <v>135</v>
      </c>
      <c r="G238" s="59" t="s">
        <v>136</v>
      </c>
      <c r="H238" s="60" t="s">
        <v>1023</v>
      </c>
      <c r="I238" s="60" t="s">
        <v>1024</v>
      </c>
      <c r="J238" s="123">
        <v>0.08</v>
      </c>
      <c r="K238" s="62" t="s">
        <v>139</v>
      </c>
      <c r="L238" s="60" t="s">
        <v>123</v>
      </c>
      <c r="M238" s="59" t="s">
        <v>140</v>
      </c>
      <c r="N238" s="60" t="s">
        <v>953</v>
      </c>
      <c r="O238" s="60" t="s">
        <v>930</v>
      </c>
      <c r="P238" s="59" t="s">
        <v>955</v>
      </c>
      <c r="Q238" s="59" t="s">
        <v>140</v>
      </c>
      <c r="R238" s="59"/>
      <c r="S238" s="59" t="s">
        <v>955</v>
      </c>
      <c r="T238" s="59"/>
      <c r="U238" s="59"/>
      <c r="V238" s="59"/>
    </row>
    <row r="239" spans="1:22" s="67" customFormat="1" x14ac:dyDescent="0.2">
      <c r="A239" s="58" t="s">
        <v>1025</v>
      </c>
      <c r="B239" s="59" t="s">
        <v>1026</v>
      </c>
      <c r="C239" s="71">
        <v>5</v>
      </c>
      <c r="D239" s="60">
        <f t="shared" si="1"/>
        <v>2.75</v>
      </c>
      <c r="E239" s="66">
        <f t="shared" si="2"/>
        <v>4</v>
      </c>
      <c r="F239" s="59" t="s">
        <v>135</v>
      </c>
      <c r="G239" s="59" t="s">
        <v>136</v>
      </c>
      <c r="H239" s="60" t="s">
        <v>1027</v>
      </c>
      <c r="I239" s="60" t="s">
        <v>1028</v>
      </c>
      <c r="J239" s="123">
        <v>0.05</v>
      </c>
      <c r="K239" s="62" t="s">
        <v>139</v>
      </c>
      <c r="L239" s="60" t="s">
        <v>123</v>
      </c>
      <c r="M239" s="59" t="s">
        <v>140</v>
      </c>
      <c r="N239" s="60" t="s">
        <v>953</v>
      </c>
      <c r="O239" s="60" t="s">
        <v>930</v>
      </c>
      <c r="P239" s="59" t="s">
        <v>955</v>
      </c>
      <c r="Q239" s="59" t="s">
        <v>140</v>
      </c>
      <c r="R239" s="59"/>
      <c r="S239" s="59" t="s">
        <v>955</v>
      </c>
      <c r="T239" s="59"/>
      <c r="U239" s="59"/>
      <c r="V239" s="59"/>
    </row>
    <row r="240" spans="1:22" s="67" customFormat="1" x14ac:dyDescent="0.2">
      <c r="A240" s="58" t="s">
        <v>1029</v>
      </c>
      <c r="B240" s="59" t="s">
        <v>1030</v>
      </c>
      <c r="C240" s="71">
        <v>5</v>
      </c>
      <c r="D240" s="60">
        <f t="shared" si="1"/>
        <v>2.75</v>
      </c>
      <c r="E240" s="66">
        <f t="shared" si="2"/>
        <v>4</v>
      </c>
      <c r="F240" s="59" t="s">
        <v>135</v>
      </c>
      <c r="G240" s="59" t="s">
        <v>136</v>
      </c>
      <c r="H240" s="60" t="s">
        <v>1031</v>
      </c>
      <c r="I240" s="60" t="s">
        <v>1032</v>
      </c>
      <c r="J240" s="123">
        <v>7.0000000000000007E-2</v>
      </c>
      <c r="K240" s="62" t="s">
        <v>139</v>
      </c>
      <c r="L240" s="60" t="s">
        <v>123</v>
      </c>
      <c r="M240" s="59" t="s">
        <v>140</v>
      </c>
      <c r="N240" s="60" t="s">
        <v>953</v>
      </c>
      <c r="O240" s="60" t="s">
        <v>930</v>
      </c>
      <c r="P240" s="59" t="s">
        <v>955</v>
      </c>
      <c r="Q240" s="59" t="s">
        <v>140</v>
      </c>
      <c r="R240" s="59"/>
      <c r="S240" s="59" t="s">
        <v>955</v>
      </c>
      <c r="T240" s="59"/>
      <c r="U240" s="59"/>
      <c r="V240" s="59"/>
    </row>
    <row r="241" spans="1:22" s="67" customFormat="1" x14ac:dyDescent="0.2">
      <c r="A241" s="58" t="s">
        <v>1033</v>
      </c>
      <c r="B241" s="59" t="s">
        <v>1034</v>
      </c>
      <c r="C241" s="71">
        <v>5</v>
      </c>
      <c r="D241" s="60">
        <f t="shared" si="1"/>
        <v>2.75</v>
      </c>
      <c r="E241" s="66">
        <f t="shared" si="2"/>
        <v>4</v>
      </c>
      <c r="F241" s="59" t="s">
        <v>135</v>
      </c>
      <c r="G241" s="59" t="s">
        <v>136</v>
      </c>
      <c r="H241" s="60" t="s">
        <v>1035</v>
      </c>
      <c r="I241" s="60" t="s">
        <v>1036</v>
      </c>
      <c r="J241" s="123"/>
      <c r="K241" s="62" t="s">
        <v>139</v>
      </c>
      <c r="L241" s="60" t="s">
        <v>123</v>
      </c>
      <c r="M241" s="59" t="s">
        <v>140</v>
      </c>
      <c r="N241" s="60" t="s">
        <v>953</v>
      </c>
      <c r="O241" s="60" t="s">
        <v>930</v>
      </c>
      <c r="P241" s="59" t="s">
        <v>955</v>
      </c>
      <c r="Q241" s="59" t="s">
        <v>140</v>
      </c>
      <c r="R241" s="59"/>
      <c r="S241" s="59" t="s">
        <v>955</v>
      </c>
      <c r="T241" s="59"/>
      <c r="U241" s="59"/>
      <c r="V241" s="59"/>
    </row>
    <row r="242" spans="1:22" s="67" customFormat="1" x14ac:dyDescent="0.2">
      <c r="A242" s="58" t="s">
        <v>1037</v>
      </c>
      <c r="B242" s="59" t="s">
        <v>1038</v>
      </c>
      <c r="C242" s="71">
        <v>5</v>
      </c>
      <c r="D242" s="60">
        <f t="shared" si="1"/>
        <v>2.75</v>
      </c>
      <c r="E242" s="66">
        <f t="shared" si="2"/>
        <v>4</v>
      </c>
      <c r="F242" s="59" t="s">
        <v>135</v>
      </c>
      <c r="G242" s="59" t="s">
        <v>136</v>
      </c>
      <c r="H242" s="60" t="s">
        <v>1039</v>
      </c>
      <c r="I242" s="60" t="s">
        <v>1040</v>
      </c>
      <c r="J242" s="123"/>
      <c r="K242" s="62" t="s">
        <v>139</v>
      </c>
      <c r="L242" s="60" t="s">
        <v>123</v>
      </c>
      <c r="M242" s="59" t="s">
        <v>140</v>
      </c>
      <c r="N242" s="60" t="s">
        <v>953</v>
      </c>
      <c r="O242" s="60" t="s">
        <v>930</v>
      </c>
      <c r="P242" s="59" t="s">
        <v>955</v>
      </c>
      <c r="Q242" s="59" t="s">
        <v>140</v>
      </c>
      <c r="R242" s="59"/>
      <c r="S242" s="59" t="s">
        <v>955</v>
      </c>
      <c r="T242" s="59"/>
      <c r="U242" s="59"/>
      <c r="V242" s="59"/>
    </row>
    <row r="243" spans="1:22" s="67" customFormat="1" x14ac:dyDescent="0.2">
      <c r="A243" s="58" t="s">
        <v>1041</v>
      </c>
      <c r="B243" s="59" t="s">
        <v>1042</v>
      </c>
      <c r="C243" s="71">
        <v>6</v>
      </c>
      <c r="D243" s="60">
        <f t="shared" si="1"/>
        <v>3.3</v>
      </c>
      <c r="E243" s="66">
        <f t="shared" si="2"/>
        <v>4.8</v>
      </c>
      <c r="F243" s="59" t="s">
        <v>135</v>
      </c>
      <c r="G243" s="59" t="s">
        <v>978</v>
      </c>
      <c r="H243" s="60" t="s">
        <v>1043</v>
      </c>
      <c r="I243" s="60" t="s">
        <v>1044</v>
      </c>
      <c r="J243" s="123">
        <v>0.06</v>
      </c>
      <c r="K243" s="62" t="s">
        <v>139</v>
      </c>
      <c r="L243" s="60" t="s">
        <v>123</v>
      </c>
      <c r="M243" s="59" t="s">
        <v>140</v>
      </c>
      <c r="N243" s="60" t="s">
        <v>953</v>
      </c>
      <c r="O243" s="60" t="s">
        <v>930</v>
      </c>
      <c r="P243" s="59" t="s">
        <v>955</v>
      </c>
      <c r="Q243" s="59" t="s">
        <v>140</v>
      </c>
      <c r="R243" s="59"/>
      <c r="S243" s="59" t="s">
        <v>955</v>
      </c>
      <c r="T243" s="59"/>
      <c r="U243" s="59"/>
      <c r="V243" s="59"/>
    </row>
    <row r="244" spans="1:22" s="67" customFormat="1" x14ac:dyDescent="0.2">
      <c r="A244" s="58" t="s">
        <v>1045</v>
      </c>
      <c r="B244" s="59" t="s">
        <v>1046</v>
      </c>
      <c r="C244" s="71">
        <v>6</v>
      </c>
      <c r="D244" s="60">
        <f t="shared" si="1"/>
        <v>3.3</v>
      </c>
      <c r="E244" s="66">
        <f t="shared" si="2"/>
        <v>4.8</v>
      </c>
      <c r="F244" s="59" t="s">
        <v>135</v>
      </c>
      <c r="G244" s="59" t="s">
        <v>136</v>
      </c>
      <c r="H244" s="60" t="s">
        <v>1047</v>
      </c>
      <c r="I244" s="60" t="s">
        <v>1048</v>
      </c>
      <c r="J244" s="123">
        <v>0.1</v>
      </c>
      <c r="K244" s="62" t="s">
        <v>139</v>
      </c>
      <c r="L244" s="60" t="s">
        <v>123</v>
      </c>
      <c r="M244" s="59" t="s">
        <v>140</v>
      </c>
      <c r="N244" s="60" t="s">
        <v>953</v>
      </c>
      <c r="O244" s="60" t="s">
        <v>930</v>
      </c>
      <c r="P244" s="59" t="s">
        <v>955</v>
      </c>
      <c r="Q244" s="59" t="s">
        <v>140</v>
      </c>
      <c r="R244" s="59"/>
      <c r="S244" s="59" t="s">
        <v>955</v>
      </c>
      <c r="T244" s="59"/>
      <c r="U244" s="59"/>
      <c r="V244" s="59"/>
    </row>
    <row r="245" spans="1:22" s="67" customFormat="1" x14ac:dyDescent="0.2">
      <c r="A245" s="58" t="s">
        <v>1049</v>
      </c>
      <c r="B245" s="59" t="s">
        <v>1050</v>
      </c>
      <c r="C245" s="71">
        <v>6</v>
      </c>
      <c r="D245" s="60">
        <f t="shared" si="1"/>
        <v>3.3</v>
      </c>
      <c r="E245" s="66">
        <f t="shared" si="2"/>
        <v>4.8</v>
      </c>
      <c r="F245" s="59" t="s">
        <v>135</v>
      </c>
      <c r="G245" s="59" t="s">
        <v>136</v>
      </c>
      <c r="H245" s="60" t="s">
        <v>1051</v>
      </c>
      <c r="I245" s="60" t="s">
        <v>1052</v>
      </c>
      <c r="J245" s="123"/>
      <c r="K245" s="62" t="s">
        <v>139</v>
      </c>
      <c r="L245" s="60" t="s">
        <v>123</v>
      </c>
      <c r="M245" s="59" t="s">
        <v>140</v>
      </c>
      <c r="N245" s="60" t="s">
        <v>953</v>
      </c>
      <c r="O245" s="60" t="s">
        <v>930</v>
      </c>
      <c r="P245" s="59" t="s">
        <v>955</v>
      </c>
      <c r="Q245" s="59" t="s">
        <v>140</v>
      </c>
      <c r="R245" s="59"/>
      <c r="S245" s="59" t="s">
        <v>955</v>
      </c>
      <c r="T245" s="59"/>
      <c r="U245" s="59"/>
      <c r="V245" s="59"/>
    </row>
    <row r="246" spans="1:22" s="67" customFormat="1" x14ac:dyDescent="0.2">
      <c r="A246" s="58" t="s">
        <v>1053</v>
      </c>
      <c r="B246" s="59" t="s">
        <v>1054</v>
      </c>
      <c r="C246" s="71">
        <v>6</v>
      </c>
      <c r="D246" s="60">
        <f t="shared" si="1"/>
        <v>3.3</v>
      </c>
      <c r="E246" s="66">
        <f t="shared" si="2"/>
        <v>4.8</v>
      </c>
      <c r="F246" s="59" t="s">
        <v>135</v>
      </c>
      <c r="G246" s="59" t="s">
        <v>136</v>
      </c>
      <c r="H246" s="60" t="s">
        <v>1055</v>
      </c>
      <c r="I246" s="60" t="s">
        <v>1056</v>
      </c>
      <c r="J246" s="123">
        <v>0.02</v>
      </c>
      <c r="K246" s="62" t="s">
        <v>1057</v>
      </c>
      <c r="L246" s="60" t="s">
        <v>123</v>
      </c>
      <c r="M246" s="59" t="s">
        <v>140</v>
      </c>
      <c r="N246" s="60" t="s">
        <v>953</v>
      </c>
      <c r="O246" s="60" t="s">
        <v>954</v>
      </c>
      <c r="P246" s="59" t="s">
        <v>955</v>
      </c>
      <c r="Q246" s="59" t="s">
        <v>140</v>
      </c>
      <c r="R246" s="59"/>
      <c r="S246" s="59" t="s">
        <v>955</v>
      </c>
      <c r="T246" s="59"/>
      <c r="U246" s="59"/>
      <c r="V246" s="59"/>
    </row>
    <row r="247" spans="1:22" x14ac:dyDescent="0.2">
      <c r="A247" s="58" t="s">
        <v>1058</v>
      </c>
      <c r="B247" s="59" t="s">
        <v>1059</v>
      </c>
      <c r="C247" s="71">
        <v>6</v>
      </c>
      <c r="D247" s="60">
        <f t="shared" si="1"/>
        <v>3.3</v>
      </c>
      <c r="E247" s="66">
        <f t="shared" si="2"/>
        <v>4.8</v>
      </c>
      <c r="F247" s="59" t="s">
        <v>135</v>
      </c>
      <c r="G247" s="59" t="s">
        <v>978</v>
      </c>
      <c r="H247" s="60" t="s">
        <v>1060</v>
      </c>
      <c r="I247" s="60" t="s">
        <v>1061</v>
      </c>
      <c r="J247" s="123">
        <v>0.04</v>
      </c>
      <c r="K247" s="62" t="s">
        <v>952</v>
      </c>
      <c r="L247" s="60" t="s">
        <v>123</v>
      </c>
      <c r="M247" s="59" t="s">
        <v>140</v>
      </c>
      <c r="N247" s="60" t="s">
        <v>953</v>
      </c>
      <c r="O247" s="60" t="s">
        <v>954</v>
      </c>
      <c r="P247" s="59" t="s">
        <v>955</v>
      </c>
      <c r="Q247" s="59" t="s">
        <v>140</v>
      </c>
      <c r="R247" s="59"/>
      <c r="S247" s="59" t="s">
        <v>955</v>
      </c>
      <c r="T247" s="59"/>
      <c r="U247" s="59"/>
      <c r="V247" s="59"/>
    </row>
    <row r="248" spans="1:22" s="64" customFormat="1" x14ac:dyDescent="0.2">
      <c r="A248" s="58" t="s">
        <v>1062</v>
      </c>
      <c r="B248" s="59" t="s">
        <v>1063</v>
      </c>
      <c r="C248" s="71">
        <v>7</v>
      </c>
      <c r="D248" s="60">
        <f t="shared" si="1"/>
        <v>3.85</v>
      </c>
      <c r="E248" s="66">
        <f t="shared" si="2"/>
        <v>5.6</v>
      </c>
      <c r="F248" s="59" t="s">
        <v>135</v>
      </c>
      <c r="G248" s="59" t="s">
        <v>978</v>
      </c>
      <c r="H248" s="60" t="s">
        <v>1064</v>
      </c>
      <c r="I248" s="60" t="s">
        <v>1065</v>
      </c>
      <c r="J248" s="123">
        <v>0.08</v>
      </c>
      <c r="K248" s="62" t="s">
        <v>139</v>
      </c>
      <c r="L248" s="60" t="s">
        <v>123</v>
      </c>
      <c r="M248" s="59" t="s">
        <v>140</v>
      </c>
      <c r="N248" s="60" t="s">
        <v>953</v>
      </c>
      <c r="O248" s="60" t="s">
        <v>930</v>
      </c>
      <c r="P248" s="59" t="s">
        <v>955</v>
      </c>
      <c r="Q248" s="59" t="s">
        <v>140</v>
      </c>
      <c r="R248" s="59"/>
      <c r="S248" s="59" t="s">
        <v>955</v>
      </c>
      <c r="T248" s="59"/>
      <c r="U248" s="59"/>
      <c r="V248" s="59"/>
    </row>
    <row r="249" spans="1:22" s="64" customFormat="1" x14ac:dyDescent="0.2">
      <c r="A249" s="58" t="s">
        <v>1066</v>
      </c>
      <c r="B249" s="59" t="s">
        <v>1067</v>
      </c>
      <c r="C249" s="71">
        <v>7</v>
      </c>
      <c r="D249" s="60">
        <f t="shared" si="1"/>
        <v>3.85</v>
      </c>
      <c r="E249" s="66">
        <f t="shared" si="2"/>
        <v>5.6</v>
      </c>
      <c r="F249" s="59" t="s">
        <v>135</v>
      </c>
      <c r="G249" s="59" t="s">
        <v>136</v>
      </c>
      <c r="H249" s="60" t="s">
        <v>1068</v>
      </c>
      <c r="I249" s="60" t="s">
        <v>1069</v>
      </c>
      <c r="J249" s="123"/>
      <c r="K249" s="62" t="s">
        <v>139</v>
      </c>
      <c r="L249" s="60" t="s">
        <v>123</v>
      </c>
      <c r="M249" s="59" t="s">
        <v>140</v>
      </c>
      <c r="N249" s="60" t="s">
        <v>953</v>
      </c>
      <c r="O249" s="60" t="s">
        <v>1070</v>
      </c>
      <c r="P249" s="59" t="s">
        <v>955</v>
      </c>
      <c r="Q249" s="59" t="s">
        <v>140</v>
      </c>
      <c r="R249" s="59"/>
      <c r="S249" s="59" t="s">
        <v>955</v>
      </c>
      <c r="T249" s="59"/>
      <c r="U249" s="59"/>
      <c r="V249" s="59"/>
    </row>
    <row r="250" spans="1:22" s="67" customFormat="1" x14ac:dyDescent="0.2">
      <c r="A250" s="58" t="s">
        <v>1071</v>
      </c>
      <c r="B250" s="59" t="s">
        <v>1072</v>
      </c>
      <c r="C250" s="71">
        <v>7</v>
      </c>
      <c r="D250" s="60">
        <f t="shared" si="1"/>
        <v>3.85</v>
      </c>
      <c r="E250" s="66">
        <f t="shared" si="2"/>
        <v>5.6</v>
      </c>
      <c r="F250" s="59" t="s">
        <v>135</v>
      </c>
      <c r="G250" s="59" t="s">
        <v>136</v>
      </c>
      <c r="H250" s="60" t="s">
        <v>1073</v>
      </c>
      <c r="I250" s="60" t="s">
        <v>1074</v>
      </c>
      <c r="J250" s="123">
        <v>0.17</v>
      </c>
      <c r="K250" s="62" t="s">
        <v>139</v>
      </c>
      <c r="L250" s="60" t="s">
        <v>123</v>
      </c>
      <c r="M250" s="59" t="s">
        <v>140</v>
      </c>
      <c r="N250" s="60" t="s">
        <v>953</v>
      </c>
      <c r="O250" s="60" t="s">
        <v>930</v>
      </c>
      <c r="P250" s="59" t="s">
        <v>955</v>
      </c>
      <c r="Q250" s="59" t="s">
        <v>140</v>
      </c>
      <c r="R250" s="59"/>
      <c r="S250" s="59" t="s">
        <v>955</v>
      </c>
      <c r="T250" s="59"/>
      <c r="U250" s="59"/>
      <c r="V250" s="59"/>
    </row>
    <row r="251" spans="1:22" s="67" customFormat="1" x14ac:dyDescent="0.2">
      <c r="A251" s="58" t="s">
        <v>1075</v>
      </c>
      <c r="B251" s="59" t="s">
        <v>1076</v>
      </c>
      <c r="C251" s="71">
        <v>8</v>
      </c>
      <c r="D251" s="60">
        <f t="shared" si="1"/>
        <v>4.4000000000000004</v>
      </c>
      <c r="E251" s="66">
        <f t="shared" si="2"/>
        <v>6.4</v>
      </c>
      <c r="F251" s="59" t="s">
        <v>135</v>
      </c>
      <c r="G251" s="59" t="s">
        <v>978</v>
      </c>
      <c r="H251" s="60" t="s">
        <v>1077</v>
      </c>
      <c r="I251" s="60" t="s">
        <v>1078</v>
      </c>
      <c r="J251" s="123">
        <v>0.04</v>
      </c>
      <c r="K251" s="62" t="s">
        <v>139</v>
      </c>
      <c r="L251" s="60" t="s">
        <v>123</v>
      </c>
      <c r="M251" s="59" t="s">
        <v>140</v>
      </c>
      <c r="N251" s="60" t="s">
        <v>953</v>
      </c>
      <c r="O251" s="60" t="s">
        <v>930</v>
      </c>
      <c r="P251" s="59" t="s">
        <v>955</v>
      </c>
      <c r="Q251" s="59" t="s">
        <v>140</v>
      </c>
      <c r="R251" s="59"/>
      <c r="S251" s="59" t="s">
        <v>955</v>
      </c>
      <c r="T251" s="59"/>
      <c r="U251" s="59"/>
      <c r="V251" s="59"/>
    </row>
    <row r="252" spans="1:22" s="67" customFormat="1" x14ac:dyDescent="0.2">
      <c r="A252" s="58" t="s">
        <v>1079</v>
      </c>
      <c r="B252" s="59" t="s">
        <v>1080</v>
      </c>
      <c r="C252" s="71">
        <v>8</v>
      </c>
      <c r="D252" s="60">
        <f t="shared" si="1"/>
        <v>4.4000000000000004</v>
      </c>
      <c r="E252" s="66">
        <f t="shared" si="2"/>
        <v>6.4</v>
      </c>
      <c r="F252" s="59" t="s">
        <v>135</v>
      </c>
      <c r="G252" s="59" t="s">
        <v>136</v>
      </c>
      <c r="H252" s="60" t="s">
        <v>1081</v>
      </c>
      <c r="I252" s="60" t="s">
        <v>1082</v>
      </c>
      <c r="J252" s="123"/>
      <c r="K252" s="62" t="s">
        <v>139</v>
      </c>
      <c r="L252" s="60" t="s">
        <v>123</v>
      </c>
      <c r="M252" s="59" t="s">
        <v>140</v>
      </c>
      <c r="N252" s="60" t="s">
        <v>953</v>
      </c>
      <c r="O252" s="60" t="s">
        <v>1070</v>
      </c>
      <c r="P252" s="59" t="s">
        <v>955</v>
      </c>
      <c r="Q252" s="59" t="s">
        <v>140</v>
      </c>
      <c r="R252" s="59"/>
      <c r="S252" s="59" t="s">
        <v>955</v>
      </c>
      <c r="T252" s="59"/>
      <c r="U252" s="59"/>
      <c r="V252" s="59"/>
    </row>
    <row r="253" spans="1:22" s="67" customFormat="1" x14ac:dyDescent="0.2">
      <c r="A253" s="58" t="s">
        <v>1083</v>
      </c>
      <c r="B253" s="59" t="s">
        <v>1084</v>
      </c>
      <c r="C253" s="71">
        <v>8</v>
      </c>
      <c r="D253" s="60">
        <f t="shared" ref="D253:D284" si="3">ROUND(C253*0.55,2)</f>
        <v>4.4000000000000004</v>
      </c>
      <c r="E253" s="66">
        <f t="shared" ref="E253:E284" si="4">ROUND(C253*0.8,2)</f>
        <v>6.4</v>
      </c>
      <c r="F253" s="59" t="s">
        <v>135</v>
      </c>
      <c r="G253" s="59" t="s">
        <v>978</v>
      </c>
      <c r="H253" s="60" t="s">
        <v>1085</v>
      </c>
      <c r="I253" s="60" t="s">
        <v>1086</v>
      </c>
      <c r="J253" s="123">
        <v>0.05</v>
      </c>
      <c r="K253" s="62" t="s">
        <v>139</v>
      </c>
      <c r="L253" s="60" t="s">
        <v>123</v>
      </c>
      <c r="M253" s="59" t="s">
        <v>140</v>
      </c>
      <c r="N253" s="60" t="s">
        <v>953</v>
      </c>
      <c r="O253" s="60" t="s">
        <v>930</v>
      </c>
      <c r="P253" s="59" t="s">
        <v>955</v>
      </c>
      <c r="Q253" s="59" t="s">
        <v>140</v>
      </c>
      <c r="R253" s="59"/>
      <c r="S253" s="59" t="s">
        <v>955</v>
      </c>
      <c r="T253" s="59"/>
      <c r="U253" s="59"/>
      <c r="V253" s="59"/>
    </row>
    <row r="254" spans="1:22" x14ac:dyDescent="0.2">
      <c r="A254" s="58" t="s">
        <v>1087</v>
      </c>
      <c r="B254" s="59" t="s">
        <v>1088</v>
      </c>
      <c r="C254" s="71">
        <v>8</v>
      </c>
      <c r="D254" s="60">
        <f t="shared" si="3"/>
        <v>4.4000000000000004</v>
      </c>
      <c r="E254" s="66">
        <f t="shared" si="4"/>
        <v>6.4</v>
      </c>
      <c r="F254" s="59" t="s">
        <v>135</v>
      </c>
      <c r="G254" s="59" t="s">
        <v>136</v>
      </c>
      <c r="H254" s="60" t="s">
        <v>1089</v>
      </c>
      <c r="I254" s="60" t="s">
        <v>1090</v>
      </c>
      <c r="J254" s="123"/>
      <c r="K254" s="62" t="s">
        <v>139</v>
      </c>
      <c r="L254" s="60" t="s">
        <v>123</v>
      </c>
      <c r="M254" s="59" t="s">
        <v>140</v>
      </c>
      <c r="N254" s="60" t="s">
        <v>953</v>
      </c>
      <c r="O254" s="60" t="s">
        <v>930</v>
      </c>
      <c r="P254" s="59" t="s">
        <v>955</v>
      </c>
      <c r="Q254" s="59" t="s">
        <v>140</v>
      </c>
      <c r="R254" s="59" t="s">
        <v>273</v>
      </c>
      <c r="S254" s="59" t="s">
        <v>955</v>
      </c>
      <c r="T254" s="59"/>
      <c r="U254" s="59"/>
      <c r="V254" s="59"/>
    </row>
    <row r="255" spans="1:22" x14ac:dyDescent="0.2">
      <c r="A255" s="58" t="s">
        <v>1091</v>
      </c>
      <c r="B255" s="59" t="s">
        <v>1092</v>
      </c>
      <c r="C255" s="71">
        <v>8</v>
      </c>
      <c r="D255" s="60">
        <f t="shared" si="3"/>
        <v>4.4000000000000004</v>
      </c>
      <c r="E255" s="66">
        <f t="shared" si="4"/>
        <v>6.4</v>
      </c>
      <c r="F255" s="59" t="s">
        <v>135</v>
      </c>
      <c r="G255" s="59" t="s">
        <v>136</v>
      </c>
      <c r="H255" s="60" t="s">
        <v>1093</v>
      </c>
      <c r="I255" s="60" t="s">
        <v>1094</v>
      </c>
      <c r="J255" s="123">
        <v>0.12</v>
      </c>
      <c r="K255" s="62" t="s">
        <v>139</v>
      </c>
      <c r="L255" s="60" t="s">
        <v>123</v>
      </c>
      <c r="M255" s="59" t="s">
        <v>140</v>
      </c>
      <c r="N255" s="60" t="s">
        <v>953</v>
      </c>
      <c r="O255" s="60" t="s">
        <v>930</v>
      </c>
      <c r="P255" s="59" t="s">
        <v>955</v>
      </c>
      <c r="Q255" s="59" t="s">
        <v>140</v>
      </c>
      <c r="R255" s="59"/>
      <c r="S255" s="59" t="s">
        <v>955</v>
      </c>
      <c r="T255" s="59"/>
      <c r="U255" s="59"/>
      <c r="V255" s="59"/>
    </row>
    <row r="256" spans="1:22" x14ac:dyDescent="0.2">
      <c r="A256" s="58" t="s">
        <v>1095</v>
      </c>
      <c r="B256" s="59" t="s">
        <v>1096</v>
      </c>
      <c r="C256" s="71">
        <v>8</v>
      </c>
      <c r="D256" s="60">
        <f t="shared" si="3"/>
        <v>4.4000000000000004</v>
      </c>
      <c r="E256" s="66">
        <f t="shared" si="4"/>
        <v>6.4</v>
      </c>
      <c r="F256" s="59" t="s">
        <v>135</v>
      </c>
      <c r="G256" s="59" t="s">
        <v>136</v>
      </c>
      <c r="H256" s="60" t="s">
        <v>1097</v>
      </c>
      <c r="I256" s="60" t="s">
        <v>1098</v>
      </c>
      <c r="J256" s="123">
        <v>0.05</v>
      </c>
      <c r="K256" s="62" t="s">
        <v>139</v>
      </c>
      <c r="L256" s="60" t="s">
        <v>123</v>
      </c>
      <c r="M256" s="59" t="s">
        <v>140</v>
      </c>
      <c r="N256" s="60" t="s">
        <v>953</v>
      </c>
      <c r="O256" s="60" t="s">
        <v>930</v>
      </c>
      <c r="P256" s="59" t="s">
        <v>955</v>
      </c>
      <c r="Q256" s="59" t="s">
        <v>140</v>
      </c>
      <c r="R256" s="59"/>
      <c r="S256" s="59" t="s">
        <v>955</v>
      </c>
      <c r="T256" s="59"/>
      <c r="U256" s="59"/>
      <c r="V256" s="59"/>
    </row>
    <row r="257" spans="1:22" x14ac:dyDescent="0.2">
      <c r="A257" s="58" t="s">
        <v>1099</v>
      </c>
      <c r="B257" s="59" t="s">
        <v>1100</v>
      </c>
      <c r="C257" s="71">
        <v>8</v>
      </c>
      <c r="D257" s="60">
        <f t="shared" si="3"/>
        <v>4.4000000000000004</v>
      </c>
      <c r="E257" s="66">
        <f t="shared" si="4"/>
        <v>6.4</v>
      </c>
      <c r="F257" s="59" t="s">
        <v>135</v>
      </c>
      <c r="G257" s="59" t="s">
        <v>136</v>
      </c>
      <c r="H257" s="60" t="s">
        <v>1101</v>
      </c>
      <c r="I257" s="60" t="s">
        <v>1102</v>
      </c>
      <c r="J257" s="123">
        <v>0.1</v>
      </c>
      <c r="K257" s="62" t="s">
        <v>1057</v>
      </c>
      <c r="L257" s="60" t="s">
        <v>123</v>
      </c>
      <c r="M257" s="59" t="s">
        <v>140</v>
      </c>
      <c r="N257" s="60" t="s">
        <v>953</v>
      </c>
      <c r="O257" s="60" t="s">
        <v>954</v>
      </c>
      <c r="P257" s="59" t="s">
        <v>955</v>
      </c>
      <c r="Q257" s="59" t="s">
        <v>140</v>
      </c>
      <c r="R257" s="59"/>
      <c r="S257" s="59" t="s">
        <v>955</v>
      </c>
      <c r="T257" s="59"/>
      <c r="U257" s="59"/>
      <c r="V257" s="59"/>
    </row>
    <row r="258" spans="1:22" x14ac:dyDescent="0.2">
      <c r="A258" s="58" t="s">
        <v>1103</v>
      </c>
      <c r="B258" s="59" t="s">
        <v>1104</v>
      </c>
      <c r="C258" s="71">
        <v>9</v>
      </c>
      <c r="D258" s="60">
        <f t="shared" si="3"/>
        <v>4.95</v>
      </c>
      <c r="E258" s="66">
        <f t="shared" si="4"/>
        <v>7.2</v>
      </c>
      <c r="F258" s="59" t="s">
        <v>135</v>
      </c>
      <c r="G258" s="59" t="s">
        <v>978</v>
      </c>
      <c r="H258" s="60" t="s">
        <v>1105</v>
      </c>
      <c r="I258" s="60" t="s">
        <v>1106</v>
      </c>
      <c r="J258" s="123">
        <v>0.13</v>
      </c>
      <c r="K258" s="62" t="s">
        <v>139</v>
      </c>
      <c r="L258" s="60" t="s">
        <v>123</v>
      </c>
      <c r="M258" s="59" t="s">
        <v>140</v>
      </c>
      <c r="N258" s="60" t="s">
        <v>953</v>
      </c>
      <c r="O258" s="60" t="s">
        <v>930</v>
      </c>
      <c r="P258" s="59" t="s">
        <v>955</v>
      </c>
      <c r="Q258" s="59" t="s">
        <v>140</v>
      </c>
      <c r="R258" s="59"/>
      <c r="S258" s="59" t="s">
        <v>955</v>
      </c>
      <c r="T258" s="59"/>
      <c r="U258" s="59"/>
      <c r="V258" s="59"/>
    </row>
    <row r="259" spans="1:22" x14ac:dyDescent="0.2">
      <c r="A259" s="58" t="s">
        <v>1107</v>
      </c>
      <c r="B259" s="59" t="s">
        <v>1108</v>
      </c>
      <c r="C259" s="71">
        <v>9</v>
      </c>
      <c r="D259" s="60">
        <f t="shared" si="3"/>
        <v>4.95</v>
      </c>
      <c r="E259" s="66">
        <f t="shared" si="4"/>
        <v>7.2</v>
      </c>
      <c r="F259" s="59" t="s">
        <v>135</v>
      </c>
      <c r="G259" s="59" t="s">
        <v>978</v>
      </c>
      <c r="H259" s="60" t="s">
        <v>1109</v>
      </c>
      <c r="I259" s="60" t="s">
        <v>1110</v>
      </c>
      <c r="J259" s="123">
        <v>0.06</v>
      </c>
      <c r="K259" s="62" t="s">
        <v>139</v>
      </c>
      <c r="L259" s="60" t="s">
        <v>123</v>
      </c>
      <c r="M259" s="59" t="s">
        <v>140</v>
      </c>
      <c r="N259" s="60" t="s">
        <v>953</v>
      </c>
      <c r="O259" s="60" t="s">
        <v>930</v>
      </c>
      <c r="P259" s="59" t="s">
        <v>955</v>
      </c>
      <c r="Q259" s="59" t="s">
        <v>140</v>
      </c>
      <c r="R259" s="59"/>
      <c r="S259" s="59" t="s">
        <v>955</v>
      </c>
      <c r="T259" s="59"/>
      <c r="U259" s="59"/>
      <c r="V259" s="59"/>
    </row>
    <row r="260" spans="1:22" x14ac:dyDescent="0.2">
      <c r="A260" s="58" t="s">
        <v>1111</v>
      </c>
      <c r="B260" s="59" t="s">
        <v>1112</v>
      </c>
      <c r="C260" s="71">
        <v>9</v>
      </c>
      <c r="D260" s="60">
        <f t="shared" si="3"/>
        <v>4.95</v>
      </c>
      <c r="E260" s="66">
        <f t="shared" si="4"/>
        <v>7.2</v>
      </c>
      <c r="F260" s="59" t="s">
        <v>135</v>
      </c>
      <c r="G260" s="59" t="s">
        <v>136</v>
      </c>
      <c r="H260" s="60" t="s">
        <v>1113</v>
      </c>
      <c r="I260" s="60" t="s">
        <v>1114</v>
      </c>
      <c r="J260" s="123"/>
      <c r="K260" s="62" t="s">
        <v>139</v>
      </c>
      <c r="L260" s="60" t="s">
        <v>123</v>
      </c>
      <c r="M260" s="59" t="s">
        <v>140</v>
      </c>
      <c r="N260" s="60" t="s">
        <v>953</v>
      </c>
      <c r="O260" s="60" t="s">
        <v>930</v>
      </c>
      <c r="P260" s="59" t="s">
        <v>955</v>
      </c>
      <c r="Q260" s="59" t="s">
        <v>140</v>
      </c>
      <c r="R260" s="59"/>
      <c r="S260" s="59" t="s">
        <v>955</v>
      </c>
      <c r="T260" s="59"/>
      <c r="U260" s="59"/>
      <c r="V260" s="59"/>
    </row>
    <row r="261" spans="1:22" x14ac:dyDescent="0.2">
      <c r="A261" s="58" t="s">
        <v>1115</v>
      </c>
      <c r="B261" s="59" t="s">
        <v>1116</v>
      </c>
      <c r="C261" s="71">
        <v>9</v>
      </c>
      <c r="D261" s="60">
        <f t="shared" si="3"/>
        <v>4.95</v>
      </c>
      <c r="E261" s="66">
        <f t="shared" si="4"/>
        <v>7.2</v>
      </c>
      <c r="F261" s="59" t="s">
        <v>135</v>
      </c>
      <c r="G261" s="59" t="s">
        <v>978</v>
      </c>
      <c r="H261" s="60" t="s">
        <v>1117</v>
      </c>
      <c r="I261" s="60" t="s">
        <v>1118</v>
      </c>
      <c r="J261" s="123">
        <v>0.06</v>
      </c>
      <c r="K261" s="62" t="s">
        <v>139</v>
      </c>
      <c r="L261" s="60" t="s">
        <v>123</v>
      </c>
      <c r="M261" s="59" t="s">
        <v>140</v>
      </c>
      <c r="N261" s="60" t="s">
        <v>953</v>
      </c>
      <c r="O261" s="60" t="s">
        <v>930</v>
      </c>
      <c r="P261" s="59" t="s">
        <v>955</v>
      </c>
      <c r="Q261" s="59" t="s">
        <v>140</v>
      </c>
      <c r="R261" s="59"/>
      <c r="S261" s="59" t="s">
        <v>955</v>
      </c>
      <c r="T261" s="59"/>
      <c r="U261" s="59"/>
      <c r="V261" s="59"/>
    </row>
    <row r="262" spans="1:22" x14ac:dyDescent="0.2">
      <c r="A262" s="58" t="s">
        <v>1119</v>
      </c>
      <c r="B262" s="59" t="s">
        <v>1120</v>
      </c>
      <c r="C262" s="71">
        <v>9</v>
      </c>
      <c r="D262" s="60">
        <f t="shared" si="3"/>
        <v>4.95</v>
      </c>
      <c r="E262" s="66">
        <f t="shared" si="4"/>
        <v>7.2</v>
      </c>
      <c r="F262" s="59" t="s">
        <v>135</v>
      </c>
      <c r="G262" s="59" t="s">
        <v>136</v>
      </c>
      <c r="H262" s="60" t="s">
        <v>1121</v>
      </c>
      <c r="I262" s="60" t="s">
        <v>1122</v>
      </c>
      <c r="J262" s="123">
        <v>0.2</v>
      </c>
      <c r="K262" s="62" t="s">
        <v>139</v>
      </c>
      <c r="L262" s="60" t="s">
        <v>123</v>
      </c>
      <c r="M262" s="59" t="s">
        <v>140</v>
      </c>
      <c r="N262" s="60" t="s">
        <v>953</v>
      </c>
      <c r="O262" s="60" t="s">
        <v>930</v>
      </c>
      <c r="P262" s="59" t="s">
        <v>955</v>
      </c>
      <c r="Q262" s="59" t="s">
        <v>140</v>
      </c>
      <c r="R262" s="59"/>
      <c r="S262" s="59" t="s">
        <v>955</v>
      </c>
      <c r="T262" s="59"/>
      <c r="U262" s="59"/>
      <c r="V262" s="59"/>
    </row>
    <row r="263" spans="1:22" x14ac:dyDescent="0.2">
      <c r="A263" s="58" t="s">
        <v>1123</v>
      </c>
      <c r="B263" s="59" t="s">
        <v>1124</v>
      </c>
      <c r="C263" s="71">
        <v>10</v>
      </c>
      <c r="D263" s="60">
        <f t="shared" si="3"/>
        <v>5.5</v>
      </c>
      <c r="E263" s="66">
        <f t="shared" si="4"/>
        <v>8</v>
      </c>
      <c r="F263" s="59" t="s">
        <v>135</v>
      </c>
      <c r="G263" s="59" t="s">
        <v>978</v>
      </c>
      <c r="H263" s="60" t="s">
        <v>1125</v>
      </c>
      <c r="I263" s="60" t="s">
        <v>1126</v>
      </c>
      <c r="J263" s="123">
        <v>0.17</v>
      </c>
      <c r="K263" s="62" t="s">
        <v>139</v>
      </c>
      <c r="L263" s="60" t="s">
        <v>123</v>
      </c>
      <c r="M263" s="59" t="s">
        <v>140</v>
      </c>
      <c r="N263" s="60" t="s">
        <v>953</v>
      </c>
      <c r="O263" s="60" t="s">
        <v>930</v>
      </c>
      <c r="P263" s="59" t="s">
        <v>955</v>
      </c>
      <c r="Q263" s="59" t="s">
        <v>140</v>
      </c>
      <c r="R263" s="59"/>
      <c r="S263" s="59" t="s">
        <v>955</v>
      </c>
      <c r="T263" s="59"/>
      <c r="U263" s="59"/>
      <c r="V263" s="59"/>
    </row>
    <row r="264" spans="1:22" x14ac:dyDescent="0.2">
      <c r="A264" s="58" t="s">
        <v>1127</v>
      </c>
      <c r="B264" s="59" t="s">
        <v>1128</v>
      </c>
      <c r="C264" s="71">
        <v>10</v>
      </c>
      <c r="D264" s="60">
        <f t="shared" si="3"/>
        <v>5.5</v>
      </c>
      <c r="E264" s="66">
        <f t="shared" si="4"/>
        <v>8</v>
      </c>
      <c r="F264" s="59" t="s">
        <v>135</v>
      </c>
      <c r="G264" s="59" t="s">
        <v>136</v>
      </c>
      <c r="H264" s="60" t="s">
        <v>1129</v>
      </c>
      <c r="I264" s="60" t="s">
        <v>1130</v>
      </c>
      <c r="J264" s="123"/>
      <c r="K264" s="62" t="s">
        <v>139</v>
      </c>
      <c r="L264" s="60" t="s">
        <v>123</v>
      </c>
      <c r="M264" s="59" t="s">
        <v>140</v>
      </c>
      <c r="N264" s="60" t="s">
        <v>953</v>
      </c>
      <c r="O264" s="60" t="s">
        <v>1070</v>
      </c>
      <c r="P264" s="59" t="s">
        <v>955</v>
      </c>
      <c r="Q264" s="59" t="s">
        <v>140</v>
      </c>
      <c r="R264" s="59"/>
      <c r="S264" s="59" t="s">
        <v>955</v>
      </c>
      <c r="T264" s="59"/>
      <c r="U264" s="59"/>
      <c r="V264" s="59"/>
    </row>
    <row r="265" spans="1:22" x14ac:dyDescent="0.2">
      <c r="A265" s="58" t="s">
        <v>1131</v>
      </c>
      <c r="B265" s="59" t="s">
        <v>1132</v>
      </c>
      <c r="C265" s="71">
        <v>10</v>
      </c>
      <c r="D265" s="60">
        <f t="shared" si="3"/>
        <v>5.5</v>
      </c>
      <c r="E265" s="66">
        <f t="shared" si="4"/>
        <v>8</v>
      </c>
      <c r="F265" s="59" t="s">
        <v>135</v>
      </c>
      <c r="G265" s="59" t="s">
        <v>978</v>
      </c>
      <c r="H265" s="60" t="s">
        <v>1133</v>
      </c>
      <c r="I265" s="60" t="s">
        <v>1134</v>
      </c>
      <c r="J265" s="123">
        <v>0.09</v>
      </c>
      <c r="K265" s="62" t="s">
        <v>139</v>
      </c>
      <c r="L265" s="60" t="s">
        <v>123</v>
      </c>
      <c r="M265" s="59" t="s">
        <v>140</v>
      </c>
      <c r="N265" s="60" t="s">
        <v>953</v>
      </c>
      <c r="O265" s="60" t="s">
        <v>930</v>
      </c>
      <c r="P265" s="59" t="s">
        <v>955</v>
      </c>
      <c r="Q265" s="59" t="s">
        <v>140</v>
      </c>
      <c r="R265" s="59"/>
      <c r="S265" s="59" t="s">
        <v>955</v>
      </c>
      <c r="T265" s="59"/>
      <c r="U265" s="59"/>
      <c r="V265" s="59"/>
    </row>
    <row r="266" spans="1:22" x14ac:dyDescent="0.2">
      <c r="A266" s="58" t="s">
        <v>1135</v>
      </c>
      <c r="B266" s="59" t="s">
        <v>1136</v>
      </c>
      <c r="C266" s="71">
        <v>10</v>
      </c>
      <c r="D266" s="60">
        <f t="shared" si="3"/>
        <v>5.5</v>
      </c>
      <c r="E266" s="66">
        <f t="shared" si="4"/>
        <v>8</v>
      </c>
      <c r="F266" s="59" t="s">
        <v>135</v>
      </c>
      <c r="G266" s="59" t="s">
        <v>136</v>
      </c>
      <c r="H266" s="60" t="s">
        <v>1137</v>
      </c>
      <c r="I266" s="60" t="s">
        <v>1138</v>
      </c>
      <c r="J266" s="123"/>
      <c r="K266" s="62" t="s">
        <v>139</v>
      </c>
      <c r="L266" s="60" t="s">
        <v>123</v>
      </c>
      <c r="M266" s="59" t="s">
        <v>140</v>
      </c>
      <c r="N266" s="60" t="s">
        <v>953</v>
      </c>
      <c r="O266" s="60" t="s">
        <v>930</v>
      </c>
      <c r="P266" s="59" t="s">
        <v>955</v>
      </c>
      <c r="Q266" s="59" t="s">
        <v>140</v>
      </c>
      <c r="R266" s="59" t="s">
        <v>273</v>
      </c>
      <c r="S266" s="59" t="s">
        <v>955</v>
      </c>
      <c r="T266" s="59"/>
      <c r="U266" s="59"/>
      <c r="V266" s="59"/>
    </row>
    <row r="267" spans="1:22" x14ac:dyDescent="0.2">
      <c r="A267" s="58" t="s">
        <v>1139</v>
      </c>
      <c r="B267" s="59" t="s">
        <v>1140</v>
      </c>
      <c r="C267" s="71">
        <v>10</v>
      </c>
      <c r="D267" s="60">
        <f t="shared" si="3"/>
        <v>5.5</v>
      </c>
      <c r="E267" s="66">
        <f t="shared" si="4"/>
        <v>8</v>
      </c>
      <c r="F267" s="59" t="s">
        <v>135</v>
      </c>
      <c r="G267" s="59" t="s">
        <v>136</v>
      </c>
      <c r="H267" s="60" t="s">
        <v>1141</v>
      </c>
      <c r="I267" s="60" t="s">
        <v>1142</v>
      </c>
      <c r="J267" s="123"/>
      <c r="K267" s="62" t="s">
        <v>139</v>
      </c>
      <c r="L267" s="60" t="s">
        <v>123</v>
      </c>
      <c r="M267" s="59" t="s">
        <v>140</v>
      </c>
      <c r="N267" s="60" t="s">
        <v>953</v>
      </c>
      <c r="O267" s="60" t="s">
        <v>930</v>
      </c>
      <c r="P267" s="59" t="s">
        <v>955</v>
      </c>
      <c r="Q267" s="59" t="s">
        <v>140</v>
      </c>
      <c r="R267" s="59"/>
      <c r="S267" s="59" t="s">
        <v>955</v>
      </c>
      <c r="T267" s="59"/>
      <c r="U267" s="59"/>
      <c r="V267" s="59"/>
    </row>
    <row r="268" spans="1:22" x14ac:dyDescent="0.2">
      <c r="A268" s="58" t="s">
        <v>1143</v>
      </c>
      <c r="B268" s="59" t="s">
        <v>1144</v>
      </c>
      <c r="C268" s="71">
        <v>11</v>
      </c>
      <c r="D268" s="60">
        <f t="shared" si="3"/>
        <v>6.05</v>
      </c>
      <c r="E268" s="66">
        <f t="shared" si="4"/>
        <v>8.8000000000000007</v>
      </c>
      <c r="F268" s="59" t="s">
        <v>135</v>
      </c>
      <c r="G268" s="59" t="s">
        <v>978</v>
      </c>
      <c r="H268" s="60" t="s">
        <v>1145</v>
      </c>
      <c r="I268" s="60" t="s">
        <v>1146</v>
      </c>
      <c r="J268" s="123">
        <v>0.13</v>
      </c>
      <c r="K268" s="62" t="s">
        <v>139</v>
      </c>
      <c r="L268" s="60" t="s">
        <v>123</v>
      </c>
      <c r="M268" s="59" t="s">
        <v>140</v>
      </c>
      <c r="N268" s="60" t="s">
        <v>953</v>
      </c>
      <c r="O268" s="60" t="s">
        <v>930</v>
      </c>
      <c r="P268" s="59" t="s">
        <v>955</v>
      </c>
      <c r="Q268" s="59" t="s">
        <v>140</v>
      </c>
      <c r="R268" s="59"/>
      <c r="S268" s="59" t="s">
        <v>955</v>
      </c>
      <c r="T268" s="59"/>
      <c r="U268" s="59"/>
      <c r="V268" s="59"/>
    </row>
    <row r="269" spans="1:22" x14ac:dyDescent="0.2">
      <c r="A269" s="58" t="s">
        <v>1147</v>
      </c>
      <c r="B269" s="59" t="s">
        <v>1148</v>
      </c>
      <c r="C269" s="71">
        <v>13</v>
      </c>
      <c r="D269" s="60">
        <f t="shared" si="3"/>
        <v>7.15</v>
      </c>
      <c r="E269" s="66">
        <f t="shared" si="4"/>
        <v>10.4</v>
      </c>
      <c r="F269" s="59" t="s">
        <v>135</v>
      </c>
      <c r="G269" s="59" t="s">
        <v>136</v>
      </c>
      <c r="H269" s="60" t="s">
        <v>1149</v>
      </c>
      <c r="I269" s="60" t="s">
        <v>1150</v>
      </c>
      <c r="J269" s="123"/>
      <c r="K269" s="62" t="s">
        <v>139</v>
      </c>
      <c r="L269" s="60" t="s">
        <v>123</v>
      </c>
      <c r="M269" s="59" t="s">
        <v>140</v>
      </c>
      <c r="N269" s="60" t="s">
        <v>953</v>
      </c>
      <c r="O269" s="60" t="s">
        <v>930</v>
      </c>
      <c r="P269" s="59" t="s">
        <v>955</v>
      </c>
      <c r="Q269" s="59" t="s">
        <v>140</v>
      </c>
      <c r="R269" s="59"/>
      <c r="S269" s="59" t="s">
        <v>955</v>
      </c>
      <c r="T269" s="59"/>
      <c r="U269" s="59"/>
      <c r="V269" s="59"/>
    </row>
    <row r="270" spans="1:22" x14ac:dyDescent="0.2">
      <c r="A270" s="58" t="s">
        <v>1151</v>
      </c>
      <c r="B270" s="59" t="s">
        <v>1152</v>
      </c>
      <c r="C270" s="71">
        <v>14</v>
      </c>
      <c r="D270" s="60">
        <f t="shared" si="3"/>
        <v>7.7</v>
      </c>
      <c r="E270" s="66">
        <f t="shared" si="4"/>
        <v>11.2</v>
      </c>
      <c r="F270" s="59" t="s">
        <v>135</v>
      </c>
      <c r="G270" s="59" t="s">
        <v>978</v>
      </c>
      <c r="H270" s="60" t="s">
        <v>1153</v>
      </c>
      <c r="I270" s="60" t="s">
        <v>1154</v>
      </c>
      <c r="J270" s="123">
        <v>0.13</v>
      </c>
      <c r="K270" s="62" t="s">
        <v>139</v>
      </c>
      <c r="L270" s="60" t="s">
        <v>123</v>
      </c>
      <c r="M270" s="59" t="s">
        <v>140</v>
      </c>
      <c r="N270" s="60" t="s">
        <v>953</v>
      </c>
      <c r="O270" s="60" t="s">
        <v>930</v>
      </c>
      <c r="P270" s="59" t="s">
        <v>955</v>
      </c>
      <c r="Q270" s="59" t="s">
        <v>140</v>
      </c>
      <c r="R270" s="59"/>
      <c r="S270" s="59" t="s">
        <v>955</v>
      </c>
      <c r="T270" s="59"/>
      <c r="U270" s="59"/>
      <c r="V270" s="59"/>
    </row>
    <row r="271" spans="1:22" x14ac:dyDescent="0.2">
      <c r="A271" s="58" t="s">
        <v>1155</v>
      </c>
      <c r="B271" s="59" t="s">
        <v>1156</v>
      </c>
      <c r="C271" s="71">
        <v>14</v>
      </c>
      <c r="D271" s="60">
        <f t="shared" si="3"/>
        <v>7.7</v>
      </c>
      <c r="E271" s="66">
        <f t="shared" si="4"/>
        <v>11.2</v>
      </c>
      <c r="F271" s="59" t="s">
        <v>135</v>
      </c>
      <c r="G271" s="59" t="s">
        <v>136</v>
      </c>
      <c r="H271" s="60" t="s">
        <v>1157</v>
      </c>
      <c r="I271" s="60" t="s">
        <v>1158</v>
      </c>
      <c r="J271" s="123"/>
      <c r="K271" s="62" t="s">
        <v>139</v>
      </c>
      <c r="L271" s="60" t="s">
        <v>123</v>
      </c>
      <c r="M271" s="59" t="s">
        <v>140</v>
      </c>
      <c r="N271" s="60" t="s">
        <v>953</v>
      </c>
      <c r="O271" s="60" t="s">
        <v>930</v>
      </c>
      <c r="P271" s="59" t="s">
        <v>955</v>
      </c>
      <c r="Q271" s="59" t="s">
        <v>140</v>
      </c>
      <c r="R271" s="59"/>
      <c r="S271" s="59" t="s">
        <v>955</v>
      </c>
      <c r="T271" s="59"/>
      <c r="U271" s="59"/>
      <c r="V271" s="59"/>
    </row>
    <row r="272" spans="1:22" x14ac:dyDescent="0.2">
      <c r="A272" s="58" t="s">
        <v>1159</v>
      </c>
      <c r="B272" s="59" t="s">
        <v>1160</v>
      </c>
      <c r="C272" s="71">
        <v>15</v>
      </c>
      <c r="D272" s="60">
        <f t="shared" si="3"/>
        <v>8.25</v>
      </c>
      <c r="E272" s="66">
        <f t="shared" si="4"/>
        <v>12</v>
      </c>
      <c r="F272" s="59" t="s">
        <v>135</v>
      </c>
      <c r="G272" s="59" t="s">
        <v>136</v>
      </c>
      <c r="H272" s="60" t="s">
        <v>1161</v>
      </c>
      <c r="I272" s="60" t="s">
        <v>1162</v>
      </c>
      <c r="J272" s="123"/>
      <c r="K272" s="62" t="s">
        <v>139</v>
      </c>
      <c r="L272" s="60" t="s">
        <v>123</v>
      </c>
      <c r="M272" s="59" t="s">
        <v>140</v>
      </c>
      <c r="N272" s="60" t="s">
        <v>953</v>
      </c>
      <c r="O272" s="60" t="s">
        <v>930</v>
      </c>
      <c r="P272" s="59" t="s">
        <v>955</v>
      </c>
      <c r="Q272" s="59" t="s">
        <v>140</v>
      </c>
      <c r="R272" s="59"/>
      <c r="S272" s="59" t="s">
        <v>955</v>
      </c>
      <c r="T272" s="59"/>
      <c r="U272" s="59"/>
      <c r="V272" s="59"/>
    </row>
    <row r="273" spans="1:22" x14ac:dyDescent="0.2">
      <c r="A273" s="58" t="s">
        <v>1163</v>
      </c>
      <c r="B273" s="59" t="s">
        <v>1164</v>
      </c>
      <c r="C273" s="71">
        <v>15</v>
      </c>
      <c r="D273" s="60">
        <f t="shared" si="3"/>
        <v>8.25</v>
      </c>
      <c r="E273" s="66">
        <f t="shared" si="4"/>
        <v>12</v>
      </c>
      <c r="F273" s="59" t="s">
        <v>135</v>
      </c>
      <c r="G273" s="59" t="s">
        <v>978</v>
      </c>
      <c r="H273" s="60" t="s">
        <v>1165</v>
      </c>
      <c r="I273" s="60" t="s">
        <v>1166</v>
      </c>
      <c r="J273" s="123">
        <v>7.0000000000000007E-2</v>
      </c>
      <c r="K273" s="62" t="s">
        <v>139</v>
      </c>
      <c r="L273" s="60" t="s">
        <v>123</v>
      </c>
      <c r="M273" s="59" t="s">
        <v>140</v>
      </c>
      <c r="N273" s="60" t="s">
        <v>953</v>
      </c>
      <c r="O273" s="60" t="s">
        <v>930</v>
      </c>
      <c r="P273" s="59" t="s">
        <v>955</v>
      </c>
      <c r="Q273" s="59" t="s">
        <v>140</v>
      </c>
      <c r="R273" s="59"/>
      <c r="S273" s="59" t="s">
        <v>955</v>
      </c>
      <c r="T273" s="59"/>
      <c r="U273" s="59"/>
      <c r="V273" s="59"/>
    </row>
    <row r="274" spans="1:22" x14ac:dyDescent="0.2">
      <c r="A274" s="58" t="s">
        <v>1167</v>
      </c>
      <c r="B274" s="59" t="s">
        <v>1168</v>
      </c>
      <c r="C274" s="71">
        <v>16</v>
      </c>
      <c r="D274" s="60">
        <f t="shared" si="3"/>
        <v>8.8000000000000007</v>
      </c>
      <c r="E274" s="66">
        <f t="shared" si="4"/>
        <v>12.8</v>
      </c>
      <c r="F274" s="59" t="s">
        <v>135</v>
      </c>
      <c r="G274" s="59" t="s">
        <v>978</v>
      </c>
      <c r="H274" s="60" t="s">
        <v>1169</v>
      </c>
      <c r="I274" s="60" t="s">
        <v>1170</v>
      </c>
      <c r="J274" s="123">
        <v>0.21</v>
      </c>
      <c r="K274" s="62" t="s">
        <v>139</v>
      </c>
      <c r="L274" s="60" t="s">
        <v>123</v>
      </c>
      <c r="M274" s="59" t="s">
        <v>140</v>
      </c>
      <c r="N274" s="60" t="s">
        <v>953</v>
      </c>
      <c r="O274" s="60" t="s">
        <v>930</v>
      </c>
      <c r="P274" s="59" t="s">
        <v>955</v>
      </c>
      <c r="Q274" s="59" t="s">
        <v>140</v>
      </c>
      <c r="R274" s="59"/>
      <c r="S274" s="59" t="s">
        <v>955</v>
      </c>
      <c r="T274" s="59"/>
      <c r="U274" s="59"/>
      <c r="V274" s="59"/>
    </row>
    <row r="275" spans="1:22" x14ac:dyDescent="0.2">
      <c r="A275" s="58" t="s">
        <v>1171</v>
      </c>
      <c r="B275" s="59" t="s">
        <v>1172</v>
      </c>
      <c r="C275" s="71">
        <v>17</v>
      </c>
      <c r="D275" s="60">
        <f t="shared" si="3"/>
        <v>9.35</v>
      </c>
      <c r="E275" s="66">
        <f t="shared" si="4"/>
        <v>13.6</v>
      </c>
      <c r="F275" s="59" t="s">
        <v>135</v>
      </c>
      <c r="G275" s="59" t="s">
        <v>136</v>
      </c>
      <c r="H275" s="60" t="s">
        <v>1173</v>
      </c>
      <c r="I275" s="60" t="s">
        <v>1174</v>
      </c>
      <c r="J275" s="123">
        <v>0.54</v>
      </c>
      <c r="K275" s="62" t="s">
        <v>139</v>
      </c>
      <c r="L275" s="60" t="s">
        <v>153</v>
      </c>
      <c r="M275" s="59" t="s">
        <v>103</v>
      </c>
      <c r="N275" s="60" t="s">
        <v>124</v>
      </c>
      <c r="O275" s="60" t="s">
        <v>125</v>
      </c>
      <c r="P275" s="59" t="s">
        <v>102</v>
      </c>
      <c r="Q275" s="59" t="s">
        <v>103</v>
      </c>
      <c r="R275" s="59"/>
      <c r="S275" s="59"/>
      <c r="T275" s="59">
        <v>12.9</v>
      </c>
      <c r="U275" s="59">
        <v>17.600000000000001</v>
      </c>
      <c r="V275" s="59">
        <v>2</v>
      </c>
    </row>
    <row r="276" spans="1:22" x14ac:dyDescent="0.2">
      <c r="A276" s="58" t="s">
        <v>1175</v>
      </c>
      <c r="B276" s="59" t="s">
        <v>1176</v>
      </c>
      <c r="C276" s="71">
        <v>17</v>
      </c>
      <c r="D276" s="60">
        <f t="shared" si="3"/>
        <v>9.35</v>
      </c>
      <c r="E276" s="66">
        <f t="shared" si="4"/>
        <v>13.6</v>
      </c>
      <c r="F276" s="59" t="s">
        <v>135</v>
      </c>
      <c r="G276" s="59" t="s">
        <v>136</v>
      </c>
      <c r="H276" s="60" t="s">
        <v>1177</v>
      </c>
      <c r="I276" s="60" t="s">
        <v>1178</v>
      </c>
      <c r="J276" s="123">
        <v>0.56999999999999995</v>
      </c>
      <c r="K276" s="62" t="s">
        <v>139</v>
      </c>
      <c r="L276" s="60" t="s">
        <v>153</v>
      </c>
      <c r="M276" s="59" t="s">
        <v>103</v>
      </c>
      <c r="N276" s="60" t="s">
        <v>124</v>
      </c>
      <c r="O276" s="60" t="s">
        <v>125</v>
      </c>
      <c r="P276" s="59" t="s">
        <v>102</v>
      </c>
      <c r="Q276" s="59" t="s">
        <v>103</v>
      </c>
      <c r="R276" s="59"/>
      <c r="S276" s="59"/>
      <c r="T276" s="59">
        <v>18.899999999999999</v>
      </c>
      <c r="U276" s="59">
        <v>16.399999999999999</v>
      </c>
      <c r="V276" s="59">
        <v>2</v>
      </c>
    </row>
    <row r="277" spans="1:22" x14ac:dyDescent="0.2">
      <c r="A277" s="58" t="s">
        <v>1179</v>
      </c>
      <c r="B277" s="59" t="s">
        <v>1180</v>
      </c>
      <c r="C277" s="71">
        <v>17</v>
      </c>
      <c r="D277" s="60">
        <f t="shared" si="3"/>
        <v>9.35</v>
      </c>
      <c r="E277" s="66">
        <f t="shared" si="4"/>
        <v>13.6</v>
      </c>
      <c r="F277" s="59" t="s">
        <v>135</v>
      </c>
      <c r="G277" s="59" t="s">
        <v>136</v>
      </c>
      <c r="H277" s="60" t="s">
        <v>1181</v>
      </c>
      <c r="I277" s="60" t="s">
        <v>1182</v>
      </c>
      <c r="J277" s="123"/>
      <c r="K277" s="62" t="s">
        <v>139</v>
      </c>
      <c r="L277" s="60" t="s">
        <v>123</v>
      </c>
      <c r="M277" s="59" t="s">
        <v>140</v>
      </c>
      <c r="N277" s="60" t="s">
        <v>953</v>
      </c>
      <c r="O277" s="60" t="s">
        <v>930</v>
      </c>
      <c r="P277" s="59" t="s">
        <v>955</v>
      </c>
      <c r="Q277" s="59" t="s">
        <v>140</v>
      </c>
      <c r="R277" s="59"/>
      <c r="S277" s="59" t="s">
        <v>955</v>
      </c>
      <c r="T277" s="59"/>
      <c r="U277" s="59"/>
      <c r="V277" s="59"/>
    </row>
    <row r="278" spans="1:22" x14ac:dyDescent="0.2">
      <c r="A278" s="58" t="s">
        <v>1183</v>
      </c>
      <c r="B278" s="59" t="s">
        <v>1184</v>
      </c>
      <c r="C278" s="71">
        <v>17</v>
      </c>
      <c r="D278" s="60">
        <f t="shared" si="3"/>
        <v>9.35</v>
      </c>
      <c r="E278" s="66">
        <f t="shared" si="4"/>
        <v>13.6</v>
      </c>
      <c r="F278" s="59" t="s">
        <v>135</v>
      </c>
      <c r="G278" s="59" t="s">
        <v>136</v>
      </c>
      <c r="H278" s="60" t="s">
        <v>1185</v>
      </c>
      <c r="I278" s="60" t="s">
        <v>1186</v>
      </c>
      <c r="J278" s="123"/>
      <c r="K278" s="62" t="s">
        <v>139</v>
      </c>
      <c r="L278" s="60" t="s">
        <v>123</v>
      </c>
      <c r="M278" s="59" t="s">
        <v>140</v>
      </c>
      <c r="N278" s="60" t="s">
        <v>953</v>
      </c>
      <c r="O278" s="60" t="s">
        <v>954</v>
      </c>
      <c r="P278" s="59" t="s">
        <v>955</v>
      </c>
      <c r="Q278" s="59"/>
      <c r="R278" s="59"/>
      <c r="S278" s="59" t="s">
        <v>955</v>
      </c>
      <c r="T278" s="59"/>
      <c r="U278" s="59"/>
      <c r="V278" s="59"/>
    </row>
    <row r="279" spans="1:22" x14ac:dyDescent="0.2">
      <c r="A279" s="58" t="s">
        <v>1187</v>
      </c>
      <c r="B279" s="59" t="s">
        <v>1188</v>
      </c>
      <c r="C279" s="71">
        <v>18</v>
      </c>
      <c r="D279" s="60">
        <f t="shared" si="3"/>
        <v>9.9</v>
      </c>
      <c r="E279" s="66">
        <f t="shared" si="4"/>
        <v>14.4</v>
      </c>
      <c r="F279" s="59" t="s">
        <v>135</v>
      </c>
      <c r="G279" s="59" t="s">
        <v>978</v>
      </c>
      <c r="H279" s="60" t="s">
        <v>1189</v>
      </c>
      <c r="I279" s="60" t="s">
        <v>1190</v>
      </c>
      <c r="J279" s="123">
        <v>0.28000000000000003</v>
      </c>
      <c r="K279" s="62" t="s">
        <v>139</v>
      </c>
      <c r="L279" s="60" t="s">
        <v>123</v>
      </c>
      <c r="M279" s="59" t="s">
        <v>140</v>
      </c>
      <c r="N279" s="60" t="s">
        <v>953</v>
      </c>
      <c r="O279" s="60" t="s">
        <v>930</v>
      </c>
      <c r="P279" s="59" t="s">
        <v>955</v>
      </c>
      <c r="Q279" s="59" t="s">
        <v>140</v>
      </c>
      <c r="R279" s="59"/>
      <c r="S279" s="59" t="s">
        <v>955</v>
      </c>
      <c r="T279" s="59"/>
      <c r="U279" s="59"/>
      <c r="V279" s="59"/>
    </row>
    <row r="280" spans="1:22" x14ac:dyDescent="0.2">
      <c r="A280" s="58" t="s">
        <v>1191</v>
      </c>
      <c r="B280" s="59" t="s">
        <v>1192</v>
      </c>
      <c r="C280" s="71">
        <v>18</v>
      </c>
      <c r="D280" s="60">
        <f t="shared" si="3"/>
        <v>9.9</v>
      </c>
      <c r="E280" s="66">
        <f t="shared" si="4"/>
        <v>14.4</v>
      </c>
      <c r="F280" s="59" t="s">
        <v>135</v>
      </c>
      <c r="G280" s="59" t="s">
        <v>1193</v>
      </c>
      <c r="H280" s="60" t="s">
        <v>1194</v>
      </c>
      <c r="I280" s="60" t="s">
        <v>1195</v>
      </c>
      <c r="J280" s="123"/>
      <c r="K280" s="62" t="s">
        <v>139</v>
      </c>
      <c r="L280" s="60" t="s">
        <v>123</v>
      </c>
      <c r="M280" s="59" t="s">
        <v>140</v>
      </c>
      <c r="N280" s="60" t="s">
        <v>953</v>
      </c>
      <c r="O280" s="60" t="s">
        <v>930</v>
      </c>
      <c r="P280" s="59" t="s">
        <v>955</v>
      </c>
      <c r="Q280" s="59" t="s">
        <v>140</v>
      </c>
      <c r="R280" s="59"/>
      <c r="S280" s="59" t="s">
        <v>955</v>
      </c>
      <c r="T280" s="59"/>
      <c r="U280" s="59"/>
      <c r="V280" s="59"/>
    </row>
    <row r="281" spans="1:22" x14ac:dyDescent="0.2">
      <c r="A281" s="58" t="s">
        <v>1196</v>
      </c>
      <c r="B281" s="59" t="s">
        <v>1197</v>
      </c>
      <c r="C281" s="71">
        <v>18</v>
      </c>
      <c r="D281" s="60">
        <f t="shared" si="3"/>
        <v>9.9</v>
      </c>
      <c r="E281" s="66">
        <f t="shared" si="4"/>
        <v>14.4</v>
      </c>
      <c r="F281" s="59" t="s">
        <v>135</v>
      </c>
      <c r="G281" s="59" t="s">
        <v>1193</v>
      </c>
      <c r="H281" s="60" t="s">
        <v>1198</v>
      </c>
      <c r="I281" s="60" t="s">
        <v>1199</v>
      </c>
      <c r="J281" s="123"/>
      <c r="K281" s="62" t="s">
        <v>139</v>
      </c>
      <c r="L281" s="60" t="s">
        <v>123</v>
      </c>
      <c r="M281" s="59" t="s">
        <v>140</v>
      </c>
      <c r="N281" s="60" t="s">
        <v>953</v>
      </c>
      <c r="O281" s="60" t="s">
        <v>930</v>
      </c>
      <c r="P281" s="59" t="s">
        <v>955</v>
      </c>
      <c r="Q281" s="59" t="s">
        <v>140</v>
      </c>
      <c r="R281" s="59"/>
      <c r="S281" s="59" t="s">
        <v>955</v>
      </c>
      <c r="T281" s="59"/>
      <c r="U281" s="59"/>
      <c r="V281" s="59"/>
    </row>
    <row r="282" spans="1:22" x14ac:dyDescent="0.2">
      <c r="A282" s="58" t="s">
        <v>1200</v>
      </c>
      <c r="B282" s="59" t="s">
        <v>1201</v>
      </c>
      <c r="C282" s="71">
        <v>20</v>
      </c>
      <c r="D282" s="60">
        <f t="shared" si="3"/>
        <v>11</v>
      </c>
      <c r="E282" s="66">
        <f t="shared" si="4"/>
        <v>16</v>
      </c>
      <c r="F282" s="59" t="s">
        <v>135</v>
      </c>
      <c r="G282" s="59" t="s">
        <v>136</v>
      </c>
      <c r="H282" s="60" t="s">
        <v>1202</v>
      </c>
      <c r="I282" s="60" t="s">
        <v>1203</v>
      </c>
      <c r="J282" s="123"/>
      <c r="K282" s="62" t="s">
        <v>139</v>
      </c>
      <c r="L282" s="60" t="s">
        <v>123</v>
      </c>
      <c r="M282" s="59" t="s">
        <v>140</v>
      </c>
      <c r="N282" s="60" t="s">
        <v>953</v>
      </c>
      <c r="O282" s="60" t="s">
        <v>930</v>
      </c>
      <c r="P282" s="59" t="s">
        <v>955</v>
      </c>
      <c r="Q282" s="59"/>
      <c r="R282" s="59"/>
      <c r="S282" s="59" t="s">
        <v>955</v>
      </c>
      <c r="T282" s="59"/>
      <c r="U282" s="59"/>
      <c r="V282" s="59"/>
    </row>
    <row r="283" spans="1:22" x14ac:dyDescent="0.2">
      <c r="A283" s="58" t="s">
        <v>1204</v>
      </c>
      <c r="B283" s="59" t="s">
        <v>1205</v>
      </c>
      <c r="C283" s="71">
        <v>21</v>
      </c>
      <c r="D283" s="60">
        <f t="shared" si="3"/>
        <v>11.55</v>
      </c>
      <c r="E283" s="66">
        <f t="shared" si="4"/>
        <v>16.8</v>
      </c>
      <c r="F283" s="59" t="s">
        <v>135</v>
      </c>
      <c r="G283" s="59" t="s">
        <v>1206</v>
      </c>
      <c r="H283" s="60" t="s">
        <v>1207</v>
      </c>
      <c r="I283" s="60" t="s">
        <v>1208</v>
      </c>
      <c r="J283" s="123"/>
      <c r="K283" s="62" t="s">
        <v>139</v>
      </c>
      <c r="L283" s="60" t="s">
        <v>123</v>
      </c>
      <c r="M283" s="59" t="s">
        <v>140</v>
      </c>
      <c r="N283" s="60" t="s">
        <v>953</v>
      </c>
      <c r="O283" s="60" t="s">
        <v>930</v>
      </c>
      <c r="P283" s="59" t="s">
        <v>955</v>
      </c>
      <c r="Q283" s="59" t="s">
        <v>140</v>
      </c>
      <c r="R283" s="59"/>
      <c r="S283" s="59" t="s">
        <v>955</v>
      </c>
      <c r="T283" s="59"/>
      <c r="U283" s="59"/>
      <c r="V283" s="59"/>
    </row>
    <row r="284" spans="1:22" x14ac:dyDescent="0.2">
      <c r="A284" s="58" t="s">
        <v>1209</v>
      </c>
      <c r="B284" s="59" t="s">
        <v>1210</v>
      </c>
      <c r="C284" s="71">
        <v>21</v>
      </c>
      <c r="D284" s="60">
        <f t="shared" si="3"/>
        <v>11.55</v>
      </c>
      <c r="E284" s="66">
        <f t="shared" si="4"/>
        <v>16.8</v>
      </c>
      <c r="F284" s="59" t="s">
        <v>135</v>
      </c>
      <c r="G284" s="59" t="s">
        <v>1206</v>
      </c>
      <c r="H284" s="60" t="s">
        <v>1211</v>
      </c>
      <c r="I284" s="60" t="s">
        <v>1212</v>
      </c>
      <c r="J284" s="123"/>
      <c r="K284" s="62" t="s">
        <v>139</v>
      </c>
      <c r="L284" s="60" t="s">
        <v>123</v>
      </c>
      <c r="M284" s="59" t="s">
        <v>140</v>
      </c>
      <c r="N284" s="60" t="s">
        <v>953</v>
      </c>
      <c r="O284" s="60" t="s">
        <v>930</v>
      </c>
      <c r="P284" s="59" t="s">
        <v>955</v>
      </c>
      <c r="Q284" s="59" t="s">
        <v>140</v>
      </c>
      <c r="R284" s="59"/>
      <c r="S284" s="59" t="s">
        <v>955</v>
      </c>
      <c r="T284" s="59"/>
      <c r="U284" s="59"/>
      <c r="V284" s="59"/>
    </row>
    <row r="285" spans="1:22" x14ac:dyDescent="0.2">
      <c r="A285" s="58" t="s">
        <v>1213</v>
      </c>
      <c r="B285" s="59" t="s">
        <v>1214</v>
      </c>
      <c r="C285" s="71">
        <v>22</v>
      </c>
      <c r="D285" s="60">
        <f t="shared" ref="D285:D316" si="5">ROUND(C285*0.55,2)</f>
        <v>12.1</v>
      </c>
      <c r="E285" s="66">
        <f t="shared" ref="E285:E316" si="6">ROUND(C285*0.8,2)</f>
        <v>17.600000000000001</v>
      </c>
      <c r="F285" s="59" t="s">
        <v>135</v>
      </c>
      <c r="G285" s="59" t="s">
        <v>136</v>
      </c>
      <c r="H285" s="60" t="s">
        <v>1215</v>
      </c>
      <c r="I285" s="60" t="s">
        <v>1216</v>
      </c>
      <c r="J285" s="123">
        <v>0.09</v>
      </c>
      <c r="K285" s="62" t="s">
        <v>139</v>
      </c>
      <c r="L285" s="60" t="s">
        <v>117</v>
      </c>
      <c r="M285" s="59" t="s">
        <v>140</v>
      </c>
      <c r="N285" s="60" t="s">
        <v>118</v>
      </c>
      <c r="O285" s="60" t="s">
        <v>119</v>
      </c>
      <c r="P285" s="59" t="s">
        <v>120</v>
      </c>
      <c r="Q285" s="59" t="s">
        <v>103</v>
      </c>
      <c r="R285" s="59"/>
      <c r="S285" s="59" t="s">
        <v>120</v>
      </c>
      <c r="T285" s="59"/>
      <c r="U285" s="59"/>
      <c r="V285" s="59"/>
    </row>
    <row r="286" spans="1:22" x14ac:dyDescent="0.2">
      <c r="A286" s="58" t="s">
        <v>1217</v>
      </c>
      <c r="B286" s="59" t="s">
        <v>1218</v>
      </c>
      <c r="C286" s="71">
        <v>22</v>
      </c>
      <c r="D286" s="60">
        <f t="shared" si="5"/>
        <v>12.1</v>
      </c>
      <c r="E286" s="66">
        <f t="shared" si="6"/>
        <v>17.600000000000001</v>
      </c>
      <c r="F286" s="59" t="s">
        <v>135</v>
      </c>
      <c r="G286" s="59" t="s">
        <v>978</v>
      </c>
      <c r="H286" s="60" t="s">
        <v>1219</v>
      </c>
      <c r="I286" s="60" t="s">
        <v>1220</v>
      </c>
      <c r="J286" s="123">
        <v>0.18</v>
      </c>
      <c r="K286" s="62" t="s">
        <v>139</v>
      </c>
      <c r="L286" s="60" t="s">
        <v>123</v>
      </c>
      <c r="M286" s="59" t="s">
        <v>140</v>
      </c>
      <c r="N286" s="60" t="s">
        <v>953</v>
      </c>
      <c r="O286" s="60" t="s">
        <v>930</v>
      </c>
      <c r="P286" s="59" t="s">
        <v>955</v>
      </c>
      <c r="Q286" s="59" t="s">
        <v>140</v>
      </c>
      <c r="R286" s="59"/>
      <c r="S286" s="59" t="s">
        <v>955</v>
      </c>
      <c r="T286" s="59"/>
      <c r="U286" s="59"/>
      <c r="V286" s="59"/>
    </row>
    <row r="287" spans="1:22" x14ac:dyDescent="0.2">
      <c r="A287" s="58" t="s">
        <v>1221</v>
      </c>
      <c r="B287" s="59" t="s">
        <v>1222</v>
      </c>
      <c r="C287" s="71">
        <v>22</v>
      </c>
      <c r="D287" s="60">
        <f t="shared" si="5"/>
        <v>12.1</v>
      </c>
      <c r="E287" s="66">
        <f t="shared" si="6"/>
        <v>17.600000000000001</v>
      </c>
      <c r="F287" s="59" t="s">
        <v>135</v>
      </c>
      <c r="G287" s="59" t="s">
        <v>136</v>
      </c>
      <c r="H287" s="60" t="s">
        <v>1223</v>
      </c>
      <c r="I287" s="60" t="s">
        <v>1224</v>
      </c>
      <c r="J287" s="123"/>
      <c r="K287" s="62" t="s">
        <v>139</v>
      </c>
      <c r="L287" s="60" t="s">
        <v>123</v>
      </c>
      <c r="M287" s="59" t="s">
        <v>140</v>
      </c>
      <c r="N287" s="60" t="s">
        <v>953</v>
      </c>
      <c r="O287" s="60" t="s">
        <v>930</v>
      </c>
      <c r="P287" s="59" t="s">
        <v>955</v>
      </c>
      <c r="Q287" s="59" t="s">
        <v>140</v>
      </c>
      <c r="R287" s="59"/>
      <c r="S287" s="59" t="s">
        <v>955</v>
      </c>
      <c r="T287" s="59"/>
      <c r="U287" s="59"/>
      <c r="V287" s="59"/>
    </row>
    <row r="288" spans="1:22" x14ac:dyDescent="0.2">
      <c r="A288" s="58" t="s">
        <v>1225</v>
      </c>
      <c r="B288" s="59" t="s">
        <v>1226</v>
      </c>
      <c r="C288" s="71">
        <v>22</v>
      </c>
      <c r="D288" s="60">
        <f t="shared" si="5"/>
        <v>12.1</v>
      </c>
      <c r="E288" s="66">
        <f t="shared" si="6"/>
        <v>17.600000000000001</v>
      </c>
      <c r="F288" s="59" t="s">
        <v>135</v>
      </c>
      <c r="G288" s="59" t="s">
        <v>136</v>
      </c>
      <c r="H288" s="60" t="s">
        <v>1227</v>
      </c>
      <c r="I288" s="60" t="s">
        <v>1228</v>
      </c>
      <c r="J288" s="123"/>
      <c r="K288" s="62" t="s">
        <v>139</v>
      </c>
      <c r="L288" s="60" t="s">
        <v>123</v>
      </c>
      <c r="M288" s="59" t="s">
        <v>140</v>
      </c>
      <c r="N288" s="60" t="s">
        <v>953</v>
      </c>
      <c r="O288" s="60" t="s">
        <v>930</v>
      </c>
      <c r="P288" s="59" t="s">
        <v>955</v>
      </c>
      <c r="Q288" s="59"/>
      <c r="R288" s="59"/>
      <c r="S288" s="59" t="s">
        <v>955</v>
      </c>
      <c r="T288" s="59"/>
      <c r="U288" s="59"/>
      <c r="V288" s="59"/>
    </row>
    <row r="289" spans="1:22" x14ac:dyDescent="0.2">
      <c r="A289" s="58" t="s">
        <v>1229</v>
      </c>
      <c r="B289" s="59" t="s">
        <v>1230</v>
      </c>
      <c r="C289" s="71">
        <v>27</v>
      </c>
      <c r="D289" s="60">
        <f t="shared" si="5"/>
        <v>14.85</v>
      </c>
      <c r="E289" s="66">
        <f t="shared" si="6"/>
        <v>21.6</v>
      </c>
      <c r="F289" s="59" t="s">
        <v>135</v>
      </c>
      <c r="G289" s="59" t="s">
        <v>136</v>
      </c>
      <c r="H289" s="60" t="s">
        <v>1231</v>
      </c>
      <c r="I289" s="60" t="s">
        <v>1232</v>
      </c>
      <c r="J289" s="123"/>
      <c r="K289" s="62" t="s">
        <v>139</v>
      </c>
      <c r="L289" s="60" t="s">
        <v>123</v>
      </c>
      <c r="M289" s="59" t="s">
        <v>140</v>
      </c>
      <c r="N289" s="60" t="s">
        <v>953</v>
      </c>
      <c r="O289" s="60" t="s">
        <v>930</v>
      </c>
      <c r="P289" s="59" t="s">
        <v>955</v>
      </c>
      <c r="Q289" s="59" t="s">
        <v>140</v>
      </c>
      <c r="R289" s="59"/>
      <c r="S289" s="59" t="s">
        <v>955</v>
      </c>
      <c r="T289" s="59"/>
      <c r="U289" s="59"/>
      <c r="V289" s="59"/>
    </row>
    <row r="290" spans="1:22" x14ac:dyDescent="0.2">
      <c r="A290" s="58" t="s">
        <v>1233</v>
      </c>
      <c r="B290" s="59" t="s">
        <v>1234</v>
      </c>
      <c r="C290" s="71">
        <v>27</v>
      </c>
      <c r="D290" s="60">
        <f t="shared" si="5"/>
        <v>14.85</v>
      </c>
      <c r="E290" s="66">
        <f t="shared" si="6"/>
        <v>21.6</v>
      </c>
      <c r="F290" s="59" t="s">
        <v>135</v>
      </c>
      <c r="G290" s="59" t="s">
        <v>136</v>
      </c>
      <c r="H290" s="60" t="s">
        <v>1235</v>
      </c>
      <c r="I290" s="60" t="s">
        <v>1236</v>
      </c>
      <c r="J290" s="123"/>
      <c r="K290" s="62" t="s">
        <v>952</v>
      </c>
      <c r="L290" s="60" t="s">
        <v>123</v>
      </c>
      <c r="M290" s="59" t="s">
        <v>140</v>
      </c>
      <c r="N290" s="60" t="s">
        <v>953</v>
      </c>
      <c r="O290" s="60" t="s">
        <v>954</v>
      </c>
      <c r="P290" s="59" t="s">
        <v>955</v>
      </c>
      <c r="Q290" s="59" t="s">
        <v>140</v>
      </c>
      <c r="R290" s="59"/>
      <c r="S290" s="59" t="s">
        <v>955</v>
      </c>
      <c r="T290" s="59"/>
      <c r="U290" s="59"/>
      <c r="V290" s="59"/>
    </row>
    <row r="291" spans="1:22" x14ac:dyDescent="0.2">
      <c r="A291" s="58" t="s">
        <v>1237</v>
      </c>
      <c r="B291" s="59" t="s">
        <v>1238</v>
      </c>
      <c r="C291" s="71">
        <v>28</v>
      </c>
      <c r="D291" s="60">
        <f t="shared" si="5"/>
        <v>15.4</v>
      </c>
      <c r="E291" s="66">
        <f t="shared" si="6"/>
        <v>22.4</v>
      </c>
      <c r="F291" s="59" t="s">
        <v>135</v>
      </c>
      <c r="G291" s="59" t="s">
        <v>1193</v>
      </c>
      <c r="H291" s="60" t="s">
        <v>1239</v>
      </c>
      <c r="I291" s="60" t="s">
        <v>1240</v>
      </c>
      <c r="J291" s="123"/>
      <c r="K291" s="62" t="s">
        <v>139</v>
      </c>
      <c r="L291" s="60" t="s">
        <v>123</v>
      </c>
      <c r="M291" s="59" t="s">
        <v>140</v>
      </c>
      <c r="N291" s="60" t="s">
        <v>953</v>
      </c>
      <c r="O291" s="60" t="s">
        <v>930</v>
      </c>
      <c r="P291" s="59" t="s">
        <v>955</v>
      </c>
      <c r="Q291" s="59" t="s">
        <v>140</v>
      </c>
      <c r="R291" s="59"/>
      <c r="S291" s="59"/>
      <c r="T291" s="59"/>
      <c r="U291" s="59"/>
      <c r="V291" s="59"/>
    </row>
    <row r="292" spans="1:22" x14ac:dyDescent="0.2">
      <c r="A292" s="58" t="s">
        <v>1241</v>
      </c>
      <c r="B292" s="59" t="s">
        <v>1242</v>
      </c>
      <c r="C292" s="71">
        <v>28</v>
      </c>
      <c r="D292" s="60">
        <f t="shared" si="5"/>
        <v>15.4</v>
      </c>
      <c r="E292" s="66">
        <f t="shared" si="6"/>
        <v>22.4</v>
      </c>
      <c r="F292" s="59" t="s">
        <v>135</v>
      </c>
      <c r="G292" s="59" t="s">
        <v>136</v>
      </c>
      <c r="H292" s="60" t="s">
        <v>1243</v>
      </c>
      <c r="I292" s="60" t="s">
        <v>1244</v>
      </c>
      <c r="J292" s="123"/>
      <c r="K292" s="62" t="s">
        <v>139</v>
      </c>
      <c r="L292" s="60" t="s">
        <v>123</v>
      </c>
      <c r="M292" s="59" t="s">
        <v>140</v>
      </c>
      <c r="N292" s="60" t="s">
        <v>953</v>
      </c>
      <c r="O292" s="60" t="s">
        <v>930</v>
      </c>
      <c r="P292" s="59" t="s">
        <v>955</v>
      </c>
      <c r="Q292" s="59"/>
      <c r="R292" s="59"/>
      <c r="S292" s="59" t="s">
        <v>955</v>
      </c>
      <c r="T292" s="59"/>
      <c r="U292" s="59"/>
      <c r="V292" s="59"/>
    </row>
    <row r="293" spans="1:22" x14ac:dyDescent="0.2">
      <c r="A293" s="58" t="s">
        <v>1245</v>
      </c>
      <c r="B293" s="59" t="s">
        <v>1246</v>
      </c>
      <c r="C293" s="71">
        <v>28</v>
      </c>
      <c r="D293" s="60">
        <f t="shared" si="5"/>
        <v>15.4</v>
      </c>
      <c r="E293" s="66">
        <f t="shared" si="6"/>
        <v>22.4</v>
      </c>
      <c r="F293" s="59" t="s">
        <v>135</v>
      </c>
      <c r="G293" s="59" t="s">
        <v>978</v>
      </c>
      <c r="H293" s="60" t="s">
        <v>1247</v>
      </c>
      <c r="I293" s="60" t="s">
        <v>1248</v>
      </c>
      <c r="J293" s="123">
        <v>0.1</v>
      </c>
      <c r="K293" s="62" t="s">
        <v>139</v>
      </c>
      <c r="L293" s="60" t="s">
        <v>123</v>
      </c>
      <c r="M293" s="59" t="s">
        <v>140</v>
      </c>
      <c r="N293" s="60" t="s">
        <v>953</v>
      </c>
      <c r="O293" s="60" t="s">
        <v>954</v>
      </c>
      <c r="P293" s="59" t="s">
        <v>955</v>
      </c>
      <c r="Q293" s="59" t="s">
        <v>140</v>
      </c>
      <c r="R293" s="59"/>
      <c r="S293" s="59" t="s">
        <v>955</v>
      </c>
      <c r="T293" s="59"/>
      <c r="U293" s="59"/>
      <c r="V293" s="59"/>
    </row>
    <row r="294" spans="1:22" x14ac:dyDescent="0.2">
      <c r="A294" s="58" t="s">
        <v>1249</v>
      </c>
      <c r="B294" s="59" t="s">
        <v>1250</v>
      </c>
      <c r="C294" s="71">
        <v>31</v>
      </c>
      <c r="D294" s="60">
        <f t="shared" si="5"/>
        <v>17.05</v>
      </c>
      <c r="E294" s="66">
        <f t="shared" si="6"/>
        <v>24.8</v>
      </c>
      <c r="F294" s="59" t="s">
        <v>135</v>
      </c>
      <c r="G294" s="59" t="s">
        <v>136</v>
      </c>
      <c r="H294" s="60" t="s">
        <v>1251</v>
      </c>
      <c r="I294" s="60" t="s">
        <v>1252</v>
      </c>
      <c r="J294" s="123"/>
      <c r="K294" s="62" t="s">
        <v>139</v>
      </c>
      <c r="L294" s="60" t="s">
        <v>123</v>
      </c>
      <c r="M294" s="59" t="s">
        <v>140</v>
      </c>
      <c r="N294" s="60" t="s">
        <v>953</v>
      </c>
      <c r="O294" s="60" t="s">
        <v>930</v>
      </c>
      <c r="P294" s="59" t="s">
        <v>955</v>
      </c>
      <c r="Q294" s="59" t="s">
        <v>140</v>
      </c>
      <c r="R294" s="59"/>
      <c r="S294" s="59" t="s">
        <v>955</v>
      </c>
      <c r="T294" s="59"/>
      <c r="U294" s="59"/>
      <c r="V294" s="59"/>
    </row>
    <row r="295" spans="1:22" x14ac:dyDescent="0.2">
      <c r="A295" s="58" t="s">
        <v>1253</v>
      </c>
      <c r="B295" s="59" t="s">
        <v>1254</v>
      </c>
      <c r="C295" s="71">
        <v>33</v>
      </c>
      <c r="D295" s="60">
        <f t="shared" si="5"/>
        <v>18.149999999999999</v>
      </c>
      <c r="E295" s="66">
        <f t="shared" si="6"/>
        <v>26.4</v>
      </c>
      <c r="F295" s="59" t="s">
        <v>135</v>
      </c>
      <c r="G295" s="59" t="s">
        <v>136</v>
      </c>
      <c r="H295" s="60" t="s">
        <v>1255</v>
      </c>
      <c r="I295" s="60" t="s">
        <v>1256</v>
      </c>
      <c r="J295" s="123"/>
      <c r="K295" s="62" t="s">
        <v>139</v>
      </c>
      <c r="L295" s="60" t="s">
        <v>117</v>
      </c>
      <c r="M295" s="59" t="s">
        <v>140</v>
      </c>
      <c r="N295" s="60" t="s">
        <v>953</v>
      </c>
      <c r="O295" s="60" t="s">
        <v>930</v>
      </c>
      <c r="P295" s="59" t="s">
        <v>955</v>
      </c>
      <c r="Q295" s="59" t="s">
        <v>140</v>
      </c>
      <c r="R295" s="59"/>
      <c r="S295" s="59" t="s">
        <v>955</v>
      </c>
      <c r="T295" s="59"/>
      <c r="U295" s="59"/>
      <c r="V295" s="59"/>
    </row>
    <row r="296" spans="1:22" x14ac:dyDescent="0.2">
      <c r="A296" s="65" t="s">
        <v>1257</v>
      </c>
      <c r="B296" s="62" t="s">
        <v>1258</v>
      </c>
      <c r="C296" s="137">
        <v>37</v>
      </c>
      <c r="D296" s="60">
        <f t="shared" si="5"/>
        <v>20.350000000000001</v>
      </c>
      <c r="E296" s="66">
        <f t="shared" si="6"/>
        <v>29.6</v>
      </c>
      <c r="F296" s="59" t="s">
        <v>135</v>
      </c>
      <c r="G296" s="66" t="s">
        <v>1259</v>
      </c>
      <c r="H296" s="82" t="s">
        <v>1260</v>
      </c>
      <c r="I296" s="82" t="s">
        <v>1261</v>
      </c>
      <c r="J296" s="122"/>
      <c r="K296" s="66" t="s">
        <v>139</v>
      </c>
      <c r="L296" s="62" t="s">
        <v>117</v>
      </c>
      <c r="M296" s="66" t="s">
        <v>140</v>
      </c>
      <c r="N296" s="66" t="s">
        <v>154</v>
      </c>
      <c r="O296" s="62" t="s">
        <v>272</v>
      </c>
      <c r="P296" s="62" t="s">
        <v>955</v>
      </c>
      <c r="Q296" s="62" t="s">
        <v>103</v>
      </c>
      <c r="R296" s="62"/>
      <c r="S296" s="62" t="s">
        <v>955</v>
      </c>
      <c r="T296" s="62"/>
      <c r="U296" s="62"/>
      <c r="V296" s="62"/>
    </row>
    <row r="297" spans="1:22" x14ac:dyDescent="0.2">
      <c r="A297" s="58" t="s">
        <v>1262</v>
      </c>
      <c r="B297" s="59" t="s">
        <v>1263</v>
      </c>
      <c r="C297" s="71">
        <v>39</v>
      </c>
      <c r="D297" s="60">
        <f t="shared" si="5"/>
        <v>21.45</v>
      </c>
      <c r="E297" s="66">
        <f t="shared" si="6"/>
        <v>31.2</v>
      </c>
      <c r="F297" s="59" t="s">
        <v>135</v>
      </c>
      <c r="G297" s="59" t="s">
        <v>1193</v>
      </c>
      <c r="H297" s="60" t="s">
        <v>1264</v>
      </c>
      <c r="I297" s="60" t="s">
        <v>1265</v>
      </c>
      <c r="J297" s="123"/>
      <c r="K297" s="62" t="s">
        <v>139</v>
      </c>
      <c r="L297" s="60" t="s">
        <v>123</v>
      </c>
      <c r="M297" s="59" t="s">
        <v>140</v>
      </c>
      <c r="N297" s="60" t="s">
        <v>953</v>
      </c>
      <c r="O297" s="60" t="s">
        <v>930</v>
      </c>
      <c r="P297" s="59" t="s">
        <v>955</v>
      </c>
      <c r="Q297" s="59" t="s">
        <v>103</v>
      </c>
      <c r="R297" s="59"/>
      <c r="S297" s="59" t="s">
        <v>955</v>
      </c>
      <c r="T297" s="59"/>
      <c r="U297" s="59"/>
      <c r="V297" s="59"/>
    </row>
    <row r="298" spans="1:22" x14ac:dyDescent="0.2">
      <c r="A298" s="58" t="s">
        <v>1266</v>
      </c>
      <c r="B298" s="59" t="s">
        <v>1267</v>
      </c>
      <c r="C298" s="71">
        <v>39</v>
      </c>
      <c r="D298" s="60">
        <f t="shared" si="5"/>
        <v>21.45</v>
      </c>
      <c r="E298" s="66">
        <f t="shared" si="6"/>
        <v>31.2</v>
      </c>
      <c r="F298" s="59" t="s">
        <v>135</v>
      </c>
      <c r="G298" s="59" t="s">
        <v>978</v>
      </c>
      <c r="H298" s="60" t="s">
        <v>1268</v>
      </c>
      <c r="I298" s="60" t="s">
        <v>1269</v>
      </c>
      <c r="J298" s="123">
        <v>0.45</v>
      </c>
      <c r="K298" s="62" t="s">
        <v>139</v>
      </c>
      <c r="L298" s="60" t="s">
        <v>123</v>
      </c>
      <c r="M298" s="59" t="s">
        <v>140</v>
      </c>
      <c r="N298" s="60" t="s">
        <v>953</v>
      </c>
      <c r="O298" s="60" t="s">
        <v>930</v>
      </c>
      <c r="P298" s="59" t="s">
        <v>955</v>
      </c>
      <c r="Q298" s="59" t="s">
        <v>140</v>
      </c>
      <c r="R298" s="59"/>
      <c r="S298" s="59" t="s">
        <v>955</v>
      </c>
      <c r="T298" s="59"/>
      <c r="U298" s="59"/>
      <c r="V298" s="59"/>
    </row>
    <row r="299" spans="1:22" x14ac:dyDescent="0.2">
      <c r="A299" s="58" t="s">
        <v>1270</v>
      </c>
      <c r="B299" s="59" t="s">
        <v>1271</v>
      </c>
      <c r="C299" s="71">
        <v>39</v>
      </c>
      <c r="D299" s="60">
        <f t="shared" si="5"/>
        <v>21.45</v>
      </c>
      <c r="E299" s="66">
        <f t="shared" si="6"/>
        <v>31.2</v>
      </c>
      <c r="F299" s="59" t="s">
        <v>135</v>
      </c>
      <c r="G299" s="59" t="s">
        <v>1206</v>
      </c>
      <c r="H299" s="60" t="s">
        <v>1272</v>
      </c>
      <c r="I299" s="60" t="s">
        <v>1273</v>
      </c>
      <c r="J299" s="123"/>
      <c r="K299" s="62" t="s">
        <v>139</v>
      </c>
      <c r="L299" s="60" t="s">
        <v>123</v>
      </c>
      <c r="M299" s="59" t="s">
        <v>140</v>
      </c>
      <c r="N299" s="60" t="s">
        <v>953</v>
      </c>
      <c r="O299" s="60" t="s">
        <v>930</v>
      </c>
      <c r="P299" s="59" t="s">
        <v>955</v>
      </c>
      <c r="Q299" s="59" t="s">
        <v>140</v>
      </c>
      <c r="R299" s="59"/>
      <c r="S299" s="59"/>
      <c r="T299" s="59"/>
      <c r="U299" s="59"/>
      <c r="V299" s="59"/>
    </row>
    <row r="300" spans="1:22" x14ac:dyDescent="0.2">
      <c r="A300" s="58" t="s">
        <v>1274</v>
      </c>
      <c r="B300" s="59" t="s">
        <v>1275</v>
      </c>
      <c r="C300" s="71">
        <v>39</v>
      </c>
      <c r="D300" s="60">
        <f t="shared" si="5"/>
        <v>21.45</v>
      </c>
      <c r="E300" s="66">
        <f t="shared" si="6"/>
        <v>31.2</v>
      </c>
      <c r="F300" s="59" t="s">
        <v>135</v>
      </c>
      <c r="G300" s="59" t="s">
        <v>136</v>
      </c>
      <c r="H300" s="60" t="s">
        <v>1276</v>
      </c>
      <c r="I300" s="60" t="s">
        <v>1277</v>
      </c>
      <c r="J300" s="123"/>
      <c r="K300" s="62" t="s">
        <v>139</v>
      </c>
      <c r="L300" s="60" t="s">
        <v>123</v>
      </c>
      <c r="M300" s="59" t="s">
        <v>140</v>
      </c>
      <c r="N300" s="60" t="s">
        <v>953</v>
      </c>
      <c r="O300" s="60" t="s">
        <v>930</v>
      </c>
      <c r="P300" s="59" t="s">
        <v>955</v>
      </c>
      <c r="Q300" s="59" t="s">
        <v>140</v>
      </c>
      <c r="R300" s="59"/>
      <c r="S300" s="59" t="s">
        <v>955</v>
      </c>
      <c r="T300" s="59"/>
      <c r="U300" s="59"/>
      <c r="V300" s="59"/>
    </row>
    <row r="301" spans="1:22" x14ac:dyDescent="0.2">
      <c r="A301" s="58" t="s">
        <v>1278</v>
      </c>
      <c r="B301" s="59" t="s">
        <v>1279</v>
      </c>
      <c r="C301" s="71">
        <v>39</v>
      </c>
      <c r="D301" s="60">
        <f t="shared" si="5"/>
        <v>21.45</v>
      </c>
      <c r="E301" s="66">
        <f t="shared" si="6"/>
        <v>31.2</v>
      </c>
      <c r="F301" s="59" t="s">
        <v>135</v>
      </c>
      <c r="G301" s="59" t="s">
        <v>978</v>
      </c>
      <c r="H301" s="60" t="s">
        <v>1280</v>
      </c>
      <c r="I301" s="60" t="s">
        <v>1281</v>
      </c>
      <c r="J301" s="123">
        <v>0.1</v>
      </c>
      <c r="K301" s="62" t="s">
        <v>139</v>
      </c>
      <c r="L301" s="60" t="s">
        <v>123</v>
      </c>
      <c r="M301" s="59" t="s">
        <v>140</v>
      </c>
      <c r="N301" s="60" t="s">
        <v>953</v>
      </c>
      <c r="O301" s="60" t="s">
        <v>954</v>
      </c>
      <c r="P301" s="59" t="s">
        <v>955</v>
      </c>
      <c r="Q301" s="59" t="s">
        <v>140</v>
      </c>
      <c r="R301" s="59"/>
      <c r="S301" s="59" t="s">
        <v>955</v>
      </c>
      <c r="T301" s="59"/>
      <c r="U301" s="59"/>
      <c r="V301" s="59"/>
    </row>
    <row r="302" spans="1:22" x14ac:dyDescent="0.2">
      <c r="A302" s="58" t="s">
        <v>1282</v>
      </c>
      <c r="B302" s="59" t="s">
        <v>1283</v>
      </c>
      <c r="C302" s="71">
        <v>42</v>
      </c>
      <c r="D302" s="60">
        <f t="shared" si="5"/>
        <v>23.1</v>
      </c>
      <c r="E302" s="66">
        <f t="shared" si="6"/>
        <v>33.6</v>
      </c>
      <c r="F302" s="59" t="s">
        <v>135</v>
      </c>
      <c r="G302" s="59" t="s">
        <v>136</v>
      </c>
      <c r="H302" s="60" t="s">
        <v>1284</v>
      </c>
      <c r="I302" s="60" t="s">
        <v>1285</v>
      </c>
      <c r="J302" s="123">
        <v>0.97</v>
      </c>
      <c r="K302" s="62" t="s">
        <v>139</v>
      </c>
      <c r="L302" s="60" t="s">
        <v>123</v>
      </c>
      <c r="M302" s="59" t="s">
        <v>140</v>
      </c>
      <c r="N302" s="60" t="s">
        <v>953</v>
      </c>
      <c r="O302" s="60" t="s">
        <v>930</v>
      </c>
      <c r="P302" s="59" t="s">
        <v>955</v>
      </c>
      <c r="Q302" s="59" t="s">
        <v>140</v>
      </c>
      <c r="R302" s="59"/>
      <c r="S302" s="59" t="s">
        <v>955</v>
      </c>
      <c r="T302" s="59"/>
      <c r="U302" s="59"/>
      <c r="V302" s="59"/>
    </row>
    <row r="303" spans="1:22" x14ac:dyDescent="0.2">
      <c r="A303" s="58" t="s">
        <v>1286</v>
      </c>
      <c r="B303" s="59" t="s">
        <v>1287</v>
      </c>
      <c r="C303" s="71">
        <v>50</v>
      </c>
      <c r="D303" s="60">
        <f t="shared" si="5"/>
        <v>27.5</v>
      </c>
      <c r="E303" s="66">
        <f t="shared" si="6"/>
        <v>40</v>
      </c>
      <c r="F303" s="59" t="s">
        <v>135</v>
      </c>
      <c r="G303" s="59" t="s">
        <v>136</v>
      </c>
      <c r="H303" s="60" t="s">
        <v>1288</v>
      </c>
      <c r="I303" s="60" t="s">
        <v>1289</v>
      </c>
      <c r="J303" s="123"/>
      <c r="K303" s="62" t="s">
        <v>139</v>
      </c>
      <c r="L303" s="60" t="s">
        <v>153</v>
      </c>
      <c r="M303" s="59" t="s">
        <v>103</v>
      </c>
      <c r="N303" s="60" t="s">
        <v>124</v>
      </c>
      <c r="O303" s="60" t="s">
        <v>125</v>
      </c>
      <c r="P303" s="59" t="s">
        <v>102</v>
      </c>
      <c r="Q303" s="59" t="s">
        <v>103</v>
      </c>
      <c r="R303" s="59"/>
      <c r="S303" s="59"/>
      <c r="T303" s="59">
        <v>1.6</v>
      </c>
      <c r="U303" s="59">
        <v>2.0499999999999998</v>
      </c>
      <c r="V303" s="59">
        <v>39.5</v>
      </c>
    </row>
    <row r="304" spans="1:22" x14ac:dyDescent="0.2">
      <c r="A304" s="58" t="s">
        <v>1290</v>
      </c>
      <c r="B304" s="59" t="s">
        <v>1291</v>
      </c>
      <c r="C304" s="71">
        <v>50</v>
      </c>
      <c r="D304" s="60">
        <f t="shared" si="5"/>
        <v>27.5</v>
      </c>
      <c r="E304" s="66">
        <f t="shared" si="6"/>
        <v>40</v>
      </c>
      <c r="F304" s="59" t="s">
        <v>135</v>
      </c>
      <c r="G304" s="59" t="s">
        <v>978</v>
      </c>
      <c r="H304" s="60" t="s">
        <v>1292</v>
      </c>
      <c r="I304" s="60" t="s">
        <v>1293</v>
      </c>
      <c r="J304" s="123">
        <v>1.22</v>
      </c>
      <c r="K304" s="62" t="s">
        <v>139</v>
      </c>
      <c r="L304" s="60" t="s">
        <v>123</v>
      </c>
      <c r="M304" s="59" t="s">
        <v>140</v>
      </c>
      <c r="N304" s="60" t="s">
        <v>953</v>
      </c>
      <c r="O304" s="60" t="s">
        <v>930</v>
      </c>
      <c r="P304" s="59" t="s">
        <v>955</v>
      </c>
      <c r="Q304" s="59" t="s">
        <v>140</v>
      </c>
      <c r="R304" s="59"/>
      <c r="S304" s="59" t="s">
        <v>955</v>
      </c>
      <c r="T304" s="59"/>
      <c r="U304" s="59"/>
      <c r="V304" s="59"/>
    </row>
    <row r="305" spans="1:22" x14ac:dyDescent="0.2">
      <c r="A305" s="58" t="s">
        <v>1294</v>
      </c>
      <c r="B305" s="59" t="s">
        <v>1295</v>
      </c>
      <c r="C305" s="71">
        <v>50</v>
      </c>
      <c r="D305" s="60">
        <f t="shared" si="5"/>
        <v>27.5</v>
      </c>
      <c r="E305" s="66">
        <f t="shared" si="6"/>
        <v>40</v>
      </c>
      <c r="F305" s="59" t="s">
        <v>135</v>
      </c>
      <c r="G305" s="59" t="s">
        <v>1296</v>
      </c>
      <c r="H305" s="60" t="s">
        <v>1297</v>
      </c>
      <c r="I305" s="60" t="s">
        <v>1298</v>
      </c>
      <c r="J305" s="123"/>
      <c r="K305" s="62" t="s">
        <v>139</v>
      </c>
      <c r="L305" s="60" t="s">
        <v>123</v>
      </c>
      <c r="M305" s="59" t="s">
        <v>140</v>
      </c>
      <c r="N305" s="60" t="s">
        <v>953</v>
      </c>
      <c r="O305" s="60" t="s">
        <v>930</v>
      </c>
      <c r="P305" s="59" t="s">
        <v>955</v>
      </c>
      <c r="Q305" s="59" t="s">
        <v>140</v>
      </c>
      <c r="R305" s="59"/>
      <c r="S305" s="59"/>
      <c r="T305" s="59"/>
      <c r="U305" s="59"/>
      <c r="V305" s="59"/>
    </row>
    <row r="306" spans="1:22" x14ac:dyDescent="0.2">
      <c r="A306" s="58" t="s">
        <v>1299</v>
      </c>
      <c r="B306" s="59" t="s">
        <v>1300</v>
      </c>
      <c r="C306" s="71">
        <v>54</v>
      </c>
      <c r="D306" s="60">
        <f t="shared" si="5"/>
        <v>29.7</v>
      </c>
      <c r="E306" s="66">
        <f t="shared" si="6"/>
        <v>43.2</v>
      </c>
      <c r="F306" s="59" t="s">
        <v>135</v>
      </c>
      <c r="G306" s="59" t="s">
        <v>978</v>
      </c>
      <c r="H306" s="60" t="s">
        <v>1301</v>
      </c>
      <c r="I306" s="60" t="s">
        <v>1302</v>
      </c>
      <c r="J306" s="123">
        <v>0.47</v>
      </c>
      <c r="K306" s="62" t="s">
        <v>139</v>
      </c>
      <c r="L306" s="60" t="s">
        <v>123</v>
      </c>
      <c r="M306" s="59" t="s">
        <v>140</v>
      </c>
      <c r="N306" s="60" t="s">
        <v>953</v>
      </c>
      <c r="O306" s="60" t="s">
        <v>930</v>
      </c>
      <c r="P306" s="59" t="s">
        <v>955</v>
      </c>
      <c r="Q306" s="59" t="s">
        <v>140</v>
      </c>
      <c r="R306" s="59"/>
      <c r="S306" s="59" t="s">
        <v>955</v>
      </c>
      <c r="T306" s="59"/>
      <c r="U306" s="59"/>
      <c r="V306" s="59"/>
    </row>
    <row r="307" spans="1:22" x14ac:dyDescent="0.2">
      <c r="A307" s="65" t="s">
        <v>1303</v>
      </c>
      <c r="B307" s="62" t="s">
        <v>1304</v>
      </c>
      <c r="C307" s="137">
        <v>55</v>
      </c>
      <c r="D307" s="60">
        <f t="shared" si="5"/>
        <v>30.25</v>
      </c>
      <c r="E307" s="66">
        <f t="shared" si="6"/>
        <v>44</v>
      </c>
      <c r="F307" s="59" t="s">
        <v>135</v>
      </c>
      <c r="G307" s="66" t="s">
        <v>1305</v>
      </c>
      <c r="H307" s="82" t="s">
        <v>1306</v>
      </c>
      <c r="I307" s="82" t="s">
        <v>1307</v>
      </c>
      <c r="J307" s="122"/>
      <c r="K307" s="66" t="s">
        <v>139</v>
      </c>
      <c r="L307" s="62" t="s">
        <v>123</v>
      </c>
      <c r="M307" s="66" t="s">
        <v>140</v>
      </c>
      <c r="N307" s="66" t="s">
        <v>953</v>
      </c>
      <c r="O307" s="62" t="s">
        <v>930</v>
      </c>
      <c r="P307" s="62" t="s">
        <v>955</v>
      </c>
      <c r="Q307" s="62" t="s">
        <v>140</v>
      </c>
      <c r="R307" s="62"/>
      <c r="S307" s="62" t="s">
        <v>955</v>
      </c>
      <c r="T307" s="62"/>
      <c r="U307" s="62"/>
      <c r="V307" s="62"/>
    </row>
    <row r="308" spans="1:22" x14ac:dyDescent="0.2">
      <c r="A308" s="58" t="s">
        <v>1308</v>
      </c>
      <c r="B308" s="59" t="s">
        <v>1309</v>
      </c>
      <c r="C308" s="71">
        <v>55</v>
      </c>
      <c r="D308" s="60">
        <f t="shared" si="5"/>
        <v>30.25</v>
      </c>
      <c r="E308" s="66">
        <f t="shared" si="6"/>
        <v>44</v>
      </c>
      <c r="F308" s="59" t="s">
        <v>135</v>
      </c>
      <c r="G308" s="59" t="s">
        <v>136</v>
      </c>
      <c r="H308" s="60" t="s">
        <v>1255</v>
      </c>
      <c r="I308" s="60" t="s">
        <v>1310</v>
      </c>
      <c r="J308" s="123"/>
      <c r="K308" s="62" t="s">
        <v>139</v>
      </c>
      <c r="L308" s="60" t="s">
        <v>117</v>
      </c>
      <c r="M308" s="59" t="s">
        <v>140</v>
      </c>
      <c r="N308" s="60" t="s">
        <v>953</v>
      </c>
      <c r="O308" s="60" t="s">
        <v>930</v>
      </c>
      <c r="P308" s="59" t="s">
        <v>955</v>
      </c>
      <c r="Q308" s="59" t="s">
        <v>140</v>
      </c>
      <c r="R308" s="59"/>
      <c r="S308" s="59" t="s">
        <v>955</v>
      </c>
      <c r="T308" s="59"/>
      <c r="U308" s="59"/>
      <c r="V308" s="59"/>
    </row>
    <row r="309" spans="1:22" x14ac:dyDescent="0.2">
      <c r="A309" s="58" t="s">
        <v>1311</v>
      </c>
      <c r="B309" s="59" t="s">
        <v>1312</v>
      </c>
      <c r="C309" s="71">
        <v>58</v>
      </c>
      <c r="D309" s="60">
        <f t="shared" si="5"/>
        <v>31.9</v>
      </c>
      <c r="E309" s="66">
        <f t="shared" si="6"/>
        <v>46.4</v>
      </c>
      <c r="F309" s="59" t="s">
        <v>135</v>
      </c>
      <c r="G309" s="59" t="s">
        <v>136</v>
      </c>
      <c r="H309" s="60" t="s">
        <v>1313</v>
      </c>
      <c r="I309" s="60" t="s">
        <v>1314</v>
      </c>
      <c r="J309" s="123"/>
      <c r="K309" s="62" t="s">
        <v>139</v>
      </c>
      <c r="L309" s="60" t="s">
        <v>123</v>
      </c>
      <c r="M309" s="59" t="s">
        <v>140</v>
      </c>
      <c r="N309" s="60" t="s">
        <v>154</v>
      </c>
      <c r="O309" s="60" t="s">
        <v>1315</v>
      </c>
      <c r="P309" s="59" t="s">
        <v>102</v>
      </c>
      <c r="Q309" s="59" t="s">
        <v>103</v>
      </c>
      <c r="R309" s="59" t="s">
        <v>575</v>
      </c>
      <c r="S309" s="59"/>
      <c r="T309" s="59">
        <v>3.09</v>
      </c>
      <c r="U309" s="59">
        <v>5.05</v>
      </c>
      <c r="V309" s="59">
        <v>8.85</v>
      </c>
    </row>
    <row r="310" spans="1:22" x14ac:dyDescent="0.2">
      <c r="A310" s="58" t="s">
        <v>1316</v>
      </c>
      <c r="B310" s="59" t="s">
        <v>1317</v>
      </c>
      <c r="C310" s="71">
        <v>58</v>
      </c>
      <c r="D310" s="60">
        <f t="shared" si="5"/>
        <v>31.9</v>
      </c>
      <c r="E310" s="66">
        <f t="shared" si="6"/>
        <v>46.4</v>
      </c>
      <c r="F310" s="59" t="s">
        <v>135</v>
      </c>
      <c r="G310" s="59" t="s">
        <v>136</v>
      </c>
      <c r="H310" s="60" t="s">
        <v>1318</v>
      </c>
      <c r="I310" s="60" t="s">
        <v>1319</v>
      </c>
      <c r="J310" s="123"/>
      <c r="K310" s="62" t="s">
        <v>139</v>
      </c>
      <c r="L310" s="60" t="s">
        <v>123</v>
      </c>
      <c r="M310" s="59" t="s">
        <v>140</v>
      </c>
      <c r="N310" s="60" t="s">
        <v>154</v>
      </c>
      <c r="O310" s="60" t="s">
        <v>1315</v>
      </c>
      <c r="P310" s="59" t="s">
        <v>102</v>
      </c>
      <c r="Q310" s="59" t="s">
        <v>103</v>
      </c>
      <c r="R310" s="59" t="s">
        <v>575</v>
      </c>
      <c r="S310" s="59"/>
      <c r="T310" s="59">
        <v>3.26</v>
      </c>
      <c r="U310" s="59">
        <v>5.3</v>
      </c>
      <c r="V310" s="59">
        <v>9.6</v>
      </c>
    </row>
    <row r="311" spans="1:22" x14ac:dyDescent="0.2">
      <c r="A311" s="58" t="s">
        <v>1320</v>
      </c>
      <c r="B311" s="59" t="s">
        <v>1321</v>
      </c>
      <c r="C311" s="71">
        <v>60</v>
      </c>
      <c r="D311" s="60">
        <f t="shared" si="5"/>
        <v>33</v>
      </c>
      <c r="E311" s="66">
        <f t="shared" si="6"/>
        <v>48</v>
      </c>
      <c r="F311" s="59" t="s">
        <v>135</v>
      </c>
      <c r="G311" s="59" t="s">
        <v>978</v>
      </c>
      <c r="H311" s="60" t="s">
        <v>1322</v>
      </c>
      <c r="I311" s="60" t="s">
        <v>1323</v>
      </c>
      <c r="J311" s="123">
        <v>0.62</v>
      </c>
      <c r="K311" s="62" t="s">
        <v>139</v>
      </c>
      <c r="L311" s="60" t="s">
        <v>123</v>
      </c>
      <c r="M311" s="59" t="s">
        <v>140</v>
      </c>
      <c r="N311" s="60" t="s">
        <v>953</v>
      </c>
      <c r="O311" s="60" t="s">
        <v>930</v>
      </c>
      <c r="P311" s="59" t="s">
        <v>955</v>
      </c>
      <c r="Q311" s="59" t="s">
        <v>140</v>
      </c>
      <c r="R311" s="59"/>
      <c r="S311" s="59" t="s">
        <v>955</v>
      </c>
      <c r="T311" s="59"/>
      <c r="U311" s="59"/>
      <c r="V311" s="59"/>
    </row>
    <row r="312" spans="1:22" x14ac:dyDescent="0.2">
      <c r="A312" s="58" t="s">
        <v>1324</v>
      </c>
      <c r="B312" s="59" t="s">
        <v>1325</v>
      </c>
      <c r="C312" s="71">
        <v>60</v>
      </c>
      <c r="D312" s="60">
        <f t="shared" si="5"/>
        <v>33</v>
      </c>
      <c r="E312" s="66">
        <f t="shared" si="6"/>
        <v>48</v>
      </c>
      <c r="F312" s="59" t="s">
        <v>135</v>
      </c>
      <c r="G312" s="59" t="s">
        <v>136</v>
      </c>
      <c r="H312" s="60" t="s">
        <v>1326</v>
      </c>
      <c r="I312" s="60" t="s">
        <v>1327</v>
      </c>
      <c r="J312" s="123"/>
      <c r="K312" s="62" t="s">
        <v>139</v>
      </c>
      <c r="L312" s="60" t="s">
        <v>123</v>
      </c>
      <c r="M312" s="59" t="s">
        <v>140</v>
      </c>
      <c r="N312" s="60" t="s">
        <v>953</v>
      </c>
      <c r="O312" s="60" t="s">
        <v>930</v>
      </c>
      <c r="P312" s="59" t="s">
        <v>955</v>
      </c>
      <c r="Q312" s="59" t="s">
        <v>140</v>
      </c>
      <c r="R312" s="59"/>
      <c r="S312" s="59" t="s">
        <v>955</v>
      </c>
      <c r="T312" s="59"/>
      <c r="U312" s="59"/>
      <c r="V312" s="59"/>
    </row>
    <row r="313" spans="1:22" x14ac:dyDescent="0.2">
      <c r="A313" s="58" t="s">
        <v>1328</v>
      </c>
      <c r="B313" s="59" t="s">
        <v>1329</v>
      </c>
      <c r="C313" s="71">
        <v>64</v>
      </c>
      <c r="D313" s="60">
        <f t="shared" si="5"/>
        <v>35.200000000000003</v>
      </c>
      <c r="E313" s="66">
        <f t="shared" si="6"/>
        <v>51.2</v>
      </c>
      <c r="F313" s="59" t="s">
        <v>135</v>
      </c>
      <c r="G313" s="59" t="s">
        <v>136</v>
      </c>
      <c r="H313" s="60" t="s">
        <v>1330</v>
      </c>
      <c r="I313" s="60" t="s">
        <v>1331</v>
      </c>
      <c r="J313" s="123">
        <v>0.37</v>
      </c>
      <c r="K313" s="62" t="s">
        <v>139</v>
      </c>
      <c r="L313" s="60" t="s">
        <v>123</v>
      </c>
      <c r="M313" s="59" t="s">
        <v>140</v>
      </c>
      <c r="N313" s="60" t="s">
        <v>953</v>
      </c>
      <c r="O313" s="60" t="s">
        <v>930</v>
      </c>
      <c r="P313" s="59" t="s">
        <v>955</v>
      </c>
      <c r="Q313" s="59" t="s">
        <v>140</v>
      </c>
      <c r="R313" s="59"/>
      <c r="S313" s="59" t="s">
        <v>955</v>
      </c>
      <c r="T313" s="59"/>
      <c r="U313" s="59"/>
      <c r="V313" s="59"/>
    </row>
    <row r="314" spans="1:22" x14ac:dyDescent="0.2">
      <c r="A314" s="58" t="s">
        <v>1332</v>
      </c>
      <c r="B314" s="59" t="s">
        <v>1333</v>
      </c>
      <c r="C314" s="71">
        <v>65</v>
      </c>
      <c r="D314" s="60">
        <f t="shared" si="5"/>
        <v>35.75</v>
      </c>
      <c r="E314" s="66">
        <f t="shared" si="6"/>
        <v>52</v>
      </c>
      <c r="F314" s="59" t="s">
        <v>135</v>
      </c>
      <c r="G314" s="59" t="s">
        <v>1334</v>
      </c>
      <c r="H314" s="60" t="s">
        <v>1335</v>
      </c>
      <c r="I314" s="60" t="s">
        <v>1336</v>
      </c>
      <c r="J314" s="123"/>
      <c r="K314" s="62" t="s">
        <v>139</v>
      </c>
      <c r="L314" s="60" t="s">
        <v>123</v>
      </c>
      <c r="M314" s="59" t="s">
        <v>140</v>
      </c>
      <c r="N314" s="60" t="s">
        <v>118</v>
      </c>
      <c r="O314" s="60" t="s">
        <v>119</v>
      </c>
      <c r="P314" s="59" t="s">
        <v>120</v>
      </c>
      <c r="Q314" s="59" t="s">
        <v>103</v>
      </c>
      <c r="R314" s="59"/>
      <c r="S314" s="59" t="s">
        <v>120</v>
      </c>
      <c r="T314" s="59">
        <v>45</v>
      </c>
      <c r="U314" s="59">
        <v>23</v>
      </c>
      <c r="V314" s="59">
        <v>29</v>
      </c>
    </row>
    <row r="315" spans="1:22" x14ac:dyDescent="0.2">
      <c r="A315" s="58" t="s">
        <v>1337</v>
      </c>
      <c r="B315" s="59" t="s">
        <v>1338</v>
      </c>
      <c r="C315" s="71">
        <v>71</v>
      </c>
      <c r="D315" s="60">
        <f t="shared" si="5"/>
        <v>39.049999999999997</v>
      </c>
      <c r="E315" s="66">
        <f t="shared" si="6"/>
        <v>56.8</v>
      </c>
      <c r="F315" s="59" t="s">
        <v>135</v>
      </c>
      <c r="G315" s="59" t="s">
        <v>136</v>
      </c>
      <c r="H315" s="60" t="s">
        <v>1339</v>
      </c>
      <c r="I315" s="60" t="s">
        <v>1340</v>
      </c>
      <c r="J315" s="123"/>
      <c r="K315" s="62" t="s">
        <v>139</v>
      </c>
      <c r="L315" s="60" t="s">
        <v>123</v>
      </c>
      <c r="M315" s="59" t="s">
        <v>140</v>
      </c>
      <c r="N315" s="60" t="s">
        <v>953</v>
      </c>
      <c r="O315" s="60" t="s">
        <v>930</v>
      </c>
      <c r="P315" s="59" t="s">
        <v>955</v>
      </c>
      <c r="Q315" s="59"/>
      <c r="R315" s="59"/>
      <c r="S315" s="59" t="s">
        <v>955</v>
      </c>
      <c r="T315" s="59"/>
      <c r="U315" s="59"/>
      <c r="V315" s="59"/>
    </row>
    <row r="316" spans="1:22" x14ac:dyDescent="0.2">
      <c r="A316" s="58" t="s">
        <v>1341</v>
      </c>
      <c r="B316" s="59" t="s">
        <v>1342</v>
      </c>
      <c r="C316" s="71">
        <v>76</v>
      </c>
      <c r="D316" s="60">
        <f t="shared" si="5"/>
        <v>41.8</v>
      </c>
      <c r="E316" s="66">
        <f t="shared" si="6"/>
        <v>60.8</v>
      </c>
      <c r="F316" s="59" t="s">
        <v>135</v>
      </c>
      <c r="G316" s="59" t="s">
        <v>136</v>
      </c>
      <c r="H316" s="60" t="s">
        <v>1343</v>
      </c>
      <c r="I316" s="60" t="s">
        <v>1344</v>
      </c>
      <c r="J316" s="123">
        <v>1</v>
      </c>
      <c r="K316" s="62" t="s">
        <v>139</v>
      </c>
      <c r="L316" s="60" t="s">
        <v>117</v>
      </c>
      <c r="M316" s="59" t="s">
        <v>140</v>
      </c>
      <c r="N316" s="60" t="s">
        <v>118</v>
      </c>
      <c r="O316" s="60" t="s">
        <v>119</v>
      </c>
      <c r="P316" s="59" t="s">
        <v>120</v>
      </c>
      <c r="Q316" s="59" t="s">
        <v>103</v>
      </c>
      <c r="R316" s="59"/>
      <c r="S316" s="59" t="s">
        <v>120</v>
      </c>
      <c r="T316" s="59"/>
      <c r="U316" s="59"/>
      <c r="V316" s="59"/>
    </row>
    <row r="317" spans="1:22" x14ac:dyDescent="0.2">
      <c r="A317" s="58" t="s">
        <v>1345</v>
      </c>
      <c r="B317" s="59" t="s">
        <v>1346</v>
      </c>
      <c r="C317" s="71">
        <v>76</v>
      </c>
      <c r="D317" s="60">
        <f t="shared" ref="D317:D328" si="7">ROUND(C317*0.55,2)</f>
        <v>41.8</v>
      </c>
      <c r="E317" s="66">
        <f t="shared" ref="E317:E328" si="8">ROUND(C317*0.8,2)</f>
        <v>60.8</v>
      </c>
      <c r="F317" s="59" t="s">
        <v>135</v>
      </c>
      <c r="G317" s="59" t="s">
        <v>136</v>
      </c>
      <c r="H317" s="60" t="s">
        <v>1347</v>
      </c>
      <c r="I317" s="60" t="s">
        <v>1348</v>
      </c>
      <c r="J317" s="123">
        <v>1</v>
      </c>
      <c r="K317" s="62" t="s">
        <v>139</v>
      </c>
      <c r="L317" s="60" t="s">
        <v>117</v>
      </c>
      <c r="M317" s="59" t="s">
        <v>140</v>
      </c>
      <c r="N317" s="60" t="s">
        <v>118</v>
      </c>
      <c r="O317" s="60" t="s">
        <v>119</v>
      </c>
      <c r="P317" s="59" t="s">
        <v>120</v>
      </c>
      <c r="Q317" s="59" t="s">
        <v>103</v>
      </c>
      <c r="R317" s="59"/>
      <c r="S317" s="59" t="s">
        <v>120</v>
      </c>
      <c r="T317" s="59"/>
      <c r="U317" s="59"/>
      <c r="V317" s="59"/>
    </row>
    <row r="318" spans="1:22" x14ac:dyDescent="0.2">
      <c r="A318" s="58" t="s">
        <v>1349</v>
      </c>
      <c r="B318" s="59" t="s">
        <v>1350</v>
      </c>
      <c r="C318" s="71">
        <v>76</v>
      </c>
      <c r="D318" s="60">
        <f t="shared" si="7"/>
        <v>41.8</v>
      </c>
      <c r="E318" s="66">
        <f t="shared" si="8"/>
        <v>60.8</v>
      </c>
      <c r="F318" s="59" t="s">
        <v>135</v>
      </c>
      <c r="G318" s="59" t="s">
        <v>136</v>
      </c>
      <c r="H318" s="60" t="s">
        <v>1351</v>
      </c>
      <c r="I318" s="60" t="s">
        <v>1352</v>
      </c>
      <c r="J318" s="123">
        <v>1</v>
      </c>
      <c r="K318" s="62" t="s">
        <v>139</v>
      </c>
      <c r="L318" s="60" t="s">
        <v>117</v>
      </c>
      <c r="M318" s="59" t="s">
        <v>140</v>
      </c>
      <c r="N318" s="60" t="s">
        <v>118</v>
      </c>
      <c r="O318" s="60" t="s">
        <v>119</v>
      </c>
      <c r="P318" s="59" t="s">
        <v>120</v>
      </c>
      <c r="Q318" s="59" t="s">
        <v>103</v>
      </c>
      <c r="R318" s="59"/>
      <c r="S318" s="59" t="s">
        <v>120</v>
      </c>
      <c r="T318" s="59"/>
      <c r="U318" s="59"/>
      <c r="V318" s="59"/>
    </row>
    <row r="319" spans="1:22" x14ac:dyDescent="0.2">
      <c r="A319" s="65" t="s">
        <v>1353</v>
      </c>
      <c r="B319" s="62" t="s">
        <v>1354</v>
      </c>
      <c r="C319" s="137">
        <v>77</v>
      </c>
      <c r="D319" s="60">
        <f t="shared" si="7"/>
        <v>42.35</v>
      </c>
      <c r="E319" s="66">
        <f t="shared" si="8"/>
        <v>61.6</v>
      </c>
      <c r="F319" s="59" t="s">
        <v>135</v>
      </c>
      <c r="G319" s="66" t="s">
        <v>1355</v>
      </c>
      <c r="H319" s="82" t="s">
        <v>1306</v>
      </c>
      <c r="I319" s="82" t="s">
        <v>1356</v>
      </c>
      <c r="J319" s="122"/>
      <c r="K319" s="66" t="s">
        <v>139</v>
      </c>
      <c r="L319" s="62" t="s">
        <v>123</v>
      </c>
      <c r="M319" s="66" t="s">
        <v>140</v>
      </c>
      <c r="N319" s="66" t="s">
        <v>953</v>
      </c>
      <c r="O319" s="62" t="s">
        <v>930</v>
      </c>
      <c r="P319" s="62" t="s">
        <v>955</v>
      </c>
      <c r="Q319" s="62" t="s">
        <v>140</v>
      </c>
      <c r="R319" s="62"/>
      <c r="S319" s="62" t="s">
        <v>955</v>
      </c>
      <c r="T319" s="62"/>
      <c r="U319" s="62"/>
      <c r="V319" s="62"/>
    </row>
    <row r="320" spans="1:22" x14ac:dyDescent="0.2">
      <c r="A320" s="58" t="s">
        <v>1357</v>
      </c>
      <c r="B320" s="59" t="s">
        <v>1358</v>
      </c>
      <c r="C320" s="71">
        <v>77</v>
      </c>
      <c r="D320" s="60">
        <f t="shared" si="7"/>
        <v>42.35</v>
      </c>
      <c r="E320" s="66">
        <f t="shared" si="8"/>
        <v>61.6</v>
      </c>
      <c r="F320" s="59" t="s">
        <v>135</v>
      </c>
      <c r="G320" s="59" t="s">
        <v>978</v>
      </c>
      <c r="H320" s="60" t="s">
        <v>1359</v>
      </c>
      <c r="I320" s="60" t="s">
        <v>1360</v>
      </c>
      <c r="J320" s="123">
        <v>1.43</v>
      </c>
      <c r="K320" s="62" t="s">
        <v>139</v>
      </c>
      <c r="L320" s="60" t="s">
        <v>123</v>
      </c>
      <c r="M320" s="59" t="s">
        <v>140</v>
      </c>
      <c r="N320" s="60" t="s">
        <v>953</v>
      </c>
      <c r="O320" s="60" t="s">
        <v>930</v>
      </c>
      <c r="P320" s="59" t="s">
        <v>955</v>
      </c>
      <c r="Q320" s="59" t="s">
        <v>140</v>
      </c>
      <c r="R320" s="59"/>
      <c r="S320" s="59" t="s">
        <v>955</v>
      </c>
      <c r="T320" s="59"/>
      <c r="U320" s="59"/>
      <c r="V320" s="59"/>
    </row>
    <row r="321" spans="1:22" x14ac:dyDescent="0.2">
      <c r="A321" s="58" t="s">
        <v>1361</v>
      </c>
      <c r="B321" s="59" t="s">
        <v>1362</v>
      </c>
      <c r="C321" s="71">
        <v>79</v>
      </c>
      <c r="D321" s="60">
        <f t="shared" si="7"/>
        <v>43.45</v>
      </c>
      <c r="E321" s="66">
        <f t="shared" si="8"/>
        <v>63.2</v>
      </c>
      <c r="F321" s="59" t="s">
        <v>135</v>
      </c>
      <c r="G321" s="59" t="s">
        <v>136</v>
      </c>
      <c r="H321" s="60" t="s">
        <v>1363</v>
      </c>
      <c r="I321" s="60" t="s">
        <v>1364</v>
      </c>
      <c r="J321" s="123"/>
      <c r="K321" s="62" t="s">
        <v>139</v>
      </c>
      <c r="L321" s="60" t="s">
        <v>123</v>
      </c>
      <c r="M321" s="59" t="s">
        <v>140</v>
      </c>
      <c r="N321" s="60" t="s">
        <v>154</v>
      </c>
      <c r="O321" s="60" t="s">
        <v>1315</v>
      </c>
      <c r="P321" s="59" t="s">
        <v>102</v>
      </c>
      <c r="Q321" s="59" t="s">
        <v>103</v>
      </c>
      <c r="R321" s="59" t="s">
        <v>575</v>
      </c>
      <c r="S321" s="59"/>
      <c r="T321" s="59">
        <v>5.54</v>
      </c>
      <c r="U321" s="59">
        <v>3.7</v>
      </c>
      <c r="V321" s="59">
        <v>13.13</v>
      </c>
    </row>
    <row r="322" spans="1:22" x14ac:dyDescent="0.2">
      <c r="A322" s="58" t="s">
        <v>1365</v>
      </c>
      <c r="B322" s="59" t="s">
        <v>1366</v>
      </c>
      <c r="C322" s="71">
        <v>88</v>
      </c>
      <c r="D322" s="60">
        <f t="shared" si="7"/>
        <v>48.4</v>
      </c>
      <c r="E322" s="66">
        <f t="shared" si="8"/>
        <v>70.400000000000006</v>
      </c>
      <c r="F322" s="59" t="s">
        <v>135</v>
      </c>
      <c r="G322" s="59" t="s">
        <v>136</v>
      </c>
      <c r="H322" s="60" t="s">
        <v>1363</v>
      </c>
      <c r="I322" s="60" t="s">
        <v>1367</v>
      </c>
      <c r="J322" s="123"/>
      <c r="K322" s="62" t="s">
        <v>139</v>
      </c>
      <c r="L322" s="60" t="s">
        <v>123</v>
      </c>
      <c r="M322" s="59" t="s">
        <v>140</v>
      </c>
      <c r="N322" s="60" t="s">
        <v>154</v>
      </c>
      <c r="O322" s="60" t="s">
        <v>1315</v>
      </c>
      <c r="P322" s="59" t="s">
        <v>102</v>
      </c>
      <c r="Q322" s="59" t="s">
        <v>103</v>
      </c>
      <c r="R322" s="59"/>
      <c r="S322" s="59"/>
      <c r="T322" s="59">
        <v>5.54</v>
      </c>
      <c r="U322" s="59">
        <v>3.7</v>
      </c>
      <c r="V322" s="59">
        <v>13.13</v>
      </c>
    </row>
    <row r="323" spans="1:22" x14ac:dyDescent="0.2">
      <c r="A323" s="58" t="s">
        <v>1368</v>
      </c>
      <c r="B323" s="59" t="s">
        <v>1369</v>
      </c>
      <c r="C323" s="71">
        <v>88</v>
      </c>
      <c r="D323" s="60">
        <f t="shared" si="7"/>
        <v>48.4</v>
      </c>
      <c r="E323" s="66">
        <f t="shared" si="8"/>
        <v>70.400000000000006</v>
      </c>
      <c r="F323" s="59" t="s">
        <v>135</v>
      </c>
      <c r="G323" s="59" t="s">
        <v>136</v>
      </c>
      <c r="H323" s="60" t="s">
        <v>1370</v>
      </c>
      <c r="I323" s="60" t="s">
        <v>1371</v>
      </c>
      <c r="J323" s="123"/>
      <c r="K323" s="62" t="s">
        <v>139</v>
      </c>
      <c r="L323" s="60" t="s">
        <v>123</v>
      </c>
      <c r="M323" s="59" t="s">
        <v>140</v>
      </c>
      <c r="N323" s="60" t="s">
        <v>154</v>
      </c>
      <c r="O323" s="60" t="s">
        <v>1315</v>
      </c>
      <c r="P323" s="59" t="s">
        <v>102</v>
      </c>
      <c r="Q323" s="59" t="s">
        <v>103</v>
      </c>
      <c r="R323" s="59"/>
      <c r="S323" s="59"/>
      <c r="T323" s="59">
        <v>3.5</v>
      </c>
      <c r="U323" s="59">
        <v>5.5</v>
      </c>
      <c r="V323" s="59">
        <v>14.5</v>
      </c>
    </row>
    <row r="324" spans="1:22" x14ac:dyDescent="0.2">
      <c r="A324" s="58" t="s">
        <v>1372</v>
      </c>
      <c r="B324" s="59" t="s">
        <v>1373</v>
      </c>
      <c r="C324" s="71">
        <v>88</v>
      </c>
      <c r="D324" s="60">
        <f t="shared" si="7"/>
        <v>48.4</v>
      </c>
      <c r="E324" s="66">
        <f t="shared" si="8"/>
        <v>70.400000000000006</v>
      </c>
      <c r="F324" s="59" t="s">
        <v>135</v>
      </c>
      <c r="G324" s="59" t="s">
        <v>136</v>
      </c>
      <c r="H324" s="60" t="s">
        <v>1374</v>
      </c>
      <c r="I324" s="60" t="s">
        <v>1375</v>
      </c>
      <c r="J324" s="123">
        <v>1</v>
      </c>
      <c r="K324" s="62" t="s">
        <v>139</v>
      </c>
      <c r="L324" s="60" t="s">
        <v>117</v>
      </c>
      <c r="M324" s="59" t="s">
        <v>140</v>
      </c>
      <c r="N324" s="60" t="s">
        <v>118</v>
      </c>
      <c r="O324" s="60" t="s">
        <v>119</v>
      </c>
      <c r="P324" s="59" t="s">
        <v>120</v>
      </c>
      <c r="Q324" s="59" t="s">
        <v>103</v>
      </c>
      <c r="R324" s="59"/>
      <c r="S324" s="59" t="s">
        <v>120</v>
      </c>
      <c r="T324" s="59"/>
      <c r="U324" s="59"/>
      <c r="V324" s="59"/>
    </row>
    <row r="325" spans="1:22" x14ac:dyDescent="0.2">
      <c r="A325" s="58" t="s">
        <v>1376</v>
      </c>
      <c r="B325" s="59" t="s">
        <v>1377</v>
      </c>
      <c r="C325" s="71">
        <v>92</v>
      </c>
      <c r="D325" s="60">
        <f t="shared" si="7"/>
        <v>50.6</v>
      </c>
      <c r="E325" s="66">
        <f t="shared" si="8"/>
        <v>73.599999999999994</v>
      </c>
      <c r="F325" s="59" t="s">
        <v>135</v>
      </c>
      <c r="G325" s="59" t="s">
        <v>136</v>
      </c>
      <c r="H325" s="60" t="s">
        <v>1378</v>
      </c>
      <c r="I325" s="60" t="s">
        <v>1379</v>
      </c>
      <c r="J325" s="123"/>
      <c r="K325" s="62" t="s">
        <v>139</v>
      </c>
      <c r="L325" s="60" t="s">
        <v>117</v>
      </c>
      <c r="M325" s="59" t="s">
        <v>140</v>
      </c>
      <c r="N325" s="60" t="s">
        <v>118</v>
      </c>
      <c r="O325" s="60" t="s">
        <v>1380</v>
      </c>
      <c r="P325" s="59" t="s">
        <v>120</v>
      </c>
      <c r="Q325" s="59" t="s">
        <v>103</v>
      </c>
      <c r="R325" s="59"/>
      <c r="S325" s="59" t="s">
        <v>120</v>
      </c>
      <c r="T325" s="59">
        <v>6.5</v>
      </c>
      <c r="U325" s="59">
        <v>10.199999999999999</v>
      </c>
      <c r="V325" s="59">
        <v>32.5</v>
      </c>
    </row>
    <row r="326" spans="1:22" x14ac:dyDescent="0.2">
      <c r="A326" s="65" t="s">
        <v>1381</v>
      </c>
      <c r="B326" s="62" t="s">
        <v>1382</v>
      </c>
      <c r="C326" s="137">
        <v>99</v>
      </c>
      <c r="D326" s="60">
        <f t="shared" si="7"/>
        <v>54.45</v>
      </c>
      <c r="E326" s="66">
        <f t="shared" si="8"/>
        <v>79.2</v>
      </c>
      <c r="F326" s="62" t="s">
        <v>135</v>
      </c>
      <c r="G326" s="66" t="s">
        <v>136</v>
      </c>
      <c r="H326" s="66" t="s">
        <v>1383</v>
      </c>
      <c r="I326" s="66" t="s">
        <v>1384</v>
      </c>
      <c r="J326" s="122"/>
      <c r="K326" s="66" t="s">
        <v>139</v>
      </c>
      <c r="L326" s="62" t="s">
        <v>123</v>
      </c>
      <c r="M326" s="66" t="s">
        <v>140</v>
      </c>
      <c r="N326" s="66" t="s">
        <v>953</v>
      </c>
      <c r="O326" s="62" t="s">
        <v>1385</v>
      </c>
      <c r="P326" s="62" t="s">
        <v>955</v>
      </c>
      <c r="Q326" s="62" t="s">
        <v>103</v>
      </c>
      <c r="R326" s="62"/>
      <c r="S326" s="62" t="s">
        <v>955</v>
      </c>
      <c r="T326" s="62"/>
      <c r="U326" s="62"/>
      <c r="V326" s="62"/>
    </row>
    <row r="327" spans="1:22" x14ac:dyDescent="0.2">
      <c r="A327" s="58" t="s">
        <v>1386</v>
      </c>
      <c r="B327" s="59" t="s">
        <v>1387</v>
      </c>
      <c r="C327" s="71">
        <v>100</v>
      </c>
      <c r="D327" s="60">
        <f t="shared" si="7"/>
        <v>55</v>
      </c>
      <c r="E327" s="66">
        <f t="shared" si="8"/>
        <v>80</v>
      </c>
      <c r="F327" s="62" t="s">
        <v>135</v>
      </c>
      <c r="G327" s="59" t="s">
        <v>136</v>
      </c>
      <c r="H327" s="60" t="s">
        <v>1388</v>
      </c>
      <c r="I327" s="60" t="s">
        <v>1389</v>
      </c>
      <c r="J327" s="123"/>
      <c r="K327" s="62" t="s">
        <v>139</v>
      </c>
      <c r="L327" s="60" t="s">
        <v>153</v>
      </c>
      <c r="M327" s="59" t="s">
        <v>103</v>
      </c>
      <c r="N327" s="60" t="s">
        <v>1390</v>
      </c>
      <c r="O327" s="60" t="s">
        <v>1391</v>
      </c>
      <c r="P327" s="59" t="s">
        <v>1392</v>
      </c>
      <c r="Q327" s="59" t="s">
        <v>103</v>
      </c>
      <c r="R327" s="59"/>
      <c r="S327" s="59"/>
      <c r="T327" s="59">
        <v>0.5</v>
      </c>
      <c r="U327" s="59">
        <v>9.5</v>
      </c>
      <c r="V327" s="59">
        <v>15.8</v>
      </c>
    </row>
    <row r="328" spans="1:22" x14ac:dyDescent="0.2">
      <c r="A328" s="58" t="s">
        <v>1393</v>
      </c>
      <c r="B328" s="59" t="s">
        <v>1394</v>
      </c>
      <c r="C328" s="71">
        <v>100</v>
      </c>
      <c r="D328" s="60">
        <f t="shared" si="7"/>
        <v>55</v>
      </c>
      <c r="E328" s="66">
        <f t="shared" si="8"/>
        <v>80</v>
      </c>
      <c r="F328" s="62" t="s">
        <v>135</v>
      </c>
      <c r="G328" s="59" t="s">
        <v>136</v>
      </c>
      <c r="H328" s="60" t="s">
        <v>1395</v>
      </c>
      <c r="I328" s="60" t="s">
        <v>1396</v>
      </c>
      <c r="J328" s="123"/>
      <c r="K328" s="62" t="s">
        <v>139</v>
      </c>
      <c r="L328" s="60" t="s">
        <v>123</v>
      </c>
      <c r="M328" s="59" t="s">
        <v>140</v>
      </c>
      <c r="N328" s="60" t="s">
        <v>953</v>
      </c>
      <c r="O328" s="60" t="s">
        <v>1070</v>
      </c>
      <c r="P328" s="59" t="s">
        <v>955</v>
      </c>
      <c r="Q328" s="59"/>
      <c r="R328" s="59"/>
      <c r="S328" s="59" t="s">
        <v>955</v>
      </c>
      <c r="T328" s="59"/>
      <c r="U328" s="59"/>
      <c r="V328" s="59"/>
    </row>
    <row r="329" spans="1:22" x14ac:dyDescent="0.2">
      <c r="A329" s="58" t="s">
        <v>1397</v>
      </c>
      <c r="B329" s="59" t="s">
        <v>1398</v>
      </c>
      <c r="C329" s="71">
        <v>0.2</v>
      </c>
      <c r="D329" s="60">
        <v>0.11</v>
      </c>
      <c r="E329" s="66">
        <v>0.16</v>
      </c>
      <c r="F329" s="59" t="s">
        <v>135</v>
      </c>
      <c r="G329" s="59" t="s">
        <v>136</v>
      </c>
      <c r="H329" s="60" t="s">
        <v>1399</v>
      </c>
      <c r="I329" s="60" t="s">
        <v>1400</v>
      </c>
      <c r="J329" s="123">
        <v>0.05</v>
      </c>
      <c r="K329" s="62" t="s">
        <v>1401</v>
      </c>
      <c r="L329" s="60"/>
      <c r="M329" s="59"/>
      <c r="N329" s="60" t="s">
        <v>953</v>
      </c>
      <c r="O329" s="60" t="s">
        <v>954</v>
      </c>
      <c r="P329" s="59" t="s">
        <v>955</v>
      </c>
      <c r="Q329" s="59" t="s">
        <v>140</v>
      </c>
      <c r="R329" s="59"/>
      <c r="S329" s="59" t="s">
        <v>955</v>
      </c>
      <c r="T329" s="59"/>
      <c r="U329" s="59"/>
      <c r="V329" s="59"/>
    </row>
    <row r="330" spans="1:22" x14ac:dyDescent="0.2">
      <c r="A330" s="58" t="s">
        <v>1402</v>
      </c>
      <c r="B330" s="59" t="s">
        <v>1403</v>
      </c>
      <c r="C330" s="71">
        <v>0.2</v>
      </c>
      <c r="D330" s="60">
        <v>0.11</v>
      </c>
      <c r="E330" s="66">
        <v>0.16</v>
      </c>
      <c r="F330" s="59" t="s">
        <v>135</v>
      </c>
      <c r="G330" s="59" t="s">
        <v>136</v>
      </c>
      <c r="H330" s="60" t="s">
        <v>1404</v>
      </c>
      <c r="I330" s="60" t="s">
        <v>1405</v>
      </c>
      <c r="J330" s="123">
        <v>0.05</v>
      </c>
      <c r="K330" s="62" t="s">
        <v>1401</v>
      </c>
      <c r="L330" s="60"/>
      <c r="M330" s="59"/>
      <c r="N330" s="60" t="s">
        <v>953</v>
      </c>
      <c r="O330" s="60" t="s">
        <v>954</v>
      </c>
      <c r="P330" s="59" t="s">
        <v>955</v>
      </c>
      <c r="Q330" s="59" t="s">
        <v>140</v>
      </c>
      <c r="R330" s="59"/>
      <c r="S330" s="59" t="s">
        <v>955</v>
      </c>
      <c r="T330" s="59"/>
      <c r="U330" s="59"/>
      <c r="V330" s="59"/>
    </row>
    <row r="331" spans="1:22" x14ac:dyDescent="0.2">
      <c r="A331" s="58" t="s">
        <v>1406</v>
      </c>
      <c r="B331" s="59" t="s">
        <v>1407</v>
      </c>
      <c r="C331" s="71">
        <v>0.2</v>
      </c>
      <c r="D331" s="60">
        <v>0.11</v>
      </c>
      <c r="E331" s="66">
        <v>0.16</v>
      </c>
      <c r="F331" s="59" t="s">
        <v>135</v>
      </c>
      <c r="G331" s="59" t="s">
        <v>136</v>
      </c>
      <c r="H331" s="60" t="s">
        <v>1408</v>
      </c>
      <c r="I331" s="60" t="s">
        <v>1409</v>
      </c>
      <c r="J331" s="123">
        <v>0.05</v>
      </c>
      <c r="K331" s="62" t="s">
        <v>1401</v>
      </c>
      <c r="L331" s="60"/>
      <c r="M331" s="59"/>
      <c r="N331" s="60" t="s">
        <v>953</v>
      </c>
      <c r="O331" s="60" t="s">
        <v>954</v>
      </c>
      <c r="P331" s="59" t="s">
        <v>955</v>
      </c>
      <c r="Q331" s="59" t="s">
        <v>140</v>
      </c>
      <c r="R331" s="59"/>
      <c r="S331" s="59" t="s">
        <v>955</v>
      </c>
      <c r="T331" s="59"/>
      <c r="U331" s="59"/>
      <c r="V331" s="59"/>
    </row>
    <row r="332" spans="1:22" x14ac:dyDescent="0.2">
      <c r="A332" s="58" t="s">
        <v>1410</v>
      </c>
      <c r="B332" s="59" t="s">
        <v>1411</v>
      </c>
      <c r="C332" s="71">
        <v>0.2</v>
      </c>
      <c r="D332" s="60">
        <v>0.11</v>
      </c>
      <c r="E332" s="66">
        <v>0.16</v>
      </c>
      <c r="F332" s="59" t="s">
        <v>135</v>
      </c>
      <c r="G332" s="59" t="s">
        <v>136</v>
      </c>
      <c r="H332" s="60" t="s">
        <v>1408</v>
      </c>
      <c r="I332" s="60" t="s">
        <v>1412</v>
      </c>
      <c r="J332" s="123">
        <v>0.05</v>
      </c>
      <c r="K332" s="62" t="s">
        <v>1401</v>
      </c>
      <c r="L332" s="60"/>
      <c r="M332" s="59"/>
      <c r="N332" s="60" t="s">
        <v>953</v>
      </c>
      <c r="O332" s="60" t="s">
        <v>954</v>
      </c>
      <c r="P332" s="59" t="s">
        <v>955</v>
      </c>
      <c r="Q332" s="59" t="s">
        <v>140</v>
      </c>
      <c r="R332" s="59"/>
      <c r="S332" s="59" t="s">
        <v>955</v>
      </c>
      <c r="T332" s="59"/>
      <c r="U332" s="59"/>
      <c r="V332" s="59"/>
    </row>
    <row r="333" spans="1:22" x14ac:dyDescent="0.2">
      <c r="A333" s="58" t="s">
        <v>1413</v>
      </c>
      <c r="B333" s="59" t="s">
        <v>1414</v>
      </c>
      <c r="C333" s="71">
        <v>1</v>
      </c>
      <c r="D333" s="60">
        <v>0.55000000000000004</v>
      </c>
      <c r="E333" s="66">
        <v>0.8</v>
      </c>
      <c r="F333" s="59" t="s">
        <v>135</v>
      </c>
      <c r="G333" s="59" t="s">
        <v>136</v>
      </c>
      <c r="H333" s="60" t="s">
        <v>1415</v>
      </c>
      <c r="I333" s="60" t="s">
        <v>1416</v>
      </c>
      <c r="J333" s="123">
        <v>0.05</v>
      </c>
      <c r="K333" s="62" t="s">
        <v>952</v>
      </c>
      <c r="L333" s="60" t="s">
        <v>123</v>
      </c>
      <c r="M333" s="59" t="s">
        <v>140</v>
      </c>
      <c r="N333" s="60" t="s">
        <v>953</v>
      </c>
      <c r="O333" s="60" t="s">
        <v>954</v>
      </c>
      <c r="P333" s="59" t="s">
        <v>955</v>
      </c>
      <c r="Q333" s="59" t="s">
        <v>140</v>
      </c>
      <c r="R333" s="59"/>
      <c r="S333" s="59" t="s">
        <v>955</v>
      </c>
      <c r="T333" s="59"/>
      <c r="U333" s="59"/>
      <c r="V333" s="59"/>
    </row>
    <row r="334" spans="1:22" x14ac:dyDescent="0.2">
      <c r="A334" s="58" t="s">
        <v>1417</v>
      </c>
      <c r="B334" s="59" t="s">
        <v>1418</v>
      </c>
      <c r="C334" s="71">
        <v>1</v>
      </c>
      <c r="D334" s="60">
        <v>0.55000000000000004</v>
      </c>
      <c r="E334" s="66">
        <v>0.8</v>
      </c>
      <c r="F334" s="59" t="s">
        <v>135</v>
      </c>
      <c r="G334" s="59" t="s">
        <v>136</v>
      </c>
      <c r="H334" s="60" t="s">
        <v>1419</v>
      </c>
      <c r="I334" s="60" t="s">
        <v>1420</v>
      </c>
      <c r="J334" s="123">
        <v>0.05</v>
      </c>
      <c r="K334" s="62" t="s">
        <v>952</v>
      </c>
      <c r="L334" s="60" t="s">
        <v>123</v>
      </c>
      <c r="M334" s="59" t="s">
        <v>140</v>
      </c>
      <c r="N334" s="60" t="s">
        <v>953</v>
      </c>
      <c r="O334" s="60" t="s">
        <v>954</v>
      </c>
      <c r="P334" s="59" t="s">
        <v>955</v>
      </c>
      <c r="Q334" s="59" t="s">
        <v>140</v>
      </c>
      <c r="R334" s="59"/>
      <c r="S334" s="59" t="s">
        <v>955</v>
      </c>
      <c r="T334" s="59"/>
      <c r="U334" s="59"/>
      <c r="V334" s="59"/>
    </row>
    <row r="335" spans="1:22" x14ac:dyDescent="0.2">
      <c r="A335" s="58" t="s">
        <v>1421</v>
      </c>
      <c r="B335" s="59" t="s">
        <v>1422</v>
      </c>
      <c r="C335" s="71">
        <v>1</v>
      </c>
      <c r="D335" s="60">
        <v>0.55000000000000004</v>
      </c>
      <c r="E335" s="66">
        <v>0.8</v>
      </c>
      <c r="F335" s="59" t="s">
        <v>135</v>
      </c>
      <c r="G335" s="59" t="s">
        <v>136</v>
      </c>
      <c r="H335" s="60" t="s">
        <v>1423</v>
      </c>
      <c r="I335" s="60" t="s">
        <v>1424</v>
      </c>
      <c r="J335" s="123">
        <v>0.01</v>
      </c>
      <c r="K335" s="62" t="s">
        <v>952</v>
      </c>
      <c r="L335" s="60" t="s">
        <v>123</v>
      </c>
      <c r="M335" s="59" t="s">
        <v>140</v>
      </c>
      <c r="N335" s="60" t="s">
        <v>953</v>
      </c>
      <c r="O335" s="60" t="s">
        <v>954</v>
      </c>
      <c r="P335" s="59" t="s">
        <v>955</v>
      </c>
      <c r="Q335" s="59" t="s">
        <v>140</v>
      </c>
      <c r="R335" s="59"/>
      <c r="S335" s="59" t="s">
        <v>955</v>
      </c>
      <c r="T335" s="59"/>
      <c r="U335" s="59"/>
      <c r="V335" s="59"/>
    </row>
    <row r="336" spans="1:22" x14ac:dyDescent="0.2">
      <c r="A336" s="58" t="s">
        <v>1425</v>
      </c>
      <c r="B336" s="59" t="s">
        <v>1426</v>
      </c>
      <c r="C336" s="71">
        <v>2</v>
      </c>
      <c r="D336" s="60">
        <v>1.1000000000000001</v>
      </c>
      <c r="E336" s="66">
        <v>1.6</v>
      </c>
      <c r="F336" s="59" t="s">
        <v>135</v>
      </c>
      <c r="G336" s="59" t="s">
        <v>136</v>
      </c>
      <c r="H336" s="60" t="s">
        <v>1427</v>
      </c>
      <c r="I336" s="60" t="s">
        <v>1428</v>
      </c>
      <c r="J336" s="123"/>
      <c r="K336" s="62" t="s">
        <v>139</v>
      </c>
      <c r="L336" s="60" t="s">
        <v>123</v>
      </c>
      <c r="M336" s="59" t="s">
        <v>140</v>
      </c>
      <c r="N336" s="60" t="s">
        <v>953</v>
      </c>
      <c r="O336" s="60" t="s">
        <v>930</v>
      </c>
      <c r="P336" s="59" t="s">
        <v>955</v>
      </c>
      <c r="Q336" s="59" t="s">
        <v>140</v>
      </c>
      <c r="R336" s="59"/>
      <c r="S336" s="59" t="s">
        <v>955</v>
      </c>
      <c r="T336" s="59"/>
      <c r="U336" s="59"/>
      <c r="V336" s="59"/>
    </row>
    <row r="337" spans="1:22" x14ac:dyDescent="0.2">
      <c r="A337" s="58" t="s">
        <v>1429</v>
      </c>
      <c r="B337" s="59" t="s">
        <v>1430</v>
      </c>
      <c r="C337" s="71">
        <v>2</v>
      </c>
      <c r="D337" s="60">
        <v>1.1000000000000001</v>
      </c>
      <c r="E337" s="66">
        <v>1.6</v>
      </c>
      <c r="F337" s="59" t="s">
        <v>135</v>
      </c>
      <c r="G337" s="59" t="s">
        <v>136</v>
      </c>
      <c r="H337" s="60" t="s">
        <v>1431</v>
      </c>
      <c r="I337" s="60" t="s">
        <v>1432</v>
      </c>
      <c r="J337" s="123">
        <v>0.01</v>
      </c>
      <c r="K337" s="62" t="s">
        <v>1057</v>
      </c>
      <c r="L337" s="60" t="s">
        <v>123</v>
      </c>
      <c r="M337" s="59" t="s">
        <v>140</v>
      </c>
      <c r="N337" s="60" t="s">
        <v>953</v>
      </c>
      <c r="O337" s="60" t="s">
        <v>954</v>
      </c>
      <c r="P337" s="59" t="s">
        <v>955</v>
      </c>
      <c r="Q337" s="59" t="s">
        <v>140</v>
      </c>
      <c r="R337" s="59"/>
      <c r="S337" s="59" t="s">
        <v>955</v>
      </c>
      <c r="T337" s="59"/>
      <c r="U337" s="59"/>
      <c r="V337" s="59"/>
    </row>
    <row r="338" spans="1:22" x14ac:dyDescent="0.2">
      <c r="A338" s="58" t="s">
        <v>1433</v>
      </c>
      <c r="B338" s="59" t="s">
        <v>1434</v>
      </c>
      <c r="C338" s="71">
        <v>2</v>
      </c>
      <c r="D338" s="60">
        <v>1.1000000000000001</v>
      </c>
      <c r="E338" s="66">
        <v>1.6</v>
      </c>
      <c r="F338" s="59" t="s">
        <v>135</v>
      </c>
      <c r="G338" s="59" t="s">
        <v>136</v>
      </c>
      <c r="H338" s="60" t="s">
        <v>1435</v>
      </c>
      <c r="I338" s="60" t="s">
        <v>1436</v>
      </c>
      <c r="J338" s="123">
        <v>0.01</v>
      </c>
      <c r="K338" s="62" t="s">
        <v>1057</v>
      </c>
      <c r="L338" s="60" t="s">
        <v>123</v>
      </c>
      <c r="M338" s="59" t="s">
        <v>140</v>
      </c>
      <c r="N338" s="60" t="s">
        <v>953</v>
      </c>
      <c r="O338" s="60" t="s">
        <v>954</v>
      </c>
      <c r="P338" s="59" t="s">
        <v>955</v>
      </c>
      <c r="Q338" s="59" t="s">
        <v>140</v>
      </c>
      <c r="R338" s="59"/>
      <c r="S338" s="59" t="s">
        <v>955</v>
      </c>
      <c r="T338" s="59"/>
      <c r="U338" s="59"/>
      <c r="V338" s="59"/>
    </row>
    <row r="339" spans="1:22" x14ac:dyDescent="0.2">
      <c r="A339" s="58" t="s">
        <v>1437</v>
      </c>
      <c r="B339" s="59" t="s">
        <v>1438</v>
      </c>
      <c r="C339" s="71">
        <v>3</v>
      </c>
      <c r="D339" s="60">
        <v>1.65</v>
      </c>
      <c r="E339" s="66">
        <v>2.4</v>
      </c>
      <c r="F339" s="59" t="s">
        <v>135</v>
      </c>
      <c r="G339" s="59" t="s">
        <v>136</v>
      </c>
      <c r="H339" s="60" t="s">
        <v>1439</v>
      </c>
      <c r="I339" s="60" t="s">
        <v>1440</v>
      </c>
      <c r="J339" s="123"/>
      <c r="K339" s="62" t="s">
        <v>139</v>
      </c>
      <c r="L339" s="60" t="s">
        <v>123</v>
      </c>
      <c r="M339" s="59" t="s">
        <v>140</v>
      </c>
      <c r="N339" s="60" t="s">
        <v>953</v>
      </c>
      <c r="O339" s="60" t="s">
        <v>930</v>
      </c>
      <c r="P339" s="59" t="s">
        <v>955</v>
      </c>
      <c r="Q339" s="59" t="s">
        <v>140</v>
      </c>
      <c r="R339" s="59"/>
      <c r="S339" s="59" t="s">
        <v>955</v>
      </c>
      <c r="T339" s="59"/>
      <c r="U339" s="59"/>
      <c r="V339" s="59"/>
    </row>
    <row r="340" spans="1:22" x14ac:dyDescent="0.2">
      <c r="A340" s="58" t="s">
        <v>1441</v>
      </c>
      <c r="B340" s="59" t="s">
        <v>1442</v>
      </c>
      <c r="C340" s="71">
        <v>3</v>
      </c>
      <c r="D340" s="60">
        <v>1.65</v>
      </c>
      <c r="E340" s="66">
        <v>2.4</v>
      </c>
      <c r="F340" s="59" t="s">
        <v>135</v>
      </c>
      <c r="G340" s="59" t="s">
        <v>136</v>
      </c>
      <c r="H340" s="60" t="s">
        <v>1443</v>
      </c>
      <c r="I340" s="60" t="s">
        <v>1444</v>
      </c>
      <c r="J340" s="123">
        <v>0.01</v>
      </c>
      <c r="K340" s="62" t="s">
        <v>139</v>
      </c>
      <c r="L340" s="60" t="s">
        <v>123</v>
      </c>
      <c r="M340" s="59" t="s">
        <v>140</v>
      </c>
      <c r="N340" s="60" t="s">
        <v>953</v>
      </c>
      <c r="O340" s="60" t="s">
        <v>954</v>
      </c>
      <c r="P340" s="59" t="s">
        <v>955</v>
      </c>
      <c r="Q340" s="59" t="s">
        <v>140</v>
      </c>
      <c r="R340" s="59"/>
      <c r="S340" s="59" t="s">
        <v>955</v>
      </c>
      <c r="T340" s="59"/>
      <c r="U340" s="59"/>
      <c r="V340" s="59"/>
    </row>
    <row r="341" spans="1:22" x14ac:dyDescent="0.2">
      <c r="A341" s="58" t="s">
        <v>1445</v>
      </c>
      <c r="B341" s="59" t="s">
        <v>1446</v>
      </c>
      <c r="C341" s="71">
        <v>3</v>
      </c>
      <c r="D341" s="60">
        <v>1.65</v>
      </c>
      <c r="E341" s="66">
        <v>2.4</v>
      </c>
      <c r="F341" s="59" t="s">
        <v>135</v>
      </c>
      <c r="G341" s="59" t="s">
        <v>136</v>
      </c>
      <c r="H341" s="60" t="s">
        <v>1447</v>
      </c>
      <c r="I341" s="60" t="s">
        <v>1448</v>
      </c>
      <c r="J341" s="123">
        <v>0.1</v>
      </c>
      <c r="K341" s="62" t="s">
        <v>139</v>
      </c>
      <c r="L341" s="60" t="s">
        <v>130</v>
      </c>
      <c r="M341" s="59" t="s">
        <v>103</v>
      </c>
      <c r="N341" s="60" t="s">
        <v>953</v>
      </c>
      <c r="O341" s="60" t="s">
        <v>954</v>
      </c>
      <c r="P341" s="59" t="s">
        <v>955</v>
      </c>
      <c r="Q341" s="59" t="s">
        <v>140</v>
      </c>
      <c r="R341" s="59"/>
      <c r="S341" s="59" t="s">
        <v>955</v>
      </c>
      <c r="T341" s="59"/>
      <c r="U341" s="59"/>
      <c r="V341" s="59"/>
    </row>
    <row r="342" spans="1:22" x14ac:dyDescent="0.2">
      <c r="A342" s="58" t="s">
        <v>1449</v>
      </c>
      <c r="B342" s="59" t="s">
        <v>1450</v>
      </c>
      <c r="C342" s="71">
        <v>3</v>
      </c>
      <c r="D342" s="60">
        <v>1.65</v>
      </c>
      <c r="E342" s="66">
        <v>2.4</v>
      </c>
      <c r="F342" s="59" t="s">
        <v>135</v>
      </c>
      <c r="G342" s="59" t="s">
        <v>136</v>
      </c>
      <c r="H342" s="60" t="s">
        <v>1451</v>
      </c>
      <c r="I342" s="60" t="s">
        <v>1452</v>
      </c>
      <c r="J342" s="123">
        <v>0.01</v>
      </c>
      <c r="K342" s="62" t="s">
        <v>139</v>
      </c>
      <c r="L342" s="60" t="s">
        <v>123</v>
      </c>
      <c r="M342" s="59" t="s">
        <v>140</v>
      </c>
      <c r="N342" s="60" t="s">
        <v>953</v>
      </c>
      <c r="O342" s="60" t="s">
        <v>954</v>
      </c>
      <c r="P342" s="59" t="s">
        <v>955</v>
      </c>
      <c r="Q342" s="59" t="s">
        <v>140</v>
      </c>
      <c r="R342" s="59"/>
      <c r="S342" s="59" t="s">
        <v>955</v>
      </c>
      <c r="T342" s="59"/>
      <c r="U342" s="59"/>
      <c r="V342" s="59"/>
    </row>
    <row r="343" spans="1:22" x14ac:dyDescent="0.2">
      <c r="A343" s="58" t="s">
        <v>1453</v>
      </c>
      <c r="B343" s="59" t="s">
        <v>1454</v>
      </c>
      <c r="C343" s="71">
        <v>3</v>
      </c>
      <c r="D343" s="60">
        <v>1.65</v>
      </c>
      <c r="E343" s="66">
        <v>2.4</v>
      </c>
      <c r="F343" s="59" t="s">
        <v>135</v>
      </c>
      <c r="G343" s="59" t="s">
        <v>978</v>
      </c>
      <c r="H343" s="60" t="s">
        <v>1455</v>
      </c>
      <c r="I343" s="60" t="s">
        <v>1456</v>
      </c>
      <c r="J343" s="123">
        <v>0.05</v>
      </c>
      <c r="K343" s="62" t="s">
        <v>952</v>
      </c>
      <c r="L343" s="60" t="s">
        <v>123</v>
      </c>
      <c r="M343" s="59" t="s">
        <v>140</v>
      </c>
      <c r="N343" s="60" t="s">
        <v>953</v>
      </c>
      <c r="O343" s="60" t="s">
        <v>954</v>
      </c>
      <c r="P343" s="59" t="s">
        <v>955</v>
      </c>
      <c r="Q343" s="59" t="s">
        <v>140</v>
      </c>
      <c r="R343" s="59"/>
      <c r="S343" s="59" t="s">
        <v>955</v>
      </c>
      <c r="T343" s="59"/>
      <c r="U343" s="59"/>
      <c r="V343" s="59"/>
    </row>
    <row r="344" spans="1:22" x14ac:dyDescent="0.2">
      <c r="A344" s="58" t="s">
        <v>1457</v>
      </c>
      <c r="B344" s="59" t="s">
        <v>1458</v>
      </c>
      <c r="C344" s="71">
        <v>3</v>
      </c>
      <c r="D344" s="60">
        <v>1.65</v>
      </c>
      <c r="E344" s="66">
        <v>2.4</v>
      </c>
      <c r="F344" s="59" t="s">
        <v>135</v>
      </c>
      <c r="G344" s="59" t="s">
        <v>978</v>
      </c>
      <c r="H344" s="60" t="s">
        <v>1459</v>
      </c>
      <c r="I344" s="60" t="s">
        <v>1460</v>
      </c>
      <c r="J344" s="123">
        <v>0.01</v>
      </c>
      <c r="K344" s="62" t="s">
        <v>952</v>
      </c>
      <c r="L344" s="60" t="s">
        <v>130</v>
      </c>
      <c r="M344" s="59" t="s">
        <v>103</v>
      </c>
      <c r="N344" s="60" t="s">
        <v>953</v>
      </c>
      <c r="O344" s="60" t="s">
        <v>954</v>
      </c>
      <c r="P344" s="59" t="s">
        <v>955</v>
      </c>
      <c r="Q344" s="59" t="s">
        <v>140</v>
      </c>
      <c r="R344" s="59"/>
      <c r="S344" s="59" t="s">
        <v>955</v>
      </c>
      <c r="T344" s="59"/>
      <c r="U344" s="59"/>
      <c r="V344" s="59"/>
    </row>
    <row r="345" spans="1:22" x14ac:dyDescent="0.2">
      <c r="A345" s="58" t="s">
        <v>1461</v>
      </c>
      <c r="B345" s="59" t="s">
        <v>1462</v>
      </c>
      <c r="C345" s="71">
        <v>3</v>
      </c>
      <c r="D345" s="60">
        <v>1.65</v>
      </c>
      <c r="E345" s="66">
        <v>2.4</v>
      </c>
      <c r="F345" s="59" t="s">
        <v>135</v>
      </c>
      <c r="G345" s="59" t="s">
        <v>978</v>
      </c>
      <c r="H345" s="60" t="s">
        <v>1463</v>
      </c>
      <c r="I345" s="60" t="s">
        <v>1464</v>
      </c>
      <c r="J345" s="123">
        <v>0.01</v>
      </c>
      <c r="K345" s="62" t="s">
        <v>952</v>
      </c>
      <c r="L345" s="60" t="s">
        <v>123</v>
      </c>
      <c r="M345" s="59" t="s">
        <v>140</v>
      </c>
      <c r="N345" s="60" t="s">
        <v>953</v>
      </c>
      <c r="O345" s="60" t="s">
        <v>954</v>
      </c>
      <c r="P345" s="59" t="s">
        <v>955</v>
      </c>
      <c r="Q345" s="59" t="s">
        <v>140</v>
      </c>
      <c r="R345" s="59"/>
      <c r="S345" s="59" t="s">
        <v>955</v>
      </c>
      <c r="T345" s="59"/>
      <c r="U345" s="59"/>
      <c r="V345" s="59"/>
    </row>
    <row r="346" spans="1:22" x14ac:dyDescent="0.2">
      <c r="A346" s="58" t="s">
        <v>1465</v>
      </c>
      <c r="B346" s="59" t="s">
        <v>1466</v>
      </c>
      <c r="C346" s="71">
        <v>3</v>
      </c>
      <c r="D346" s="60">
        <v>1.65</v>
      </c>
      <c r="E346" s="66">
        <v>2.4</v>
      </c>
      <c r="F346" s="59" t="s">
        <v>135</v>
      </c>
      <c r="G346" s="59" t="s">
        <v>978</v>
      </c>
      <c r="H346" s="60" t="s">
        <v>1467</v>
      </c>
      <c r="I346" s="60" t="s">
        <v>1468</v>
      </c>
      <c r="J346" s="123">
        <v>0.01</v>
      </c>
      <c r="K346" s="62" t="s">
        <v>952</v>
      </c>
      <c r="L346" s="60" t="s">
        <v>130</v>
      </c>
      <c r="M346" s="59" t="s">
        <v>103</v>
      </c>
      <c r="N346" s="60" t="s">
        <v>953</v>
      </c>
      <c r="O346" s="60" t="s">
        <v>954</v>
      </c>
      <c r="P346" s="59" t="s">
        <v>955</v>
      </c>
      <c r="Q346" s="59" t="s">
        <v>140</v>
      </c>
      <c r="R346" s="59"/>
      <c r="S346" s="59" t="s">
        <v>955</v>
      </c>
      <c r="T346" s="59"/>
      <c r="U346" s="59"/>
      <c r="V346" s="59"/>
    </row>
    <row r="347" spans="1:22" x14ac:dyDescent="0.2">
      <c r="A347" s="58" t="s">
        <v>1469</v>
      </c>
      <c r="B347" s="59" t="s">
        <v>1470</v>
      </c>
      <c r="C347" s="71">
        <v>4</v>
      </c>
      <c r="D347" s="60">
        <v>2.2000000000000002</v>
      </c>
      <c r="E347" s="66">
        <v>3.2</v>
      </c>
      <c r="F347" s="59" t="s">
        <v>135</v>
      </c>
      <c r="G347" s="59" t="s">
        <v>978</v>
      </c>
      <c r="H347" s="60" t="s">
        <v>1471</v>
      </c>
      <c r="I347" s="60" t="s">
        <v>1472</v>
      </c>
      <c r="J347" s="123">
        <v>0.05</v>
      </c>
      <c r="K347" s="62" t="s">
        <v>139</v>
      </c>
      <c r="L347" s="60" t="s">
        <v>123</v>
      </c>
      <c r="M347" s="59" t="s">
        <v>140</v>
      </c>
      <c r="N347" s="60" t="s">
        <v>953</v>
      </c>
      <c r="O347" s="60" t="s">
        <v>930</v>
      </c>
      <c r="P347" s="59" t="s">
        <v>955</v>
      </c>
      <c r="Q347" s="59" t="s">
        <v>140</v>
      </c>
      <c r="R347" s="59"/>
      <c r="S347" s="59" t="s">
        <v>955</v>
      </c>
      <c r="T347" s="59"/>
      <c r="U347" s="59"/>
      <c r="V347" s="59"/>
    </row>
    <row r="348" spans="1:22" x14ac:dyDescent="0.2">
      <c r="A348" s="58" t="s">
        <v>1473</v>
      </c>
      <c r="B348" s="59" t="s">
        <v>1474</v>
      </c>
      <c r="C348" s="71">
        <v>4</v>
      </c>
      <c r="D348" s="60">
        <v>2.2000000000000002</v>
      </c>
      <c r="E348" s="66">
        <v>3.2</v>
      </c>
      <c r="F348" s="59" t="s">
        <v>135</v>
      </c>
      <c r="G348" s="59" t="s">
        <v>978</v>
      </c>
      <c r="H348" s="60" t="s">
        <v>1475</v>
      </c>
      <c r="I348" s="60" t="s">
        <v>1476</v>
      </c>
      <c r="J348" s="123">
        <v>0.1</v>
      </c>
      <c r="K348" s="62" t="s">
        <v>139</v>
      </c>
      <c r="L348" s="60" t="s">
        <v>123</v>
      </c>
      <c r="M348" s="59" t="s">
        <v>140</v>
      </c>
      <c r="N348" s="60" t="s">
        <v>953</v>
      </c>
      <c r="O348" s="60" t="s">
        <v>930</v>
      </c>
      <c r="P348" s="59" t="s">
        <v>955</v>
      </c>
      <c r="Q348" s="59" t="s">
        <v>140</v>
      </c>
      <c r="R348" s="59"/>
      <c r="S348" s="59" t="s">
        <v>955</v>
      </c>
      <c r="T348" s="59"/>
      <c r="U348" s="59"/>
      <c r="V348" s="59"/>
    </row>
    <row r="349" spans="1:22" x14ac:dyDescent="0.2">
      <c r="A349" s="58" t="s">
        <v>1477</v>
      </c>
      <c r="B349" s="59" t="s">
        <v>1478</v>
      </c>
      <c r="C349" s="71">
        <v>4</v>
      </c>
      <c r="D349" s="60">
        <v>2.2000000000000002</v>
      </c>
      <c r="E349" s="66">
        <v>3.2</v>
      </c>
      <c r="F349" s="59" t="s">
        <v>135</v>
      </c>
      <c r="G349" s="59" t="s">
        <v>978</v>
      </c>
      <c r="H349" s="60" t="s">
        <v>1479</v>
      </c>
      <c r="I349" s="60" t="s">
        <v>1480</v>
      </c>
      <c r="J349" s="123">
        <v>0.04</v>
      </c>
      <c r="K349" s="62" t="s">
        <v>139</v>
      </c>
      <c r="L349" s="60" t="s">
        <v>123</v>
      </c>
      <c r="M349" s="59" t="s">
        <v>140</v>
      </c>
      <c r="N349" s="60" t="s">
        <v>953</v>
      </c>
      <c r="O349" s="60" t="s">
        <v>930</v>
      </c>
      <c r="P349" s="59" t="s">
        <v>955</v>
      </c>
      <c r="Q349" s="59" t="s">
        <v>140</v>
      </c>
      <c r="R349" s="59"/>
      <c r="S349" s="59" t="s">
        <v>955</v>
      </c>
      <c r="T349" s="59"/>
      <c r="U349" s="59"/>
      <c r="V349" s="59"/>
    </row>
    <row r="350" spans="1:22" x14ac:dyDescent="0.2">
      <c r="A350" s="58" t="s">
        <v>1481</v>
      </c>
      <c r="B350" s="59" t="s">
        <v>1482</v>
      </c>
      <c r="C350" s="71">
        <v>4</v>
      </c>
      <c r="D350" s="60">
        <v>2.2000000000000002</v>
      </c>
      <c r="E350" s="66">
        <v>3.2</v>
      </c>
      <c r="F350" s="59" t="s">
        <v>135</v>
      </c>
      <c r="G350" s="59" t="s">
        <v>136</v>
      </c>
      <c r="H350" s="60" t="s">
        <v>1483</v>
      </c>
      <c r="I350" s="60" t="s">
        <v>1484</v>
      </c>
      <c r="J350" s="123"/>
      <c r="K350" s="62" t="s">
        <v>139</v>
      </c>
      <c r="L350" s="60" t="s">
        <v>123</v>
      </c>
      <c r="M350" s="59" t="s">
        <v>140</v>
      </c>
      <c r="N350" s="60" t="s">
        <v>953</v>
      </c>
      <c r="O350" s="60" t="s">
        <v>930</v>
      </c>
      <c r="P350" s="59" t="s">
        <v>955</v>
      </c>
      <c r="Q350" s="59" t="s">
        <v>140</v>
      </c>
      <c r="R350" s="59" t="s">
        <v>273</v>
      </c>
      <c r="S350" s="59" t="s">
        <v>955</v>
      </c>
      <c r="T350" s="59"/>
      <c r="U350" s="59"/>
      <c r="V350" s="59"/>
    </row>
    <row r="351" spans="1:22" x14ac:dyDescent="0.2">
      <c r="A351" s="58" t="s">
        <v>1485</v>
      </c>
      <c r="B351" s="59" t="s">
        <v>1486</v>
      </c>
      <c r="C351" s="71">
        <v>4</v>
      </c>
      <c r="D351" s="60">
        <v>2.2000000000000002</v>
      </c>
      <c r="E351" s="66">
        <v>3.2</v>
      </c>
      <c r="F351" s="59" t="s">
        <v>135</v>
      </c>
      <c r="G351" s="59" t="s">
        <v>136</v>
      </c>
      <c r="H351" s="60" t="s">
        <v>1487</v>
      </c>
      <c r="I351" s="60" t="s">
        <v>1488</v>
      </c>
      <c r="J351" s="123">
        <v>0.05</v>
      </c>
      <c r="K351" s="62" t="s">
        <v>139</v>
      </c>
      <c r="L351" s="60" t="s">
        <v>123</v>
      </c>
      <c r="M351" s="59" t="s">
        <v>140</v>
      </c>
      <c r="N351" s="60" t="s">
        <v>953</v>
      </c>
      <c r="O351" s="60" t="s">
        <v>930</v>
      </c>
      <c r="P351" s="59" t="s">
        <v>955</v>
      </c>
      <c r="Q351" s="59" t="s">
        <v>140</v>
      </c>
      <c r="R351" s="59"/>
      <c r="S351" s="59" t="s">
        <v>955</v>
      </c>
      <c r="T351" s="59"/>
      <c r="U351" s="59"/>
      <c r="V351" s="59"/>
    </row>
    <row r="352" spans="1:22" x14ac:dyDescent="0.2">
      <c r="A352" s="58" t="s">
        <v>1489</v>
      </c>
      <c r="B352" s="59" t="s">
        <v>1490</v>
      </c>
      <c r="C352" s="71">
        <v>4</v>
      </c>
      <c r="D352" s="60">
        <v>2.2000000000000002</v>
      </c>
      <c r="E352" s="66">
        <v>3.2</v>
      </c>
      <c r="F352" s="59" t="s">
        <v>135</v>
      </c>
      <c r="G352" s="59" t="s">
        <v>136</v>
      </c>
      <c r="H352" s="60" t="s">
        <v>1491</v>
      </c>
      <c r="I352" s="60" t="s">
        <v>1492</v>
      </c>
      <c r="J352" s="123"/>
      <c r="K352" s="62" t="s">
        <v>139</v>
      </c>
      <c r="L352" s="60" t="s">
        <v>123</v>
      </c>
      <c r="M352" s="59" t="s">
        <v>140</v>
      </c>
      <c r="N352" s="60" t="s">
        <v>953</v>
      </c>
      <c r="O352" s="60" t="s">
        <v>930</v>
      </c>
      <c r="P352" s="59" t="s">
        <v>955</v>
      </c>
      <c r="Q352" s="59" t="s">
        <v>140</v>
      </c>
      <c r="R352" s="59"/>
      <c r="S352" s="59" t="s">
        <v>955</v>
      </c>
      <c r="T352" s="59"/>
      <c r="U352" s="59"/>
      <c r="V352" s="59"/>
    </row>
    <row r="353" spans="1:22" x14ac:dyDescent="0.2">
      <c r="A353" s="58" t="s">
        <v>1493</v>
      </c>
      <c r="B353" s="59" t="s">
        <v>1494</v>
      </c>
      <c r="C353" s="71">
        <v>4</v>
      </c>
      <c r="D353" s="60">
        <v>2.2000000000000002</v>
      </c>
      <c r="E353" s="66">
        <v>3.2</v>
      </c>
      <c r="F353" s="59" t="s">
        <v>135</v>
      </c>
      <c r="G353" s="59" t="s">
        <v>136</v>
      </c>
      <c r="H353" s="60" t="s">
        <v>1495</v>
      </c>
      <c r="I353" s="60" t="s">
        <v>1496</v>
      </c>
      <c r="J353" s="123"/>
      <c r="K353" s="62" t="s">
        <v>139</v>
      </c>
      <c r="L353" s="60" t="s">
        <v>123</v>
      </c>
      <c r="M353" s="59" t="s">
        <v>140</v>
      </c>
      <c r="N353" s="60" t="s">
        <v>953</v>
      </c>
      <c r="O353" s="60" t="s">
        <v>1497</v>
      </c>
      <c r="P353" s="59" t="s">
        <v>955</v>
      </c>
      <c r="Q353" s="59" t="s">
        <v>140</v>
      </c>
      <c r="R353" s="59"/>
      <c r="S353" s="59" t="s">
        <v>955</v>
      </c>
      <c r="T353" s="59"/>
      <c r="U353" s="59"/>
      <c r="V353" s="59"/>
    </row>
    <row r="354" spans="1:22" x14ac:dyDescent="0.2">
      <c r="A354" s="58" t="s">
        <v>1498</v>
      </c>
      <c r="B354" s="59" t="s">
        <v>1499</v>
      </c>
      <c r="C354" s="71">
        <v>4</v>
      </c>
      <c r="D354" s="60">
        <v>2.2000000000000002</v>
      </c>
      <c r="E354" s="66">
        <v>3.2</v>
      </c>
      <c r="F354" s="59" t="s">
        <v>135</v>
      </c>
      <c r="G354" s="59" t="s">
        <v>136</v>
      </c>
      <c r="H354" s="60" t="s">
        <v>1500</v>
      </c>
      <c r="I354" s="60" t="s">
        <v>1501</v>
      </c>
      <c r="J354" s="123">
        <v>0.1</v>
      </c>
      <c r="K354" s="62" t="s">
        <v>952</v>
      </c>
      <c r="L354" s="60" t="s">
        <v>123</v>
      </c>
      <c r="M354" s="59" t="s">
        <v>140</v>
      </c>
      <c r="N354" s="60" t="s">
        <v>953</v>
      </c>
      <c r="O354" s="60" t="s">
        <v>954</v>
      </c>
      <c r="P354" s="59" t="s">
        <v>955</v>
      </c>
      <c r="Q354" s="59" t="s">
        <v>140</v>
      </c>
      <c r="R354" s="59"/>
      <c r="S354" s="59" t="s">
        <v>955</v>
      </c>
      <c r="T354" s="59"/>
      <c r="U354" s="59"/>
      <c r="V354" s="59"/>
    </row>
    <row r="355" spans="1:22" x14ac:dyDescent="0.2">
      <c r="A355" s="58" t="s">
        <v>1502</v>
      </c>
      <c r="B355" s="59" t="s">
        <v>1503</v>
      </c>
      <c r="C355" s="71">
        <v>4</v>
      </c>
      <c r="D355" s="60">
        <v>2.2000000000000002</v>
      </c>
      <c r="E355" s="66">
        <v>3.2</v>
      </c>
      <c r="F355" s="59" t="s">
        <v>135</v>
      </c>
      <c r="G355" s="59" t="s">
        <v>136</v>
      </c>
      <c r="H355" s="60" t="s">
        <v>1504</v>
      </c>
      <c r="I355" s="60" t="s">
        <v>1505</v>
      </c>
      <c r="J355" s="123">
        <v>0.01</v>
      </c>
      <c r="K355" s="62" t="s">
        <v>1057</v>
      </c>
      <c r="L355" s="60" t="s">
        <v>123</v>
      </c>
      <c r="M355" s="59" t="s">
        <v>140</v>
      </c>
      <c r="N355" s="60" t="s">
        <v>953</v>
      </c>
      <c r="O355" s="60" t="s">
        <v>954</v>
      </c>
      <c r="P355" s="59" t="s">
        <v>955</v>
      </c>
      <c r="Q355" s="59" t="s">
        <v>140</v>
      </c>
      <c r="R355" s="59"/>
      <c r="S355" s="59" t="s">
        <v>955</v>
      </c>
      <c r="T355" s="59"/>
      <c r="U355" s="59"/>
      <c r="V355" s="59"/>
    </row>
    <row r="356" spans="1:22" x14ac:dyDescent="0.2">
      <c r="A356" s="58" t="s">
        <v>1506</v>
      </c>
      <c r="B356" s="59" t="s">
        <v>1507</v>
      </c>
      <c r="C356" s="71">
        <v>4</v>
      </c>
      <c r="D356" s="60">
        <v>2.2000000000000002</v>
      </c>
      <c r="E356" s="66">
        <v>3.2</v>
      </c>
      <c r="F356" s="59" t="s">
        <v>135</v>
      </c>
      <c r="G356" s="59" t="s">
        <v>978</v>
      </c>
      <c r="H356" s="60" t="s">
        <v>1508</v>
      </c>
      <c r="I356" s="60" t="s">
        <v>1509</v>
      </c>
      <c r="J356" s="123">
        <v>0.02</v>
      </c>
      <c r="K356" s="62" t="s">
        <v>952</v>
      </c>
      <c r="L356" s="60" t="s">
        <v>117</v>
      </c>
      <c r="M356" s="59" t="s">
        <v>140</v>
      </c>
      <c r="N356" s="60" t="s">
        <v>953</v>
      </c>
      <c r="O356" s="60" t="s">
        <v>954</v>
      </c>
      <c r="P356" s="59" t="s">
        <v>955</v>
      </c>
      <c r="Q356" s="59" t="s">
        <v>140</v>
      </c>
      <c r="R356" s="59"/>
      <c r="S356" s="59" t="s">
        <v>955</v>
      </c>
      <c r="T356" s="59"/>
      <c r="U356" s="59"/>
      <c r="V356" s="59"/>
    </row>
    <row r="357" spans="1:22" x14ac:dyDescent="0.2">
      <c r="A357" s="58" t="s">
        <v>1510</v>
      </c>
      <c r="B357" s="59" t="s">
        <v>1511</v>
      </c>
      <c r="C357" s="71">
        <v>4</v>
      </c>
      <c r="D357" s="60">
        <v>2.2000000000000002</v>
      </c>
      <c r="E357" s="66">
        <v>3.2</v>
      </c>
      <c r="F357" s="59" t="s">
        <v>135</v>
      </c>
      <c r="G357" s="59" t="s">
        <v>136</v>
      </c>
      <c r="H357" s="60" t="s">
        <v>1512</v>
      </c>
      <c r="I357" s="60" t="s">
        <v>1513</v>
      </c>
      <c r="J357" s="123"/>
      <c r="K357" s="62" t="s">
        <v>952</v>
      </c>
      <c r="L357" s="60" t="s">
        <v>123</v>
      </c>
      <c r="M357" s="59" t="s">
        <v>140</v>
      </c>
      <c r="N357" s="60" t="s">
        <v>953</v>
      </c>
      <c r="O357" s="60" t="s">
        <v>954</v>
      </c>
      <c r="P357" s="59" t="s">
        <v>955</v>
      </c>
      <c r="Q357" s="59"/>
      <c r="R357" s="59"/>
      <c r="S357" s="59" t="s">
        <v>955</v>
      </c>
      <c r="T357" s="59"/>
      <c r="U357" s="59"/>
      <c r="V357" s="59"/>
    </row>
    <row r="358" spans="1:22" x14ac:dyDescent="0.2">
      <c r="A358" s="58" t="s">
        <v>1514</v>
      </c>
      <c r="B358" s="59" t="s">
        <v>1515</v>
      </c>
      <c r="C358" s="71">
        <v>5</v>
      </c>
      <c r="D358" s="60">
        <v>2.75</v>
      </c>
      <c r="E358" s="66">
        <v>4</v>
      </c>
      <c r="F358" s="59" t="s">
        <v>135</v>
      </c>
      <c r="G358" s="59" t="s">
        <v>1516</v>
      </c>
      <c r="H358" s="60" t="s">
        <v>1517</v>
      </c>
      <c r="I358" s="60" t="s">
        <v>1518</v>
      </c>
      <c r="J358" s="123">
        <v>0.04</v>
      </c>
      <c r="K358" s="62" t="s">
        <v>139</v>
      </c>
      <c r="L358" s="60" t="s">
        <v>153</v>
      </c>
      <c r="M358" s="59" t="s">
        <v>103</v>
      </c>
      <c r="N358" s="60" t="s">
        <v>118</v>
      </c>
      <c r="O358" s="60" t="s">
        <v>1519</v>
      </c>
      <c r="P358" s="59" t="s">
        <v>120</v>
      </c>
      <c r="Q358" s="59" t="s">
        <v>103</v>
      </c>
      <c r="R358" s="59"/>
      <c r="S358" s="59" t="s">
        <v>120</v>
      </c>
      <c r="T358" s="59">
        <v>2.34</v>
      </c>
      <c r="U358" s="59">
        <v>0.2</v>
      </c>
      <c r="V358" s="59">
        <v>5.05</v>
      </c>
    </row>
    <row r="359" spans="1:22" x14ac:dyDescent="0.2">
      <c r="A359" s="58" t="s">
        <v>1520</v>
      </c>
      <c r="B359" s="59" t="s">
        <v>1521</v>
      </c>
      <c r="C359" s="71">
        <v>5</v>
      </c>
      <c r="D359" s="60">
        <v>2.75</v>
      </c>
      <c r="E359" s="66">
        <v>4</v>
      </c>
      <c r="F359" s="59" t="s">
        <v>135</v>
      </c>
      <c r="G359" s="59" t="s">
        <v>1516</v>
      </c>
      <c r="H359" s="60" t="s">
        <v>1517</v>
      </c>
      <c r="I359" s="60" t="s">
        <v>1522</v>
      </c>
      <c r="J359" s="123">
        <v>0.04</v>
      </c>
      <c r="K359" s="62" t="s">
        <v>139</v>
      </c>
      <c r="L359" s="60" t="s">
        <v>153</v>
      </c>
      <c r="M359" s="59" t="s">
        <v>103</v>
      </c>
      <c r="N359" s="60" t="s">
        <v>118</v>
      </c>
      <c r="O359" s="60" t="s">
        <v>1519</v>
      </c>
      <c r="P359" s="59" t="s">
        <v>120</v>
      </c>
      <c r="Q359" s="59" t="s">
        <v>103</v>
      </c>
      <c r="R359" s="59"/>
      <c r="S359" s="59" t="s">
        <v>120</v>
      </c>
      <c r="T359" s="59">
        <v>2.34</v>
      </c>
      <c r="U359" s="59">
        <v>0.2</v>
      </c>
      <c r="V359" s="59">
        <v>5.05</v>
      </c>
    </row>
    <row r="360" spans="1:22" x14ac:dyDescent="0.2">
      <c r="A360" s="58" t="s">
        <v>1523</v>
      </c>
      <c r="B360" s="59" t="s">
        <v>1524</v>
      </c>
      <c r="C360" s="71">
        <v>5</v>
      </c>
      <c r="D360" s="60">
        <v>2.75</v>
      </c>
      <c r="E360" s="66">
        <v>4</v>
      </c>
      <c r="F360" s="59" t="s">
        <v>135</v>
      </c>
      <c r="G360" s="59" t="s">
        <v>1516</v>
      </c>
      <c r="H360" s="60" t="s">
        <v>1517</v>
      </c>
      <c r="I360" s="60" t="s">
        <v>1525</v>
      </c>
      <c r="J360" s="123"/>
      <c r="K360" s="62" t="s">
        <v>139</v>
      </c>
      <c r="L360" s="60" t="s">
        <v>153</v>
      </c>
      <c r="M360" s="59" t="s">
        <v>103</v>
      </c>
      <c r="N360" s="60" t="s">
        <v>118</v>
      </c>
      <c r="O360" s="60" t="s">
        <v>1519</v>
      </c>
      <c r="P360" s="59" t="s">
        <v>120</v>
      </c>
      <c r="Q360" s="59" t="s">
        <v>103</v>
      </c>
      <c r="R360" s="59"/>
      <c r="S360" s="59" t="s">
        <v>120</v>
      </c>
      <c r="T360" s="59">
        <v>2.34</v>
      </c>
      <c r="U360" s="59">
        <v>0.2</v>
      </c>
      <c r="V360" s="59">
        <v>5.05</v>
      </c>
    </row>
    <row r="361" spans="1:22" x14ac:dyDescent="0.2">
      <c r="A361" s="58" t="s">
        <v>1526</v>
      </c>
      <c r="B361" s="59" t="s">
        <v>1527</v>
      </c>
      <c r="C361" s="71">
        <v>5</v>
      </c>
      <c r="D361" s="60">
        <v>2.75</v>
      </c>
      <c r="E361" s="66">
        <v>4</v>
      </c>
      <c r="F361" s="59" t="s">
        <v>135</v>
      </c>
      <c r="G361" s="59" t="s">
        <v>978</v>
      </c>
      <c r="H361" s="60" t="s">
        <v>1528</v>
      </c>
      <c r="I361" s="60" t="s">
        <v>1529</v>
      </c>
      <c r="J361" s="123">
        <v>0.02</v>
      </c>
      <c r="K361" s="62" t="s">
        <v>139</v>
      </c>
      <c r="L361" s="60" t="s">
        <v>123</v>
      </c>
      <c r="M361" s="59" t="s">
        <v>140</v>
      </c>
      <c r="N361" s="60" t="s">
        <v>953</v>
      </c>
      <c r="O361" s="60" t="s">
        <v>930</v>
      </c>
      <c r="P361" s="59" t="s">
        <v>955</v>
      </c>
      <c r="Q361" s="59" t="s">
        <v>140</v>
      </c>
      <c r="R361" s="59"/>
      <c r="S361" s="59" t="s">
        <v>955</v>
      </c>
      <c r="T361" s="59"/>
      <c r="U361" s="59"/>
      <c r="V361" s="59"/>
    </row>
    <row r="362" spans="1:22" x14ac:dyDescent="0.2">
      <c r="A362" s="58" t="s">
        <v>1530</v>
      </c>
      <c r="B362" s="59" t="s">
        <v>1531</v>
      </c>
      <c r="C362" s="71">
        <v>5</v>
      </c>
      <c r="D362" s="60">
        <v>2.75</v>
      </c>
      <c r="E362" s="66">
        <v>4</v>
      </c>
      <c r="F362" s="59" t="s">
        <v>135</v>
      </c>
      <c r="G362" s="59" t="s">
        <v>136</v>
      </c>
      <c r="H362" s="60" t="s">
        <v>1532</v>
      </c>
      <c r="I362" s="60" t="s">
        <v>1533</v>
      </c>
      <c r="J362" s="123"/>
      <c r="K362" s="62" t="s">
        <v>139</v>
      </c>
      <c r="L362" s="60" t="s">
        <v>123</v>
      </c>
      <c r="M362" s="59" t="s">
        <v>140</v>
      </c>
      <c r="N362" s="60" t="s">
        <v>953</v>
      </c>
      <c r="O362" s="60" t="s">
        <v>930</v>
      </c>
      <c r="P362" s="59" t="s">
        <v>955</v>
      </c>
      <c r="Q362" s="59" t="s">
        <v>140</v>
      </c>
      <c r="R362" s="59" t="s">
        <v>273</v>
      </c>
      <c r="S362" s="59" t="s">
        <v>955</v>
      </c>
      <c r="T362" s="59"/>
      <c r="U362" s="59"/>
      <c r="V362" s="59"/>
    </row>
    <row r="363" spans="1:22" x14ac:dyDescent="0.2">
      <c r="A363" s="58" t="s">
        <v>1534</v>
      </c>
      <c r="B363" s="59" t="s">
        <v>1535</v>
      </c>
      <c r="C363" s="71">
        <v>5</v>
      </c>
      <c r="D363" s="60">
        <v>2.75</v>
      </c>
      <c r="E363" s="66">
        <v>4</v>
      </c>
      <c r="F363" s="59" t="s">
        <v>135</v>
      </c>
      <c r="G363" s="59" t="s">
        <v>136</v>
      </c>
      <c r="H363" s="60" t="s">
        <v>1536</v>
      </c>
      <c r="I363" s="60" t="s">
        <v>1537</v>
      </c>
      <c r="J363" s="123"/>
      <c r="K363" s="62" t="s">
        <v>139</v>
      </c>
      <c r="L363" s="60" t="s">
        <v>123</v>
      </c>
      <c r="M363" s="59" t="s">
        <v>140</v>
      </c>
      <c r="N363" s="60" t="s">
        <v>953</v>
      </c>
      <c r="O363" s="60" t="s">
        <v>930</v>
      </c>
      <c r="P363" s="59" t="s">
        <v>955</v>
      </c>
      <c r="Q363" s="59" t="s">
        <v>140</v>
      </c>
      <c r="R363" s="59"/>
      <c r="S363" s="59" t="s">
        <v>955</v>
      </c>
      <c r="T363" s="59"/>
      <c r="U363" s="59"/>
      <c r="V363" s="59"/>
    </row>
    <row r="364" spans="1:22" x14ac:dyDescent="0.2">
      <c r="A364" s="58" t="s">
        <v>1538</v>
      </c>
      <c r="B364" s="59" t="s">
        <v>1539</v>
      </c>
      <c r="C364" s="71">
        <v>5</v>
      </c>
      <c r="D364" s="60">
        <v>2.75</v>
      </c>
      <c r="E364" s="66">
        <v>4</v>
      </c>
      <c r="F364" s="59" t="s">
        <v>135</v>
      </c>
      <c r="G364" s="59" t="s">
        <v>136</v>
      </c>
      <c r="H364" s="60" t="s">
        <v>1540</v>
      </c>
      <c r="I364" s="60" t="s">
        <v>1541</v>
      </c>
      <c r="J364" s="123">
        <v>0.08</v>
      </c>
      <c r="K364" s="62" t="s">
        <v>1542</v>
      </c>
      <c r="L364" s="60" t="s">
        <v>123</v>
      </c>
      <c r="M364" s="59" t="s">
        <v>140</v>
      </c>
      <c r="N364" s="60" t="s">
        <v>953</v>
      </c>
      <c r="O364" s="60" t="s">
        <v>954</v>
      </c>
      <c r="P364" s="59" t="s">
        <v>955</v>
      </c>
      <c r="Q364" s="59" t="s">
        <v>140</v>
      </c>
      <c r="R364" s="59"/>
      <c r="S364" s="59" t="s">
        <v>955</v>
      </c>
      <c r="T364" s="59"/>
      <c r="U364" s="59"/>
      <c r="V364" s="59"/>
    </row>
    <row r="365" spans="1:22" x14ac:dyDescent="0.2">
      <c r="A365" s="58" t="s">
        <v>1543</v>
      </c>
      <c r="B365" s="59" t="s">
        <v>1544</v>
      </c>
      <c r="C365" s="71">
        <v>5</v>
      </c>
      <c r="D365" s="60">
        <v>2.75</v>
      </c>
      <c r="E365" s="66">
        <v>4</v>
      </c>
      <c r="F365" s="59" t="s">
        <v>135</v>
      </c>
      <c r="G365" s="59" t="s">
        <v>136</v>
      </c>
      <c r="H365" s="60" t="s">
        <v>1545</v>
      </c>
      <c r="I365" s="60" t="s">
        <v>1546</v>
      </c>
      <c r="J365" s="123">
        <v>0.01</v>
      </c>
      <c r="K365" s="62" t="s">
        <v>1057</v>
      </c>
      <c r="L365" s="60" t="s">
        <v>123</v>
      </c>
      <c r="M365" s="59" t="s">
        <v>140</v>
      </c>
      <c r="N365" s="60" t="s">
        <v>953</v>
      </c>
      <c r="O365" s="60" t="s">
        <v>954</v>
      </c>
      <c r="P365" s="59" t="s">
        <v>955</v>
      </c>
      <c r="Q365" s="59" t="s">
        <v>140</v>
      </c>
      <c r="R365" s="59"/>
      <c r="S365" s="59" t="s">
        <v>955</v>
      </c>
      <c r="T365" s="59"/>
      <c r="U365" s="59"/>
      <c r="V365" s="59"/>
    </row>
    <row r="366" spans="1:22" x14ac:dyDescent="0.2">
      <c r="A366" s="58" t="s">
        <v>1547</v>
      </c>
      <c r="B366" s="59" t="s">
        <v>1548</v>
      </c>
      <c r="C366" s="71">
        <v>5</v>
      </c>
      <c r="D366" s="60">
        <v>2.75</v>
      </c>
      <c r="E366" s="66">
        <v>4</v>
      </c>
      <c r="F366" s="59" t="s">
        <v>135</v>
      </c>
      <c r="G366" s="59" t="s">
        <v>978</v>
      </c>
      <c r="H366" s="60" t="s">
        <v>1549</v>
      </c>
      <c r="I366" s="60" t="s">
        <v>1550</v>
      </c>
      <c r="J366" s="123">
        <v>0.01</v>
      </c>
      <c r="K366" s="62" t="s">
        <v>952</v>
      </c>
      <c r="L366" s="60" t="s">
        <v>123</v>
      </c>
      <c r="M366" s="59" t="s">
        <v>140</v>
      </c>
      <c r="N366" s="60" t="s">
        <v>953</v>
      </c>
      <c r="O366" s="60" t="s">
        <v>954</v>
      </c>
      <c r="P366" s="59" t="s">
        <v>955</v>
      </c>
      <c r="Q366" s="59" t="s">
        <v>140</v>
      </c>
      <c r="R366" s="59"/>
      <c r="S366" s="59" t="s">
        <v>955</v>
      </c>
      <c r="T366" s="59"/>
      <c r="U366" s="59"/>
      <c r="V366" s="59"/>
    </row>
    <row r="367" spans="1:22" x14ac:dyDescent="0.2">
      <c r="A367" s="58" t="s">
        <v>1551</v>
      </c>
      <c r="B367" s="59" t="s">
        <v>1552</v>
      </c>
      <c r="C367" s="71">
        <v>6</v>
      </c>
      <c r="D367" s="60">
        <v>3.3</v>
      </c>
      <c r="E367" s="66">
        <v>4.8</v>
      </c>
      <c r="F367" s="59" t="s">
        <v>135</v>
      </c>
      <c r="G367" s="59" t="s">
        <v>978</v>
      </c>
      <c r="H367" s="60" t="s">
        <v>1553</v>
      </c>
      <c r="I367" s="60" t="s">
        <v>1554</v>
      </c>
      <c r="J367" s="123">
        <v>0.48</v>
      </c>
      <c r="K367" s="62" t="s">
        <v>139</v>
      </c>
      <c r="L367" s="60" t="s">
        <v>123</v>
      </c>
      <c r="M367" s="59" t="s">
        <v>140</v>
      </c>
      <c r="N367" s="60" t="s">
        <v>953</v>
      </c>
      <c r="O367" s="60" t="s">
        <v>930</v>
      </c>
      <c r="P367" s="59" t="s">
        <v>955</v>
      </c>
      <c r="Q367" s="59" t="s">
        <v>140</v>
      </c>
      <c r="R367" s="59"/>
      <c r="S367" s="59" t="s">
        <v>955</v>
      </c>
      <c r="T367" s="59"/>
      <c r="U367" s="59"/>
      <c r="V367" s="59"/>
    </row>
    <row r="368" spans="1:22" x14ac:dyDescent="0.2">
      <c r="A368" s="58" t="s">
        <v>1555</v>
      </c>
      <c r="B368" s="59" t="s">
        <v>1556</v>
      </c>
      <c r="C368" s="71">
        <v>6</v>
      </c>
      <c r="D368" s="60">
        <v>3.3</v>
      </c>
      <c r="E368" s="66">
        <v>4.8</v>
      </c>
      <c r="F368" s="59" t="s">
        <v>135</v>
      </c>
      <c r="G368" s="59" t="s">
        <v>978</v>
      </c>
      <c r="H368" s="60" t="s">
        <v>1557</v>
      </c>
      <c r="I368" s="60" t="s">
        <v>1558</v>
      </c>
      <c r="J368" s="123">
        <v>0.38</v>
      </c>
      <c r="K368" s="62" t="s">
        <v>139</v>
      </c>
      <c r="L368" s="60" t="s">
        <v>123</v>
      </c>
      <c r="M368" s="59" t="s">
        <v>140</v>
      </c>
      <c r="N368" s="60" t="s">
        <v>953</v>
      </c>
      <c r="O368" s="60" t="s">
        <v>930</v>
      </c>
      <c r="P368" s="59" t="s">
        <v>955</v>
      </c>
      <c r="Q368" s="59" t="s">
        <v>140</v>
      </c>
      <c r="R368" s="59"/>
      <c r="S368" s="59" t="s">
        <v>955</v>
      </c>
      <c r="T368" s="59"/>
      <c r="U368" s="59"/>
      <c r="V368" s="59"/>
    </row>
    <row r="369" spans="1:22" x14ac:dyDescent="0.2">
      <c r="A369" s="58" t="s">
        <v>1559</v>
      </c>
      <c r="B369" s="59" t="s">
        <v>1560</v>
      </c>
      <c r="C369" s="71">
        <v>6</v>
      </c>
      <c r="D369" s="60">
        <v>3.3</v>
      </c>
      <c r="E369" s="66">
        <v>4.8</v>
      </c>
      <c r="F369" s="59" t="s">
        <v>135</v>
      </c>
      <c r="G369" s="59" t="s">
        <v>978</v>
      </c>
      <c r="H369" s="60" t="s">
        <v>1561</v>
      </c>
      <c r="I369" s="60" t="s">
        <v>1562</v>
      </c>
      <c r="J369" s="123">
        <v>0.16</v>
      </c>
      <c r="K369" s="62" t="s">
        <v>139</v>
      </c>
      <c r="L369" s="60" t="s">
        <v>123</v>
      </c>
      <c r="M369" s="59" t="s">
        <v>140</v>
      </c>
      <c r="N369" s="60" t="s">
        <v>953</v>
      </c>
      <c r="O369" s="60" t="s">
        <v>930</v>
      </c>
      <c r="P369" s="59" t="s">
        <v>955</v>
      </c>
      <c r="Q369" s="59" t="s">
        <v>140</v>
      </c>
      <c r="R369" s="59"/>
      <c r="S369" s="59" t="s">
        <v>955</v>
      </c>
      <c r="T369" s="59"/>
      <c r="U369" s="59"/>
      <c r="V369" s="59"/>
    </row>
    <row r="370" spans="1:22" x14ac:dyDescent="0.2">
      <c r="A370" s="58" t="s">
        <v>1563</v>
      </c>
      <c r="B370" s="59" t="s">
        <v>1564</v>
      </c>
      <c r="C370" s="71">
        <v>6</v>
      </c>
      <c r="D370" s="60">
        <v>3.3</v>
      </c>
      <c r="E370" s="66">
        <v>4.8</v>
      </c>
      <c r="F370" s="59" t="s">
        <v>135</v>
      </c>
      <c r="G370" s="59" t="s">
        <v>978</v>
      </c>
      <c r="H370" s="60" t="s">
        <v>1565</v>
      </c>
      <c r="I370" s="60" t="s">
        <v>1566</v>
      </c>
      <c r="J370" s="123">
        <v>0.03</v>
      </c>
      <c r="K370" s="62" t="s">
        <v>139</v>
      </c>
      <c r="L370" s="60" t="s">
        <v>123</v>
      </c>
      <c r="M370" s="59" t="s">
        <v>140</v>
      </c>
      <c r="N370" s="60" t="s">
        <v>953</v>
      </c>
      <c r="O370" s="60" t="s">
        <v>930</v>
      </c>
      <c r="P370" s="59" t="s">
        <v>955</v>
      </c>
      <c r="Q370" s="59" t="s">
        <v>140</v>
      </c>
      <c r="R370" s="59"/>
      <c r="S370" s="59" t="s">
        <v>955</v>
      </c>
      <c r="T370" s="59"/>
      <c r="U370" s="59"/>
      <c r="V370" s="59"/>
    </row>
    <row r="371" spans="1:22" x14ac:dyDescent="0.2">
      <c r="A371" s="58" t="s">
        <v>1567</v>
      </c>
      <c r="B371" s="59" t="s">
        <v>1568</v>
      </c>
      <c r="C371" s="71">
        <v>6</v>
      </c>
      <c r="D371" s="60">
        <v>3.3</v>
      </c>
      <c r="E371" s="66">
        <v>4.8</v>
      </c>
      <c r="F371" s="59" t="s">
        <v>135</v>
      </c>
      <c r="G371" s="59" t="s">
        <v>136</v>
      </c>
      <c r="H371" s="60" t="s">
        <v>1569</v>
      </c>
      <c r="I371" s="60" t="s">
        <v>1570</v>
      </c>
      <c r="J371" s="123"/>
      <c r="K371" s="62" t="s">
        <v>139</v>
      </c>
      <c r="L371" s="60" t="s">
        <v>123</v>
      </c>
      <c r="M371" s="59" t="s">
        <v>140</v>
      </c>
      <c r="N371" s="60" t="s">
        <v>953</v>
      </c>
      <c r="O371" s="60" t="s">
        <v>930</v>
      </c>
      <c r="P371" s="59" t="s">
        <v>955</v>
      </c>
      <c r="Q371" s="59" t="s">
        <v>140</v>
      </c>
      <c r="R371" s="59"/>
      <c r="S371" s="59" t="s">
        <v>955</v>
      </c>
      <c r="T371" s="59"/>
      <c r="U371" s="59"/>
      <c r="V371" s="59"/>
    </row>
    <row r="372" spans="1:22" x14ac:dyDescent="0.2">
      <c r="A372" s="58" t="s">
        <v>1571</v>
      </c>
      <c r="B372" s="59" t="s">
        <v>1572</v>
      </c>
      <c r="C372" s="71">
        <v>6</v>
      </c>
      <c r="D372" s="60">
        <v>3.3</v>
      </c>
      <c r="E372" s="66">
        <v>4.8</v>
      </c>
      <c r="F372" s="59" t="s">
        <v>135</v>
      </c>
      <c r="G372" s="59" t="s">
        <v>136</v>
      </c>
      <c r="H372" s="60" t="s">
        <v>1573</v>
      </c>
      <c r="I372" s="60" t="s">
        <v>1574</v>
      </c>
      <c r="J372" s="123">
        <v>0.1</v>
      </c>
      <c r="K372" s="62" t="s">
        <v>1057</v>
      </c>
      <c r="L372" s="60" t="s">
        <v>123</v>
      </c>
      <c r="M372" s="59" t="s">
        <v>140</v>
      </c>
      <c r="N372" s="60" t="s">
        <v>953</v>
      </c>
      <c r="O372" s="60" t="s">
        <v>954</v>
      </c>
      <c r="P372" s="59" t="s">
        <v>955</v>
      </c>
      <c r="Q372" s="59" t="s">
        <v>140</v>
      </c>
      <c r="R372" s="59"/>
      <c r="S372" s="59" t="s">
        <v>955</v>
      </c>
      <c r="T372" s="59"/>
      <c r="U372" s="59"/>
      <c r="V372" s="59"/>
    </row>
    <row r="373" spans="1:22" x14ac:dyDescent="0.2">
      <c r="A373" s="58" t="s">
        <v>1575</v>
      </c>
      <c r="B373" s="59" t="s">
        <v>1576</v>
      </c>
      <c r="C373" s="71">
        <v>6</v>
      </c>
      <c r="D373" s="60">
        <v>3.3</v>
      </c>
      <c r="E373" s="66">
        <v>4.8</v>
      </c>
      <c r="F373" s="59" t="s">
        <v>135</v>
      </c>
      <c r="G373" s="59" t="s">
        <v>136</v>
      </c>
      <c r="H373" s="60" t="s">
        <v>1577</v>
      </c>
      <c r="I373" s="60" t="s">
        <v>1578</v>
      </c>
      <c r="J373" s="123"/>
      <c r="K373" s="62" t="s">
        <v>139</v>
      </c>
      <c r="L373" s="60" t="s">
        <v>123</v>
      </c>
      <c r="M373" s="59" t="s">
        <v>140</v>
      </c>
      <c r="N373" s="60" t="s">
        <v>953</v>
      </c>
      <c r="O373" s="60" t="s">
        <v>954</v>
      </c>
      <c r="P373" s="59" t="s">
        <v>955</v>
      </c>
      <c r="Q373" s="59"/>
      <c r="R373" s="59"/>
      <c r="S373" s="59" t="s">
        <v>955</v>
      </c>
      <c r="T373" s="59"/>
      <c r="U373" s="59"/>
      <c r="V373" s="59"/>
    </row>
    <row r="374" spans="1:22" x14ac:dyDescent="0.2">
      <c r="A374" s="58" t="s">
        <v>1579</v>
      </c>
      <c r="B374" s="59" t="s">
        <v>1580</v>
      </c>
      <c r="C374" s="71">
        <v>6</v>
      </c>
      <c r="D374" s="60">
        <v>3.3</v>
      </c>
      <c r="E374" s="66">
        <v>4.8</v>
      </c>
      <c r="F374" s="59" t="s">
        <v>135</v>
      </c>
      <c r="G374" s="59" t="s">
        <v>136</v>
      </c>
      <c r="H374" s="60" t="s">
        <v>1581</v>
      </c>
      <c r="I374" s="60" t="s">
        <v>1582</v>
      </c>
      <c r="J374" s="123">
        <v>0.01</v>
      </c>
      <c r="K374" s="62" t="s">
        <v>1057</v>
      </c>
      <c r="L374" s="60" t="s">
        <v>123</v>
      </c>
      <c r="M374" s="59" t="s">
        <v>140</v>
      </c>
      <c r="N374" s="60" t="s">
        <v>953</v>
      </c>
      <c r="O374" s="60" t="s">
        <v>954</v>
      </c>
      <c r="P374" s="59" t="s">
        <v>955</v>
      </c>
      <c r="Q374" s="59" t="s">
        <v>140</v>
      </c>
      <c r="R374" s="59"/>
      <c r="S374" s="59" t="s">
        <v>955</v>
      </c>
      <c r="T374" s="59"/>
      <c r="U374" s="59"/>
      <c r="V374" s="59"/>
    </row>
    <row r="375" spans="1:22" x14ac:dyDescent="0.2">
      <c r="A375" s="58" t="s">
        <v>1583</v>
      </c>
      <c r="B375" s="59" t="s">
        <v>1584</v>
      </c>
      <c r="C375" s="71">
        <v>6</v>
      </c>
      <c r="D375" s="60">
        <v>3.3</v>
      </c>
      <c r="E375" s="66">
        <v>4.8</v>
      </c>
      <c r="F375" s="59" t="s">
        <v>135</v>
      </c>
      <c r="G375" s="59" t="s">
        <v>136</v>
      </c>
      <c r="H375" s="60" t="s">
        <v>1585</v>
      </c>
      <c r="I375" s="60" t="s">
        <v>1586</v>
      </c>
      <c r="J375" s="123">
        <v>0.1</v>
      </c>
      <c r="K375" s="62" t="s">
        <v>1057</v>
      </c>
      <c r="L375" s="60"/>
      <c r="M375" s="59"/>
      <c r="N375" s="60" t="s">
        <v>953</v>
      </c>
      <c r="O375" s="60" t="s">
        <v>954</v>
      </c>
      <c r="P375" s="59" t="s">
        <v>955</v>
      </c>
      <c r="Q375" s="59" t="s">
        <v>140</v>
      </c>
      <c r="R375" s="59"/>
      <c r="S375" s="59" t="s">
        <v>955</v>
      </c>
      <c r="T375" s="59"/>
      <c r="U375" s="59"/>
      <c r="V375" s="59"/>
    </row>
    <row r="376" spans="1:22" x14ac:dyDescent="0.2">
      <c r="A376" s="58" t="s">
        <v>1587</v>
      </c>
      <c r="B376" s="59" t="s">
        <v>1588</v>
      </c>
      <c r="C376" s="71">
        <v>7</v>
      </c>
      <c r="D376" s="60">
        <v>3.85</v>
      </c>
      <c r="E376" s="66">
        <v>5.6</v>
      </c>
      <c r="F376" s="59" t="s">
        <v>135</v>
      </c>
      <c r="G376" s="59" t="s">
        <v>136</v>
      </c>
      <c r="H376" s="60" t="s">
        <v>1589</v>
      </c>
      <c r="I376" s="60" t="s">
        <v>1590</v>
      </c>
      <c r="J376" s="123">
        <v>0.05</v>
      </c>
      <c r="K376" s="62" t="s">
        <v>139</v>
      </c>
      <c r="L376" s="60" t="s">
        <v>153</v>
      </c>
      <c r="M376" s="59" t="s">
        <v>103</v>
      </c>
      <c r="N376" s="60" t="s">
        <v>1591</v>
      </c>
      <c r="O376" s="60" t="s">
        <v>1519</v>
      </c>
      <c r="P376" s="59" t="s">
        <v>102</v>
      </c>
      <c r="Q376" s="59" t="s">
        <v>103</v>
      </c>
      <c r="R376" s="59"/>
      <c r="S376" s="59"/>
      <c r="T376" s="59">
        <v>2.34</v>
      </c>
      <c r="U376" s="59">
        <v>0.2</v>
      </c>
      <c r="V376" s="59">
        <v>5.05</v>
      </c>
    </row>
    <row r="377" spans="1:22" x14ac:dyDescent="0.2">
      <c r="A377" s="58" t="s">
        <v>1592</v>
      </c>
      <c r="B377" s="59" t="s">
        <v>1593</v>
      </c>
      <c r="C377" s="71">
        <v>7</v>
      </c>
      <c r="D377" s="60">
        <v>3.85</v>
      </c>
      <c r="E377" s="66">
        <v>5.6</v>
      </c>
      <c r="F377" s="59" t="s">
        <v>135</v>
      </c>
      <c r="G377" s="59" t="s">
        <v>136</v>
      </c>
      <c r="H377" s="60" t="s">
        <v>1589</v>
      </c>
      <c r="I377" s="60" t="s">
        <v>1594</v>
      </c>
      <c r="J377" s="123">
        <v>0.05</v>
      </c>
      <c r="K377" s="62" t="s">
        <v>139</v>
      </c>
      <c r="L377" s="60" t="s">
        <v>153</v>
      </c>
      <c r="M377" s="59" t="s">
        <v>103</v>
      </c>
      <c r="N377" s="60" t="s">
        <v>1591</v>
      </c>
      <c r="O377" s="60" t="s">
        <v>1519</v>
      </c>
      <c r="P377" s="59" t="s">
        <v>102</v>
      </c>
      <c r="Q377" s="59" t="s">
        <v>103</v>
      </c>
      <c r="R377" s="59"/>
      <c r="S377" s="59"/>
      <c r="T377" s="59">
        <v>4.7</v>
      </c>
      <c r="U377" s="59">
        <v>0.2</v>
      </c>
      <c r="V377" s="59">
        <v>5</v>
      </c>
    </row>
    <row r="378" spans="1:22" x14ac:dyDescent="0.2">
      <c r="A378" s="58" t="s">
        <v>1595</v>
      </c>
      <c r="B378" s="59" t="s">
        <v>1596</v>
      </c>
      <c r="C378" s="71">
        <v>7</v>
      </c>
      <c r="D378" s="60">
        <v>3.85</v>
      </c>
      <c r="E378" s="66">
        <v>5.6</v>
      </c>
      <c r="F378" s="59" t="s">
        <v>135</v>
      </c>
      <c r="G378" s="59" t="s">
        <v>136</v>
      </c>
      <c r="H378" s="60" t="s">
        <v>1589</v>
      </c>
      <c r="I378" s="60" t="s">
        <v>1597</v>
      </c>
      <c r="J378" s="123">
        <v>0.05</v>
      </c>
      <c r="K378" s="62" t="s">
        <v>139</v>
      </c>
      <c r="L378" s="60" t="s">
        <v>153</v>
      </c>
      <c r="M378" s="59" t="s">
        <v>103</v>
      </c>
      <c r="N378" s="60" t="s">
        <v>1591</v>
      </c>
      <c r="O378" s="60" t="s">
        <v>1519</v>
      </c>
      <c r="P378" s="59" t="s">
        <v>102</v>
      </c>
      <c r="Q378" s="59" t="s">
        <v>103</v>
      </c>
      <c r="R378" s="59"/>
      <c r="S378" s="59"/>
      <c r="T378" s="59">
        <v>2.34</v>
      </c>
      <c r="U378" s="59">
        <v>0.2</v>
      </c>
      <c r="V378" s="59">
        <v>5.05</v>
      </c>
    </row>
    <row r="379" spans="1:22" x14ac:dyDescent="0.2">
      <c r="A379" s="58" t="s">
        <v>1598</v>
      </c>
      <c r="B379" s="59" t="s">
        <v>1599</v>
      </c>
      <c r="C379" s="71">
        <v>7</v>
      </c>
      <c r="D379" s="60">
        <v>3.85</v>
      </c>
      <c r="E379" s="66">
        <v>5.6</v>
      </c>
      <c r="F379" s="59" t="s">
        <v>135</v>
      </c>
      <c r="G379" s="59" t="s">
        <v>136</v>
      </c>
      <c r="H379" s="60" t="s">
        <v>1600</v>
      </c>
      <c r="I379" s="60" t="s">
        <v>1601</v>
      </c>
      <c r="J379" s="123">
        <v>0.19</v>
      </c>
      <c r="K379" s="62" t="s">
        <v>139</v>
      </c>
      <c r="L379" s="60" t="s">
        <v>123</v>
      </c>
      <c r="M379" s="59" t="s">
        <v>140</v>
      </c>
      <c r="N379" s="60" t="s">
        <v>118</v>
      </c>
      <c r="O379" s="60" t="s">
        <v>1380</v>
      </c>
      <c r="P379" s="59" t="s">
        <v>120</v>
      </c>
      <c r="Q379" s="59"/>
      <c r="R379" s="59"/>
      <c r="S379" s="59" t="s">
        <v>120</v>
      </c>
      <c r="T379" s="59"/>
      <c r="U379" s="59"/>
      <c r="V379" s="59"/>
    </row>
    <row r="380" spans="1:22" x14ac:dyDescent="0.2">
      <c r="A380" s="58" t="s">
        <v>1602</v>
      </c>
      <c r="B380" s="59" t="s">
        <v>1603</v>
      </c>
      <c r="C380" s="71">
        <v>7</v>
      </c>
      <c r="D380" s="60">
        <v>3.85</v>
      </c>
      <c r="E380" s="66">
        <v>5.6</v>
      </c>
      <c r="F380" s="59" t="s">
        <v>135</v>
      </c>
      <c r="G380" s="59" t="s">
        <v>978</v>
      </c>
      <c r="H380" s="60" t="s">
        <v>1604</v>
      </c>
      <c r="I380" s="60" t="s">
        <v>1605</v>
      </c>
      <c r="J380" s="123">
        <v>0.1</v>
      </c>
      <c r="K380" s="62" t="s">
        <v>139</v>
      </c>
      <c r="L380" s="60" t="s">
        <v>123</v>
      </c>
      <c r="M380" s="59" t="s">
        <v>140</v>
      </c>
      <c r="N380" s="60" t="s">
        <v>953</v>
      </c>
      <c r="O380" s="60" t="s">
        <v>930</v>
      </c>
      <c r="P380" s="59" t="s">
        <v>955</v>
      </c>
      <c r="Q380" s="59" t="s">
        <v>140</v>
      </c>
      <c r="R380" s="59"/>
      <c r="S380" s="59" t="s">
        <v>955</v>
      </c>
      <c r="T380" s="59"/>
      <c r="U380" s="59"/>
      <c r="V380" s="59"/>
    </row>
    <row r="381" spans="1:22" x14ac:dyDescent="0.2">
      <c r="A381" s="58" t="s">
        <v>1606</v>
      </c>
      <c r="B381" s="59" t="s">
        <v>1607</v>
      </c>
      <c r="C381" s="71">
        <v>7</v>
      </c>
      <c r="D381" s="60">
        <v>3.85</v>
      </c>
      <c r="E381" s="66">
        <v>5.6</v>
      </c>
      <c r="F381" s="59" t="s">
        <v>135</v>
      </c>
      <c r="G381" s="59" t="s">
        <v>978</v>
      </c>
      <c r="H381" s="60" t="s">
        <v>1608</v>
      </c>
      <c r="I381" s="60" t="s">
        <v>1609</v>
      </c>
      <c r="J381" s="123">
        <v>0.02</v>
      </c>
      <c r="K381" s="62" t="s">
        <v>139</v>
      </c>
      <c r="L381" s="60" t="s">
        <v>123</v>
      </c>
      <c r="M381" s="59" t="s">
        <v>140</v>
      </c>
      <c r="N381" s="60" t="s">
        <v>953</v>
      </c>
      <c r="O381" s="60" t="s">
        <v>930</v>
      </c>
      <c r="P381" s="59" t="s">
        <v>955</v>
      </c>
      <c r="Q381" s="59" t="s">
        <v>140</v>
      </c>
      <c r="R381" s="59"/>
      <c r="S381" s="59" t="s">
        <v>955</v>
      </c>
      <c r="T381" s="59"/>
      <c r="U381" s="59"/>
      <c r="V381" s="59"/>
    </row>
    <row r="382" spans="1:22" x14ac:dyDescent="0.2">
      <c r="A382" s="58" t="s">
        <v>1610</v>
      </c>
      <c r="B382" s="59" t="s">
        <v>1611</v>
      </c>
      <c r="C382" s="71">
        <v>7</v>
      </c>
      <c r="D382" s="60">
        <v>3.85</v>
      </c>
      <c r="E382" s="66">
        <v>5.6</v>
      </c>
      <c r="F382" s="59" t="s">
        <v>135</v>
      </c>
      <c r="G382" s="59" t="s">
        <v>136</v>
      </c>
      <c r="H382" s="60" t="s">
        <v>1612</v>
      </c>
      <c r="I382" s="60" t="s">
        <v>1613</v>
      </c>
      <c r="J382" s="123">
        <v>0.14000000000000001</v>
      </c>
      <c r="K382" s="62" t="s">
        <v>139</v>
      </c>
      <c r="L382" s="60" t="s">
        <v>123</v>
      </c>
      <c r="M382" s="59" t="s">
        <v>140</v>
      </c>
      <c r="N382" s="60" t="s">
        <v>953</v>
      </c>
      <c r="O382" s="60" t="s">
        <v>930</v>
      </c>
      <c r="P382" s="59" t="s">
        <v>955</v>
      </c>
      <c r="Q382" s="59" t="s">
        <v>140</v>
      </c>
      <c r="R382" s="59"/>
      <c r="S382" s="59" t="s">
        <v>955</v>
      </c>
      <c r="T382" s="59"/>
      <c r="U382" s="59"/>
      <c r="V382" s="59"/>
    </row>
    <row r="383" spans="1:22" x14ac:dyDescent="0.2">
      <c r="A383" s="58" t="s">
        <v>1614</v>
      </c>
      <c r="B383" s="59" t="s">
        <v>1615</v>
      </c>
      <c r="C383" s="71">
        <v>7</v>
      </c>
      <c r="D383" s="60">
        <v>3.85</v>
      </c>
      <c r="E383" s="66">
        <v>5.6</v>
      </c>
      <c r="F383" s="59" t="s">
        <v>135</v>
      </c>
      <c r="G383" s="59" t="s">
        <v>136</v>
      </c>
      <c r="H383" s="60" t="s">
        <v>1616</v>
      </c>
      <c r="I383" s="60" t="s">
        <v>1617</v>
      </c>
      <c r="J383" s="123">
        <v>0.14000000000000001</v>
      </c>
      <c r="K383" s="62" t="s">
        <v>139</v>
      </c>
      <c r="L383" s="60" t="s">
        <v>123</v>
      </c>
      <c r="M383" s="59" t="s">
        <v>140</v>
      </c>
      <c r="N383" s="60" t="s">
        <v>953</v>
      </c>
      <c r="O383" s="60" t="s">
        <v>930</v>
      </c>
      <c r="P383" s="59" t="s">
        <v>955</v>
      </c>
      <c r="Q383" s="59" t="s">
        <v>140</v>
      </c>
      <c r="R383" s="59"/>
      <c r="S383" s="59" t="s">
        <v>955</v>
      </c>
      <c r="T383" s="59"/>
      <c r="U383" s="59"/>
      <c r="V383" s="59"/>
    </row>
    <row r="384" spans="1:22" x14ac:dyDescent="0.2">
      <c r="A384" s="58" t="s">
        <v>1618</v>
      </c>
      <c r="B384" s="59" t="s">
        <v>1619</v>
      </c>
      <c r="C384" s="71">
        <v>7</v>
      </c>
      <c r="D384" s="60">
        <v>3.85</v>
      </c>
      <c r="E384" s="66">
        <v>5.6</v>
      </c>
      <c r="F384" s="59" t="s">
        <v>135</v>
      </c>
      <c r="G384" s="59" t="s">
        <v>136</v>
      </c>
      <c r="H384" s="60" t="s">
        <v>1620</v>
      </c>
      <c r="I384" s="60" t="s">
        <v>1621</v>
      </c>
      <c r="J384" s="123">
        <v>0.12</v>
      </c>
      <c r="K384" s="62" t="s">
        <v>139</v>
      </c>
      <c r="L384" s="60" t="s">
        <v>123</v>
      </c>
      <c r="M384" s="59" t="s">
        <v>140</v>
      </c>
      <c r="N384" s="60" t="s">
        <v>953</v>
      </c>
      <c r="O384" s="60" t="s">
        <v>930</v>
      </c>
      <c r="P384" s="59" t="s">
        <v>955</v>
      </c>
      <c r="Q384" s="59" t="s">
        <v>140</v>
      </c>
      <c r="R384" s="59"/>
      <c r="S384" s="59" t="s">
        <v>955</v>
      </c>
      <c r="T384" s="59"/>
      <c r="U384" s="59"/>
      <c r="V384" s="59"/>
    </row>
    <row r="385" spans="1:22" x14ac:dyDescent="0.2">
      <c r="A385" s="58" t="s">
        <v>1622</v>
      </c>
      <c r="B385" s="59" t="s">
        <v>1623</v>
      </c>
      <c r="C385" s="71">
        <v>7</v>
      </c>
      <c r="D385" s="60">
        <v>3.85</v>
      </c>
      <c r="E385" s="66">
        <v>5.6</v>
      </c>
      <c r="F385" s="59" t="s">
        <v>135</v>
      </c>
      <c r="G385" s="59" t="s">
        <v>136</v>
      </c>
      <c r="H385" s="60" t="s">
        <v>1624</v>
      </c>
      <c r="I385" s="60" t="s">
        <v>1625</v>
      </c>
      <c r="J385" s="123">
        <v>0.12</v>
      </c>
      <c r="K385" s="62" t="s">
        <v>139</v>
      </c>
      <c r="L385" s="60" t="s">
        <v>123</v>
      </c>
      <c r="M385" s="59" t="s">
        <v>140</v>
      </c>
      <c r="N385" s="60" t="s">
        <v>953</v>
      </c>
      <c r="O385" s="60" t="s">
        <v>930</v>
      </c>
      <c r="P385" s="59" t="s">
        <v>955</v>
      </c>
      <c r="Q385" s="59" t="s">
        <v>140</v>
      </c>
      <c r="R385" s="59"/>
      <c r="S385" s="59" t="s">
        <v>955</v>
      </c>
      <c r="T385" s="59"/>
      <c r="U385" s="59"/>
      <c r="V385" s="59"/>
    </row>
    <row r="386" spans="1:22" x14ac:dyDescent="0.2">
      <c r="A386" s="58" t="s">
        <v>1626</v>
      </c>
      <c r="B386" s="59" t="s">
        <v>1627</v>
      </c>
      <c r="C386" s="71">
        <v>7</v>
      </c>
      <c r="D386" s="60">
        <v>3.85</v>
      </c>
      <c r="E386" s="66">
        <v>5.6</v>
      </c>
      <c r="F386" s="59" t="s">
        <v>135</v>
      </c>
      <c r="G386" s="59" t="s">
        <v>136</v>
      </c>
      <c r="H386" s="60" t="s">
        <v>1628</v>
      </c>
      <c r="I386" s="60" t="s">
        <v>1629</v>
      </c>
      <c r="J386" s="123"/>
      <c r="K386" s="62" t="s">
        <v>139</v>
      </c>
      <c r="L386" s="60" t="s">
        <v>123</v>
      </c>
      <c r="M386" s="59" t="s">
        <v>140</v>
      </c>
      <c r="N386" s="60" t="s">
        <v>953</v>
      </c>
      <c r="O386" s="60" t="s">
        <v>930</v>
      </c>
      <c r="P386" s="59" t="s">
        <v>955</v>
      </c>
      <c r="Q386" s="59" t="s">
        <v>140</v>
      </c>
      <c r="R386" s="59"/>
      <c r="S386" s="59" t="s">
        <v>955</v>
      </c>
      <c r="T386" s="59"/>
      <c r="U386" s="59"/>
      <c r="V386" s="59"/>
    </row>
    <row r="387" spans="1:22" x14ac:dyDescent="0.2">
      <c r="A387" s="58" t="s">
        <v>1630</v>
      </c>
      <c r="B387" s="59" t="s">
        <v>1631</v>
      </c>
      <c r="C387" s="71">
        <v>7</v>
      </c>
      <c r="D387" s="60">
        <v>3.85</v>
      </c>
      <c r="E387" s="66">
        <v>5.6</v>
      </c>
      <c r="F387" s="59" t="s">
        <v>135</v>
      </c>
      <c r="G387" s="59" t="s">
        <v>136</v>
      </c>
      <c r="H387" s="60" t="s">
        <v>1632</v>
      </c>
      <c r="I387" s="60" t="s">
        <v>1633</v>
      </c>
      <c r="J387" s="123"/>
      <c r="K387" s="62" t="s">
        <v>139</v>
      </c>
      <c r="L387" s="60" t="s">
        <v>123</v>
      </c>
      <c r="M387" s="59" t="s">
        <v>140</v>
      </c>
      <c r="N387" s="60" t="s">
        <v>953</v>
      </c>
      <c r="O387" s="60" t="s">
        <v>930</v>
      </c>
      <c r="P387" s="59" t="s">
        <v>955</v>
      </c>
      <c r="Q387" s="59" t="s">
        <v>140</v>
      </c>
      <c r="R387" s="59"/>
      <c r="S387" s="59" t="s">
        <v>955</v>
      </c>
      <c r="T387" s="59"/>
      <c r="U387" s="59"/>
      <c r="V387" s="59"/>
    </row>
    <row r="388" spans="1:22" x14ac:dyDescent="0.2">
      <c r="A388" s="58" t="s">
        <v>1634</v>
      </c>
      <c r="B388" s="59" t="s">
        <v>1635</v>
      </c>
      <c r="C388" s="71">
        <v>8</v>
      </c>
      <c r="D388" s="60">
        <v>4.4000000000000004</v>
      </c>
      <c r="E388" s="66">
        <v>6.4</v>
      </c>
      <c r="F388" s="59" t="s">
        <v>135</v>
      </c>
      <c r="G388" s="59" t="s">
        <v>978</v>
      </c>
      <c r="H388" s="60" t="s">
        <v>1636</v>
      </c>
      <c r="I388" s="60" t="s">
        <v>1637</v>
      </c>
      <c r="J388" s="123">
        <v>0.23</v>
      </c>
      <c r="K388" s="62" t="s">
        <v>139</v>
      </c>
      <c r="L388" s="60" t="s">
        <v>123</v>
      </c>
      <c r="M388" s="59" t="s">
        <v>140</v>
      </c>
      <c r="N388" s="60" t="s">
        <v>953</v>
      </c>
      <c r="O388" s="60" t="s">
        <v>930</v>
      </c>
      <c r="P388" s="59" t="s">
        <v>955</v>
      </c>
      <c r="Q388" s="59" t="s">
        <v>140</v>
      </c>
      <c r="R388" s="59"/>
      <c r="S388" s="59" t="s">
        <v>955</v>
      </c>
      <c r="T388" s="59"/>
      <c r="U388" s="59"/>
      <c r="V388" s="59"/>
    </row>
    <row r="389" spans="1:22" x14ac:dyDescent="0.2">
      <c r="A389" s="58" t="s">
        <v>1638</v>
      </c>
      <c r="B389" s="59" t="s">
        <v>1639</v>
      </c>
      <c r="C389" s="71">
        <v>8</v>
      </c>
      <c r="D389" s="60">
        <v>4.4000000000000004</v>
      </c>
      <c r="E389" s="66">
        <v>6.4</v>
      </c>
      <c r="F389" s="59" t="s">
        <v>135</v>
      </c>
      <c r="G389" s="59" t="s">
        <v>136</v>
      </c>
      <c r="H389" s="60" t="s">
        <v>1640</v>
      </c>
      <c r="I389" s="60" t="s">
        <v>1641</v>
      </c>
      <c r="J389" s="123">
        <v>0.2</v>
      </c>
      <c r="K389" s="62" t="s">
        <v>139</v>
      </c>
      <c r="L389" s="60" t="s">
        <v>123</v>
      </c>
      <c r="M389" s="59" t="s">
        <v>140</v>
      </c>
      <c r="N389" s="60" t="s">
        <v>953</v>
      </c>
      <c r="O389" s="60" t="s">
        <v>930</v>
      </c>
      <c r="P389" s="59" t="s">
        <v>955</v>
      </c>
      <c r="Q389" s="59" t="s">
        <v>140</v>
      </c>
      <c r="R389" s="59"/>
      <c r="S389" s="59" t="s">
        <v>955</v>
      </c>
      <c r="T389" s="59"/>
      <c r="U389" s="59"/>
      <c r="V389" s="59"/>
    </row>
    <row r="390" spans="1:22" x14ac:dyDescent="0.2">
      <c r="A390" s="58" t="s">
        <v>1642</v>
      </c>
      <c r="B390" s="59" t="s">
        <v>1643</v>
      </c>
      <c r="C390" s="71">
        <v>8</v>
      </c>
      <c r="D390" s="60">
        <v>4.4000000000000004</v>
      </c>
      <c r="E390" s="66">
        <v>6.4</v>
      </c>
      <c r="F390" s="59" t="s">
        <v>135</v>
      </c>
      <c r="G390" s="59" t="s">
        <v>136</v>
      </c>
      <c r="H390" s="60" t="s">
        <v>1644</v>
      </c>
      <c r="I390" s="60" t="s">
        <v>1645</v>
      </c>
      <c r="J390" s="123">
        <v>0.2</v>
      </c>
      <c r="K390" s="62" t="s">
        <v>139</v>
      </c>
      <c r="L390" s="60" t="s">
        <v>123</v>
      </c>
      <c r="M390" s="59" t="s">
        <v>140</v>
      </c>
      <c r="N390" s="60" t="s">
        <v>953</v>
      </c>
      <c r="O390" s="60" t="s">
        <v>930</v>
      </c>
      <c r="P390" s="59" t="s">
        <v>955</v>
      </c>
      <c r="Q390" s="59" t="s">
        <v>140</v>
      </c>
      <c r="R390" s="59"/>
      <c r="S390" s="59" t="s">
        <v>955</v>
      </c>
      <c r="T390" s="59"/>
      <c r="U390" s="59"/>
      <c r="V390" s="59"/>
    </row>
    <row r="391" spans="1:22" x14ac:dyDescent="0.2">
      <c r="A391" s="58" t="s">
        <v>1646</v>
      </c>
      <c r="B391" s="59" t="s">
        <v>1647</v>
      </c>
      <c r="C391" s="71">
        <v>8</v>
      </c>
      <c r="D391" s="60">
        <v>4.4000000000000004</v>
      </c>
      <c r="E391" s="66">
        <v>6.4</v>
      </c>
      <c r="F391" s="59" t="s">
        <v>135</v>
      </c>
      <c r="G391" s="59" t="s">
        <v>136</v>
      </c>
      <c r="H391" s="60" t="s">
        <v>1648</v>
      </c>
      <c r="I391" s="60" t="s">
        <v>1649</v>
      </c>
      <c r="J391" s="123">
        <v>0.05</v>
      </c>
      <c r="K391" s="62" t="s">
        <v>139</v>
      </c>
      <c r="L391" s="60" t="s">
        <v>123</v>
      </c>
      <c r="M391" s="59" t="s">
        <v>140</v>
      </c>
      <c r="N391" s="60" t="s">
        <v>953</v>
      </c>
      <c r="O391" s="60" t="s">
        <v>930</v>
      </c>
      <c r="P391" s="59" t="s">
        <v>955</v>
      </c>
      <c r="Q391" s="59" t="s">
        <v>140</v>
      </c>
      <c r="R391" s="59"/>
      <c r="S391" s="59" t="s">
        <v>955</v>
      </c>
      <c r="T391" s="59"/>
      <c r="U391" s="59"/>
      <c r="V391" s="59"/>
    </row>
    <row r="392" spans="1:22" x14ac:dyDescent="0.2">
      <c r="A392" s="58" t="s">
        <v>1650</v>
      </c>
      <c r="B392" s="59" t="s">
        <v>1651</v>
      </c>
      <c r="C392" s="71">
        <v>8</v>
      </c>
      <c r="D392" s="60">
        <v>4.4000000000000004</v>
      </c>
      <c r="E392" s="66">
        <v>6.4</v>
      </c>
      <c r="F392" s="59" t="s">
        <v>135</v>
      </c>
      <c r="G392" s="59" t="s">
        <v>136</v>
      </c>
      <c r="H392" s="60" t="s">
        <v>1652</v>
      </c>
      <c r="I392" s="60" t="s">
        <v>1653</v>
      </c>
      <c r="J392" s="123">
        <v>0.05</v>
      </c>
      <c r="K392" s="62" t="s">
        <v>139</v>
      </c>
      <c r="L392" s="60" t="s">
        <v>123</v>
      </c>
      <c r="M392" s="59" t="s">
        <v>140</v>
      </c>
      <c r="N392" s="60" t="s">
        <v>953</v>
      </c>
      <c r="O392" s="60" t="s">
        <v>930</v>
      </c>
      <c r="P392" s="59" t="s">
        <v>955</v>
      </c>
      <c r="Q392" s="59" t="s">
        <v>140</v>
      </c>
      <c r="R392" s="59"/>
      <c r="S392" s="59" t="s">
        <v>955</v>
      </c>
      <c r="T392" s="59"/>
      <c r="U392" s="59"/>
      <c r="V392" s="59"/>
    </row>
    <row r="393" spans="1:22" x14ac:dyDescent="0.2">
      <c r="A393" s="58" t="s">
        <v>1654</v>
      </c>
      <c r="B393" s="59" t="s">
        <v>1655</v>
      </c>
      <c r="C393" s="71">
        <v>8</v>
      </c>
      <c r="D393" s="60">
        <v>4.4000000000000004</v>
      </c>
      <c r="E393" s="66">
        <v>6.4</v>
      </c>
      <c r="F393" s="59" t="s">
        <v>135</v>
      </c>
      <c r="G393" s="59" t="s">
        <v>136</v>
      </c>
      <c r="H393" s="60" t="s">
        <v>1656</v>
      </c>
      <c r="I393" s="60" t="s">
        <v>1657</v>
      </c>
      <c r="J393" s="123"/>
      <c r="K393" s="62" t="s">
        <v>139</v>
      </c>
      <c r="L393" s="60" t="s">
        <v>123</v>
      </c>
      <c r="M393" s="59" t="s">
        <v>140</v>
      </c>
      <c r="N393" s="60" t="s">
        <v>953</v>
      </c>
      <c r="O393" s="60" t="s">
        <v>930</v>
      </c>
      <c r="P393" s="59" t="s">
        <v>955</v>
      </c>
      <c r="Q393" s="59" t="s">
        <v>140</v>
      </c>
      <c r="R393" s="59"/>
      <c r="S393" s="59" t="s">
        <v>955</v>
      </c>
      <c r="T393" s="59"/>
      <c r="U393" s="59"/>
      <c r="V393" s="59"/>
    </row>
    <row r="394" spans="1:22" x14ac:dyDescent="0.2">
      <c r="A394" s="58" t="s">
        <v>1658</v>
      </c>
      <c r="B394" s="59" t="s">
        <v>1659</v>
      </c>
      <c r="C394" s="71">
        <v>8</v>
      </c>
      <c r="D394" s="60">
        <v>4.4000000000000004</v>
      </c>
      <c r="E394" s="66">
        <v>6.4</v>
      </c>
      <c r="F394" s="59" t="s">
        <v>135</v>
      </c>
      <c r="G394" s="59" t="s">
        <v>978</v>
      </c>
      <c r="H394" s="60" t="s">
        <v>1660</v>
      </c>
      <c r="I394" s="60" t="s">
        <v>1661</v>
      </c>
      <c r="J394" s="123">
        <v>0.01</v>
      </c>
      <c r="K394" s="62" t="s">
        <v>952</v>
      </c>
      <c r="L394" s="60" t="s">
        <v>123</v>
      </c>
      <c r="M394" s="59" t="s">
        <v>140</v>
      </c>
      <c r="N394" s="60" t="s">
        <v>953</v>
      </c>
      <c r="O394" s="60" t="s">
        <v>954</v>
      </c>
      <c r="P394" s="59" t="s">
        <v>955</v>
      </c>
      <c r="Q394" s="59" t="s">
        <v>140</v>
      </c>
      <c r="R394" s="59"/>
      <c r="S394" s="59" t="s">
        <v>955</v>
      </c>
      <c r="T394" s="59"/>
      <c r="U394" s="59"/>
      <c r="V394" s="59"/>
    </row>
    <row r="395" spans="1:22" x14ac:dyDescent="0.2">
      <c r="A395" s="65" t="s">
        <v>1662</v>
      </c>
      <c r="B395" s="62" t="s">
        <v>1663</v>
      </c>
      <c r="C395" s="137">
        <v>8</v>
      </c>
      <c r="D395" s="66">
        <v>4.4000000000000004</v>
      </c>
      <c r="E395" s="66">
        <v>6.4</v>
      </c>
      <c r="F395" s="59" t="s">
        <v>135</v>
      </c>
      <c r="G395" s="66" t="s">
        <v>1664</v>
      </c>
      <c r="H395" s="82" t="s">
        <v>1665</v>
      </c>
      <c r="I395" s="82" t="s">
        <v>1666</v>
      </c>
      <c r="J395" s="122"/>
      <c r="K395" s="66" t="s">
        <v>139</v>
      </c>
      <c r="L395" s="62" t="s">
        <v>123</v>
      </c>
      <c r="M395" s="66" t="s">
        <v>140</v>
      </c>
      <c r="N395" s="66" t="s">
        <v>953</v>
      </c>
      <c r="O395" s="62" t="s">
        <v>954</v>
      </c>
      <c r="P395" s="62" t="s">
        <v>955</v>
      </c>
      <c r="Q395" s="62" t="s">
        <v>140</v>
      </c>
      <c r="R395" s="62"/>
      <c r="S395" s="62" t="s">
        <v>955</v>
      </c>
      <c r="T395" s="62"/>
      <c r="U395" s="62"/>
      <c r="V395" s="62"/>
    </row>
    <row r="396" spans="1:22" x14ac:dyDescent="0.2">
      <c r="A396" s="65" t="s">
        <v>1667</v>
      </c>
      <c r="B396" s="62" t="s">
        <v>1668</v>
      </c>
      <c r="C396" s="137">
        <v>8</v>
      </c>
      <c r="D396" s="66">
        <v>4.4000000000000004</v>
      </c>
      <c r="E396" s="66">
        <v>6.4</v>
      </c>
      <c r="F396" s="59" t="s">
        <v>135</v>
      </c>
      <c r="G396" s="66" t="s">
        <v>1664</v>
      </c>
      <c r="H396" s="82" t="s">
        <v>1669</v>
      </c>
      <c r="I396" s="82" t="s">
        <v>1670</v>
      </c>
      <c r="J396" s="122"/>
      <c r="K396" s="66" t="s">
        <v>139</v>
      </c>
      <c r="L396" s="62" t="s">
        <v>123</v>
      </c>
      <c r="M396" s="66" t="s">
        <v>140</v>
      </c>
      <c r="N396" s="66" t="s">
        <v>953</v>
      </c>
      <c r="O396" s="62" t="s">
        <v>954</v>
      </c>
      <c r="P396" s="62" t="s">
        <v>955</v>
      </c>
      <c r="Q396" s="62" t="s">
        <v>140</v>
      </c>
      <c r="R396" s="62"/>
      <c r="S396" s="62" t="s">
        <v>955</v>
      </c>
      <c r="T396" s="62"/>
      <c r="U396" s="62"/>
      <c r="V396" s="62"/>
    </row>
    <row r="397" spans="1:22" x14ac:dyDescent="0.2">
      <c r="A397" s="58" t="s">
        <v>1671</v>
      </c>
      <c r="B397" s="59" t="s">
        <v>1672</v>
      </c>
      <c r="C397" s="71">
        <v>9</v>
      </c>
      <c r="D397" s="60">
        <v>4.95</v>
      </c>
      <c r="E397" s="66">
        <v>7.2</v>
      </c>
      <c r="F397" s="59" t="s">
        <v>135</v>
      </c>
      <c r="G397" s="59" t="s">
        <v>136</v>
      </c>
      <c r="H397" s="60" t="s">
        <v>1671</v>
      </c>
      <c r="I397" s="60"/>
      <c r="J397" s="123"/>
      <c r="K397" s="62" t="s">
        <v>139</v>
      </c>
      <c r="L397" s="60"/>
      <c r="M397" s="59"/>
      <c r="N397" s="60"/>
      <c r="O397" s="60"/>
      <c r="P397" s="59" t="s">
        <v>102</v>
      </c>
      <c r="Q397" s="59"/>
      <c r="R397" s="59"/>
      <c r="S397" s="59"/>
      <c r="T397" s="59"/>
      <c r="U397" s="59"/>
      <c r="V397" s="59"/>
    </row>
    <row r="398" spans="1:22" x14ac:dyDescent="0.2">
      <c r="A398" s="58" t="s">
        <v>1673</v>
      </c>
      <c r="B398" s="59" t="s">
        <v>1674</v>
      </c>
      <c r="C398" s="71">
        <v>9</v>
      </c>
      <c r="D398" s="60">
        <v>4.95</v>
      </c>
      <c r="E398" s="66">
        <v>7.2</v>
      </c>
      <c r="F398" s="59" t="s">
        <v>135</v>
      </c>
      <c r="G398" s="59" t="s">
        <v>136</v>
      </c>
      <c r="H398" s="60" t="s">
        <v>1675</v>
      </c>
      <c r="I398" s="60" t="s">
        <v>1676</v>
      </c>
      <c r="J398" s="123">
        <v>0.35</v>
      </c>
      <c r="K398" s="62" t="s">
        <v>139</v>
      </c>
      <c r="L398" s="60" t="s">
        <v>123</v>
      </c>
      <c r="M398" s="59" t="s">
        <v>140</v>
      </c>
      <c r="N398" s="60" t="s">
        <v>118</v>
      </c>
      <c r="O398" s="60" t="s">
        <v>1380</v>
      </c>
      <c r="P398" s="59" t="s">
        <v>120</v>
      </c>
      <c r="Q398" s="59" t="s">
        <v>140</v>
      </c>
      <c r="R398" s="59"/>
      <c r="S398" s="59" t="s">
        <v>120</v>
      </c>
      <c r="T398" s="59"/>
      <c r="U398" s="59"/>
      <c r="V398" s="59"/>
    </row>
    <row r="399" spans="1:22" x14ac:dyDescent="0.2">
      <c r="A399" s="58" t="s">
        <v>1677</v>
      </c>
      <c r="B399" s="59" t="s">
        <v>1678</v>
      </c>
      <c r="C399" s="71">
        <v>9</v>
      </c>
      <c r="D399" s="60">
        <v>4.95</v>
      </c>
      <c r="E399" s="66">
        <v>7.2</v>
      </c>
      <c r="F399" s="59" t="s">
        <v>135</v>
      </c>
      <c r="G399" s="59" t="s">
        <v>978</v>
      </c>
      <c r="H399" s="60" t="s">
        <v>1679</v>
      </c>
      <c r="I399" s="60" t="s">
        <v>1680</v>
      </c>
      <c r="J399" s="123">
        <v>0.15</v>
      </c>
      <c r="K399" s="62" t="s">
        <v>139</v>
      </c>
      <c r="L399" s="60" t="s">
        <v>123</v>
      </c>
      <c r="M399" s="59" t="s">
        <v>140</v>
      </c>
      <c r="N399" s="60" t="s">
        <v>953</v>
      </c>
      <c r="O399" s="60" t="s">
        <v>930</v>
      </c>
      <c r="P399" s="59" t="s">
        <v>955</v>
      </c>
      <c r="Q399" s="59" t="s">
        <v>140</v>
      </c>
      <c r="R399" s="59"/>
      <c r="S399" s="59" t="s">
        <v>955</v>
      </c>
      <c r="T399" s="59"/>
      <c r="U399" s="59"/>
      <c r="V399" s="59"/>
    </row>
    <row r="400" spans="1:22" x14ac:dyDescent="0.2">
      <c r="A400" s="58" t="s">
        <v>1681</v>
      </c>
      <c r="B400" s="59" t="s">
        <v>1682</v>
      </c>
      <c r="C400" s="71">
        <v>9</v>
      </c>
      <c r="D400" s="60">
        <v>4.95</v>
      </c>
      <c r="E400" s="66">
        <v>7.2</v>
      </c>
      <c r="F400" s="59" t="s">
        <v>135</v>
      </c>
      <c r="G400" s="59" t="s">
        <v>978</v>
      </c>
      <c r="H400" s="60" t="s">
        <v>1683</v>
      </c>
      <c r="I400" s="60" t="s">
        <v>1684</v>
      </c>
      <c r="J400" s="123"/>
      <c r="K400" s="62" t="s">
        <v>139</v>
      </c>
      <c r="L400" s="60" t="s">
        <v>123</v>
      </c>
      <c r="M400" s="59" t="s">
        <v>140</v>
      </c>
      <c r="N400" s="60" t="s">
        <v>953</v>
      </c>
      <c r="O400" s="60" t="s">
        <v>930</v>
      </c>
      <c r="P400" s="59" t="s">
        <v>955</v>
      </c>
      <c r="Q400" s="59" t="s">
        <v>140</v>
      </c>
      <c r="R400" s="59"/>
      <c r="S400" s="59" t="s">
        <v>955</v>
      </c>
      <c r="T400" s="59"/>
      <c r="U400" s="59"/>
      <c r="V400" s="59"/>
    </row>
    <row r="401" spans="1:22" x14ac:dyDescent="0.2">
      <c r="A401" s="58" t="s">
        <v>1685</v>
      </c>
      <c r="B401" s="59" t="s">
        <v>1686</v>
      </c>
      <c r="C401" s="71">
        <v>9</v>
      </c>
      <c r="D401" s="60">
        <v>4.95</v>
      </c>
      <c r="E401" s="66">
        <v>7.2</v>
      </c>
      <c r="F401" s="59" t="s">
        <v>135</v>
      </c>
      <c r="G401" s="59" t="s">
        <v>136</v>
      </c>
      <c r="H401" s="60" t="s">
        <v>1687</v>
      </c>
      <c r="I401" s="60" t="s">
        <v>1688</v>
      </c>
      <c r="J401" s="123">
        <v>7.0000000000000007E-2</v>
      </c>
      <c r="K401" s="62" t="s">
        <v>139</v>
      </c>
      <c r="L401" s="60" t="s">
        <v>123</v>
      </c>
      <c r="M401" s="59" t="s">
        <v>140</v>
      </c>
      <c r="N401" s="60" t="s">
        <v>953</v>
      </c>
      <c r="O401" s="60" t="s">
        <v>930</v>
      </c>
      <c r="P401" s="59" t="s">
        <v>955</v>
      </c>
      <c r="Q401" s="59" t="s">
        <v>140</v>
      </c>
      <c r="R401" s="59"/>
      <c r="S401" s="59" t="s">
        <v>955</v>
      </c>
      <c r="T401" s="59"/>
      <c r="U401" s="59"/>
      <c r="V401" s="59"/>
    </row>
    <row r="402" spans="1:22" x14ac:dyDescent="0.2">
      <c r="A402" s="58" t="s">
        <v>1689</v>
      </c>
      <c r="B402" s="59" t="s">
        <v>1690</v>
      </c>
      <c r="C402" s="71">
        <v>9</v>
      </c>
      <c r="D402" s="60">
        <v>4.95</v>
      </c>
      <c r="E402" s="66">
        <v>7.2</v>
      </c>
      <c r="F402" s="59" t="s">
        <v>135</v>
      </c>
      <c r="G402" s="59" t="s">
        <v>978</v>
      </c>
      <c r="H402" s="60" t="s">
        <v>1691</v>
      </c>
      <c r="I402" s="60" t="s">
        <v>1692</v>
      </c>
      <c r="J402" s="123">
        <v>0.11</v>
      </c>
      <c r="K402" s="62" t="s">
        <v>139</v>
      </c>
      <c r="L402" s="60" t="s">
        <v>123</v>
      </c>
      <c r="M402" s="59" t="s">
        <v>140</v>
      </c>
      <c r="N402" s="60" t="s">
        <v>953</v>
      </c>
      <c r="O402" s="60" t="s">
        <v>930</v>
      </c>
      <c r="P402" s="59" t="s">
        <v>955</v>
      </c>
      <c r="Q402" s="59" t="s">
        <v>140</v>
      </c>
      <c r="R402" s="59"/>
      <c r="S402" s="59" t="s">
        <v>955</v>
      </c>
      <c r="T402" s="59"/>
      <c r="U402" s="59"/>
      <c r="V402" s="59"/>
    </row>
    <row r="403" spans="1:22" x14ac:dyDescent="0.2">
      <c r="A403" s="58" t="s">
        <v>1693</v>
      </c>
      <c r="B403" s="59" t="s">
        <v>1694</v>
      </c>
      <c r="C403" s="71">
        <v>9</v>
      </c>
      <c r="D403" s="60">
        <v>4.95</v>
      </c>
      <c r="E403" s="66">
        <v>7.2</v>
      </c>
      <c r="F403" s="59" t="s">
        <v>135</v>
      </c>
      <c r="G403" s="59" t="s">
        <v>136</v>
      </c>
      <c r="H403" s="60" t="s">
        <v>1695</v>
      </c>
      <c r="I403" s="60" t="s">
        <v>1696</v>
      </c>
      <c r="J403" s="123"/>
      <c r="K403" s="62" t="s">
        <v>139</v>
      </c>
      <c r="L403" s="60" t="s">
        <v>123</v>
      </c>
      <c r="M403" s="59" t="s">
        <v>140</v>
      </c>
      <c r="N403" s="60" t="s">
        <v>953</v>
      </c>
      <c r="O403" s="60" t="s">
        <v>1697</v>
      </c>
      <c r="P403" s="59" t="s">
        <v>955</v>
      </c>
      <c r="Q403" s="59" t="s">
        <v>140</v>
      </c>
      <c r="R403" s="59"/>
      <c r="S403" s="59" t="s">
        <v>955</v>
      </c>
      <c r="T403" s="59"/>
      <c r="U403" s="59"/>
      <c r="V403" s="59"/>
    </row>
    <row r="404" spans="1:22" x14ac:dyDescent="0.2">
      <c r="A404" s="58" t="s">
        <v>1698</v>
      </c>
      <c r="B404" s="59" t="s">
        <v>1699</v>
      </c>
      <c r="C404" s="71">
        <v>10</v>
      </c>
      <c r="D404" s="60">
        <v>5.5</v>
      </c>
      <c r="E404" s="66">
        <v>8</v>
      </c>
      <c r="F404" s="59" t="s">
        <v>135</v>
      </c>
      <c r="G404" s="59" t="s">
        <v>978</v>
      </c>
      <c r="H404" s="60" t="s">
        <v>1700</v>
      </c>
      <c r="I404" s="60" t="s">
        <v>1701</v>
      </c>
      <c r="J404" s="123">
        <v>0.04</v>
      </c>
      <c r="K404" s="62" t="s">
        <v>139</v>
      </c>
      <c r="L404" s="60" t="s">
        <v>123</v>
      </c>
      <c r="M404" s="59" t="s">
        <v>140</v>
      </c>
      <c r="N404" s="60" t="s">
        <v>953</v>
      </c>
      <c r="O404" s="60" t="s">
        <v>930</v>
      </c>
      <c r="P404" s="59" t="s">
        <v>955</v>
      </c>
      <c r="Q404" s="59" t="s">
        <v>140</v>
      </c>
      <c r="R404" s="59"/>
      <c r="S404" s="59" t="s">
        <v>955</v>
      </c>
      <c r="T404" s="59"/>
      <c r="U404" s="59"/>
      <c r="V404" s="59"/>
    </row>
    <row r="405" spans="1:22" x14ac:dyDescent="0.2">
      <c r="A405" s="58" t="s">
        <v>1702</v>
      </c>
      <c r="B405" s="59" t="s">
        <v>1703</v>
      </c>
      <c r="C405" s="71">
        <v>10</v>
      </c>
      <c r="D405" s="60">
        <v>5.5</v>
      </c>
      <c r="E405" s="66">
        <v>8</v>
      </c>
      <c r="F405" s="59" t="s">
        <v>135</v>
      </c>
      <c r="G405" s="59" t="s">
        <v>978</v>
      </c>
      <c r="H405" s="60" t="s">
        <v>1704</v>
      </c>
      <c r="I405" s="60" t="s">
        <v>1705</v>
      </c>
      <c r="J405" s="123">
        <v>0.09</v>
      </c>
      <c r="K405" s="62" t="s">
        <v>139</v>
      </c>
      <c r="L405" s="60" t="s">
        <v>123</v>
      </c>
      <c r="M405" s="59" t="s">
        <v>140</v>
      </c>
      <c r="N405" s="60" t="s">
        <v>953</v>
      </c>
      <c r="O405" s="60" t="s">
        <v>930</v>
      </c>
      <c r="P405" s="59" t="s">
        <v>955</v>
      </c>
      <c r="Q405" s="59" t="s">
        <v>140</v>
      </c>
      <c r="R405" s="59"/>
      <c r="S405" s="59" t="s">
        <v>955</v>
      </c>
      <c r="T405" s="59"/>
      <c r="U405" s="59"/>
      <c r="V405" s="59"/>
    </row>
    <row r="406" spans="1:22" x14ac:dyDescent="0.2">
      <c r="A406" s="58" t="s">
        <v>1706</v>
      </c>
      <c r="B406" s="59" t="s">
        <v>1707</v>
      </c>
      <c r="C406" s="71">
        <v>10</v>
      </c>
      <c r="D406" s="60">
        <v>5.5</v>
      </c>
      <c r="E406" s="66">
        <v>8</v>
      </c>
      <c r="F406" s="59" t="s">
        <v>135</v>
      </c>
      <c r="G406" s="59" t="s">
        <v>978</v>
      </c>
      <c r="H406" s="60" t="s">
        <v>1708</v>
      </c>
      <c r="I406" s="60" t="s">
        <v>1709</v>
      </c>
      <c r="J406" s="123">
        <v>0.36</v>
      </c>
      <c r="K406" s="62" t="s">
        <v>139</v>
      </c>
      <c r="L406" s="60" t="s">
        <v>123</v>
      </c>
      <c r="M406" s="59" t="s">
        <v>140</v>
      </c>
      <c r="N406" s="60" t="s">
        <v>953</v>
      </c>
      <c r="O406" s="60" t="s">
        <v>930</v>
      </c>
      <c r="P406" s="59" t="s">
        <v>955</v>
      </c>
      <c r="Q406" s="59" t="s">
        <v>140</v>
      </c>
      <c r="R406" s="59"/>
      <c r="S406" s="59" t="s">
        <v>955</v>
      </c>
      <c r="T406" s="59"/>
      <c r="U406" s="59"/>
      <c r="V406" s="59"/>
    </row>
    <row r="407" spans="1:22" x14ac:dyDescent="0.2">
      <c r="A407" s="58" t="s">
        <v>1710</v>
      </c>
      <c r="B407" s="59" t="s">
        <v>1711</v>
      </c>
      <c r="C407" s="71">
        <v>10</v>
      </c>
      <c r="D407" s="60">
        <v>5.5</v>
      </c>
      <c r="E407" s="66">
        <v>8</v>
      </c>
      <c r="F407" s="59" t="s">
        <v>135</v>
      </c>
      <c r="G407" s="59" t="s">
        <v>978</v>
      </c>
      <c r="H407" s="60" t="s">
        <v>1712</v>
      </c>
      <c r="I407" s="60" t="s">
        <v>1713</v>
      </c>
      <c r="J407" s="123">
        <v>0.9</v>
      </c>
      <c r="K407" s="62" t="s">
        <v>139</v>
      </c>
      <c r="L407" s="60" t="s">
        <v>123</v>
      </c>
      <c r="M407" s="59" t="s">
        <v>140</v>
      </c>
      <c r="N407" s="60" t="s">
        <v>953</v>
      </c>
      <c r="O407" s="60" t="s">
        <v>954</v>
      </c>
      <c r="P407" s="59" t="s">
        <v>955</v>
      </c>
      <c r="Q407" s="59" t="s">
        <v>140</v>
      </c>
      <c r="R407" s="59"/>
      <c r="S407" s="59" t="s">
        <v>955</v>
      </c>
      <c r="T407" s="59"/>
      <c r="U407" s="59"/>
      <c r="V407" s="59"/>
    </row>
    <row r="408" spans="1:22" x14ac:dyDescent="0.2">
      <c r="A408" s="58" t="s">
        <v>1714</v>
      </c>
      <c r="B408" s="59" t="s">
        <v>1715</v>
      </c>
      <c r="C408" s="71">
        <v>10</v>
      </c>
      <c r="D408" s="60">
        <v>5.5</v>
      </c>
      <c r="E408" s="66">
        <v>8</v>
      </c>
      <c r="F408" s="59" t="s">
        <v>135</v>
      </c>
      <c r="G408" s="59" t="s">
        <v>136</v>
      </c>
      <c r="H408" s="60" t="s">
        <v>1716</v>
      </c>
      <c r="I408" s="60" t="s">
        <v>1717</v>
      </c>
      <c r="J408" s="123">
        <v>0.12</v>
      </c>
      <c r="K408" s="62" t="s">
        <v>139</v>
      </c>
      <c r="L408" s="60" t="s">
        <v>123</v>
      </c>
      <c r="M408" s="59" t="s">
        <v>140</v>
      </c>
      <c r="N408" s="60" t="s">
        <v>953</v>
      </c>
      <c r="O408" s="60" t="s">
        <v>930</v>
      </c>
      <c r="P408" s="59" t="s">
        <v>955</v>
      </c>
      <c r="Q408" s="59" t="s">
        <v>140</v>
      </c>
      <c r="R408" s="59"/>
      <c r="S408" s="59" t="s">
        <v>955</v>
      </c>
      <c r="T408" s="59"/>
      <c r="U408" s="59"/>
      <c r="V408" s="59"/>
    </row>
    <row r="409" spans="1:22" x14ac:dyDescent="0.2">
      <c r="A409" s="58" t="s">
        <v>1718</v>
      </c>
      <c r="B409" s="59" t="s">
        <v>1719</v>
      </c>
      <c r="C409" s="71">
        <v>10</v>
      </c>
      <c r="D409" s="60">
        <v>5.5</v>
      </c>
      <c r="E409" s="66">
        <v>8</v>
      </c>
      <c r="F409" s="59" t="s">
        <v>135</v>
      </c>
      <c r="G409" s="59" t="s">
        <v>136</v>
      </c>
      <c r="H409" s="60" t="s">
        <v>1720</v>
      </c>
      <c r="I409" s="60" t="s">
        <v>1721</v>
      </c>
      <c r="J409" s="123">
        <v>0.1</v>
      </c>
      <c r="K409" s="62" t="s">
        <v>139</v>
      </c>
      <c r="L409" s="60" t="s">
        <v>123</v>
      </c>
      <c r="M409" s="59" t="s">
        <v>140</v>
      </c>
      <c r="N409" s="60" t="s">
        <v>953</v>
      </c>
      <c r="O409" s="60" t="s">
        <v>930</v>
      </c>
      <c r="P409" s="59" t="s">
        <v>955</v>
      </c>
      <c r="Q409" s="59" t="s">
        <v>140</v>
      </c>
      <c r="R409" s="59"/>
      <c r="S409" s="59" t="s">
        <v>955</v>
      </c>
      <c r="T409" s="59"/>
      <c r="U409" s="59"/>
      <c r="V409" s="59"/>
    </row>
    <row r="410" spans="1:22" x14ac:dyDescent="0.2">
      <c r="A410" s="58" t="s">
        <v>1722</v>
      </c>
      <c r="B410" s="59" t="s">
        <v>1723</v>
      </c>
      <c r="C410" s="71">
        <v>10</v>
      </c>
      <c r="D410" s="60">
        <v>5.5</v>
      </c>
      <c r="E410" s="66">
        <v>8</v>
      </c>
      <c r="F410" s="59" t="s">
        <v>135</v>
      </c>
      <c r="G410" s="59" t="s">
        <v>136</v>
      </c>
      <c r="H410" s="60" t="s">
        <v>1724</v>
      </c>
      <c r="I410" s="60" t="s">
        <v>1725</v>
      </c>
      <c r="J410" s="123">
        <v>0.12</v>
      </c>
      <c r="K410" s="62" t="s">
        <v>139</v>
      </c>
      <c r="L410" s="60" t="s">
        <v>123</v>
      </c>
      <c r="M410" s="59" t="s">
        <v>140</v>
      </c>
      <c r="N410" s="60" t="s">
        <v>953</v>
      </c>
      <c r="O410" s="60" t="s">
        <v>930</v>
      </c>
      <c r="P410" s="59" t="s">
        <v>955</v>
      </c>
      <c r="Q410" s="59" t="s">
        <v>140</v>
      </c>
      <c r="R410" s="59"/>
      <c r="S410" s="59" t="s">
        <v>955</v>
      </c>
      <c r="T410" s="59"/>
      <c r="U410" s="59"/>
      <c r="V410" s="59"/>
    </row>
    <row r="411" spans="1:22" x14ac:dyDescent="0.2">
      <c r="A411" s="58" t="s">
        <v>1726</v>
      </c>
      <c r="B411" s="59" t="s">
        <v>1727</v>
      </c>
      <c r="C411" s="71">
        <v>10</v>
      </c>
      <c r="D411" s="60">
        <v>5.5</v>
      </c>
      <c r="E411" s="66">
        <v>8</v>
      </c>
      <c r="F411" s="59" t="s">
        <v>135</v>
      </c>
      <c r="G411" s="59" t="s">
        <v>136</v>
      </c>
      <c r="H411" s="60" t="s">
        <v>1728</v>
      </c>
      <c r="I411" s="60" t="s">
        <v>1729</v>
      </c>
      <c r="J411" s="123">
        <v>0.1</v>
      </c>
      <c r="K411" s="62" t="s">
        <v>139</v>
      </c>
      <c r="L411" s="60" t="s">
        <v>123</v>
      </c>
      <c r="M411" s="59" t="s">
        <v>140</v>
      </c>
      <c r="N411" s="60" t="s">
        <v>953</v>
      </c>
      <c r="O411" s="60" t="s">
        <v>930</v>
      </c>
      <c r="P411" s="59" t="s">
        <v>955</v>
      </c>
      <c r="Q411" s="59" t="s">
        <v>140</v>
      </c>
      <c r="R411" s="59"/>
      <c r="S411" s="59" t="s">
        <v>955</v>
      </c>
      <c r="T411" s="59"/>
      <c r="U411" s="59"/>
      <c r="V411" s="59"/>
    </row>
    <row r="412" spans="1:22" x14ac:dyDescent="0.2">
      <c r="A412" s="58" t="s">
        <v>1730</v>
      </c>
      <c r="B412" s="59" t="s">
        <v>1731</v>
      </c>
      <c r="C412" s="71">
        <v>10</v>
      </c>
      <c r="D412" s="60">
        <v>5.5</v>
      </c>
      <c r="E412" s="66">
        <v>8</v>
      </c>
      <c r="F412" s="59" t="s">
        <v>135</v>
      </c>
      <c r="G412" s="59" t="s">
        <v>136</v>
      </c>
      <c r="H412" s="60" t="s">
        <v>1732</v>
      </c>
      <c r="I412" s="60" t="s">
        <v>1733</v>
      </c>
      <c r="J412" s="123"/>
      <c r="K412" s="62" t="s">
        <v>139</v>
      </c>
      <c r="L412" s="60" t="s">
        <v>123</v>
      </c>
      <c r="M412" s="59" t="s">
        <v>140</v>
      </c>
      <c r="N412" s="60" t="s">
        <v>953</v>
      </c>
      <c r="O412" s="60" t="s">
        <v>930</v>
      </c>
      <c r="P412" s="59" t="s">
        <v>955</v>
      </c>
      <c r="Q412" s="59" t="s">
        <v>140</v>
      </c>
      <c r="R412" s="59"/>
      <c r="S412" s="59" t="s">
        <v>955</v>
      </c>
      <c r="T412" s="59"/>
      <c r="U412" s="59"/>
      <c r="V412" s="59"/>
    </row>
    <row r="413" spans="1:22" x14ac:dyDescent="0.2">
      <c r="A413" s="58" t="s">
        <v>1734</v>
      </c>
      <c r="B413" s="59" t="s">
        <v>1735</v>
      </c>
      <c r="C413" s="71">
        <v>10</v>
      </c>
      <c r="D413" s="60">
        <v>5.5</v>
      </c>
      <c r="E413" s="66">
        <v>8</v>
      </c>
      <c r="F413" s="59" t="s">
        <v>135</v>
      </c>
      <c r="G413" s="59" t="s">
        <v>136</v>
      </c>
      <c r="H413" s="60" t="s">
        <v>1736</v>
      </c>
      <c r="I413" s="60" t="s">
        <v>1737</v>
      </c>
      <c r="J413" s="123"/>
      <c r="K413" s="62" t="s">
        <v>139</v>
      </c>
      <c r="L413" s="60" t="s">
        <v>123</v>
      </c>
      <c r="M413" s="59" t="s">
        <v>140</v>
      </c>
      <c r="N413" s="60" t="s">
        <v>953</v>
      </c>
      <c r="O413" s="60" t="s">
        <v>930</v>
      </c>
      <c r="P413" s="59" t="s">
        <v>955</v>
      </c>
      <c r="Q413" s="59" t="s">
        <v>140</v>
      </c>
      <c r="R413" s="59"/>
      <c r="S413" s="59" t="s">
        <v>955</v>
      </c>
      <c r="T413" s="59"/>
      <c r="U413" s="59"/>
      <c r="V413" s="59"/>
    </row>
    <row r="414" spans="1:22" x14ac:dyDescent="0.2">
      <c r="A414" s="58" t="s">
        <v>1738</v>
      </c>
      <c r="B414" s="59" t="s">
        <v>1739</v>
      </c>
      <c r="C414" s="71">
        <v>10</v>
      </c>
      <c r="D414" s="60">
        <v>5.5</v>
      </c>
      <c r="E414" s="66">
        <v>8</v>
      </c>
      <c r="F414" s="59" t="s">
        <v>135</v>
      </c>
      <c r="G414" s="59" t="s">
        <v>978</v>
      </c>
      <c r="H414" s="60" t="s">
        <v>1740</v>
      </c>
      <c r="I414" s="60" t="s">
        <v>1741</v>
      </c>
      <c r="J414" s="123">
        <v>0.01</v>
      </c>
      <c r="K414" s="62" t="s">
        <v>952</v>
      </c>
      <c r="L414" s="60" t="s">
        <v>123</v>
      </c>
      <c r="M414" s="59" t="s">
        <v>140</v>
      </c>
      <c r="N414" s="60" t="s">
        <v>953</v>
      </c>
      <c r="O414" s="60" t="s">
        <v>954</v>
      </c>
      <c r="P414" s="59" t="s">
        <v>955</v>
      </c>
      <c r="Q414" s="59" t="s">
        <v>140</v>
      </c>
      <c r="R414" s="59"/>
      <c r="S414" s="59" t="s">
        <v>955</v>
      </c>
      <c r="T414" s="59"/>
      <c r="U414" s="59"/>
      <c r="V414" s="59"/>
    </row>
    <row r="415" spans="1:22" x14ac:dyDescent="0.2">
      <c r="A415" s="58" t="s">
        <v>1742</v>
      </c>
      <c r="B415" s="59" t="s">
        <v>1743</v>
      </c>
      <c r="C415" s="71">
        <v>10</v>
      </c>
      <c r="D415" s="60">
        <v>5.5</v>
      </c>
      <c r="E415" s="66">
        <v>8</v>
      </c>
      <c r="F415" s="59" t="s">
        <v>135</v>
      </c>
      <c r="G415" s="59" t="s">
        <v>136</v>
      </c>
      <c r="H415" s="60" t="s">
        <v>1744</v>
      </c>
      <c r="I415" s="60" t="s">
        <v>1745</v>
      </c>
      <c r="J415" s="123"/>
      <c r="K415" s="62" t="s">
        <v>139</v>
      </c>
      <c r="L415" s="60" t="s">
        <v>123</v>
      </c>
      <c r="M415" s="59" t="s">
        <v>140</v>
      </c>
      <c r="N415" s="60" t="s">
        <v>953</v>
      </c>
      <c r="O415" s="60" t="s">
        <v>930</v>
      </c>
      <c r="P415" s="59" t="s">
        <v>955</v>
      </c>
      <c r="Q415" s="59"/>
      <c r="R415" s="59"/>
      <c r="S415" s="59" t="s">
        <v>955</v>
      </c>
      <c r="T415" s="59"/>
      <c r="U415" s="59"/>
      <c r="V415" s="59"/>
    </row>
    <row r="416" spans="1:22" x14ac:dyDescent="0.2">
      <c r="A416" s="58" t="s">
        <v>1746</v>
      </c>
      <c r="B416" s="59" t="s">
        <v>1747</v>
      </c>
      <c r="C416" s="71">
        <v>10</v>
      </c>
      <c r="D416" s="60">
        <v>5.5</v>
      </c>
      <c r="E416" s="66">
        <v>8</v>
      </c>
      <c r="F416" s="59" t="s">
        <v>135</v>
      </c>
      <c r="G416" s="59" t="s">
        <v>136</v>
      </c>
      <c r="H416" s="60" t="s">
        <v>1748</v>
      </c>
      <c r="I416" s="60" t="s">
        <v>1749</v>
      </c>
      <c r="J416" s="123"/>
      <c r="K416" s="62" t="s">
        <v>139</v>
      </c>
      <c r="L416" s="60" t="s">
        <v>123</v>
      </c>
      <c r="M416" s="59" t="s">
        <v>140</v>
      </c>
      <c r="N416" s="60" t="s">
        <v>953</v>
      </c>
      <c r="O416" s="60" t="s">
        <v>930</v>
      </c>
      <c r="P416" s="59" t="s">
        <v>955</v>
      </c>
      <c r="Q416" s="59" t="s">
        <v>140</v>
      </c>
      <c r="R416" s="59"/>
      <c r="S416" s="59" t="s">
        <v>955</v>
      </c>
      <c r="T416" s="59"/>
      <c r="U416" s="59"/>
      <c r="V416" s="59"/>
    </row>
    <row r="417" spans="1:22" x14ac:dyDescent="0.2">
      <c r="A417" s="58" t="s">
        <v>1750</v>
      </c>
      <c r="B417" s="59" t="s">
        <v>1751</v>
      </c>
      <c r="C417" s="71">
        <v>11</v>
      </c>
      <c r="D417" s="60">
        <v>6.05</v>
      </c>
      <c r="E417" s="66">
        <v>8.8000000000000007</v>
      </c>
      <c r="F417" s="59" t="s">
        <v>135</v>
      </c>
      <c r="G417" s="59" t="s">
        <v>978</v>
      </c>
      <c r="H417" s="60" t="s">
        <v>1752</v>
      </c>
      <c r="I417" s="60" t="s">
        <v>1753</v>
      </c>
      <c r="J417" s="123">
        <v>0.9</v>
      </c>
      <c r="K417" s="62" t="s">
        <v>139</v>
      </c>
      <c r="L417" s="60" t="s">
        <v>123</v>
      </c>
      <c r="M417" s="59" t="s">
        <v>140</v>
      </c>
      <c r="N417" s="60" t="s">
        <v>953</v>
      </c>
      <c r="O417" s="60" t="s">
        <v>930</v>
      </c>
      <c r="P417" s="59" t="s">
        <v>955</v>
      </c>
      <c r="Q417" s="59" t="s">
        <v>140</v>
      </c>
      <c r="R417" s="59"/>
      <c r="S417" s="59" t="s">
        <v>955</v>
      </c>
      <c r="T417" s="59"/>
      <c r="U417" s="59"/>
      <c r="V417" s="59"/>
    </row>
    <row r="418" spans="1:22" x14ac:dyDescent="0.2">
      <c r="A418" s="58" t="s">
        <v>1754</v>
      </c>
      <c r="B418" s="59" t="s">
        <v>1755</v>
      </c>
      <c r="C418" s="71">
        <v>11</v>
      </c>
      <c r="D418" s="60">
        <v>6.05</v>
      </c>
      <c r="E418" s="66">
        <v>8.8000000000000007</v>
      </c>
      <c r="F418" s="59" t="s">
        <v>135</v>
      </c>
      <c r="G418" s="59" t="s">
        <v>136</v>
      </c>
      <c r="H418" s="60" t="s">
        <v>1756</v>
      </c>
      <c r="I418" s="60" t="s">
        <v>1757</v>
      </c>
      <c r="J418" s="123">
        <v>0.15</v>
      </c>
      <c r="K418" s="62" t="s">
        <v>139</v>
      </c>
      <c r="L418" s="60" t="s">
        <v>123</v>
      </c>
      <c r="M418" s="59" t="s">
        <v>140</v>
      </c>
      <c r="N418" s="60" t="s">
        <v>953</v>
      </c>
      <c r="O418" s="60" t="s">
        <v>930</v>
      </c>
      <c r="P418" s="59" t="s">
        <v>955</v>
      </c>
      <c r="Q418" s="59" t="s">
        <v>140</v>
      </c>
      <c r="R418" s="59"/>
      <c r="S418" s="59" t="s">
        <v>955</v>
      </c>
      <c r="T418" s="59"/>
      <c r="U418" s="59"/>
      <c r="V418" s="59"/>
    </row>
    <row r="419" spans="1:22" x14ac:dyDescent="0.2">
      <c r="A419" s="58" t="s">
        <v>1758</v>
      </c>
      <c r="B419" s="59" t="s">
        <v>1759</v>
      </c>
      <c r="C419" s="71">
        <v>11</v>
      </c>
      <c r="D419" s="60">
        <v>6.05</v>
      </c>
      <c r="E419" s="66">
        <v>8.8000000000000007</v>
      </c>
      <c r="F419" s="59" t="s">
        <v>135</v>
      </c>
      <c r="G419" s="59" t="s">
        <v>136</v>
      </c>
      <c r="H419" s="60" t="s">
        <v>1760</v>
      </c>
      <c r="I419" s="60" t="s">
        <v>1761</v>
      </c>
      <c r="J419" s="123"/>
      <c r="K419" s="62" t="s">
        <v>139</v>
      </c>
      <c r="L419" s="60" t="s">
        <v>123</v>
      </c>
      <c r="M419" s="59" t="s">
        <v>140</v>
      </c>
      <c r="N419" s="60" t="s">
        <v>953</v>
      </c>
      <c r="O419" s="60" t="s">
        <v>930</v>
      </c>
      <c r="P419" s="59" t="s">
        <v>955</v>
      </c>
      <c r="Q419" s="59" t="s">
        <v>140</v>
      </c>
      <c r="R419" s="59"/>
      <c r="S419" s="59" t="s">
        <v>955</v>
      </c>
      <c r="T419" s="59"/>
      <c r="U419" s="59"/>
      <c r="V419" s="59"/>
    </row>
    <row r="420" spans="1:22" x14ac:dyDescent="0.2">
      <c r="A420" s="58" t="s">
        <v>1762</v>
      </c>
      <c r="B420" s="59" t="s">
        <v>1763</v>
      </c>
      <c r="C420" s="71">
        <v>11</v>
      </c>
      <c r="D420" s="60">
        <v>6.05</v>
      </c>
      <c r="E420" s="66">
        <v>8.8000000000000007</v>
      </c>
      <c r="F420" s="59" t="s">
        <v>135</v>
      </c>
      <c r="G420" s="59" t="s">
        <v>136</v>
      </c>
      <c r="H420" s="60" t="s">
        <v>1764</v>
      </c>
      <c r="I420" s="60" t="s">
        <v>1765</v>
      </c>
      <c r="J420" s="123"/>
      <c r="K420" s="62" t="s">
        <v>139</v>
      </c>
      <c r="L420" s="60" t="s">
        <v>123</v>
      </c>
      <c r="M420" s="59" t="s">
        <v>140</v>
      </c>
      <c r="N420" s="60" t="s">
        <v>953</v>
      </c>
      <c r="O420" s="60" t="s">
        <v>930</v>
      </c>
      <c r="P420" s="59" t="s">
        <v>955</v>
      </c>
      <c r="Q420" s="59" t="s">
        <v>140</v>
      </c>
      <c r="R420" s="59"/>
      <c r="S420" s="59" t="s">
        <v>955</v>
      </c>
      <c r="T420" s="59"/>
      <c r="U420" s="59"/>
      <c r="V420" s="59"/>
    </row>
    <row r="421" spans="1:22" x14ac:dyDescent="0.2">
      <c r="A421" s="58" t="s">
        <v>1766</v>
      </c>
      <c r="B421" s="59" t="s">
        <v>1767</v>
      </c>
      <c r="C421" s="71">
        <v>11</v>
      </c>
      <c r="D421" s="60">
        <v>6.05</v>
      </c>
      <c r="E421" s="66">
        <v>8.8000000000000007</v>
      </c>
      <c r="F421" s="59" t="s">
        <v>135</v>
      </c>
      <c r="G421" s="59" t="s">
        <v>136</v>
      </c>
      <c r="H421" s="60" t="s">
        <v>1768</v>
      </c>
      <c r="I421" s="60" t="s">
        <v>1769</v>
      </c>
      <c r="J421" s="123"/>
      <c r="K421" s="62" t="s">
        <v>139</v>
      </c>
      <c r="L421" s="60" t="s">
        <v>123</v>
      </c>
      <c r="M421" s="59" t="s">
        <v>140</v>
      </c>
      <c r="N421" s="60" t="s">
        <v>953</v>
      </c>
      <c r="O421" s="60" t="s">
        <v>930</v>
      </c>
      <c r="P421" s="59" t="s">
        <v>955</v>
      </c>
      <c r="Q421" s="59" t="s">
        <v>140</v>
      </c>
      <c r="R421" s="59"/>
      <c r="S421" s="59" t="s">
        <v>955</v>
      </c>
      <c r="T421" s="59"/>
      <c r="U421" s="59"/>
      <c r="V421" s="59"/>
    </row>
    <row r="422" spans="1:22" x14ac:dyDescent="0.2">
      <c r="A422" s="58" t="s">
        <v>1770</v>
      </c>
      <c r="B422" s="59" t="s">
        <v>1771</v>
      </c>
      <c r="C422" s="71">
        <v>11</v>
      </c>
      <c r="D422" s="60">
        <v>6.05</v>
      </c>
      <c r="E422" s="66">
        <v>8.8000000000000007</v>
      </c>
      <c r="F422" s="59" t="s">
        <v>135</v>
      </c>
      <c r="G422" s="59" t="s">
        <v>136</v>
      </c>
      <c r="H422" s="60" t="s">
        <v>1772</v>
      </c>
      <c r="I422" s="60" t="s">
        <v>1773</v>
      </c>
      <c r="J422" s="123">
        <v>0.03</v>
      </c>
      <c r="K422" s="62" t="s">
        <v>952</v>
      </c>
      <c r="L422" s="60" t="s">
        <v>123</v>
      </c>
      <c r="M422" s="59" t="s">
        <v>140</v>
      </c>
      <c r="N422" s="60" t="s">
        <v>953</v>
      </c>
      <c r="O422" s="60" t="s">
        <v>954</v>
      </c>
      <c r="P422" s="59" t="s">
        <v>955</v>
      </c>
      <c r="Q422" s="59" t="s">
        <v>140</v>
      </c>
      <c r="R422" s="59"/>
      <c r="S422" s="59" t="s">
        <v>955</v>
      </c>
      <c r="T422" s="59"/>
      <c r="U422" s="59"/>
      <c r="V422" s="59"/>
    </row>
    <row r="423" spans="1:22" x14ac:dyDescent="0.2">
      <c r="A423" s="58" t="s">
        <v>1774</v>
      </c>
      <c r="B423" s="59" t="s">
        <v>1775</v>
      </c>
      <c r="C423" s="71">
        <v>11</v>
      </c>
      <c r="D423" s="60">
        <v>6.05</v>
      </c>
      <c r="E423" s="66">
        <v>8.8000000000000007</v>
      </c>
      <c r="F423" s="59" t="s">
        <v>135</v>
      </c>
      <c r="G423" s="59" t="s">
        <v>136</v>
      </c>
      <c r="H423" s="60" t="s">
        <v>1776</v>
      </c>
      <c r="I423" s="60" t="s">
        <v>1777</v>
      </c>
      <c r="J423" s="123"/>
      <c r="K423" s="62" t="s">
        <v>139</v>
      </c>
      <c r="L423" s="60" t="s">
        <v>123</v>
      </c>
      <c r="M423" s="59" t="s">
        <v>140</v>
      </c>
      <c r="N423" s="60" t="s">
        <v>953</v>
      </c>
      <c r="O423" s="60" t="s">
        <v>1697</v>
      </c>
      <c r="P423" s="59" t="s">
        <v>955</v>
      </c>
      <c r="Q423" s="59" t="s">
        <v>140</v>
      </c>
      <c r="R423" s="59"/>
      <c r="S423" s="59" t="s">
        <v>955</v>
      </c>
      <c r="T423" s="59"/>
      <c r="U423" s="59"/>
      <c r="V423" s="59"/>
    </row>
    <row r="424" spans="1:22" x14ac:dyDescent="0.2">
      <c r="A424" s="58" t="s">
        <v>1778</v>
      </c>
      <c r="B424" s="59" t="s">
        <v>1779</v>
      </c>
      <c r="C424" s="71">
        <v>12</v>
      </c>
      <c r="D424" s="60">
        <v>6.6</v>
      </c>
      <c r="E424" s="66">
        <v>9.6</v>
      </c>
      <c r="F424" s="59" t="s">
        <v>135</v>
      </c>
      <c r="G424" s="59" t="s">
        <v>978</v>
      </c>
      <c r="H424" s="60" t="s">
        <v>1780</v>
      </c>
      <c r="I424" s="60" t="s">
        <v>1781</v>
      </c>
      <c r="J424" s="123">
        <v>0.15</v>
      </c>
      <c r="K424" s="62" t="s">
        <v>139</v>
      </c>
      <c r="L424" s="60" t="s">
        <v>123</v>
      </c>
      <c r="M424" s="59" t="s">
        <v>140</v>
      </c>
      <c r="N424" s="60" t="s">
        <v>953</v>
      </c>
      <c r="O424" s="60" t="s">
        <v>1070</v>
      </c>
      <c r="P424" s="59" t="s">
        <v>955</v>
      </c>
      <c r="Q424" s="59" t="s">
        <v>140</v>
      </c>
      <c r="R424" s="59"/>
      <c r="S424" s="59" t="s">
        <v>955</v>
      </c>
      <c r="T424" s="59"/>
      <c r="U424" s="59"/>
      <c r="V424" s="59"/>
    </row>
    <row r="425" spans="1:22" x14ac:dyDescent="0.2">
      <c r="A425" s="58" t="s">
        <v>1782</v>
      </c>
      <c r="B425" s="59" t="s">
        <v>1783</v>
      </c>
      <c r="C425" s="71">
        <v>12</v>
      </c>
      <c r="D425" s="60">
        <v>6.6</v>
      </c>
      <c r="E425" s="66">
        <v>9.6</v>
      </c>
      <c r="F425" s="59" t="s">
        <v>135</v>
      </c>
      <c r="G425" s="59" t="s">
        <v>978</v>
      </c>
      <c r="H425" s="60" t="s">
        <v>1784</v>
      </c>
      <c r="I425" s="60" t="s">
        <v>1785</v>
      </c>
      <c r="J425" s="123"/>
      <c r="K425" s="62" t="s">
        <v>139</v>
      </c>
      <c r="L425" s="60" t="s">
        <v>123</v>
      </c>
      <c r="M425" s="59" t="s">
        <v>140</v>
      </c>
      <c r="N425" s="60" t="s">
        <v>953</v>
      </c>
      <c r="O425" s="60" t="s">
        <v>930</v>
      </c>
      <c r="P425" s="59" t="s">
        <v>955</v>
      </c>
      <c r="Q425" s="59" t="s">
        <v>140</v>
      </c>
      <c r="R425" s="59"/>
      <c r="S425" s="59" t="s">
        <v>955</v>
      </c>
      <c r="T425" s="59"/>
      <c r="U425" s="59"/>
      <c r="V425" s="59"/>
    </row>
    <row r="426" spans="1:22" x14ac:dyDescent="0.2">
      <c r="A426" s="58" t="s">
        <v>1786</v>
      </c>
      <c r="B426" s="59" t="s">
        <v>1787</v>
      </c>
      <c r="C426" s="71">
        <v>12</v>
      </c>
      <c r="D426" s="60">
        <v>6.6</v>
      </c>
      <c r="E426" s="66">
        <v>9.6</v>
      </c>
      <c r="F426" s="59" t="s">
        <v>135</v>
      </c>
      <c r="G426" s="59" t="s">
        <v>136</v>
      </c>
      <c r="H426" s="60" t="s">
        <v>1788</v>
      </c>
      <c r="I426" s="60" t="s">
        <v>1789</v>
      </c>
      <c r="J426" s="123"/>
      <c r="K426" s="62" t="s">
        <v>139</v>
      </c>
      <c r="L426" s="60" t="s">
        <v>123</v>
      </c>
      <c r="M426" s="59" t="s">
        <v>140</v>
      </c>
      <c r="N426" s="60" t="s">
        <v>953</v>
      </c>
      <c r="O426" s="60" t="s">
        <v>930</v>
      </c>
      <c r="P426" s="59" t="s">
        <v>955</v>
      </c>
      <c r="Q426" s="59" t="s">
        <v>140</v>
      </c>
      <c r="R426" s="59" t="s">
        <v>273</v>
      </c>
      <c r="S426" s="59" t="s">
        <v>955</v>
      </c>
      <c r="T426" s="59"/>
      <c r="U426" s="59"/>
      <c r="V426" s="59"/>
    </row>
    <row r="427" spans="1:22" x14ac:dyDescent="0.2">
      <c r="A427" s="58" t="s">
        <v>1790</v>
      </c>
      <c r="B427" s="59" t="s">
        <v>1791</v>
      </c>
      <c r="C427" s="71">
        <v>12</v>
      </c>
      <c r="D427" s="60">
        <v>6.6</v>
      </c>
      <c r="E427" s="66">
        <v>9.6</v>
      </c>
      <c r="F427" s="59" t="s">
        <v>135</v>
      </c>
      <c r="G427" s="59" t="s">
        <v>136</v>
      </c>
      <c r="H427" s="60" t="s">
        <v>1792</v>
      </c>
      <c r="I427" s="60" t="s">
        <v>1793</v>
      </c>
      <c r="J427" s="123">
        <v>0.13</v>
      </c>
      <c r="K427" s="62" t="s">
        <v>139</v>
      </c>
      <c r="L427" s="60" t="s">
        <v>117</v>
      </c>
      <c r="M427" s="59" t="s">
        <v>140</v>
      </c>
      <c r="N427" s="60" t="s">
        <v>953</v>
      </c>
      <c r="O427" s="60" t="s">
        <v>930</v>
      </c>
      <c r="P427" s="59" t="s">
        <v>955</v>
      </c>
      <c r="Q427" s="59" t="s">
        <v>140</v>
      </c>
      <c r="R427" s="59"/>
      <c r="S427" s="59" t="s">
        <v>955</v>
      </c>
      <c r="T427" s="59"/>
      <c r="U427" s="59"/>
      <c r="V427" s="59"/>
    </row>
    <row r="428" spans="1:22" x14ac:dyDescent="0.2">
      <c r="A428" s="58" t="s">
        <v>1794</v>
      </c>
      <c r="B428" s="59" t="s">
        <v>1795</v>
      </c>
      <c r="C428" s="71">
        <v>12</v>
      </c>
      <c r="D428" s="60">
        <v>6.6</v>
      </c>
      <c r="E428" s="66">
        <v>9.6</v>
      </c>
      <c r="F428" s="59" t="s">
        <v>135</v>
      </c>
      <c r="G428" s="59" t="s">
        <v>136</v>
      </c>
      <c r="H428" s="60" t="s">
        <v>1796</v>
      </c>
      <c r="I428" s="60" t="s">
        <v>1797</v>
      </c>
      <c r="J428" s="123">
        <v>0.19</v>
      </c>
      <c r="K428" s="62" t="s">
        <v>139</v>
      </c>
      <c r="L428" s="60" t="s">
        <v>123</v>
      </c>
      <c r="M428" s="59" t="s">
        <v>140</v>
      </c>
      <c r="N428" s="60" t="s">
        <v>953</v>
      </c>
      <c r="O428" s="60" t="s">
        <v>930</v>
      </c>
      <c r="P428" s="59" t="s">
        <v>955</v>
      </c>
      <c r="Q428" s="59" t="s">
        <v>140</v>
      </c>
      <c r="R428" s="59"/>
      <c r="S428" s="59" t="s">
        <v>955</v>
      </c>
      <c r="T428" s="59"/>
      <c r="U428" s="59"/>
      <c r="V428" s="59"/>
    </row>
    <row r="429" spans="1:22" x14ac:dyDescent="0.2">
      <c r="A429" s="58" t="s">
        <v>1798</v>
      </c>
      <c r="B429" s="59" t="s">
        <v>1799</v>
      </c>
      <c r="C429" s="71">
        <v>12</v>
      </c>
      <c r="D429" s="60">
        <v>6.6</v>
      </c>
      <c r="E429" s="66">
        <v>9.6</v>
      </c>
      <c r="F429" s="59" t="s">
        <v>135</v>
      </c>
      <c r="G429" s="59" t="s">
        <v>136</v>
      </c>
      <c r="H429" s="60" t="s">
        <v>1800</v>
      </c>
      <c r="I429" s="60" t="s">
        <v>1801</v>
      </c>
      <c r="J429" s="123"/>
      <c r="K429" s="62" t="s">
        <v>139</v>
      </c>
      <c r="L429" s="60" t="s">
        <v>123</v>
      </c>
      <c r="M429" s="59" t="s">
        <v>140</v>
      </c>
      <c r="N429" s="60" t="s">
        <v>953</v>
      </c>
      <c r="O429" s="60" t="s">
        <v>930</v>
      </c>
      <c r="P429" s="59" t="s">
        <v>955</v>
      </c>
      <c r="Q429" s="59" t="s">
        <v>140</v>
      </c>
      <c r="R429" s="59"/>
      <c r="S429" s="59" t="s">
        <v>955</v>
      </c>
      <c r="T429" s="59"/>
      <c r="U429" s="59"/>
      <c r="V429" s="59"/>
    </row>
    <row r="430" spans="1:22" x14ac:dyDescent="0.2">
      <c r="A430" s="58" t="s">
        <v>1802</v>
      </c>
      <c r="B430" s="59" t="s">
        <v>1803</v>
      </c>
      <c r="C430" s="71">
        <v>12</v>
      </c>
      <c r="D430" s="60">
        <v>6.6</v>
      </c>
      <c r="E430" s="66">
        <v>9.6</v>
      </c>
      <c r="F430" s="59" t="s">
        <v>135</v>
      </c>
      <c r="G430" s="59" t="s">
        <v>136</v>
      </c>
      <c r="H430" s="60" t="s">
        <v>1804</v>
      </c>
      <c r="I430" s="60" t="s">
        <v>1805</v>
      </c>
      <c r="J430" s="123"/>
      <c r="K430" s="62" t="s">
        <v>139</v>
      </c>
      <c r="L430" s="60" t="s">
        <v>123</v>
      </c>
      <c r="M430" s="59" t="s">
        <v>140</v>
      </c>
      <c r="N430" s="60" t="s">
        <v>953</v>
      </c>
      <c r="O430" s="60" t="s">
        <v>930</v>
      </c>
      <c r="P430" s="59" t="s">
        <v>955</v>
      </c>
      <c r="Q430" s="59" t="s">
        <v>140</v>
      </c>
      <c r="R430" s="59"/>
      <c r="S430" s="59" t="s">
        <v>955</v>
      </c>
      <c r="T430" s="59"/>
      <c r="U430" s="59"/>
      <c r="V430" s="59"/>
    </row>
    <row r="431" spans="1:22" x14ac:dyDescent="0.2">
      <c r="A431" s="58" t="s">
        <v>1806</v>
      </c>
      <c r="B431" s="59" t="s">
        <v>1807</v>
      </c>
      <c r="C431" s="71">
        <v>12</v>
      </c>
      <c r="D431" s="60">
        <v>6.6</v>
      </c>
      <c r="E431" s="66">
        <v>9.6</v>
      </c>
      <c r="F431" s="59" t="s">
        <v>135</v>
      </c>
      <c r="G431" s="59" t="s">
        <v>136</v>
      </c>
      <c r="H431" s="60" t="s">
        <v>1808</v>
      </c>
      <c r="I431" s="60" t="s">
        <v>1809</v>
      </c>
      <c r="J431" s="123"/>
      <c r="K431" s="62" t="s">
        <v>139</v>
      </c>
      <c r="L431" s="60" t="s">
        <v>123</v>
      </c>
      <c r="M431" s="59" t="s">
        <v>140</v>
      </c>
      <c r="N431" s="60" t="s">
        <v>953</v>
      </c>
      <c r="O431" s="60" t="s">
        <v>954</v>
      </c>
      <c r="P431" s="59" t="s">
        <v>955</v>
      </c>
      <c r="Q431" s="59"/>
      <c r="R431" s="59"/>
      <c r="S431" s="59" t="s">
        <v>955</v>
      </c>
      <c r="T431" s="59"/>
      <c r="U431" s="59"/>
      <c r="V431" s="59"/>
    </row>
    <row r="432" spans="1:22" x14ac:dyDescent="0.2">
      <c r="A432" s="58" t="s">
        <v>1810</v>
      </c>
      <c r="B432" s="59" t="s">
        <v>1811</v>
      </c>
      <c r="C432" s="71">
        <v>12</v>
      </c>
      <c r="D432" s="60">
        <v>6.6</v>
      </c>
      <c r="E432" s="66">
        <v>9.6</v>
      </c>
      <c r="F432" s="59" t="s">
        <v>135</v>
      </c>
      <c r="G432" s="59" t="s">
        <v>136</v>
      </c>
      <c r="H432" s="60" t="s">
        <v>1812</v>
      </c>
      <c r="I432" s="60" t="s">
        <v>1813</v>
      </c>
      <c r="J432" s="123"/>
      <c r="K432" s="62" t="s">
        <v>139</v>
      </c>
      <c r="L432" s="60"/>
      <c r="M432" s="59"/>
      <c r="N432" s="60" t="s">
        <v>953</v>
      </c>
      <c r="O432" s="60" t="s">
        <v>954</v>
      </c>
      <c r="P432" s="59" t="s">
        <v>955</v>
      </c>
      <c r="Q432" s="59"/>
      <c r="R432" s="59"/>
      <c r="S432" s="59" t="s">
        <v>955</v>
      </c>
      <c r="T432" s="59"/>
      <c r="U432" s="59"/>
      <c r="V432" s="59"/>
    </row>
    <row r="433" spans="1:22" x14ac:dyDescent="0.2">
      <c r="A433" s="58" t="s">
        <v>1814</v>
      </c>
      <c r="B433" s="59" t="s">
        <v>1815</v>
      </c>
      <c r="C433" s="71">
        <v>13</v>
      </c>
      <c r="D433" s="60">
        <v>7.15</v>
      </c>
      <c r="E433" s="66">
        <v>10.4</v>
      </c>
      <c r="F433" s="59" t="s">
        <v>135</v>
      </c>
      <c r="G433" s="59" t="s">
        <v>978</v>
      </c>
      <c r="H433" s="60" t="s">
        <v>1816</v>
      </c>
      <c r="I433" s="60" t="s">
        <v>1817</v>
      </c>
      <c r="J433" s="123">
        <v>0.06</v>
      </c>
      <c r="K433" s="62" t="s">
        <v>139</v>
      </c>
      <c r="L433" s="60" t="s">
        <v>123</v>
      </c>
      <c r="M433" s="59" t="s">
        <v>140</v>
      </c>
      <c r="N433" s="60" t="s">
        <v>953</v>
      </c>
      <c r="O433" s="60" t="s">
        <v>930</v>
      </c>
      <c r="P433" s="59" t="s">
        <v>955</v>
      </c>
      <c r="Q433" s="59" t="s">
        <v>140</v>
      </c>
      <c r="R433" s="59"/>
      <c r="S433" s="59" t="s">
        <v>955</v>
      </c>
      <c r="T433" s="59"/>
      <c r="U433" s="59"/>
      <c r="V433" s="59"/>
    </row>
    <row r="434" spans="1:22" x14ac:dyDescent="0.2">
      <c r="A434" s="58" t="s">
        <v>1818</v>
      </c>
      <c r="B434" s="59" t="s">
        <v>1819</v>
      </c>
      <c r="C434" s="71">
        <v>13</v>
      </c>
      <c r="D434" s="60">
        <v>7.15</v>
      </c>
      <c r="E434" s="66">
        <v>10.4</v>
      </c>
      <c r="F434" s="59" t="s">
        <v>135</v>
      </c>
      <c r="G434" s="59" t="s">
        <v>978</v>
      </c>
      <c r="H434" s="60" t="s">
        <v>1820</v>
      </c>
      <c r="I434" s="60" t="s">
        <v>1821</v>
      </c>
      <c r="J434" s="123">
        <v>0.22</v>
      </c>
      <c r="K434" s="62" t="s">
        <v>139</v>
      </c>
      <c r="L434" s="60" t="s">
        <v>123</v>
      </c>
      <c r="M434" s="59" t="s">
        <v>140</v>
      </c>
      <c r="N434" s="60" t="s">
        <v>953</v>
      </c>
      <c r="O434" s="60" t="s">
        <v>930</v>
      </c>
      <c r="P434" s="59" t="s">
        <v>955</v>
      </c>
      <c r="Q434" s="59" t="s">
        <v>140</v>
      </c>
      <c r="R434" s="59"/>
      <c r="S434" s="59" t="s">
        <v>955</v>
      </c>
      <c r="T434" s="59"/>
      <c r="U434" s="59"/>
      <c r="V434" s="59"/>
    </row>
    <row r="435" spans="1:22" x14ac:dyDescent="0.2">
      <c r="A435" s="58" t="s">
        <v>1822</v>
      </c>
      <c r="B435" s="59" t="s">
        <v>1823</v>
      </c>
      <c r="C435" s="71">
        <v>13</v>
      </c>
      <c r="D435" s="60">
        <v>7.15</v>
      </c>
      <c r="E435" s="66">
        <v>10.4</v>
      </c>
      <c r="F435" s="59" t="s">
        <v>135</v>
      </c>
      <c r="G435" s="59" t="s">
        <v>978</v>
      </c>
      <c r="H435" s="60" t="s">
        <v>1824</v>
      </c>
      <c r="I435" s="60" t="s">
        <v>1825</v>
      </c>
      <c r="J435" s="123">
        <v>0.1</v>
      </c>
      <c r="K435" s="62" t="s">
        <v>139</v>
      </c>
      <c r="L435" s="60" t="s">
        <v>123</v>
      </c>
      <c r="M435" s="59" t="s">
        <v>140</v>
      </c>
      <c r="N435" s="60" t="s">
        <v>953</v>
      </c>
      <c r="O435" s="60" t="s">
        <v>930</v>
      </c>
      <c r="P435" s="59" t="s">
        <v>955</v>
      </c>
      <c r="Q435" s="59" t="s">
        <v>140</v>
      </c>
      <c r="R435" s="59"/>
      <c r="S435" s="59" t="s">
        <v>955</v>
      </c>
      <c r="T435" s="59"/>
      <c r="U435" s="59"/>
      <c r="V435" s="59"/>
    </row>
    <row r="436" spans="1:22" x14ac:dyDescent="0.2">
      <c r="A436" s="58" t="s">
        <v>1826</v>
      </c>
      <c r="B436" s="59" t="s">
        <v>1827</v>
      </c>
      <c r="C436" s="71">
        <v>13</v>
      </c>
      <c r="D436" s="60">
        <v>7.15</v>
      </c>
      <c r="E436" s="66">
        <v>10.4</v>
      </c>
      <c r="F436" s="59" t="s">
        <v>135</v>
      </c>
      <c r="G436" s="59" t="s">
        <v>978</v>
      </c>
      <c r="H436" s="60" t="s">
        <v>1828</v>
      </c>
      <c r="I436" s="60" t="s">
        <v>1829</v>
      </c>
      <c r="J436" s="123">
        <v>0.15</v>
      </c>
      <c r="K436" s="62" t="s">
        <v>139</v>
      </c>
      <c r="L436" s="60" t="s">
        <v>123</v>
      </c>
      <c r="M436" s="59" t="s">
        <v>140</v>
      </c>
      <c r="N436" s="60" t="s">
        <v>953</v>
      </c>
      <c r="O436" s="60" t="s">
        <v>930</v>
      </c>
      <c r="P436" s="59" t="s">
        <v>955</v>
      </c>
      <c r="Q436" s="59" t="s">
        <v>140</v>
      </c>
      <c r="R436" s="59"/>
      <c r="S436" s="59" t="s">
        <v>955</v>
      </c>
      <c r="T436" s="59"/>
      <c r="U436" s="59"/>
      <c r="V436" s="59"/>
    </row>
    <row r="437" spans="1:22" x14ac:dyDescent="0.2">
      <c r="A437" s="58" t="s">
        <v>1830</v>
      </c>
      <c r="B437" s="59" t="s">
        <v>1831</v>
      </c>
      <c r="C437" s="71">
        <v>13</v>
      </c>
      <c r="D437" s="60">
        <v>7.15</v>
      </c>
      <c r="E437" s="66">
        <v>10.4</v>
      </c>
      <c r="F437" s="59" t="s">
        <v>135</v>
      </c>
      <c r="G437" s="59" t="s">
        <v>978</v>
      </c>
      <c r="H437" s="60" t="s">
        <v>1832</v>
      </c>
      <c r="I437" s="60" t="s">
        <v>1833</v>
      </c>
      <c r="J437" s="123">
        <v>0.25</v>
      </c>
      <c r="K437" s="62" t="s">
        <v>139</v>
      </c>
      <c r="L437" s="60" t="s">
        <v>123</v>
      </c>
      <c r="M437" s="59" t="s">
        <v>140</v>
      </c>
      <c r="N437" s="60" t="s">
        <v>953</v>
      </c>
      <c r="O437" s="60" t="s">
        <v>1070</v>
      </c>
      <c r="P437" s="59" t="s">
        <v>955</v>
      </c>
      <c r="Q437" s="59" t="s">
        <v>140</v>
      </c>
      <c r="R437" s="59"/>
      <c r="S437" s="59" t="s">
        <v>955</v>
      </c>
      <c r="T437" s="59"/>
      <c r="U437" s="59"/>
      <c r="V437" s="59"/>
    </row>
    <row r="438" spans="1:22" x14ac:dyDescent="0.2">
      <c r="A438" s="58" t="s">
        <v>1834</v>
      </c>
      <c r="B438" s="59" t="s">
        <v>1835</v>
      </c>
      <c r="C438" s="71">
        <v>13</v>
      </c>
      <c r="D438" s="60">
        <v>7.15</v>
      </c>
      <c r="E438" s="66">
        <v>10.4</v>
      </c>
      <c r="F438" s="59" t="s">
        <v>135</v>
      </c>
      <c r="G438" s="59" t="s">
        <v>978</v>
      </c>
      <c r="H438" s="60" t="s">
        <v>1836</v>
      </c>
      <c r="I438" s="60" t="s">
        <v>1837</v>
      </c>
      <c r="J438" s="123">
        <v>0.52</v>
      </c>
      <c r="K438" s="62" t="s">
        <v>139</v>
      </c>
      <c r="L438" s="60" t="s">
        <v>123</v>
      </c>
      <c r="M438" s="59" t="s">
        <v>140</v>
      </c>
      <c r="N438" s="60" t="s">
        <v>953</v>
      </c>
      <c r="O438" s="60" t="s">
        <v>930</v>
      </c>
      <c r="P438" s="59" t="s">
        <v>955</v>
      </c>
      <c r="Q438" s="59" t="s">
        <v>140</v>
      </c>
      <c r="R438" s="59"/>
      <c r="S438" s="59" t="s">
        <v>955</v>
      </c>
      <c r="T438" s="59"/>
      <c r="U438" s="59"/>
      <c r="V438" s="59"/>
    </row>
    <row r="439" spans="1:22" x14ac:dyDescent="0.2">
      <c r="A439" s="58" t="s">
        <v>1838</v>
      </c>
      <c r="B439" s="59" t="s">
        <v>1839</v>
      </c>
      <c r="C439" s="71">
        <v>13</v>
      </c>
      <c r="D439" s="60">
        <v>7.15</v>
      </c>
      <c r="E439" s="66">
        <v>10.4</v>
      </c>
      <c r="F439" s="59" t="s">
        <v>135</v>
      </c>
      <c r="G439" s="59" t="s">
        <v>978</v>
      </c>
      <c r="H439" s="60" t="s">
        <v>1840</v>
      </c>
      <c r="I439" s="60" t="s">
        <v>1841</v>
      </c>
      <c r="J439" s="123">
        <v>0.24</v>
      </c>
      <c r="K439" s="62" t="s">
        <v>139</v>
      </c>
      <c r="L439" s="60" t="s">
        <v>123</v>
      </c>
      <c r="M439" s="59" t="s">
        <v>140</v>
      </c>
      <c r="N439" s="60" t="s">
        <v>953</v>
      </c>
      <c r="O439" s="60" t="s">
        <v>930</v>
      </c>
      <c r="P439" s="59" t="s">
        <v>955</v>
      </c>
      <c r="Q439" s="59" t="s">
        <v>140</v>
      </c>
      <c r="R439" s="59"/>
      <c r="S439" s="59" t="s">
        <v>955</v>
      </c>
      <c r="T439" s="59"/>
      <c r="U439" s="59"/>
      <c r="V439" s="59"/>
    </row>
    <row r="440" spans="1:22" x14ac:dyDescent="0.2">
      <c r="A440" s="58" t="s">
        <v>1842</v>
      </c>
      <c r="B440" s="59" t="s">
        <v>1843</v>
      </c>
      <c r="C440" s="71">
        <v>13</v>
      </c>
      <c r="D440" s="60">
        <v>7.15</v>
      </c>
      <c r="E440" s="66">
        <v>10.4</v>
      </c>
      <c r="F440" s="59" t="s">
        <v>135</v>
      </c>
      <c r="G440" s="59" t="s">
        <v>978</v>
      </c>
      <c r="H440" s="60" t="s">
        <v>1844</v>
      </c>
      <c r="I440" s="60" t="s">
        <v>1845</v>
      </c>
      <c r="J440" s="123">
        <v>0.1</v>
      </c>
      <c r="K440" s="62" t="s">
        <v>139</v>
      </c>
      <c r="L440" s="60" t="s">
        <v>123</v>
      </c>
      <c r="M440" s="59" t="s">
        <v>140</v>
      </c>
      <c r="N440" s="60" t="s">
        <v>953</v>
      </c>
      <c r="O440" s="60" t="s">
        <v>930</v>
      </c>
      <c r="P440" s="59" t="s">
        <v>955</v>
      </c>
      <c r="Q440" s="59" t="s">
        <v>140</v>
      </c>
      <c r="R440" s="59"/>
      <c r="S440" s="59" t="s">
        <v>955</v>
      </c>
      <c r="T440" s="59"/>
      <c r="U440" s="59"/>
      <c r="V440" s="59"/>
    </row>
    <row r="441" spans="1:22" x14ac:dyDescent="0.2">
      <c r="A441" s="58" t="s">
        <v>1846</v>
      </c>
      <c r="B441" s="59" t="s">
        <v>1847</v>
      </c>
      <c r="C441" s="71">
        <v>13</v>
      </c>
      <c r="D441" s="60">
        <v>7.15</v>
      </c>
      <c r="E441" s="66">
        <v>10.4</v>
      </c>
      <c r="F441" s="59" t="s">
        <v>135</v>
      </c>
      <c r="G441" s="59" t="s">
        <v>136</v>
      </c>
      <c r="H441" s="60" t="s">
        <v>1848</v>
      </c>
      <c r="I441" s="60" t="s">
        <v>1849</v>
      </c>
      <c r="J441" s="123">
        <v>0.19</v>
      </c>
      <c r="K441" s="62" t="s">
        <v>139</v>
      </c>
      <c r="L441" s="60" t="s">
        <v>123</v>
      </c>
      <c r="M441" s="59" t="s">
        <v>140</v>
      </c>
      <c r="N441" s="60" t="s">
        <v>953</v>
      </c>
      <c r="O441" s="60" t="s">
        <v>930</v>
      </c>
      <c r="P441" s="59" t="s">
        <v>955</v>
      </c>
      <c r="Q441" s="59" t="s">
        <v>140</v>
      </c>
      <c r="R441" s="59"/>
      <c r="S441" s="59" t="s">
        <v>955</v>
      </c>
      <c r="T441" s="59"/>
      <c r="U441" s="59"/>
      <c r="V441" s="59"/>
    </row>
    <row r="442" spans="1:22" x14ac:dyDescent="0.2">
      <c r="A442" s="58" t="s">
        <v>1850</v>
      </c>
      <c r="B442" s="59" t="s">
        <v>1851</v>
      </c>
      <c r="C442" s="71">
        <v>13</v>
      </c>
      <c r="D442" s="60">
        <v>7.15</v>
      </c>
      <c r="E442" s="66">
        <v>10.4</v>
      </c>
      <c r="F442" s="59" t="s">
        <v>135</v>
      </c>
      <c r="G442" s="59" t="s">
        <v>136</v>
      </c>
      <c r="H442" s="60" t="s">
        <v>1852</v>
      </c>
      <c r="I442" s="60" t="s">
        <v>1853</v>
      </c>
      <c r="J442" s="123"/>
      <c r="K442" s="62" t="s">
        <v>139</v>
      </c>
      <c r="L442" s="60" t="s">
        <v>123</v>
      </c>
      <c r="M442" s="59" t="s">
        <v>140</v>
      </c>
      <c r="N442" s="60" t="s">
        <v>953</v>
      </c>
      <c r="O442" s="60" t="s">
        <v>930</v>
      </c>
      <c r="P442" s="59" t="s">
        <v>955</v>
      </c>
      <c r="Q442" s="59" t="s">
        <v>140</v>
      </c>
      <c r="R442" s="59"/>
      <c r="S442" s="59" t="s">
        <v>955</v>
      </c>
      <c r="T442" s="59"/>
      <c r="U442" s="59"/>
      <c r="V442" s="59"/>
    </row>
    <row r="443" spans="1:22" x14ac:dyDescent="0.2">
      <c r="A443" s="58" t="s">
        <v>1854</v>
      </c>
      <c r="B443" s="59" t="s">
        <v>1855</v>
      </c>
      <c r="C443" s="71">
        <v>13</v>
      </c>
      <c r="D443" s="60">
        <v>7.15</v>
      </c>
      <c r="E443" s="66">
        <v>10.4</v>
      </c>
      <c r="F443" s="59" t="s">
        <v>135</v>
      </c>
      <c r="G443" s="59" t="s">
        <v>136</v>
      </c>
      <c r="H443" s="60" t="s">
        <v>1856</v>
      </c>
      <c r="I443" s="60" t="s">
        <v>1857</v>
      </c>
      <c r="J443" s="123"/>
      <c r="K443" s="62" t="s">
        <v>139</v>
      </c>
      <c r="L443" s="60" t="s">
        <v>123</v>
      </c>
      <c r="M443" s="59" t="s">
        <v>140</v>
      </c>
      <c r="N443" s="60" t="s">
        <v>953</v>
      </c>
      <c r="O443" s="60" t="s">
        <v>930</v>
      </c>
      <c r="P443" s="59" t="s">
        <v>955</v>
      </c>
      <c r="Q443" s="59" t="s">
        <v>140</v>
      </c>
      <c r="R443" s="59"/>
      <c r="S443" s="59" t="s">
        <v>955</v>
      </c>
      <c r="T443" s="59"/>
      <c r="U443" s="59"/>
      <c r="V443" s="59"/>
    </row>
    <row r="444" spans="1:22" x14ac:dyDescent="0.2">
      <c r="A444" s="58" t="s">
        <v>1858</v>
      </c>
      <c r="B444" s="59" t="s">
        <v>1859</v>
      </c>
      <c r="C444" s="71">
        <v>13</v>
      </c>
      <c r="D444" s="60">
        <v>7.15</v>
      </c>
      <c r="E444" s="66">
        <v>10.4</v>
      </c>
      <c r="F444" s="59" t="s">
        <v>135</v>
      </c>
      <c r="G444" s="59" t="s">
        <v>136</v>
      </c>
      <c r="H444" s="60" t="s">
        <v>1860</v>
      </c>
      <c r="I444" s="60" t="s">
        <v>1861</v>
      </c>
      <c r="J444" s="123"/>
      <c r="K444" s="62" t="s">
        <v>139</v>
      </c>
      <c r="L444" s="60" t="s">
        <v>123</v>
      </c>
      <c r="M444" s="59" t="s">
        <v>140</v>
      </c>
      <c r="N444" s="60" t="s">
        <v>953</v>
      </c>
      <c r="O444" s="60" t="s">
        <v>930</v>
      </c>
      <c r="P444" s="59" t="s">
        <v>955</v>
      </c>
      <c r="Q444" s="59" t="s">
        <v>140</v>
      </c>
      <c r="R444" s="59"/>
      <c r="S444" s="59" t="s">
        <v>955</v>
      </c>
      <c r="T444" s="59"/>
      <c r="U444" s="59"/>
      <c r="V444" s="59"/>
    </row>
    <row r="445" spans="1:22" x14ac:dyDescent="0.2">
      <c r="A445" s="58" t="s">
        <v>1862</v>
      </c>
      <c r="B445" s="59" t="s">
        <v>1863</v>
      </c>
      <c r="C445" s="71">
        <v>13</v>
      </c>
      <c r="D445" s="60">
        <v>7.15</v>
      </c>
      <c r="E445" s="66">
        <v>10.4</v>
      </c>
      <c r="F445" s="59" t="s">
        <v>135</v>
      </c>
      <c r="G445" s="59" t="s">
        <v>136</v>
      </c>
      <c r="H445" s="60" t="s">
        <v>1864</v>
      </c>
      <c r="I445" s="60" t="s">
        <v>1865</v>
      </c>
      <c r="J445" s="123"/>
      <c r="K445" s="62" t="s">
        <v>139</v>
      </c>
      <c r="L445" s="60" t="s">
        <v>117</v>
      </c>
      <c r="M445" s="59" t="s">
        <v>140</v>
      </c>
      <c r="N445" s="60" t="s">
        <v>953</v>
      </c>
      <c r="O445" s="60" t="s">
        <v>930</v>
      </c>
      <c r="P445" s="59" t="s">
        <v>955</v>
      </c>
      <c r="Q445" s="59" t="s">
        <v>140</v>
      </c>
      <c r="R445" s="59"/>
      <c r="S445" s="59" t="s">
        <v>955</v>
      </c>
      <c r="T445" s="59"/>
      <c r="U445" s="59"/>
      <c r="V445" s="59"/>
    </row>
    <row r="446" spans="1:22" x14ac:dyDescent="0.2">
      <c r="A446" s="58" t="s">
        <v>1866</v>
      </c>
      <c r="B446" s="59" t="s">
        <v>1867</v>
      </c>
      <c r="C446" s="71">
        <v>13</v>
      </c>
      <c r="D446" s="60">
        <v>7.15</v>
      </c>
      <c r="E446" s="66">
        <v>10.4</v>
      </c>
      <c r="F446" s="59" t="s">
        <v>135</v>
      </c>
      <c r="G446" s="59" t="s">
        <v>136</v>
      </c>
      <c r="H446" s="60" t="s">
        <v>1868</v>
      </c>
      <c r="I446" s="60" t="s">
        <v>1869</v>
      </c>
      <c r="J446" s="123"/>
      <c r="K446" s="62" t="s">
        <v>139</v>
      </c>
      <c r="L446" s="60" t="s">
        <v>123</v>
      </c>
      <c r="M446" s="59" t="s">
        <v>140</v>
      </c>
      <c r="N446" s="60" t="s">
        <v>953</v>
      </c>
      <c r="O446" s="60" t="s">
        <v>930</v>
      </c>
      <c r="P446" s="59" t="s">
        <v>955</v>
      </c>
      <c r="Q446" s="59" t="s">
        <v>140</v>
      </c>
      <c r="R446" s="59"/>
      <c r="S446" s="59" t="s">
        <v>955</v>
      </c>
      <c r="T446" s="59"/>
      <c r="U446" s="59"/>
      <c r="V446" s="59"/>
    </row>
    <row r="447" spans="1:22" x14ac:dyDescent="0.2">
      <c r="A447" s="58" t="s">
        <v>1870</v>
      </c>
      <c r="B447" s="59" t="s">
        <v>1871</v>
      </c>
      <c r="C447" s="71">
        <v>13</v>
      </c>
      <c r="D447" s="60">
        <v>7.15</v>
      </c>
      <c r="E447" s="66">
        <v>10.4</v>
      </c>
      <c r="F447" s="59" t="s">
        <v>135</v>
      </c>
      <c r="G447" s="59" t="s">
        <v>136</v>
      </c>
      <c r="H447" s="60" t="s">
        <v>1872</v>
      </c>
      <c r="I447" s="60" t="s">
        <v>1873</v>
      </c>
      <c r="J447" s="123"/>
      <c r="K447" s="62" t="s">
        <v>139</v>
      </c>
      <c r="L447" s="60" t="s">
        <v>123</v>
      </c>
      <c r="M447" s="59" t="s">
        <v>140</v>
      </c>
      <c r="N447" s="60" t="s">
        <v>953</v>
      </c>
      <c r="O447" s="60" t="s">
        <v>930</v>
      </c>
      <c r="P447" s="59" t="s">
        <v>955</v>
      </c>
      <c r="Q447" s="59" t="s">
        <v>140</v>
      </c>
      <c r="R447" s="59"/>
      <c r="S447" s="59" t="s">
        <v>955</v>
      </c>
      <c r="T447" s="59"/>
      <c r="U447" s="59"/>
      <c r="V447" s="59"/>
    </row>
    <row r="448" spans="1:22" x14ac:dyDescent="0.2">
      <c r="A448" s="58" t="s">
        <v>1874</v>
      </c>
      <c r="B448" s="59" t="s">
        <v>1875</v>
      </c>
      <c r="C448" s="71">
        <v>13</v>
      </c>
      <c r="D448" s="60">
        <v>7.15</v>
      </c>
      <c r="E448" s="66">
        <v>10.4</v>
      </c>
      <c r="F448" s="59" t="s">
        <v>135</v>
      </c>
      <c r="G448" s="59" t="s">
        <v>978</v>
      </c>
      <c r="H448" s="60" t="s">
        <v>1876</v>
      </c>
      <c r="I448" s="60" t="s">
        <v>1877</v>
      </c>
      <c r="J448" s="123">
        <v>0.04</v>
      </c>
      <c r="K448" s="62" t="s">
        <v>952</v>
      </c>
      <c r="L448" s="60" t="s">
        <v>123</v>
      </c>
      <c r="M448" s="59" t="s">
        <v>140</v>
      </c>
      <c r="N448" s="60" t="s">
        <v>953</v>
      </c>
      <c r="O448" s="60" t="s">
        <v>954</v>
      </c>
      <c r="P448" s="59" t="s">
        <v>955</v>
      </c>
      <c r="Q448" s="59" t="s">
        <v>140</v>
      </c>
      <c r="R448" s="59"/>
      <c r="S448" s="59" t="s">
        <v>955</v>
      </c>
      <c r="T448" s="59"/>
      <c r="U448" s="59"/>
      <c r="V448" s="59"/>
    </row>
    <row r="449" spans="1:22" x14ac:dyDescent="0.2">
      <c r="A449" s="58" t="s">
        <v>1878</v>
      </c>
      <c r="B449" s="59" t="s">
        <v>1879</v>
      </c>
      <c r="C449" s="71">
        <v>13</v>
      </c>
      <c r="D449" s="60">
        <v>7.15</v>
      </c>
      <c r="E449" s="66">
        <v>10.4</v>
      </c>
      <c r="F449" s="59" t="s">
        <v>135</v>
      </c>
      <c r="G449" s="59" t="s">
        <v>978</v>
      </c>
      <c r="H449" s="60" t="s">
        <v>1880</v>
      </c>
      <c r="I449" s="60" t="s">
        <v>1881</v>
      </c>
      <c r="J449" s="123">
        <v>0.03</v>
      </c>
      <c r="K449" s="62" t="s">
        <v>952</v>
      </c>
      <c r="L449" s="60" t="s">
        <v>123</v>
      </c>
      <c r="M449" s="59" t="s">
        <v>140</v>
      </c>
      <c r="N449" s="60" t="s">
        <v>953</v>
      </c>
      <c r="O449" s="60" t="s">
        <v>954</v>
      </c>
      <c r="P449" s="59" t="s">
        <v>955</v>
      </c>
      <c r="Q449" s="59" t="s">
        <v>140</v>
      </c>
      <c r="R449" s="59"/>
      <c r="S449" s="59" t="s">
        <v>955</v>
      </c>
      <c r="T449" s="59"/>
      <c r="U449" s="59"/>
      <c r="V449" s="59"/>
    </row>
    <row r="450" spans="1:22" x14ac:dyDescent="0.2">
      <c r="A450" s="58" t="s">
        <v>1882</v>
      </c>
      <c r="B450" s="59" t="s">
        <v>1883</v>
      </c>
      <c r="C450" s="71">
        <v>13</v>
      </c>
      <c r="D450" s="60">
        <v>7.15</v>
      </c>
      <c r="E450" s="66">
        <v>10.4</v>
      </c>
      <c r="F450" s="59" t="s">
        <v>135</v>
      </c>
      <c r="G450" s="59" t="s">
        <v>978</v>
      </c>
      <c r="H450" s="60" t="s">
        <v>1884</v>
      </c>
      <c r="I450" s="60" t="s">
        <v>1885</v>
      </c>
      <c r="J450" s="123">
        <v>0.03</v>
      </c>
      <c r="K450" s="62" t="s">
        <v>139</v>
      </c>
      <c r="L450" s="60" t="s">
        <v>123</v>
      </c>
      <c r="M450" s="59" t="s">
        <v>140</v>
      </c>
      <c r="N450" s="60" t="s">
        <v>953</v>
      </c>
      <c r="O450" s="60" t="s">
        <v>954</v>
      </c>
      <c r="P450" s="59" t="s">
        <v>955</v>
      </c>
      <c r="Q450" s="59" t="s">
        <v>140</v>
      </c>
      <c r="R450" s="59"/>
      <c r="S450" s="59" t="s">
        <v>955</v>
      </c>
      <c r="T450" s="59"/>
      <c r="U450" s="59"/>
      <c r="V450" s="59"/>
    </row>
    <row r="451" spans="1:22" x14ac:dyDescent="0.2">
      <c r="A451" s="58" t="s">
        <v>1886</v>
      </c>
      <c r="B451" s="59" t="s">
        <v>1887</v>
      </c>
      <c r="C451" s="71">
        <v>14</v>
      </c>
      <c r="D451" s="60">
        <v>7.7</v>
      </c>
      <c r="E451" s="66">
        <v>11.2</v>
      </c>
      <c r="F451" s="59" t="s">
        <v>135</v>
      </c>
      <c r="G451" s="59" t="s">
        <v>978</v>
      </c>
      <c r="H451" s="60" t="s">
        <v>1888</v>
      </c>
      <c r="I451" s="60" t="s">
        <v>1889</v>
      </c>
      <c r="J451" s="123"/>
      <c r="K451" s="62" t="s">
        <v>139</v>
      </c>
      <c r="L451" s="60" t="s">
        <v>123</v>
      </c>
      <c r="M451" s="59" t="s">
        <v>140</v>
      </c>
      <c r="N451" s="60" t="s">
        <v>953</v>
      </c>
      <c r="O451" s="60" t="s">
        <v>930</v>
      </c>
      <c r="P451" s="59" t="s">
        <v>955</v>
      </c>
      <c r="Q451" s="59" t="s">
        <v>140</v>
      </c>
      <c r="R451" s="59"/>
      <c r="S451" s="59" t="s">
        <v>955</v>
      </c>
      <c r="T451" s="59"/>
      <c r="U451" s="59"/>
      <c r="V451" s="59"/>
    </row>
    <row r="452" spans="1:22" x14ac:dyDescent="0.2">
      <c r="A452" s="58" t="s">
        <v>1890</v>
      </c>
      <c r="B452" s="59" t="s">
        <v>1891</v>
      </c>
      <c r="C452" s="71">
        <v>14</v>
      </c>
      <c r="D452" s="60">
        <v>7.7</v>
      </c>
      <c r="E452" s="66">
        <v>11.2</v>
      </c>
      <c r="F452" s="59" t="s">
        <v>135</v>
      </c>
      <c r="G452" s="59" t="s">
        <v>136</v>
      </c>
      <c r="H452" s="60" t="s">
        <v>1892</v>
      </c>
      <c r="I452" s="60" t="s">
        <v>1893</v>
      </c>
      <c r="J452" s="123"/>
      <c r="K452" s="62" t="s">
        <v>139</v>
      </c>
      <c r="L452" s="60" t="s">
        <v>123</v>
      </c>
      <c r="M452" s="59" t="s">
        <v>140</v>
      </c>
      <c r="N452" s="60" t="s">
        <v>953</v>
      </c>
      <c r="O452" s="60" t="s">
        <v>1070</v>
      </c>
      <c r="P452" s="59" t="s">
        <v>955</v>
      </c>
      <c r="Q452" s="59" t="s">
        <v>140</v>
      </c>
      <c r="R452" s="59"/>
      <c r="S452" s="59" t="s">
        <v>955</v>
      </c>
      <c r="T452" s="59"/>
      <c r="U452" s="59"/>
      <c r="V452" s="59"/>
    </row>
    <row r="453" spans="1:22" x14ac:dyDescent="0.2">
      <c r="A453" s="58" t="s">
        <v>1894</v>
      </c>
      <c r="B453" s="59" t="s">
        <v>1895</v>
      </c>
      <c r="C453" s="71">
        <v>14</v>
      </c>
      <c r="D453" s="60">
        <v>7.7</v>
      </c>
      <c r="E453" s="66">
        <v>11.2</v>
      </c>
      <c r="F453" s="59" t="s">
        <v>135</v>
      </c>
      <c r="G453" s="59" t="s">
        <v>136</v>
      </c>
      <c r="H453" s="60" t="s">
        <v>1896</v>
      </c>
      <c r="I453" s="60" t="s">
        <v>1897</v>
      </c>
      <c r="J453" s="123">
        <v>0.19</v>
      </c>
      <c r="K453" s="62" t="s">
        <v>139</v>
      </c>
      <c r="L453" s="60" t="s">
        <v>123</v>
      </c>
      <c r="M453" s="59" t="s">
        <v>140</v>
      </c>
      <c r="N453" s="60" t="s">
        <v>953</v>
      </c>
      <c r="O453" s="60" t="s">
        <v>930</v>
      </c>
      <c r="P453" s="59" t="s">
        <v>955</v>
      </c>
      <c r="Q453" s="59" t="s">
        <v>140</v>
      </c>
      <c r="R453" s="59"/>
      <c r="S453" s="59" t="s">
        <v>955</v>
      </c>
      <c r="T453" s="59"/>
      <c r="U453" s="59"/>
      <c r="V453" s="59"/>
    </row>
    <row r="454" spans="1:22" x14ac:dyDescent="0.2">
      <c r="A454" s="58" t="s">
        <v>1898</v>
      </c>
      <c r="B454" s="59" t="s">
        <v>1899</v>
      </c>
      <c r="C454" s="71">
        <v>14</v>
      </c>
      <c r="D454" s="60">
        <v>7.7</v>
      </c>
      <c r="E454" s="66">
        <v>11.2</v>
      </c>
      <c r="F454" s="59" t="s">
        <v>135</v>
      </c>
      <c r="G454" s="59" t="s">
        <v>978</v>
      </c>
      <c r="H454" s="60" t="s">
        <v>1900</v>
      </c>
      <c r="I454" s="60" t="s">
        <v>1901</v>
      </c>
      <c r="J454" s="123">
        <v>0.05</v>
      </c>
      <c r="K454" s="62" t="s">
        <v>139</v>
      </c>
      <c r="L454" s="60" t="s">
        <v>123</v>
      </c>
      <c r="M454" s="59" t="s">
        <v>140</v>
      </c>
      <c r="N454" s="60" t="s">
        <v>953</v>
      </c>
      <c r="O454" s="60" t="s">
        <v>930</v>
      </c>
      <c r="P454" s="59" t="s">
        <v>955</v>
      </c>
      <c r="Q454" s="59" t="s">
        <v>140</v>
      </c>
      <c r="R454" s="59"/>
      <c r="S454" s="59" t="s">
        <v>955</v>
      </c>
      <c r="T454" s="59"/>
      <c r="U454" s="59"/>
      <c r="V454" s="59"/>
    </row>
    <row r="455" spans="1:22" x14ac:dyDescent="0.2">
      <c r="A455" s="58" t="s">
        <v>1902</v>
      </c>
      <c r="B455" s="59" t="s">
        <v>1903</v>
      </c>
      <c r="C455" s="71">
        <v>14</v>
      </c>
      <c r="D455" s="60">
        <v>7.7</v>
      </c>
      <c r="E455" s="66">
        <v>11.2</v>
      </c>
      <c r="F455" s="59" t="s">
        <v>135</v>
      </c>
      <c r="G455" s="59" t="s">
        <v>136</v>
      </c>
      <c r="H455" s="60" t="s">
        <v>1904</v>
      </c>
      <c r="I455" s="60" t="s">
        <v>1905</v>
      </c>
      <c r="J455" s="123"/>
      <c r="K455" s="62" t="s">
        <v>139</v>
      </c>
      <c r="L455" s="60" t="s">
        <v>123</v>
      </c>
      <c r="M455" s="59" t="s">
        <v>140</v>
      </c>
      <c r="N455" s="60" t="s">
        <v>953</v>
      </c>
      <c r="O455" s="60" t="s">
        <v>930</v>
      </c>
      <c r="P455" s="59" t="s">
        <v>955</v>
      </c>
      <c r="Q455" s="59"/>
      <c r="R455" s="59"/>
      <c r="S455" s="59" t="s">
        <v>955</v>
      </c>
      <c r="T455" s="59"/>
      <c r="U455" s="59"/>
      <c r="V455" s="59"/>
    </row>
    <row r="456" spans="1:22" x14ac:dyDescent="0.2">
      <c r="A456" s="58" t="s">
        <v>1906</v>
      </c>
      <c r="B456" s="59" t="s">
        <v>1907</v>
      </c>
      <c r="C456" s="71">
        <v>14</v>
      </c>
      <c r="D456" s="60">
        <v>7.7</v>
      </c>
      <c r="E456" s="66">
        <v>11.2</v>
      </c>
      <c r="F456" s="59" t="s">
        <v>135</v>
      </c>
      <c r="G456" s="59" t="s">
        <v>136</v>
      </c>
      <c r="H456" s="60" t="s">
        <v>1908</v>
      </c>
      <c r="I456" s="60" t="s">
        <v>1909</v>
      </c>
      <c r="J456" s="123"/>
      <c r="K456" s="62" t="s">
        <v>139</v>
      </c>
      <c r="L456" s="60" t="s">
        <v>123</v>
      </c>
      <c r="M456" s="59" t="s">
        <v>140</v>
      </c>
      <c r="N456" s="60" t="s">
        <v>953</v>
      </c>
      <c r="O456" s="60" t="s">
        <v>930</v>
      </c>
      <c r="P456" s="59" t="s">
        <v>955</v>
      </c>
      <c r="Q456" s="59"/>
      <c r="R456" s="59"/>
      <c r="S456" s="59" t="s">
        <v>955</v>
      </c>
      <c r="T456" s="59"/>
      <c r="U456" s="59"/>
      <c r="V456" s="59"/>
    </row>
    <row r="457" spans="1:22" x14ac:dyDescent="0.2">
      <c r="A457" s="58" t="s">
        <v>1910</v>
      </c>
      <c r="B457" s="59" t="s">
        <v>1911</v>
      </c>
      <c r="C457" s="71">
        <v>15</v>
      </c>
      <c r="D457" s="60">
        <v>8.25</v>
      </c>
      <c r="E457" s="66">
        <v>12</v>
      </c>
      <c r="F457" s="59" t="s">
        <v>135</v>
      </c>
      <c r="G457" s="59" t="s">
        <v>136</v>
      </c>
      <c r="H457" s="60" t="s">
        <v>1912</v>
      </c>
      <c r="I457" s="60" t="s">
        <v>1913</v>
      </c>
      <c r="J457" s="123"/>
      <c r="K457" s="62" t="s">
        <v>139</v>
      </c>
      <c r="L457" s="60" t="s">
        <v>153</v>
      </c>
      <c r="M457" s="59" t="s">
        <v>103</v>
      </c>
      <c r="N457" s="60" t="s">
        <v>118</v>
      </c>
      <c r="O457" s="60" t="s">
        <v>119</v>
      </c>
      <c r="P457" s="59" t="s">
        <v>120</v>
      </c>
      <c r="Q457" s="59" t="s">
        <v>103</v>
      </c>
      <c r="R457" s="59" t="s">
        <v>273</v>
      </c>
      <c r="S457" s="59" t="s">
        <v>120</v>
      </c>
      <c r="T457" s="59">
        <v>2.5</v>
      </c>
      <c r="U457" s="59">
        <v>0.15</v>
      </c>
      <c r="V457" s="59">
        <v>18.8</v>
      </c>
    </row>
    <row r="458" spans="1:22" x14ac:dyDescent="0.2">
      <c r="A458" s="58" t="s">
        <v>1914</v>
      </c>
      <c r="B458" s="59" t="s">
        <v>1915</v>
      </c>
      <c r="C458" s="71">
        <v>15</v>
      </c>
      <c r="D458" s="60">
        <v>8.25</v>
      </c>
      <c r="E458" s="66">
        <v>12</v>
      </c>
      <c r="F458" s="59" t="s">
        <v>135</v>
      </c>
      <c r="G458" s="59" t="s">
        <v>1334</v>
      </c>
      <c r="H458" s="60" t="s">
        <v>1916</v>
      </c>
      <c r="I458" s="60" t="s">
        <v>1917</v>
      </c>
      <c r="J458" s="123"/>
      <c r="K458" s="62" t="s">
        <v>139</v>
      </c>
      <c r="L458" s="60" t="s">
        <v>106</v>
      </c>
      <c r="M458" s="59" t="s">
        <v>103</v>
      </c>
      <c r="N458" s="60" t="s">
        <v>126</v>
      </c>
      <c r="O458" s="60" t="s">
        <v>141</v>
      </c>
      <c r="P458" s="59" t="s">
        <v>167</v>
      </c>
      <c r="Q458" s="59" t="s">
        <v>103</v>
      </c>
      <c r="R458" s="59"/>
      <c r="S458" s="59"/>
      <c r="T458" s="59">
        <v>5</v>
      </c>
      <c r="U458" s="59">
        <v>0.2</v>
      </c>
      <c r="V458" s="59">
        <v>5</v>
      </c>
    </row>
    <row r="459" spans="1:22" x14ac:dyDescent="0.2">
      <c r="A459" s="58" t="s">
        <v>1918</v>
      </c>
      <c r="B459" s="59" t="s">
        <v>1919</v>
      </c>
      <c r="C459" s="71">
        <v>15</v>
      </c>
      <c r="D459" s="60">
        <v>8.25</v>
      </c>
      <c r="E459" s="66">
        <v>12</v>
      </c>
      <c r="F459" s="59" t="s">
        <v>135</v>
      </c>
      <c r="G459" s="59" t="s">
        <v>1334</v>
      </c>
      <c r="H459" s="60" t="s">
        <v>1916</v>
      </c>
      <c r="I459" s="60" t="s">
        <v>1920</v>
      </c>
      <c r="J459" s="123"/>
      <c r="K459" s="62" t="s">
        <v>139</v>
      </c>
      <c r="L459" s="60" t="s">
        <v>106</v>
      </c>
      <c r="M459" s="59" t="s">
        <v>103</v>
      </c>
      <c r="N459" s="60" t="s">
        <v>126</v>
      </c>
      <c r="O459" s="60" t="s">
        <v>141</v>
      </c>
      <c r="P459" s="59" t="s">
        <v>167</v>
      </c>
      <c r="Q459" s="59" t="s">
        <v>103</v>
      </c>
      <c r="R459" s="59"/>
      <c r="S459" s="59"/>
      <c r="T459" s="59">
        <v>5</v>
      </c>
      <c r="U459" s="59">
        <v>0.2</v>
      </c>
      <c r="V459" s="59">
        <v>5</v>
      </c>
    </row>
    <row r="460" spans="1:22" x14ac:dyDescent="0.2">
      <c r="A460" s="65" t="s">
        <v>1921</v>
      </c>
      <c r="B460" s="62" t="s">
        <v>1922</v>
      </c>
      <c r="C460" s="137">
        <v>15</v>
      </c>
      <c r="D460" s="66">
        <v>8.25</v>
      </c>
      <c r="E460" s="66">
        <v>12</v>
      </c>
      <c r="F460" s="62" t="s">
        <v>135</v>
      </c>
      <c r="G460" s="66" t="s">
        <v>1923</v>
      </c>
      <c r="H460" s="82" t="s">
        <v>1924</v>
      </c>
      <c r="I460" s="82" t="s">
        <v>1925</v>
      </c>
      <c r="J460" s="122"/>
      <c r="K460" s="66" t="s">
        <v>139</v>
      </c>
      <c r="L460" s="62" t="s">
        <v>123</v>
      </c>
      <c r="M460" s="66" t="s">
        <v>140</v>
      </c>
      <c r="N460" s="66" t="s">
        <v>953</v>
      </c>
      <c r="O460" s="62" t="s">
        <v>930</v>
      </c>
      <c r="P460" s="62" t="s">
        <v>955</v>
      </c>
      <c r="Q460" s="62" t="s">
        <v>140</v>
      </c>
      <c r="R460" s="62"/>
      <c r="S460" s="62" t="s">
        <v>955</v>
      </c>
      <c r="T460" s="62"/>
      <c r="U460" s="62"/>
      <c r="V460" s="62"/>
    </row>
    <row r="461" spans="1:22" x14ac:dyDescent="0.2">
      <c r="A461" s="58" t="s">
        <v>1926</v>
      </c>
      <c r="B461" s="59" t="s">
        <v>1927</v>
      </c>
      <c r="C461" s="71">
        <v>15</v>
      </c>
      <c r="D461" s="60">
        <v>8.25</v>
      </c>
      <c r="E461" s="66">
        <v>12</v>
      </c>
      <c r="F461" s="59" t="s">
        <v>135</v>
      </c>
      <c r="G461" s="59" t="s">
        <v>136</v>
      </c>
      <c r="H461" s="60" t="s">
        <v>1928</v>
      </c>
      <c r="I461" s="60" t="s">
        <v>1929</v>
      </c>
      <c r="J461" s="123"/>
      <c r="K461" s="62" t="s">
        <v>139</v>
      </c>
      <c r="L461" s="60" t="s">
        <v>123</v>
      </c>
      <c r="M461" s="59" t="s">
        <v>140</v>
      </c>
      <c r="N461" s="60" t="s">
        <v>953</v>
      </c>
      <c r="O461" s="60" t="s">
        <v>930</v>
      </c>
      <c r="P461" s="59" t="s">
        <v>955</v>
      </c>
      <c r="Q461" s="59" t="s">
        <v>140</v>
      </c>
      <c r="R461" s="59"/>
      <c r="S461" s="59" t="s">
        <v>955</v>
      </c>
      <c r="T461" s="59"/>
      <c r="U461" s="59"/>
      <c r="V461" s="59"/>
    </row>
    <row r="462" spans="1:22" x14ac:dyDescent="0.2">
      <c r="A462" s="58" t="s">
        <v>1930</v>
      </c>
      <c r="B462" s="59" t="s">
        <v>1931</v>
      </c>
      <c r="C462" s="71">
        <v>15</v>
      </c>
      <c r="D462" s="60">
        <v>8.25</v>
      </c>
      <c r="E462" s="66">
        <v>12</v>
      </c>
      <c r="F462" s="59" t="s">
        <v>135</v>
      </c>
      <c r="G462" s="59" t="s">
        <v>136</v>
      </c>
      <c r="H462" s="60" t="s">
        <v>1932</v>
      </c>
      <c r="I462" s="60" t="s">
        <v>1933</v>
      </c>
      <c r="J462" s="123"/>
      <c r="K462" s="62" t="s">
        <v>139</v>
      </c>
      <c r="L462" s="60" t="s">
        <v>123</v>
      </c>
      <c r="M462" s="59" t="s">
        <v>140</v>
      </c>
      <c r="N462" s="60" t="s">
        <v>953</v>
      </c>
      <c r="O462" s="60" t="s">
        <v>930</v>
      </c>
      <c r="P462" s="59" t="s">
        <v>955</v>
      </c>
      <c r="Q462" s="59" t="s">
        <v>140</v>
      </c>
      <c r="R462" s="59" t="s">
        <v>273</v>
      </c>
      <c r="S462" s="59" t="s">
        <v>955</v>
      </c>
      <c r="T462" s="59"/>
      <c r="U462" s="59"/>
      <c r="V462" s="59"/>
    </row>
    <row r="463" spans="1:22" x14ac:dyDescent="0.2">
      <c r="A463" s="58" t="s">
        <v>1934</v>
      </c>
      <c r="B463" s="59" t="s">
        <v>1935</v>
      </c>
      <c r="C463" s="71">
        <v>15</v>
      </c>
      <c r="D463" s="60">
        <v>8.25</v>
      </c>
      <c r="E463" s="66">
        <v>12</v>
      </c>
      <c r="F463" s="59" t="s">
        <v>135</v>
      </c>
      <c r="G463" s="59" t="s">
        <v>978</v>
      </c>
      <c r="H463" s="60" t="s">
        <v>1936</v>
      </c>
      <c r="I463" s="60" t="s">
        <v>1937</v>
      </c>
      <c r="J463" s="123">
        <v>0.17</v>
      </c>
      <c r="K463" s="62" t="s">
        <v>139</v>
      </c>
      <c r="L463" s="60" t="s">
        <v>123</v>
      </c>
      <c r="M463" s="59" t="s">
        <v>140</v>
      </c>
      <c r="N463" s="60" t="s">
        <v>953</v>
      </c>
      <c r="O463" s="60" t="s">
        <v>930</v>
      </c>
      <c r="P463" s="59" t="s">
        <v>955</v>
      </c>
      <c r="Q463" s="59" t="s">
        <v>140</v>
      </c>
      <c r="R463" s="59"/>
      <c r="S463" s="59" t="s">
        <v>955</v>
      </c>
      <c r="T463" s="59"/>
      <c r="U463" s="59"/>
      <c r="V463" s="59"/>
    </row>
    <row r="464" spans="1:22" x14ac:dyDescent="0.2">
      <c r="A464" s="58" t="s">
        <v>1938</v>
      </c>
      <c r="B464" s="59" t="s">
        <v>1939</v>
      </c>
      <c r="C464" s="71">
        <v>15</v>
      </c>
      <c r="D464" s="60">
        <v>8.25</v>
      </c>
      <c r="E464" s="66">
        <v>12</v>
      </c>
      <c r="F464" s="59" t="s">
        <v>135</v>
      </c>
      <c r="G464" s="59" t="s">
        <v>136</v>
      </c>
      <c r="H464" s="60" t="s">
        <v>1940</v>
      </c>
      <c r="I464" s="60" t="s">
        <v>1941</v>
      </c>
      <c r="J464" s="123"/>
      <c r="K464" s="62" t="s">
        <v>139</v>
      </c>
      <c r="L464" s="60" t="s">
        <v>123</v>
      </c>
      <c r="M464" s="59" t="s">
        <v>140</v>
      </c>
      <c r="N464" s="60" t="s">
        <v>953</v>
      </c>
      <c r="O464" s="60" t="s">
        <v>954</v>
      </c>
      <c r="P464" s="59" t="s">
        <v>955</v>
      </c>
      <c r="Q464" s="59"/>
      <c r="R464" s="59" t="s">
        <v>273</v>
      </c>
      <c r="S464" s="59" t="s">
        <v>955</v>
      </c>
      <c r="T464" s="59"/>
      <c r="U464" s="59"/>
      <c r="V464" s="59"/>
    </row>
    <row r="465" spans="1:22" x14ac:dyDescent="0.2">
      <c r="A465" s="58" t="s">
        <v>1942</v>
      </c>
      <c r="B465" s="59" t="s">
        <v>1943</v>
      </c>
      <c r="C465" s="71">
        <v>15</v>
      </c>
      <c r="D465" s="60">
        <v>8.25</v>
      </c>
      <c r="E465" s="66">
        <v>12</v>
      </c>
      <c r="F465" s="59" t="s">
        <v>135</v>
      </c>
      <c r="G465" s="59" t="s">
        <v>136</v>
      </c>
      <c r="H465" s="60" t="s">
        <v>1944</v>
      </c>
      <c r="I465" s="60" t="s">
        <v>1945</v>
      </c>
      <c r="J465" s="123"/>
      <c r="K465" s="62" t="s">
        <v>139</v>
      </c>
      <c r="L465" s="60" t="s">
        <v>123</v>
      </c>
      <c r="M465" s="59" t="s">
        <v>140</v>
      </c>
      <c r="N465" s="60" t="s">
        <v>953</v>
      </c>
      <c r="O465" s="60" t="s">
        <v>930</v>
      </c>
      <c r="P465" s="59" t="s">
        <v>955</v>
      </c>
      <c r="Q465" s="59"/>
      <c r="R465" s="59"/>
      <c r="S465" s="59" t="s">
        <v>955</v>
      </c>
      <c r="T465" s="59"/>
      <c r="U465" s="59"/>
      <c r="V465" s="59"/>
    </row>
    <row r="466" spans="1:22" x14ac:dyDescent="0.2">
      <c r="A466" s="58" t="s">
        <v>1946</v>
      </c>
      <c r="B466" s="59" t="s">
        <v>1947</v>
      </c>
      <c r="C466" s="71">
        <v>15</v>
      </c>
      <c r="D466" s="60">
        <v>8.25</v>
      </c>
      <c r="E466" s="66">
        <v>12</v>
      </c>
      <c r="F466" s="59" t="s">
        <v>135</v>
      </c>
      <c r="G466" s="59" t="s">
        <v>978</v>
      </c>
      <c r="H466" s="60" t="s">
        <v>1948</v>
      </c>
      <c r="I466" s="60" t="s">
        <v>1949</v>
      </c>
      <c r="J466" s="123">
        <v>0.22</v>
      </c>
      <c r="K466" s="62" t="s">
        <v>139</v>
      </c>
      <c r="L466" s="60" t="s">
        <v>123</v>
      </c>
      <c r="M466" s="59" t="s">
        <v>140</v>
      </c>
      <c r="N466" s="60" t="s">
        <v>953</v>
      </c>
      <c r="O466" s="60" t="s">
        <v>930</v>
      </c>
      <c r="P466" s="59" t="s">
        <v>955</v>
      </c>
      <c r="Q466" s="59" t="s">
        <v>140</v>
      </c>
      <c r="R466" s="59"/>
      <c r="S466" s="59" t="s">
        <v>955</v>
      </c>
      <c r="T466" s="59"/>
      <c r="U466" s="59"/>
      <c r="V466" s="59"/>
    </row>
    <row r="467" spans="1:22" x14ac:dyDescent="0.2">
      <c r="A467" s="58" t="s">
        <v>1950</v>
      </c>
      <c r="B467" s="59" t="s">
        <v>1951</v>
      </c>
      <c r="C467" s="71">
        <v>15</v>
      </c>
      <c r="D467" s="60">
        <v>8.25</v>
      </c>
      <c r="E467" s="66">
        <v>12</v>
      </c>
      <c r="F467" s="59" t="s">
        <v>135</v>
      </c>
      <c r="G467" s="59" t="s">
        <v>136</v>
      </c>
      <c r="H467" s="60" t="s">
        <v>1495</v>
      </c>
      <c r="I467" s="60" t="s">
        <v>1952</v>
      </c>
      <c r="J467" s="123"/>
      <c r="K467" s="62" t="s">
        <v>139</v>
      </c>
      <c r="L467" s="60" t="s">
        <v>123</v>
      </c>
      <c r="M467" s="59" t="s">
        <v>140</v>
      </c>
      <c r="N467" s="60" t="s">
        <v>953</v>
      </c>
      <c r="O467" s="60" t="s">
        <v>1497</v>
      </c>
      <c r="P467" s="59" t="s">
        <v>955</v>
      </c>
      <c r="Q467" s="59"/>
      <c r="R467" s="59"/>
      <c r="S467" s="59" t="s">
        <v>955</v>
      </c>
      <c r="T467" s="59"/>
      <c r="U467" s="59"/>
      <c r="V467" s="59"/>
    </row>
    <row r="468" spans="1:22" x14ac:dyDescent="0.2">
      <c r="A468" s="58" t="s">
        <v>1953</v>
      </c>
      <c r="B468" s="59" t="s">
        <v>1954</v>
      </c>
      <c r="C468" s="71">
        <v>15</v>
      </c>
      <c r="D468" s="60">
        <v>8.25</v>
      </c>
      <c r="E468" s="66">
        <v>12</v>
      </c>
      <c r="F468" s="59" t="s">
        <v>135</v>
      </c>
      <c r="G468" s="59" t="s">
        <v>136</v>
      </c>
      <c r="H468" s="60" t="s">
        <v>1955</v>
      </c>
      <c r="I468" s="60" t="s">
        <v>1956</v>
      </c>
      <c r="J468" s="123"/>
      <c r="K468" s="62" t="s">
        <v>139</v>
      </c>
      <c r="L468" s="60" t="s">
        <v>123</v>
      </c>
      <c r="M468" s="59" t="s">
        <v>140</v>
      </c>
      <c r="N468" s="60" t="s">
        <v>953</v>
      </c>
      <c r="O468" s="60" t="s">
        <v>954</v>
      </c>
      <c r="P468" s="59" t="s">
        <v>955</v>
      </c>
      <c r="Q468" s="59"/>
      <c r="R468" s="59"/>
      <c r="S468" s="59" t="s">
        <v>955</v>
      </c>
      <c r="T468" s="59"/>
      <c r="U468" s="59"/>
      <c r="V468" s="59"/>
    </row>
    <row r="469" spans="1:22" x14ac:dyDescent="0.2">
      <c r="A469" s="58" t="s">
        <v>1957</v>
      </c>
      <c r="B469" s="59" t="s">
        <v>1958</v>
      </c>
      <c r="C469" s="71">
        <v>15</v>
      </c>
      <c r="D469" s="60">
        <v>8.25</v>
      </c>
      <c r="E469" s="66">
        <v>12</v>
      </c>
      <c r="F469" s="59" t="s">
        <v>135</v>
      </c>
      <c r="G469" s="59" t="s">
        <v>136</v>
      </c>
      <c r="H469" s="60" t="s">
        <v>1959</v>
      </c>
      <c r="I469" s="60" t="s">
        <v>1960</v>
      </c>
      <c r="J469" s="123">
        <v>0.5</v>
      </c>
      <c r="K469" s="62" t="s">
        <v>952</v>
      </c>
      <c r="L469" s="60" t="s">
        <v>123</v>
      </c>
      <c r="M469" s="59" t="s">
        <v>140</v>
      </c>
      <c r="N469" s="60" t="s">
        <v>953</v>
      </c>
      <c r="O469" s="60" t="s">
        <v>954</v>
      </c>
      <c r="P469" s="59" t="s">
        <v>955</v>
      </c>
      <c r="Q469" s="59" t="s">
        <v>140</v>
      </c>
      <c r="R469" s="59"/>
      <c r="S469" s="59" t="s">
        <v>955</v>
      </c>
      <c r="T469" s="59"/>
      <c r="U469" s="59"/>
      <c r="V469" s="59"/>
    </row>
    <row r="470" spans="1:22" x14ac:dyDescent="0.2">
      <c r="A470" s="58" t="s">
        <v>1961</v>
      </c>
      <c r="B470" s="59" t="s">
        <v>1962</v>
      </c>
      <c r="C470" s="71">
        <v>15</v>
      </c>
      <c r="D470" s="60">
        <v>8.25</v>
      </c>
      <c r="E470" s="66">
        <v>12</v>
      </c>
      <c r="F470" s="59" t="s">
        <v>135</v>
      </c>
      <c r="G470" s="59" t="s">
        <v>978</v>
      </c>
      <c r="H470" s="60" t="s">
        <v>1963</v>
      </c>
      <c r="I470" s="60" t="s">
        <v>1964</v>
      </c>
      <c r="J470" s="123">
        <v>0.01</v>
      </c>
      <c r="K470" s="62" t="s">
        <v>952</v>
      </c>
      <c r="L470" s="60" t="s">
        <v>123</v>
      </c>
      <c r="M470" s="59" t="s">
        <v>140</v>
      </c>
      <c r="N470" s="60" t="s">
        <v>953</v>
      </c>
      <c r="O470" s="60" t="s">
        <v>954</v>
      </c>
      <c r="P470" s="59" t="s">
        <v>955</v>
      </c>
      <c r="Q470" s="59" t="s">
        <v>140</v>
      </c>
      <c r="R470" s="59"/>
      <c r="S470" s="59" t="s">
        <v>955</v>
      </c>
      <c r="T470" s="59"/>
      <c r="U470" s="59"/>
      <c r="V470" s="59"/>
    </row>
    <row r="471" spans="1:22" x14ac:dyDescent="0.2">
      <c r="A471" s="58" t="s">
        <v>1965</v>
      </c>
      <c r="B471" s="59" t="s">
        <v>1966</v>
      </c>
      <c r="C471" s="71">
        <v>16</v>
      </c>
      <c r="D471" s="60">
        <v>8.8000000000000007</v>
      </c>
      <c r="E471" s="66">
        <v>12.8</v>
      </c>
      <c r="F471" s="59" t="s">
        <v>135</v>
      </c>
      <c r="G471" s="59" t="s">
        <v>136</v>
      </c>
      <c r="H471" s="60" t="s">
        <v>1967</v>
      </c>
      <c r="I471" s="60" t="s">
        <v>1968</v>
      </c>
      <c r="J471" s="123"/>
      <c r="K471" s="62" t="s">
        <v>139</v>
      </c>
      <c r="L471" s="60" t="s">
        <v>117</v>
      </c>
      <c r="M471" s="59" t="s">
        <v>140</v>
      </c>
      <c r="N471" s="60" t="s">
        <v>1591</v>
      </c>
      <c r="O471" s="60" t="s">
        <v>1969</v>
      </c>
      <c r="P471" s="59" t="s">
        <v>955</v>
      </c>
      <c r="Q471" s="59" t="s">
        <v>103</v>
      </c>
      <c r="R471" s="59" t="s">
        <v>273</v>
      </c>
      <c r="S471" s="59" t="s">
        <v>955</v>
      </c>
      <c r="T471" s="59">
        <v>2.5</v>
      </c>
      <c r="U471" s="59">
        <v>1.5</v>
      </c>
      <c r="V471" s="59">
        <v>18.8</v>
      </c>
    </row>
    <row r="472" spans="1:22" x14ac:dyDescent="0.2">
      <c r="A472" s="58" t="s">
        <v>1970</v>
      </c>
      <c r="B472" s="59" t="s">
        <v>1971</v>
      </c>
      <c r="C472" s="71">
        <v>16</v>
      </c>
      <c r="D472" s="60">
        <v>8.8000000000000007</v>
      </c>
      <c r="E472" s="66">
        <v>12.8</v>
      </c>
      <c r="F472" s="59" t="s">
        <v>135</v>
      </c>
      <c r="G472" s="59" t="s">
        <v>978</v>
      </c>
      <c r="H472" s="60" t="s">
        <v>1972</v>
      </c>
      <c r="I472" s="60" t="s">
        <v>1973</v>
      </c>
      <c r="J472" s="123">
        <v>0.11</v>
      </c>
      <c r="K472" s="62" t="s">
        <v>139</v>
      </c>
      <c r="L472" s="60" t="s">
        <v>123</v>
      </c>
      <c r="M472" s="59" t="s">
        <v>140</v>
      </c>
      <c r="N472" s="60" t="s">
        <v>953</v>
      </c>
      <c r="O472" s="60" t="s">
        <v>930</v>
      </c>
      <c r="P472" s="59" t="s">
        <v>955</v>
      </c>
      <c r="Q472" s="59" t="s">
        <v>140</v>
      </c>
      <c r="R472" s="59"/>
      <c r="S472" s="59" t="s">
        <v>955</v>
      </c>
      <c r="T472" s="59"/>
      <c r="U472" s="59"/>
      <c r="V472" s="59"/>
    </row>
    <row r="473" spans="1:22" x14ac:dyDescent="0.2">
      <c r="A473" s="58" t="s">
        <v>1974</v>
      </c>
      <c r="B473" s="59" t="s">
        <v>1975</v>
      </c>
      <c r="C473" s="71">
        <v>16</v>
      </c>
      <c r="D473" s="60">
        <v>8.8000000000000007</v>
      </c>
      <c r="E473" s="66">
        <v>12.8</v>
      </c>
      <c r="F473" s="59" t="s">
        <v>135</v>
      </c>
      <c r="G473" s="59" t="s">
        <v>978</v>
      </c>
      <c r="H473" s="60" t="s">
        <v>1976</v>
      </c>
      <c r="I473" s="60" t="s">
        <v>1977</v>
      </c>
      <c r="J473" s="123">
        <v>0.35</v>
      </c>
      <c r="K473" s="62" t="s">
        <v>139</v>
      </c>
      <c r="L473" s="60" t="s">
        <v>123</v>
      </c>
      <c r="M473" s="59" t="s">
        <v>140</v>
      </c>
      <c r="N473" s="60" t="s">
        <v>953</v>
      </c>
      <c r="O473" s="60" t="s">
        <v>930</v>
      </c>
      <c r="P473" s="59" t="s">
        <v>955</v>
      </c>
      <c r="Q473" s="59" t="s">
        <v>140</v>
      </c>
      <c r="R473" s="59"/>
      <c r="S473" s="59" t="s">
        <v>955</v>
      </c>
      <c r="T473" s="59"/>
      <c r="U473" s="59"/>
      <c r="V473" s="59"/>
    </row>
    <row r="474" spans="1:22" x14ac:dyDescent="0.2">
      <c r="A474" s="58" t="s">
        <v>1978</v>
      </c>
      <c r="B474" s="59" t="s">
        <v>1979</v>
      </c>
      <c r="C474" s="71">
        <v>16</v>
      </c>
      <c r="D474" s="60">
        <v>8.8000000000000007</v>
      </c>
      <c r="E474" s="66">
        <v>12.8</v>
      </c>
      <c r="F474" s="59" t="s">
        <v>135</v>
      </c>
      <c r="G474" s="59" t="s">
        <v>978</v>
      </c>
      <c r="H474" s="60" t="s">
        <v>1980</v>
      </c>
      <c r="I474" s="60" t="s">
        <v>1981</v>
      </c>
      <c r="J474" s="123">
        <v>0.27</v>
      </c>
      <c r="K474" s="62" t="s">
        <v>139</v>
      </c>
      <c r="L474" s="60" t="s">
        <v>123</v>
      </c>
      <c r="M474" s="59" t="s">
        <v>140</v>
      </c>
      <c r="N474" s="60" t="s">
        <v>953</v>
      </c>
      <c r="O474" s="60" t="s">
        <v>930</v>
      </c>
      <c r="P474" s="59" t="s">
        <v>955</v>
      </c>
      <c r="Q474" s="59" t="s">
        <v>140</v>
      </c>
      <c r="R474" s="59"/>
      <c r="S474" s="59" t="s">
        <v>955</v>
      </c>
      <c r="T474" s="59"/>
      <c r="U474" s="59"/>
      <c r="V474" s="59"/>
    </row>
    <row r="475" spans="1:22" x14ac:dyDescent="0.2">
      <c r="A475" s="58" t="s">
        <v>1982</v>
      </c>
      <c r="B475" s="59" t="s">
        <v>1983</v>
      </c>
      <c r="C475" s="71">
        <v>16</v>
      </c>
      <c r="D475" s="60">
        <v>8.8000000000000007</v>
      </c>
      <c r="E475" s="66">
        <v>12.8</v>
      </c>
      <c r="F475" s="59" t="s">
        <v>135</v>
      </c>
      <c r="G475" s="59" t="s">
        <v>136</v>
      </c>
      <c r="H475" s="60" t="s">
        <v>1984</v>
      </c>
      <c r="I475" s="60" t="s">
        <v>1985</v>
      </c>
      <c r="J475" s="123">
        <v>0.25</v>
      </c>
      <c r="K475" s="62" t="s">
        <v>139</v>
      </c>
      <c r="L475" s="60" t="s">
        <v>123</v>
      </c>
      <c r="M475" s="59" t="s">
        <v>140</v>
      </c>
      <c r="N475" s="60" t="s">
        <v>953</v>
      </c>
      <c r="O475" s="60" t="s">
        <v>930</v>
      </c>
      <c r="P475" s="59" t="s">
        <v>955</v>
      </c>
      <c r="Q475" s="59" t="s">
        <v>140</v>
      </c>
      <c r="R475" s="59"/>
      <c r="S475" s="59" t="s">
        <v>955</v>
      </c>
      <c r="T475" s="59"/>
      <c r="U475" s="59"/>
      <c r="V475" s="59"/>
    </row>
    <row r="476" spans="1:22" x14ac:dyDescent="0.2">
      <c r="A476" s="58" t="s">
        <v>1986</v>
      </c>
      <c r="B476" s="59" t="s">
        <v>1987</v>
      </c>
      <c r="C476" s="71">
        <v>16</v>
      </c>
      <c r="D476" s="60">
        <v>8.8000000000000007</v>
      </c>
      <c r="E476" s="66">
        <v>12.8</v>
      </c>
      <c r="F476" s="59" t="s">
        <v>135</v>
      </c>
      <c r="G476" s="59" t="s">
        <v>136</v>
      </c>
      <c r="H476" s="60" t="s">
        <v>1988</v>
      </c>
      <c r="I476" s="60" t="s">
        <v>1989</v>
      </c>
      <c r="J476" s="123"/>
      <c r="K476" s="62" t="s">
        <v>139</v>
      </c>
      <c r="L476" s="60" t="s">
        <v>123</v>
      </c>
      <c r="M476" s="59" t="s">
        <v>140</v>
      </c>
      <c r="N476" s="60" t="s">
        <v>953</v>
      </c>
      <c r="O476" s="60" t="s">
        <v>930</v>
      </c>
      <c r="P476" s="59" t="s">
        <v>955</v>
      </c>
      <c r="Q476" s="59" t="s">
        <v>140</v>
      </c>
      <c r="R476" s="59"/>
      <c r="S476" s="59" t="s">
        <v>955</v>
      </c>
      <c r="T476" s="59"/>
      <c r="U476" s="59"/>
      <c r="V476" s="59"/>
    </row>
    <row r="477" spans="1:22" x14ac:dyDescent="0.2">
      <c r="A477" s="58" t="s">
        <v>1990</v>
      </c>
      <c r="B477" s="59" t="s">
        <v>1991</v>
      </c>
      <c r="C477" s="71">
        <v>16</v>
      </c>
      <c r="D477" s="60">
        <v>8.8000000000000007</v>
      </c>
      <c r="E477" s="66">
        <v>12.8</v>
      </c>
      <c r="F477" s="59" t="s">
        <v>135</v>
      </c>
      <c r="G477" s="59" t="s">
        <v>978</v>
      </c>
      <c r="H477" s="60" t="s">
        <v>1992</v>
      </c>
      <c r="I477" s="60" t="s">
        <v>1993</v>
      </c>
      <c r="J477" s="123">
        <v>0.11</v>
      </c>
      <c r="K477" s="62" t="s">
        <v>139</v>
      </c>
      <c r="L477" s="60" t="s">
        <v>123</v>
      </c>
      <c r="M477" s="59" t="s">
        <v>140</v>
      </c>
      <c r="N477" s="60" t="s">
        <v>953</v>
      </c>
      <c r="O477" s="60" t="s">
        <v>930</v>
      </c>
      <c r="P477" s="59" t="s">
        <v>955</v>
      </c>
      <c r="Q477" s="59" t="s">
        <v>140</v>
      </c>
      <c r="R477" s="59"/>
      <c r="S477" s="59" t="s">
        <v>955</v>
      </c>
      <c r="T477" s="59"/>
      <c r="U477" s="59"/>
      <c r="V477" s="59"/>
    </row>
    <row r="478" spans="1:22" x14ac:dyDescent="0.2">
      <c r="A478" s="58" t="s">
        <v>1994</v>
      </c>
      <c r="B478" s="59" t="s">
        <v>1995</v>
      </c>
      <c r="C478" s="71">
        <v>16</v>
      </c>
      <c r="D478" s="60">
        <v>8.8000000000000007</v>
      </c>
      <c r="E478" s="66">
        <v>12.8</v>
      </c>
      <c r="F478" s="59" t="s">
        <v>135</v>
      </c>
      <c r="G478" s="59" t="s">
        <v>136</v>
      </c>
      <c r="H478" s="60" t="s">
        <v>1996</v>
      </c>
      <c r="I478" s="60" t="s">
        <v>1997</v>
      </c>
      <c r="J478" s="123"/>
      <c r="K478" s="62" t="s">
        <v>139</v>
      </c>
      <c r="L478" s="60" t="s">
        <v>123</v>
      </c>
      <c r="M478" s="59" t="s">
        <v>140</v>
      </c>
      <c r="N478" s="60" t="s">
        <v>953</v>
      </c>
      <c r="O478" s="60" t="s">
        <v>930</v>
      </c>
      <c r="P478" s="59" t="s">
        <v>955</v>
      </c>
      <c r="Q478" s="59" t="s">
        <v>140</v>
      </c>
      <c r="R478" s="59"/>
      <c r="S478" s="59" t="s">
        <v>955</v>
      </c>
      <c r="T478" s="59"/>
      <c r="U478" s="59"/>
      <c r="V478" s="59"/>
    </row>
    <row r="479" spans="1:22" x14ac:dyDescent="0.2">
      <c r="A479" s="58" t="s">
        <v>1998</v>
      </c>
      <c r="B479" s="59" t="s">
        <v>1999</v>
      </c>
      <c r="C479" s="71">
        <v>16</v>
      </c>
      <c r="D479" s="60">
        <v>8.8000000000000007</v>
      </c>
      <c r="E479" s="66">
        <v>12.8</v>
      </c>
      <c r="F479" s="59" t="s">
        <v>135</v>
      </c>
      <c r="G479" s="59" t="s">
        <v>136</v>
      </c>
      <c r="H479" s="60" t="s">
        <v>2000</v>
      </c>
      <c r="I479" s="60" t="s">
        <v>2001</v>
      </c>
      <c r="J479" s="123"/>
      <c r="K479" s="62" t="s">
        <v>139</v>
      </c>
      <c r="L479" s="60" t="s">
        <v>123</v>
      </c>
      <c r="M479" s="59" t="s">
        <v>140</v>
      </c>
      <c r="N479" s="60" t="s">
        <v>953</v>
      </c>
      <c r="O479" s="60" t="s">
        <v>930</v>
      </c>
      <c r="P479" s="59" t="s">
        <v>955</v>
      </c>
      <c r="Q479" s="59" t="s">
        <v>140</v>
      </c>
      <c r="R479" s="59"/>
      <c r="S479" s="59" t="s">
        <v>955</v>
      </c>
      <c r="T479" s="59"/>
      <c r="U479" s="59"/>
      <c r="V479" s="59"/>
    </row>
    <row r="480" spans="1:22" x14ac:dyDescent="0.2">
      <c r="A480" s="58" t="s">
        <v>2002</v>
      </c>
      <c r="B480" s="59" t="s">
        <v>2003</v>
      </c>
      <c r="C480" s="71">
        <v>16</v>
      </c>
      <c r="D480" s="60">
        <v>8.8000000000000007</v>
      </c>
      <c r="E480" s="66">
        <v>12.8</v>
      </c>
      <c r="F480" s="59" t="s">
        <v>135</v>
      </c>
      <c r="G480" s="59" t="s">
        <v>136</v>
      </c>
      <c r="H480" s="60" t="s">
        <v>2004</v>
      </c>
      <c r="I480" s="60" t="s">
        <v>2005</v>
      </c>
      <c r="J480" s="123"/>
      <c r="K480" s="62" t="s">
        <v>139</v>
      </c>
      <c r="L480" s="60" t="s">
        <v>123</v>
      </c>
      <c r="M480" s="59" t="s">
        <v>140</v>
      </c>
      <c r="N480" s="60" t="s">
        <v>953</v>
      </c>
      <c r="O480" s="60" t="s">
        <v>930</v>
      </c>
      <c r="P480" s="59" t="s">
        <v>955</v>
      </c>
      <c r="Q480" s="59" t="s">
        <v>140</v>
      </c>
      <c r="R480" s="59"/>
      <c r="S480" s="59" t="s">
        <v>955</v>
      </c>
      <c r="T480" s="59"/>
      <c r="U480" s="59"/>
      <c r="V480" s="59"/>
    </row>
    <row r="481" spans="1:22" x14ac:dyDescent="0.2">
      <c r="A481" s="58" t="s">
        <v>2006</v>
      </c>
      <c r="B481" s="59" t="s">
        <v>2007</v>
      </c>
      <c r="C481" s="71">
        <v>16</v>
      </c>
      <c r="D481" s="60">
        <v>8.8000000000000007</v>
      </c>
      <c r="E481" s="66">
        <v>12.8</v>
      </c>
      <c r="F481" s="59" t="s">
        <v>135</v>
      </c>
      <c r="G481" s="59" t="s">
        <v>136</v>
      </c>
      <c r="H481" s="60" t="s">
        <v>2000</v>
      </c>
      <c r="I481" s="60" t="s">
        <v>2008</v>
      </c>
      <c r="J481" s="123"/>
      <c r="K481" s="62" t="s">
        <v>139</v>
      </c>
      <c r="L481" s="60" t="s">
        <v>117</v>
      </c>
      <c r="M481" s="59" t="s">
        <v>140</v>
      </c>
      <c r="N481" s="60" t="s">
        <v>953</v>
      </c>
      <c r="O481" s="60" t="s">
        <v>930</v>
      </c>
      <c r="P481" s="59" t="s">
        <v>955</v>
      </c>
      <c r="Q481" s="59" t="s">
        <v>140</v>
      </c>
      <c r="R481" s="59"/>
      <c r="S481" s="59" t="s">
        <v>955</v>
      </c>
      <c r="T481" s="59"/>
      <c r="U481" s="59"/>
      <c r="V481" s="59"/>
    </row>
    <row r="482" spans="1:22" x14ac:dyDescent="0.2">
      <c r="A482" s="58" t="s">
        <v>2009</v>
      </c>
      <c r="B482" s="59" t="s">
        <v>2010</v>
      </c>
      <c r="C482" s="71">
        <v>16</v>
      </c>
      <c r="D482" s="60">
        <v>8.8000000000000007</v>
      </c>
      <c r="E482" s="66">
        <v>12.8</v>
      </c>
      <c r="F482" s="59" t="s">
        <v>135</v>
      </c>
      <c r="G482" s="59" t="s">
        <v>136</v>
      </c>
      <c r="H482" s="60" t="s">
        <v>2011</v>
      </c>
      <c r="I482" s="60" t="s">
        <v>2012</v>
      </c>
      <c r="J482" s="123"/>
      <c r="K482" s="62" t="s">
        <v>139</v>
      </c>
      <c r="L482" s="60" t="s">
        <v>123</v>
      </c>
      <c r="M482" s="59" t="s">
        <v>140</v>
      </c>
      <c r="N482" s="60" t="s">
        <v>953</v>
      </c>
      <c r="O482" s="60" t="s">
        <v>930</v>
      </c>
      <c r="P482" s="59" t="s">
        <v>955</v>
      </c>
      <c r="Q482" s="59"/>
      <c r="R482" s="59"/>
      <c r="S482" s="59" t="s">
        <v>955</v>
      </c>
      <c r="T482" s="59"/>
      <c r="U482" s="59"/>
      <c r="V482" s="59"/>
    </row>
    <row r="483" spans="1:22" x14ac:dyDescent="0.2">
      <c r="A483" s="58" t="s">
        <v>2013</v>
      </c>
      <c r="B483" s="59" t="s">
        <v>2014</v>
      </c>
      <c r="C483" s="71">
        <v>16</v>
      </c>
      <c r="D483" s="60">
        <v>8.8000000000000007</v>
      </c>
      <c r="E483" s="66">
        <v>12.8</v>
      </c>
      <c r="F483" s="59" t="s">
        <v>135</v>
      </c>
      <c r="G483" s="59" t="s">
        <v>978</v>
      </c>
      <c r="H483" s="60" t="s">
        <v>2015</v>
      </c>
      <c r="I483" s="60" t="s">
        <v>2016</v>
      </c>
      <c r="J483" s="123">
        <v>0.28999999999999998</v>
      </c>
      <c r="K483" s="62" t="s">
        <v>139</v>
      </c>
      <c r="L483" s="60" t="s">
        <v>123</v>
      </c>
      <c r="M483" s="59" t="s">
        <v>140</v>
      </c>
      <c r="N483" s="60" t="s">
        <v>953</v>
      </c>
      <c r="O483" s="60" t="s">
        <v>930</v>
      </c>
      <c r="P483" s="59" t="s">
        <v>955</v>
      </c>
      <c r="Q483" s="59" t="s">
        <v>140</v>
      </c>
      <c r="R483" s="59"/>
      <c r="S483" s="59" t="s">
        <v>955</v>
      </c>
      <c r="T483" s="59"/>
      <c r="U483" s="59"/>
      <c r="V483" s="59"/>
    </row>
    <row r="484" spans="1:22" x14ac:dyDescent="0.2">
      <c r="A484" s="58" t="s">
        <v>2017</v>
      </c>
      <c r="B484" s="59" t="s">
        <v>2018</v>
      </c>
      <c r="C484" s="71">
        <v>16</v>
      </c>
      <c r="D484" s="60">
        <v>8.8000000000000007</v>
      </c>
      <c r="E484" s="66">
        <v>12.8</v>
      </c>
      <c r="F484" s="59" t="s">
        <v>135</v>
      </c>
      <c r="G484" s="59" t="s">
        <v>978</v>
      </c>
      <c r="H484" s="60" t="s">
        <v>2019</v>
      </c>
      <c r="I484" s="60" t="s">
        <v>2020</v>
      </c>
      <c r="J484" s="123">
        <v>0.3</v>
      </c>
      <c r="K484" s="62" t="s">
        <v>139</v>
      </c>
      <c r="L484" s="60"/>
      <c r="M484" s="59"/>
      <c r="N484" s="60" t="s">
        <v>953</v>
      </c>
      <c r="O484" s="60" t="s">
        <v>930</v>
      </c>
      <c r="P484" s="59" t="s">
        <v>955</v>
      </c>
      <c r="Q484" s="59" t="s">
        <v>140</v>
      </c>
      <c r="R484" s="59"/>
      <c r="S484" s="59" t="s">
        <v>955</v>
      </c>
      <c r="T484" s="59"/>
      <c r="U484" s="59"/>
      <c r="V484" s="59"/>
    </row>
    <row r="485" spans="1:22" x14ac:dyDescent="0.2">
      <c r="A485" s="58" t="s">
        <v>2021</v>
      </c>
      <c r="B485" s="59" t="s">
        <v>2022</v>
      </c>
      <c r="C485" s="71">
        <v>16</v>
      </c>
      <c r="D485" s="60">
        <v>8.8000000000000007</v>
      </c>
      <c r="E485" s="66">
        <v>12.8</v>
      </c>
      <c r="F485" s="59" t="s">
        <v>135</v>
      </c>
      <c r="G485" s="59" t="s">
        <v>136</v>
      </c>
      <c r="H485" s="60" t="s">
        <v>2023</v>
      </c>
      <c r="I485" s="60" t="s">
        <v>2024</v>
      </c>
      <c r="J485" s="123"/>
      <c r="K485" s="62" t="s">
        <v>139</v>
      </c>
      <c r="L485" s="60" t="s">
        <v>117</v>
      </c>
      <c r="M485" s="59" t="s">
        <v>140</v>
      </c>
      <c r="N485" s="60" t="s">
        <v>953</v>
      </c>
      <c r="O485" s="60" t="s">
        <v>930</v>
      </c>
      <c r="P485" s="59" t="s">
        <v>955</v>
      </c>
      <c r="Q485" s="59" t="s">
        <v>140</v>
      </c>
      <c r="R485" s="59"/>
      <c r="S485" s="59" t="s">
        <v>955</v>
      </c>
      <c r="T485" s="59"/>
      <c r="U485" s="59"/>
      <c r="V485" s="59"/>
    </row>
    <row r="486" spans="1:22" x14ac:dyDescent="0.2">
      <c r="A486" s="58" t="s">
        <v>2025</v>
      </c>
      <c r="B486" s="59" t="s">
        <v>2026</v>
      </c>
      <c r="C486" s="71">
        <v>16</v>
      </c>
      <c r="D486" s="60">
        <v>8.8000000000000007</v>
      </c>
      <c r="E486" s="66">
        <v>12.8</v>
      </c>
      <c r="F486" s="59" t="s">
        <v>135</v>
      </c>
      <c r="G486" s="59" t="s">
        <v>978</v>
      </c>
      <c r="H486" s="60" t="s">
        <v>2027</v>
      </c>
      <c r="I486" s="60" t="s">
        <v>2028</v>
      </c>
      <c r="J486" s="123">
        <v>0.06</v>
      </c>
      <c r="K486" s="62" t="s">
        <v>139</v>
      </c>
      <c r="L486" s="60" t="s">
        <v>123</v>
      </c>
      <c r="M486" s="59" t="s">
        <v>140</v>
      </c>
      <c r="N486" s="60" t="s">
        <v>953</v>
      </c>
      <c r="O486" s="60" t="s">
        <v>954</v>
      </c>
      <c r="P486" s="59" t="s">
        <v>955</v>
      </c>
      <c r="Q486" s="59" t="s">
        <v>140</v>
      </c>
      <c r="R486" s="59"/>
      <c r="S486" s="59" t="s">
        <v>955</v>
      </c>
      <c r="T486" s="59"/>
      <c r="U486" s="59"/>
      <c r="V486" s="59"/>
    </row>
    <row r="487" spans="1:22" x14ac:dyDescent="0.2">
      <c r="A487" s="58" t="s">
        <v>2029</v>
      </c>
      <c r="B487" s="59" t="s">
        <v>2030</v>
      </c>
      <c r="C487" s="71">
        <v>16</v>
      </c>
      <c r="D487" s="60">
        <v>8.8000000000000007</v>
      </c>
      <c r="E487" s="66">
        <v>12.8</v>
      </c>
      <c r="F487" s="59" t="s">
        <v>135</v>
      </c>
      <c r="G487" s="59" t="s">
        <v>978</v>
      </c>
      <c r="H487" s="60" t="s">
        <v>2031</v>
      </c>
      <c r="I487" s="60" t="s">
        <v>2032</v>
      </c>
      <c r="J487" s="123">
        <v>0.4</v>
      </c>
      <c r="K487" s="62" t="s">
        <v>952</v>
      </c>
      <c r="L487" s="60" t="s">
        <v>123</v>
      </c>
      <c r="M487" s="59" t="s">
        <v>140</v>
      </c>
      <c r="N487" s="60" t="s">
        <v>953</v>
      </c>
      <c r="O487" s="60" t="s">
        <v>954</v>
      </c>
      <c r="P487" s="59" t="s">
        <v>955</v>
      </c>
      <c r="Q487" s="59" t="s">
        <v>140</v>
      </c>
      <c r="R487" s="59"/>
      <c r="S487" s="59" t="s">
        <v>955</v>
      </c>
      <c r="T487" s="59"/>
      <c r="U487" s="59"/>
      <c r="V487" s="59"/>
    </row>
    <row r="488" spans="1:22" x14ac:dyDescent="0.2">
      <c r="A488" s="58" t="s">
        <v>2033</v>
      </c>
      <c r="B488" s="59" t="s">
        <v>2034</v>
      </c>
      <c r="C488" s="71">
        <v>16</v>
      </c>
      <c r="D488" s="60">
        <v>8.8000000000000007</v>
      </c>
      <c r="E488" s="66">
        <v>12.8</v>
      </c>
      <c r="F488" s="59" t="s">
        <v>135</v>
      </c>
      <c r="G488" s="59" t="s">
        <v>136</v>
      </c>
      <c r="H488" s="60" t="s">
        <v>1808</v>
      </c>
      <c r="I488" s="60" t="s">
        <v>2035</v>
      </c>
      <c r="J488" s="123"/>
      <c r="K488" s="62" t="s">
        <v>139</v>
      </c>
      <c r="L488" s="60" t="s">
        <v>123</v>
      </c>
      <c r="M488" s="59" t="s">
        <v>140</v>
      </c>
      <c r="N488" s="60" t="s">
        <v>953</v>
      </c>
      <c r="O488" s="60" t="s">
        <v>954</v>
      </c>
      <c r="P488" s="59" t="s">
        <v>955</v>
      </c>
      <c r="Q488" s="59"/>
      <c r="R488" s="59"/>
      <c r="S488" s="59" t="s">
        <v>955</v>
      </c>
      <c r="T488" s="59"/>
      <c r="U488" s="59"/>
      <c r="V488" s="59"/>
    </row>
    <row r="489" spans="1:22" x14ac:dyDescent="0.2">
      <c r="A489" s="58" t="s">
        <v>2036</v>
      </c>
      <c r="B489" s="59" t="s">
        <v>2037</v>
      </c>
      <c r="C489" s="71">
        <v>16</v>
      </c>
      <c r="D489" s="60">
        <v>8.8000000000000007</v>
      </c>
      <c r="E489" s="66">
        <v>12.8</v>
      </c>
      <c r="F489" s="59" t="s">
        <v>135</v>
      </c>
      <c r="G489" s="59" t="s">
        <v>136</v>
      </c>
      <c r="H489" s="60" t="s">
        <v>2038</v>
      </c>
      <c r="I489" s="60" t="s">
        <v>2039</v>
      </c>
      <c r="J489" s="123"/>
      <c r="K489" s="62" t="s">
        <v>139</v>
      </c>
      <c r="L489" s="60" t="s">
        <v>123</v>
      </c>
      <c r="M489" s="59" t="s">
        <v>140</v>
      </c>
      <c r="N489" s="60" t="s">
        <v>953</v>
      </c>
      <c r="O489" s="60" t="s">
        <v>954</v>
      </c>
      <c r="P489" s="59" t="s">
        <v>955</v>
      </c>
      <c r="Q489" s="59"/>
      <c r="R489" s="59"/>
      <c r="S489" s="59" t="s">
        <v>955</v>
      </c>
      <c r="T489" s="59"/>
      <c r="U489" s="59"/>
      <c r="V489" s="59"/>
    </row>
    <row r="490" spans="1:22" x14ac:dyDescent="0.2">
      <c r="A490" s="58" t="s">
        <v>2040</v>
      </c>
      <c r="B490" s="59" t="s">
        <v>2041</v>
      </c>
      <c r="C490" s="71">
        <v>16</v>
      </c>
      <c r="D490" s="60">
        <v>8.8000000000000007</v>
      </c>
      <c r="E490" s="66">
        <v>12.8</v>
      </c>
      <c r="F490" s="59" t="s">
        <v>135</v>
      </c>
      <c r="G490" s="59" t="s">
        <v>136</v>
      </c>
      <c r="H490" s="60" t="s">
        <v>2042</v>
      </c>
      <c r="I490" s="60" t="s">
        <v>2043</v>
      </c>
      <c r="J490" s="123">
        <v>0.1</v>
      </c>
      <c r="K490" s="62" t="s">
        <v>952</v>
      </c>
      <c r="L490" s="60" t="s">
        <v>123</v>
      </c>
      <c r="M490" s="59" t="s">
        <v>140</v>
      </c>
      <c r="N490" s="60" t="s">
        <v>953</v>
      </c>
      <c r="O490" s="60" t="s">
        <v>954</v>
      </c>
      <c r="P490" s="59" t="s">
        <v>955</v>
      </c>
      <c r="Q490" s="59" t="s">
        <v>140</v>
      </c>
      <c r="R490" s="59"/>
      <c r="S490" s="59" t="s">
        <v>955</v>
      </c>
      <c r="T490" s="59"/>
      <c r="U490" s="59"/>
      <c r="V490" s="59"/>
    </row>
    <row r="491" spans="1:22" x14ac:dyDescent="0.2">
      <c r="A491" s="58" t="s">
        <v>2044</v>
      </c>
      <c r="B491" s="59" t="s">
        <v>2045</v>
      </c>
      <c r="C491" s="71">
        <v>16</v>
      </c>
      <c r="D491" s="60">
        <v>8.8000000000000007</v>
      </c>
      <c r="E491" s="66">
        <v>12.8</v>
      </c>
      <c r="F491" s="59" t="s">
        <v>135</v>
      </c>
      <c r="G491" s="59" t="s">
        <v>136</v>
      </c>
      <c r="H491" s="60" t="s">
        <v>2046</v>
      </c>
      <c r="I491" s="60" t="s">
        <v>2047</v>
      </c>
      <c r="J491" s="123">
        <v>0.3</v>
      </c>
      <c r="K491" s="62" t="s">
        <v>952</v>
      </c>
      <c r="L491" s="60" t="s">
        <v>123</v>
      </c>
      <c r="M491" s="59" t="s">
        <v>140</v>
      </c>
      <c r="N491" s="60" t="s">
        <v>953</v>
      </c>
      <c r="O491" s="60" t="s">
        <v>954</v>
      </c>
      <c r="P491" s="59" t="s">
        <v>955</v>
      </c>
      <c r="Q491" s="59" t="s">
        <v>140</v>
      </c>
      <c r="R491" s="59"/>
      <c r="S491" s="59" t="s">
        <v>955</v>
      </c>
      <c r="T491" s="59"/>
      <c r="U491" s="59"/>
      <c r="V491" s="59"/>
    </row>
    <row r="492" spans="1:22" x14ac:dyDescent="0.2">
      <c r="A492" s="58" t="s">
        <v>2048</v>
      </c>
      <c r="B492" s="59" t="s">
        <v>2049</v>
      </c>
      <c r="C492" s="71">
        <v>17</v>
      </c>
      <c r="D492" s="60">
        <v>9.35</v>
      </c>
      <c r="E492" s="66">
        <v>13.6</v>
      </c>
      <c r="F492" s="59" t="s">
        <v>135</v>
      </c>
      <c r="G492" s="59" t="s">
        <v>978</v>
      </c>
      <c r="H492" s="60" t="s">
        <v>2050</v>
      </c>
      <c r="I492" s="60" t="s">
        <v>2051</v>
      </c>
      <c r="J492" s="123"/>
      <c r="K492" s="62" t="s">
        <v>139</v>
      </c>
      <c r="L492" s="60" t="s">
        <v>123</v>
      </c>
      <c r="M492" s="59" t="s">
        <v>140</v>
      </c>
      <c r="N492" s="60" t="s">
        <v>953</v>
      </c>
      <c r="O492" s="60" t="s">
        <v>930</v>
      </c>
      <c r="P492" s="59" t="s">
        <v>955</v>
      </c>
      <c r="Q492" s="59" t="s">
        <v>140</v>
      </c>
      <c r="R492" s="59"/>
      <c r="S492" s="59" t="s">
        <v>955</v>
      </c>
      <c r="T492" s="59"/>
      <c r="U492" s="59"/>
      <c r="V492" s="59"/>
    </row>
    <row r="493" spans="1:22" x14ac:dyDescent="0.2">
      <c r="A493" s="58" t="s">
        <v>2052</v>
      </c>
      <c r="B493" s="59" t="s">
        <v>2053</v>
      </c>
      <c r="C493" s="71">
        <v>17</v>
      </c>
      <c r="D493" s="60">
        <v>9.35</v>
      </c>
      <c r="E493" s="66">
        <v>13.6</v>
      </c>
      <c r="F493" s="59" t="s">
        <v>135</v>
      </c>
      <c r="G493" s="59" t="s">
        <v>978</v>
      </c>
      <c r="H493" s="60" t="s">
        <v>2054</v>
      </c>
      <c r="I493" s="60" t="s">
        <v>2055</v>
      </c>
      <c r="J493" s="123">
        <v>0.17</v>
      </c>
      <c r="K493" s="62" t="s">
        <v>139</v>
      </c>
      <c r="L493" s="60" t="s">
        <v>123</v>
      </c>
      <c r="M493" s="59" t="s">
        <v>140</v>
      </c>
      <c r="N493" s="60" t="s">
        <v>953</v>
      </c>
      <c r="O493" s="60" t="s">
        <v>930</v>
      </c>
      <c r="P493" s="59" t="s">
        <v>955</v>
      </c>
      <c r="Q493" s="59" t="s">
        <v>140</v>
      </c>
      <c r="R493" s="59"/>
      <c r="S493" s="59" t="s">
        <v>955</v>
      </c>
      <c r="T493" s="59"/>
      <c r="U493" s="59"/>
      <c r="V493" s="59"/>
    </row>
    <row r="494" spans="1:22" x14ac:dyDescent="0.2">
      <c r="A494" s="58" t="s">
        <v>2056</v>
      </c>
      <c r="B494" s="59" t="s">
        <v>2057</v>
      </c>
      <c r="C494" s="71">
        <v>17</v>
      </c>
      <c r="D494" s="60">
        <v>9.35</v>
      </c>
      <c r="E494" s="66">
        <v>13.6</v>
      </c>
      <c r="F494" s="59" t="s">
        <v>135</v>
      </c>
      <c r="G494" s="59" t="s">
        <v>136</v>
      </c>
      <c r="H494" s="60" t="s">
        <v>2058</v>
      </c>
      <c r="I494" s="60" t="s">
        <v>2059</v>
      </c>
      <c r="J494" s="123">
        <v>0.05</v>
      </c>
      <c r="K494" s="62" t="s">
        <v>139</v>
      </c>
      <c r="L494" s="60" t="s">
        <v>123</v>
      </c>
      <c r="M494" s="59" t="s">
        <v>140</v>
      </c>
      <c r="N494" s="60" t="s">
        <v>953</v>
      </c>
      <c r="O494" s="60" t="s">
        <v>930</v>
      </c>
      <c r="P494" s="59" t="s">
        <v>955</v>
      </c>
      <c r="Q494" s="59" t="s">
        <v>140</v>
      </c>
      <c r="R494" s="59"/>
      <c r="S494" s="59" t="s">
        <v>955</v>
      </c>
      <c r="T494" s="59"/>
      <c r="U494" s="59"/>
      <c r="V494" s="59"/>
    </row>
    <row r="495" spans="1:22" x14ac:dyDescent="0.2">
      <c r="A495" s="58" t="s">
        <v>2060</v>
      </c>
      <c r="B495" s="59" t="s">
        <v>2061</v>
      </c>
      <c r="C495" s="71">
        <v>17</v>
      </c>
      <c r="D495" s="60">
        <v>9.35</v>
      </c>
      <c r="E495" s="66">
        <v>13.6</v>
      </c>
      <c r="F495" s="59" t="s">
        <v>135</v>
      </c>
      <c r="G495" s="59" t="s">
        <v>978</v>
      </c>
      <c r="H495" s="60" t="s">
        <v>2062</v>
      </c>
      <c r="I495" s="60" t="s">
        <v>2063</v>
      </c>
      <c r="J495" s="123">
        <v>0.28000000000000003</v>
      </c>
      <c r="K495" s="62" t="s">
        <v>139</v>
      </c>
      <c r="L495" s="60" t="s">
        <v>123</v>
      </c>
      <c r="M495" s="59" t="s">
        <v>140</v>
      </c>
      <c r="N495" s="60" t="s">
        <v>953</v>
      </c>
      <c r="O495" s="60" t="s">
        <v>930</v>
      </c>
      <c r="P495" s="59" t="s">
        <v>955</v>
      </c>
      <c r="Q495" s="59" t="s">
        <v>140</v>
      </c>
      <c r="R495" s="59"/>
      <c r="S495" s="59" t="s">
        <v>955</v>
      </c>
      <c r="T495" s="59"/>
      <c r="U495" s="59"/>
      <c r="V495" s="59"/>
    </row>
    <row r="496" spans="1:22" x14ac:dyDescent="0.2">
      <c r="A496" s="58" t="s">
        <v>2064</v>
      </c>
      <c r="B496" s="59" t="s">
        <v>2065</v>
      </c>
      <c r="C496" s="71">
        <v>17</v>
      </c>
      <c r="D496" s="60">
        <v>9.35</v>
      </c>
      <c r="E496" s="66">
        <v>13.6</v>
      </c>
      <c r="F496" s="59" t="s">
        <v>135</v>
      </c>
      <c r="G496" s="59" t="s">
        <v>136</v>
      </c>
      <c r="H496" s="60" t="s">
        <v>2066</v>
      </c>
      <c r="I496" s="60" t="s">
        <v>2067</v>
      </c>
      <c r="J496" s="123"/>
      <c r="K496" s="62" t="s">
        <v>139</v>
      </c>
      <c r="L496" s="60" t="s">
        <v>123</v>
      </c>
      <c r="M496" s="59" t="s">
        <v>140</v>
      </c>
      <c r="N496" s="60" t="s">
        <v>953</v>
      </c>
      <c r="O496" s="60" t="s">
        <v>930</v>
      </c>
      <c r="P496" s="59" t="s">
        <v>955</v>
      </c>
      <c r="Q496" s="59" t="s">
        <v>140</v>
      </c>
      <c r="R496" s="59"/>
      <c r="S496" s="59" t="s">
        <v>955</v>
      </c>
      <c r="T496" s="59"/>
      <c r="U496" s="59"/>
      <c r="V496" s="59"/>
    </row>
    <row r="497" spans="1:22" x14ac:dyDescent="0.2">
      <c r="A497" s="58" t="s">
        <v>2068</v>
      </c>
      <c r="B497" s="59" t="s">
        <v>2069</v>
      </c>
      <c r="C497" s="71">
        <v>17</v>
      </c>
      <c r="D497" s="60">
        <v>9.35</v>
      </c>
      <c r="E497" s="66">
        <v>13.6</v>
      </c>
      <c r="F497" s="59" t="s">
        <v>135</v>
      </c>
      <c r="G497" s="59" t="s">
        <v>136</v>
      </c>
      <c r="H497" s="60" t="s">
        <v>2070</v>
      </c>
      <c r="I497" s="60" t="s">
        <v>2071</v>
      </c>
      <c r="J497" s="123"/>
      <c r="K497" s="62" t="s">
        <v>139</v>
      </c>
      <c r="L497" s="60" t="s">
        <v>123</v>
      </c>
      <c r="M497" s="59" t="s">
        <v>140</v>
      </c>
      <c r="N497" s="60" t="s">
        <v>953</v>
      </c>
      <c r="O497" s="60" t="s">
        <v>930</v>
      </c>
      <c r="P497" s="59" t="s">
        <v>955</v>
      </c>
      <c r="Q497" s="59" t="s">
        <v>140</v>
      </c>
      <c r="R497" s="59"/>
      <c r="S497" s="59" t="s">
        <v>955</v>
      </c>
      <c r="T497" s="59"/>
      <c r="U497" s="59"/>
      <c r="V497" s="59"/>
    </row>
    <row r="498" spans="1:22" x14ac:dyDescent="0.2">
      <c r="A498" s="58" t="s">
        <v>2072</v>
      </c>
      <c r="B498" s="59" t="s">
        <v>2073</v>
      </c>
      <c r="C498" s="71">
        <v>17</v>
      </c>
      <c r="D498" s="60">
        <v>9.35</v>
      </c>
      <c r="E498" s="66">
        <v>13.6</v>
      </c>
      <c r="F498" s="59" t="s">
        <v>135</v>
      </c>
      <c r="G498" s="59" t="s">
        <v>136</v>
      </c>
      <c r="H498" s="60" t="s">
        <v>2074</v>
      </c>
      <c r="I498" s="60" t="s">
        <v>2075</v>
      </c>
      <c r="J498" s="123"/>
      <c r="K498" s="62" t="s">
        <v>139</v>
      </c>
      <c r="L498" s="60" t="s">
        <v>123</v>
      </c>
      <c r="M498" s="59" t="s">
        <v>140</v>
      </c>
      <c r="N498" s="60" t="s">
        <v>953</v>
      </c>
      <c r="O498" s="60" t="s">
        <v>930</v>
      </c>
      <c r="P498" s="59" t="s">
        <v>955</v>
      </c>
      <c r="Q498" s="59" t="s">
        <v>140</v>
      </c>
      <c r="R498" s="59"/>
      <c r="S498" s="59" t="s">
        <v>955</v>
      </c>
      <c r="T498" s="59"/>
      <c r="U498" s="59"/>
      <c r="V498" s="59"/>
    </row>
    <row r="499" spans="1:22" x14ac:dyDescent="0.2">
      <c r="A499" s="58" t="s">
        <v>2076</v>
      </c>
      <c r="B499" s="59" t="s">
        <v>2077</v>
      </c>
      <c r="C499" s="71">
        <v>17</v>
      </c>
      <c r="D499" s="60">
        <v>9.35</v>
      </c>
      <c r="E499" s="66">
        <v>13.6</v>
      </c>
      <c r="F499" s="59" t="s">
        <v>135</v>
      </c>
      <c r="G499" s="59" t="s">
        <v>978</v>
      </c>
      <c r="H499" s="60" t="s">
        <v>2078</v>
      </c>
      <c r="I499" s="60" t="s">
        <v>2079</v>
      </c>
      <c r="J499" s="123">
        <v>0.27</v>
      </c>
      <c r="K499" s="62" t="s">
        <v>139</v>
      </c>
      <c r="L499" s="60" t="s">
        <v>123</v>
      </c>
      <c r="M499" s="59" t="s">
        <v>140</v>
      </c>
      <c r="N499" s="60" t="s">
        <v>953</v>
      </c>
      <c r="O499" s="60" t="s">
        <v>930</v>
      </c>
      <c r="P499" s="59" t="s">
        <v>955</v>
      </c>
      <c r="Q499" s="59" t="s">
        <v>140</v>
      </c>
      <c r="R499" s="59"/>
      <c r="S499" s="59" t="s">
        <v>955</v>
      </c>
      <c r="T499" s="59"/>
      <c r="U499" s="59"/>
      <c r="V499" s="59"/>
    </row>
    <row r="500" spans="1:22" x14ac:dyDescent="0.2">
      <c r="A500" s="58" t="s">
        <v>2080</v>
      </c>
      <c r="B500" s="59" t="s">
        <v>2081</v>
      </c>
      <c r="C500" s="71">
        <v>17</v>
      </c>
      <c r="D500" s="60">
        <v>9.35</v>
      </c>
      <c r="E500" s="66">
        <v>13.6</v>
      </c>
      <c r="F500" s="59" t="s">
        <v>135</v>
      </c>
      <c r="G500" s="59" t="s">
        <v>136</v>
      </c>
      <c r="H500" s="60" t="s">
        <v>2082</v>
      </c>
      <c r="I500" s="60" t="s">
        <v>2083</v>
      </c>
      <c r="J500" s="123"/>
      <c r="K500" s="62" t="s">
        <v>139</v>
      </c>
      <c r="L500" s="60" t="s">
        <v>123</v>
      </c>
      <c r="M500" s="59" t="s">
        <v>140</v>
      </c>
      <c r="N500" s="60" t="s">
        <v>953</v>
      </c>
      <c r="O500" s="60" t="s">
        <v>930</v>
      </c>
      <c r="P500" s="59" t="s">
        <v>955</v>
      </c>
      <c r="Q500" s="59" t="s">
        <v>140</v>
      </c>
      <c r="R500" s="59"/>
      <c r="S500" s="59" t="s">
        <v>955</v>
      </c>
      <c r="T500" s="59"/>
      <c r="U500" s="59"/>
      <c r="V500" s="59"/>
    </row>
    <row r="501" spans="1:22" x14ac:dyDescent="0.2">
      <c r="A501" s="58" t="s">
        <v>2084</v>
      </c>
      <c r="B501" s="59" t="s">
        <v>2085</v>
      </c>
      <c r="C501" s="71">
        <v>17</v>
      </c>
      <c r="D501" s="60">
        <v>9.35</v>
      </c>
      <c r="E501" s="66">
        <v>13.6</v>
      </c>
      <c r="F501" s="59" t="s">
        <v>135</v>
      </c>
      <c r="G501" s="59" t="s">
        <v>978</v>
      </c>
      <c r="H501" s="60" t="s">
        <v>2086</v>
      </c>
      <c r="I501" s="60" t="s">
        <v>2087</v>
      </c>
      <c r="J501" s="123">
        <v>0.5</v>
      </c>
      <c r="K501" s="62" t="s">
        <v>952</v>
      </c>
      <c r="L501" s="60"/>
      <c r="M501" s="59"/>
      <c r="N501" s="60" t="s">
        <v>953</v>
      </c>
      <c r="O501" s="60" t="s">
        <v>954</v>
      </c>
      <c r="P501" s="59" t="s">
        <v>955</v>
      </c>
      <c r="Q501" s="59" t="s">
        <v>140</v>
      </c>
      <c r="R501" s="59"/>
      <c r="S501" s="59" t="s">
        <v>955</v>
      </c>
      <c r="T501" s="59"/>
      <c r="U501" s="59"/>
      <c r="V501" s="59"/>
    </row>
    <row r="502" spans="1:22" x14ac:dyDescent="0.2">
      <c r="A502" s="58" t="s">
        <v>2088</v>
      </c>
      <c r="B502" s="59" t="s">
        <v>2089</v>
      </c>
      <c r="C502" s="71">
        <v>17</v>
      </c>
      <c r="D502" s="60">
        <v>9.35</v>
      </c>
      <c r="E502" s="66">
        <v>13.6</v>
      </c>
      <c r="F502" s="59" t="s">
        <v>135</v>
      </c>
      <c r="G502" s="59" t="s">
        <v>978</v>
      </c>
      <c r="H502" s="60" t="s">
        <v>2090</v>
      </c>
      <c r="I502" s="60" t="s">
        <v>2091</v>
      </c>
      <c r="J502" s="123">
        <v>0.6</v>
      </c>
      <c r="K502" s="62" t="s">
        <v>952</v>
      </c>
      <c r="L502" s="60"/>
      <c r="M502" s="59"/>
      <c r="N502" s="60" t="s">
        <v>953</v>
      </c>
      <c r="O502" s="60" t="s">
        <v>954</v>
      </c>
      <c r="P502" s="59" t="s">
        <v>955</v>
      </c>
      <c r="Q502" s="59" t="s">
        <v>140</v>
      </c>
      <c r="R502" s="59"/>
      <c r="S502" s="59" t="s">
        <v>955</v>
      </c>
      <c r="T502" s="59"/>
      <c r="U502" s="59"/>
      <c r="V502" s="59"/>
    </row>
    <row r="503" spans="1:22" x14ac:dyDescent="0.2">
      <c r="A503" s="58" t="s">
        <v>2092</v>
      </c>
      <c r="B503" s="59" t="s">
        <v>2093</v>
      </c>
      <c r="C503" s="71">
        <v>17</v>
      </c>
      <c r="D503" s="60">
        <v>9.35</v>
      </c>
      <c r="E503" s="66">
        <v>13.6</v>
      </c>
      <c r="F503" s="59" t="s">
        <v>135</v>
      </c>
      <c r="G503" s="59" t="s">
        <v>136</v>
      </c>
      <c r="H503" s="60" t="s">
        <v>2094</v>
      </c>
      <c r="I503" s="60" t="s">
        <v>2095</v>
      </c>
      <c r="J503" s="123"/>
      <c r="K503" s="62" t="s">
        <v>139</v>
      </c>
      <c r="L503" s="60" t="s">
        <v>117</v>
      </c>
      <c r="M503" s="59" t="s">
        <v>140</v>
      </c>
      <c r="N503" s="60" t="s">
        <v>953</v>
      </c>
      <c r="O503" s="60" t="s">
        <v>930</v>
      </c>
      <c r="P503" s="59" t="s">
        <v>955</v>
      </c>
      <c r="Q503" s="59" t="s">
        <v>140</v>
      </c>
      <c r="R503" s="59"/>
      <c r="S503" s="59" t="s">
        <v>955</v>
      </c>
      <c r="T503" s="59"/>
      <c r="U503" s="59"/>
      <c r="V503" s="59"/>
    </row>
    <row r="504" spans="1:22" x14ac:dyDescent="0.2">
      <c r="A504" s="58" t="s">
        <v>2096</v>
      </c>
      <c r="B504" s="59" t="s">
        <v>2097</v>
      </c>
      <c r="C504" s="71">
        <v>18</v>
      </c>
      <c r="D504" s="60">
        <v>9.9</v>
      </c>
      <c r="E504" s="66">
        <v>14.4</v>
      </c>
      <c r="F504" s="59" t="s">
        <v>135</v>
      </c>
      <c r="G504" s="59" t="s">
        <v>978</v>
      </c>
      <c r="H504" s="60" t="s">
        <v>2098</v>
      </c>
      <c r="I504" s="60" t="s">
        <v>2099</v>
      </c>
      <c r="J504" s="123">
        <v>0.08</v>
      </c>
      <c r="K504" s="62" t="s">
        <v>139</v>
      </c>
      <c r="L504" s="60" t="s">
        <v>123</v>
      </c>
      <c r="M504" s="59" t="s">
        <v>140</v>
      </c>
      <c r="N504" s="60" t="s">
        <v>953</v>
      </c>
      <c r="O504" s="60" t="s">
        <v>930</v>
      </c>
      <c r="P504" s="59" t="s">
        <v>955</v>
      </c>
      <c r="Q504" s="59" t="s">
        <v>140</v>
      </c>
      <c r="R504" s="59"/>
      <c r="S504" s="59" t="s">
        <v>955</v>
      </c>
      <c r="T504" s="59"/>
      <c r="U504" s="59"/>
      <c r="V504" s="59"/>
    </row>
    <row r="505" spans="1:22" x14ac:dyDescent="0.2">
      <c r="A505" s="58" t="s">
        <v>2100</v>
      </c>
      <c r="B505" s="59" t="s">
        <v>2101</v>
      </c>
      <c r="C505" s="71">
        <v>18</v>
      </c>
      <c r="D505" s="60">
        <v>9.9</v>
      </c>
      <c r="E505" s="66">
        <v>14.4</v>
      </c>
      <c r="F505" s="59" t="s">
        <v>135</v>
      </c>
      <c r="G505" s="59" t="s">
        <v>136</v>
      </c>
      <c r="H505" s="60" t="s">
        <v>2102</v>
      </c>
      <c r="I505" s="60" t="s">
        <v>2103</v>
      </c>
      <c r="J505" s="123"/>
      <c r="K505" s="62" t="s">
        <v>139</v>
      </c>
      <c r="L505" s="60" t="s">
        <v>123</v>
      </c>
      <c r="M505" s="59" t="s">
        <v>140</v>
      </c>
      <c r="N505" s="60" t="s">
        <v>953</v>
      </c>
      <c r="O505" s="60" t="s">
        <v>930</v>
      </c>
      <c r="P505" s="59" t="s">
        <v>955</v>
      </c>
      <c r="Q505" s="59" t="s">
        <v>140</v>
      </c>
      <c r="R505" s="59"/>
      <c r="S505" s="59" t="s">
        <v>955</v>
      </c>
      <c r="T505" s="59"/>
      <c r="U505" s="59"/>
      <c r="V505" s="59"/>
    </row>
    <row r="506" spans="1:22" x14ac:dyDescent="0.2">
      <c r="A506" s="58" t="s">
        <v>2104</v>
      </c>
      <c r="B506" s="59" t="s">
        <v>2105</v>
      </c>
      <c r="C506" s="71">
        <v>18</v>
      </c>
      <c r="D506" s="60">
        <v>9.9</v>
      </c>
      <c r="E506" s="66">
        <v>14.4</v>
      </c>
      <c r="F506" s="59" t="s">
        <v>135</v>
      </c>
      <c r="G506" s="59" t="s">
        <v>136</v>
      </c>
      <c r="H506" s="60" t="s">
        <v>2106</v>
      </c>
      <c r="I506" s="60" t="s">
        <v>2107</v>
      </c>
      <c r="J506" s="123"/>
      <c r="K506" s="62" t="s">
        <v>139</v>
      </c>
      <c r="L506" s="60" t="s">
        <v>123</v>
      </c>
      <c r="M506" s="59" t="s">
        <v>140</v>
      </c>
      <c r="N506" s="60" t="s">
        <v>953</v>
      </c>
      <c r="O506" s="60" t="s">
        <v>930</v>
      </c>
      <c r="P506" s="59" t="s">
        <v>955</v>
      </c>
      <c r="Q506" s="59" t="s">
        <v>140</v>
      </c>
      <c r="R506" s="59" t="s">
        <v>273</v>
      </c>
      <c r="S506" s="59" t="s">
        <v>955</v>
      </c>
      <c r="T506" s="59"/>
      <c r="U506" s="59"/>
      <c r="V506" s="59"/>
    </row>
    <row r="507" spans="1:22" x14ac:dyDescent="0.2">
      <c r="A507" s="58" t="s">
        <v>2108</v>
      </c>
      <c r="B507" s="59" t="s">
        <v>2109</v>
      </c>
      <c r="C507" s="71">
        <v>18</v>
      </c>
      <c r="D507" s="60">
        <v>9.9</v>
      </c>
      <c r="E507" s="66">
        <v>14.4</v>
      </c>
      <c r="F507" s="59" t="s">
        <v>135</v>
      </c>
      <c r="G507" s="59" t="s">
        <v>136</v>
      </c>
      <c r="H507" s="60" t="s">
        <v>2074</v>
      </c>
      <c r="I507" s="60" t="s">
        <v>2110</v>
      </c>
      <c r="J507" s="123"/>
      <c r="K507" s="62" t="s">
        <v>139</v>
      </c>
      <c r="L507" s="60" t="s">
        <v>123</v>
      </c>
      <c r="M507" s="59" t="s">
        <v>140</v>
      </c>
      <c r="N507" s="60" t="s">
        <v>953</v>
      </c>
      <c r="O507" s="60" t="s">
        <v>930</v>
      </c>
      <c r="P507" s="59" t="s">
        <v>955</v>
      </c>
      <c r="Q507" s="59" t="s">
        <v>140</v>
      </c>
      <c r="R507" s="59"/>
      <c r="S507" s="59" t="s">
        <v>955</v>
      </c>
      <c r="T507" s="59"/>
      <c r="U507" s="59"/>
      <c r="V507" s="59"/>
    </row>
    <row r="508" spans="1:22" x14ac:dyDescent="0.2">
      <c r="A508" s="58" t="s">
        <v>2111</v>
      </c>
      <c r="B508" s="59" t="s">
        <v>2112</v>
      </c>
      <c r="C508" s="71">
        <v>18</v>
      </c>
      <c r="D508" s="60">
        <v>9.9</v>
      </c>
      <c r="E508" s="66">
        <v>14.4</v>
      </c>
      <c r="F508" s="59" t="s">
        <v>135</v>
      </c>
      <c r="G508" s="59" t="s">
        <v>136</v>
      </c>
      <c r="H508" s="60" t="s">
        <v>2113</v>
      </c>
      <c r="I508" s="60" t="s">
        <v>2114</v>
      </c>
      <c r="J508" s="123"/>
      <c r="K508" s="62" t="s">
        <v>139</v>
      </c>
      <c r="L508" s="60" t="s">
        <v>123</v>
      </c>
      <c r="M508" s="59" t="s">
        <v>140</v>
      </c>
      <c r="N508" s="60" t="s">
        <v>953</v>
      </c>
      <c r="O508" s="60" t="s">
        <v>930</v>
      </c>
      <c r="P508" s="59" t="s">
        <v>955</v>
      </c>
      <c r="Q508" s="59" t="s">
        <v>140</v>
      </c>
      <c r="R508" s="59"/>
      <c r="S508" s="59" t="s">
        <v>955</v>
      </c>
      <c r="T508" s="59"/>
      <c r="U508" s="59"/>
      <c r="V508" s="59"/>
    </row>
    <row r="509" spans="1:22" x14ac:dyDescent="0.2">
      <c r="A509" s="58" t="s">
        <v>2115</v>
      </c>
      <c r="B509" s="59" t="s">
        <v>2116</v>
      </c>
      <c r="C509" s="71">
        <v>19</v>
      </c>
      <c r="D509" s="60">
        <v>10.45</v>
      </c>
      <c r="E509" s="66">
        <v>15.2</v>
      </c>
      <c r="F509" s="59" t="s">
        <v>135</v>
      </c>
      <c r="G509" s="59" t="s">
        <v>978</v>
      </c>
      <c r="H509" s="60" t="s">
        <v>2117</v>
      </c>
      <c r="I509" s="60" t="s">
        <v>2118</v>
      </c>
      <c r="J509" s="123">
        <v>0.16</v>
      </c>
      <c r="K509" s="62" t="s">
        <v>139</v>
      </c>
      <c r="L509" s="60" t="s">
        <v>123</v>
      </c>
      <c r="M509" s="59" t="s">
        <v>140</v>
      </c>
      <c r="N509" s="60" t="s">
        <v>953</v>
      </c>
      <c r="O509" s="60" t="s">
        <v>930</v>
      </c>
      <c r="P509" s="59" t="s">
        <v>955</v>
      </c>
      <c r="Q509" s="59" t="s">
        <v>140</v>
      </c>
      <c r="R509" s="59"/>
      <c r="S509" s="59" t="s">
        <v>955</v>
      </c>
      <c r="T509" s="59"/>
      <c r="U509" s="59"/>
      <c r="V509" s="59"/>
    </row>
    <row r="510" spans="1:22" x14ac:dyDescent="0.2">
      <c r="A510" s="58" t="s">
        <v>2119</v>
      </c>
      <c r="B510" s="59" t="s">
        <v>2120</v>
      </c>
      <c r="C510" s="71">
        <v>19</v>
      </c>
      <c r="D510" s="60">
        <v>10.45</v>
      </c>
      <c r="E510" s="66">
        <v>15.2</v>
      </c>
      <c r="F510" s="59" t="s">
        <v>135</v>
      </c>
      <c r="G510" s="59" t="s">
        <v>978</v>
      </c>
      <c r="H510" s="60" t="s">
        <v>2121</v>
      </c>
      <c r="I510" s="60" t="s">
        <v>2122</v>
      </c>
      <c r="J510" s="123">
        <v>0.38</v>
      </c>
      <c r="K510" s="62" t="s">
        <v>139</v>
      </c>
      <c r="L510" s="60" t="s">
        <v>123</v>
      </c>
      <c r="M510" s="59" t="s">
        <v>140</v>
      </c>
      <c r="N510" s="60" t="s">
        <v>953</v>
      </c>
      <c r="O510" s="60" t="s">
        <v>1070</v>
      </c>
      <c r="P510" s="59" t="s">
        <v>955</v>
      </c>
      <c r="Q510" s="59" t="s">
        <v>140</v>
      </c>
      <c r="R510" s="59"/>
      <c r="S510" s="59" t="s">
        <v>955</v>
      </c>
      <c r="T510" s="59"/>
      <c r="U510" s="59"/>
      <c r="V510" s="59"/>
    </row>
    <row r="511" spans="1:22" x14ac:dyDescent="0.2">
      <c r="A511" s="58" t="s">
        <v>2123</v>
      </c>
      <c r="B511" s="59" t="s">
        <v>2124</v>
      </c>
      <c r="C511" s="71">
        <v>19</v>
      </c>
      <c r="D511" s="60">
        <v>10.45</v>
      </c>
      <c r="E511" s="66">
        <v>15.2</v>
      </c>
      <c r="F511" s="59" t="s">
        <v>135</v>
      </c>
      <c r="G511" s="59" t="s">
        <v>136</v>
      </c>
      <c r="H511" s="60" t="s">
        <v>2125</v>
      </c>
      <c r="I511" s="60" t="s">
        <v>2126</v>
      </c>
      <c r="J511" s="123">
        <v>7.0000000000000007E-2</v>
      </c>
      <c r="K511" s="62" t="s">
        <v>139</v>
      </c>
      <c r="L511" s="60" t="s">
        <v>123</v>
      </c>
      <c r="M511" s="59" t="s">
        <v>140</v>
      </c>
      <c r="N511" s="60" t="s">
        <v>953</v>
      </c>
      <c r="O511" s="60" t="s">
        <v>930</v>
      </c>
      <c r="P511" s="59" t="s">
        <v>955</v>
      </c>
      <c r="Q511" s="59" t="s">
        <v>140</v>
      </c>
      <c r="R511" s="59"/>
      <c r="S511" s="59" t="s">
        <v>955</v>
      </c>
      <c r="T511" s="59"/>
      <c r="U511" s="59"/>
      <c r="V511" s="59"/>
    </row>
    <row r="512" spans="1:22" x14ac:dyDescent="0.2">
      <c r="A512" s="58" t="s">
        <v>2127</v>
      </c>
      <c r="B512" s="59" t="s">
        <v>2128</v>
      </c>
      <c r="C512" s="71">
        <v>19</v>
      </c>
      <c r="D512" s="60">
        <v>10.45</v>
      </c>
      <c r="E512" s="66">
        <v>15.2</v>
      </c>
      <c r="F512" s="59" t="s">
        <v>135</v>
      </c>
      <c r="G512" s="59" t="s">
        <v>978</v>
      </c>
      <c r="H512" s="60" t="s">
        <v>2129</v>
      </c>
      <c r="I512" s="60" t="s">
        <v>2130</v>
      </c>
      <c r="J512" s="123">
        <v>0.15</v>
      </c>
      <c r="K512" s="62" t="s">
        <v>139</v>
      </c>
      <c r="L512" s="60" t="s">
        <v>123</v>
      </c>
      <c r="M512" s="59" t="s">
        <v>140</v>
      </c>
      <c r="N512" s="60" t="s">
        <v>953</v>
      </c>
      <c r="O512" s="60" t="s">
        <v>930</v>
      </c>
      <c r="P512" s="59" t="s">
        <v>955</v>
      </c>
      <c r="Q512" s="59" t="s">
        <v>140</v>
      </c>
      <c r="R512" s="59"/>
      <c r="S512" s="59" t="s">
        <v>955</v>
      </c>
      <c r="T512" s="59"/>
      <c r="U512" s="59"/>
      <c r="V512" s="59"/>
    </row>
    <row r="513" spans="1:22" x14ac:dyDescent="0.2">
      <c r="A513" s="58" t="s">
        <v>2131</v>
      </c>
      <c r="B513" s="59" t="s">
        <v>2132</v>
      </c>
      <c r="C513" s="71">
        <v>19</v>
      </c>
      <c r="D513" s="60">
        <v>10.45</v>
      </c>
      <c r="E513" s="66">
        <v>15.2</v>
      </c>
      <c r="F513" s="59" t="s">
        <v>135</v>
      </c>
      <c r="G513" s="59" t="s">
        <v>978</v>
      </c>
      <c r="H513" s="60" t="s">
        <v>2133</v>
      </c>
      <c r="I513" s="60" t="s">
        <v>2134</v>
      </c>
      <c r="J513" s="123">
        <v>0.39</v>
      </c>
      <c r="K513" s="62" t="s">
        <v>139</v>
      </c>
      <c r="L513" s="60" t="s">
        <v>123</v>
      </c>
      <c r="M513" s="59" t="s">
        <v>140</v>
      </c>
      <c r="N513" s="60" t="s">
        <v>953</v>
      </c>
      <c r="O513" s="60" t="s">
        <v>930</v>
      </c>
      <c r="P513" s="59" t="s">
        <v>955</v>
      </c>
      <c r="Q513" s="59" t="s">
        <v>140</v>
      </c>
      <c r="R513" s="59"/>
      <c r="S513" s="59" t="s">
        <v>955</v>
      </c>
      <c r="T513" s="59"/>
      <c r="U513" s="59"/>
      <c r="V513" s="59"/>
    </row>
    <row r="514" spans="1:22" x14ac:dyDescent="0.2">
      <c r="A514" s="58" t="s">
        <v>2135</v>
      </c>
      <c r="B514" s="59" t="s">
        <v>2136</v>
      </c>
      <c r="C514" s="71">
        <v>19</v>
      </c>
      <c r="D514" s="60">
        <v>10.45</v>
      </c>
      <c r="E514" s="66">
        <v>15.2</v>
      </c>
      <c r="F514" s="59" t="s">
        <v>135</v>
      </c>
      <c r="G514" s="59" t="s">
        <v>978</v>
      </c>
      <c r="H514" s="60" t="s">
        <v>2137</v>
      </c>
      <c r="I514" s="60" t="s">
        <v>2138</v>
      </c>
      <c r="J514" s="123">
        <v>0.05</v>
      </c>
      <c r="K514" s="62" t="s">
        <v>139</v>
      </c>
      <c r="L514" s="60" t="s">
        <v>123</v>
      </c>
      <c r="M514" s="59" t="s">
        <v>140</v>
      </c>
      <c r="N514" s="60" t="s">
        <v>953</v>
      </c>
      <c r="O514" s="60" t="s">
        <v>954</v>
      </c>
      <c r="P514" s="59" t="s">
        <v>955</v>
      </c>
      <c r="Q514" s="59" t="s">
        <v>140</v>
      </c>
      <c r="R514" s="59"/>
      <c r="S514" s="59" t="s">
        <v>955</v>
      </c>
      <c r="T514" s="59"/>
      <c r="U514" s="59"/>
      <c r="V514" s="59"/>
    </row>
    <row r="515" spans="1:22" x14ac:dyDescent="0.2">
      <c r="A515" s="58" t="s">
        <v>2139</v>
      </c>
      <c r="B515" s="59" t="s">
        <v>2140</v>
      </c>
      <c r="C515" s="71">
        <v>19</v>
      </c>
      <c r="D515" s="60">
        <v>10.45</v>
      </c>
      <c r="E515" s="66">
        <v>15.2</v>
      </c>
      <c r="F515" s="59" t="s">
        <v>135</v>
      </c>
      <c r="G515" s="59" t="s">
        <v>136</v>
      </c>
      <c r="H515" s="60" t="s">
        <v>2141</v>
      </c>
      <c r="I515" s="60" t="s">
        <v>2142</v>
      </c>
      <c r="J515" s="123"/>
      <c r="K515" s="62" t="s">
        <v>139</v>
      </c>
      <c r="L515" s="60" t="s">
        <v>117</v>
      </c>
      <c r="M515" s="59" t="s">
        <v>140</v>
      </c>
      <c r="N515" s="60" t="s">
        <v>953</v>
      </c>
      <c r="O515" s="60" t="s">
        <v>930</v>
      </c>
      <c r="P515" s="59" t="s">
        <v>955</v>
      </c>
      <c r="Q515" s="59" t="s">
        <v>140</v>
      </c>
      <c r="R515" s="59"/>
      <c r="S515" s="59" t="s">
        <v>955</v>
      </c>
      <c r="T515" s="59"/>
      <c r="U515" s="59"/>
      <c r="V515" s="59"/>
    </row>
    <row r="516" spans="1:22" x14ac:dyDescent="0.2">
      <c r="A516" s="58" t="s">
        <v>2143</v>
      </c>
      <c r="B516" s="59" t="s">
        <v>2144</v>
      </c>
      <c r="C516" s="71">
        <v>20</v>
      </c>
      <c r="D516" s="60">
        <v>11</v>
      </c>
      <c r="E516" s="66">
        <v>16</v>
      </c>
      <c r="F516" s="59" t="s">
        <v>135</v>
      </c>
      <c r="G516" s="59" t="s">
        <v>136</v>
      </c>
      <c r="H516" s="60" t="s">
        <v>2145</v>
      </c>
      <c r="I516" s="60" t="s">
        <v>2146</v>
      </c>
      <c r="J516" s="123"/>
      <c r="K516" s="62" t="s">
        <v>139</v>
      </c>
      <c r="L516" s="60" t="s">
        <v>153</v>
      </c>
      <c r="M516" s="59" t="s">
        <v>103</v>
      </c>
      <c r="N516" s="60" t="s">
        <v>1591</v>
      </c>
      <c r="O516" s="60" t="s">
        <v>1519</v>
      </c>
      <c r="P516" s="59" t="s">
        <v>102</v>
      </c>
      <c r="Q516" s="59" t="s">
        <v>103</v>
      </c>
      <c r="R516" s="59"/>
      <c r="S516" s="59"/>
      <c r="T516" s="59">
        <v>7.5</v>
      </c>
      <c r="U516" s="59">
        <v>1</v>
      </c>
      <c r="V516" s="59">
        <v>4</v>
      </c>
    </row>
    <row r="517" spans="1:22" x14ac:dyDescent="0.2">
      <c r="A517" s="58" t="s">
        <v>2147</v>
      </c>
      <c r="B517" s="59" t="s">
        <v>2148</v>
      </c>
      <c r="C517" s="71">
        <v>20</v>
      </c>
      <c r="D517" s="60">
        <v>11</v>
      </c>
      <c r="E517" s="66">
        <v>16</v>
      </c>
      <c r="F517" s="59" t="s">
        <v>135</v>
      </c>
      <c r="G517" s="59" t="s">
        <v>136</v>
      </c>
      <c r="H517" s="60" t="s">
        <v>2145</v>
      </c>
      <c r="I517" s="60" t="s">
        <v>2149</v>
      </c>
      <c r="J517" s="123"/>
      <c r="K517" s="62" t="s">
        <v>139</v>
      </c>
      <c r="L517" s="60" t="s">
        <v>153</v>
      </c>
      <c r="M517" s="59" t="s">
        <v>103</v>
      </c>
      <c r="N517" s="60" t="s">
        <v>1591</v>
      </c>
      <c r="O517" s="60" t="s">
        <v>1519</v>
      </c>
      <c r="P517" s="59" t="s">
        <v>102</v>
      </c>
      <c r="Q517" s="59" t="s">
        <v>103</v>
      </c>
      <c r="R517" s="59" t="s">
        <v>273</v>
      </c>
      <c r="S517" s="59"/>
      <c r="T517" s="59">
        <v>7.5</v>
      </c>
      <c r="U517" s="59">
        <v>1</v>
      </c>
      <c r="V517" s="59">
        <v>4</v>
      </c>
    </row>
    <row r="518" spans="1:22" x14ac:dyDescent="0.2">
      <c r="A518" s="58" t="s">
        <v>2150</v>
      </c>
      <c r="B518" s="59" t="s">
        <v>2151</v>
      </c>
      <c r="C518" s="71">
        <v>20</v>
      </c>
      <c r="D518" s="60">
        <v>11</v>
      </c>
      <c r="E518" s="66">
        <v>16</v>
      </c>
      <c r="F518" s="59" t="s">
        <v>135</v>
      </c>
      <c r="G518" s="59" t="s">
        <v>978</v>
      </c>
      <c r="H518" s="60" t="s">
        <v>2152</v>
      </c>
      <c r="I518" s="60" t="s">
        <v>2153</v>
      </c>
      <c r="J518" s="123">
        <v>0.21</v>
      </c>
      <c r="K518" s="62" t="s">
        <v>139</v>
      </c>
      <c r="L518" s="60" t="s">
        <v>123</v>
      </c>
      <c r="M518" s="59" t="s">
        <v>140</v>
      </c>
      <c r="N518" s="60" t="s">
        <v>953</v>
      </c>
      <c r="O518" s="60" t="s">
        <v>930</v>
      </c>
      <c r="P518" s="59" t="s">
        <v>955</v>
      </c>
      <c r="Q518" s="59" t="s">
        <v>140</v>
      </c>
      <c r="R518" s="59"/>
      <c r="S518" s="59" t="s">
        <v>955</v>
      </c>
      <c r="T518" s="59"/>
      <c r="U518" s="59"/>
      <c r="V518" s="59"/>
    </row>
    <row r="519" spans="1:22" x14ac:dyDescent="0.2">
      <c r="A519" s="58" t="s">
        <v>2154</v>
      </c>
      <c r="B519" s="59" t="s">
        <v>2155</v>
      </c>
      <c r="C519" s="71">
        <v>20</v>
      </c>
      <c r="D519" s="60">
        <v>11</v>
      </c>
      <c r="E519" s="66">
        <v>16</v>
      </c>
      <c r="F519" s="59" t="s">
        <v>135</v>
      </c>
      <c r="G519" s="59" t="s">
        <v>978</v>
      </c>
      <c r="H519" s="60" t="s">
        <v>2156</v>
      </c>
      <c r="I519" s="60" t="s">
        <v>2157</v>
      </c>
      <c r="J519" s="123">
        <v>0.09</v>
      </c>
      <c r="K519" s="62" t="s">
        <v>139</v>
      </c>
      <c r="L519" s="60" t="s">
        <v>123</v>
      </c>
      <c r="M519" s="59" t="s">
        <v>140</v>
      </c>
      <c r="N519" s="60" t="s">
        <v>953</v>
      </c>
      <c r="O519" s="60" t="s">
        <v>930</v>
      </c>
      <c r="P519" s="59" t="s">
        <v>955</v>
      </c>
      <c r="Q519" s="59" t="s">
        <v>140</v>
      </c>
      <c r="R519" s="59"/>
      <c r="S519" s="59" t="s">
        <v>955</v>
      </c>
      <c r="T519" s="59"/>
      <c r="U519" s="59"/>
      <c r="V519" s="59"/>
    </row>
    <row r="520" spans="1:22" x14ac:dyDescent="0.2">
      <c r="A520" s="58" t="s">
        <v>2158</v>
      </c>
      <c r="B520" s="59" t="s">
        <v>2159</v>
      </c>
      <c r="C520" s="71">
        <v>20</v>
      </c>
      <c r="D520" s="60">
        <v>11</v>
      </c>
      <c r="E520" s="66">
        <v>16</v>
      </c>
      <c r="F520" s="59" t="s">
        <v>135</v>
      </c>
      <c r="G520" s="59" t="s">
        <v>978</v>
      </c>
      <c r="H520" s="60" t="s">
        <v>2160</v>
      </c>
      <c r="I520" s="60" t="s">
        <v>2161</v>
      </c>
      <c r="J520" s="123">
        <v>0.05</v>
      </c>
      <c r="K520" s="62" t="s">
        <v>139</v>
      </c>
      <c r="L520" s="60" t="s">
        <v>123</v>
      </c>
      <c r="M520" s="59" t="s">
        <v>140</v>
      </c>
      <c r="N520" s="60" t="s">
        <v>953</v>
      </c>
      <c r="O520" s="60" t="s">
        <v>930</v>
      </c>
      <c r="P520" s="59" t="s">
        <v>955</v>
      </c>
      <c r="Q520" s="59" t="s">
        <v>140</v>
      </c>
      <c r="R520" s="59"/>
      <c r="S520" s="59" t="s">
        <v>955</v>
      </c>
      <c r="T520" s="59"/>
      <c r="U520" s="59"/>
      <c r="V520" s="59"/>
    </row>
    <row r="521" spans="1:22" x14ac:dyDescent="0.2">
      <c r="A521" s="58" t="s">
        <v>2162</v>
      </c>
      <c r="B521" s="59" t="s">
        <v>2163</v>
      </c>
      <c r="C521" s="71">
        <v>20</v>
      </c>
      <c r="D521" s="60">
        <v>11</v>
      </c>
      <c r="E521" s="66">
        <v>16</v>
      </c>
      <c r="F521" s="59" t="s">
        <v>135</v>
      </c>
      <c r="G521" s="59" t="s">
        <v>136</v>
      </c>
      <c r="H521" s="60" t="s">
        <v>2164</v>
      </c>
      <c r="I521" s="60" t="s">
        <v>2165</v>
      </c>
      <c r="J521" s="123">
        <v>0.08</v>
      </c>
      <c r="K521" s="62" t="s">
        <v>139</v>
      </c>
      <c r="L521" s="60" t="s">
        <v>123</v>
      </c>
      <c r="M521" s="59" t="s">
        <v>140</v>
      </c>
      <c r="N521" s="60" t="s">
        <v>953</v>
      </c>
      <c r="O521" s="60" t="s">
        <v>1070</v>
      </c>
      <c r="P521" s="59" t="s">
        <v>955</v>
      </c>
      <c r="Q521" s="59" t="s">
        <v>140</v>
      </c>
      <c r="R521" s="59"/>
      <c r="S521" s="59" t="s">
        <v>955</v>
      </c>
      <c r="T521" s="59"/>
      <c r="U521" s="59"/>
      <c r="V521" s="59"/>
    </row>
    <row r="522" spans="1:22" x14ac:dyDescent="0.2">
      <c r="A522" s="58" t="s">
        <v>2166</v>
      </c>
      <c r="B522" s="59" t="s">
        <v>2167</v>
      </c>
      <c r="C522" s="71">
        <v>20</v>
      </c>
      <c r="D522" s="60">
        <v>11</v>
      </c>
      <c r="E522" s="66">
        <v>16</v>
      </c>
      <c r="F522" s="59" t="s">
        <v>135</v>
      </c>
      <c r="G522" s="59" t="s">
        <v>978</v>
      </c>
      <c r="H522" s="60" t="s">
        <v>2168</v>
      </c>
      <c r="I522" s="60" t="s">
        <v>2169</v>
      </c>
      <c r="J522" s="123">
        <v>0.74</v>
      </c>
      <c r="K522" s="62" t="s">
        <v>139</v>
      </c>
      <c r="L522" s="60" t="s">
        <v>123</v>
      </c>
      <c r="M522" s="59" t="s">
        <v>140</v>
      </c>
      <c r="N522" s="60" t="s">
        <v>953</v>
      </c>
      <c r="O522" s="60" t="s">
        <v>930</v>
      </c>
      <c r="P522" s="59" t="s">
        <v>955</v>
      </c>
      <c r="Q522" s="59" t="s">
        <v>140</v>
      </c>
      <c r="R522" s="59"/>
      <c r="S522" s="59" t="s">
        <v>955</v>
      </c>
      <c r="T522" s="59"/>
      <c r="U522" s="59"/>
      <c r="V522" s="59"/>
    </row>
    <row r="523" spans="1:22" x14ac:dyDescent="0.2">
      <c r="A523" s="58" t="s">
        <v>2170</v>
      </c>
      <c r="B523" s="59" t="s">
        <v>2171</v>
      </c>
      <c r="C523" s="71">
        <v>20</v>
      </c>
      <c r="D523" s="60">
        <v>11</v>
      </c>
      <c r="E523" s="66">
        <v>16</v>
      </c>
      <c r="F523" s="59" t="s">
        <v>135</v>
      </c>
      <c r="G523" s="59" t="s">
        <v>978</v>
      </c>
      <c r="H523" s="60" t="s">
        <v>2172</v>
      </c>
      <c r="I523" s="60" t="s">
        <v>2173</v>
      </c>
      <c r="J523" s="123">
        <v>0.17</v>
      </c>
      <c r="K523" s="62" t="s">
        <v>139</v>
      </c>
      <c r="L523" s="60" t="s">
        <v>123</v>
      </c>
      <c r="M523" s="59" t="s">
        <v>140</v>
      </c>
      <c r="N523" s="60" t="s">
        <v>953</v>
      </c>
      <c r="O523" s="60" t="s">
        <v>930</v>
      </c>
      <c r="P523" s="59" t="s">
        <v>955</v>
      </c>
      <c r="Q523" s="59" t="s">
        <v>140</v>
      </c>
      <c r="R523" s="59"/>
      <c r="S523" s="59" t="s">
        <v>955</v>
      </c>
      <c r="T523" s="59"/>
      <c r="U523" s="59"/>
      <c r="V523" s="59"/>
    </row>
    <row r="524" spans="1:22" x14ac:dyDescent="0.2">
      <c r="A524" s="58" t="s">
        <v>2174</v>
      </c>
      <c r="B524" s="59" t="s">
        <v>2175</v>
      </c>
      <c r="C524" s="71">
        <v>20</v>
      </c>
      <c r="D524" s="60">
        <v>11</v>
      </c>
      <c r="E524" s="66">
        <v>16</v>
      </c>
      <c r="F524" s="59" t="s">
        <v>135</v>
      </c>
      <c r="G524" s="59" t="s">
        <v>136</v>
      </c>
      <c r="H524" s="60" t="s">
        <v>1181</v>
      </c>
      <c r="I524" s="60" t="s">
        <v>2176</v>
      </c>
      <c r="J524" s="123"/>
      <c r="K524" s="62" t="s">
        <v>139</v>
      </c>
      <c r="L524" s="60" t="s">
        <v>123</v>
      </c>
      <c r="M524" s="59" t="s">
        <v>140</v>
      </c>
      <c r="N524" s="60" t="s">
        <v>953</v>
      </c>
      <c r="O524" s="60" t="s">
        <v>930</v>
      </c>
      <c r="P524" s="59" t="s">
        <v>955</v>
      </c>
      <c r="Q524" s="59" t="s">
        <v>140</v>
      </c>
      <c r="R524" s="59"/>
      <c r="S524" s="59" t="s">
        <v>955</v>
      </c>
      <c r="T524" s="59"/>
      <c r="U524" s="59"/>
      <c r="V524" s="59"/>
    </row>
    <row r="525" spans="1:22" x14ac:dyDescent="0.2">
      <c r="A525" s="58" t="s">
        <v>2177</v>
      </c>
      <c r="B525" s="59" t="s">
        <v>2178</v>
      </c>
      <c r="C525" s="71">
        <v>20</v>
      </c>
      <c r="D525" s="60">
        <v>11</v>
      </c>
      <c r="E525" s="66">
        <v>16</v>
      </c>
      <c r="F525" s="59" t="s">
        <v>135</v>
      </c>
      <c r="G525" s="59" t="s">
        <v>978</v>
      </c>
      <c r="H525" s="60" t="s">
        <v>2179</v>
      </c>
      <c r="I525" s="60" t="s">
        <v>2180</v>
      </c>
      <c r="J525" s="123"/>
      <c r="K525" s="62" t="s">
        <v>139</v>
      </c>
      <c r="L525" s="60" t="s">
        <v>123</v>
      </c>
      <c r="M525" s="59" t="s">
        <v>140</v>
      </c>
      <c r="N525" s="60" t="s">
        <v>953</v>
      </c>
      <c r="O525" s="60" t="s">
        <v>954</v>
      </c>
      <c r="P525" s="59" t="s">
        <v>955</v>
      </c>
      <c r="Q525" s="59" t="s">
        <v>140</v>
      </c>
      <c r="R525" s="59"/>
      <c r="S525" s="59" t="s">
        <v>955</v>
      </c>
      <c r="T525" s="59"/>
      <c r="U525" s="59"/>
      <c r="V525" s="59"/>
    </row>
    <row r="526" spans="1:22" x14ac:dyDescent="0.2">
      <c r="A526" s="58" t="s">
        <v>2181</v>
      </c>
      <c r="B526" s="59" t="s">
        <v>2182</v>
      </c>
      <c r="C526" s="71">
        <v>20</v>
      </c>
      <c r="D526" s="60">
        <v>11</v>
      </c>
      <c r="E526" s="66">
        <v>16</v>
      </c>
      <c r="F526" s="59" t="s">
        <v>135</v>
      </c>
      <c r="G526" s="59" t="s">
        <v>136</v>
      </c>
      <c r="H526" s="60" t="s">
        <v>2183</v>
      </c>
      <c r="I526" s="60" t="s">
        <v>2184</v>
      </c>
      <c r="J526" s="123"/>
      <c r="K526" s="62" t="s">
        <v>139</v>
      </c>
      <c r="L526" s="60" t="s">
        <v>153</v>
      </c>
      <c r="M526" s="59" t="s">
        <v>103</v>
      </c>
      <c r="N526" s="60" t="s">
        <v>953</v>
      </c>
      <c r="O526" s="60" t="s">
        <v>930</v>
      </c>
      <c r="P526" s="59" t="s">
        <v>955</v>
      </c>
      <c r="Q526" s="59" t="s">
        <v>103</v>
      </c>
      <c r="R526" s="59" t="s">
        <v>273</v>
      </c>
      <c r="S526" s="59" t="s">
        <v>955</v>
      </c>
      <c r="T526" s="59"/>
      <c r="U526" s="59"/>
      <c r="V526" s="59"/>
    </row>
    <row r="527" spans="1:22" x14ac:dyDescent="0.2">
      <c r="A527" s="58" t="s">
        <v>2185</v>
      </c>
      <c r="B527" s="59" t="s">
        <v>2186</v>
      </c>
      <c r="C527" s="71">
        <v>20</v>
      </c>
      <c r="D527" s="60">
        <v>11</v>
      </c>
      <c r="E527" s="66">
        <v>16</v>
      </c>
      <c r="F527" s="59" t="s">
        <v>135</v>
      </c>
      <c r="G527" s="59" t="s">
        <v>136</v>
      </c>
      <c r="H527" s="60" t="s">
        <v>2187</v>
      </c>
      <c r="I527" s="60" t="s">
        <v>2188</v>
      </c>
      <c r="J527" s="123">
        <v>0.24</v>
      </c>
      <c r="K527" s="62" t="s">
        <v>139</v>
      </c>
      <c r="L527" s="60" t="s">
        <v>123</v>
      </c>
      <c r="M527" s="59" t="s">
        <v>140</v>
      </c>
      <c r="N527" s="60" t="s">
        <v>953</v>
      </c>
      <c r="O527" s="60" t="s">
        <v>930</v>
      </c>
      <c r="P527" s="59" t="s">
        <v>955</v>
      </c>
      <c r="Q527" s="59" t="s">
        <v>140</v>
      </c>
      <c r="R527" s="59"/>
      <c r="S527" s="59" t="s">
        <v>955</v>
      </c>
      <c r="T527" s="59"/>
      <c r="U527" s="59"/>
      <c r="V527" s="59"/>
    </row>
    <row r="528" spans="1:22" x14ac:dyDescent="0.2">
      <c r="A528" s="58" t="s">
        <v>2189</v>
      </c>
      <c r="B528" s="59" t="s">
        <v>2190</v>
      </c>
      <c r="C528" s="71">
        <v>20</v>
      </c>
      <c r="D528" s="60">
        <v>11</v>
      </c>
      <c r="E528" s="66">
        <v>16</v>
      </c>
      <c r="F528" s="59" t="s">
        <v>135</v>
      </c>
      <c r="G528" s="59" t="s">
        <v>136</v>
      </c>
      <c r="H528" s="60" t="s">
        <v>2191</v>
      </c>
      <c r="I528" s="60" t="s">
        <v>2192</v>
      </c>
      <c r="J528" s="123"/>
      <c r="K528" s="62" t="s">
        <v>139</v>
      </c>
      <c r="L528" s="60" t="s">
        <v>123</v>
      </c>
      <c r="M528" s="59" t="s">
        <v>140</v>
      </c>
      <c r="N528" s="60" t="s">
        <v>953</v>
      </c>
      <c r="O528" s="60" t="s">
        <v>930</v>
      </c>
      <c r="P528" s="59" t="s">
        <v>955</v>
      </c>
      <c r="Q528" s="59" t="s">
        <v>140</v>
      </c>
      <c r="R528" s="59"/>
      <c r="S528" s="59" t="s">
        <v>955</v>
      </c>
      <c r="T528" s="59"/>
      <c r="U528" s="59"/>
      <c r="V528" s="59"/>
    </row>
    <row r="529" spans="1:22" x14ac:dyDescent="0.2">
      <c r="A529" s="58" t="s">
        <v>2193</v>
      </c>
      <c r="B529" s="59" t="s">
        <v>2194</v>
      </c>
      <c r="C529" s="71">
        <v>20</v>
      </c>
      <c r="D529" s="60">
        <v>11</v>
      </c>
      <c r="E529" s="66">
        <v>16</v>
      </c>
      <c r="F529" s="59" t="s">
        <v>135</v>
      </c>
      <c r="G529" s="59" t="s">
        <v>136</v>
      </c>
      <c r="H529" s="60" t="s">
        <v>2195</v>
      </c>
      <c r="I529" s="60" t="s">
        <v>2196</v>
      </c>
      <c r="J529" s="123"/>
      <c r="K529" s="62" t="s">
        <v>139</v>
      </c>
      <c r="L529" s="60" t="s">
        <v>123</v>
      </c>
      <c r="M529" s="59" t="s">
        <v>140</v>
      </c>
      <c r="N529" s="60" t="s">
        <v>953</v>
      </c>
      <c r="O529" s="60" t="s">
        <v>930</v>
      </c>
      <c r="P529" s="59" t="s">
        <v>955</v>
      </c>
      <c r="Q529" s="59" t="s">
        <v>140</v>
      </c>
      <c r="R529" s="59"/>
      <c r="S529" s="59" t="s">
        <v>955</v>
      </c>
      <c r="T529" s="59"/>
      <c r="U529" s="59"/>
      <c r="V529" s="59"/>
    </row>
    <row r="530" spans="1:22" x14ac:dyDescent="0.2">
      <c r="A530" s="58" t="s">
        <v>2197</v>
      </c>
      <c r="B530" s="59" t="s">
        <v>2198</v>
      </c>
      <c r="C530" s="71">
        <v>20</v>
      </c>
      <c r="D530" s="60">
        <v>11</v>
      </c>
      <c r="E530" s="66">
        <v>16</v>
      </c>
      <c r="F530" s="59" t="s">
        <v>135</v>
      </c>
      <c r="G530" s="59" t="s">
        <v>136</v>
      </c>
      <c r="H530" s="60" t="s">
        <v>1255</v>
      </c>
      <c r="I530" s="60" t="s">
        <v>2199</v>
      </c>
      <c r="J530" s="123"/>
      <c r="K530" s="62" t="s">
        <v>139</v>
      </c>
      <c r="L530" s="60" t="s">
        <v>117</v>
      </c>
      <c r="M530" s="59" t="s">
        <v>140</v>
      </c>
      <c r="N530" s="60" t="s">
        <v>953</v>
      </c>
      <c r="O530" s="60" t="s">
        <v>930</v>
      </c>
      <c r="P530" s="59" t="s">
        <v>955</v>
      </c>
      <c r="Q530" s="59" t="s">
        <v>140</v>
      </c>
      <c r="R530" s="59"/>
      <c r="S530" s="59" t="s">
        <v>955</v>
      </c>
      <c r="T530" s="59"/>
      <c r="U530" s="59"/>
      <c r="V530" s="59"/>
    </row>
    <row r="531" spans="1:22" x14ac:dyDescent="0.2">
      <c r="A531" s="58" t="s">
        <v>2200</v>
      </c>
      <c r="B531" s="59" t="s">
        <v>2201</v>
      </c>
      <c r="C531" s="71">
        <v>20</v>
      </c>
      <c r="D531" s="60">
        <v>11</v>
      </c>
      <c r="E531" s="66">
        <v>16</v>
      </c>
      <c r="F531" s="59" t="s">
        <v>135</v>
      </c>
      <c r="G531" s="59" t="s">
        <v>136</v>
      </c>
      <c r="H531" s="60" t="s">
        <v>2202</v>
      </c>
      <c r="I531" s="60" t="s">
        <v>2203</v>
      </c>
      <c r="J531" s="123"/>
      <c r="K531" s="62" t="s">
        <v>139</v>
      </c>
      <c r="L531" s="60" t="s">
        <v>123</v>
      </c>
      <c r="M531" s="59" t="s">
        <v>140</v>
      </c>
      <c r="N531" s="60" t="s">
        <v>953</v>
      </c>
      <c r="O531" s="60" t="s">
        <v>930</v>
      </c>
      <c r="P531" s="59" t="s">
        <v>955</v>
      </c>
      <c r="Q531" s="59"/>
      <c r="R531" s="59"/>
      <c r="S531" s="59" t="s">
        <v>955</v>
      </c>
      <c r="T531" s="59"/>
      <c r="U531" s="59"/>
      <c r="V531" s="59"/>
    </row>
    <row r="532" spans="1:22" x14ac:dyDescent="0.2">
      <c r="A532" s="58" t="s">
        <v>2204</v>
      </c>
      <c r="B532" s="59" t="s">
        <v>2205</v>
      </c>
      <c r="C532" s="71">
        <v>20</v>
      </c>
      <c r="D532" s="60">
        <v>11</v>
      </c>
      <c r="E532" s="66">
        <v>16</v>
      </c>
      <c r="F532" s="59" t="s">
        <v>135</v>
      </c>
      <c r="G532" s="59" t="s">
        <v>136</v>
      </c>
      <c r="H532" s="60" t="s">
        <v>2206</v>
      </c>
      <c r="I532" s="60" t="s">
        <v>2207</v>
      </c>
      <c r="J532" s="123"/>
      <c r="K532" s="62" t="s">
        <v>139</v>
      </c>
      <c r="L532" s="60" t="s">
        <v>123</v>
      </c>
      <c r="M532" s="59" t="s">
        <v>140</v>
      </c>
      <c r="N532" s="60" t="s">
        <v>953</v>
      </c>
      <c r="O532" s="60" t="s">
        <v>930</v>
      </c>
      <c r="P532" s="59" t="s">
        <v>955</v>
      </c>
      <c r="Q532" s="59"/>
      <c r="R532" s="59"/>
      <c r="S532" s="59" t="s">
        <v>955</v>
      </c>
      <c r="T532" s="59"/>
      <c r="U532" s="59"/>
      <c r="V532" s="59"/>
    </row>
    <row r="533" spans="1:22" x14ac:dyDescent="0.2">
      <c r="A533" s="58" t="s">
        <v>2208</v>
      </c>
      <c r="B533" s="59" t="s">
        <v>2209</v>
      </c>
      <c r="C533" s="71">
        <v>20</v>
      </c>
      <c r="D533" s="60">
        <v>11</v>
      </c>
      <c r="E533" s="66">
        <v>16</v>
      </c>
      <c r="F533" s="59" t="s">
        <v>135</v>
      </c>
      <c r="G533" s="59" t="s">
        <v>136</v>
      </c>
      <c r="H533" s="60" t="s">
        <v>2210</v>
      </c>
      <c r="I533" s="60" t="s">
        <v>2211</v>
      </c>
      <c r="J533" s="123"/>
      <c r="K533" s="62" t="s">
        <v>139</v>
      </c>
      <c r="L533" s="60" t="s">
        <v>117</v>
      </c>
      <c r="M533" s="59" t="s">
        <v>140</v>
      </c>
      <c r="N533" s="60" t="s">
        <v>953</v>
      </c>
      <c r="O533" s="60" t="s">
        <v>930</v>
      </c>
      <c r="P533" s="59" t="s">
        <v>955</v>
      </c>
      <c r="Q533" s="59" t="s">
        <v>140</v>
      </c>
      <c r="R533" s="59"/>
      <c r="S533" s="59" t="s">
        <v>955</v>
      </c>
      <c r="T533" s="59"/>
      <c r="U533" s="59"/>
      <c r="V533" s="59"/>
    </row>
    <row r="534" spans="1:22" x14ac:dyDescent="0.2">
      <c r="A534" s="58" t="s">
        <v>2212</v>
      </c>
      <c r="B534" s="59" t="s">
        <v>2213</v>
      </c>
      <c r="C534" s="71">
        <v>20</v>
      </c>
      <c r="D534" s="60">
        <v>11</v>
      </c>
      <c r="E534" s="66">
        <v>16</v>
      </c>
      <c r="F534" s="59" t="s">
        <v>135</v>
      </c>
      <c r="G534" s="59" t="s">
        <v>136</v>
      </c>
      <c r="H534" s="60" t="s">
        <v>2214</v>
      </c>
      <c r="I534" s="60" t="s">
        <v>2215</v>
      </c>
      <c r="J534" s="123">
        <v>0.45</v>
      </c>
      <c r="K534" s="62" t="s">
        <v>139</v>
      </c>
      <c r="L534" s="60" t="s">
        <v>117</v>
      </c>
      <c r="M534" s="59" t="s">
        <v>140</v>
      </c>
      <c r="N534" s="60" t="s">
        <v>953</v>
      </c>
      <c r="O534" s="60" t="s">
        <v>930</v>
      </c>
      <c r="P534" s="59" t="s">
        <v>955</v>
      </c>
      <c r="Q534" s="59" t="s">
        <v>140</v>
      </c>
      <c r="R534" s="59"/>
      <c r="S534" s="59" t="s">
        <v>955</v>
      </c>
      <c r="T534" s="59"/>
      <c r="U534" s="59"/>
      <c r="V534" s="59"/>
    </row>
    <row r="535" spans="1:22" x14ac:dyDescent="0.2">
      <c r="A535" s="58" t="s">
        <v>2216</v>
      </c>
      <c r="B535" s="59" t="s">
        <v>2217</v>
      </c>
      <c r="C535" s="71">
        <v>20</v>
      </c>
      <c r="D535" s="60">
        <v>11</v>
      </c>
      <c r="E535" s="66">
        <v>16</v>
      </c>
      <c r="F535" s="59" t="s">
        <v>135</v>
      </c>
      <c r="G535" s="59" t="s">
        <v>136</v>
      </c>
      <c r="H535" s="60" t="s">
        <v>2218</v>
      </c>
      <c r="I535" s="60" t="s">
        <v>2219</v>
      </c>
      <c r="J535" s="123"/>
      <c r="K535" s="62" t="s">
        <v>139</v>
      </c>
      <c r="L535" s="60" t="s">
        <v>123</v>
      </c>
      <c r="M535" s="59" t="s">
        <v>140</v>
      </c>
      <c r="N535" s="60" t="s">
        <v>953</v>
      </c>
      <c r="O535" s="60" t="s">
        <v>930</v>
      </c>
      <c r="P535" s="59" t="s">
        <v>955</v>
      </c>
      <c r="Q535" s="59" t="s">
        <v>140</v>
      </c>
      <c r="R535" s="59"/>
      <c r="S535" s="59" t="s">
        <v>955</v>
      </c>
      <c r="T535" s="59"/>
      <c r="U535" s="59"/>
      <c r="V535" s="59"/>
    </row>
    <row r="536" spans="1:22" x14ac:dyDescent="0.2">
      <c r="A536" s="58" t="s">
        <v>2220</v>
      </c>
      <c r="B536" s="59" t="s">
        <v>2221</v>
      </c>
      <c r="C536" s="71">
        <v>20</v>
      </c>
      <c r="D536" s="60">
        <v>11</v>
      </c>
      <c r="E536" s="66">
        <v>16</v>
      </c>
      <c r="F536" s="59" t="s">
        <v>135</v>
      </c>
      <c r="G536" s="59" t="s">
        <v>136</v>
      </c>
      <c r="H536" s="60" t="s">
        <v>2222</v>
      </c>
      <c r="I536" s="60" t="s">
        <v>2223</v>
      </c>
      <c r="J536" s="123"/>
      <c r="K536" s="62" t="s">
        <v>139</v>
      </c>
      <c r="L536" s="60" t="s">
        <v>2224</v>
      </c>
      <c r="M536" s="59" t="s">
        <v>140</v>
      </c>
      <c r="N536" s="60" t="s">
        <v>953</v>
      </c>
      <c r="O536" s="60" t="s">
        <v>2225</v>
      </c>
      <c r="P536" s="59" t="s">
        <v>955</v>
      </c>
      <c r="Q536" s="59"/>
      <c r="R536" s="59"/>
      <c r="S536" s="59" t="s">
        <v>955</v>
      </c>
      <c r="T536" s="59"/>
      <c r="U536" s="59"/>
      <c r="V536" s="59"/>
    </row>
    <row r="537" spans="1:22" x14ac:dyDescent="0.2">
      <c r="A537" s="58" t="s">
        <v>2226</v>
      </c>
      <c r="B537" s="59" t="s">
        <v>2227</v>
      </c>
      <c r="C537" s="71">
        <v>21</v>
      </c>
      <c r="D537" s="60">
        <v>11.55</v>
      </c>
      <c r="E537" s="66">
        <v>16.8</v>
      </c>
      <c r="F537" s="59" t="s">
        <v>135</v>
      </c>
      <c r="G537" s="59" t="s">
        <v>978</v>
      </c>
      <c r="H537" s="60" t="s">
        <v>2228</v>
      </c>
      <c r="I537" s="60" t="s">
        <v>2229</v>
      </c>
      <c r="J537" s="123">
        <v>0.32</v>
      </c>
      <c r="K537" s="62" t="s">
        <v>139</v>
      </c>
      <c r="L537" s="60" t="s">
        <v>123</v>
      </c>
      <c r="M537" s="59" t="s">
        <v>140</v>
      </c>
      <c r="N537" s="60" t="s">
        <v>953</v>
      </c>
      <c r="O537" s="60" t="s">
        <v>930</v>
      </c>
      <c r="P537" s="59" t="s">
        <v>955</v>
      </c>
      <c r="Q537" s="59" t="s">
        <v>140</v>
      </c>
      <c r="R537" s="59"/>
      <c r="S537" s="59" t="s">
        <v>955</v>
      </c>
      <c r="T537" s="59"/>
      <c r="U537" s="59"/>
      <c r="V537" s="59"/>
    </row>
    <row r="538" spans="1:22" x14ac:dyDescent="0.2">
      <c r="A538" s="58" t="s">
        <v>2230</v>
      </c>
      <c r="B538" s="59" t="s">
        <v>2231</v>
      </c>
      <c r="C538" s="71">
        <v>21</v>
      </c>
      <c r="D538" s="60">
        <v>11.55</v>
      </c>
      <c r="E538" s="66">
        <v>16.8</v>
      </c>
      <c r="F538" s="59" t="s">
        <v>135</v>
      </c>
      <c r="G538" s="59" t="s">
        <v>978</v>
      </c>
      <c r="H538" s="60" t="s">
        <v>2232</v>
      </c>
      <c r="I538" s="60" t="s">
        <v>2233</v>
      </c>
      <c r="J538" s="123"/>
      <c r="K538" s="62" t="s">
        <v>139</v>
      </c>
      <c r="L538" s="60" t="s">
        <v>117</v>
      </c>
      <c r="M538" s="59" t="s">
        <v>140</v>
      </c>
      <c r="N538" s="60" t="s">
        <v>953</v>
      </c>
      <c r="O538" s="60" t="s">
        <v>1697</v>
      </c>
      <c r="P538" s="59" t="s">
        <v>955</v>
      </c>
      <c r="Q538" s="59" t="s">
        <v>140</v>
      </c>
      <c r="R538" s="59"/>
      <c r="S538" s="59" t="s">
        <v>955</v>
      </c>
      <c r="T538" s="59"/>
      <c r="U538" s="59"/>
      <c r="V538" s="59"/>
    </row>
    <row r="539" spans="1:22" x14ac:dyDescent="0.2">
      <c r="A539" s="58" t="s">
        <v>2234</v>
      </c>
      <c r="B539" s="59" t="s">
        <v>2235</v>
      </c>
      <c r="C539" s="71">
        <v>21</v>
      </c>
      <c r="D539" s="60">
        <v>11.55</v>
      </c>
      <c r="E539" s="66">
        <v>16.8</v>
      </c>
      <c r="F539" s="59" t="s">
        <v>135</v>
      </c>
      <c r="G539" s="59" t="s">
        <v>136</v>
      </c>
      <c r="H539" s="60" t="s">
        <v>2074</v>
      </c>
      <c r="I539" s="60" t="s">
        <v>2236</v>
      </c>
      <c r="J539" s="123"/>
      <c r="K539" s="62" t="s">
        <v>139</v>
      </c>
      <c r="L539" s="60" t="s">
        <v>123</v>
      </c>
      <c r="M539" s="59" t="s">
        <v>140</v>
      </c>
      <c r="N539" s="60" t="s">
        <v>953</v>
      </c>
      <c r="O539" s="60" t="s">
        <v>930</v>
      </c>
      <c r="P539" s="59" t="s">
        <v>955</v>
      </c>
      <c r="Q539" s="59" t="s">
        <v>140</v>
      </c>
      <c r="R539" s="59"/>
      <c r="S539" s="59" t="s">
        <v>955</v>
      </c>
      <c r="T539" s="59"/>
      <c r="U539" s="59"/>
      <c r="V539" s="59"/>
    </row>
    <row r="540" spans="1:22" x14ac:dyDescent="0.2">
      <c r="A540" s="58" t="s">
        <v>2237</v>
      </c>
      <c r="B540" s="59" t="s">
        <v>2238</v>
      </c>
      <c r="C540" s="71">
        <v>21</v>
      </c>
      <c r="D540" s="60">
        <v>11.55</v>
      </c>
      <c r="E540" s="66">
        <v>16.8</v>
      </c>
      <c r="F540" s="59" t="s">
        <v>135</v>
      </c>
      <c r="G540" s="59" t="s">
        <v>136</v>
      </c>
      <c r="H540" s="60" t="s">
        <v>2239</v>
      </c>
      <c r="I540" s="60" t="s">
        <v>2240</v>
      </c>
      <c r="J540" s="123"/>
      <c r="K540" s="62" t="s">
        <v>952</v>
      </c>
      <c r="L540" s="60" t="s">
        <v>123</v>
      </c>
      <c r="M540" s="59" t="s">
        <v>140</v>
      </c>
      <c r="N540" s="60" t="s">
        <v>953</v>
      </c>
      <c r="O540" s="60" t="s">
        <v>954</v>
      </c>
      <c r="P540" s="59" t="s">
        <v>955</v>
      </c>
      <c r="Q540" s="59" t="s">
        <v>140</v>
      </c>
      <c r="R540" s="59"/>
      <c r="S540" s="59" t="s">
        <v>955</v>
      </c>
      <c r="T540" s="59"/>
      <c r="U540" s="59"/>
      <c r="V540" s="59"/>
    </row>
    <row r="541" spans="1:22" x14ac:dyDescent="0.2">
      <c r="A541" s="58" t="s">
        <v>2241</v>
      </c>
      <c r="B541" s="59" t="s">
        <v>2242</v>
      </c>
      <c r="C541" s="71">
        <v>21</v>
      </c>
      <c r="D541" s="60">
        <v>11.55</v>
      </c>
      <c r="E541" s="66">
        <v>16.8</v>
      </c>
      <c r="F541" s="59" t="s">
        <v>135</v>
      </c>
      <c r="G541" s="59" t="s">
        <v>136</v>
      </c>
      <c r="H541" s="60" t="s">
        <v>2094</v>
      </c>
      <c r="I541" s="60" t="s">
        <v>2243</v>
      </c>
      <c r="J541" s="123"/>
      <c r="K541" s="62" t="s">
        <v>139</v>
      </c>
      <c r="L541" s="60" t="s">
        <v>117</v>
      </c>
      <c r="M541" s="59" t="s">
        <v>140</v>
      </c>
      <c r="N541" s="60" t="s">
        <v>953</v>
      </c>
      <c r="O541" s="60" t="s">
        <v>930</v>
      </c>
      <c r="P541" s="59" t="s">
        <v>955</v>
      </c>
      <c r="Q541" s="59" t="s">
        <v>140</v>
      </c>
      <c r="R541" s="59"/>
      <c r="S541" s="59" t="s">
        <v>955</v>
      </c>
      <c r="T541" s="59"/>
      <c r="U541" s="59"/>
      <c r="V541" s="59"/>
    </row>
    <row r="542" spans="1:22" x14ac:dyDescent="0.2">
      <c r="A542" s="58" t="s">
        <v>2244</v>
      </c>
      <c r="B542" s="59" t="s">
        <v>2245</v>
      </c>
      <c r="C542" s="71">
        <v>22</v>
      </c>
      <c r="D542" s="60">
        <v>12.1</v>
      </c>
      <c r="E542" s="66">
        <v>17.600000000000001</v>
      </c>
      <c r="F542" s="59" t="s">
        <v>135</v>
      </c>
      <c r="G542" s="59" t="s">
        <v>978</v>
      </c>
      <c r="H542" s="60" t="s">
        <v>2246</v>
      </c>
      <c r="I542" s="60" t="s">
        <v>2247</v>
      </c>
      <c r="J542" s="123">
        <v>0.5</v>
      </c>
      <c r="K542" s="62" t="s">
        <v>139</v>
      </c>
      <c r="L542" s="60" t="s">
        <v>123</v>
      </c>
      <c r="M542" s="59" t="s">
        <v>140</v>
      </c>
      <c r="N542" s="60" t="s">
        <v>953</v>
      </c>
      <c r="O542" s="60" t="s">
        <v>930</v>
      </c>
      <c r="P542" s="59" t="s">
        <v>955</v>
      </c>
      <c r="Q542" s="59" t="s">
        <v>140</v>
      </c>
      <c r="R542" s="59"/>
      <c r="S542" s="59" t="s">
        <v>955</v>
      </c>
      <c r="T542" s="59"/>
      <c r="U542" s="59"/>
      <c r="V542" s="59"/>
    </row>
    <row r="543" spans="1:22" x14ac:dyDescent="0.2">
      <c r="A543" s="58" t="s">
        <v>2248</v>
      </c>
      <c r="B543" s="59" t="s">
        <v>2249</v>
      </c>
      <c r="C543" s="71">
        <v>22</v>
      </c>
      <c r="D543" s="60">
        <v>12.1</v>
      </c>
      <c r="E543" s="66">
        <v>17.600000000000001</v>
      </c>
      <c r="F543" s="59" t="s">
        <v>135</v>
      </c>
      <c r="G543" s="59" t="s">
        <v>978</v>
      </c>
      <c r="H543" s="60" t="s">
        <v>2250</v>
      </c>
      <c r="I543" s="60" t="s">
        <v>2251</v>
      </c>
      <c r="J543" s="123">
        <v>0.12</v>
      </c>
      <c r="K543" s="62" t="s">
        <v>139</v>
      </c>
      <c r="L543" s="60" t="s">
        <v>123</v>
      </c>
      <c r="M543" s="59" t="s">
        <v>140</v>
      </c>
      <c r="N543" s="60" t="s">
        <v>953</v>
      </c>
      <c r="O543" s="60" t="s">
        <v>930</v>
      </c>
      <c r="P543" s="59" t="s">
        <v>955</v>
      </c>
      <c r="Q543" s="59" t="s">
        <v>140</v>
      </c>
      <c r="R543" s="59"/>
      <c r="S543" s="59" t="s">
        <v>955</v>
      </c>
      <c r="T543" s="59"/>
      <c r="U543" s="59"/>
      <c r="V543" s="59"/>
    </row>
    <row r="544" spans="1:22" x14ac:dyDescent="0.2">
      <c r="A544" s="58" t="s">
        <v>2252</v>
      </c>
      <c r="B544" s="59" t="s">
        <v>2253</v>
      </c>
      <c r="C544" s="71">
        <v>22</v>
      </c>
      <c r="D544" s="60">
        <v>12.1</v>
      </c>
      <c r="E544" s="66">
        <v>17.600000000000001</v>
      </c>
      <c r="F544" s="59" t="s">
        <v>135</v>
      </c>
      <c r="G544" s="59" t="s">
        <v>978</v>
      </c>
      <c r="H544" s="60" t="s">
        <v>2254</v>
      </c>
      <c r="I544" s="60" t="s">
        <v>2255</v>
      </c>
      <c r="J544" s="123">
        <v>0.08</v>
      </c>
      <c r="K544" s="62" t="s">
        <v>139</v>
      </c>
      <c r="L544" s="60" t="s">
        <v>123</v>
      </c>
      <c r="M544" s="59" t="s">
        <v>140</v>
      </c>
      <c r="N544" s="60" t="s">
        <v>953</v>
      </c>
      <c r="O544" s="60" t="s">
        <v>930</v>
      </c>
      <c r="P544" s="59" t="s">
        <v>955</v>
      </c>
      <c r="Q544" s="59" t="s">
        <v>140</v>
      </c>
      <c r="R544" s="59"/>
      <c r="S544" s="59" t="s">
        <v>955</v>
      </c>
      <c r="T544" s="59"/>
      <c r="U544" s="59"/>
      <c r="V544" s="59"/>
    </row>
    <row r="545" spans="1:22" x14ac:dyDescent="0.2">
      <c r="A545" s="58" t="s">
        <v>2256</v>
      </c>
      <c r="B545" s="59" t="s">
        <v>2257</v>
      </c>
      <c r="C545" s="71">
        <v>22</v>
      </c>
      <c r="D545" s="60">
        <v>12.1</v>
      </c>
      <c r="E545" s="66">
        <v>17.600000000000001</v>
      </c>
      <c r="F545" s="59" t="s">
        <v>135</v>
      </c>
      <c r="G545" s="59" t="s">
        <v>978</v>
      </c>
      <c r="H545" s="60" t="s">
        <v>2258</v>
      </c>
      <c r="I545" s="60" t="s">
        <v>2259</v>
      </c>
      <c r="J545" s="123">
        <v>0.25</v>
      </c>
      <c r="K545" s="62" t="s">
        <v>139</v>
      </c>
      <c r="L545" s="60" t="s">
        <v>123</v>
      </c>
      <c r="M545" s="59" t="s">
        <v>140</v>
      </c>
      <c r="N545" s="60" t="s">
        <v>953</v>
      </c>
      <c r="O545" s="60" t="s">
        <v>930</v>
      </c>
      <c r="P545" s="59" t="s">
        <v>955</v>
      </c>
      <c r="Q545" s="59" t="s">
        <v>140</v>
      </c>
      <c r="R545" s="59"/>
      <c r="S545" s="59" t="s">
        <v>955</v>
      </c>
      <c r="T545" s="59"/>
      <c r="U545" s="59"/>
      <c r="V545" s="59"/>
    </row>
    <row r="546" spans="1:22" x14ac:dyDescent="0.2">
      <c r="A546" s="58" t="s">
        <v>2260</v>
      </c>
      <c r="B546" s="59" t="s">
        <v>2261</v>
      </c>
      <c r="C546" s="71">
        <v>22</v>
      </c>
      <c r="D546" s="60">
        <v>12.1</v>
      </c>
      <c r="E546" s="66">
        <v>17.600000000000001</v>
      </c>
      <c r="F546" s="59" t="s">
        <v>135</v>
      </c>
      <c r="G546" s="59" t="s">
        <v>136</v>
      </c>
      <c r="H546" s="60" t="s">
        <v>2262</v>
      </c>
      <c r="I546" s="60" t="s">
        <v>2263</v>
      </c>
      <c r="J546" s="123">
        <v>0.52</v>
      </c>
      <c r="K546" s="62" t="s">
        <v>139</v>
      </c>
      <c r="L546" s="60" t="s">
        <v>123</v>
      </c>
      <c r="M546" s="59" t="s">
        <v>140</v>
      </c>
      <c r="N546" s="60" t="s">
        <v>953</v>
      </c>
      <c r="O546" s="60" t="s">
        <v>930</v>
      </c>
      <c r="P546" s="59" t="s">
        <v>955</v>
      </c>
      <c r="Q546" s="59" t="s">
        <v>140</v>
      </c>
      <c r="R546" s="59"/>
      <c r="S546" s="59" t="s">
        <v>955</v>
      </c>
      <c r="T546" s="59"/>
      <c r="U546" s="59"/>
      <c r="V546" s="59"/>
    </row>
    <row r="547" spans="1:22" x14ac:dyDescent="0.2">
      <c r="A547" s="58" t="s">
        <v>2264</v>
      </c>
      <c r="B547" s="59" t="s">
        <v>2265</v>
      </c>
      <c r="C547" s="71">
        <v>22</v>
      </c>
      <c r="D547" s="60">
        <v>12.1</v>
      </c>
      <c r="E547" s="66">
        <v>17.600000000000001</v>
      </c>
      <c r="F547" s="59" t="s">
        <v>135</v>
      </c>
      <c r="G547" s="59" t="s">
        <v>136</v>
      </c>
      <c r="H547" s="60" t="s">
        <v>2266</v>
      </c>
      <c r="I547" s="60" t="s">
        <v>2267</v>
      </c>
      <c r="J547" s="123"/>
      <c r="K547" s="62" t="s">
        <v>139</v>
      </c>
      <c r="L547" s="60" t="s">
        <v>123</v>
      </c>
      <c r="M547" s="59" t="s">
        <v>140</v>
      </c>
      <c r="N547" s="60" t="s">
        <v>953</v>
      </c>
      <c r="O547" s="60" t="s">
        <v>930</v>
      </c>
      <c r="P547" s="59" t="s">
        <v>955</v>
      </c>
      <c r="Q547" s="59" t="s">
        <v>140</v>
      </c>
      <c r="R547" s="59"/>
      <c r="S547" s="59" t="s">
        <v>955</v>
      </c>
      <c r="T547" s="59"/>
      <c r="U547" s="59"/>
      <c r="V547" s="59"/>
    </row>
    <row r="548" spans="1:22" x14ac:dyDescent="0.2">
      <c r="A548" s="58" t="s">
        <v>2268</v>
      </c>
      <c r="B548" s="59" t="s">
        <v>2269</v>
      </c>
      <c r="C548" s="71">
        <v>22</v>
      </c>
      <c r="D548" s="60">
        <v>12.1</v>
      </c>
      <c r="E548" s="66">
        <v>17.600000000000001</v>
      </c>
      <c r="F548" s="59" t="s">
        <v>135</v>
      </c>
      <c r="G548" s="59" t="s">
        <v>136</v>
      </c>
      <c r="H548" s="60" t="s">
        <v>2270</v>
      </c>
      <c r="I548" s="60" t="s">
        <v>2271</v>
      </c>
      <c r="J548" s="123"/>
      <c r="K548" s="62" t="s">
        <v>139</v>
      </c>
      <c r="L548" s="60" t="s">
        <v>117</v>
      </c>
      <c r="M548" s="59" t="s">
        <v>140</v>
      </c>
      <c r="N548" s="60" t="s">
        <v>953</v>
      </c>
      <c r="O548" s="60" t="s">
        <v>930</v>
      </c>
      <c r="P548" s="59" t="s">
        <v>955</v>
      </c>
      <c r="Q548" s="59" t="s">
        <v>140</v>
      </c>
      <c r="R548" s="59" t="s">
        <v>273</v>
      </c>
      <c r="S548" s="59" t="s">
        <v>955</v>
      </c>
      <c r="T548" s="59"/>
      <c r="U548" s="59"/>
      <c r="V548" s="59"/>
    </row>
    <row r="549" spans="1:22" x14ac:dyDescent="0.2">
      <c r="A549" s="58" t="s">
        <v>2272</v>
      </c>
      <c r="B549" s="59" t="s">
        <v>2273</v>
      </c>
      <c r="C549" s="71">
        <v>22</v>
      </c>
      <c r="D549" s="60">
        <v>12.1</v>
      </c>
      <c r="E549" s="66">
        <v>17.600000000000001</v>
      </c>
      <c r="F549" s="59" t="s">
        <v>135</v>
      </c>
      <c r="G549" s="59" t="s">
        <v>136</v>
      </c>
      <c r="H549" s="60" t="s">
        <v>2274</v>
      </c>
      <c r="I549" s="60" t="s">
        <v>2275</v>
      </c>
      <c r="J549" s="123"/>
      <c r="K549" s="62" t="s">
        <v>139</v>
      </c>
      <c r="L549" s="60" t="s">
        <v>123</v>
      </c>
      <c r="M549" s="59" t="s">
        <v>140</v>
      </c>
      <c r="N549" s="60" t="s">
        <v>953</v>
      </c>
      <c r="O549" s="60" t="s">
        <v>930</v>
      </c>
      <c r="P549" s="59" t="s">
        <v>955</v>
      </c>
      <c r="Q549" s="59" t="s">
        <v>140</v>
      </c>
      <c r="R549" s="59"/>
      <c r="S549" s="59" t="s">
        <v>955</v>
      </c>
      <c r="T549" s="59"/>
      <c r="U549" s="59"/>
      <c r="V549" s="59"/>
    </row>
    <row r="550" spans="1:22" x14ac:dyDescent="0.2">
      <c r="A550" s="58" t="s">
        <v>2276</v>
      </c>
      <c r="B550" s="59" t="s">
        <v>2277</v>
      </c>
      <c r="C550" s="71">
        <v>22</v>
      </c>
      <c r="D550" s="60">
        <v>12.1</v>
      </c>
      <c r="E550" s="66">
        <v>17.600000000000001</v>
      </c>
      <c r="F550" s="59" t="s">
        <v>135</v>
      </c>
      <c r="G550" s="59" t="s">
        <v>136</v>
      </c>
      <c r="H550" s="60" t="s">
        <v>2278</v>
      </c>
      <c r="I550" s="60" t="s">
        <v>2279</v>
      </c>
      <c r="J550" s="123"/>
      <c r="K550" s="62" t="s">
        <v>139</v>
      </c>
      <c r="L550" s="60" t="s">
        <v>123</v>
      </c>
      <c r="M550" s="59" t="s">
        <v>140</v>
      </c>
      <c r="N550" s="60" t="s">
        <v>953</v>
      </c>
      <c r="O550" s="60" t="s">
        <v>930</v>
      </c>
      <c r="P550" s="59" t="s">
        <v>955</v>
      </c>
      <c r="Q550" s="59" t="s">
        <v>140</v>
      </c>
      <c r="R550" s="59"/>
      <c r="S550" s="59" t="s">
        <v>955</v>
      </c>
      <c r="T550" s="59"/>
      <c r="U550" s="59"/>
      <c r="V550" s="59"/>
    </row>
    <row r="551" spans="1:22" x14ac:dyDescent="0.2">
      <c r="A551" s="58" t="s">
        <v>2280</v>
      </c>
      <c r="B551" s="59" t="s">
        <v>2281</v>
      </c>
      <c r="C551" s="71">
        <v>22</v>
      </c>
      <c r="D551" s="60">
        <v>12.1</v>
      </c>
      <c r="E551" s="66">
        <v>17.600000000000001</v>
      </c>
      <c r="F551" s="59" t="s">
        <v>135</v>
      </c>
      <c r="G551" s="59" t="s">
        <v>136</v>
      </c>
      <c r="H551" s="60" t="s">
        <v>2282</v>
      </c>
      <c r="I551" s="60" t="s">
        <v>2283</v>
      </c>
      <c r="J551" s="123"/>
      <c r="K551" s="62" t="s">
        <v>139</v>
      </c>
      <c r="L551" s="60" t="s">
        <v>123</v>
      </c>
      <c r="M551" s="59" t="s">
        <v>140</v>
      </c>
      <c r="N551" s="60" t="s">
        <v>953</v>
      </c>
      <c r="O551" s="60" t="s">
        <v>930</v>
      </c>
      <c r="P551" s="59" t="s">
        <v>955</v>
      </c>
      <c r="Q551" s="59" t="s">
        <v>140</v>
      </c>
      <c r="R551" s="59"/>
      <c r="S551" s="59" t="s">
        <v>955</v>
      </c>
      <c r="T551" s="59"/>
      <c r="U551" s="59"/>
      <c r="V551" s="59"/>
    </row>
    <row r="552" spans="1:22" x14ac:dyDescent="0.2">
      <c r="A552" s="58" t="s">
        <v>2284</v>
      </c>
      <c r="B552" s="59" t="s">
        <v>2285</v>
      </c>
      <c r="C552" s="71">
        <v>22</v>
      </c>
      <c r="D552" s="60">
        <v>12.1</v>
      </c>
      <c r="E552" s="66">
        <v>17.600000000000001</v>
      </c>
      <c r="F552" s="59" t="s">
        <v>135</v>
      </c>
      <c r="G552" s="59" t="s">
        <v>136</v>
      </c>
      <c r="H552" s="60" t="s">
        <v>2286</v>
      </c>
      <c r="I552" s="60" t="s">
        <v>2287</v>
      </c>
      <c r="J552" s="123"/>
      <c r="K552" s="62" t="s">
        <v>139</v>
      </c>
      <c r="L552" s="60" t="s">
        <v>123</v>
      </c>
      <c r="M552" s="59" t="s">
        <v>140</v>
      </c>
      <c r="N552" s="60" t="s">
        <v>953</v>
      </c>
      <c r="O552" s="60" t="s">
        <v>930</v>
      </c>
      <c r="P552" s="59" t="s">
        <v>955</v>
      </c>
      <c r="Q552" s="59" t="s">
        <v>140</v>
      </c>
      <c r="R552" s="59"/>
      <c r="S552" s="59" t="s">
        <v>955</v>
      </c>
      <c r="T552" s="59"/>
      <c r="U552" s="59"/>
      <c r="V552" s="59"/>
    </row>
    <row r="553" spans="1:22" x14ac:dyDescent="0.2">
      <c r="A553" s="58" t="s">
        <v>2288</v>
      </c>
      <c r="B553" s="59" t="s">
        <v>2289</v>
      </c>
      <c r="C553" s="71">
        <v>22</v>
      </c>
      <c r="D553" s="60">
        <v>12.1</v>
      </c>
      <c r="E553" s="66">
        <v>17.600000000000001</v>
      </c>
      <c r="F553" s="59" t="s">
        <v>135</v>
      </c>
      <c r="G553" s="59" t="s">
        <v>136</v>
      </c>
      <c r="H553" s="60" t="s">
        <v>2290</v>
      </c>
      <c r="I553" s="60" t="s">
        <v>2291</v>
      </c>
      <c r="J553" s="123"/>
      <c r="K553" s="62" t="s">
        <v>139</v>
      </c>
      <c r="L553" s="60" t="s">
        <v>123</v>
      </c>
      <c r="M553" s="59" t="s">
        <v>140</v>
      </c>
      <c r="N553" s="60" t="s">
        <v>953</v>
      </c>
      <c r="O553" s="60" t="s">
        <v>930</v>
      </c>
      <c r="P553" s="59" t="s">
        <v>955</v>
      </c>
      <c r="Q553" s="59" t="s">
        <v>140</v>
      </c>
      <c r="R553" s="59"/>
      <c r="S553" s="59" t="s">
        <v>955</v>
      </c>
      <c r="T553" s="59"/>
      <c r="U553" s="59"/>
      <c r="V553" s="59"/>
    </row>
    <row r="554" spans="1:22" x14ac:dyDescent="0.2">
      <c r="A554" s="58" t="s">
        <v>2292</v>
      </c>
      <c r="B554" s="59" t="s">
        <v>2293</v>
      </c>
      <c r="C554" s="71">
        <v>22</v>
      </c>
      <c r="D554" s="60">
        <v>12.1</v>
      </c>
      <c r="E554" s="66">
        <v>17.600000000000001</v>
      </c>
      <c r="F554" s="59" t="s">
        <v>135</v>
      </c>
      <c r="G554" s="59" t="s">
        <v>136</v>
      </c>
      <c r="H554" s="60" t="s">
        <v>2294</v>
      </c>
      <c r="I554" s="60" t="s">
        <v>2295</v>
      </c>
      <c r="J554" s="123"/>
      <c r="K554" s="62" t="s">
        <v>139</v>
      </c>
      <c r="L554" s="60" t="s">
        <v>123</v>
      </c>
      <c r="M554" s="59" t="s">
        <v>140</v>
      </c>
      <c r="N554" s="60" t="s">
        <v>953</v>
      </c>
      <c r="O554" s="60" t="s">
        <v>930</v>
      </c>
      <c r="P554" s="59" t="s">
        <v>955</v>
      </c>
      <c r="Q554" s="59" t="s">
        <v>140</v>
      </c>
      <c r="R554" s="59"/>
      <c r="S554" s="59" t="s">
        <v>955</v>
      </c>
      <c r="T554" s="59"/>
      <c r="U554" s="59"/>
      <c r="V554" s="59"/>
    </row>
    <row r="555" spans="1:22" x14ac:dyDescent="0.2">
      <c r="A555" s="58" t="s">
        <v>2296</v>
      </c>
      <c r="B555" s="59" t="s">
        <v>2297</v>
      </c>
      <c r="C555" s="71">
        <v>22</v>
      </c>
      <c r="D555" s="60">
        <v>12.1</v>
      </c>
      <c r="E555" s="66">
        <v>17.600000000000001</v>
      </c>
      <c r="F555" s="59" t="s">
        <v>135</v>
      </c>
      <c r="G555" s="59" t="s">
        <v>136</v>
      </c>
      <c r="H555" s="60" t="s">
        <v>2298</v>
      </c>
      <c r="I555" s="60" t="s">
        <v>2299</v>
      </c>
      <c r="J555" s="123"/>
      <c r="K555" s="62" t="s">
        <v>139</v>
      </c>
      <c r="L555" s="60" t="s">
        <v>123</v>
      </c>
      <c r="M555" s="59" t="s">
        <v>140</v>
      </c>
      <c r="N555" s="60" t="s">
        <v>953</v>
      </c>
      <c r="O555" s="60" t="s">
        <v>930</v>
      </c>
      <c r="P555" s="59" t="s">
        <v>955</v>
      </c>
      <c r="Q555" s="59" t="s">
        <v>140</v>
      </c>
      <c r="R555" s="59"/>
      <c r="S555" s="59" t="s">
        <v>955</v>
      </c>
      <c r="T555" s="59"/>
      <c r="U555" s="59"/>
      <c r="V555" s="59"/>
    </row>
    <row r="556" spans="1:22" x14ac:dyDescent="0.2">
      <c r="A556" s="58" t="s">
        <v>2300</v>
      </c>
      <c r="B556" s="59" t="s">
        <v>2301</v>
      </c>
      <c r="C556" s="71">
        <v>22</v>
      </c>
      <c r="D556" s="60">
        <v>12.1</v>
      </c>
      <c r="E556" s="66">
        <v>17.600000000000001</v>
      </c>
      <c r="F556" s="59" t="s">
        <v>135</v>
      </c>
      <c r="G556" s="59" t="s">
        <v>136</v>
      </c>
      <c r="H556" s="60" t="s">
        <v>2302</v>
      </c>
      <c r="I556" s="60" t="s">
        <v>2303</v>
      </c>
      <c r="J556" s="123"/>
      <c r="K556" s="62" t="s">
        <v>139</v>
      </c>
      <c r="L556" s="60" t="s">
        <v>123</v>
      </c>
      <c r="M556" s="59" t="s">
        <v>140</v>
      </c>
      <c r="N556" s="60" t="s">
        <v>953</v>
      </c>
      <c r="O556" s="60" t="s">
        <v>930</v>
      </c>
      <c r="P556" s="59" t="s">
        <v>955</v>
      </c>
      <c r="Q556" s="59" t="s">
        <v>140</v>
      </c>
      <c r="R556" s="59"/>
      <c r="S556" s="59" t="s">
        <v>955</v>
      </c>
      <c r="T556" s="59"/>
      <c r="U556" s="59"/>
      <c r="V556" s="59"/>
    </row>
    <row r="557" spans="1:22" x14ac:dyDescent="0.2">
      <c r="A557" s="58" t="s">
        <v>2304</v>
      </c>
      <c r="B557" s="59" t="s">
        <v>2305</v>
      </c>
      <c r="C557" s="71">
        <v>22</v>
      </c>
      <c r="D557" s="60">
        <v>12.1</v>
      </c>
      <c r="E557" s="66">
        <v>17.600000000000001</v>
      </c>
      <c r="F557" s="59" t="s">
        <v>135</v>
      </c>
      <c r="G557" s="59" t="s">
        <v>136</v>
      </c>
      <c r="H557" s="60" t="s">
        <v>2270</v>
      </c>
      <c r="I557" s="60" t="s">
        <v>2306</v>
      </c>
      <c r="J557" s="123"/>
      <c r="K557" s="62" t="s">
        <v>139</v>
      </c>
      <c r="L557" s="60" t="s">
        <v>117</v>
      </c>
      <c r="M557" s="59" t="s">
        <v>140</v>
      </c>
      <c r="N557" s="60" t="s">
        <v>953</v>
      </c>
      <c r="O557" s="60" t="s">
        <v>930</v>
      </c>
      <c r="P557" s="59" t="s">
        <v>955</v>
      </c>
      <c r="Q557" s="59" t="s">
        <v>140</v>
      </c>
      <c r="R557" s="59"/>
      <c r="S557" s="59" t="s">
        <v>955</v>
      </c>
      <c r="T557" s="59"/>
      <c r="U557" s="59"/>
      <c r="V557" s="59"/>
    </row>
    <row r="558" spans="1:22" x14ac:dyDescent="0.2">
      <c r="A558" s="65" t="s">
        <v>2307</v>
      </c>
      <c r="B558" s="62" t="s">
        <v>2308</v>
      </c>
      <c r="C558" s="137">
        <v>22</v>
      </c>
      <c r="D558" s="66">
        <v>12.1</v>
      </c>
      <c r="E558" s="66">
        <v>17.600000000000001</v>
      </c>
      <c r="F558" s="62" t="s">
        <v>135</v>
      </c>
      <c r="G558" s="66" t="s">
        <v>1193</v>
      </c>
      <c r="H558" s="82" t="s">
        <v>2309</v>
      </c>
      <c r="I558" s="82" t="s">
        <v>2310</v>
      </c>
      <c r="J558" s="122"/>
      <c r="K558" s="66" t="s">
        <v>139</v>
      </c>
      <c r="L558" s="62" t="s">
        <v>123</v>
      </c>
      <c r="M558" s="66" t="s">
        <v>140</v>
      </c>
      <c r="N558" s="66" t="s">
        <v>953</v>
      </c>
      <c r="O558" s="62" t="s">
        <v>930</v>
      </c>
      <c r="P558" s="62" t="s">
        <v>955</v>
      </c>
      <c r="Q558" s="62"/>
      <c r="R558" s="62"/>
      <c r="S558" s="62" t="s">
        <v>955</v>
      </c>
      <c r="T558" s="62"/>
      <c r="U558" s="62"/>
      <c r="V558" s="62"/>
    </row>
    <row r="559" spans="1:22" x14ac:dyDescent="0.2">
      <c r="A559" s="58" t="s">
        <v>2311</v>
      </c>
      <c r="B559" s="59" t="s">
        <v>2312</v>
      </c>
      <c r="C559" s="71">
        <v>22</v>
      </c>
      <c r="D559" s="60">
        <v>12.1</v>
      </c>
      <c r="E559" s="66">
        <v>17.600000000000001</v>
      </c>
      <c r="F559" s="59" t="s">
        <v>135</v>
      </c>
      <c r="G559" s="59" t="s">
        <v>136</v>
      </c>
      <c r="H559" s="60" t="s">
        <v>2313</v>
      </c>
      <c r="I559" s="60" t="s">
        <v>2314</v>
      </c>
      <c r="J559" s="123"/>
      <c r="K559" s="62" t="s">
        <v>139</v>
      </c>
      <c r="L559" s="60" t="s">
        <v>117</v>
      </c>
      <c r="M559" s="59" t="s">
        <v>140</v>
      </c>
      <c r="N559" s="60" t="s">
        <v>953</v>
      </c>
      <c r="O559" s="60" t="s">
        <v>930</v>
      </c>
      <c r="P559" s="59" t="s">
        <v>955</v>
      </c>
      <c r="Q559" s="59" t="s">
        <v>140</v>
      </c>
      <c r="R559" s="59"/>
      <c r="S559" s="59" t="s">
        <v>955</v>
      </c>
      <c r="T559" s="59"/>
      <c r="U559" s="59"/>
      <c r="V559" s="59"/>
    </row>
    <row r="560" spans="1:22" x14ac:dyDescent="0.2">
      <c r="A560" s="58" t="s">
        <v>2315</v>
      </c>
      <c r="B560" s="59" t="s">
        <v>2316</v>
      </c>
      <c r="C560" s="71">
        <v>22</v>
      </c>
      <c r="D560" s="60">
        <v>12.1</v>
      </c>
      <c r="E560" s="66">
        <v>17.600000000000001</v>
      </c>
      <c r="F560" s="59" t="s">
        <v>135</v>
      </c>
      <c r="G560" s="59" t="s">
        <v>136</v>
      </c>
      <c r="H560" s="60" t="s">
        <v>2317</v>
      </c>
      <c r="I560" s="60" t="s">
        <v>2318</v>
      </c>
      <c r="J560" s="123"/>
      <c r="K560" s="62" t="s">
        <v>139</v>
      </c>
      <c r="L560" s="60" t="s">
        <v>117</v>
      </c>
      <c r="M560" s="59" t="s">
        <v>140</v>
      </c>
      <c r="N560" s="60" t="s">
        <v>953</v>
      </c>
      <c r="O560" s="60" t="s">
        <v>930</v>
      </c>
      <c r="P560" s="59" t="s">
        <v>955</v>
      </c>
      <c r="Q560" s="59" t="s">
        <v>140</v>
      </c>
      <c r="R560" s="59"/>
      <c r="S560" s="59" t="s">
        <v>955</v>
      </c>
      <c r="T560" s="59"/>
      <c r="U560" s="59"/>
      <c r="V560" s="59"/>
    </row>
    <row r="561" spans="1:22" x14ac:dyDescent="0.2">
      <c r="A561" s="58" t="s">
        <v>2319</v>
      </c>
      <c r="B561" s="59" t="s">
        <v>2320</v>
      </c>
      <c r="C561" s="71">
        <v>22</v>
      </c>
      <c r="D561" s="60">
        <v>12.1</v>
      </c>
      <c r="E561" s="66">
        <v>17.600000000000001</v>
      </c>
      <c r="F561" s="59" t="s">
        <v>135</v>
      </c>
      <c r="G561" s="59" t="s">
        <v>136</v>
      </c>
      <c r="H561" s="60" t="s">
        <v>2106</v>
      </c>
      <c r="I561" s="60" t="s">
        <v>2321</v>
      </c>
      <c r="J561" s="123"/>
      <c r="K561" s="62" t="s">
        <v>139</v>
      </c>
      <c r="L561" s="60" t="s">
        <v>123</v>
      </c>
      <c r="M561" s="59" t="s">
        <v>140</v>
      </c>
      <c r="N561" s="60" t="s">
        <v>953</v>
      </c>
      <c r="O561" s="60" t="s">
        <v>930</v>
      </c>
      <c r="P561" s="59" t="s">
        <v>955</v>
      </c>
      <c r="Q561" s="59" t="s">
        <v>140</v>
      </c>
      <c r="R561" s="59" t="s">
        <v>273</v>
      </c>
      <c r="S561" s="59" t="s">
        <v>955</v>
      </c>
      <c r="T561" s="59"/>
      <c r="U561" s="59"/>
      <c r="V561" s="59"/>
    </row>
    <row r="562" spans="1:22" x14ac:dyDescent="0.2">
      <c r="A562" s="58" t="s">
        <v>2322</v>
      </c>
      <c r="B562" s="59" t="s">
        <v>2323</v>
      </c>
      <c r="C562" s="71">
        <v>22</v>
      </c>
      <c r="D562" s="60">
        <v>12.1</v>
      </c>
      <c r="E562" s="66">
        <v>17.600000000000001</v>
      </c>
      <c r="F562" s="59" t="s">
        <v>135</v>
      </c>
      <c r="G562" s="59" t="s">
        <v>978</v>
      </c>
      <c r="H562" s="60" t="s">
        <v>2324</v>
      </c>
      <c r="I562" s="60" t="s">
        <v>2325</v>
      </c>
      <c r="J562" s="123">
        <v>0.2</v>
      </c>
      <c r="K562" s="62" t="s">
        <v>139</v>
      </c>
      <c r="L562" s="60" t="s">
        <v>123</v>
      </c>
      <c r="M562" s="59" t="s">
        <v>140</v>
      </c>
      <c r="N562" s="60" t="s">
        <v>953</v>
      </c>
      <c r="O562" s="60" t="s">
        <v>930</v>
      </c>
      <c r="P562" s="59" t="s">
        <v>955</v>
      </c>
      <c r="Q562" s="59" t="s">
        <v>140</v>
      </c>
      <c r="R562" s="59"/>
      <c r="S562" s="59" t="s">
        <v>955</v>
      </c>
      <c r="T562" s="59"/>
      <c r="U562" s="59"/>
      <c r="V562" s="59"/>
    </row>
    <row r="563" spans="1:22" x14ac:dyDescent="0.2">
      <c r="A563" s="58" t="s">
        <v>2326</v>
      </c>
      <c r="B563" s="59" t="s">
        <v>2327</v>
      </c>
      <c r="C563" s="71">
        <v>22</v>
      </c>
      <c r="D563" s="60">
        <v>12.1</v>
      </c>
      <c r="E563" s="66">
        <v>17.600000000000001</v>
      </c>
      <c r="F563" s="59" t="s">
        <v>135</v>
      </c>
      <c r="G563" s="59" t="s">
        <v>136</v>
      </c>
      <c r="H563" s="60" t="s">
        <v>2328</v>
      </c>
      <c r="I563" s="60" t="s">
        <v>2329</v>
      </c>
      <c r="J563" s="123"/>
      <c r="K563" s="62" t="s">
        <v>139</v>
      </c>
      <c r="L563" s="60" t="s">
        <v>123</v>
      </c>
      <c r="M563" s="59" t="s">
        <v>140</v>
      </c>
      <c r="N563" s="60" t="s">
        <v>953</v>
      </c>
      <c r="O563" s="60" t="s">
        <v>930</v>
      </c>
      <c r="P563" s="59" t="s">
        <v>955</v>
      </c>
      <c r="Q563" s="59" t="s">
        <v>140</v>
      </c>
      <c r="R563" s="59"/>
      <c r="S563" s="59" t="s">
        <v>955</v>
      </c>
      <c r="T563" s="59"/>
      <c r="U563" s="59"/>
      <c r="V563" s="59"/>
    </row>
    <row r="564" spans="1:22" x14ac:dyDescent="0.2">
      <c r="A564" s="58" t="s">
        <v>2330</v>
      </c>
      <c r="B564" s="59" t="s">
        <v>2331</v>
      </c>
      <c r="C564" s="71">
        <v>22</v>
      </c>
      <c r="D564" s="60">
        <v>12.1</v>
      </c>
      <c r="E564" s="66">
        <v>17.600000000000001</v>
      </c>
      <c r="F564" s="59" t="s">
        <v>135</v>
      </c>
      <c r="G564" s="59" t="s">
        <v>136</v>
      </c>
      <c r="H564" s="60" t="s">
        <v>2332</v>
      </c>
      <c r="I564" s="60" t="s">
        <v>2333</v>
      </c>
      <c r="J564" s="123"/>
      <c r="K564" s="62" t="s">
        <v>139</v>
      </c>
      <c r="L564" s="60" t="s">
        <v>123</v>
      </c>
      <c r="M564" s="59" t="s">
        <v>140</v>
      </c>
      <c r="N564" s="60" t="s">
        <v>953</v>
      </c>
      <c r="O564" s="60" t="s">
        <v>954</v>
      </c>
      <c r="P564" s="59" t="s">
        <v>955</v>
      </c>
      <c r="Q564" s="59"/>
      <c r="R564" s="59"/>
      <c r="S564" s="59" t="s">
        <v>955</v>
      </c>
      <c r="T564" s="59"/>
      <c r="U564" s="59"/>
      <c r="V564" s="59"/>
    </row>
    <row r="565" spans="1:22" x14ac:dyDescent="0.2">
      <c r="A565" s="58" t="s">
        <v>2334</v>
      </c>
      <c r="B565" s="59" t="s">
        <v>2335</v>
      </c>
      <c r="C565" s="71">
        <v>23</v>
      </c>
      <c r="D565" s="60">
        <v>12.65</v>
      </c>
      <c r="E565" s="66">
        <v>18.399999999999999</v>
      </c>
      <c r="F565" s="59" t="s">
        <v>135</v>
      </c>
      <c r="G565" s="59" t="s">
        <v>978</v>
      </c>
      <c r="H565" s="60" t="s">
        <v>2336</v>
      </c>
      <c r="I565" s="60" t="s">
        <v>2337</v>
      </c>
      <c r="J565" s="123">
        <v>0.24</v>
      </c>
      <c r="K565" s="62" t="s">
        <v>139</v>
      </c>
      <c r="L565" s="60" t="s">
        <v>123</v>
      </c>
      <c r="M565" s="59" t="s">
        <v>140</v>
      </c>
      <c r="N565" s="60" t="s">
        <v>953</v>
      </c>
      <c r="O565" s="60" t="s">
        <v>930</v>
      </c>
      <c r="P565" s="59" t="s">
        <v>955</v>
      </c>
      <c r="Q565" s="59" t="s">
        <v>140</v>
      </c>
      <c r="R565" s="59"/>
      <c r="S565" s="59" t="s">
        <v>955</v>
      </c>
      <c r="T565" s="59"/>
      <c r="U565" s="59"/>
      <c r="V565" s="59"/>
    </row>
    <row r="566" spans="1:22" x14ac:dyDescent="0.2">
      <c r="A566" s="58" t="s">
        <v>2338</v>
      </c>
      <c r="B566" s="59" t="s">
        <v>2339</v>
      </c>
      <c r="C566" s="71">
        <v>23</v>
      </c>
      <c r="D566" s="60">
        <v>12.65</v>
      </c>
      <c r="E566" s="66">
        <v>18.399999999999999</v>
      </c>
      <c r="F566" s="59" t="s">
        <v>135</v>
      </c>
      <c r="G566" s="59" t="s">
        <v>978</v>
      </c>
      <c r="H566" s="60" t="s">
        <v>2340</v>
      </c>
      <c r="I566" s="60" t="s">
        <v>2341</v>
      </c>
      <c r="J566" s="123">
        <v>0.27</v>
      </c>
      <c r="K566" s="62" t="s">
        <v>139</v>
      </c>
      <c r="L566" s="60" t="s">
        <v>123</v>
      </c>
      <c r="M566" s="59" t="s">
        <v>140</v>
      </c>
      <c r="N566" s="60" t="s">
        <v>953</v>
      </c>
      <c r="O566" s="60" t="s">
        <v>930</v>
      </c>
      <c r="P566" s="59" t="s">
        <v>955</v>
      </c>
      <c r="Q566" s="59" t="s">
        <v>140</v>
      </c>
      <c r="R566" s="59"/>
      <c r="S566" s="59" t="s">
        <v>955</v>
      </c>
      <c r="T566" s="59"/>
      <c r="U566" s="59"/>
      <c r="V566" s="59"/>
    </row>
    <row r="567" spans="1:22" x14ac:dyDescent="0.2">
      <c r="A567" s="58" t="s">
        <v>2342</v>
      </c>
      <c r="B567" s="59" t="s">
        <v>2343</v>
      </c>
      <c r="C567" s="71">
        <v>23</v>
      </c>
      <c r="D567" s="60">
        <v>12.65</v>
      </c>
      <c r="E567" s="66">
        <v>18.399999999999999</v>
      </c>
      <c r="F567" s="59" t="s">
        <v>135</v>
      </c>
      <c r="G567" s="59" t="s">
        <v>978</v>
      </c>
      <c r="H567" s="60" t="s">
        <v>2344</v>
      </c>
      <c r="I567" s="60" t="s">
        <v>2345</v>
      </c>
      <c r="J567" s="123">
        <v>0.38</v>
      </c>
      <c r="K567" s="62" t="s">
        <v>139</v>
      </c>
      <c r="L567" s="60" t="s">
        <v>153</v>
      </c>
      <c r="M567" s="59" t="s">
        <v>103</v>
      </c>
      <c r="N567" s="60" t="s">
        <v>953</v>
      </c>
      <c r="O567" s="60" t="s">
        <v>930</v>
      </c>
      <c r="P567" s="59" t="s">
        <v>955</v>
      </c>
      <c r="Q567" s="59" t="s">
        <v>140</v>
      </c>
      <c r="R567" s="59"/>
      <c r="S567" s="59" t="s">
        <v>955</v>
      </c>
      <c r="T567" s="59"/>
      <c r="U567" s="59"/>
      <c r="V567" s="59"/>
    </row>
    <row r="568" spans="1:22" x14ac:dyDescent="0.2">
      <c r="A568" s="58" t="s">
        <v>2346</v>
      </c>
      <c r="B568" s="59" t="s">
        <v>2347</v>
      </c>
      <c r="C568" s="71">
        <v>23</v>
      </c>
      <c r="D568" s="60">
        <v>12.65</v>
      </c>
      <c r="E568" s="66">
        <v>18.399999999999999</v>
      </c>
      <c r="F568" s="59" t="s">
        <v>135</v>
      </c>
      <c r="G568" s="59" t="s">
        <v>136</v>
      </c>
      <c r="H568" s="60" t="s">
        <v>2348</v>
      </c>
      <c r="I568" s="60" t="s">
        <v>2349</v>
      </c>
      <c r="J568" s="123"/>
      <c r="K568" s="62" t="s">
        <v>139</v>
      </c>
      <c r="L568" s="60" t="s">
        <v>123</v>
      </c>
      <c r="M568" s="59" t="s">
        <v>140</v>
      </c>
      <c r="N568" s="60" t="s">
        <v>953</v>
      </c>
      <c r="O568" s="60" t="s">
        <v>1070</v>
      </c>
      <c r="P568" s="59" t="s">
        <v>955</v>
      </c>
      <c r="Q568" s="59" t="s">
        <v>140</v>
      </c>
      <c r="R568" s="59"/>
      <c r="S568" s="59" t="s">
        <v>955</v>
      </c>
      <c r="T568" s="59"/>
      <c r="U568" s="59"/>
      <c r="V568" s="59"/>
    </row>
    <row r="569" spans="1:22" x14ac:dyDescent="0.2">
      <c r="A569" s="58" t="s">
        <v>2350</v>
      </c>
      <c r="B569" s="59" t="s">
        <v>2351</v>
      </c>
      <c r="C569" s="71">
        <v>23</v>
      </c>
      <c r="D569" s="60">
        <v>12.65</v>
      </c>
      <c r="E569" s="66">
        <v>18.399999999999999</v>
      </c>
      <c r="F569" s="59" t="s">
        <v>135</v>
      </c>
      <c r="G569" s="59" t="s">
        <v>978</v>
      </c>
      <c r="H569" s="60" t="s">
        <v>2352</v>
      </c>
      <c r="I569" s="60" t="s">
        <v>2353</v>
      </c>
      <c r="J569" s="123">
        <v>0.3</v>
      </c>
      <c r="K569" s="62" t="s">
        <v>139</v>
      </c>
      <c r="L569" s="60" t="s">
        <v>123</v>
      </c>
      <c r="M569" s="59" t="s">
        <v>140</v>
      </c>
      <c r="N569" s="60" t="s">
        <v>953</v>
      </c>
      <c r="O569" s="60" t="s">
        <v>954</v>
      </c>
      <c r="P569" s="59" t="s">
        <v>955</v>
      </c>
      <c r="Q569" s="59" t="s">
        <v>140</v>
      </c>
      <c r="R569" s="59"/>
      <c r="S569" s="59" t="s">
        <v>955</v>
      </c>
      <c r="T569" s="59"/>
      <c r="U569" s="59"/>
      <c r="V569" s="59"/>
    </row>
    <row r="570" spans="1:22" x14ac:dyDescent="0.2">
      <c r="A570" s="58" t="s">
        <v>2354</v>
      </c>
      <c r="B570" s="59" t="s">
        <v>2355</v>
      </c>
      <c r="C570" s="71">
        <v>23</v>
      </c>
      <c r="D570" s="60">
        <v>12.65</v>
      </c>
      <c r="E570" s="66">
        <v>18.399999999999999</v>
      </c>
      <c r="F570" s="59" t="s">
        <v>135</v>
      </c>
      <c r="G570" s="59" t="s">
        <v>136</v>
      </c>
      <c r="H570" s="60" t="s">
        <v>2356</v>
      </c>
      <c r="I570" s="60" t="s">
        <v>2357</v>
      </c>
      <c r="J570" s="123"/>
      <c r="K570" s="62" t="s">
        <v>139</v>
      </c>
      <c r="L570" s="60" t="s">
        <v>123</v>
      </c>
      <c r="M570" s="59" t="s">
        <v>140</v>
      </c>
      <c r="N570" s="60" t="s">
        <v>953</v>
      </c>
      <c r="O570" s="60" t="s">
        <v>930</v>
      </c>
      <c r="P570" s="59" t="s">
        <v>955</v>
      </c>
      <c r="Q570" s="59"/>
      <c r="R570" s="59"/>
      <c r="S570" s="59" t="s">
        <v>955</v>
      </c>
      <c r="T570" s="59"/>
      <c r="U570" s="59"/>
      <c r="V570" s="59"/>
    </row>
    <row r="571" spans="1:22" x14ac:dyDescent="0.2">
      <c r="A571" s="58" t="s">
        <v>2358</v>
      </c>
      <c r="B571" s="59" t="s">
        <v>2359</v>
      </c>
      <c r="C571" s="71">
        <v>24</v>
      </c>
      <c r="D571" s="60">
        <v>13.2</v>
      </c>
      <c r="E571" s="66">
        <v>19.2</v>
      </c>
      <c r="F571" s="59" t="s">
        <v>135</v>
      </c>
      <c r="G571" s="59" t="s">
        <v>2360</v>
      </c>
      <c r="H571" s="60" t="s">
        <v>2361</v>
      </c>
      <c r="I571" s="60" t="s">
        <v>2362</v>
      </c>
      <c r="J571" s="123">
        <v>0.06</v>
      </c>
      <c r="K571" s="62" t="s">
        <v>139</v>
      </c>
      <c r="L571" s="60" t="s">
        <v>153</v>
      </c>
      <c r="M571" s="59" t="s">
        <v>103</v>
      </c>
      <c r="N571" s="60" t="s">
        <v>118</v>
      </c>
      <c r="O571" s="60" t="s">
        <v>1519</v>
      </c>
      <c r="P571" s="59" t="s">
        <v>120</v>
      </c>
      <c r="Q571" s="59" t="s">
        <v>103</v>
      </c>
      <c r="R571" s="59"/>
      <c r="S571" s="59" t="s">
        <v>120</v>
      </c>
      <c r="T571" s="59">
        <v>4.7</v>
      </c>
      <c r="U571" s="59"/>
      <c r="V571" s="59">
        <v>5.05</v>
      </c>
    </row>
    <row r="572" spans="1:22" x14ac:dyDescent="0.2">
      <c r="A572" s="58" t="s">
        <v>2363</v>
      </c>
      <c r="B572" s="59" t="s">
        <v>2364</v>
      </c>
      <c r="C572" s="71">
        <v>24</v>
      </c>
      <c r="D572" s="60">
        <v>13.2</v>
      </c>
      <c r="E572" s="66">
        <v>19.2</v>
      </c>
      <c r="F572" s="59" t="s">
        <v>135</v>
      </c>
      <c r="G572" s="59" t="s">
        <v>136</v>
      </c>
      <c r="H572" s="60" t="s">
        <v>2361</v>
      </c>
      <c r="I572" s="60" t="s">
        <v>2365</v>
      </c>
      <c r="J572" s="123">
        <v>0.06</v>
      </c>
      <c r="K572" s="62" t="s">
        <v>139</v>
      </c>
      <c r="L572" s="60" t="s">
        <v>153</v>
      </c>
      <c r="M572" s="59" t="s">
        <v>103</v>
      </c>
      <c r="N572" s="60" t="s">
        <v>118</v>
      </c>
      <c r="O572" s="60" t="s">
        <v>1519</v>
      </c>
      <c r="P572" s="59" t="s">
        <v>120</v>
      </c>
      <c r="Q572" s="59" t="s">
        <v>103</v>
      </c>
      <c r="R572" s="59"/>
      <c r="S572" s="59" t="s">
        <v>120</v>
      </c>
      <c r="T572" s="59">
        <v>4.7</v>
      </c>
      <c r="U572" s="59"/>
      <c r="V572" s="59">
        <v>5.05</v>
      </c>
    </row>
    <row r="573" spans="1:22" x14ac:dyDescent="0.2">
      <c r="A573" s="58" t="s">
        <v>2366</v>
      </c>
      <c r="B573" s="59" t="s">
        <v>2367</v>
      </c>
      <c r="C573" s="71">
        <v>24</v>
      </c>
      <c r="D573" s="60">
        <v>13.2</v>
      </c>
      <c r="E573" s="66">
        <v>19.2</v>
      </c>
      <c r="F573" s="59" t="s">
        <v>135</v>
      </c>
      <c r="G573" s="59" t="s">
        <v>1516</v>
      </c>
      <c r="H573" s="60" t="s">
        <v>2368</v>
      </c>
      <c r="I573" s="60" t="s">
        <v>2369</v>
      </c>
      <c r="J573" s="123">
        <v>0.04</v>
      </c>
      <c r="K573" s="62" t="s">
        <v>139</v>
      </c>
      <c r="L573" s="60" t="s">
        <v>153</v>
      </c>
      <c r="M573" s="59" t="s">
        <v>103</v>
      </c>
      <c r="N573" s="60" t="s">
        <v>118</v>
      </c>
      <c r="O573" s="60" t="s">
        <v>1519</v>
      </c>
      <c r="P573" s="59" t="s">
        <v>120</v>
      </c>
      <c r="Q573" s="59" t="s">
        <v>103</v>
      </c>
      <c r="R573" s="59"/>
      <c r="S573" s="59" t="s">
        <v>120</v>
      </c>
      <c r="T573" s="59">
        <v>2.34</v>
      </c>
      <c r="U573" s="59"/>
      <c r="V573" s="59">
        <v>5.05</v>
      </c>
    </row>
    <row r="574" spans="1:22" x14ac:dyDescent="0.2">
      <c r="A574" s="58" t="s">
        <v>2370</v>
      </c>
      <c r="B574" s="59" t="s">
        <v>2371</v>
      </c>
      <c r="C574" s="71">
        <v>24</v>
      </c>
      <c r="D574" s="60">
        <v>13.2</v>
      </c>
      <c r="E574" s="66">
        <v>19.2</v>
      </c>
      <c r="F574" s="59" t="s">
        <v>135</v>
      </c>
      <c r="G574" s="59" t="s">
        <v>1516</v>
      </c>
      <c r="H574" s="60" t="s">
        <v>2372</v>
      </c>
      <c r="I574" s="60" t="s">
        <v>2373</v>
      </c>
      <c r="J574" s="123">
        <v>0.04</v>
      </c>
      <c r="K574" s="62" t="s">
        <v>139</v>
      </c>
      <c r="L574" s="60" t="s">
        <v>153</v>
      </c>
      <c r="M574" s="59" t="s">
        <v>103</v>
      </c>
      <c r="N574" s="60" t="s">
        <v>118</v>
      </c>
      <c r="O574" s="60" t="s">
        <v>1519</v>
      </c>
      <c r="P574" s="59" t="s">
        <v>120</v>
      </c>
      <c r="Q574" s="59" t="s">
        <v>103</v>
      </c>
      <c r="R574" s="59"/>
      <c r="S574" s="59" t="s">
        <v>120</v>
      </c>
      <c r="T574" s="59">
        <v>2.34</v>
      </c>
      <c r="U574" s="59"/>
      <c r="V574" s="59">
        <v>5.05</v>
      </c>
    </row>
    <row r="575" spans="1:22" x14ac:dyDescent="0.2">
      <c r="A575" s="58" t="s">
        <v>2374</v>
      </c>
      <c r="B575" s="59" t="s">
        <v>2375</v>
      </c>
      <c r="C575" s="71">
        <v>24</v>
      </c>
      <c r="D575" s="60">
        <v>13.2</v>
      </c>
      <c r="E575" s="66">
        <v>19.2</v>
      </c>
      <c r="F575" s="59" t="s">
        <v>135</v>
      </c>
      <c r="G575" s="59" t="s">
        <v>1516</v>
      </c>
      <c r="H575" s="60" t="s">
        <v>2372</v>
      </c>
      <c r="I575" s="60" t="s">
        <v>2376</v>
      </c>
      <c r="J575" s="123">
        <v>0.05</v>
      </c>
      <c r="K575" s="62" t="s">
        <v>139</v>
      </c>
      <c r="L575" s="60" t="s">
        <v>153</v>
      </c>
      <c r="M575" s="59" t="s">
        <v>103</v>
      </c>
      <c r="N575" s="60" t="s">
        <v>118</v>
      </c>
      <c r="O575" s="60" t="s">
        <v>1519</v>
      </c>
      <c r="P575" s="59" t="s">
        <v>120</v>
      </c>
      <c r="Q575" s="59" t="s">
        <v>103</v>
      </c>
      <c r="R575" s="59"/>
      <c r="S575" s="59" t="s">
        <v>120</v>
      </c>
      <c r="T575" s="59">
        <v>2.34</v>
      </c>
      <c r="U575" s="59"/>
      <c r="V575" s="59">
        <v>5.05</v>
      </c>
    </row>
    <row r="576" spans="1:22" x14ac:dyDescent="0.2">
      <c r="A576" s="58" t="s">
        <v>2377</v>
      </c>
      <c r="B576" s="59" t="s">
        <v>2378</v>
      </c>
      <c r="C576" s="71">
        <v>24</v>
      </c>
      <c r="D576" s="60">
        <v>13.2</v>
      </c>
      <c r="E576" s="66">
        <v>19.2</v>
      </c>
      <c r="F576" s="59" t="s">
        <v>135</v>
      </c>
      <c r="G576" s="59" t="s">
        <v>978</v>
      </c>
      <c r="H576" s="60" t="s">
        <v>2379</v>
      </c>
      <c r="I576" s="60" t="s">
        <v>2380</v>
      </c>
      <c r="J576" s="123">
        <v>0.31</v>
      </c>
      <c r="K576" s="62" t="s">
        <v>139</v>
      </c>
      <c r="L576" s="60" t="s">
        <v>123</v>
      </c>
      <c r="M576" s="59" t="s">
        <v>140</v>
      </c>
      <c r="N576" s="60" t="s">
        <v>953</v>
      </c>
      <c r="O576" s="60" t="s">
        <v>930</v>
      </c>
      <c r="P576" s="59" t="s">
        <v>955</v>
      </c>
      <c r="Q576" s="59" t="s">
        <v>140</v>
      </c>
      <c r="R576" s="59"/>
      <c r="S576" s="59" t="s">
        <v>955</v>
      </c>
      <c r="T576" s="59"/>
      <c r="U576" s="59"/>
      <c r="V576" s="59"/>
    </row>
    <row r="577" spans="1:22" x14ac:dyDescent="0.2">
      <c r="A577" s="58" t="s">
        <v>2381</v>
      </c>
      <c r="B577" s="59" t="s">
        <v>2382</v>
      </c>
      <c r="C577" s="71">
        <v>24</v>
      </c>
      <c r="D577" s="60">
        <v>13.2</v>
      </c>
      <c r="E577" s="66">
        <v>19.2</v>
      </c>
      <c r="F577" s="59" t="s">
        <v>135</v>
      </c>
      <c r="G577" s="59" t="s">
        <v>978</v>
      </c>
      <c r="H577" s="60" t="s">
        <v>2383</v>
      </c>
      <c r="I577" s="60" t="s">
        <v>2384</v>
      </c>
      <c r="J577" s="123">
        <v>0.23</v>
      </c>
      <c r="K577" s="62" t="s">
        <v>139</v>
      </c>
      <c r="L577" s="60" t="s">
        <v>123</v>
      </c>
      <c r="M577" s="59" t="s">
        <v>140</v>
      </c>
      <c r="N577" s="60" t="s">
        <v>953</v>
      </c>
      <c r="O577" s="60" t="s">
        <v>930</v>
      </c>
      <c r="P577" s="59" t="s">
        <v>955</v>
      </c>
      <c r="Q577" s="59" t="s">
        <v>140</v>
      </c>
      <c r="R577" s="59"/>
      <c r="S577" s="59" t="s">
        <v>955</v>
      </c>
      <c r="T577" s="59"/>
      <c r="U577" s="59"/>
      <c r="V577" s="59"/>
    </row>
    <row r="578" spans="1:22" x14ac:dyDescent="0.2">
      <c r="A578" s="58" t="s">
        <v>2385</v>
      </c>
      <c r="B578" s="59" t="s">
        <v>2386</v>
      </c>
      <c r="C578" s="71">
        <v>24</v>
      </c>
      <c r="D578" s="60">
        <v>13.2</v>
      </c>
      <c r="E578" s="66">
        <v>19.2</v>
      </c>
      <c r="F578" s="59" t="s">
        <v>135</v>
      </c>
      <c r="G578" s="59" t="s">
        <v>136</v>
      </c>
      <c r="H578" s="60" t="s">
        <v>2387</v>
      </c>
      <c r="I578" s="60" t="s">
        <v>2388</v>
      </c>
      <c r="J578" s="123">
        <v>0.17</v>
      </c>
      <c r="K578" s="62" t="s">
        <v>139</v>
      </c>
      <c r="L578" s="60" t="s">
        <v>123</v>
      </c>
      <c r="M578" s="59" t="s">
        <v>140</v>
      </c>
      <c r="N578" s="60" t="s">
        <v>953</v>
      </c>
      <c r="O578" s="60" t="s">
        <v>1697</v>
      </c>
      <c r="P578" s="59" t="s">
        <v>955</v>
      </c>
      <c r="Q578" s="59" t="s">
        <v>140</v>
      </c>
      <c r="R578" s="59" t="s">
        <v>273</v>
      </c>
      <c r="S578" s="59" t="s">
        <v>955</v>
      </c>
      <c r="T578" s="59"/>
      <c r="U578" s="59"/>
      <c r="V578" s="59"/>
    </row>
    <row r="579" spans="1:22" x14ac:dyDescent="0.2">
      <c r="A579" s="58" t="s">
        <v>2389</v>
      </c>
      <c r="B579" s="59" t="s">
        <v>2390</v>
      </c>
      <c r="C579" s="71">
        <v>24</v>
      </c>
      <c r="D579" s="60">
        <v>13.2</v>
      </c>
      <c r="E579" s="66">
        <v>19.2</v>
      </c>
      <c r="F579" s="59" t="s">
        <v>135</v>
      </c>
      <c r="G579" s="59" t="s">
        <v>978</v>
      </c>
      <c r="H579" s="60" t="s">
        <v>2391</v>
      </c>
      <c r="I579" s="60" t="s">
        <v>2392</v>
      </c>
      <c r="J579" s="123"/>
      <c r="K579" s="62" t="s">
        <v>139</v>
      </c>
      <c r="L579" s="60" t="s">
        <v>123</v>
      </c>
      <c r="M579" s="59" t="s">
        <v>140</v>
      </c>
      <c r="N579" s="60" t="s">
        <v>953</v>
      </c>
      <c r="O579" s="60" t="s">
        <v>930</v>
      </c>
      <c r="P579" s="59" t="s">
        <v>955</v>
      </c>
      <c r="Q579" s="59" t="s">
        <v>140</v>
      </c>
      <c r="R579" s="59"/>
      <c r="S579" s="59" t="s">
        <v>955</v>
      </c>
      <c r="T579" s="59"/>
      <c r="U579" s="59"/>
      <c r="V579" s="59"/>
    </row>
    <row r="580" spans="1:22" x14ac:dyDescent="0.2">
      <c r="A580" s="58" t="s">
        <v>2393</v>
      </c>
      <c r="B580" s="59" t="s">
        <v>2394</v>
      </c>
      <c r="C580" s="71">
        <v>24</v>
      </c>
      <c r="D580" s="60">
        <v>13.2</v>
      </c>
      <c r="E580" s="66">
        <v>19.2</v>
      </c>
      <c r="F580" s="59" t="s">
        <v>135</v>
      </c>
      <c r="G580" s="59" t="s">
        <v>136</v>
      </c>
      <c r="H580" s="60" t="s">
        <v>2395</v>
      </c>
      <c r="I580" s="60" t="s">
        <v>2396</v>
      </c>
      <c r="J580" s="123"/>
      <c r="K580" s="62" t="s">
        <v>139</v>
      </c>
      <c r="L580" s="60" t="s">
        <v>123</v>
      </c>
      <c r="M580" s="59" t="s">
        <v>140</v>
      </c>
      <c r="N580" s="60" t="s">
        <v>953</v>
      </c>
      <c r="O580" s="60" t="s">
        <v>930</v>
      </c>
      <c r="P580" s="59" t="s">
        <v>955</v>
      </c>
      <c r="Q580" s="59" t="s">
        <v>140</v>
      </c>
      <c r="R580" s="59" t="s">
        <v>273</v>
      </c>
      <c r="S580" s="59" t="s">
        <v>955</v>
      </c>
      <c r="T580" s="59"/>
      <c r="U580" s="59"/>
      <c r="V580" s="59"/>
    </row>
    <row r="581" spans="1:22" x14ac:dyDescent="0.2">
      <c r="A581" s="58" t="s">
        <v>2397</v>
      </c>
      <c r="B581" s="59" t="s">
        <v>2398</v>
      </c>
      <c r="C581" s="71">
        <v>24</v>
      </c>
      <c r="D581" s="60">
        <v>13.2</v>
      </c>
      <c r="E581" s="66">
        <v>19.2</v>
      </c>
      <c r="F581" s="59" t="s">
        <v>135</v>
      </c>
      <c r="G581" s="59" t="s">
        <v>136</v>
      </c>
      <c r="H581" s="60" t="s">
        <v>2395</v>
      </c>
      <c r="I581" s="60" t="s">
        <v>2399</v>
      </c>
      <c r="J581" s="123"/>
      <c r="K581" s="62" t="s">
        <v>139</v>
      </c>
      <c r="L581" s="60" t="s">
        <v>123</v>
      </c>
      <c r="M581" s="59" t="s">
        <v>140</v>
      </c>
      <c r="N581" s="60" t="s">
        <v>953</v>
      </c>
      <c r="O581" s="60" t="s">
        <v>930</v>
      </c>
      <c r="P581" s="59" t="s">
        <v>955</v>
      </c>
      <c r="Q581" s="59" t="s">
        <v>140</v>
      </c>
      <c r="R581" s="59" t="s">
        <v>273</v>
      </c>
      <c r="S581" s="59" t="s">
        <v>955</v>
      </c>
      <c r="T581" s="59"/>
      <c r="U581" s="59"/>
      <c r="V581" s="59"/>
    </row>
    <row r="582" spans="1:22" x14ac:dyDescent="0.2">
      <c r="A582" s="58" t="s">
        <v>2400</v>
      </c>
      <c r="B582" s="59" t="s">
        <v>2401</v>
      </c>
      <c r="C582" s="71">
        <v>24</v>
      </c>
      <c r="D582" s="60">
        <v>13.2</v>
      </c>
      <c r="E582" s="66">
        <v>19.2</v>
      </c>
      <c r="F582" s="59" t="s">
        <v>135</v>
      </c>
      <c r="G582" s="59" t="s">
        <v>136</v>
      </c>
      <c r="H582" s="60" t="s">
        <v>2402</v>
      </c>
      <c r="I582" s="60" t="s">
        <v>2403</v>
      </c>
      <c r="J582" s="123"/>
      <c r="K582" s="62" t="s">
        <v>139</v>
      </c>
      <c r="L582" s="60" t="s">
        <v>123</v>
      </c>
      <c r="M582" s="59" t="s">
        <v>140</v>
      </c>
      <c r="N582" s="60" t="s">
        <v>953</v>
      </c>
      <c r="O582" s="60" t="s">
        <v>930</v>
      </c>
      <c r="P582" s="59" t="s">
        <v>955</v>
      </c>
      <c r="Q582" s="59" t="s">
        <v>140</v>
      </c>
      <c r="R582" s="59"/>
      <c r="S582" s="59" t="s">
        <v>955</v>
      </c>
      <c r="T582" s="59"/>
      <c r="U582" s="59"/>
      <c r="V582" s="59"/>
    </row>
    <row r="583" spans="1:22" x14ac:dyDescent="0.2">
      <c r="A583" s="58" t="s">
        <v>2404</v>
      </c>
      <c r="B583" s="59" t="s">
        <v>2405</v>
      </c>
      <c r="C583" s="71">
        <v>24</v>
      </c>
      <c r="D583" s="60">
        <v>13.2</v>
      </c>
      <c r="E583" s="66">
        <v>19.2</v>
      </c>
      <c r="F583" s="59" t="s">
        <v>135</v>
      </c>
      <c r="G583" s="59" t="s">
        <v>136</v>
      </c>
      <c r="H583" s="60" t="s">
        <v>2406</v>
      </c>
      <c r="I583" s="60" t="s">
        <v>2407</v>
      </c>
      <c r="J583" s="123"/>
      <c r="K583" s="62" t="s">
        <v>139</v>
      </c>
      <c r="L583" s="60" t="s">
        <v>123</v>
      </c>
      <c r="M583" s="59" t="s">
        <v>140</v>
      </c>
      <c r="N583" s="60" t="s">
        <v>953</v>
      </c>
      <c r="O583" s="60" t="s">
        <v>930</v>
      </c>
      <c r="P583" s="59" t="s">
        <v>955</v>
      </c>
      <c r="Q583" s="59" t="s">
        <v>140</v>
      </c>
      <c r="R583" s="59"/>
      <c r="S583" s="59" t="s">
        <v>955</v>
      </c>
      <c r="T583" s="59"/>
      <c r="U583" s="59"/>
      <c r="V583" s="59"/>
    </row>
    <row r="584" spans="1:22" x14ac:dyDescent="0.2">
      <c r="A584" s="58" t="s">
        <v>2408</v>
      </c>
      <c r="B584" s="59" t="s">
        <v>2409</v>
      </c>
      <c r="C584" s="71">
        <v>24</v>
      </c>
      <c r="D584" s="60">
        <v>13.2</v>
      </c>
      <c r="E584" s="66">
        <v>19.2</v>
      </c>
      <c r="F584" s="59" t="s">
        <v>135</v>
      </c>
      <c r="G584" s="59" t="s">
        <v>136</v>
      </c>
      <c r="H584" s="60" t="s">
        <v>2410</v>
      </c>
      <c r="I584" s="60" t="s">
        <v>2411</v>
      </c>
      <c r="J584" s="123"/>
      <c r="K584" s="62" t="s">
        <v>139</v>
      </c>
      <c r="L584" s="60" t="s">
        <v>123</v>
      </c>
      <c r="M584" s="59" t="s">
        <v>140</v>
      </c>
      <c r="N584" s="60" t="s">
        <v>953</v>
      </c>
      <c r="O584" s="60" t="s">
        <v>930</v>
      </c>
      <c r="P584" s="59" t="s">
        <v>955</v>
      </c>
      <c r="Q584" s="59" t="s">
        <v>140</v>
      </c>
      <c r="R584" s="59"/>
      <c r="S584" s="59" t="s">
        <v>955</v>
      </c>
      <c r="T584" s="59"/>
      <c r="U584" s="59"/>
      <c r="V584" s="59"/>
    </row>
    <row r="585" spans="1:22" x14ac:dyDescent="0.2">
      <c r="A585" s="58" t="s">
        <v>2412</v>
      </c>
      <c r="B585" s="59" t="s">
        <v>2413</v>
      </c>
      <c r="C585" s="71">
        <v>24</v>
      </c>
      <c r="D585" s="60">
        <v>13.2</v>
      </c>
      <c r="E585" s="66">
        <v>19.2</v>
      </c>
      <c r="F585" s="59" t="s">
        <v>135</v>
      </c>
      <c r="G585" s="59" t="s">
        <v>136</v>
      </c>
      <c r="H585" s="60" t="s">
        <v>2414</v>
      </c>
      <c r="I585" s="60" t="s">
        <v>2415</v>
      </c>
      <c r="J585" s="123"/>
      <c r="K585" s="62" t="s">
        <v>139</v>
      </c>
      <c r="L585" s="60" t="s">
        <v>123</v>
      </c>
      <c r="M585" s="59" t="s">
        <v>140</v>
      </c>
      <c r="N585" s="60" t="s">
        <v>953</v>
      </c>
      <c r="O585" s="60" t="s">
        <v>930</v>
      </c>
      <c r="P585" s="59" t="s">
        <v>955</v>
      </c>
      <c r="Q585" s="59" t="s">
        <v>140</v>
      </c>
      <c r="R585" s="59"/>
      <c r="S585" s="59" t="s">
        <v>955</v>
      </c>
      <c r="T585" s="59"/>
      <c r="U585" s="59"/>
      <c r="V585" s="59"/>
    </row>
    <row r="586" spans="1:22" x14ac:dyDescent="0.2">
      <c r="A586" s="58" t="s">
        <v>2416</v>
      </c>
      <c r="B586" s="59" t="s">
        <v>2417</v>
      </c>
      <c r="C586" s="71">
        <v>24</v>
      </c>
      <c r="D586" s="60">
        <v>13.2</v>
      </c>
      <c r="E586" s="66">
        <v>19.2</v>
      </c>
      <c r="F586" s="59" t="s">
        <v>135</v>
      </c>
      <c r="G586" s="59" t="s">
        <v>136</v>
      </c>
      <c r="H586" s="60" t="s">
        <v>1255</v>
      </c>
      <c r="I586" s="60" t="s">
        <v>2418</v>
      </c>
      <c r="J586" s="123"/>
      <c r="K586" s="62" t="s">
        <v>139</v>
      </c>
      <c r="L586" s="60" t="s">
        <v>117</v>
      </c>
      <c r="M586" s="59" t="s">
        <v>140</v>
      </c>
      <c r="N586" s="60" t="s">
        <v>953</v>
      </c>
      <c r="O586" s="60" t="s">
        <v>930</v>
      </c>
      <c r="P586" s="59" t="s">
        <v>955</v>
      </c>
      <c r="Q586" s="59" t="s">
        <v>140</v>
      </c>
      <c r="R586" s="59"/>
      <c r="S586" s="59" t="s">
        <v>955</v>
      </c>
      <c r="T586" s="59"/>
      <c r="U586" s="59"/>
      <c r="V586" s="59"/>
    </row>
    <row r="587" spans="1:22" x14ac:dyDescent="0.2">
      <c r="A587" s="58" t="s">
        <v>2419</v>
      </c>
      <c r="B587" s="59" t="s">
        <v>2420</v>
      </c>
      <c r="C587" s="71">
        <v>24</v>
      </c>
      <c r="D587" s="60">
        <v>13.2</v>
      </c>
      <c r="E587" s="66">
        <v>19.2</v>
      </c>
      <c r="F587" s="59" t="s">
        <v>135</v>
      </c>
      <c r="G587" s="59" t="s">
        <v>978</v>
      </c>
      <c r="H587" s="60" t="s">
        <v>2421</v>
      </c>
      <c r="I587" s="60" t="s">
        <v>2422</v>
      </c>
      <c r="J587" s="123">
        <v>0.08</v>
      </c>
      <c r="K587" s="62" t="s">
        <v>139</v>
      </c>
      <c r="L587" s="60" t="s">
        <v>123</v>
      </c>
      <c r="M587" s="59" t="s">
        <v>140</v>
      </c>
      <c r="N587" s="60" t="s">
        <v>953</v>
      </c>
      <c r="O587" s="60" t="s">
        <v>930</v>
      </c>
      <c r="P587" s="59" t="s">
        <v>955</v>
      </c>
      <c r="Q587" s="59" t="s">
        <v>140</v>
      </c>
      <c r="R587" s="59"/>
      <c r="S587" s="59" t="s">
        <v>955</v>
      </c>
      <c r="T587" s="59"/>
      <c r="U587" s="59"/>
      <c r="V587" s="59"/>
    </row>
    <row r="588" spans="1:22" x14ac:dyDescent="0.2">
      <c r="A588" s="58" t="s">
        <v>2423</v>
      </c>
      <c r="B588" s="59" t="s">
        <v>2424</v>
      </c>
      <c r="C588" s="71">
        <v>24</v>
      </c>
      <c r="D588" s="60">
        <v>13.2</v>
      </c>
      <c r="E588" s="66">
        <v>19.2</v>
      </c>
      <c r="F588" s="59" t="s">
        <v>135</v>
      </c>
      <c r="G588" s="59" t="s">
        <v>978</v>
      </c>
      <c r="H588" s="60" t="s">
        <v>2425</v>
      </c>
      <c r="I588" s="60" t="s">
        <v>2426</v>
      </c>
      <c r="J588" s="123"/>
      <c r="K588" s="62" t="s">
        <v>139</v>
      </c>
      <c r="L588" s="60" t="s">
        <v>123</v>
      </c>
      <c r="M588" s="59" t="s">
        <v>140</v>
      </c>
      <c r="N588" s="60" t="s">
        <v>953</v>
      </c>
      <c r="O588" s="60" t="s">
        <v>930</v>
      </c>
      <c r="P588" s="59" t="s">
        <v>955</v>
      </c>
      <c r="Q588" s="59" t="s">
        <v>140</v>
      </c>
      <c r="R588" s="59"/>
      <c r="S588" s="59" t="s">
        <v>955</v>
      </c>
      <c r="T588" s="59"/>
      <c r="U588" s="59"/>
      <c r="V588" s="59"/>
    </row>
    <row r="589" spans="1:22" x14ac:dyDescent="0.2">
      <c r="A589" s="58" t="s">
        <v>2427</v>
      </c>
      <c r="B589" s="59" t="s">
        <v>2428</v>
      </c>
      <c r="C589" s="71">
        <v>24</v>
      </c>
      <c r="D589" s="60">
        <v>13.2</v>
      </c>
      <c r="E589" s="66">
        <v>19.2</v>
      </c>
      <c r="F589" s="59" t="s">
        <v>135</v>
      </c>
      <c r="G589" s="59" t="s">
        <v>136</v>
      </c>
      <c r="H589" s="60" t="s">
        <v>2429</v>
      </c>
      <c r="I589" s="60" t="s">
        <v>2430</v>
      </c>
      <c r="J589" s="123"/>
      <c r="K589" s="62" t="s">
        <v>139</v>
      </c>
      <c r="L589" s="60" t="s">
        <v>117</v>
      </c>
      <c r="M589" s="59" t="s">
        <v>140</v>
      </c>
      <c r="N589" s="60" t="s">
        <v>953</v>
      </c>
      <c r="O589" s="60" t="s">
        <v>930</v>
      </c>
      <c r="P589" s="59" t="s">
        <v>955</v>
      </c>
      <c r="Q589" s="59" t="s">
        <v>140</v>
      </c>
      <c r="R589" s="59"/>
      <c r="S589" s="59" t="s">
        <v>955</v>
      </c>
      <c r="T589" s="59"/>
      <c r="U589" s="59"/>
      <c r="V589" s="59"/>
    </row>
    <row r="590" spans="1:22" x14ac:dyDescent="0.2">
      <c r="A590" s="58" t="s">
        <v>2431</v>
      </c>
      <c r="B590" s="59" t="s">
        <v>2432</v>
      </c>
      <c r="C590" s="71">
        <v>24</v>
      </c>
      <c r="D590" s="60">
        <v>13.2</v>
      </c>
      <c r="E590" s="66">
        <v>19.2</v>
      </c>
      <c r="F590" s="59" t="s">
        <v>135</v>
      </c>
      <c r="G590" s="59" t="s">
        <v>136</v>
      </c>
      <c r="H590" s="60" t="s">
        <v>2433</v>
      </c>
      <c r="I590" s="60" t="s">
        <v>2434</v>
      </c>
      <c r="J590" s="123"/>
      <c r="K590" s="62" t="s">
        <v>139</v>
      </c>
      <c r="L590" s="60" t="s">
        <v>117</v>
      </c>
      <c r="M590" s="59" t="s">
        <v>140</v>
      </c>
      <c r="N590" s="60" t="s">
        <v>953</v>
      </c>
      <c r="O590" s="60" t="s">
        <v>930</v>
      </c>
      <c r="P590" s="59" t="s">
        <v>955</v>
      </c>
      <c r="Q590" s="59" t="s">
        <v>140</v>
      </c>
      <c r="R590" s="59"/>
      <c r="S590" s="59" t="s">
        <v>955</v>
      </c>
      <c r="T590" s="59"/>
      <c r="U590" s="59"/>
      <c r="V590" s="59"/>
    </row>
    <row r="591" spans="1:22" x14ac:dyDescent="0.2">
      <c r="A591" s="58" t="s">
        <v>2435</v>
      </c>
      <c r="B591" s="59" t="s">
        <v>2436</v>
      </c>
      <c r="C591" s="71">
        <v>24</v>
      </c>
      <c r="D591" s="60">
        <v>13.2</v>
      </c>
      <c r="E591" s="66">
        <v>19.2</v>
      </c>
      <c r="F591" s="59" t="s">
        <v>135</v>
      </c>
      <c r="G591" s="59" t="s">
        <v>136</v>
      </c>
      <c r="H591" s="60" t="s">
        <v>2106</v>
      </c>
      <c r="I591" s="60" t="s">
        <v>2437</v>
      </c>
      <c r="J591" s="123"/>
      <c r="K591" s="62" t="s">
        <v>139</v>
      </c>
      <c r="L591" s="60" t="s">
        <v>123</v>
      </c>
      <c r="M591" s="59" t="s">
        <v>140</v>
      </c>
      <c r="N591" s="60" t="s">
        <v>953</v>
      </c>
      <c r="O591" s="60" t="s">
        <v>930</v>
      </c>
      <c r="P591" s="59" t="s">
        <v>955</v>
      </c>
      <c r="Q591" s="59" t="s">
        <v>140</v>
      </c>
      <c r="R591" s="59" t="s">
        <v>273</v>
      </c>
      <c r="S591" s="59" t="s">
        <v>955</v>
      </c>
      <c r="T591" s="59"/>
      <c r="U591" s="59"/>
      <c r="V591" s="59"/>
    </row>
    <row r="592" spans="1:22" x14ac:dyDescent="0.2">
      <c r="A592" s="58" t="s">
        <v>2438</v>
      </c>
      <c r="B592" s="59" t="s">
        <v>2439</v>
      </c>
      <c r="C592" s="71">
        <v>24</v>
      </c>
      <c r="D592" s="60">
        <v>13.2</v>
      </c>
      <c r="E592" s="66">
        <v>19.2</v>
      </c>
      <c r="F592" s="59" t="s">
        <v>135</v>
      </c>
      <c r="G592" s="59" t="s">
        <v>136</v>
      </c>
      <c r="H592" s="60" t="s">
        <v>2440</v>
      </c>
      <c r="I592" s="60" t="s">
        <v>2441</v>
      </c>
      <c r="J592" s="123"/>
      <c r="K592" s="62" t="s">
        <v>139</v>
      </c>
      <c r="L592" s="60" t="s">
        <v>123</v>
      </c>
      <c r="M592" s="59" t="s">
        <v>140</v>
      </c>
      <c r="N592" s="60" t="s">
        <v>953</v>
      </c>
      <c r="O592" s="60" t="s">
        <v>930</v>
      </c>
      <c r="P592" s="59" t="s">
        <v>955</v>
      </c>
      <c r="Q592" s="59" t="s">
        <v>140</v>
      </c>
      <c r="R592" s="59"/>
      <c r="S592" s="59" t="s">
        <v>955</v>
      </c>
      <c r="T592" s="59"/>
      <c r="U592" s="59"/>
      <c r="V592" s="59"/>
    </row>
    <row r="593" spans="1:22" x14ac:dyDescent="0.2">
      <c r="A593" s="58" t="s">
        <v>2442</v>
      </c>
      <c r="B593" s="59" t="s">
        <v>2443</v>
      </c>
      <c r="C593" s="71">
        <v>24</v>
      </c>
      <c r="D593" s="60">
        <v>13.2</v>
      </c>
      <c r="E593" s="66">
        <v>19.2</v>
      </c>
      <c r="F593" s="59" t="s">
        <v>135</v>
      </c>
      <c r="G593" s="59" t="s">
        <v>136</v>
      </c>
      <c r="H593" s="60" t="s">
        <v>2444</v>
      </c>
      <c r="I593" s="60" t="s">
        <v>2445</v>
      </c>
      <c r="J593" s="123"/>
      <c r="K593" s="62" t="s">
        <v>139</v>
      </c>
      <c r="L593" s="60" t="s">
        <v>123</v>
      </c>
      <c r="M593" s="59" t="s">
        <v>140</v>
      </c>
      <c r="N593" s="60" t="s">
        <v>953</v>
      </c>
      <c r="O593" s="60" t="s">
        <v>954</v>
      </c>
      <c r="P593" s="59" t="s">
        <v>955</v>
      </c>
      <c r="Q593" s="59" t="s">
        <v>140</v>
      </c>
      <c r="R593" s="59"/>
      <c r="S593" s="59" t="s">
        <v>955</v>
      </c>
      <c r="T593" s="59"/>
      <c r="U593" s="59"/>
      <c r="V593" s="59"/>
    </row>
    <row r="594" spans="1:22" x14ac:dyDescent="0.2">
      <c r="A594" s="58" t="s">
        <v>2446</v>
      </c>
      <c r="B594" s="59" t="s">
        <v>2447</v>
      </c>
      <c r="C594" s="71">
        <v>25</v>
      </c>
      <c r="D594" s="60">
        <v>13.75</v>
      </c>
      <c r="E594" s="66">
        <v>20</v>
      </c>
      <c r="F594" s="59" t="s">
        <v>135</v>
      </c>
      <c r="G594" s="59" t="s">
        <v>1516</v>
      </c>
      <c r="H594" s="60" t="s">
        <v>2448</v>
      </c>
      <c r="I594" s="60" t="s">
        <v>2449</v>
      </c>
      <c r="J594" s="123"/>
      <c r="K594" s="62" t="s">
        <v>139</v>
      </c>
      <c r="L594" s="60" t="s">
        <v>153</v>
      </c>
      <c r="M594" s="59" t="s">
        <v>103</v>
      </c>
      <c r="N594" s="60" t="s">
        <v>118</v>
      </c>
      <c r="O594" s="60" t="s">
        <v>1519</v>
      </c>
      <c r="P594" s="59" t="s">
        <v>120</v>
      </c>
      <c r="Q594" s="59" t="s">
        <v>103</v>
      </c>
      <c r="R594" s="59" t="s">
        <v>273</v>
      </c>
      <c r="S594" s="59" t="s">
        <v>120</v>
      </c>
      <c r="T594" s="59">
        <v>2.34</v>
      </c>
      <c r="U594" s="59">
        <v>2.88</v>
      </c>
      <c r="V594" s="59">
        <v>5.05</v>
      </c>
    </row>
    <row r="595" spans="1:22" s="64" customFormat="1" x14ac:dyDescent="0.2">
      <c r="A595" s="58" t="s">
        <v>2450</v>
      </c>
      <c r="B595" s="59" t="s">
        <v>2451</v>
      </c>
      <c r="C595" s="71">
        <v>25</v>
      </c>
      <c r="D595" s="60">
        <v>13.75</v>
      </c>
      <c r="E595" s="66">
        <v>20</v>
      </c>
      <c r="F595" s="59" t="s">
        <v>135</v>
      </c>
      <c r="G595" s="59" t="s">
        <v>1516</v>
      </c>
      <c r="H595" s="60" t="s">
        <v>2452</v>
      </c>
      <c r="I595" s="60" t="s">
        <v>2453</v>
      </c>
      <c r="J595" s="123">
        <v>0.08</v>
      </c>
      <c r="K595" s="62" t="s">
        <v>139</v>
      </c>
      <c r="L595" s="60" t="s">
        <v>153</v>
      </c>
      <c r="M595" s="59" t="s">
        <v>103</v>
      </c>
      <c r="N595" s="60" t="s">
        <v>118</v>
      </c>
      <c r="O595" s="60" t="s">
        <v>1519</v>
      </c>
      <c r="P595" s="59" t="s">
        <v>120</v>
      </c>
      <c r="Q595" s="59" t="s">
        <v>103</v>
      </c>
      <c r="R595" s="59" t="s">
        <v>273</v>
      </c>
      <c r="S595" s="59" t="s">
        <v>120</v>
      </c>
      <c r="T595" s="59">
        <v>2.2999999999999998</v>
      </c>
      <c r="U595" s="59">
        <v>1.2</v>
      </c>
      <c r="V595" s="59">
        <v>5</v>
      </c>
    </row>
    <row r="596" spans="1:22" s="64" customFormat="1" x14ac:dyDescent="0.2">
      <c r="A596" s="58" t="s">
        <v>2454</v>
      </c>
      <c r="B596" s="59" t="s">
        <v>2455</v>
      </c>
      <c r="C596" s="71">
        <v>25</v>
      </c>
      <c r="D596" s="60">
        <v>13.75</v>
      </c>
      <c r="E596" s="66">
        <v>20</v>
      </c>
      <c r="F596" s="59" t="s">
        <v>135</v>
      </c>
      <c r="G596" s="59" t="s">
        <v>978</v>
      </c>
      <c r="H596" s="60" t="s">
        <v>2456</v>
      </c>
      <c r="I596" s="60" t="s">
        <v>2457</v>
      </c>
      <c r="J596" s="123">
        <v>0.39</v>
      </c>
      <c r="K596" s="62" t="s">
        <v>139</v>
      </c>
      <c r="L596" s="60" t="s">
        <v>123</v>
      </c>
      <c r="M596" s="59" t="s">
        <v>140</v>
      </c>
      <c r="N596" s="60" t="s">
        <v>953</v>
      </c>
      <c r="O596" s="60" t="s">
        <v>930</v>
      </c>
      <c r="P596" s="59" t="s">
        <v>955</v>
      </c>
      <c r="Q596" s="59" t="s">
        <v>140</v>
      </c>
      <c r="R596" s="59"/>
      <c r="S596" s="59" t="s">
        <v>955</v>
      </c>
      <c r="T596" s="59"/>
      <c r="U596" s="59"/>
      <c r="V596" s="59"/>
    </row>
    <row r="597" spans="1:22" s="64" customFormat="1" x14ac:dyDescent="0.2">
      <c r="A597" s="58" t="s">
        <v>2458</v>
      </c>
      <c r="B597" s="59" t="s">
        <v>2459</v>
      </c>
      <c r="C597" s="71">
        <v>25</v>
      </c>
      <c r="D597" s="60">
        <v>13.75</v>
      </c>
      <c r="E597" s="66">
        <v>20</v>
      </c>
      <c r="F597" s="59" t="s">
        <v>135</v>
      </c>
      <c r="G597" s="59" t="s">
        <v>978</v>
      </c>
      <c r="H597" s="60" t="s">
        <v>2460</v>
      </c>
      <c r="I597" s="60" t="s">
        <v>2461</v>
      </c>
      <c r="J597" s="123">
        <v>0.31</v>
      </c>
      <c r="K597" s="62" t="s">
        <v>139</v>
      </c>
      <c r="L597" s="60" t="s">
        <v>123</v>
      </c>
      <c r="M597" s="59" t="s">
        <v>140</v>
      </c>
      <c r="N597" s="60" t="s">
        <v>953</v>
      </c>
      <c r="O597" s="60" t="s">
        <v>1070</v>
      </c>
      <c r="P597" s="59" t="s">
        <v>955</v>
      </c>
      <c r="Q597" s="59" t="s">
        <v>140</v>
      </c>
      <c r="R597" s="59"/>
      <c r="S597" s="59" t="s">
        <v>955</v>
      </c>
      <c r="T597" s="59"/>
      <c r="U597" s="59"/>
      <c r="V597" s="59"/>
    </row>
    <row r="598" spans="1:22" s="64" customFormat="1" x14ac:dyDescent="0.2">
      <c r="A598" s="58" t="s">
        <v>2462</v>
      </c>
      <c r="B598" s="59" t="s">
        <v>2463</v>
      </c>
      <c r="C598" s="71">
        <v>25</v>
      </c>
      <c r="D598" s="60">
        <v>13.75</v>
      </c>
      <c r="E598" s="66">
        <v>20</v>
      </c>
      <c r="F598" s="59" t="s">
        <v>135</v>
      </c>
      <c r="G598" s="59" t="s">
        <v>978</v>
      </c>
      <c r="H598" s="60" t="s">
        <v>2464</v>
      </c>
      <c r="I598" s="60" t="s">
        <v>2465</v>
      </c>
      <c r="J598" s="123">
        <v>0.15</v>
      </c>
      <c r="K598" s="62" t="s">
        <v>139</v>
      </c>
      <c r="L598" s="60" t="s">
        <v>123</v>
      </c>
      <c r="M598" s="59" t="s">
        <v>140</v>
      </c>
      <c r="N598" s="60" t="s">
        <v>953</v>
      </c>
      <c r="O598" s="60" t="s">
        <v>930</v>
      </c>
      <c r="P598" s="59" t="s">
        <v>955</v>
      </c>
      <c r="Q598" s="59" t="s">
        <v>140</v>
      </c>
      <c r="R598" s="59"/>
      <c r="S598" s="59" t="s">
        <v>955</v>
      </c>
      <c r="T598" s="59"/>
      <c r="U598" s="59"/>
      <c r="V598" s="59"/>
    </row>
    <row r="599" spans="1:22" s="64" customFormat="1" x14ac:dyDescent="0.2">
      <c r="A599" s="58" t="s">
        <v>2466</v>
      </c>
      <c r="B599" s="59" t="s">
        <v>2467</v>
      </c>
      <c r="C599" s="71">
        <v>25</v>
      </c>
      <c r="D599" s="60">
        <v>13.75</v>
      </c>
      <c r="E599" s="66">
        <v>20</v>
      </c>
      <c r="F599" s="59" t="s">
        <v>135</v>
      </c>
      <c r="G599" s="59" t="s">
        <v>136</v>
      </c>
      <c r="H599" s="60" t="s">
        <v>2468</v>
      </c>
      <c r="I599" s="60" t="s">
        <v>2469</v>
      </c>
      <c r="J599" s="123"/>
      <c r="K599" s="62" t="s">
        <v>139</v>
      </c>
      <c r="L599" s="60" t="s">
        <v>123</v>
      </c>
      <c r="M599" s="59" t="s">
        <v>140</v>
      </c>
      <c r="N599" s="60" t="s">
        <v>953</v>
      </c>
      <c r="O599" s="60" t="s">
        <v>930</v>
      </c>
      <c r="P599" s="59" t="s">
        <v>955</v>
      </c>
      <c r="Q599" s="59" t="s">
        <v>140</v>
      </c>
      <c r="R599" s="59"/>
      <c r="S599" s="59" t="s">
        <v>955</v>
      </c>
      <c r="T599" s="59"/>
      <c r="U599" s="59"/>
      <c r="V599" s="59"/>
    </row>
    <row r="600" spans="1:22" s="64" customFormat="1" x14ac:dyDescent="0.2">
      <c r="A600" s="58" t="s">
        <v>2470</v>
      </c>
      <c r="B600" s="59" t="s">
        <v>2471</v>
      </c>
      <c r="C600" s="71">
        <v>25</v>
      </c>
      <c r="D600" s="60">
        <v>13.75</v>
      </c>
      <c r="E600" s="66">
        <v>20</v>
      </c>
      <c r="F600" s="59" t="s">
        <v>135</v>
      </c>
      <c r="G600" s="59" t="s">
        <v>136</v>
      </c>
      <c r="H600" s="60" t="s">
        <v>1181</v>
      </c>
      <c r="I600" s="60" t="s">
        <v>2472</v>
      </c>
      <c r="J600" s="123"/>
      <c r="K600" s="62" t="s">
        <v>139</v>
      </c>
      <c r="L600" s="60" t="s">
        <v>123</v>
      </c>
      <c r="M600" s="59" t="s">
        <v>140</v>
      </c>
      <c r="N600" s="60" t="s">
        <v>953</v>
      </c>
      <c r="O600" s="60" t="s">
        <v>930</v>
      </c>
      <c r="P600" s="59" t="s">
        <v>955</v>
      </c>
      <c r="Q600" s="59" t="s">
        <v>140</v>
      </c>
      <c r="R600" s="59"/>
      <c r="S600" s="59" t="s">
        <v>955</v>
      </c>
      <c r="T600" s="59"/>
      <c r="U600" s="59"/>
      <c r="V600" s="59"/>
    </row>
    <row r="601" spans="1:22" s="64" customFormat="1" x14ac:dyDescent="0.2">
      <c r="A601" s="58" t="s">
        <v>2473</v>
      </c>
      <c r="B601" s="59" t="s">
        <v>2474</v>
      </c>
      <c r="C601" s="71">
        <v>25</v>
      </c>
      <c r="D601" s="60">
        <v>13.75</v>
      </c>
      <c r="E601" s="66">
        <v>20</v>
      </c>
      <c r="F601" s="59" t="s">
        <v>135</v>
      </c>
      <c r="G601" s="59" t="s">
        <v>136</v>
      </c>
      <c r="H601" s="60" t="s">
        <v>2475</v>
      </c>
      <c r="I601" s="60" t="s">
        <v>2476</v>
      </c>
      <c r="J601" s="123"/>
      <c r="K601" s="62" t="s">
        <v>139</v>
      </c>
      <c r="L601" s="60" t="s">
        <v>123</v>
      </c>
      <c r="M601" s="59" t="s">
        <v>140</v>
      </c>
      <c r="N601" s="60" t="s">
        <v>953</v>
      </c>
      <c r="O601" s="60" t="s">
        <v>930</v>
      </c>
      <c r="P601" s="59" t="s">
        <v>955</v>
      </c>
      <c r="Q601" s="59" t="s">
        <v>140</v>
      </c>
      <c r="R601" s="59"/>
      <c r="S601" s="59" t="s">
        <v>955</v>
      </c>
      <c r="T601" s="59"/>
      <c r="U601" s="59"/>
      <c r="V601" s="59"/>
    </row>
    <row r="602" spans="1:22" s="64" customFormat="1" x14ac:dyDescent="0.2">
      <c r="A602" s="65" t="s">
        <v>2477</v>
      </c>
      <c r="B602" s="62" t="s">
        <v>2478</v>
      </c>
      <c r="C602" s="137">
        <v>25</v>
      </c>
      <c r="D602" s="66">
        <v>13.75</v>
      </c>
      <c r="E602" s="66">
        <v>20</v>
      </c>
      <c r="F602" s="62" t="s">
        <v>135</v>
      </c>
      <c r="G602" s="62" t="s">
        <v>136</v>
      </c>
      <c r="H602" s="66" t="s">
        <v>2479</v>
      </c>
      <c r="I602" s="66" t="s">
        <v>2480</v>
      </c>
      <c r="J602" s="122"/>
      <c r="K602" s="62" t="s">
        <v>139</v>
      </c>
      <c r="L602" s="66" t="s">
        <v>123</v>
      </c>
      <c r="M602" s="62" t="s">
        <v>140</v>
      </c>
      <c r="N602" s="66" t="s">
        <v>953</v>
      </c>
      <c r="O602" s="66" t="s">
        <v>930</v>
      </c>
      <c r="P602" s="62" t="s">
        <v>955</v>
      </c>
      <c r="Q602" s="62" t="s">
        <v>140</v>
      </c>
      <c r="R602" s="62"/>
      <c r="S602" s="62" t="s">
        <v>955</v>
      </c>
      <c r="T602" s="62"/>
      <c r="U602" s="62"/>
      <c r="V602" s="62"/>
    </row>
    <row r="603" spans="1:22" s="64" customFormat="1" x14ac:dyDescent="0.2">
      <c r="A603" s="58" t="s">
        <v>2481</v>
      </c>
      <c r="B603" s="59" t="s">
        <v>2482</v>
      </c>
      <c r="C603" s="71">
        <v>25</v>
      </c>
      <c r="D603" s="60">
        <v>13.75</v>
      </c>
      <c r="E603" s="66">
        <v>20</v>
      </c>
      <c r="F603" s="59" t="s">
        <v>135</v>
      </c>
      <c r="G603" s="59" t="s">
        <v>136</v>
      </c>
      <c r="H603" s="60" t="s">
        <v>2483</v>
      </c>
      <c r="I603" s="60" t="s">
        <v>2484</v>
      </c>
      <c r="J603" s="123">
        <v>0.23</v>
      </c>
      <c r="K603" s="62" t="s">
        <v>139</v>
      </c>
      <c r="L603" s="60" t="s">
        <v>123</v>
      </c>
      <c r="M603" s="59" t="s">
        <v>140</v>
      </c>
      <c r="N603" s="60" t="s">
        <v>953</v>
      </c>
      <c r="O603" s="60" t="s">
        <v>930</v>
      </c>
      <c r="P603" s="59" t="s">
        <v>955</v>
      </c>
      <c r="Q603" s="59" t="s">
        <v>140</v>
      </c>
      <c r="R603" s="59" t="s">
        <v>273</v>
      </c>
      <c r="S603" s="59" t="s">
        <v>955</v>
      </c>
      <c r="T603" s="59"/>
      <c r="U603" s="59"/>
      <c r="V603" s="59"/>
    </row>
    <row r="604" spans="1:22" s="64" customFormat="1" x14ac:dyDescent="0.2">
      <c r="A604" s="58" t="s">
        <v>2485</v>
      </c>
      <c r="B604" s="59" t="s">
        <v>2486</v>
      </c>
      <c r="C604" s="71">
        <v>25</v>
      </c>
      <c r="D604" s="60">
        <v>13.75</v>
      </c>
      <c r="E604" s="66">
        <v>20</v>
      </c>
      <c r="F604" s="59" t="s">
        <v>135</v>
      </c>
      <c r="G604" s="59" t="s">
        <v>136</v>
      </c>
      <c r="H604" s="60" t="s">
        <v>2487</v>
      </c>
      <c r="I604" s="60" t="s">
        <v>2488</v>
      </c>
      <c r="J604" s="123"/>
      <c r="K604" s="62" t="s">
        <v>139</v>
      </c>
      <c r="L604" s="60" t="s">
        <v>117</v>
      </c>
      <c r="M604" s="59" t="s">
        <v>140</v>
      </c>
      <c r="N604" s="60" t="s">
        <v>953</v>
      </c>
      <c r="O604" s="60" t="s">
        <v>930</v>
      </c>
      <c r="P604" s="59" t="s">
        <v>955</v>
      </c>
      <c r="Q604" s="59" t="s">
        <v>140</v>
      </c>
      <c r="R604" s="59"/>
      <c r="S604" s="59" t="s">
        <v>955</v>
      </c>
      <c r="T604" s="59"/>
      <c r="U604" s="59"/>
      <c r="V604" s="59"/>
    </row>
    <row r="605" spans="1:22" s="64" customFormat="1" x14ac:dyDescent="0.2">
      <c r="A605" s="58" t="s">
        <v>2489</v>
      </c>
      <c r="B605" s="59" t="s">
        <v>2490</v>
      </c>
      <c r="C605" s="71">
        <v>26</v>
      </c>
      <c r="D605" s="60">
        <v>14.3</v>
      </c>
      <c r="E605" s="66">
        <v>20.8</v>
      </c>
      <c r="F605" s="59" t="s">
        <v>135</v>
      </c>
      <c r="G605" s="59" t="s">
        <v>978</v>
      </c>
      <c r="H605" s="60" t="s">
        <v>2491</v>
      </c>
      <c r="I605" s="60" t="s">
        <v>2492</v>
      </c>
      <c r="J605" s="123">
        <v>7.0000000000000007E-2</v>
      </c>
      <c r="K605" s="62" t="s">
        <v>139</v>
      </c>
      <c r="L605" s="60" t="s">
        <v>123</v>
      </c>
      <c r="M605" s="59" t="s">
        <v>140</v>
      </c>
      <c r="N605" s="60" t="s">
        <v>953</v>
      </c>
      <c r="O605" s="60" t="s">
        <v>930</v>
      </c>
      <c r="P605" s="59" t="s">
        <v>955</v>
      </c>
      <c r="Q605" s="59" t="s">
        <v>140</v>
      </c>
      <c r="R605" s="59"/>
      <c r="S605" s="59" t="s">
        <v>955</v>
      </c>
      <c r="T605" s="59"/>
      <c r="U605" s="59"/>
      <c r="V605" s="59"/>
    </row>
    <row r="606" spans="1:22" s="64" customFormat="1" x14ac:dyDescent="0.2">
      <c r="A606" s="58" t="s">
        <v>2493</v>
      </c>
      <c r="B606" s="59" t="s">
        <v>2494</v>
      </c>
      <c r="C606" s="71">
        <v>26</v>
      </c>
      <c r="D606" s="60">
        <v>14.3</v>
      </c>
      <c r="E606" s="66">
        <v>20.8</v>
      </c>
      <c r="F606" s="59" t="s">
        <v>135</v>
      </c>
      <c r="G606" s="59" t="s">
        <v>978</v>
      </c>
      <c r="H606" s="60" t="s">
        <v>2495</v>
      </c>
      <c r="I606" s="60" t="s">
        <v>2496</v>
      </c>
      <c r="J606" s="123"/>
      <c r="K606" s="62" t="s">
        <v>139</v>
      </c>
      <c r="L606" s="60" t="s">
        <v>123</v>
      </c>
      <c r="M606" s="59" t="s">
        <v>140</v>
      </c>
      <c r="N606" s="60" t="s">
        <v>953</v>
      </c>
      <c r="O606" s="60" t="s">
        <v>930</v>
      </c>
      <c r="P606" s="59" t="s">
        <v>955</v>
      </c>
      <c r="Q606" s="59" t="s">
        <v>140</v>
      </c>
      <c r="R606" s="59"/>
      <c r="S606" s="59" t="s">
        <v>955</v>
      </c>
      <c r="T606" s="59"/>
      <c r="U606" s="59"/>
      <c r="V606" s="59"/>
    </row>
    <row r="607" spans="1:22" s="64" customFormat="1" x14ac:dyDescent="0.2">
      <c r="A607" s="58" t="s">
        <v>2497</v>
      </c>
      <c r="B607" s="59" t="s">
        <v>2498</v>
      </c>
      <c r="C607" s="71">
        <v>26</v>
      </c>
      <c r="D607" s="60">
        <v>14.3</v>
      </c>
      <c r="E607" s="66">
        <v>20.8</v>
      </c>
      <c r="F607" s="59" t="s">
        <v>135</v>
      </c>
      <c r="G607" s="59" t="s">
        <v>978</v>
      </c>
      <c r="H607" s="60" t="s">
        <v>2499</v>
      </c>
      <c r="I607" s="60" t="s">
        <v>2500</v>
      </c>
      <c r="J607" s="123">
        <v>0.37</v>
      </c>
      <c r="K607" s="62" t="s">
        <v>139</v>
      </c>
      <c r="L607" s="60" t="s">
        <v>123</v>
      </c>
      <c r="M607" s="59" t="s">
        <v>140</v>
      </c>
      <c r="N607" s="60" t="s">
        <v>953</v>
      </c>
      <c r="O607" s="60" t="s">
        <v>930</v>
      </c>
      <c r="P607" s="59" t="s">
        <v>955</v>
      </c>
      <c r="Q607" s="59" t="s">
        <v>140</v>
      </c>
      <c r="R607" s="59"/>
      <c r="S607" s="59" t="s">
        <v>955</v>
      </c>
      <c r="T607" s="59"/>
      <c r="U607" s="59"/>
      <c r="V607" s="59"/>
    </row>
    <row r="608" spans="1:22" s="64" customFormat="1" x14ac:dyDescent="0.2">
      <c r="A608" s="58" t="s">
        <v>2501</v>
      </c>
      <c r="B608" s="59" t="s">
        <v>2502</v>
      </c>
      <c r="C608" s="71">
        <v>26</v>
      </c>
      <c r="D608" s="60">
        <v>14.3</v>
      </c>
      <c r="E608" s="66">
        <v>20.8</v>
      </c>
      <c r="F608" s="59" t="s">
        <v>135</v>
      </c>
      <c r="G608" s="59" t="s">
        <v>136</v>
      </c>
      <c r="H608" s="60" t="s">
        <v>2503</v>
      </c>
      <c r="I608" s="60" t="s">
        <v>2504</v>
      </c>
      <c r="J608" s="123">
        <v>0.12</v>
      </c>
      <c r="K608" s="62" t="s">
        <v>139</v>
      </c>
      <c r="L608" s="60" t="s">
        <v>123</v>
      </c>
      <c r="M608" s="59" t="s">
        <v>140</v>
      </c>
      <c r="N608" s="60" t="s">
        <v>953</v>
      </c>
      <c r="O608" s="60" t="s">
        <v>930</v>
      </c>
      <c r="P608" s="59" t="s">
        <v>955</v>
      </c>
      <c r="Q608" s="59" t="s">
        <v>140</v>
      </c>
      <c r="R608" s="59"/>
      <c r="S608" s="59" t="s">
        <v>955</v>
      </c>
      <c r="T608" s="59"/>
      <c r="U608" s="59"/>
      <c r="V608" s="59"/>
    </row>
    <row r="609" spans="1:22" x14ac:dyDescent="0.2">
      <c r="A609" s="58" t="s">
        <v>2505</v>
      </c>
      <c r="B609" s="59" t="s">
        <v>2506</v>
      </c>
      <c r="C609" s="71">
        <v>26</v>
      </c>
      <c r="D609" s="60">
        <v>14.3</v>
      </c>
      <c r="E609" s="66">
        <v>20.8</v>
      </c>
      <c r="F609" s="59" t="s">
        <v>135</v>
      </c>
      <c r="G609" s="59" t="s">
        <v>978</v>
      </c>
      <c r="H609" s="60" t="s">
        <v>2507</v>
      </c>
      <c r="I609" s="60" t="s">
        <v>2508</v>
      </c>
      <c r="J609" s="123"/>
      <c r="K609" s="62" t="s">
        <v>139</v>
      </c>
      <c r="L609" s="60" t="s">
        <v>117</v>
      </c>
      <c r="M609" s="59" t="s">
        <v>140</v>
      </c>
      <c r="N609" s="60" t="s">
        <v>953</v>
      </c>
      <c r="O609" s="60" t="s">
        <v>1697</v>
      </c>
      <c r="P609" s="59" t="s">
        <v>955</v>
      </c>
      <c r="Q609" s="59" t="s">
        <v>140</v>
      </c>
      <c r="R609" s="59"/>
      <c r="S609" s="59" t="s">
        <v>955</v>
      </c>
      <c r="T609" s="59"/>
      <c r="U609" s="59"/>
      <c r="V609" s="59"/>
    </row>
    <row r="610" spans="1:22" x14ac:dyDescent="0.2">
      <c r="A610" s="58" t="s">
        <v>2509</v>
      </c>
      <c r="B610" s="59" t="s">
        <v>2510</v>
      </c>
      <c r="C610" s="71">
        <v>26</v>
      </c>
      <c r="D610" s="60">
        <v>14.3</v>
      </c>
      <c r="E610" s="66">
        <v>20.8</v>
      </c>
      <c r="F610" s="59" t="s">
        <v>135</v>
      </c>
      <c r="G610" s="59" t="s">
        <v>136</v>
      </c>
      <c r="H610" s="60" t="s">
        <v>2511</v>
      </c>
      <c r="I610" s="60" t="s">
        <v>2512</v>
      </c>
      <c r="J610" s="123"/>
      <c r="K610" s="62" t="s">
        <v>139</v>
      </c>
      <c r="L610" s="60" t="s">
        <v>123</v>
      </c>
      <c r="M610" s="59" t="s">
        <v>140</v>
      </c>
      <c r="N610" s="60" t="s">
        <v>953</v>
      </c>
      <c r="O610" s="60" t="s">
        <v>930</v>
      </c>
      <c r="P610" s="59" t="s">
        <v>955</v>
      </c>
      <c r="Q610" s="59" t="s">
        <v>140</v>
      </c>
      <c r="R610" s="59"/>
      <c r="S610" s="59" t="s">
        <v>955</v>
      </c>
      <c r="T610" s="59"/>
      <c r="U610" s="59"/>
      <c r="V610" s="59"/>
    </row>
    <row r="611" spans="1:22" x14ac:dyDescent="0.2">
      <c r="A611" s="58" t="s">
        <v>2513</v>
      </c>
      <c r="B611" s="59" t="s">
        <v>2514</v>
      </c>
      <c r="C611" s="71">
        <v>26</v>
      </c>
      <c r="D611" s="60">
        <v>14.3</v>
      </c>
      <c r="E611" s="66">
        <v>20.8</v>
      </c>
      <c r="F611" s="59" t="s">
        <v>135</v>
      </c>
      <c r="G611" s="59" t="s">
        <v>136</v>
      </c>
      <c r="H611" s="60" t="s">
        <v>2515</v>
      </c>
      <c r="I611" s="60" t="s">
        <v>2516</v>
      </c>
      <c r="J611" s="123"/>
      <c r="K611" s="62" t="s">
        <v>139</v>
      </c>
      <c r="L611" s="60" t="s">
        <v>123</v>
      </c>
      <c r="M611" s="59" t="s">
        <v>140</v>
      </c>
      <c r="N611" s="60" t="s">
        <v>953</v>
      </c>
      <c r="O611" s="60" t="s">
        <v>930</v>
      </c>
      <c r="P611" s="59" t="s">
        <v>955</v>
      </c>
      <c r="Q611" s="59" t="s">
        <v>140</v>
      </c>
      <c r="R611" s="59"/>
      <c r="S611" s="59" t="s">
        <v>955</v>
      </c>
      <c r="T611" s="59"/>
      <c r="U611" s="59"/>
      <c r="V611" s="59"/>
    </row>
    <row r="612" spans="1:22" x14ac:dyDescent="0.2">
      <c r="A612" s="58" t="s">
        <v>2517</v>
      </c>
      <c r="B612" s="59" t="s">
        <v>2518</v>
      </c>
      <c r="C612" s="71">
        <v>26</v>
      </c>
      <c r="D612" s="60">
        <v>14.3</v>
      </c>
      <c r="E612" s="66">
        <v>20.8</v>
      </c>
      <c r="F612" s="59" t="s">
        <v>135</v>
      </c>
      <c r="G612" s="59" t="s">
        <v>136</v>
      </c>
      <c r="H612" s="60" t="s">
        <v>2519</v>
      </c>
      <c r="I612" s="60" t="s">
        <v>2520</v>
      </c>
      <c r="J612" s="123"/>
      <c r="K612" s="62" t="s">
        <v>139</v>
      </c>
      <c r="L612" s="60" t="s">
        <v>117</v>
      </c>
      <c r="M612" s="59" t="s">
        <v>140</v>
      </c>
      <c r="N612" s="60" t="s">
        <v>953</v>
      </c>
      <c r="O612" s="60" t="s">
        <v>930</v>
      </c>
      <c r="P612" s="59" t="s">
        <v>955</v>
      </c>
      <c r="Q612" s="59" t="s">
        <v>140</v>
      </c>
      <c r="R612" s="59"/>
      <c r="S612" s="59" t="s">
        <v>955</v>
      </c>
      <c r="T612" s="59"/>
      <c r="U612" s="59"/>
      <c r="V612" s="59"/>
    </row>
    <row r="613" spans="1:22" x14ac:dyDescent="0.2">
      <c r="A613" s="58" t="s">
        <v>2521</v>
      </c>
      <c r="B613" s="59" t="s">
        <v>2522</v>
      </c>
      <c r="C613" s="71">
        <v>26</v>
      </c>
      <c r="D613" s="60">
        <v>14.3</v>
      </c>
      <c r="E613" s="66">
        <v>20.8</v>
      </c>
      <c r="F613" s="59" t="s">
        <v>135</v>
      </c>
      <c r="G613" s="59" t="s">
        <v>136</v>
      </c>
      <c r="H613" s="60" t="s">
        <v>2523</v>
      </c>
      <c r="I613" s="60" t="s">
        <v>2524</v>
      </c>
      <c r="J613" s="123"/>
      <c r="K613" s="62" t="s">
        <v>139</v>
      </c>
      <c r="L613" s="60" t="s">
        <v>117</v>
      </c>
      <c r="M613" s="59" t="s">
        <v>140</v>
      </c>
      <c r="N613" s="60" t="s">
        <v>953</v>
      </c>
      <c r="O613" s="60" t="s">
        <v>930</v>
      </c>
      <c r="P613" s="59" t="s">
        <v>955</v>
      </c>
      <c r="Q613" s="59" t="s">
        <v>140</v>
      </c>
      <c r="R613" s="59"/>
      <c r="S613" s="59" t="s">
        <v>955</v>
      </c>
      <c r="T613" s="59"/>
      <c r="U613" s="59"/>
      <c r="V613" s="59"/>
    </row>
    <row r="614" spans="1:22" x14ac:dyDescent="0.2">
      <c r="A614" s="58" t="s">
        <v>2525</v>
      </c>
      <c r="B614" s="59" t="s">
        <v>2526</v>
      </c>
      <c r="C614" s="71">
        <v>26</v>
      </c>
      <c r="D614" s="60">
        <v>14.3</v>
      </c>
      <c r="E614" s="66">
        <v>20.8</v>
      </c>
      <c r="F614" s="59" t="s">
        <v>135</v>
      </c>
      <c r="G614" s="59" t="s">
        <v>136</v>
      </c>
      <c r="H614" s="60" t="s">
        <v>2527</v>
      </c>
      <c r="I614" s="60" t="s">
        <v>2528</v>
      </c>
      <c r="J614" s="123"/>
      <c r="K614" s="62" t="s">
        <v>139</v>
      </c>
      <c r="L614" s="60" t="s">
        <v>117</v>
      </c>
      <c r="M614" s="59" t="s">
        <v>140</v>
      </c>
      <c r="N614" s="60" t="s">
        <v>953</v>
      </c>
      <c r="O614" s="60" t="s">
        <v>930</v>
      </c>
      <c r="P614" s="59" t="s">
        <v>955</v>
      </c>
      <c r="Q614" s="59" t="s">
        <v>140</v>
      </c>
      <c r="R614" s="59"/>
      <c r="S614" s="59" t="s">
        <v>955</v>
      </c>
      <c r="T614" s="59"/>
      <c r="U614" s="59"/>
      <c r="V614" s="59"/>
    </row>
    <row r="615" spans="1:22" x14ac:dyDescent="0.2">
      <c r="A615" s="65" t="s">
        <v>2529</v>
      </c>
      <c r="B615" s="62" t="s">
        <v>2530</v>
      </c>
      <c r="C615" s="137">
        <v>26</v>
      </c>
      <c r="D615" s="66">
        <v>14.3</v>
      </c>
      <c r="E615" s="66">
        <v>20.8</v>
      </c>
      <c r="F615" s="62" t="s">
        <v>135</v>
      </c>
      <c r="G615" s="66" t="s">
        <v>1206</v>
      </c>
      <c r="H615" s="82" t="s">
        <v>2531</v>
      </c>
      <c r="I615" s="82" t="s">
        <v>2532</v>
      </c>
      <c r="J615" s="122"/>
      <c r="K615" s="66" t="s">
        <v>139</v>
      </c>
      <c r="L615" s="62" t="s">
        <v>123</v>
      </c>
      <c r="M615" s="66" t="s">
        <v>140</v>
      </c>
      <c r="N615" s="66" t="s">
        <v>953</v>
      </c>
      <c r="O615" s="62" t="s">
        <v>930</v>
      </c>
      <c r="P615" s="62" t="s">
        <v>955</v>
      </c>
      <c r="Q615" s="62"/>
      <c r="R615" s="62"/>
      <c r="S615" s="62" t="s">
        <v>955</v>
      </c>
      <c r="T615" s="62"/>
      <c r="U615" s="62"/>
      <c r="V615" s="62"/>
    </row>
    <row r="616" spans="1:22" x14ac:dyDescent="0.2">
      <c r="A616" s="58" t="s">
        <v>2533</v>
      </c>
      <c r="B616" s="59" t="s">
        <v>2534</v>
      </c>
      <c r="C616" s="71">
        <v>26</v>
      </c>
      <c r="D616" s="60">
        <v>14.3</v>
      </c>
      <c r="E616" s="66">
        <v>20.8</v>
      </c>
      <c r="F616" s="59" t="s">
        <v>135</v>
      </c>
      <c r="G616" s="59" t="s">
        <v>136</v>
      </c>
      <c r="H616" s="60" t="s">
        <v>2535</v>
      </c>
      <c r="I616" s="60" t="s">
        <v>2536</v>
      </c>
      <c r="J616" s="123"/>
      <c r="K616" s="62" t="s">
        <v>139</v>
      </c>
      <c r="L616" s="60" t="s">
        <v>2224</v>
      </c>
      <c r="M616" s="59" t="s">
        <v>140</v>
      </c>
      <c r="N616" s="60" t="s">
        <v>953</v>
      </c>
      <c r="O616" s="60" t="s">
        <v>954</v>
      </c>
      <c r="P616" s="59" t="s">
        <v>955</v>
      </c>
      <c r="Q616" s="59" t="s">
        <v>140</v>
      </c>
      <c r="R616" s="59"/>
      <c r="S616" s="59" t="s">
        <v>955</v>
      </c>
      <c r="T616" s="59"/>
      <c r="U616" s="59"/>
      <c r="V616" s="59"/>
    </row>
    <row r="617" spans="1:22" x14ac:dyDescent="0.2">
      <c r="A617" s="58" t="s">
        <v>2537</v>
      </c>
      <c r="B617" s="59" t="s">
        <v>2538</v>
      </c>
      <c r="C617" s="71">
        <v>26</v>
      </c>
      <c r="D617" s="60">
        <v>14.3</v>
      </c>
      <c r="E617" s="66">
        <v>20.8</v>
      </c>
      <c r="F617" s="59" t="s">
        <v>135</v>
      </c>
      <c r="G617" s="59" t="s">
        <v>136</v>
      </c>
      <c r="H617" s="60" t="s">
        <v>2539</v>
      </c>
      <c r="I617" s="60" t="s">
        <v>2540</v>
      </c>
      <c r="J617" s="123"/>
      <c r="K617" s="62" t="s">
        <v>139</v>
      </c>
      <c r="L617" s="60" t="s">
        <v>123</v>
      </c>
      <c r="M617" s="59" t="s">
        <v>140</v>
      </c>
      <c r="N617" s="60" t="s">
        <v>953</v>
      </c>
      <c r="O617" s="60" t="s">
        <v>930</v>
      </c>
      <c r="P617" s="59" t="s">
        <v>955</v>
      </c>
      <c r="Q617" s="59"/>
      <c r="R617" s="59"/>
      <c r="S617" s="59" t="s">
        <v>955</v>
      </c>
      <c r="T617" s="59"/>
      <c r="U617" s="59"/>
      <c r="V617" s="59"/>
    </row>
    <row r="618" spans="1:22" x14ac:dyDescent="0.2">
      <c r="A618" s="58" t="s">
        <v>2541</v>
      </c>
      <c r="B618" s="59" t="s">
        <v>2542</v>
      </c>
      <c r="C618" s="71">
        <v>26</v>
      </c>
      <c r="D618" s="60">
        <v>14.3</v>
      </c>
      <c r="E618" s="66">
        <v>20.8</v>
      </c>
      <c r="F618" s="59" t="s">
        <v>135</v>
      </c>
      <c r="G618" s="59" t="s">
        <v>136</v>
      </c>
      <c r="H618" s="60" t="s">
        <v>2543</v>
      </c>
      <c r="I618" s="60" t="s">
        <v>2544</v>
      </c>
      <c r="J618" s="123"/>
      <c r="K618" s="62" t="s">
        <v>139</v>
      </c>
      <c r="L618" s="60" t="s">
        <v>123</v>
      </c>
      <c r="M618" s="59" t="s">
        <v>140</v>
      </c>
      <c r="N618" s="60" t="s">
        <v>953</v>
      </c>
      <c r="O618" s="60" t="s">
        <v>930</v>
      </c>
      <c r="P618" s="59" t="s">
        <v>955</v>
      </c>
      <c r="Q618" s="59"/>
      <c r="R618" s="59"/>
      <c r="S618" s="59" t="s">
        <v>955</v>
      </c>
      <c r="T618" s="59"/>
      <c r="U618" s="59"/>
      <c r="V618" s="59"/>
    </row>
    <row r="619" spans="1:22" x14ac:dyDescent="0.2">
      <c r="A619" s="58" t="s">
        <v>2545</v>
      </c>
      <c r="B619" s="59" t="s">
        <v>2546</v>
      </c>
      <c r="C619" s="71">
        <v>27</v>
      </c>
      <c r="D619" s="60">
        <v>14.85</v>
      </c>
      <c r="E619" s="66">
        <v>21.6</v>
      </c>
      <c r="F619" s="59" t="s">
        <v>135</v>
      </c>
      <c r="G619" s="59" t="s">
        <v>978</v>
      </c>
      <c r="H619" s="60" t="s">
        <v>2547</v>
      </c>
      <c r="I619" s="60" t="s">
        <v>2548</v>
      </c>
      <c r="J619" s="123">
        <v>0.08</v>
      </c>
      <c r="K619" s="62" t="s">
        <v>139</v>
      </c>
      <c r="L619" s="60" t="s">
        <v>153</v>
      </c>
      <c r="M619" s="59" t="s">
        <v>103</v>
      </c>
      <c r="N619" s="60" t="s">
        <v>118</v>
      </c>
      <c r="O619" s="60" t="s">
        <v>1519</v>
      </c>
      <c r="P619" s="59" t="s">
        <v>120</v>
      </c>
      <c r="Q619" s="59" t="s">
        <v>103</v>
      </c>
      <c r="R619" s="59"/>
      <c r="S619" s="59" t="s">
        <v>120</v>
      </c>
      <c r="T619" s="59">
        <v>2.2999999999999998</v>
      </c>
      <c r="U619" s="59">
        <v>2</v>
      </c>
      <c r="V619" s="59">
        <v>5</v>
      </c>
    </row>
    <row r="620" spans="1:22" x14ac:dyDescent="0.2">
      <c r="A620" s="58" t="s">
        <v>2549</v>
      </c>
      <c r="B620" s="59" t="s">
        <v>2550</v>
      </c>
      <c r="C620" s="71">
        <v>27</v>
      </c>
      <c r="D620" s="60">
        <v>14.85</v>
      </c>
      <c r="E620" s="66">
        <v>21.6</v>
      </c>
      <c r="F620" s="59" t="s">
        <v>135</v>
      </c>
      <c r="G620" s="59" t="s">
        <v>2360</v>
      </c>
      <c r="H620" s="60" t="s">
        <v>2551</v>
      </c>
      <c r="I620" s="60" t="s">
        <v>2552</v>
      </c>
      <c r="J620" s="123">
        <v>0.16</v>
      </c>
      <c r="K620" s="62" t="s">
        <v>139</v>
      </c>
      <c r="L620" s="60" t="s">
        <v>153</v>
      </c>
      <c r="M620" s="59" t="s">
        <v>103</v>
      </c>
      <c r="N620" s="60" t="s">
        <v>118</v>
      </c>
      <c r="O620" s="60" t="s">
        <v>1519</v>
      </c>
      <c r="P620" s="59" t="s">
        <v>120</v>
      </c>
      <c r="Q620" s="59" t="s">
        <v>103</v>
      </c>
      <c r="R620" s="59"/>
      <c r="S620" s="59" t="s">
        <v>120</v>
      </c>
      <c r="T620" s="59">
        <v>4.7</v>
      </c>
      <c r="U620" s="59">
        <v>11.6</v>
      </c>
      <c r="V620" s="59">
        <v>5.05</v>
      </c>
    </row>
    <row r="621" spans="1:22" x14ac:dyDescent="0.2">
      <c r="A621" s="58" t="s">
        <v>2553</v>
      </c>
      <c r="B621" s="59" t="s">
        <v>2554</v>
      </c>
      <c r="C621" s="71">
        <v>27</v>
      </c>
      <c r="D621" s="60">
        <v>14.85</v>
      </c>
      <c r="E621" s="66">
        <v>21.6</v>
      </c>
      <c r="F621" s="59" t="s">
        <v>135</v>
      </c>
      <c r="G621" s="59" t="s">
        <v>2360</v>
      </c>
      <c r="H621" s="60" t="s">
        <v>2551</v>
      </c>
      <c r="I621" s="60" t="s">
        <v>2555</v>
      </c>
      <c r="J621" s="123">
        <v>0.16</v>
      </c>
      <c r="K621" s="62" t="s">
        <v>139</v>
      </c>
      <c r="L621" s="60" t="s">
        <v>153</v>
      </c>
      <c r="M621" s="59" t="s">
        <v>103</v>
      </c>
      <c r="N621" s="60" t="s">
        <v>118</v>
      </c>
      <c r="O621" s="60" t="s">
        <v>1519</v>
      </c>
      <c r="P621" s="59" t="s">
        <v>120</v>
      </c>
      <c r="Q621" s="59" t="s">
        <v>103</v>
      </c>
      <c r="R621" s="59"/>
      <c r="S621" s="59" t="s">
        <v>120</v>
      </c>
      <c r="T621" s="59">
        <v>4.7</v>
      </c>
      <c r="U621" s="59">
        <v>11.6</v>
      </c>
      <c r="V621" s="59">
        <v>5.05</v>
      </c>
    </row>
    <row r="622" spans="1:22" x14ac:dyDescent="0.2">
      <c r="A622" s="58" t="s">
        <v>2556</v>
      </c>
      <c r="B622" s="59" t="s">
        <v>2557</v>
      </c>
      <c r="C622" s="71">
        <v>27</v>
      </c>
      <c r="D622" s="60">
        <v>14.85</v>
      </c>
      <c r="E622" s="66">
        <v>21.6</v>
      </c>
      <c r="F622" s="59" t="s">
        <v>135</v>
      </c>
      <c r="G622" s="59" t="s">
        <v>978</v>
      </c>
      <c r="H622" s="60" t="s">
        <v>2558</v>
      </c>
      <c r="I622" s="60" t="s">
        <v>2559</v>
      </c>
      <c r="J622" s="123">
        <v>0.55000000000000004</v>
      </c>
      <c r="K622" s="62" t="s">
        <v>139</v>
      </c>
      <c r="L622" s="60" t="s">
        <v>123</v>
      </c>
      <c r="M622" s="59" t="s">
        <v>140</v>
      </c>
      <c r="N622" s="60" t="s">
        <v>953</v>
      </c>
      <c r="O622" s="60" t="s">
        <v>930</v>
      </c>
      <c r="P622" s="59" t="s">
        <v>955</v>
      </c>
      <c r="Q622" s="59" t="s">
        <v>140</v>
      </c>
      <c r="R622" s="59"/>
      <c r="S622" s="59" t="s">
        <v>955</v>
      </c>
      <c r="T622" s="59"/>
      <c r="U622" s="59"/>
      <c r="V622" s="59"/>
    </row>
    <row r="623" spans="1:22" x14ac:dyDescent="0.2">
      <c r="A623" s="58" t="s">
        <v>2560</v>
      </c>
      <c r="B623" s="59" t="s">
        <v>2561</v>
      </c>
      <c r="C623" s="71">
        <v>27</v>
      </c>
      <c r="D623" s="60">
        <v>14.85</v>
      </c>
      <c r="E623" s="66">
        <v>21.6</v>
      </c>
      <c r="F623" s="59" t="s">
        <v>135</v>
      </c>
      <c r="G623" s="59" t="s">
        <v>978</v>
      </c>
      <c r="H623" s="60" t="s">
        <v>2562</v>
      </c>
      <c r="I623" s="60" t="s">
        <v>2563</v>
      </c>
      <c r="J623" s="123">
        <v>1.45</v>
      </c>
      <c r="K623" s="62" t="s">
        <v>139</v>
      </c>
      <c r="L623" s="60" t="s">
        <v>123</v>
      </c>
      <c r="M623" s="59" t="s">
        <v>140</v>
      </c>
      <c r="N623" s="60" t="s">
        <v>953</v>
      </c>
      <c r="O623" s="60" t="s">
        <v>930</v>
      </c>
      <c r="P623" s="59" t="s">
        <v>955</v>
      </c>
      <c r="Q623" s="59" t="s">
        <v>140</v>
      </c>
      <c r="R623" s="59"/>
      <c r="S623" s="59" t="s">
        <v>955</v>
      </c>
      <c r="T623" s="59"/>
      <c r="U623" s="59"/>
      <c r="V623" s="59"/>
    </row>
    <row r="624" spans="1:22" x14ac:dyDescent="0.2">
      <c r="A624" s="58" t="s">
        <v>2564</v>
      </c>
      <c r="B624" s="59" t="s">
        <v>2565</v>
      </c>
      <c r="C624" s="71">
        <v>27</v>
      </c>
      <c r="D624" s="60">
        <v>14.85</v>
      </c>
      <c r="E624" s="66">
        <v>21.6</v>
      </c>
      <c r="F624" s="59" t="s">
        <v>135</v>
      </c>
      <c r="G624" s="59" t="s">
        <v>978</v>
      </c>
      <c r="H624" s="60" t="s">
        <v>2566</v>
      </c>
      <c r="I624" s="60" t="s">
        <v>2567</v>
      </c>
      <c r="J624" s="123"/>
      <c r="K624" s="62" t="s">
        <v>139</v>
      </c>
      <c r="L624" s="60" t="s">
        <v>123</v>
      </c>
      <c r="M624" s="59" t="s">
        <v>140</v>
      </c>
      <c r="N624" s="60" t="s">
        <v>953</v>
      </c>
      <c r="O624" s="60" t="s">
        <v>930</v>
      </c>
      <c r="P624" s="59" t="s">
        <v>955</v>
      </c>
      <c r="Q624" s="59" t="s">
        <v>140</v>
      </c>
      <c r="R624" s="59"/>
      <c r="S624" s="59" t="s">
        <v>955</v>
      </c>
      <c r="T624" s="59"/>
      <c r="U624" s="59"/>
      <c r="V624" s="59"/>
    </row>
    <row r="625" spans="1:22" x14ac:dyDescent="0.2">
      <c r="A625" s="58" t="s">
        <v>2568</v>
      </c>
      <c r="B625" s="59" t="s">
        <v>2569</v>
      </c>
      <c r="C625" s="71">
        <v>27</v>
      </c>
      <c r="D625" s="60">
        <v>14.85</v>
      </c>
      <c r="E625" s="66">
        <v>21.6</v>
      </c>
      <c r="F625" s="59" t="s">
        <v>135</v>
      </c>
      <c r="G625" s="59" t="s">
        <v>978</v>
      </c>
      <c r="H625" s="60" t="s">
        <v>2570</v>
      </c>
      <c r="I625" s="60" t="s">
        <v>2571</v>
      </c>
      <c r="J625" s="123">
        <v>0.39</v>
      </c>
      <c r="K625" s="62" t="s">
        <v>139</v>
      </c>
      <c r="L625" s="60" t="s">
        <v>123</v>
      </c>
      <c r="M625" s="59" t="s">
        <v>140</v>
      </c>
      <c r="N625" s="60" t="s">
        <v>953</v>
      </c>
      <c r="O625" s="60" t="s">
        <v>930</v>
      </c>
      <c r="P625" s="59" t="s">
        <v>955</v>
      </c>
      <c r="Q625" s="59" t="s">
        <v>140</v>
      </c>
      <c r="R625" s="59"/>
      <c r="S625" s="59" t="s">
        <v>955</v>
      </c>
      <c r="T625" s="59"/>
      <c r="U625" s="59"/>
      <c r="V625" s="59"/>
    </row>
    <row r="626" spans="1:22" x14ac:dyDescent="0.2">
      <c r="A626" s="58" t="s">
        <v>2572</v>
      </c>
      <c r="B626" s="59" t="s">
        <v>2573</v>
      </c>
      <c r="C626" s="71">
        <v>27</v>
      </c>
      <c r="D626" s="60">
        <v>14.85</v>
      </c>
      <c r="E626" s="66">
        <v>21.6</v>
      </c>
      <c r="F626" s="59" t="s">
        <v>135</v>
      </c>
      <c r="G626" s="59" t="s">
        <v>136</v>
      </c>
      <c r="H626" s="60" t="s">
        <v>2574</v>
      </c>
      <c r="I626" s="60" t="s">
        <v>2575</v>
      </c>
      <c r="J626" s="123"/>
      <c r="K626" s="62" t="s">
        <v>139</v>
      </c>
      <c r="L626" s="60" t="s">
        <v>123</v>
      </c>
      <c r="M626" s="59" t="s">
        <v>140</v>
      </c>
      <c r="N626" s="60" t="s">
        <v>953</v>
      </c>
      <c r="O626" s="60" t="s">
        <v>930</v>
      </c>
      <c r="P626" s="59" t="s">
        <v>955</v>
      </c>
      <c r="Q626" s="59" t="s">
        <v>140</v>
      </c>
      <c r="R626" s="59"/>
      <c r="S626" s="59" t="s">
        <v>955</v>
      </c>
      <c r="T626" s="59"/>
      <c r="U626" s="59"/>
      <c r="V626" s="59"/>
    </row>
    <row r="627" spans="1:22" x14ac:dyDescent="0.2">
      <c r="A627" s="58" t="s">
        <v>2576</v>
      </c>
      <c r="B627" s="59" t="s">
        <v>2577</v>
      </c>
      <c r="C627" s="71">
        <v>27</v>
      </c>
      <c r="D627" s="60">
        <v>14.85</v>
      </c>
      <c r="E627" s="66">
        <v>21.6</v>
      </c>
      <c r="F627" s="59" t="s">
        <v>135</v>
      </c>
      <c r="G627" s="59" t="s">
        <v>136</v>
      </c>
      <c r="H627" s="60" t="s">
        <v>2578</v>
      </c>
      <c r="I627" s="60" t="s">
        <v>2579</v>
      </c>
      <c r="J627" s="123"/>
      <c r="K627" s="62" t="s">
        <v>139</v>
      </c>
      <c r="L627" s="60" t="s">
        <v>123</v>
      </c>
      <c r="M627" s="59" t="s">
        <v>140</v>
      </c>
      <c r="N627" s="60" t="s">
        <v>953</v>
      </c>
      <c r="O627" s="60" t="s">
        <v>930</v>
      </c>
      <c r="P627" s="59" t="s">
        <v>955</v>
      </c>
      <c r="Q627" s="59" t="s">
        <v>140</v>
      </c>
      <c r="R627" s="59"/>
      <c r="S627" s="59" t="s">
        <v>955</v>
      </c>
      <c r="T627" s="59"/>
      <c r="U627" s="59"/>
      <c r="V627" s="59"/>
    </row>
    <row r="628" spans="1:22" x14ac:dyDescent="0.2">
      <c r="A628" s="58" t="s">
        <v>2580</v>
      </c>
      <c r="B628" s="59" t="s">
        <v>2581</v>
      </c>
      <c r="C628" s="71">
        <v>27</v>
      </c>
      <c r="D628" s="60">
        <v>14.85</v>
      </c>
      <c r="E628" s="66">
        <v>21.6</v>
      </c>
      <c r="F628" s="59" t="s">
        <v>135</v>
      </c>
      <c r="G628" s="59" t="s">
        <v>978</v>
      </c>
      <c r="H628" s="60" t="s">
        <v>2582</v>
      </c>
      <c r="I628" s="60" t="s">
        <v>2583</v>
      </c>
      <c r="J628" s="123">
        <v>0.27</v>
      </c>
      <c r="K628" s="62" t="s">
        <v>139</v>
      </c>
      <c r="L628" s="60" t="s">
        <v>123</v>
      </c>
      <c r="M628" s="59" t="s">
        <v>140</v>
      </c>
      <c r="N628" s="60" t="s">
        <v>953</v>
      </c>
      <c r="O628" s="60" t="s">
        <v>930</v>
      </c>
      <c r="P628" s="59" t="s">
        <v>955</v>
      </c>
      <c r="Q628" s="59" t="s">
        <v>140</v>
      </c>
      <c r="R628" s="59"/>
      <c r="S628" s="59" t="s">
        <v>955</v>
      </c>
      <c r="T628" s="59"/>
      <c r="U628" s="59"/>
      <c r="V628" s="59"/>
    </row>
    <row r="629" spans="1:22" x14ac:dyDescent="0.2">
      <c r="A629" s="58" t="s">
        <v>2584</v>
      </c>
      <c r="B629" s="59" t="s">
        <v>2585</v>
      </c>
      <c r="C629" s="71">
        <v>27</v>
      </c>
      <c r="D629" s="60">
        <v>14.85</v>
      </c>
      <c r="E629" s="66">
        <v>21.6</v>
      </c>
      <c r="F629" s="59" t="s">
        <v>135</v>
      </c>
      <c r="G629" s="59" t="s">
        <v>136</v>
      </c>
      <c r="H629" s="60" t="s">
        <v>2586</v>
      </c>
      <c r="I629" s="60" t="s">
        <v>2587</v>
      </c>
      <c r="J629" s="123"/>
      <c r="K629" s="62" t="s">
        <v>139</v>
      </c>
      <c r="L629" s="60" t="s">
        <v>123</v>
      </c>
      <c r="M629" s="59" t="s">
        <v>140</v>
      </c>
      <c r="N629" s="60" t="s">
        <v>953</v>
      </c>
      <c r="O629" s="60" t="s">
        <v>930</v>
      </c>
      <c r="P629" s="59" t="s">
        <v>955</v>
      </c>
      <c r="Q629" s="59" t="s">
        <v>140</v>
      </c>
      <c r="R629" s="59"/>
      <c r="S629" s="59" t="s">
        <v>955</v>
      </c>
      <c r="T629" s="59"/>
      <c r="U629" s="59"/>
      <c r="V629" s="59"/>
    </row>
    <row r="630" spans="1:22" x14ac:dyDescent="0.2">
      <c r="A630" s="58" t="s">
        <v>2588</v>
      </c>
      <c r="B630" s="59" t="s">
        <v>2589</v>
      </c>
      <c r="C630" s="71">
        <v>27</v>
      </c>
      <c r="D630" s="60">
        <v>14.85</v>
      </c>
      <c r="E630" s="66">
        <v>21.6</v>
      </c>
      <c r="F630" s="59" t="s">
        <v>135</v>
      </c>
      <c r="G630" s="59" t="s">
        <v>136</v>
      </c>
      <c r="H630" s="60" t="s">
        <v>1255</v>
      </c>
      <c r="I630" s="60" t="s">
        <v>2590</v>
      </c>
      <c r="J630" s="123"/>
      <c r="K630" s="62" t="s">
        <v>139</v>
      </c>
      <c r="L630" s="60" t="s">
        <v>117</v>
      </c>
      <c r="M630" s="59" t="s">
        <v>140</v>
      </c>
      <c r="N630" s="60" t="s">
        <v>953</v>
      </c>
      <c r="O630" s="60" t="s">
        <v>930</v>
      </c>
      <c r="P630" s="59" t="s">
        <v>955</v>
      </c>
      <c r="Q630" s="59" t="s">
        <v>140</v>
      </c>
      <c r="R630" s="59"/>
      <c r="S630" s="59" t="s">
        <v>955</v>
      </c>
      <c r="T630" s="59"/>
      <c r="U630" s="59"/>
      <c r="V630" s="59"/>
    </row>
    <row r="631" spans="1:22" x14ac:dyDescent="0.2">
      <c r="A631" s="58" t="s">
        <v>2591</v>
      </c>
      <c r="B631" s="59" t="s">
        <v>2592</v>
      </c>
      <c r="C631" s="71">
        <v>27</v>
      </c>
      <c r="D631" s="60">
        <v>14.85</v>
      </c>
      <c r="E631" s="66">
        <v>21.6</v>
      </c>
      <c r="F631" s="59" t="s">
        <v>135</v>
      </c>
      <c r="G631" s="59" t="s">
        <v>136</v>
      </c>
      <c r="H631" s="60" t="s">
        <v>2593</v>
      </c>
      <c r="I631" s="60" t="s">
        <v>2594</v>
      </c>
      <c r="J631" s="123"/>
      <c r="K631" s="62" t="s">
        <v>139</v>
      </c>
      <c r="L631" s="60" t="s">
        <v>123</v>
      </c>
      <c r="M631" s="59" t="s">
        <v>140</v>
      </c>
      <c r="N631" s="60" t="s">
        <v>953</v>
      </c>
      <c r="O631" s="60" t="s">
        <v>930</v>
      </c>
      <c r="P631" s="59" t="s">
        <v>955</v>
      </c>
      <c r="Q631" s="59" t="s">
        <v>140</v>
      </c>
      <c r="R631" s="59"/>
      <c r="S631" s="59" t="s">
        <v>955</v>
      </c>
      <c r="T631" s="59"/>
      <c r="U631" s="59"/>
      <c r="V631" s="59"/>
    </row>
    <row r="632" spans="1:22" x14ac:dyDescent="0.2">
      <c r="A632" s="58" t="s">
        <v>2595</v>
      </c>
      <c r="B632" s="59" t="s">
        <v>2596</v>
      </c>
      <c r="C632" s="71">
        <v>27</v>
      </c>
      <c r="D632" s="60">
        <v>14.85</v>
      </c>
      <c r="E632" s="66">
        <v>21.6</v>
      </c>
      <c r="F632" s="59" t="s">
        <v>135</v>
      </c>
      <c r="G632" s="59" t="s">
        <v>136</v>
      </c>
      <c r="H632" s="60" t="s">
        <v>2597</v>
      </c>
      <c r="I632" s="60" t="s">
        <v>2598</v>
      </c>
      <c r="J632" s="123"/>
      <c r="K632" s="62" t="s">
        <v>139</v>
      </c>
      <c r="L632" s="60" t="s">
        <v>123</v>
      </c>
      <c r="M632" s="59" t="s">
        <v>140</v>
      </c>
      <c r="N632" s="60" t="s">
        <v>953</v>
      </c>
      <c r="O632" s="60" t="s">
        <v>930</v>
      </c>
      <c r="P632" s="59" t="s">
        <v>955</v>
      </c>
      <c r="Q632" s="59" t="s">
        <v>140</v>
      </c>
      <c r="R632" s="59"/>
      <c r="S632" s="59" t="s">
        <v>955</v>
      </c>
      <c r="T632" s="59"/>
      <c r="U632" s="59"/>
      <c r="V632" s="59"/>
    </row>
    <row r="633" spans="1:22" x14ac:dyDescent="0.2">
      <c r="A633" s="58" t="s">
        <v>2599</v>
      </c>
      <c r="B633" s="59" t="s">
        <v>2600</v>
      </c>
      <c r="C633" s="71">
        <v>27</v>
      </c>
      <c r="D633" s="60">
        <v>14.85</v>
      </c>
      <c r="E633" s="66">
        <v>21.6</v>
      </c>
      <c r="F633" s="59" t="s">
        <v>135</v>
      </c>
      <c r="G633" s="59" t="s">
        <v>136</v>
      </c>
      <c r="H633" s="60" t="s">
        <v>2601</v>
      </c>
      <c r="I633" s="60" t="s">
        <v>2602</v>
      </c>
      <c r="J633" s="123"/>
      <c r="K633" s="62" t="s">
        <v>139</v>
      </c>
      <c r="L633" s="60" t="s">
        <v>123</v>
      </c>
      <c r="M633" s="59" t="s">
        <v>140</v>
      </c>
      <c r="N633" s="60" t="s">
        <v>953</v>
      </c>
      <c r="O633" s="60" t="s">
        <v>930</v>
      </c>
      <c r="P633" s="59" t="s">
        <v>955</v>
      </c>
      <c r="Q633" s="59" t="s">
        <v>140</v>
      </c>
      <c r="R633" s="59"/>
      <c r="S633" s="59" t="s">
        <v>955</v>
      </c>
      <c r="T633" s="59"/>
      <c r="U633" s="59"/>
      <c r="V633" s="59"/>
    </row>
    <row r="634" spans="1:22" x14ac:dyDescent="0.2">
      <c r="A634" s="58" t="s">
        <v>2603</v>
      </c>
      <c r="B634" s="59" t="s">
        <v>2604</v>
      </c>
      <c r="C634" s="71">
        <v>27</v>
      </c>
      <c r="D634" s="60">
        <v>14.85</v>
      </c>
      <c r="E634" s="66">
        <v>21.6</v>
      </c>
      <c r="F634" s="59" t="s">
        <v>135</v>
      </c>
      <c r="G634" s="59" t="s">
        <v>136</v>
      </c>
      <c r="H634" s="60" t="s">
        <v>2605</v>
      </c>
      <c r="I634" s="60" t="s">
        <v>2606</v>
      </c>
      <c r="J634" s="123"/>
      <c r="K634" s="62" t="s">
        <v>139</v>
      </c>
      <c r="L634" s="60" t="s">
        <v>123</v>
      </c>
      <c r="M634" s="59" t="s">
        <v>140</v>
      </c>
      <c r="N634" s="60" t="s">
        <v>953</v>
      </c>
      <c r="O634" s="60" t="s">
        <v>930</v>
      </c>
      <c r="P634" s="59" t="s">
        <v>955</v>
      </c>
      <c r="Q634" s="59" t="s">
        <v>140</v>
      </c>
      <c r="R634" s="59"/>
      <c r="S634" s="59" t="s">
        <v>955</v>
      </c>
      <c r="T634" s="59"/>
      <c r="U634" s="59"/>
      <c r="V634" s="59"/>
    </row>
    <row r="635" spans="1:22" x14ac:dyDescent="0.2">
      <c r="A635" s="58" t="s">
        <v>2607</v>
      </c>
      <c r="B635" s="59" t="s">
        <v>2608</v>
      </c>
      <c r="C635" s="71">
        <v>27</v>
      </c>
      <c r="D635" s="60">
        <v>14.85</v>
      </c>
      <c r="E635" s="66">
        <v>21.6</v>
      </c>
      <c r="F635" s="59" t="s">
        <v>135</v>
      </c>
      <c r="G635" s="59" t="s">
        <v>136</v>
      </c>
      <c r="H635" s="60" t="s">
        <v>2609</v>
      </c>
      <c r="I635" s="60" t="s">
        <v>2610</v>
      </c>
      <c r="J635" s="123"/>
      <c r="K635" s="62" t="s">
        <v>139</v>
      </c>
      <c r="L635" s="60" t="s">
        <v>123</v>
      </c>
      <c r="M635" s="59" t="s">
        <v>140</v>
      </c>
      <c r="N635" s="60" t="s">
        <v>953</v>
      </c>
      <c r="O635" s="60" t="s">
        <v>930</v>
      </c>
      <c r="P635" s="59" t="s">
        <v>955</v>
      </c>
      <c r="Q635" s="59" t="s">
        <v>140</v>
      </c>
      <c r="R635" s="59"/>
      <c r="S635" s="59" t="s">
        <v>955</v>
      </c>
      <c r="T635" s="59"/>
      <c r="U635" s="59"/>
      <c r="V635" s="59"/>
    </row>
    <row r="636" spans="1:22" x14ac:dyDescent="0.2">
      <c r="A636" s="58" t="s">
        <v>2611</v>
      </c>
      <c r="B636" s="59" t="s">
        <v>2612</v>
      </c>
      <c r="C636" s="71">
        <v>27</v>
      </c>
      <c r="D636" s="60">
        <v>14.85</v>
      </c>
      <c r="E636" s="66">
        <v>21.6</v>
      </c>
      <c r="F636" s="59" t="s">
        <v>135</v>
      </c>
      <c r="G636" s="59" t="s">
        <v>136</v>
      </c>
      <c r="H636" s="60" t="s">
        <v>2613</v>
      </c>
      <c r="I636" s="60" t="s">
        <v>2614</v>
      </c>
      <c r="J636" s="123"/>
      <c r="K636" s="62" t="s">
        <v>139</v>
      </c>
      <c r="L636" s="60" t="s">
        <v>123</v>
      </c>
      <c r="M636" s="59" t="s">
        <v>140</v>
      </c>
      <c r="N636" s="60" t="s">
        <v>953</v>
      </c>
      <c r="O636" s="60" t="s">
        <v>930</v>
      </c>
      <c r="P636" s="59" t="s">
        <v>955</v>
      </c>
      <c r="Q636" s="59" t="s">
        <v>140</v>
      </c>
      <c r="R636" s="59"/>
      <c r="S636" s="59" t="s">
        <v>955</v>
      </c>
      <c r="T636" s="59"/>
      <c r="U636" s="59"/>
      <c r="V636" s="59"/>
    </row>
    <row r="637" spans="1:22" x14ac:dyDescent="0.2">
      <c r="A637" s="58" t="s">
        <v>2615</v>
      </c>
      <c r="B637" s="59" t="s">
        <v>2616</v>
      </c>
      <c r="C637" s="71">
        <v>27</v>
      </c>
      <c r="D637" s="60">
        <v>14.85</v>
      </c>
      <c r="E637" s="66">
        <v>21.6</v>
      </c>
      <c r="F637" s="59" t="s">
        <v>135</v>
      </c>
      <c r="G637" s="59" t="s">
        <v>136</v>
      </c>
      <c r="H637" s="60" t="s">
        <v>2617</v>
      </c>
      <c r="I637" s="60" t="s">
        <v>2618</v>
      </c>
      <c r="J637" s="123"/>
      <c r="K637" s="62" t="s">
        <v>139</v>
      </c>
      <c r="L637" s="60" t="s">
        <v>123</v>
      </c>
      <c r="M637" s="59" t="s">
        <v>140</v>
      </c>
      <c r="N637" s="60" t="s">
        <v>953</v>
      </c>
      <c r="O637" s="60" t="s">
        <v>930</v>
      </c>
      <c r="P637" s="59" t="s">
        <v>955</v>
      </c>
      <c r="Q637" s="59" t="s">
        <v>140</v>
      </c>
      <c r="R637" s="59"/>
      <c r="S637" s="59" t="s">
        <v>955</v>
      </c>
      <c r="T637" s="59"/>
      <c r="U637" s="59"/>
      <c r="V637" s="59"/>
    </row>
    <row r="638" spans="1:22" x14ac:dyDescent="0.2">
      <c r="A638" s="58" t="s">
        <v>2619</v>
      </c>
      <c r="B638" s="59" t="s">
        <v>2620</v>
      </c>
      <c r="C638" s="71">
        <v>27</v>
      </c>
      <c r="D638" s="60">
        <v>14.85</v>
      </c>
      <c r="E638" s="66">
        <v>21.6</v>
      </c>
      <c r="F638" s="59" t="s">
        <v>135</v>
      </c>
      <c r="G638" s="59" t="s">
        <v>136</v>
      </c>
      <c r="H638" s="60" t="s">
        <v>2621</v>
      </c>
      <c r="I638" s="60" t="s">
        <v>2622</v>
      </c>
      <c r="J638" s="123"/>
      <c r="K638" s="62" t="s">
        <v>139</v>
      </c>
      <c r="L638" s="60" t="s">
        <v>123</v>
      </c>
      <c r="M638" s="59" t="s">
        <v>140</v>
      </c>
      <c r="N638" s="60" t="s">
        <v>953</v>
      </c>
      <c r="O638" s="60" t="s">
        <v>930</v>
      </c>
      <c r="P638" s="59" t="s">
        <v>955</v>
      </c>
      <c r="Q638" s="59" t="s">
        <v>140</v>
      </c>
      <c r="R638" s="59"/>
      <c r="S638" s="59" t="s">
        <v>955</v>
      </c>
      <c r="T638" s="59"/>
      <c r="U638" s="59"/>
      <c r="V638" s="59"/>
    </row>
    <row r="639" spans="1:22" x14ac:dyDescent="0.2">
      <c r="A639" s="58" t="s">
        <v>2623</v>
      </c>
      <c r="B639" s="59" t="s">
        <v>2624</v>
      </c>
      <c r="C639" s="71">
        <v>27</v>
      </c>
      <c r="D639" s="60">
        <v>14.85</v>
      </c>
      <c r="E639" s="66">
        <v>21.6</v>
      </c>
      <c r="F639" s="59" t="s">
        <v>135</v>
      </c>
      <c r="G639" s="59" t="s">
        <v>978</v>
      </c>
      <c r="H639" s="60" t="s">
        <v>2625</v>
      </c>
      <c r="I639" s="60" t="s">
        <v>2626</v>
      </c>
      <c r="J639" s="123">
        <v>0.13</v>
      </c>
      <c r="K639" s="62" t="s">
        <v>139</v>
      </c>
      <c r="L639" s="60" t="s">
        <v>123</v>
      </c>
      <c r="M639" s="59" t="s">
        <v>140</v>
      </c>
      <c r="N639" s="60" t="s">
        <v>953</v>
      </c>
      <c r="O639" s="60" t="s">
        <v>930</v>
      </c>
      <c r="P639" s="59" t="s">
        <v>955</v>
      </c>
      <c r="Q639" s="59" t="s">
        <v>140</v>
      </c>
      <c r="R639" s="59"/>
      <c r="S639" s="59" t="s">
        <v>955</v>
      </c>
      <c r="T639" s="59"/>
      <c r="U639" s="59"/>
      <c r="V639" s="59"/>
    </row>
    <row r="640" spans="1:22" x14ac:dyDescent="0.2">
      <c r="A640" s="58" t="s">
        <v>2627</v>
      </c>
      <c r="B640" s="59" t="s">
        <v>2628</v>
      </c>
      <c r="C640" s="71">
        <v>27</v>
      </c>
      <c r="D640" s="60">
        <v>14.85</v>
      </c>
      <c r="E640" s="66">
        <v>21.6</v>
      </c>
      <c r="F640" s="59" t="s">
        <v>135</v>
      </c>
      <c r="G640" s="59" t="s">
        <v>136</v>
      </c>
      <c r="H640" s="60" t="s">
        <v>2629</v>
      </c>
      <c r="I640" s="60" t="s">
        <v>2630</v>
      </c>
      <c r="J640" s="123"/>
      <c r="K640" s="62" t="s">
        <v>139</v>
      </c>
      <c r="L640" s="60" t="s">
        <v>123</v>
      </c>
      <c r="M640" s="59" t="s">
        <v>140</v>
      </c>
      <c r="N640" s="60" t="s">
        <v>953</v>
      </c>
      <c r="O640" s="60" t="s">
        <v>930</v>
      </c>
      <c r="P640" s="59" t="s">
        <v>955</v>
      </c>
      <c r="Q640" s="59" t="s">
        <v>140</v>
      </c>
      <c r="R640" s="59" t="s">
        <v>273</v>
      </c>
      <c r="S640" s="59" t="s">
        <v>955</v>
      </c>
      <c r="T640" s="59"/>
      <c r="U640" s="59"/>
      <c r="V640" s="59"/>
    </row>
    <row r="641" spans="1:22" x14ac:dyDescent="0.2">
      <c r="A641" s="58" t="s">
        <v>2631</v>
      </c>
      <c r="B641" s="59" t="s">
        <v>2632</v>
      </c>
      <c r="C641" s="71">
        <v>27</v>
      </c>
      <c r="D641" s="60">
        <v>14.85</v>
      </c>
      <c r="E641" s="66">
        <v>21.6</v>
      </c>
      <c r="F641" s="59" t="s">
        <v>135</v>
      </c>
      <c r="G641" s="59" t="s">
        <v>136</v>
      </c>
      <c r="H641" s="60" t="s">
        <v>2633</v>
      </c>
      <c r="I641" s="60" t="s">
        <v>2634</v>
      </c>
      <c r="J641" s="123"/>
      <c r="K641" s="62" t="s">
        <v>139</v>
      </c>
      <c r="L641" s="60" t="s">
        <v>123</v>
      </c>
      <c r="M641" s="59" t="s">
        <v>140</v>
      </c>
      <c r="N641" s="60" t="s">
        <v>953</v>
      </c>
      <c r="O641" s="60" t="s">
        <v>930</v>
      </c>
      <c r="P641" s="59" t="s">
        <v>955</v>
      </c>
      <c r="Q641" s="59"/>
      <c r="R641" s="59"/>
      <c r="S641" s="59" t="s">
        <v>955</v>
      </c>
      <c r="T641" s="59"/>
      <c r="U641" s="59"/>
      <c r="V641" s="59"/>
    </row>
    <row r="642" spans="1:22" x14ac:dyDescent="0.2">
      <c r="A642" s="58" t="s">
        <v>2635</v>
      </c>
      <c r="B642" s="59" t="s">
        <v>2636</v>
      </c>
      <c r="C642" s="71">
        <v>27</v>
      </c>
      <c r="D642" s="60">
        <v>14.85</v>
      </c>
      <c r="E642" s="66">
        <v>21.6</v>
      </c>
      <c r="F642" s="59" t="s">
        <v>135</v>
      </c>
      <c r="G642" s="59" t="s">
        <v>978</v>
      </c>
      <c r="H642" s="60" t="s">
        <v>2637</v>
      </c>
      <c r="I642" s="60" t="s">
        <v>2638</v>
      </c>
      <c r="J642" s="123">
        <v>0.65</v>
      </c>
      <c r="K642" s="62" t="s">
        <v>139</v>
      </c>
      <c r="L642" s="60" t="s">
        <v>123</v>
      </c>
      <c r="M642" s="59" t="s">
        <v>140</v>
      </c>
      <c r="N642" s="60" t="s">
        <v>953</v>
      </c>
      <c r="O642" s="60" t="s">
        <v>930</v>
      </c>
      <c r="P642" s="59" t="s">
        <v>955</v>
      </c>
      <c r="Q642" s="59" t="s">
        <v>140</v>
      </c>
      <c r="R642" s="59"/>
      <c r="S642" s="59" t="s">
        <v>955</v>
      </c>
      <c r="T642" s="59"/>
      <c r="U642" s="59"/>
      <c r="V642" s="59"/>
    </row>
    <row r="643" spans="1:22" x14ac:dyDescent="0.2">
      <c r="A643" s="58" t="s">
        <v>2639</v>
      </c>
      <c r="B643" s="59" t="s">
        <v>2640</v>
      </c>
      <c r="C643" s="71">
        <v>27</v>
      </c>
      <c r="D643" s="60">
        <v>14.85</v>
      </c>
      <c r="E643" s="66">
        <v>21.6</v>
      </c>
      <c r="F643" s="59" t="s">
        <v>135</v>
      </c>
      <c r="G643" s="59" t="s">
        <v>978</v>
      </c>
      <c r="H643" s="60" t="s">
        <v>2641</v>
      </c>
      <c r="I643" s="60" t="s">
        <v>2642</v>
      </c>
      <c r="J643" s="123">
        <v>0.09</v>
      </c>
      <c r="K643" s="62" t="s">
        <v>139</v>
      </c>
      <c r="L643" s="60" t="s">
        <v>123</v>
      </c>
      <c r="M643" s="59" t="s">
        <v>140</v>
      </c>
      <c r="N643" s="60" t="s">
        <v>953</v>
      </c>
      <c r="O643" s="60" t="s">
        <v>954</v>
      </c>
      <c r="P643" s="59" t="s">
        <v>955</v>
      </c>
      <c r="Q643" s="59" t="s">
        <v>140</v>
      </c>
      <c r="R643" s="59"/>
      <c r="S643" s="59" t="s">
        <v>955</v>
      </c>
      <c r="T643" s="59"/>
      <c r="U643" s="59"/>
      <c r="V643" s="59"/>
    </row>
    <row r="644" spans="1:22" x14ac:dyDescent="0.2">
      <c r="A644" s="58" t="s">
        <v>2643</v>
      </c>
      <c r="B644" s="59" t="s">
        <v>2644</v>
      </c>
      <c r="C644" s="71">
        <v>27</v>
      </c>
      <c r="D644" s="60">
        <v>14.85</v>
      </c>
      <c r="E644" s="66">
        <v>21.6</v>
      </c>
      <c r="F644" s="59" t="s">
        <v>135</v>
      </c>
      <c r="G644" s="59" t="s">
        <v>136</v>
      </c>
      <c r="H644" s="60" t="s">
        <v>2645</v>
      </c>
      <c r="I644" s="60" t="s">
        <v>2646</v>
      </c>
      <c r="J644" s="123"/>
      <c r="K644" s="62" t="s">
        <v>139</v>
      </c>
      <c r="L644" s="60" t="s">
        <v>123</v>
      </c>
      <c r="M644" s="59" t="s">
        <v>140</v>
      </c>
      <c r="N644" s="60" t="s">
        <v>953</v>
      </c>
      <c r="O644" s="60" t="s">
        <v>930</v>
      </c>
      <c r="P644" s="59" t="s">
        <v>955</v>
      </c>
      <c r="Q644" s="59"/>
      <c r="R644" s="59"/>
      <c r="S644" s="59" t="s">
        <v>955</v>
      </c>
      <c r="T644" s="59"/>
      <c r="U644" s="59"/>
      <c r="V644" s="59"/>
    </row>
    <row r="645" spans="1:22" x14ac:dyDescent="0.2">
      <c r="A645" s="58" t="s">
        <v>2647</v>
      </c>
      <c r="B645" s="59" t="s">
        <v>2648</v>
      </c>
      <c r="C645" s="71">
        <v>28</v>
      </c>
      <c r="D645" s="60">
        <v>15.4</v>
      </c>
      <c r="E645" s="66">
        <v>22.4</v>
      </c>
      <c r="F645" s="59" t="s">
        <v>135</v>
      </c>
      <c r="G645" s="59" t="s">
        <v>978</v>
      </c>
      <c r="H645" s="60" t="s">
        <v>2649</v>
      </c>
      <c r="I645" s="60" t="s">
        <v>2650</v>
      </c>
      <c r="J645" s="123">
        <v>0.18</v>
      </c>
      <c r="K645" s="62" t="s">
        <v>139</v>
      </c>
      <c r="L645" s="60" t="s">
        <v>123</v>
      </c>
      <c r="M645" s="59" t="s">
        <v>140</v>
      </c>
      <c r="N645" s="60" t="s">
        <v>953</v>
      </c>
      <c r="O645" s="60" t="s">
        <v>930</v>
      </c>
      <c r="P645" s="59" t="s">
        <v>955</v>
      </c>
      <c r="Q645" s="59" t="s">
        <v>140</v>
      </c>
      <c r="R645" s="59"/>
      <c r="S645" s="59" t="s">
        <v>955</v>
      </c>
      <c r="T645" s="59"/>
      <c r="U645" s="59"/>
      <c r="V645" s="59"/>
    </row>
    <row r="646" spans="1:22" x14ac:dyDescent="0.2">
      <c r="A646" s="58" t="s">
        <v>2651</v>
      </c>
      <c r="B646" s="59" t="s">
        <v>2652</v>
      </c>
      <c r="C646" s="71">
        <v>28</v>
      </c>
      <c r="D646" s="60">
        <v>15.4</v>
      </c>
      <c r="E646" s="66">
        <v>22.4</v>
      </c>
      <c r="F646" s="59" t="s">
        <v>135</v>
      </c>
      <c r="G646" s="59" t="s">
        <v>136</v>
      </c>
      <c r="H646" s="60" t="s">
        <v>2653</v>
      </c>
      <c r="I646" s="60" t="s">
        <v>2654</v>
      </c>
      <c r="J646" s="123">
        <v>0.1</v>
      </c>
      <c r="K646" s="62" t="s">
        <v>139</v>
      </c>
      <c r="L646" s="60" t="s">
        <v>117</v>
      </c>
      <c r="M646" s="59" t="s">
        <v>140</v>
      </c>
      <c r="N646" s="60" t="s">
        <v>953</v>
      </c>
      <c r="O646" s="60" t="s">
        <v>930</v>
      </c>
      <c r="P646" s="59" t="s">
        <v>955</v>
      </c>
      <c r="Q646" s="59" t="s">
        <v>140</v>
      </c>
      <c r="R646" s="59"/>
      <c r="S646" s="59" t="s">
        <v>955</v>
      </c>
      <c r="T646" s="59"/>
      <c r="U646" s="59"/>
      <c r="V646" s="59"/>
    </row>
    <row r="647" spans="1:22" x14ac:dyDescent="0.2">
      <c r="A647" s="58" t="s">
        <v>2655</v>
      </c>
      <c r="B647" s="59" t="s">
        <v>2656</v>
      </c>
      <c r="C647" s="71">
        <v>28</v>
      </c>
      <c r="D647" s="60">
        <v>15.4</v>
      </c>
      <c r="E647" s="66">
        <v>22.4</v>
      </c>
      <c r="F647" s="59" t="s">
        <v>135</v>
      </c>
      <c r="G647" s="59" t="s">
        <v>136</v>
      </c>
      <c r="H647" s="60" t="s">
        <v>2387</v>
      </c>
      <c r="I647" s="60" t="s">
        <v>2657</v>
      </c>
      <c r="J647" s="123">
        <v>0.26</v>
      </c>
      <c r="K647" s="62" t="s">
        <v>139</v>
      </c>
      <c r="L647" s="60" t="s">
        <v>123</v>
      </c>
      <c r="M647" s="59" t="s">
        <v>140</v>
      </c>
      <c r="N647" s="60" t="s">
        <v>953</v>
      </c>
      <c r="O647" s="60" t="s">
        <v>1697</v>
      </c>
      <c r="P647" s="59" t="s">
        <v>955</v>
      </c>
      <c r="Q647" s="59" t="s">
        <v>140</v>
      </c>
      <c r="R647" s="59" t="s">
        <v>273</v>
      </c>
      <c r="S647" s="59" t="s">
        <v>955</v>
      </c>
      <c r="T647" s="59"/>
      <c r="U647" s="59"/>
      <c r="V647" s="59"/>
    </row>
    <row r="648" spans="1:22" x14ac:dyDescent="0.2">
      <c r="A648" s="58" t="s">
        <v>2658</v>
      </c>
      <c r="B648" s="59" t="s">
        <v>2659</v>
      </c>
      <c r="C648" s="71">
        <v>28</v>
      </c>
      <c r="D648" s="60">
        <v>15.4</v>
      </c>
      <c r="E648" s="66">
        <v>22.4</v>
      </c>
      <c r="F648" s="59" t="s">
        <v>135</v>
      </c>
      <c r="G648" s="59" t="s">
        <v>136</v>
      </c>
      <c r="H648" s="60" t="s">
        <v>2660</v>
      </c>
      <c r="I648" s="60" t="s">
        <v>2661</v>
      </c>
      <c r="J648" s="123"/>
      <c r="K648" s="62" t="s">
        <v>139</v>
      </c>
      <c r="L648" s="60" t="s">
        <v>153</v>
      </c>
      <c r="M648" s="59" t="s">
        <v>103</v>
      </c>
      <c r="N648" s="60" t="s">
        <v>953</v>
      </c>
      <c r="O648" s="60" t="s">
        <v>930</v>
      </c>
      <c r="P648" s="59" t="s">
        <v>955</v>
      </c>
      <c r="Q648" s="59" t="s">
        <v>103</v>
      </c>
      <c r="R648" s="59" t="s">
        <v>273</v>
      </c>
      <c r="S648" s="59" t="s">
        <v>955</v>
      </c>
      <c r="T648" s="59"/>
      <c r="U648" s="59"/>
      <c r="V648" s="59"/>
    </row>
    <row r="649" spans="1:22" x14ac:dyDescent="0.2">
      <c r="A649" s="58" t="s">
        <v>2662</v>
      </c>
      <c r="B649" s="59" t="s">
        <v>2663</v>
      </c>
      <c r="C649" s="71">
        <v>28</v>
      </c>
      <c r="D649" s="60">
        <v>15.4</v>
      </c>
      <c r="E649" s="66">
        <v>22.4</v>
      </c>
      <c r="F649" s="59" t="s">
        <v>135</v>
      </c>
      <c r="G649" s="59" t="s">
        <v>136</v>
      </c>
      <c r="H649" s="60" t="s">
        <v>2664</v>
      </c>
      <c r="I649" s="60" t="s">
        <v>2665</v>
      </c>
      <c r="J649" s="123"/>
      <c r="K649" s="62" t="s">
        <v>139</v>
      </c>
      <c r="L649" s="60" t="s">
        <v>123</v>
      </c>
      <c r="M649" s="59" t="s">
        <v>140</v>
      </c>
      <c r="N649" s="60" t="s">
        <v>953</v>
      </c>
      <c r="O649" s="60" t="s">
        <v>930</v>
      </c>
      <c r="P649" s="59" t="s">
        <v>955</v>
      </c>
      <c r="Q649" s="59" t="s">
        <v>140</v>
      </c>
      <c r="R649" s="59"/>
      <c r="S649" s="59" t="s">
        <v>955</v>
      </c>
      <c r="T649" s="59"/>
      <c r="U649" s="59"/>
      <c r="V649" s="59"/>
    </row>
    <row r="650" spans="1:22" x14ac:dyDescent="0.2">
      <c r="A650" s="58" t="s">
        <v>2666</v>
      </c>
      <c r="B650" s="59" t="s">
        <v>2667</v>
      </c>
      <c r="C650" s="71">
        <v>28</v>
      </c>
      <c r="D650" s="60">
        <v>15.4</v>
      </c>
      <c r="E650" s="66">
        <v>22.4</v>
      </c>
      <c r="F650" s="59" t="s">
        <v>135</v>
      </c>
      <c r="G650" s="59" t="s">
        <v>136</v>
      </c>
      <c r="H650" s="60" t="s">
        <v>2664</v>
      </c>
      <c r="I650" s="60" t="s">
        <v>2668</v>
      </c>
      <c r="J650" s="123"/>
      <c r="K650" s="62" t="s">
        <v>139</v>
      </c>
      <c r="L650" s="60" t="s">
        <v>117</v>
      </c>
      <c r="M650" s="59" t="s">
        <v>140</v>
      </c>
      <c r="N650" s="60" t="s">
        <v>953</v>
      </c>
      <c r="O650" s="60" t="s">
        <v>930</v>
      </c>
      <c r="P650" s="59" t="s">
        <v>955</v>
      </c>
      <c r="Q650" s="59" t="s">
        <v>140</v>
      </c>
      <c r="R650" s="59"/>
      <c r="S650" s="59" t="s">
        <v>955</v>
      </c>
      <c r="T650" s="59"/>
      <c r="U650" s="59"/>
      <c r="V650" s="59"/>
    </row>
    <row r="651" spans="1:22" x14ac:dyDescent="0.2">
      <c r="A651" s="58" t="s">
        <v>2669</v>
      </c>
      <c r="B651" s="59" t="s">
        <v>2670</v>
      </c>
      <c r="C651" s="71">
        <v>28</v>
      </c>
      <c r="D651" s="60">
        <v>15.4</v>
      </c>
      <c r="E651" s="66">
        <v>22.4</v>
      </c>
      <c r="F651" s="59" t="s">
        <v>135</v>
      </c>
      <c r="G651" s="59" t="s">
        <v>136</v>
      </c>
      <c r="H651" s="60" t="s">
        <v>2106</v>
      </c>
      <c r="I651" s="60" t="s">
        <v>2671</v>
      </c>
      <c r="J651" s="123"/>
      <c r="K651" s="62" t="s">
        <v>139</v>
      </c>
      <c r="L651" s="60" t="s">
        <v>123</v>
      </c>
      <c r="M651" s="59" t="s">
        <v>140</v>
      </c>
      <c r="N651" s="60" t="s">
        <v>953</v>
      </c>
      <c r="O651" s="60" t="s">
        <v>930</v>
      </c>
      <c r="P651" s="59" t="s">
        <v>955</v>
      </c>
      <c r="Q651" s="59" t="s">
        <v>140</v>
      </c>
      <c r="R651" s="59" t="s">
        <v>273</v>
      </c>
      <c r="S651" s="59" t="s">
        <v>955</v>
      </c>
      <c r="T651" s="59"/>
      <c r="U651" s="59"/>
      <c r="V651" s="59"/>
    </row>
    <row r="652" spans="1:22" x14ac:dyDescent="0.2">
      <c r="A652" s="58" t="s">
        <v>2672</v>
      </c>
      <c r="B652" s="59" t="s">
        <v>2673</v>
      </c>
      <c r="C652" s="71">
        <v>28</v>
      </c>
      <c r="D652" s="60">
        <v>15.4</v>
      </c>
      <c r="E652" s="66">
        <v>22.4</v>
      </c>
      <c r="F652" s="59" t="s">
        <v>135</v>
      </c>
      <c r="G652" s="59" t="s">
        <v>978</v>
      </c>
      <c r="H652" s="60" t="s">
        <v>2674</v>
      </c>
      <c r="I652" s="60" t="s">
        <v>2675</v>
      </c>
      <c r="J652" s="123">
        <v>0.13</v>
      </c>
      <c r="K652" s="62" t="s">
        <v>139</v>
      </c>
      <c r="L652" s="60" t="s">
        <v>123</v>
      </c>
      <c r="M652" s="59" t="s">
        <v>140</v>
      </c>
      <c r="N652" s="60" t="s">
        <v>953</v>
      </c>
      <c r="O652" s="60" t="s">
        <v>954</v>
      </c>
      <c r="P652" s="59" t="s">
        <v>955</v>
      </c>
      <c r="Q652" s="59" t="s">
        <v>140</v>
      </c>
      <c r="R652" s="59"/>
      <c r="S652" s="59" t="s">
        <v>955</v>
      </c>
      <c r="T652" s="59"/>
      <c r="U652" s="59"/>
      <c r="V652" s="59"/>
    </row>
    <row r="653" spans="1:22" x14ac:dyDescent="0.2">
      <c r="A653" s="58" t="s">
        <v>2676</v>
      </c>
      <c r="B653" s="59" t="s">
        <v>2677</v>
      </c>
      <c r="C653" s="71">
        <v>28</v>
      </c>
      <c r="D653" s="60">
        <v>15.4</v>
      </c>
      <c r="E653" s="66">
        <v>22.4</v>
      </c>
      <c r="F653" s="59" t="s">
        <v>135</v>
      </c>
      <c r="G653" s="59" t="s">
        <v>978</v>
      </c>
      <c r="H653" s="60" t="s">
        <v>2678</v>
      </c>
      <c r="I653" s="60" t="s">
        <v>2679</v>
      </c>
      <c r="J653" s="123">
        <v>0.1</v>
      </c>
      <c r="K653" s="62" t="s">
        <v>139</v>
      </c>
      <c r="L653" s="60" t="s">
        <v>123</v>
      </c>
      <c r="M653" s="59" t="s">
        <v>140</v>
      </c>
      <c r="N653" s="60" t="s">
        <v>953</v>
      </c>
      <c r="O653" s="60" t="s">
        <v>954</v>
      </c>
      <c r="P653" s="59" t="s">
        <v>955</v>
      </c>
      <c r="Q653" s="59" t="s">
        <v>140</v>
      </c>
      <c r="R653" s="59"/>
      <c r="S653" s="59" t="s">
        <v>955</v>
      </c>
      <c r="T653" s="59"/>
      <c r="U653" s="59"/>
      <c r="V653" s="59"/>
    </row>
    <row r="654" spans="1:22" x14ac:dyDescent="0.2">
      <c r="A654" s="58" t="s">
        <v>2680</v>
      </c>
      <c r="B654" s="59" t="s">
        <v>2681</v>
      </c>
      <c r="C654" s="71">
        <v>29</v>
      </c>
      <c r="D654" s="60">
        <v>15.95</v>
      </c>
      <c r="E654" s="66">
        <v>23.2</v>
      </c>
      <c r="F654" s="59" t="s">
        <v>135</v>
      </c>
      <c r="G654" s="59" t="s">
        <v>978</v>
      </c>
      <c r="H654" s="60" t="s">
        <v>2682</v>
      </c>
      <c r="I654" s="60" t="s">
        <v>2683</v>
      </c>
      <c r="J654" s="123">
        <v>0.19</v>
      </c>
      <c r="K654" s="62" t="s">
        <v>139</v>
      </c>
      <c r="L654" s="60" t="s">
        <v>123</v>
      </c>
      <c r="M654" s="59" t="s">
        <v>140</v>
      </c>
      <c r="N654" s="60" t="s">
        <v>953</v>
      </c>
      <c r="O654" s="60" t="s">
        <v>930</v>
      </c>
      <c r="P654" s="59" t="s">
        <v>955</v>
      </c>
      <c r="Q654" s="59" t="s">
        <v>140</v>
      </c>
      <c r="R654" s="59"/>
      <c r="S654" s="59" t="s">
        <v>955</v>
      </c>
      <c r="T654" s="59"/>
      <c r="U654" s="59"/>
      <c r="V654" s="59"/>
    </row>
    <row r="655" spans="1:22" x14ac:dyDescent="0.2">
      <c r="A655" s="58" t="s">
        <v>2684</v>
      </c>
      <c r="B655" s="59" t="s">
        <v>2685</v>
      </c>
      <c r="C655" s="71">
        <v>29</v>
      </c>
      <c r="D655" s="60">
        <v>15.95</v>
      </c>
      <c r="E655" s="66">
        <v>23.2</v>
      </c>
      <c r="F655" s="59" t="s">
        <v>135</v>
      </c>
      <c r="G655" s="59" t="s">
        <v>136</v>
      </c>
      <c r="H655" s="60" t="s">
        <v>2686</v>
      </c>
      <c r="I655" s="60" t="s">
        <v>2687</v>
      </c>
      <c r="J655" s="123"/>
      <c r="K655" s="62" t="s">
        <v>139</v>
      </c>
      <c r="L655" s="60" t="s">
        <v>123</v>
      </c>
      <c r="M655" s="59" t="s">
        <v>140</v>
      </c>
      <c r="N655" s="60" t="s">
        <v>953</v>
      </c>
      <c r="O655" s="60" t="s">
        <v>930</v>
      </c>
      <c r="P655" s="59" t="s">
        <v>955</v>
      </c>
      <c r="Q655" s="59" t="s">
        <v>140</v>
      </c>
      <c r="R655" s="59" t="s">
        <v>273</v>
      </c>
      <c r="S655" s="59" t="s">
        <v>955</v>
      </c>
      <c r="T655" s="59"/>
      <c r="U655" s="59"/>
      <c r="V655" s="59"/>
    </row>
    <row r="656" spans="1:22" x14ac:dyDescent="0.2">
      <c r="A656" s="58" t="s">
        <v>2688</v>
      </c>
      <c r="B656" s="59" t="s">
        <v>2689</v>
      </c>
      <c r="C656" s="71">
        <v>29</v>
      </c>
      <c r="D656" s="60">
        <v>15.95</v>
      </c>
      <c r="E656" s="66">
        <v>23.2</v>
      </c>
      <c r="F656" s="59" t="s">
        <v>135</v>
      </c>
      <c r="G656" s="59" t="s">
        <v>136</v>
      </c>
      <c r="H656" s="60" t="s">
        <v>2686</v>
      </c>
      <c r="I656" s="60" t="s">
        <v>2690</v>
      </c>
      <c r="J656" s="123"/>
      <c r="K656" s="62" t="s">
        <v>139</v>
      </c>
      <c r="L656" s="60" t="s">
        <v>123</v>
      </c>
      <c r="M656" s="59" t="s">
        <v>140</v>
      </c>
      <c r="N656" s="60" t="s">
        <v>953</v>
      </c>
      <c r="O656" s="60" t="s">
        <v>930</v>
      </c>
      <c r="P656" s="59" t="s">
        <v>955</v>
      </c>
      <c r="Q656" s="59" t="s">
        <v>140</v>
      </c>
      <c r="R656" s="59" t="s">
        <v>273</v>
      </c>
      <c r="S656" s="59" t="s">
        <v>955</v>
      </c>
      <c r="T656" s="59"/>
      <c r="U656" s="59"/>
      <c r="V656" s="59"/>
    </row>
    <row r="657" spans="1:22" x14ac:dyDescent="0.2">
      <c r="A657" s="58" t="s">
        <v>2691</v>
      </c>
      <c r="B657" s="59" t="s">
        <v>2692</v>
      </c>
      <c r="C657" s="71">
        <v>29</v>
      </c>
      <c r="D657" s="60">
        <v>15.95</v>
      </c>
      <c r="E657" s="66">
        <v>23.2</v>
      </c>
      <c r="F657" s="59" t="s">
        <v>135</v>
      </c>
      <c r="G657" s="59" t="s">
        <v>136</v>
      </c>
      <c r="H657" s="60" t="s">
        <v>2693</v>
      </c>
      <c r="I657" s="60" t="s">
        <v>2694</v>
      </c>
      <c r="J657" s="123">
        <v>0.23</v>
      </c>
      <c r="K657" s="62" t="s">
        <v>139</v>
      </c>
      <c r="L657" s="60" t="s">
        <v>123</v>
      </c>
      <c r="M657" s="59" t="s">
        <v>140</v>
      </c>
      <c r="N657" s="60" t="s">
        <v>953</v>
      </c>
      <c r="O657" s="60" t="s">
        <v>930</v>
      </c>
      <c r="P657" s="59" t="s">
        <v>955</v>
      </c>
      <c r="Q657" s="59" t="s">
        <v>140</v>
      </c>
      <c r="R657" s="59" t="s">
        <v>273</v>
      </c>
      <c r="S657" s="59" t="s">
        <v>955</v>
      </c>
      <c r="T657" s="59"/>
      <c r="U657" s="59"/>
      <c r="V657" s="59"/>
    </row>
    <row r="658" spans="1:22" x14ac:dyDescent="0.2">
      <c r="A658" s="58" t="s">
        <v>2695</v>
      </c>
      <c r="B658" s="59" t="s">
        <v>2696</v>
      </c>
      <c r="C658" s="71">
        <v>29</v>
      </c>
      <c r="D658" s="60">
        <v>15.95</v>
      </c>
      <c r="E658" s="66">
        <v>23.2</v>
      </c>
      <c r="F658" s="59" t="s">
        <v>135</v>
      </c>
      <c r="G658" s="59" t="s">
        <v>136</v>
      </c>
      <c r="H658" s="60" t="s">
        <v>2697</v>
      </c>
      <c r="I658" s="60" t="s">
        <v>2698</v>
      </c>
      <c r="J658" s="123"/>
      <c r="K658" s="62" t="s">
        <v>139</v>
      </c>
      <c r="L658" s="60" t="s">
        <v>123</v>
      </c>
      <c r="M658" s="59" t="s">
        <v>140</v>
      </c>
      <c r="N658" s="60" t="s">
        <v>953</v>
      </c>
      <c r="O658" s="60" t="s">
        <v>930</v>
      </c>
      <c r="P658" s="59" t="s">
        <v>955</v>
      </c>
      <c r="Q658" s="59"/>
      <c r="R658" s="59"/>
      <c r="S658" s="59" t="s">
        <v>955</v>
      </c>
      <c r="T658" s="59"/>
      <c r="U658" s="59"/>
      <c r="V658" s="59"/>
    </row>
    <row r="659" spans="1:22" x14ac:dyDescent="0.2">
      <c r="A659" s="58" t="s">
        <v>2699</v>
      </c>
      <c r="B659" s="59" t="s">
        <v>2700</v>
      </c>
      <c r="C659" s="71">
        <v>29</v>
      </c>
      <c r="D659" s="60">
        <v>15.95</v>
      </c>
      <c r="E659" s="66">
        <v>23.2</v>
      </c>
      <c r="F659" s="59" t="s">
        <v>135</v>
      </c>
      <c r="G659" s="59" t="s">
        <v>978</v>
      </c>
      <c r="H659" s="60" t="s">
        <v>2701</v>
      </c>
      <c r="I659" s="60" t="s">
        <v>2702</v>
      </c>
      <c r="J659" s="123">
        <v>0.56999999999999995</v>
      </c>
      <c r="K659" s="62" t="s">
        <v>139</v>
      </c>
      <c r="L659" s="60" t="s">
        <v>123</v>
      </c>
      <c r="M659" s="59" t="s">
        <v>140</v>
      </c>
      <c r="N659" s="60" t="s">
        <v>953</v>
      </c>
      <c r="O659" s="60" t="s">
        <v>930</v>
      </c>
      <c r="P659" s="59" t="s">
        <v>955</v>
      </c>
      <c r="Q659" s="59" t="s">
        <v>140</v>
      </c>
      <c r="R659" s="59"/>
      <c r="S659" s="59" t="s">
        <v>955</v>
      </c>
      <c r="T659" s="59"/>
      <c r="U659" s="59"/>
      <c r="V659" s="59"/>
    </row>
    <row r="660" spans="1:22" x14ac:dyDescent="0.2">
      <c r="A660" s="58" t="s">
        <v>2703</v>
      </c>
      <c r="B660" s="59" t="s">
        <v>2704</v>
      </c>
      <c r="C660" s="71">
        <v>29</v>
      </c>
      <c r="D660" s="60">
        <v>15.95</v>
      </c>
      <c r="E660" s="66">
        <v>23.2</v>
      </c>
      <c r="F660" s="59" t="s">
        <v>135</v>
      </c>
      <c r="G660" s="59" t="s">
        <v>136</v>
      </c>
      <c r="H660" s="60" t="s">
        <v>2705</v>
      </c>
      <c r="I660" s="60" t="s">
        <v>2706</v>
      </c>
      <c r="J660" s="123"/>
      <c r="K660" s="62" t="s">
        <v>139</v>
      </c>
      <c r="L660" s="60" t="s">
        <v>123</v>
      </c>
      <c r="M660" s="59" t="s">
        <v>140</v>
      </c>
      <c r="N660" s="60" t="s">
        <v>953</v>
      </c>
      <c r="O660" s="60" t="s">
        <v>930</v>
      </c>
      <c r="P660" s="59" t="s">
        <v>955</v>
      </c>
      <c r="Q660" s="59"/>
      <c r="R660" s="59"/>
      <c r="S660" s="59" t="s">
        <v>955</v>
      </c>
      <c r="T660" s="59"/>
      <c r="U660" s="59"/>
      <c r="V660" s="59"/>
    </row>
    <row r="661" spans="1:22" x14ac:dyDescent="0.2">
      <c r="A661" s="58" t="s">
        <v>2707</v>
      </c>
      <c r="B661" s="59" t="s">
        <v>2708</v>
      </c>
      <c r="C661" s="71">
        <v>29</v>
      </c>
      <c r="D661" s="60">
        <v>15.95</v>
      </c>
      <c r="E661" s="66">
        <v>23.2</v>
      </c>
      <c r="F661" s="59" t="s">
        <v>135</v>
      </c>
      <c r="G661" s="59" t="s">
        <v>136</v>
      </c>
      <c r="H661" s="60" t="s">
        <v>1808</v>
      </c>
      <c r="I661" s="60" t="s">
        <v>2709</v>
      </c>
      <c r="J661" s="123"/>
      <c r="K661" s="62" t="s">
        <v>139</v>
      </c>
      <c r="L661" s="60" t="s">
        <v>123</v>
      </c>
      <c r="M661" s="59" t="s">
        <v>140</v>
      </c>
      <c r="N661" s="60" t="s">
        <v>953</v>
      </c>
      <c r="O661" s="60" t="s">
        <v>954</v>
      </c>
      <c r="P661" s="59" t="s">
        <v>955</v>
      </c>
      <c r="Q661" s="59"/>
      <c r="R661" s="59"/>
      <c r="S661" s="59" t="s">
        <v>955</v>
      </c>
      <c r="T661" s="59"/>
      <c r="U661" s="59"/>
      <c r="V661" s="59"/>
    </row>
    <row r="662" spans="1:22" x14ac:dyDescent="0.2">
      <c r="A662" s="58" t="s">
        <v>2710</v>
      </c>
      <c r="B662" s="59" t="s">
        <v>2711</v>
      </c>
      <c r="C662" s="71">
        <v>29</v>
      </c>
      <c r="D662" s="60">
        <v>15.95</v>
      </c>
      <c r="E662" s="66">
        <v>23.2</v>
      </c>
      <c r="F662" s="59" t="s">
        <v>135</v>
      </c>
      <c r="G662" s="59" t="s">
        <v>136</v>
      </c>
      <c r="H662" s="60" t="s">
        <v>2712</v>
      </c>
      <c r="I662" s="60" t="s">
        <v>2713</v>
      </c>
      <c r="J662" s="123"/>
      <c r="K662" s="62" t="s">
        <v>139</v>
      </c>
      <c r="L662" s="60" t="s">
        <v>123</v>
      </c>
      <c r="M662" s="59" t="s">
        <v>140</v>
      </c>
      <c r="N662" s="60" t="s">
        <v>953</v>
      </c>
      <c r="O662" s="60" t="s">
        <v>954</v>
      </c>
      <c r="P662" s="59" t="s">
        <v>955</v>
      </c>
      <c r="Q662" s="59"/>
      <c r="R662" s="59"/>
      <c r="S662" s="59" t="s">
        <v>955</v>
      </c>
      <c r="T662" s="59"/>
      <c r="U662" s="59"/>
      <c r="V662" s="59"/>
    </row>
    <row r="663" spans="1:22" x14ac:dyDescent="0.2">
      <c r="A663" s="58" t="s">
        <v>2714</v>
      </c>
      <c r="B663" s="59" t="s">
        <v>2715</v>
      </c>
      <c r="C663" s="71">
        <v>30</v>
      </c>
      <c r="D663" s="60">
        <v>16.5</v>
      </c>
      <c r="E663" s="66">
        <v>24</v>
      </c>
      <c r="F663" s="59" t="s">
        <v>135</v>
      </c>
      <c r="G663" s="59" t="s">
        <v>2716</v>
      </c>
      <c r="H663" s="60" t="s">
        <v>2717</v>
      </c>
      <c r="I663" s="60" t="s">
        <v>2718</v>
      </c>
      <c r="J663" s="123">
        <v>0.1</v>
      </c>
      <c r="K663" s="62" t="s">
        <v>139</v>
      </c>
      <c r="L663" s="60" t="s">
        <v>153</v>
      </c>
      <c r="M663" s="59" t="s">
        <v>103</v>
      </c>
      <c r="N663" s="60" t="s">
        <v>118</v>
      </c>
      <c r="O663" s="60" t="s">
        <v>1519</v>
      </c>
      <c r="P663" s="59" t="s">
        <v>120</v>
      </c>
      <c r="Q663" s="59" t="s">
        <v>103</v>
      </c>
      <c r="R663" s="59"/>
      <c r="S663" s="59" t="s">
        <v>120</v>
      </c>
      <c r="T663" s="59">
        <v>11.43</v>
      </c>
      <c r="U663" s="59">
        <v>0.25</v>
      </c>
      <c r="V663" s="59">
        <v>6.9</v>
      </c>
    </row>
    <row r="664" spans="1:22" x14ac:dyDescent="0.2">
      <c r="A664" s="58" t="s">
        <v>2719</v>
      </c>
      <c r="B664" s="59" t="s">
        <v>2720</v>
      </c>
      <c r="C664" s="71">
        <v>30</v>
      </c>
      <c r="D664" s="60">
        <v>16.5</v>
      </c>
      <c r="E664" s="66">
        <v>24</v>
      </c>
      <c r="F664" s="59" t="s">
        <v>135</v>
      </c>
      <c r="G664" s="59" t="s">
        <v>2716</v>
      </c>
      <c r="H664" s="60" t="s">
        <v>2717</v>
      </c>
      <c r="I664" s="60" t="s">
        <v>2721</v>
      </c>
      <c r="J664" s="123"/>
      <c r="K664" s="62" t="s">
        <v>139</v>
      </c>
      <c r="L664" s="60" t="s">
        <v>153</v>
      </c>
      <c r="M664" s="59" t="s">
        <v>103</v>
      </c>
      <c r="N664" s="60" t="s">
        <v>118</v>
      </c>
      <c r="O664" s="60" t="s">
        <v>1519</v>
      </c>
      <c r="P664" s="59" t="s">
        <v>120</v>
      </c>
      <c r="Q664" s="59" t="s">
        <v>103</v>
      </c>
      <c r="R664" s="59" t="s">
        <v>273</v>
      </c>
      <c r="S664" s="59" t="s">
        <v>120</v>
      </c>
      <c r="T664" s="59">
        <v>11.43</v>
      </c>
      <c r="U664" s="59">
        <v>0.25</v>
      </c>
      <c r="V664" s="59">
        <v>6.9</v>
      </c>
    </row>
    <row r="665" spans="1:22" x14ac:dyDescent="0.2">
      <c r="A665" s="58" t="s">
        <v>2722</v>
      </c>
      <c r="B665" s="59" t="s">
        <v>2723</v>
      </c>
      <c r="C665" s="71">
        <v>30</v>
      </c>
      <c r="D665" s="60">
        <v>16.5</v>
      </c>
      <c r="E665" s="66">
        <v>24</v>
      </c>
      <c r="F665" s="59" t="s">
        <v>135</v>
      </c>
      <c r="G665" s="59" t="s">
        <v>978</v>
      </c>
      <c r="H665" s="60" t="s">
        <v>2724</v>
      </c>
      <c r="I665" s="60" t="s">
        <v>2725</v>
      </c>
      <c r="J665" s="123">
        <v>0.08</v>
      </c>
      <c r="K665" s="62" t="s">
        <v>139</v>
      </c>
      <c r="L665" s="60" t="s">
        <v>153</v>
      </c>
      <c r="M665" s="59" t="s">
        <v>103</v>
      </c>
      <c r="N665" s="60" t="s">
        <v>118</v>
      </c>
      <c r="O665" s="60" t="s">
        <v>1519</v>
      </c>
      <c r="P665" s="59" t="s">
        <v>120</v>
      </c>
      <c r="Q665" s="59" t="s">
        <v>103</v>
      </c>
      <c r="R665" s="59"/>
      <c r="S665" s="59" t="s">
        <v>120</v>
      </c>
      <c r="T665" s="59">
        <v>2.34</v>
      </c>
      <c r="U665" s="59">
        <v>13.4</v>
      </c>
      <c r="V665" s="59">
        <v>5.05</v>
      </c>
    </row>
    <row r="666" spans="1:22" x14ac:dyDescent="0.2">
      <c r="A666" s="58" t="s">
        <v>2726</v>
      </c>
      <c r="B666" s="59" t="s">
        <v>2727</v>
      </c>
      <c r="C666" s="71">
        <v>30</v>
      </c>
      <c r="D666" s="60">
        <v>16.5</v>
      </c>
      <c r="E666" s="66">
        <v>24</v>
      </c>
      <c r="F666" s="59" t="s">
        <v>135</v>
      </c>
      <c r="G666" s="59" t="s">
        <v>1516</v>
      </c>
      <c r="H666" s="60" t="s">
        <v>2724</v>
      </c>
      <c r="I666" s="60" t="s">
        <v>2728</v>
      </c>
      <c r="J666" s="123">
        <v>0.08</v>
      </c>
      <c r="K666" s="62" t="s">
        <v>139</v>
      </c>
      <c r="L666" s="60" t="s">
        <v>153</v>
      </c>
      <c r="M666" s="59" t="s">
        <v>103</v>
      </c>
      <c r="N666" s="60" t="s">
        <v>118</v>
      </c>
      <c r="O666" s="60" t="s">
        <v>1519</v>
      </c>
      <c r="P666" s="59" t="s">
        <v>120</v>
      </c>
      <c r="Q666" s="59" t="s">
        <v>103</v>
      </c>
      <c r="R666" s="59"/>
      <c r="S666" s="59" t="s">
        <v>120</v>
      </c>
      <c r="T666" s="59">
        <v>2.34</v>
      </c>
      <c r="U666" s="59">
        <v>13.4</v>
      </c>
      <c r="V666" s="59">
        <v>5.05</v>
      </c>
    </row>
    <row r="667" spans="1:22" x14ac:dyDescent="0.2">
      <c r="A667" s="58" t="s">
        <v>2729</v>
      </c>
      <c r="B667" s="59" t="s">
        <v>2730</v>
      </c>
      <c r="C667" s="71">
        <v>30</v>
      </c>
      <c r="D667" s="60">
        <v>16.5</v>
      </c>
      <c r="E667" s="66">
        <v>24</v>
      </c>
      <c r="F667" s="59" t="s">
        <v>135</v>
      </c>
      <c r="G667" s="59" t="s">
        <v>1516</v>
      </c>
      <c r="H667" s="60" t="s">
        <v>2731</v>
      </c>
      <c r="I667" s="60" t="s">
        <v>2732</v>
      </c>
      <c r="J667" s="123">
        <v>7.0000000000000007E-2</v>
      </c>
      <c r="K667" s="62" t="s">
        <v>139</v>
      </c>
      <c r="L667" s="60" t="s">
        <v>153</v>
      </c>
      <c r="M667" s="59" t="s">
        <v>103</v>
      </c>
      <c r="N667" s="60" t="s">
        <v>118</v>
      </c>
      <c r="O667" s="60" t="s">
        <v>1519</v>
      </c>
      <c r="P667" s="59" t="s">
        <v>120</v>
      </c>
      <c r="Q667" s="59" t="s">
        <v>103</v>
      </c>
      <c r="R667" s="59"/>
      <c r="S667" s="59" t="s">
        <v>120</v>
      </c>
      <c r="T667" s="59">
        <v>2.34</v>
      </c>
      <c r="U667" s="59">
        <v>12.2</v>
      </c>
      <c r="V667" s="59">
        <v>5.05</v>
      </c>
    </row>
    <row r="668" spans="1:22" x14ac:dyDescent="0.2">
      <c r="A668" s="58" t="s">
        <v>2733</v>
      </c>
      <c r="B668" s="59" t="s">
        <v>2734</v>
      </c>
      <c r="C668" s="71">
        <v>30</v>
      </c>
      <c r="D668" s="60">
        <v>16.5</v>
      </c>
      <c r="E668" s="66">
        <v>24</v>
      </c>
      <c r="F668" s="59" t="s">
        <v>135</v>
      </c>
      <c r="G668" s="59" t="s">
        <v>978</v>
      </c>
      <c r="H668" s="60" t="s">
        <v>2724</v>
      </c>
      <c r="I668" s="60" t="s">
        <v>2735</v>
      </c>
      <c r="J668" s="123">
        <v>0.08</v>
      </c>
      <c r="K668" s="62" t="s">
        <v>139</v>
      </c>
      <c r="L668" s="60" t="s">
        <v>153</v>
      </c>
      <c r="M668" s="59" t="s">
        <v>103</v>
      </c>
      <c r="N668" s="60" t="s">
        <v>118</v>
      </c>
      <c r="O668" s="60" t="s">
        <v>1519</v>
      </c>
      <c r="P668" s="59" t="s">
        <v>120</v>
      </c>
      <c r="Q668" s="59" t="s">
        <v>103</v>
      </c>
      <c r="R668" s="59"/>
      <c r="S668" s="59" t="s">
        <v>120</v>
      </c>
      <c r="T668" s="59">
        <v>2.34</v>
      </c>
      <c r="U668" s="59">
        <v>13.4</v>
      </c>
      <c r="V668" s="59">
        <v>5.05</v>
      </c>
    </row>
    <row r="669" spans="1:22" x14ac:dyDescent="0.2">
      <c r="A669" s="58" t="s">
        <v>2736</v>
      </c>
      <c r="B669" s="59" t="s">
        <v>2737</v>
      </c>
      <c r="C669" s="71">
        <v>30</v>
      </c>
      <c r="D669" s="60">
        <v>16.5</v>
      </c>
      <c r="E669" s="66">
        <v>24</v>
      </c>
      <c r="F669" s="59" t="s">
        <v>135</v>
      </c>
      <c r="G669" s="59" t="s">
        <v>978</v>
      </c>
      <c r="H669" s="60" t="s">
        <v>2738</v>
      </c>
      <c r="I669" s="60" t="s">
        <v>2739</v>
      </c>
      <c r="J669" s="123">
        <v>0.08</v>
      </c>
      <c r="K669" s="62" t="s">
        <v>139</v>
      </c>
      <c r="L669" s="60" t="s">
        <v>153</v>
      </c>
      <c r="M669" s="59" t="s">
        <v>103</v>
      </c>
      <c r="N669" s="60" t="s">
        <v>118</v>
      </c>
      <c r="O669" s="60" t="s">
        <v>1519</v>
      </c>
      <c r="P669" s="59" t="s">
        <v>120</v>
      </c>
      <c r="Q669" s="59" t="s">
        <v>103</v>
      </c>
      <c r="R669" s="59"/>
      <c r="S669" s="59" t="s">
        <v>120</v>
      </c>
      <c r="T669" s="59">
        <v>2.2999999999999998</v>
      </c>
      <c r="U669" s="59">
        <v>1.8</v>
      </c>
      <c r="V669" s="59">
        <v>5</v>
      </c>
    </row>
    <row r="670" spans="1:22" x14ac:dyDescent="0.2">
      <c r="A670" s="58" t="s">
        <v>2740</v>
      </c>
      <c r="B670" s="59" t="s">
        <v>2741</v>
      </c>
      <c r="C670" s="71">
        <v>30</v>
      </c>
      <c r="D670" s="60">
        <v>16.5</v>
      </c>
      <c r="E670" s="66">
        <v>24</v>
      </c>
      <c r="F670" s="59" t="s">
        <v>135</v>
      </c>
      <c r="G670" s="59" t="s">
        <v>1516</v>
      </c>
      <c r="H670" s="60" t="s">
        <v>2742</v>
      </c>
      <c r="I670" s="60" t="s">
        <v>2743</v>
      </c>
      <c r="J670" s="123">
        <v>7.0000000000000007E-2</v>
      </c>
      <c r="K670" s="62" t="s">
        <v>139</v>
      </c>
      <c r="L670" s="60" t="s">
        <v>153</v>
      </c>
      <c r="M670" s="59" t="s">
        <v>103</v>
      </c>
      <c r="N670" s="60" t="s">
        <v>118</v>
      </c>
      <c r="O670" s="60" t="s">
        <v>1519</v>
      </c>
      <c r="P670" s="59" t="s">
        <v>120</v>
      </c>
      <c r="Q670" s="59" t="s">
        <v>103</v>
      </c>
      <c r="R670" s="59"/>
      <c r="S670" s="59" t="s">
        <v>120</v>
      </c>
      <c r="T670" s="59">
        <v>2.34</v>
      </c>
      <c r="U670" s="59">
        <v>12.2</v>
      </c>
      <c r="V670" s="59">
        <v>5.05</v>
      </c>
    </row>
    <row r="671" spans="1:22" x14ac:dyDescent="0.2">
      <c r="A671" s="58" t="s">
        <v>2744</v>
      </c>
      <c r="B671" s="59" t="s">
        <v>2745</v>
      </c>
      <c r="C671" s="71">
        <v>30</v>
      </c>
      <c r="D671" s="60">
        <v>16.5</v>
      </c>
      <c r="E671" s="66">
        <v>24</v>
      </c>
      <c r="F671" s="59" t="s">
        <v>135</v>
      </c>
      <c r="G671" s="59" t="s">
        <v>978</v>
      </c>
      <c r="H671" s="60" t="s">
        <v>2742</v>
      </c>
      <c r="I671" s="60" t="s">
        <v>2746</v>
      </c>
      <c r="J671" s="123">
        <v>7.0000000000000007E-2</v>
      </c>
      <c r="K671" s="62" t="s">
        <v>139</v>
      </c>
      <c r="L671" s="60" t="s">
        <v>153</v>
      </c>
      <c r="M671" s="59" t="s">
        <v>103</v>
      </c>
      <c r="N671" s="60" t="s">
        <v>118</v>
      </c>
      <c r="O671" s="60" t="s">
        <v>1519</v>
      </c>
      <c r="P671" s="59" t="s">
        <v>120</v>
      </c>
      <c r="Q671" s="59" t="s">
        <v>103</v>
      </c>
      <c r="R671" s="59"/>
      <c r="S671" s="59" t="s">
        <v>120</v>
      </c>
      <c r="T671" s="59">
        <v>2.34</v>
      </c>
      <c r="U671" s="59">
        <v>12.2</v>
      </c>
      <c r="V671" s="59">
        <v>5.05</v>
      </c>
    </row>
    <row r="672" spans="1:22" x14ac:dyDescent="0.2">
      <c r="A672" s="58" t="s">
        <v>2747</v>
      </c>
      <c r="B672" s="59" t="s">
        <v>2748</v>
      </c>
      <c r="C672" s="71">
        <v>30</v>
      </c>
      <c r="D672" s="60">
        <v>16.5</v>
      </c>
      <c r="E672" s="66">
        <v>24</v>
      </c>
      <c r="F672" s="59" t="s">
        <v>135</v>
      </c>
      <c r="G672" s="59" t="s">
        <v>978</v>
      </c>
      <c r="H672" s="60" t="s">
        <v>2742</v>
      </c>
      <c r="I672" s="60" t="s">
        <v>2749</v>
      </c>
      <c r="J672" s="123">
        <v>7.0000000000000007E-2</v>
      </c>
      <c r="K672" s="62" t="s">
        <v>139</v>
      </c>
      <c r="L672" s="60" t="s">
        <v>153</v>
      </c>
      <c r="M672" s="59" t="s">
        <v>103</v>
      </c>
      <c r="N672" s="60" t="s">
        <v>118</v>
      </c>
      <c r="O672" s="60" t="s">
        <v>1519</v>
      </c>
      <c r="P672" s="59" t="s">
        <v>120</v>
      </c>
      <c r="Q672" s="59" t="s">
        <v>103</v>
      </c>
      <c r="R672" s="59"/>
      <c r="S672" s="59" t="s">
        <v>120</v>
      </c>
      <c r="T672" s="59">
        <v>2.34</v>
      </c>
      <c r="U672" s="59">
        <v>12.2</v>
      </c>
      <c r="V672" s="59">
        <v>5.05</v>
      </c>
    </row>
    <row r="673" spans="1:22" x14ac:dyDescent="0.2">
      <c r="A673" s="58" t="s">
        <v>2750</v>
      </c>
      <c r="B673" s="59" t="s">
        <v>2751</v>
      </c>
      <c r="C673" s="71">
        <v>30</v>
      </c>
      <c r="D673" s="60">
        <v>16.5</v>
      </c>
      <c r="E673" s="66">
        <v>24</v>
      </c>
      <c r="F673" s="59" t="s">
        <v>135</v>
      </c>
      <c r="G673" s="59" t="s">
        <v>978</v>
      </c>
      <c r="H673" s="60" t="s">
        <v>2752</v>
      </c>
      <c r="I673" s="60" t="s">
        <v>2753</v>
      </c>
      <c r="J673" s="123">
        <v>7.0000000000000007E-2</v>
      </c>
      <c r="K673" s="62" t="s">
        <v>139</v>
      </c>
      <c r="L673" s="60" t="s">
        <v>153</v>
      </c>
      <c r="M673" s="59" t="s">
        <v>103</v>
      </c>
      <c r="N673" s="60" t="s">
        <v>118</v>
      </c>
      <c r="O673" s="60" t="s">
        <v>1519</v>
      </c>
      <c r="P673" s="59" t="s">
        <v>120</v>
      </c>
      <c r="Q673" s="59" t="s">
        <v>103</v>
      </c>
      <c r="R673" s="59"/>
      <c r="S673" s="59" t="s">
        <v>120</v>
      </c>
      <c r="T673" s="59">
        <v>2.34</v>
      </c>
      <c r="U673" s="59">
        <v>13.9</v>
      </c>
      <c r="V673" s="59">
        <v>5.05</v>
      </c>
    </row>
    <row r="674" spans="1:22" x14ac:dyDescent="0.2">
      <c r="A674" s="58" t="s">
        <v>2754</v>
      </c>
      <c r="B674" s="59" t="s">
        <v>2755</v>
      </c>
      <c r="C674" s="71">
        <v>30</v>
      </c>
      <c r="D674" s="60">
        <v>16.5</v>
      </c>
      <c r="E674" s="66">
        <v>24</v>
      </c>
      <c r="F674" s="59" t="s">
        <v>135</v>
      </c>
      <c r="G674" s="59" t="s">
        <v>978</v>
      </c>
      <c r="H674" s="60" t="s">
        <v>2752</v>
      </c>
      <c r="I674" s="60" t="s">
        <v>2756</v>
      </c>
      <c r="J674" s="123">
        <v>7.0000000000000007E-2</v>
      </c>
      <c r="K674" s="62" t="s">
        <v>139</v>
      </c>
      <c r="L674" s="60" t="s">
        <v>153</v>
      </c>
      <c r="M674" s="59" t="s">
        <v>103</v>
      </c>
      <c r="N674" s="60" t="s">
        <v>118</v>
      </c>
      <c r="O674" s="60" t="s">
        <v>1519</v>
      </c>
      <c r="P674" s="59" t="s">
        <v>120</v>
      </c>
      <c r="Q674" s="59" t="s">
        <v>103</v>
      </c>
      <c r="R674" s="59"/>
      <c r="S674" s="59" t="s">
        <v>120</v>
      </c>
      <c r="T674" s="59">
        <v>2.34</v>
      </c>
      <c r="U674" s="59">
        <v>13.9</v>
      </c>
      <c r="V674" s="59">
        <v>5.05</v>
      </c>
    </row>
    <row r="675" spans="1:22" x14ac:dyDescent="0.2">
      <c r="A675" s="58" t="s">
        <v>2757</v>
      </c>
      <c r="B675" s="59" t="s">
        <v>2758</v>
      </c>
      <c r="C675" s="71">
        <v>30</v>
      </c>
      <c r="D675" s="60">
        <v>16.5</v>
      </c>
      <c r="E675" s="66">
        <v>24</v>
      </c>
      <c r="F675" s="59" t="s">
        <v>135</v>
      </c>
      <c r="G675" s="59" t="s">
        <v>978</v>
      </c>
      <c r="H675" s="60" t="s">
        <v>2731</v>
      </c>
      <c r="I675" s="60" t="s">
        <v>2759</v>
      </c>
      <c r="J675" s="123">
        <v>0.08</v>
      </c>
      <c r="K675" s="62" t="s">
        <v>139</v>
      </c>
      <c r="L675" s="60" t="s">
        <v>153</v>
      </c>
      <c r="M675" s="59" t="s">
        <v>103</v>
      </c>
      <c r="N675" s="60" t="s">
        <v>118</v>
      </c>
      <c r="O675" s="60" t="s">
        <v>1519</v>
      </c>
      <c r="P675" s="59" t="s">
        <v>120</v>
      </c>
      <c r="Q675" s="59" t="s">
        <v>103</v>
      </c>
      <c r="R675" s="59"/>
      <c r="S675" s="59" t="s">
        <v>120</v>
      </c>
      <c r="T675" s="59">
        <v>2.34</v>
      </c>
      <c r="U675" s="59">
        <v>12.2</v>
      </c>
      <c r="V675" s="59">
        <v>5.05</v>
      </c>
    </row>
    <row r="676" spans="1:22" x14ac:dyDescent="0.2">
      <c r="A676" s="58" t="s">
        <v>2760</v>
      </c>
      <c r="B676" s="59" t="s">
        <v>2761</v>
      </c>
      <c r="C676" s="71">
        <v>30</v>
      </c>
      <c r="D676" s="60">
        <v>16.5</v>
      </c>
      <c r="E676" s="66">
        <v>24</v>
      </c>
      <c r="F676" s="59" t="s">
        <v>135</v>
      </c>
      <c r="G676" s="59" t="s">
        <v>978</v>
      </c>
      <c r="H676" s="60" t="s">
        <v>2731</v>
      </c>
      <c r="I676" s="60" t="s">
        <v>2762</v>
      </c>
      <c r="J676" s="123">
        <v>0.08</v>
      </c>
      <c r="K676" s="62" t="s">
        <v>139</v>
      </c>
      <c r="L676" s="60" t="s">
        <v>153</v>
      </c>
      <c r="M676" s="59" t="s">
        <v>103</v>
      </c>
      <c r="N676" s="60" t="s">
        <v>118</v>
      </c>
      <c r="O676" s="60" t="s">
        <v>1519</v>
      </c>
      <c r="P676" s="59" t="s">
        <v>120</v>
      </c>
      <c r="Q676" s="59" t="s">
        <v>103</v>
      </c>
      <c r="R676" s="59"/>
      <c r="S676" s="59" t="s">
        <v>120</v>
      </c>
      <c r="T676" s="59">
        <v>2.34</v>
      </c>
      <c r="U676" s="59">
        <v>12.2</v>
      </c>
      <c r="V676" s="59">
        <v>5.05</v>
      </c>
    </row>
    <row r="677" spans="1:22" x14ac:dyDescent="0.2">
      <c r="A677" s="58" t="s">
        <v>2763</v>
      </c>
      <c r="B677" s="59" t="s">
        <v>2764</v>
      </c>
      <c r="C677" s="71">
        <v>30</v>
      </c>
      <c r="D677" s="60">
        <v>16.5</v>
      </c>
      <c r="E677" s="66">
        <v>24</v>
      </c>
      <c r="F677" s="59" t="s">
        <v>135</v>
      </c>
      <c r="G677" s="59" t="s">
        <v>1516</v>
      </c>
      <c r="H677" s="60" t="s">
        <v>2752</v>
      </c>
      <c r="I677" s="60" t="s">
        <v>2765</v>
      </c>
      <c r="J677" s="123">
        <v>7.0000000000000007E-2</v>
      </c>
      <c r="K677" s="62" t="s">
        <v>139</v>
      </c>
      <c r="L677" s="60" t="s">
        <v>123</v>
      </c>
      <c r="M677" s="59" t="s">
        <v>140</v>
      </c>
      <c r="N677" s="60" t="s">
        <v>118</v>
      </c>
      <c r="O677" s="60" t="s">
        <v>1519</v>
      </c>
      <c r="P677" s="59" t="s">
        <v>120</v>
      </c>
      <c r="Q677" s="59" t="s">
        <v>103</v>
      </c>
      <c r="R677" s="59" t="s">
        <v>273</v>
      </c>
      <c r="S677" s="59" t="s">
        <v>120</v>
      </c>
      <c r="T677" s="59">
        <v>2.34</v>
      </c>
      <c r="U677" s="59">
        <v>13.9</v>
      </c>
      <c r="V677" s="59">
        <v>5.05</v>
      </c>
    </row>
    <row r="678" spans="1:22" x14ac:dyDescent="0.2">
      <c r="A678" s="58" t="s">
        <v>2766</v>
      </c>
      <c r="B678" s="59" t="s">
        <v>2767</v>
      </c>
      <c r="C678" s="71">
        <v>30</v>
      </c>
      <c r="D678" s="60">
        <v>16.5</v>
      </c>
      <c r="E678" s="66">
        <v>24</v>
      </c>
      <c r="F678" s="59" t="s">
        <v>135</v>
      </c>
      <c r="G678" s="59" t="s">
        <v>2716</v>
      </c>
      <c r="H678" s="60" t="s">
        <v>2717</v>
      </c>
      <c r="I678" s="60" t="s">
        <v>2768</v>
      </c>
      <c r="J678" s="123">
        <v>0.09</v>
      </c>
      <c r="K678" s="62" t="s">
        <v>139</v>
      </c>
      <c r="L678" s="60" t="s">
        <v>153</v>
      </c>
      <c r="M678" s="59" t="s">
        <v>103</v>
      </c>
      <c r="N678" s="60" t="s">
        <v>118</v>
      </c>
      <c r="O678" s="60" t="s">
        <v>1519</v>
      </c>
      <c r="P678" s="59" t="s">
        <v>120</v>
      </c>
      <c r="Q678" s="59" t="s">
        <v>103</v>
      </c>
      <c r="R678" s="59"/>
      <c r="S678" s="59" t="s">
        <v>120</v>
      </c>
      <c r="T678" s="59">
        <v>11.43</v>
      </c>
      <c r="U678" s="59">
        <v>0.25</v>
      </c>
      <c r="V678" s="59">
        <v>6.9</v>
      </c>
    </row>
    <row r="679" spans="1:22" x14ac:dyDescent="0.2">
      <c r="A679" s="58" t="s">
        <v>2769</v>
      </c>
      <c r="B679" s="59" t="s">
        <v>2770</v>
      </c>
      <c r="C679" s="71">
        <v>30</v>
      </c>
      <c r="D679" s="60">
        <v>16.5</v>
      </c>
      <c r="E679" s="66">
        <v>24</v>
      </c>
      <c r="F679" s="59" t="s">
        <v>135</v>
      </c>
      <c r="G679" s="59" t="s">
        <v>978</v>
      </c>
      <c r="H679" s="60" t="s">
        <v>2738</v>
      </c>
      <c r="I679" s="60" t="s">
        <v>2771</v>
      </c>
      <c r="J679" s="123">
        <v>0.08</v>
      </c>
      <c r="K679" s="62" t="s">
        <v>139</v>
      </c>
      <c r="L679" s="60" t="s">
        <v>153</v>
      </c>
      <c r="M679" s="59" t="s">
        <v>103</v>
      </c>
      <c r="N679" s="60" t="s">
        <v>118</v>
      </c>
      <c r="O679" s="60" t="s">
        <v>1519</v>
      </c>
      <c r="P679" s="59" t="s">
        <v>120</v>
      </c>
      <c r="Q679" s="59" t="s">
        <v>103</v>
      </c>
      <c r="R679" s="59"/>
      <c r="S679" s="59" t="s">
        <v>120</v>
      </c>
      <c r="T679" s="59">
        <v>2.2999999999999998</v>
      </c>
      <c r="U679" s="59">
        <v>1.8</v>
      </c>
      <c r="V679" s="59">
        <v>5</v>
      </c>
    </row>
    <row r="680" spans="1:22" x14ac:dyDescent="0.2">
      <c r="A680" s="58" t="s">
        <v>2772</v>
      </c>
      <c r="B680" s="59" t="s">
        <v>2773</v>
      </c>
      <c r="C680" s="71">
        <v>30</v>
      </c>
      <c r="D680" s="60">
        <v>16.5</v>
      </c>
      <c r="E680" s="66">
        <v>24</v>
      </c>
      <c r="F680" s="59" t="s">
        <v>135</v>
      </c>
      <c r="G680" s="59" t="s">
        <v>978</v>
      </c>
      <c r="H680" s="60" t="s">
        <v>2738</v>
      </c>
      <c r="I680" s="60" t="s">
        <v>2774</v>
      </c>
      <c r="J680" s="123">
        <v>0.1</v>
      </c>
      <c r="K680" s="62" t="s">
        <v>139</v>
      </c>
      <c r="L680" s="60" t="s">
        <v>153</v>
      </c>
      <c r="M680" s="59" t="s">
        <v>103</v>
      </c>
      <c r="N680" s="60" t="s">
        <v>118</v>
      </c>
      <c r="O680" s="60" t="s">
        <v>1519</v>
      </c>
      <c r="P680" s="59" t="s">
        <v>120</v>
      </c>
      <c r="Q680" s="59" t="s">
        <v>103</v>
      </c>
      <c r="R680" s="59"/>
      <c r="S680" s="59" t="s">
        <v>120</v>
      </c>
      <c r="T680" s="59">
        <v>2.34</v>
      </c>
      <c r="U680" s="59">
        <v>3.6</v>
      </c>
      <c r="V680" s="59">
        <v>5.05</v>
      </c>
    </row>
    <row r="681" spans="1:22" x14ac:dyDescent="0.2">
      <c r="A681" s="58" t="s">
        <v>2775</v>
      </c>
      <c r="B681" s="59" t="s">
        <v>2776</v>
      </c>
      <c r="C681" s="71">
        <v>30</v>
      </c>
      <c r="D681" s="60">
        <v>16.5</v>
      </c>
      <c r="E681" s="66">
        <v>24</v>
      </c>
      <c r="F681" s="59" t="s">
        <v>135</v>
      </c>
      <c r="G681" s="59" t="s">
        <v>2360</v>
      </c>
      <c r="H681" s="60" t="s">
        <v>2777</v>
      </c>
      <c r="I681" s="60" t="s">
        <v>2778</v>
      </c>
      <c r="J681" s="123">
        <v>0.06</v>
      </c>
      <c r="K681" s="62" t="s">
        <v>139</v>
      </c>
      <c r="L681" s="60" t="s">
        <v>153</v>
      </c>
      <c r="M681" s="59" t="s">
        <v>103</v>
      </c>
      <c r="N681" s="60" t="s">
        <v>118</v>
      </c>
      <c r="O681" s="60" t="s">
        <v>1519</v>
      </c>
      <c r="P681" s="59" t="s">
        <v>120</v>
      </c>
      <c r="Q681" s="59" t="s">
        <v>103</v>
      </c>
      <c r="R681" s="59"/>
      <c r="S681" s="59" t="s">
        <v>120</v>
      </c>
      <c r="T681" s="59">
        <v>4.7</v>
      </c>
      <c r="U681" s="59">
        <v>2.8</v>
      </c>
      <c r="V681" s="59">
        <v>5</v>
      </c>
    </row>
    <row r="682" spans="1:22" x14ac:dyDescent="0.2">
      <c r="A682" s="58" t="s">
        <v>2779</v>
      </c>
      <c r="B682" s="59" t="s">
        <v>2780</v>
      </c>
      <c r="C682" s="71">
        <v>30</v>
      </c>
      <c r="D682" s="60">
        <v>16.5</v>
      </c>
      <c r="E682" s="66">
        <v>24</v>
      </c>
      <c r="F682" s="59" t="s">
        <v>135</v>
      </c>
      <c r="G682" s="59" t="s">
        <v>978</v>
      </c>
      <c r="H682" s="60" t="s">
        <v>2781</v>
      </c>
      <c r="I682" s="60" t="s">
        <v>2782</v>
      </c>
      <c r="J682" s="123">
        <v>0.06</v>
      </c>
      <c r="K682" s="62" t="s">
        <v>139</v>
      </c>
      <c r="L682" s="60" t="s">
        <v>153</v>
      </c>
      <c r="M682" s="59" t="s">
        <v>103</v>
      </c>
      <c r="N682" s="60" t="s">
        <v>118</v>
      </c>
      <c r="O682" s="60" t="s">
        <v>1519</v>
      </c>
      <c r="P682" s="59" t="s">
        <v>120</v>
      </c>
      <c r="Q682" s="59" t="s">
        <v>103</v>
      </c>
      <c r="R682" s="59"/>
      <c r="S682" s="59" t="s">
        <v>120</v>
      </c>
      <c r="T682" s="59">
        <v>4.7</v>
      </c>
      <c r="U682" s="59">
        <v>2.8</v>
      </c>
      <c r="V682" s="59">
        <v>5.05</v>
      </c>
    </row>
    <row r="683" spans="1:22" x14ac:dyDescent="0.2">
      <c r="A683" s="58" t="s">
        <v>2783</v>
      </c>
      <c r="B683" s="59" t="s">
        <v>2784</v>
      </c>
      <c r="C683" s="71">
        <v>30</v>
      </c>
      <c r="D683" s="60">
        <v>16.5</v>
      </c>
      <c r="E683" s="66">
        <v>24</v>
      </c>
      <c r="F683" s="59" t="s">
        <v>135</v>
      </c>
      <c r="G683" s="59" t="s">
        <v>978</v>
      </c>
      <c r="H683" s="60" t="s">
        <v>2781</v>
      </c>
      <c r="I683" s="60" t="s">
        <v>2785</v>
      </c>
      <c r="J683" s="123">
        <v>0.06</v>
      </c>
      <c r="K683" s="62" t="s">
        <v>139</v>
      </c>
      <c r="L683" s="60" t="s">
        <v>153</v>
      </c>
      <c r="M683" s="59" t="s">
        <v>103</v>
      </c>
      <c r="N683" s="60" t="s">
        <v>118</v>
      </c>
      <c r="O683" s="60" t="s">
        <v>1519</v>
      </c>
      <c r="P683" s="59" t="s">
        <v>120</v>
      </c>
      <c r="Q683" s="59" t="s">
        <v>103</v>
      </c>
      <c r="R683" s="59"/>
      <c r="S683" s="59" t="s">
        <v>120</v>
      </c>
      <c r="T683" s="59">
        <v>4.7</v>
      </c>
      <c r="U683" s="59">
        <v>2.8</v>
      </c>
      <c r="V683" s="59">
        <v>5.05</v>
      </c>
    </row>
    <row r="684" spans="1:22" x14ac:dyDescent="0.2">
      <c r="A684" s="58" t="s">
        <v>2786</v>
      </c>
      <c r="B684" s="59" t="s">
        <v>2787</v>
      </c>
      <c r="C684" s="71">
        <v>30</v>
      </c>
      <c r="D684" s="60">
        <v>16.5</v>
      </c>
      <c r="E684" s="66">
        <v>24</v>
      </c>
      <c r="F684" s="59" t="s">
        <v>135</v>
      </c>
      <c r="G684" s="59" t="s">
        <v>2360</v>
      </c>
      <c r="H684" s="60" t="s">
        <v>2781</v>
      </c>
      <c r="I684" s="60" t="s">
        <v>2788</v>
      </c>
      <c r="J684" s="123">
        <v>0.06</v>
      </c>
      <c r="K684" s="62" t="s">
        <v>139</v>
      </c>
      <c r="L684" s="60" t="s">
        <v>153</v>
      </c>
      <c r="M684" s="59" t="s">
        <v>103</v>
      </c>
      <c r="N684" s="60" t="s">
        <v>118</v>
      </c>
      <c r="O684" s="60" t="s">
        <v>1519</v>
      </c>
      <c r="P684" s="59" t="s">
        <v>120</v>
      </c>
      <c r="Q684" s="59" t="s">
        <v>103</v>
      </c>
      <c r="R684" s="59"/>
      <c r="S684" s="59" t="s">
        <v>120</v>
      </c>
      <c r="T684" s="59">
        <v>4.7</v>
      </c>
      <c r="U684" s="59">
        <v>2.8</v>
      </c>
      <c r="V684" s="59">
        <v>5.05</v>
      </c>
    </row>
    <row r="685" spans="1:22" x14ac:dyDescent="0.2">
      <c r="A685" s="58" t="s">
        <v>2789</v>
      </c>
      <c r="B685" s="59" t="s">
        <v>2790</v>
      </c>
      <c r="C685" s="71">
        <v>30</v>
      </c>
      <c r="D685" s="60">
        <v>16.5</v>
      </c>
      <c r="E685" s="66">
        <v>24</v>
      </c>
      <c r="F685" s="59" t="s">
        <v>135</v>
      </c>
      <c r="G685" s="59" t="s">
        <v>978</v>
      </c>
      <c r="H685" s="60" t="s">
        <v>2791</v>
      </c>
      <c r="I685" s="60" t="s">
        <v>2792</v>
      </c>
      <c r="J685" s="123">
        <v>0.46</v>
      </c>
      <c r="K685" s="62" t="s">
        <v>139</v>
      </c>
      <c r="L685" s="60" t="s">
        <v>123</v>
      </c>
      <c r="M685" s="59" t="s">
        <v>140</v>
      </c>
      <c r="N685" s="60" t="s">
        <v>953</v>
      </c>
      <c r="O685" s="60" t="s">
        <v>930</v>
      </c>
      <c r="P685" s="59" t="s">
        <v>955</v>
      </c>
      <c r="Q685" s="59" t="s">
        <v>140</v>
      </c>
      <c r="R685" s="59"/>
      <c r="S685" s="59" t="s">
        <v>955</v>
      </c>
      <c r="T685" s="59"/>
      <c r="U685" s="59"/>
      <c r="V685" s="59"/>
    </row>
    <row r="686" spans="1:22" x14ac:dyDescent="0.2">
      <c r="A686" s="58" t="s">
        <v>2793</v>
      </c>
      <c r="B686" s="59" t="s">
        <v>2794</v>
      </c>
      <c r="C686" s="71">
        <v>30</v>
      </c>
      <c r="D686" s="60">
        <v>16.5</v>
      </c>
      <c r="E686" s="66">
        <v>24</v>
      </c>
      <c r="F686" s="59" t="s">
        <v>135</v>
      </c>
      <c r="G686" s="59" t="s">
        <v>978</v>
      </c>
      <c r="H686" s="60" t="s">
        <v>2795</v>
      </c>
      <c r="I686" s="60" t="s">
        <v>2796</v>
      </c>
      <c r="J686" s="123">
        <v>0.36</v>
      </c>
      <c r="K686" s="62" t="s">
        <v>139</v>
      </c>
      <c r="L686" s="60" t="s">
        <v>123</v>
      </c>
      <c r="M686" s="59" t="s">
        <v>140</v>
      </c>
      <c r="N686" s="60" t="s">
        <v>953</v>
      </c>
      <c r="O686" s="60" t="s">
        <v>930</v>
      </c>
      <c r="P686" s="59" t="s">
        <v>955</v>
      </c>
      <c r="Q686" s="59" t="s">
        <v>140</v>
      </c>
      <c r="R686" s="59"/>
      <c r="S686" s="59" t="s">
        <v>955</v>
      </c>
      <c r="T686" s="59"/>
      <c r="U686" s="59"/>
      <c r="V686" s="59"/>
    </row>
    <row r="687" spans="1:22" x14ac:dyDescent="0.2">
      <c r="A687" s="58" t="s">
        <v>2797</v>
      </c>
      <c r="B687" s="59" t="s">
        <v>2798</v>
      </c>
      <c r="C687" s="71">
        <v>30</v>
      </c>
      <c r="D687" s="60">
        <v>16.5</v>
      </c>
      <c r="E687" s="66">
        <v>24</v>
      </c>
      <c r="F687" s="59" t="s">
        <v>135</v>
      </c>
      <c r="G687" s="59" t="s">
        <v>136</v>
      </c>
      <c r="H687" s="60" t="s">
        <v>2799</v>
      </c>
      <c r="I687" s="60" t="s">
        <v>2800</v>
      </c>
      <c r="J687" s="123"/>
      <c r="K687" s="62" t="s">
        <v>139</v>
      </c>
      <c r="L687" s="60" t="s">
        <v>117</v>
      </c>
      <c r="M687" s="59" t="s">
        <v>140</v>
      </c>
      <c r="N687" s="60" t="s">
        <v>953</v>
      </c>
      <c r="O687" s="60" t="s">
        <v>930</v>
      </c>
      <c r="P687" s="59" t="s">
        <v>955</v>
      </c>
      <c r="Q687" s="59" t="s">
        <v>140</v>
      </c>
      <c r="R687" s="59"/>
      <c r="S687" s="59" t="s">
        <v>955</v>
      </c>
      <c r="T687" s="59"/>
      <c r="U687" s="59"/>
      <c r="V687" s="59"/>
    </row>
    <row r="688" spans="1:22" x14ac:dyDescent="0.2">
      <c r="A688" s="58" t="s">
        <v>2801</v>
      </c>
      <c r="B688" s="59" t="s">
        <v>2802</v>
      </c>
      <c r="C688" s="71">
        <v>30</v>
      </c>
      <c r="D688" s="60">
        <v>16.5</v>
      </c>
      <c r="E688" s="66">
        <v>24</v>
      </c>
      <c r="F688" s="59" t="s">
        <v>135</v>
      </c>
      <c r="G688" s="59" t="s">
        <v>136</v>
      </c>
      <c r="H688" s="60" t="s">
        <v>2803</v>
      </c>
      <c r="I688" s="60" t="s">
        <v>2804</v>
      </c>
      <c r="J688" s="123"/>
      <c r="K688" s="62" t="s">
        <v>139</v>
      </c>
      <c r="L688" s="60" t="s">
        <v>123</v>
      </c>
      <c r="M688" s="59" t="s">
        <v>140</v>
      </c>
      <c r="N688" s="60" t="s">
        <v>953</v>
      </c>
      <c r="O688" s="60" t="s">
        <v>930</v>
      </c>
      <c r="P688" s="59" t="s">
        <v>955</v>
      </c>
      <c r="Q688" s="59"/>
      <c r="R688" s="59"/>
      <c r="S688" s="59" t="s">
        <v>955</v>
      </c>
      <c r="T688" s="59"/>
      <c r="U688" s="59"/>
      <c r="V688" s="59"/>
    </row>
    <row r="689" spans="1:22" x14ac:dyDescent="0.2">
      <c r="A689" s="58" t="s">
        <v>2805</v>
      </c>
      <c r="B689" s="59" t="s">
        <v>2806</v>
      </c>
      <c r="C689" s="71">
        <v>30</v>
      </c>
      <c r="D689" s="60">
        <v>16.5</v>
      </c>
      <c r="E689" s="66">
        <v>24</v>
      </c>
      <c r="F689" s="59" t="s">
        <v>135</v>
      </c>
      <c r="G689" s="59" t="s">
        <v>136</v>
      </c>
      <c r="H689" s="60" t="s">
        <v>2807</v>
      </c>
      <c r="I689" s="60" t="s">
        <v>2808</v>
      </c>
      <c r="J689" s="123"/>
      <c r="K689" s="62" t="s">
        <v>139</v>
      </c>
      <c r="L689" s="60" t="s">
        <v>123</v>
      </c>
      <c r="M689" s="59" t="s">
        <v>140</v>
      </c>
      <c r="N689" s="60" t="s">
        <v>953</v>
      </c>
      <c r="O689" s="60" t="s">
        <v>954</v>
      </c>
      <c r="P689" s="59" t="s">
        <v>955</v>
      </c>
      <c r="Q689" s="59"/>
      <c r="R689" s="59"/>
      <c r="S689" s="59" t="s">
        <v>955</v>
      </c>
      <c r="T689" s="59"/>
      <c r="U689" s="59"/>
      <c r="V689" s="59"/>
    </row>
    <row r="690" spans="1:22" x14ac:dyDescent="0.2">
      <c r="A690" s="58" t="s">
        <v>2809</v>
      </c>
      <c r="B690" s="59" t="s">
        <v>2810</v>
      </c>
      <c r="C690" s="71">
        <v>31</v>
      </c>
      <c r="D690" s="60">
        <v>17.05</v>
      </c>
      <c r="E690" s="66">
        <v>24.8</v>
      </c>
      <c r="F690" s="59" t="s">
        <v>135</v>
      </c>
      <c r="G690" s="59" t="s">
        <v>978</v>
      </c>
      <c r="H690" s="60" t="s">
        <v>2811</v>
      </c>
      <c r="I690" s="60" t="s">
        <v>2812</v>
      </c>
      <c r="J690" s="123">
        <v>0.71</v>
      </c>
      <c r="K690" s="62" t="s">
        <v>139</v>
      </c>
      <c r="L690" s="60" t="s">
        <v>123</v>
      </c>
      <c r="M690" s="59" t="s">
        <v>140</v>
      </c>
      <c r="N690" s="60" t="s">
        <v>953</v>
      </c>
      <c r="O690" s="60" t="s">
        <v>930</v>
      </c>
      <c r="P690" s="59" t="s">
        <v>955</v>
      </c>
      <c r="Q690" s="59" t="s">
        <v>140</v>
      </c>
      <c r="R690" s="59"/>
      <c r="S690" s="59" t="s">
        <v>955</v>
      </c>
      <c r="T690" s="59"/>
      <c r="U690" s="59"/>
      <c r="V690" s="59"/>
    </row>
    <row r="691" spans="1:22" x14ac:dyDescent="0.2">
      <c r="A691" s="58" t="s">
        <v>2813</v>
      </c>
      <c r="B691" s="59" t="s">
        <v>2814</v>
      </c>
      <c r="C691" s="71">
        <v>31</v>
      </c>
      <c r="D691" s="60">
        <v>17.05</v>
      </c>
      <c r="E691" s="66">
        <v>24.8</v>
      </c>
      <c r="F691" s="59" t="s">
        <v>135</v>
      </c>
      <c r="G691" s="59" t="s">
        <v>978</v>
      </c>
      <c r="H691" s="60" t="s">
        <v>2815</v>
      </c>
      <c r="I691" s="60" t="s">
        <v>2816</v>
      </c>
      <c r="J691" s="123">
        <v>0.54</v>
      </c>
      <c r="K691" s="62" t="s">
        <v>139</v>
      </c>
      <c r="L691" s="60" t="s">
        <v>123</v>
      </c>
      <c r="M691" s="59" t="s">
        <v>140</v>
      </c>
      <c r="N691" s="60" t="s">
        <v>953</v>
      </c>
      <c r="O691" s="60" t="s">
        <v>930</v>
      </c>
      <c r="P691" s="59" t="s">
        <v>955</v>
      </c>
      <c r="Q691" s="59" t="s">
        <v>140</v>
      </c>
      <c r="R691" s="59"/>
      <c r="S691" s="59" t="s">
        <v>955</v>
      </c>
      <c r="T691" s="59"/>
      <c r="U691" s="59"/>
      <c r="V691" s="59"/>
    </row>
    <row r="692" spans="1:22" x14ac:dyDescent="0.2">
      <c r="A692" s="58" t="s">
        <v>2817</v>
      </c>
      <c r="B692" s="59" t="s">
        <v>2818</v>
      </c>
      <c r="C692" s="71">
        <v>31</v>
      </c>
      <c r="D692" s="60">
        <v>17.05</v>
      </c>
      <c r="E692" s="66">
        <v>24.8</v>
      </c>
      <c r="F692" s="59" t="s">
        <v>135</v>
      </c>
      <c r="G692" s="59" t="s">
        <v>136</v>
      </c>
      <c r="H692" s="60" t="s">
        <v>2819</v>
      </c>
      <c r="I692" s="60" t="s">
        <v>2820</v>
      </c>
      <c r="J692" s="123">
        <v>0.68</v>
      </c>
      <c r="K692" s="62" t="s">
        <v>139</v>
      </c>
      <c r="L692" s="60" t="s">
        <v>123</v>
      </c>
      <c r="M692" s="59" t="s">
        <v>140</v>
      </c>
      <c r="N692" s="60" t="s">
        <v>953</v>
      </c>
      <c r="O692" s="60" t="s">
        <v>930</v>
      </c>
      <c r="P692" s="59" t="s">
        <v>955</v>
      </c>
      <c r="Q692" s="59" t="s">
        <v>140</v>
      </c>
      <c r="R692" s="59"/>
      <c r="S692" s="59" t="s">
        <v>955</v>
      </c>
      <c r="T692" s="59"/>
      <c r="U692" s="59"/>
      <c r="V692" s="59"/>
    </row>
    <row r="693" spans="1:22" x14ac:dyDescent="0.2">
      <c r="A693" s="58" t="s">
        <v>2821</v>
      </c>
      <c r="B693" s="59" t="s">
        <v>2822</v>
      </c>
      <c r="C693" s="71">
        <v>31</v>
      </c>
      <c r="D693" s="60">
        <v>17.05</v>
      </c>
      <c r="E693" s="66">
        <v>24.8</v>
      </c>
      <c r="F693" s="59" t="s">
        <v>135</v>
      </c>
      <c r="G693" s="59" t="s">
        <v>978</v>
      </c>
      <c r="H693" s="60" t="s">
        <v>2823</v>
      </c>
      <c r="I693" s="60" t="s">
        <v>2824</v>
      </c>
      <c r="J693" s="123">
        <v>0.45</v>
      </c>
      <c r="K693" s="62" t="s">
        <v>139</v>
      </c>
      <c r="L693" s="60" t="s">
        <v>123</v>
      </c>
      <c r="M693" s="59" t="s">
        <v>140</v>
      </c>
      <c r="N693" s="60" t="s">
        <v>953</v>
      </c>
      <c r="O693" s="60" t="s">
        <v>954</v>
      </c>
      <c r="P693" s="59" t="s">
        <v>955</v>
      </c>
      <c r="Q693" s="59" t="s">
        <v>140</v>
      </c>
      <c r="R693" s="59"/>
      <c r="S693" s="59" t="s">
        <v>955</v>
      </c>
      <c r="T693" s="59"/>
      <c r="U693" s="59"/>
      <c r="V693" s="59"/>
    </row>
    <row r="694" spans="1:22" x14ac:dyDescent="0.2">
      <c r="A694" s="58" t="s">
        <v>2825</v>
      </c>
      <c r="B694" s="59" t="s">
        <v>2826</v>
      </c>
      <c r="C694" s="71">
        <v>31</v>
      </c>
      <c r="D694" s="60">
        <v>17.05</v>
      </c>
      <c r="E694" s="66">
        <v>24.8</v>
      </c>
      <c r="F694" s="59" t="s">
        <v>135</v>
      </c>
      <c r="G694" s="59" t="s">
        <v>136</v>
      </c>
      <c r="H694" s="60" t="s">
        <v>2827</v>
      </c>
      <c r="I694" s="60" t="s">
        <v>2828</v>
      </c>
      <c r="J694" s="123"/>
      <c r="K694" s="62" t="s">
        <v>139</v>
      </c>
      <c r="L694" s="60" t="s">
        <v>123</v>
      </c>
      <c r="M694" s="59" t="s">
        <v>140</v>
      </c>
      <c r="N694" s="60" t="s">
        <v>953</v>
      </c>
      <c r="O694" s="60" t="s">
        <v>930</v>
      </c>
      <c r="P694" s="59" t="s">
        <v>955</v>
      </c>
      <c r="Q694" s="59" t="s">
        <v>140</v>
      </c>
      <c r="R694" s="59"/>
      <c r="S694" s="59" t="s">
        <v>955</v>
      </c>
      <c r="T694" s="59"/>
      <c r="U694" s="59"/>
      <c r="V694" s="59"/>
    </row>
    <row r="695" spans="1:22" x14ac:dyDescent="0.2">
      <c r="A695" s="58" t="s">
        <v>2829</v>
      </c>
      <c r="B695" s="59" t="s">
        <v>2830</v>
      </c>
      <c r="C695" s="71">
        <v>31</v>
      </c>
      <c r="D695" s="60">
        <v>17.05</v>
      </c>
      <c r="E695" s="66">
        <v>24.8</v>
      </c>
      <c r="F695" s="59" t="s">
        <v>135</v>
      </c>
      <c r="G695" s="59" t="s">
        <v>136</v>
      </c>
      <c r="H695" s="60" t="s">
        <v>2831</v>
      </c>
      <c r="I695" s="60" t="s">
        <v>2832</v>
      </c>
      <c r="J695" s="123"/>
      <c r="K695" s="62" t="s">
        <v>139</v>
      </c>
      <c r="L695" s="60" t="s">
        <v>123</v>
      </c>
      <c r="M695" s="59" t="s">
        <v>140</v>
      </c>
      <c r="N695" s="60" t="s">
        <v>953</v>
      </c>
      <c r="O695" s="60" t="s">
        <v>930</v>
      </c>
      <c r="P695" s="59" t="s">
        <v>955</v>
      </c>
      <c r="Q695" s="59" t="s">
        <v>140</v>
      </c>
      <c r="R695" s="59"/>
      <c r="S695" s="59" t="s">
        <v>955</v>
      </c>
      <c r="T695" s="59"/>
      <c r="U695" s="59"/>
      <c r="V695" s="59"/>
    </row>
    <row r="696" spans="1:22" x14ac:dyDescent="0.2">
      <c r="A696" s="58" t="s">
        <v>2833</v>
      </c>
      <c r="B696" s="59" t="s">
        <v>2834</v>
      </c>
      <c r="C696" s="71">
        <v>31</v>
      </c>
      <c r="D696" s="60">
        <v>17.05</v>
      </c>
      <c r="E696" s="66">
        <v>24.8</v>
      </c>
      <c r="F696" s="59" t="s">
        <v>135</v>
      </c>
      <c r="G696" s="59" t="s">
        <v>136</v>
      </c>
      <c r="H696" s="60" t="s">
        <v>2597</v>
      </c>
      <c r="I696" s="60" t="s">
        <v>2835</v>
      </c>
      <c r="J696" s="123"/>
      <c r="K696" s="62" t="s">
        <v>139</v>
      </c>
      <c r="L696" s="60" t="s">
        <v>123</v>
      </c>
      <c r="M696" s="59" t="s">
        <v>140</v>
      </c>
      <c r="N696" s="60" t="s">
        <v>953</v>
      </c>
      <c r="O696" s="60" t="s">
        <v>930</v>
      </c>
      <c r="P696" s="59" t="s">
        <v>955</v>
      </c>
      <c r="Q696" s="59" t="s">
        <v>140</v>
      </c>
      <c r="R696" s="59"/>
      <c r="S696" s="59" t="s">
        <v>955</v>
      </c>
      <c r="T696" s="59"/>
      <c r="U696" s="59"/>
      <c r="V696" s="59"/>
    </row>
    <row r="697" spans="1:22" x14ac:dyDescent="0.2">
      <c r="A697" s="58" t="s">
        <v>2836</v>
      </c>
      <c r="B697" s="59" t="s">
        <v>2837</v>
      </c>
      <c r="C697" s="71">
        <v>31</v>
      </c>
      <c r="D697" s="60">
        <v>17.05</v>
      </c>
      <c r="E697" s="66">
        <v>24.8</v>
      </c>
      <c r="F697" s="59" t="s">
        <v>135</v>
      </c>
      <c r="G697" s="59" t="s">
        <v>136</v>
      </c>
      <c r="H697" s="60" t="s">
        <v>2601</v>
      </c>
      <c r="I697" s="60" t="s">
        <v>2838</v>
      </c>
      <c r="J697" s="123"/>
      <c r="K697" s="62" t="s">
        <v>139</v>
      </c>
      <c r="L697" s="60" t="s">
        <v>123</v>
      </c>
      <c r="M697" s="59" t="s">
        <v>140</v>
      </c>
      <c r="N697" s="60" t="s">
        <v>953</v>
      </c>
      <c r="O697" s="60" t="s">
        <v>930</v>
      </c>
      <c r="P697" s="59" t="s">
        <v>955</v>
      </c>
      <c r="Q697" s="59" t="s">
        <v>140</v>
      </c>
      <c r="R697" s="59"/>
      <c r="S697" s="59" t="s">
        <v>955</v>
      </c>
      <c r="T697" s="59"/>
      <c r="U697" s="59"/>
      <c r="V697" s="59"/>
    </row>
    <row r="698" spans="1:22" x14ac:dyDescent="0.2">
      <c r="A698" s="58" t="s">
        <v>2839</v>
      </c>
      <c r="B698" s="59" t="s">
        <v>2840</v>
      </c>
      <c r="C698" s="71">
        <v>31</v>
      </c>
      <c r="D698" s="60">
        <v>17.05</v>
      </c>
      <c r="E698" s="66">
        <v>24.8</v>
      </c>
      <c r="F698" s="59" t="s">
        <v>135</v>
      </c>
      <c r="G698" s="59" t="s">
        <v>136</v>
      </c>
      <c r="H698" s="60" t="s">
        <v>2605</v>
      </c>
      <c r="I698" s="60" t="s">
        <v>2841</v>
      </c>
      <c r="J698" s="123"/>
      <c r="K698" s="62" t="s">
        <v>139</v>
      </c>
      <c r="L698" s="60" t="s">
        <v>123</v>
      </c>
      <c r="M698" s="59" t="s">
        <v>140</v>
      </c>
      <c r="N698" s="60" t="s">
        <v>953</v>
      </c>
      <c r="O698" s="60" t="s">
        <v>930</v>
      </c>
      <c r="P698" s="59" t="s">
        <v>955</v>
      </c>
      <c r="Q698" s="59" t="s">
        <v>140</v>
      </c>
      <c r="R698" s="59"/>
      <c r="S698" s="59" t="s">
        <v>955</v>
      </c>
      <c r="T698" s="59"/>
      <c r="U698" s="59"/>
      <c r="V698" s="59"/>
    </row>
    <row r="699" spans="1:22" x14ac:dyDescent="0.2">
      <c r="A699" s="58" t="s">
        <v>2842</v>
      </c>
      <c r="B699" s="59" t="s">
        <v>2843</v>
      </c>
      <c r="C699" s="71">
        <v>31</v>
      </c>
      <c r="D699" s="60">
        <v>17.05</v>
      </c>
      <c r="E699" s="66">
        <v>24.8</v>
      </c>
      <c r="F699" s="59" t="s">
        <v>135</v>
      </c>
      <c r="G699" s="59" t="s">
        <v>136</v>
      </c>
      <c r="H699" s="60" t="s">
        <v>2609</v>
      </c>
      <c r="I699" s="60" t="s">
        <v>2844</v>
      </c>
      <c r="J699" s="123"/>
      <c r="K699" s="62" t="s">
        <v>139</v>
      </c>
      <c r="L699" s="60" t="s">
        <v>123</v>
      </c>
      <c r="M699" s="59" t="s">
        <v>140</v>
      </c>
      <c r="N699" s="60" t="s">
        <v>953</v>
      </c>
      <c r="O699" s="60" t="s">
        <v>930</v>
      </c>
      <c r="P699" s="59" t="s">
        <v>955</v>
      </c>
      <c r="Q699" s="59" t="s">
        <v>140</v>
      </c>
      <c r="R699" s="59"/>
      <c r="S699" s="59" t="s">
        <v>955</v>
      </c>
      <c r="T699" s="59"/>
      <c r="U699" s="59"/>
      <c r="V699" s="59"/>
    </row>
    <row r="700" spans="1:22" x14ac:dyDescent="0.2">
      <c r="A700" s="58" t="s">
        <v>2845</v>
      </c>
      <c r="B700" s="59" t="s">
        <v>2846</v>
      </c>
      <c r="C700" s="71">
        <v>31</v>
      </c>
      <c r="D700" s="60">
        <v>17.05</v>
      </c>
      <c r="E700" s="66">
        <v>24.8</v>
      </c>
      <c r="F700" s="59" t="s">
        <v>135</v>
      </c>
      <c r="G700" s="59" t="s">
        <v>136</v>
      </c>
      <c r="H700" s="60" t="s">
        <v>2613</v>
      </c>
      <c r="I700" s="60" t="s">
        <v>2847</v>
      </c>
      <c r="J700" s="123"/>
      <c r="K700" s="62" t="s">
        <v>139</v>
      </c>
      <c r="L700" s="60" t="s">
        <v>123</v>
      </c>
      <c r="M700" s="59" t="s">
        <v>140</v>
      </c>
      <c r="N700" s="60" t="s">
        <v>953</v>
      </c>
      <c r="O700" s="60" t="s">
        <v>930</v>
      </c>
      <c r="P700" s="59" t="s">
        <v>955</v>
      </c>
      <c r="Q700" s="59" t="s">
        <v>140</v>
      </c>
      <c r="R700" s="59"/>
      <c r="S700" s="59" t="s">
        <v>955</v>
      </c>
      <c r="T700" s="59"/>
      <c r="U700" s="59"/>
      <c r="V700" s="59"/>
    </row>
    <row r="701" spans="1:22" x14ac:dyDescent="0.2">
      <c r="A701" s="58" t="s">
        <v>2848</v>
      </c>
      <c r="B701" s="59" t="s">
        <v>2849</v>
      </c>
      <c r="C701" s="71">
        <v>31</v>
      </c>
      <c r="D701" s="60">
        <v>17.05</v>
      </c>
      <c r="E701" s="66">
        <v>24.8</v>
      </c>
      <c r="F701" s="59" t="s">
        <v>135</v>
      </c>
      <c r="G701" s="59" t="s">
        <v>136</v>
      </c>
      <c r="H701" s="60" t="s">
        <v>2617</v>
      </c>
      <c r="I701" s="60" t="s">
        <v>2850</v>
      </c>
      <c r="J701" s="123"/>
      <c r="K701" s="62" t="s">
        <v>139</v>
      </c>
      <c r="L701" s="60" t="s">
        <v>123</v>
      </c>
      <c r="M701" s="59" t="s">
        <v>140</v>
      </c>
      <c r="N701" s="60" t="s">
        <v>953</v>
      </c>
      <c r="O701" s="60" t="s">
        <v>930</v>
      </c>
      <c r="P701" s="59" t="s">
        <v>955</v>
      </c>
      <c r="Q701" s="59" t="s">
        <v>140</v>
      </c>
      <c r="R701" s="59"/>
      <c r="S701" s="59" t="s">
        <v>955</v>
      </c>
      <c r="T701" s="59"/>
      <c r="U701" s="59"/>
      <c r="V701" s="59"/>
    </row>
    <row r="702" spans="1:22" x14ac:dyDescent="0.2">
      <c r="A702" s="58" t="s">
        <v>2851</v>
      </c>
      <c r="B702" s="59" t="s">
        <v>2852</v>
      </c>
      <c r="C702" s="71">
        <v>31</v>
      </c>
      <c r="D702" s="60">
        <v>17.05</v>
      </c>
      <c r="E702" s="66">
        <v>24.8</v>
      </c>
      <c r="F702" s="59" t="s">
        <v>135</v>
      </c>
      <c r="G702" s="59" t="s">
        <v>136</v>
      </c>
      <c r="H702" s="60" t="s">
        <v>2853</v>
      </c>
      <c r="I702" s="60" t="s">
        <v>2854</v>
      </c>
      <c r="J702" s="123"/>
      <c r="K702" s="62" t="s">
        <v>139</v>
      </c>
      <c r="L702" s="60" t="s">
        <v>123</v>
      </c>
      <c r="M702" s="59" t="s">
        <v>140</v>
      </c>
      <c r="N702" s="60" t="s">
        <v>953</v>
      </c>
      <c r="O702" s="60" t="s">
        <v>930</v>
      </c>
      <c r="P702" s="59" t="s">
        <v>955</v>
      </c>
      <c r="Q702" s="59" t="s">
        <v>140</v>
      </c>
      <c r="R702" s="59"/>
      <c r="S702" s="59" t="s">
        <v>955</v>
      </c>
      <c r="T702" s="59"/>
      <c r="U702" s="59"/>
      <c r="V702" s="59"/>
    </row>
    <row r="703" spans="1:22" x14ac:dyDescent="0.2">
      <c r="A703" s="58" t="s">
        <v>2855</v>
      </c>
      <c r="B703" s="59" t="s">
        <v>2856</v>
      </c>
      <c r="C703" s="71">
        <v>31</v>
      </c>
      <c r="D703" s="60">
        <v>17.05</v>
      </c>
      <c r="E703" s="66">
        <v>24.8</v>
      </c>
      <c r="F703" s="59" t="s">
        <v>135</v>
      </c>
      <c r="G703" s="59" t="s">
        <v>978</v>
      </c>
      <c r="H703" s="60" t="s">
        <v>2857</v>
      </c>
      <c r="I703" s="60" t="s">
        <v>2858</v>
      </c>
      <c r="J703" s="123">
        <v>0.3</v>
      </c>
      <c r="K703" s="62" t="s">
        <v>139</v>
      </c>
      <c r="L703" s="60" t="s">
        <v>123</v>
      </c>
      <c r="M703" s="59" t="s">
        <v>140</v>
      </c>
      <c r="N703" s="60" t="s">
        <v>953</v>
      </c>
      <c r="O703" s="60" t="s">
        <v>930</v>
      </c>
      <c r="P703" s="59" t="s">
        <v>955</v>
      </c>
      <c r="Q703" s="59" t="s">
        <v>140</v>
      </c>
      <c r="R703" s="59"/>
      <c r="S703" s="59" t="s">
        <v>955</v>
      </c>
      <c r="T703" s="59"/>
      <c r="U703" s="59"/>
      <c r="V703" s="59"/>
    </row>
    <row r="704" spans="1:22" x14ac:dyDescent="0.2">
      <c r="A704" s="65" t="s">
        <v>2859</v>
      </c>
      <c r="B704" s="62" t="s">
        <v>2860</v>
      </c>
      <c r="C704" s="137">
        <v>32</v>
      </c>
      <c r="D704" s="66">
        <v>17.600000000000001</v>
      </c>
      <c r="E704" s="66">
        <v>25.6</v>
      </c>
      <c r="F704" s="62" t="s">
        <v>135</v>
      </c>
      <c r="G704" s="66" t="s">
        <v>48</v>
      </c>
      <c r="H704" s="82" t="s">
        <v>2861</v>
      </c>
      <c r="I704" s="82" t="s">
        <v>2862</v>
      </c>
      <c r="J704" s="122"/>
      <c r="K704" s="66" t="s">
        <v>139</v>
      </c>
      <c r="L704" s="62" t="s">
        <v>123</v>
      </c>
      <c r="M704" s="66" t="s">
        <v>140</v>
      </c>
      <c r="N704" s="66" t="s">
        <v>1591</v>
      </c>
      <c r="O704" s="62" t="s">
        <v>272</v>
      </c>
      <c r="P704" s="62" t="s">
        <v>955</v>
      </c>
      <c r="Q704" s="62" t="s">
        <v>103</v>
      </c>
      <c r="R704" s="62"/>
      <c r="S704" s="62" t="s">
        <v>955</v>
      </c>
      <c r="T704" s="62">
        <v>4.45</v>
      </c>
      <c r="U704" s="62">
        <v>101</v>
      </c>
      <c r="V704" s="62">
        <v>48.26</v>
      </c>
    </row>
    <row r="705" spans="1:22" x14ac:dyDescent="0.2">
      <c r="A705" s="58" t="s">
        <v>2863</v>
      </c>
      <c r="B705" s="59" t="s">
        <v>2864</v>
      </c>
      <c r="C705" s="71">
        <v>32</v>
      </c>
      <c r="D705" s="60">
        <v>17.600000000000001</v>
      </c>
      <c r="E705" s="66">
        <v>25.6</v>
      </c>
      <c r="F705" s="59" t="s">
        <v>135</v>
      </c>
      <c r="G705" s="59" t="s">
        <v>978</v>
      </c>
      <c r="H705" s="60" t="s">
        <v>2865</v>
      </c>
      <c r="I705" s="60" t="s">
        <v>2866</v>
      </c>
      <c r="J705" s="123">
        <v>0.82</v>
      </c>
      <c r="K705" s="62" t="s">
        <v>139</v>
      </c>
      <c r="L705" s="60" t="s">
        <v>123</v>
      </c>
      <c r="M705" s="59" t="s">
        <v>140</v>
      </c>
      <c r="N705" s="60" t="s">
        <v>953</v>
      </c>
      <c r="O705" s="60" t="s">
        <v>930</v>
      </c>
      <c r="P705" s="59" t="s">
        <v>955</v>
      </c>
      <c r="Q705" s="59" t="s">
        <v>140</v>
      </c>
      <c r="R705" s="59"/>
      <c r="S705" s="59" t="s">
        <v>955</v>
      </c>
      <c r="T705" s="59"/>
      <c r="U705" s="59"/>
      <c r="V705" s="59"/>
    </row>
    <row r="706" spans="1:22" x14ac:dyDescent="0.2">
      <c r="A706" s="58" t="s">
        <v>2867</v>
      </c>
      <c r="B706" s="59" t="s">
        <v>2868</v>
      </c>
      <c r="C706" s="71">
        <v>32</v>
      </c>
      <c r="D706" s="60">
        <v>17.600000000000001</v>
      </c>
      <c r="E706" s="66">
        <v>25.6</v>
      </c>
      <c r="F706" s="59" t="s">
        <v>135</v>
      </c>
      <c r="G706" s="59" t="s">
        <v>978</v>
      </c>
      <c r="H706" s="60" t="s">
        <v>2869</v>
      </c>
      <c r="I706" s="60" t="s">
        <v>2870</v>
      </c>
      <c r="J706" s="123">
        <v>0.67</v>
      </c>
      <c r="K706" s="62" t="s">
        <v>139</v>
      </c>
      <c r="L706" s="60" t="s">
        <v>123</v>
      </c>
      <c r="M706" s="59" t="s">
        <v>140</v>
      </c>
      <c r="N706" s="60" t="s">
        <v>953</v>
      </c>
      <c r="O706" s="60" t="s">
        <v>930</v>
      </c>
      <c r="P706" s="59" t="s">
        <v>955</v>
      </c>
      <c r="Q706" s="59" t="s">
        <v>140</v>
      </c>
      <c r="R706" s="59"/>
      <c r="S706" s="59" t="s">
        <v>955</v>
      </c>
      <c r="T706" s="59"/>
      <c r="U706" s="59"/>
      <c r="V706" s="59"/>
    </row>
    <row r="707" spans="1:22" x14ac:dyDescent="0.2">
      <c r="A707" s="58" t="s">
        <v>2871</v>
      </c>
      <c r="B707" s="59" t="s">
        <v>2872</v>
      </c>
      <c r="C707" s="71">
        <v>32</v>
      </c>
      <c r="D707" s="60">
        <v>17.600000000000001</v>
      </c>
      <c r="E707" s="66">
        <v>25.6</v>
      </c>
      <c r="F707" s="59" t="s">
        <v>135</v>
      </c>
      <c r="G707" s="59" t="s">
        <v>136</v>
      </c>
      <c r="H707" s="60" t="s">
        <v>2873</v>
      </c>
      <c r="I707" s="60" t="s">
        <v>2874</v>
      </c>
      <c r="J707" s="123"/>
      <c r="K707" s="62" t="s">
        <v>139</v>
      </c>
      <c r="L707" s="60" t="s">
        <v>123</v>
      </c>
      <c r="M707" s="59" t="s">
        <v>140</v>
      </c>
      <c r="N707" s="60" t="s">
        <v>953</v>
      </c>
      <c r="O707" s="60" t="s">
        <v>930</v>
      </c>
      <c r="P707" s="59" t="s">
        <v>955</v>
      </c>
      <c r="Q707" s="59" t="s">
        <v>140</v>
      </c>
      <c r="R707" s="59"/>
      <c r="S707" s="59" t="s">
        <v>955</v>
      </c>
      <c r="T707" s="59"/>
      <c r="U707" s="59"/>
      <c r="V707" s="59"/>
    </row>
    <row r="708" spans="1:22" x14ac:dyDescent="0.2">
      <c r="A708" s="58" t="s">
        <v>2875</v>
      </c>
      <c r="B708" s="59" t="s">
        <v>2876</v>
      </c>
      <c r="C708" s="71">
        <v>32</v>
      </c>
      <c r="D708" s="60">
        <v>17.600000000000001</v>
      </c>
      <c r="E708" s="66">
        <v>25.6</v>
      </c>
      <c r="F708" s="59" t="s">
        <v>135</v>
      </c>
      <c r="G708" s="59" t="s">
        <v>136</v>
      </c>
      <c r="H708" s="60" t="s">
        <v>1255</v>
      </c>
      <c r="I708" s="60" t="s">
        <v>2877</v>
      </c>
      <c r="J708" s="123"/>
      <c r="K708" s="62" t="s">
        <v>139</v>
      </c>
      <c r="L708" s="60" t="s">
        <v>117</v>
      </c>
      <c r="M708" s="59" t="s">
        <v>140</v>
      </c>
      <c r="N708" s="60" t="s">
        <v>953</v>
      </c>
      <c r="O708" s="60" t="s">
        <v>930</v>
      </c>
      <c r="P708" s="59" t="s">
        <v>955</v>
      </c>
      <c r="Q708" s="59" t="s">
        <v>140</v>
      </c>
      <c r="R708" s="59" t="s">
        <v>273</v>
      </c>
      <c r="S708" s="59" t="s">
        <v>955</v>
      </c>
      <c r="T708" s="59"/>
      <c r="U708" s="59"/>
      <c r="V708" s="59"/>
    </row>
    <row r="709" spans="1:22" x14ac:dyDescent="0.2">
      <c r="A709" s="58" t="s">
        <v>2878</v>
      </c>
      <c r="B709" s="59" t="s">
        <v>2879</v>
      </c>
      <c r="C709" s="71">
        <v>32</v>
      </c>
      <c r="D709" s="60">
        <v>17.600000000000001</v>
      </c>
      <c r="E709" s="66">
        <v>25.6</v>
      </c>
      <c r="F709" s="59" t="s">
        <v>135</v>
      </c>
      <c r="G709" s="59" t="s">
        <v>978</v>
      </c>
      <c r="H709" s="60" t="s">
        <v>2880</v>
      </c>
      <c r="I709" s="60" t="s">
        <v>2881</v>
      </c>
      <c r="J709" s="123">
        <v>0.2</v>
      </c>
      <c r="K709" s="62" t="s">
        <v>139</v>
      </c>
      <c r="L709" s="60" t="s">
        <v>123</v>
      </c>
      <c r="M709" s="59" t="s">
        <v>140</v>
      </c>
      <c r="N709" s="60" t="s">
        <v>953</v>
      </c>
      <c r="O709" s="60" t="s">
        <v>930</v>
      </c>
      <c r="P709" s="59" t="s">
        <v>955</v>
      </c>
      <c r="Q709" s="59" t="s">
        <v>140</v>
      </c>
      <c r="R709" s="59"/>
      <c r="S709" s="59" t="s">
        <v>955</v>
      </c>
      <c r="T709" s="59"/>
      <c r="U709" s="59"/>
      <c r="V709" s="59"/>
    </row>
    <row r="710" spans="1:22" x14ac:dyDescent="0.2">
      <c r="A710" s="58" t="s">
        <v>2882</v>
      </c>
      <c r="B710" s="59" t="s">
        <v>2883</v>
      </c>
      <c r="C710" s="71">
        <v>32</v>
      </c>
      <c r="D710" s="60">
        <v>17.600000000000001</v>
      </c>
      <c r="E710" s="66">
        <v>25.6</v>
      </c>
      <c r="F710" s="59" t="s">
        <v>135</v>
      </c>
      <c r="G710" s="59" t="s">
        <v>136</v>
      </c>
      <c r="H710" s="60" t="s">
        <v>2884</v>
      </c>
      <c r="I710" s="60" t="s">
        <v>2885</v>
      </c>
      <c r="J710" s="123">
        <v>0.45</v>
      </c>
      <c r="K710" s="62" t="s">
        <v>139</v>
      </c>
      <c r="L710" s="60" t="s">
        <v>123</v>
      </c>
      <c r="M710" s="59" t="s">
        <v>140</v>
      </c>
      <c r="N710" s="60" t="s">
        <v>953</v>
      </c>
      <c r="O710" s="60" t="s">
        <v>930</v>
      </c>
      <c r="P710" s="59" t="s">
        <v>955</v>
      </c>
      <c r="Q710" s="59" t="s">
        <v>140</v>
      </c>
      <c r="R710" s="59" t="s">
        <v>273</v>
      </c>
      <c r="S710" s="59" t="s">
        <v>955</v>
      </c>
      <c r="T710" s="59"/>
      <c r="U710" s="59"/>
      <c r="V710" s="59"/>
    </row>
    <row r="711" spans="1:22" x14ac:dyDescent="0.2">
      <c r="A711" s="58" t="s">
        <v>2886</v>
      </c>
      <c r="B711" s="59" t="s">
        <v>2887</v>
      </c>
      <c r="C711" s="71">
        <v>32</v>
      </c>
      <c r="D711" s="60">
        <v>17.600000000000001</v>
      </c>
      <c r="E711" s="66">
        <v>25.6</v>
      </c>
      <c r="F711" s="59" t="s">
        <v>135</v>
      </c>
      <c r="G711" s="59" t="s">
        <v>136</v>
      </c>
      <c r="H711" s="60" t="s">
        <v>2888</v>
      </c>
      <c r="I711" s="60" t="s">
        <v>2889</v>
      </c>
      <c r="J711" s="123"/>
      <c r="K711" s="62" t="s">
        <v>139</v>
      </c>
      <c r="L711" s="60" t="s">
        <v>123</v>
      </c>
      <c r="M711" s="59" t="s">
        <v>140</v>
      </c>
      <c r="N711" s="60" t="s">
        <v>953</v>
      </c>
      <c r="O711" s="60" t="s">
        <v>930</v>
      </c>
      <c r="P711" s="59" t="s">
        <v>955</v>
      </c>
      <c r="Q711" s="59"/>
      <c r="R711" s="59"/>
      <c r="S711" s="59" t="s">
        <v>955</v>
      </c>
      <c r="T711" s="59"/>
      <c r="U711" s="59"/>
      <c r="V711" s="59"/>
    </row>
    <row r="712" spans="1:22" x14ac:dyDescent="0.2">
      <c r="A712" s="65" t="s">
        <v>2890</v>
      </c>
      <c r="B712" s="62" t="s">
        <v>2891</v>
      </c>
      <c r="C712" s="137">
        <v>32</v>
      </c>
      <c r="D712" s="66">
        <v>17.600000000000001</v>
      </c>
      <c r="E712" s="66">
        <v>25.6</v>
      </c>
      <c r="F712" s="62" t="s">
        <v>135</v>
      </c>
      <c r="G712" s="66" t="s">
        <v>1305</v>
      </c>
      <c r="H712" s="82" t="s">
        <v>2892</v>
      </c>
      <c r="I712" s="82" t="s">
        <v>2893</v>
      </c>
      <c r="J712" s="122"/>
      <c r="K712" s="66" t="s">
        <v>139</v>
      </c>
      <c r="L712" s="62" t="s">
        <v>123</v>
      </c>
      <c r="M712" s="66" t="s">
        <v>140</v>
      </c>
      <c r="N712" s="66" t="s">
        <v>953</v>
      </c>
      <c r="O712" s="62" t="s">
        <v>930</v>
      </c>
      <c r="P712" s="62" t="s">
        <v>955</v>
      </c>
      <c r="Q712" s="62"/>
      <c r="R712" s="62"/>
      <c r="S712" s="62" t="s">
        <v>955</v>
      </c>
      <c r="T712" s="62"/>
      <c r="U712" s="62"/>
      <c r="V712" s="62"/>
    </row>
    <row r="713" spans="1:22" x14ac:dyDescent="0.2">
      <c r="A713" s="58" t="s">
        <v>2894</v>
      </c>
      <c r="B713" s="59" t="s">
        <v>2895</v>
      </c>
      <c r="C713" s="71">
        <v>32</v>
      </c>
      <c r="D713" s="60">
        <v>17.600000000000001</v>
      </c>
      <c r="E713" s="66">
        <v>25.6</v>
      </c>
      <c r="F713" s="59" t="s">
        <v>135</v>
      </c>
      <c r="G713" s="59" t="s">
        <v>978</v>
      </c>
      <c r="H713" s="60" t="s">
        <v>2896</v>
      </c>
      <c r="I713" s="60" t="s">
        <v>2897</v>
      </c>
      <c r="J713" s="123">
        <v>0.14000000000000001</v>
      </c>
      <c r="K713" s="62" t="s">
        <v>139</v>
      </c>
      <c r="L713" s="60" t="s">
        <v>123</v>
      </c>
      <c r="M713" s="59" t="s">
        <v>140</v>
      </c>
      <c r="N713" s="60" t="s">
        <v>953</v>
      </c>
      <c r="O713" s="60" t="s">
        <v>930</v>
      </c>
      <c r="P713" s="59" t="s">
        <v>955</v>
      </c>
      <c r="Q713" s="59" t="s">
        <v>140</v>
      </c>
      <c r="R713" s="59"/>
      <c r="S713" s="59" t="s">
        <v>955</v>
      </c>
      <c r="T713" s="59"/>
      <c r="U713" s="59"/>
      <c r="V713" s="59"/>
    </row>
    <row r="714" spans="1:22" x14ac:dyDescent="0.2">
      <c r="A714" s="58" t="s">
        <v>2898</v>
      </c>
      <c r="B714" s="59" t="s">
        <v>2899</v>
      </c>
      <c r="C714" s="71">
        <v>32</v>
      </c>
      <c r="D714" s="60">
        <v>17.600000000000001</v>
      </c>
      <c r="E714" s="66">
        <v>25.6</v>
      </c>
      <c r="F714" s="59" t="s">
        <v>135</v>
      </c>
      <c r="G714" s="59" t="s">
        <v>978</v>
      </c>
      <c r="H714" s="60" t="s">
        <v>2900</v>
      </c>
      <c r="I714" s="60" t="s">
        <v>2901</v>
      </c>
      <c r="J714" s="123">
        <v>0.39</v>
      </c>
      <c r="K714" s="62" t="s">
        <v>139</v>
      </c>
      <c r="L714" s="60" t="s">
        <v>123</v>
      </c>
      <c r="M714" s="59" t="s">
        <v>140</v>
      </c>
      <c r="N714" s="60" t="s">
        <v>953</v>
      </c>
      <c r="O714" s="60" t="s">
        <v>930</v>
      </c>
      <c r="P714" s="59" t="s">
        <v>955</v>
      </c>
      <c r="Q714" s="59" t="s">
        <v>140</v>
      </c>
      <c r="R714" s="59"/>
      <c r="S714" s="59" t="s">
        <v>955</v>
      </c>
      <c r="T714" s="59"/>
      <c r="U714" s="59"/>
      <c r="V714" s="59"/>
    </row>
    <row r="715" spans="1:22" x14ac:dyDescent="0.2">
      <c r="A715" s="58" t="s">
        <v>2902</v>
      </c>
      <c r="B715" s="59" t="s">
        <v>2903</v>
      </c>
      <c r="C715" s="71">
        <v>32</v>
      </c>
      <c r="D715" s="60">
        <v>17.600000000000001</v>
      </c>
      <c r="E715" s="66">
        <v>25.6</v>
      </c>
      <c r="F715" s="59" t="s">
        <v>135</v>
      </c>
      <c r="G715" s="59" t="s">
        <v>136</v>
      </c>
      <c r="H715" s="60" t="s">
        <v>2904</v>
      </c>
      <c r="I715" s="60" t="s">
        <v>2905</v>
      </c>
      <c r="J715" s="123">
        <v>0.9</v>
      </c>
      <c r="K715" s="62" t="s">
        <v>139</v>
      </c>
      <c r="L715" s="60" t="s">
        <v>123</v>
      </c>
      <c r="M715" s="59" t="s">
        <v>140</v>
      </c>
      <c r="N715" s="60" t="s">
        <v>953</v>
      </c>
      <c r="O715" s="60" t="s">
        <v>930</v>
      </c>
      <c r="P715" s="59" t="s">
        <v>955</v>
      </c>
      <c r="Q715" s="59" t="s">
        <v>140</v>
      </c>
      <c r="R715" s="59"/>
      <c r="S715" s="59" t="s">
        <v>955</v>
      </c>
      <c r="T715" s="59"/>
      <c r="U715" s="59"/>
      <c r="V715" s="59"/>
    </row>
    <row r="716" spans="1:22" x14ac:dyDescent="0.2">
      <c r="A716" s="65" t="s">
        <v>2906</v>
      </c>
      <c r="B716" s="62" t="s">
        <v>2907</v>
      </c>
      <c r="C716" s="137">
        <v>33</v>
      </c>
      <c r="D716" s="66">
        <v>18.149999999999999</v>
      </c>
      <c r="E716" s="66">
        <v>26.4</v>
      </c>
      <c r="F716" s="62" t="s">
        <v>135</v>
      </c>
      <c r="G716" s="62" t="s">
        <v>2908</v>
      </c>
      <c r="H716" s="66" t="s">
        <v>2909</v>
      </c>
      <c r="I716" s="66" t="s">
        <v>2910</v>
      </c>
      <c r="J716" s="122"/>
      <c r="K716" s="62" t="s">
        <v>139</v>
      </c>
      <c r="L716" s="66" t="s">
        <v>153</v>
      </c>
      <c r="M716" s="62" t="s">
        <v>103</v>
      </c>
      <c r="N716" s="66" t="s">
        <v>154</v>
      </c>
      <c r="O716" s="66" t="s">
        <v>2911</v>
      </c>
      <c r="P716" s="62" t="s">
        <v>102</v>
      </c>
      <c r="Q716" s="62" t="s">
        <v>103</v>
      </c>
      <c r="R716" s="62"/>
      <c r="S716" s="62"/>
      <c r="T716" s="62"/>
      <c r="U716" s="62"/>
      <c r="V716" s="62"/>
    </row>
    <row r="717" spans="1:22" x14ac:dyDescent="0.2">
      <c r="A717" s="65" t="s">
        <v>2912</v>
      </c>
      <c r="B717" s="62" t="s">
        <v>2913</v>
      </c>
      <c r="C717" s="137">
        <v>33</v>
      </c>
      <c r="D717" s="66">
        <v>18.149999999999999</v>
      </c>
      <c r="E717" s="66">
        <v>26.4</v>
      </c>
      <c r="F717" s="59" t="s">
        <v>135</v>
      </c>
      <c r="G717" s="66" t="s">
        <v>2908</v>
      </c>
      <c r="H717" s="82" t="s">
        <v>2914</v>
      </c>
      <c r="I717" s="82" t="s">
        <v>2915</v>
      </c>
      <c r="J717" s="122"/>
      <c r="K717" s="66" t="s">
        <v>139</v>
      </c>
      <c r="L717" s="62" t="s">
        <v>153</v>
      </c>
      <c r="M717" s="66" t="s">
        <v>103</v>
      </c>
      <c r="N717" s="66" t="s">
        <v>154</v>
      </c>
      <c r="O717" s="62" t="s">
        <v>2911</v>
      </c>
      <c r="P717" s="62" t="s">
        <v>102</v>
      </c>
      <c r="Q717" s="62" t="s">
        <v>103</v>
      </c>
      <c r="R717" s="62"/>
      <c r="S717" s="62"/>
      <c r="T717" s="62"/>
      <c r="U717" s="62"/>
      <c r="V717" s="62"/>
    </row>
    <row r="718" spans="1:22" x14ac:dyDescent="0.2">
      <c r="A718" s="65" t="s">
        <v>2916</v>
      </c>
      <c r="B718" s="62" t="s">
        <v>2917</v>
      </c>
      <c r="C718" s="137">
        <v>33</v>
      </c>
      <c r="D718" s="66">
        <v>18.149999999999999</v>
      </c>
      <c r="E718" s="66">
        <v>26.4</v>
      </c>
      <c r="F718" s="62" t="s">
        <v>135</v>
      </c>
      <c r="G718" s="66" t="s">
        <v>2908</v>
      </c>
      <c r="H718" s="82" t="s">
        <v>2918</v>
      </c>
      <c r="I718" s="82" t="s">
        <v>2919</v>
      </c>
      <c r="J718" s="122"/>
      <c r="K718" s="66" t="s">
        <v>139</v>
      </c>
      <c r="L718" s="62" t="s">
        <v>153</v>
      </c>
      <c r="M718" s="66" t="s">
        <v>103</v>
      </c>
      <c r="N718" s="66" t="s">
        <v>154</v>
      </c>
      <c r="O718" s="62" t="s">
        <v>2911</v>
      </c>
      <c r="P718" s="62" t="s">
        <v>102</v>
      </c>
      <c r="Q718" s="62" t="s">
        <v>103</v>
      </c>
      <c r="R718" s="62"/>
      <c r="S718" s="62"/>
      <c r="T718" s="62"/>
      <c r="U718" s="62"/>
      <c r="V718" s="62"/>
    </row>
    <row r="719" spans="1:22" x14ac:dyDescent="0.2">
      <c r="A719" s="65" t="s">
        <v>2920</v>
      </c>
      <c r="B719" s="62" t="s">
        <v>2921</v>
      </c>
      <c r="C719" s="137">
        <v>33</v>
      </c>
      <c r="D719" s="66">
        <v>18.149999999999999</v>
      </c>
      <c r="E719" s="66">
        <v>26.4</v>
      </c>
      <c r="F719" s="59" t="s">
        <v>135</v>
      </c>
      <c r="G719" s="66" t="s">
        <v>2922</v>
      </c>
      <c r="H719" s="82" t="s">
        <v>2923</v>
      </c>
      <c r="I719" s="82" t="s">
        <v>2924</v>
      </c>
      <c r="J719" s="122"/>
      <c r="K719" s="66" t="s">
        <v>139</v>
      </c>
      <c r="L719" s="62" t="s">
        <v>153</v>
      </c>
      <c r="M719" s="66" t="s">
        <v>103</v>
      </c>
      <c r="N719" s="66" t="s">
        <v>154</v>
      </c>
      <c r="O719" s="62" t="s">
        <v>2911</v>
      </c>
      <c r="P719" s="62" t="s">
        <v>102</v>
      </c>
      <c r="Q719" s="62" t="s">
        <v>103</v>
      </c>
      <c r="R719" s="62"/>
      <c r="S719" s="62"/>
      <c r="T719" s="62"/>
      <c r="U719" s="62"/>
      <c r="V719" s="62"/>
    </row>
    <row r="720" spans="1:22" x14ac:dyDescent="0.2">
      <c r="A720" s="58" t="s">
        <v>2925</v>
      </c>
      <c r="B720" s="59" t="s">
        <v>2926</v>
      </c>
      <c r="C720" s="71">
        <v>33</v>
      </c>
      <c r="D720" s="60">
        <v>18.149999999999999</v>
      </c>
      <c r="E720" s="66">
        <v>26.4</v>
      </c>
      <c r="F720" s="59" t="s">
        <v>135</v>
      </c>
      <c r="G720" s="59" t="s">
        <v>978</v>
      </c>
      <c r="H720" s="60" t="s">
        <v>2777</v>
      </c>
      <c r="I720" s="60" t="s">
        <v>2927</v>
      </c>
      <c r="J720" s="123">
        <v>0.06</v>
      </c>
      <c r="K720" s="62" t="s">
        <v>139</v>
      </c>
      <c r="L720" s="60" t="s">
        <v>153</v>
      </c>
      <c r="M720" s="59" t="s">
        <v>103</v>
      </c>
      <c r="N720" s="60" t="s">
        <v>118</v>
      </c>
      <c r="O720" s="60" t="s">
        <v>1519</v>
      </c>
      <c r="P720" s="59" t="s">
        <v>120</v>
      </c>
      <c r="Q720" s="59" t="s">
        <v>103</v>
      </c>
      <c r="R720" s="59"/>
      <c r="S720" s="59" t="s">
        <v>120</v>
      </c>
      <c r="T720" s="59">
        <v>4.7</v>
      </c>
      <c r="U720" s="59">
        <v>2.8</v>
      </c>
      <c r="V720" s="59">
        <v>5.05</v>
      </c>
    </row>
    <row r="721" spans="1:22" x14ac:dyDescent="0.2">
      <c r="A721" s="58" t="s">
        <v>2928</v>
      </c>
      <c r="B721" s="59" t="s">
        <v>2929</v>
      </c>
      <c r="C721" s="71">
        <v>33</v>
      </c>
      <c r="D721" s="60">
        <v>18.149999999999999</v>
      </c>
      <c r="E721" s="66">
        <v>26.4</v>
      </c>
      <c r="F721" s="59" t="s">
        <v>135</v>
      </c>
      <c r="G721" s="59" t="s">
        <v>136</v>
      </c>
      <c r="H721" s="60" t="s">
        <v>2930</v>
      </c>
      <c r="I721" s="60" t="s">
        <v>2931</v>
      </c>
      <c r="J721" s="123"/>
      <c r="K721" s="62" t="s">
        <v>139</v>
      </c>
      <c r="L721" s="60" t="s">
        <v>123</v>
      </c>
      <c r="M721" s="59" t="s">
        <v>140</v>
      </c>
      <c r="N721" s="60" t="s">
        <v>953</v>
      </c>
      <c r="O721" s="60" t="s">
        <v>930</v>
      </c>
      <c r="P721" s="59" t="s">
        <v>955</v>
      </c>
      <c r="Q721" s="59" t="s">
        <v>140</v>
      </c>
      <c r="R721" s="59"/>
      <c r="S721" s="59" t="s">
        <v>955</v>
      </c>
      <c r="T721" s="59"/>
      <c r="U721" s="59"/>
      <c r="V721" s="59"/>
    </row>
    <row r="722" spans="1:22" x14ac:dyDescent="0.2">
      <c r="A722" s="58" t="s">
        <v>2932</v>
      </c>
      <c r="B722" s="59" t="s">
        <v>2933</v>
      </c>
      <c r="C722" s="71">
        <v>33</v>
      </c>
      <c r="D722" s="60">
        <v>18.149999999999999</v>
      </c>
      <c r="E722" s="66">
        <v>26.4</v>
      </c>
      <c r="F722" s="59" t="s">
        <v>135</v>
      </c>
      <c r="G722" s="59" t="s">
        <v>136</v>
      </c>
      <c r="H722" s="60" t="s">
        <v>2934</v>
      </c>
      <c r="I722" s="60" t="s">
        <v>2935</v>
      </c>
      <c r="J722" s="123"/>
      <c r="K722" s="62" t="s">
        <v>139</v>
      </c>
      <c r="L722" s="60" t="s">
        <v>123</v>
      </c>
      <c r="M722" s="59" t="s">
        <v>140</v>
      </c>
      <c r="N722" s="60" t="s">
        <v>953</v>
      </c>
      <c r="O722" s="60" t="s">
        <v>930</v>
      </c>
      <c r="P722" s="59" t="s">
        <v>955</v>
      </c>
      <c r="Q722" s="59" t="s">
        <v>140</v>
      </c>
      <c r="R722" s="59"/>
      <c r="S722" s="59" t="s">
        <v>955</v>
      </c>
      <c r="T722" s="59"/>
      <c r="U722" s="59"/>
      <c r="V722" s="59"/>
    </row>
    <row r="723" spans="1:22" x14ac:dyDescent="0.2">
      <c r="A723" s="58" t="s">
        <v>2936</v>
      </c>
      <c r="B723" s="59" t="s">
        <v>2937</v>
      </c>
      <c r="C723" s="71">
        <v>33</v>
      </c>
      <c r="D723" s="60">
        <v>18.149999999999999</v>
      </c>
      <c r="E723" s="66">
        <v>26.4</v>
      </c>
      <c r="F723" s="59" t="s">
        <v>135</v>
      </c>
      <c r="G723" s="59" t="s">
        <v>136</v>
      </c>
      <c r="H723" s="60" t="s">
        <v>2629</v>
      </c>
      <c r="I723" s="60" t="s">
        <v>2938</v>
      </c>
      <c r="J723" s="123"/>
      <c r="K723" s="62" t="s">
        <v>139</v>
      </c>
      <c r="L723" s="60" t="s">
        <v>123</v>
      </c>
      <c r="M723" s="59" t="s">
        <v>140</v>
      </c>
      <c r="N723" s="60" t="s">
        <v>953</v>
      </c>
      <c r="O723" s="60" t="s">
        <v>930</v>
      </c>
      <c r="P723" s="59" t="s">
        <v>955</v>
      </c>
      <c r="Q723" s="59" t="s">
        <v>140</v>
      </c>
      <c r="R723" s="59" t="s">
        <v>273</v>
      </c>
      <c r="S723" s="59" t="s">
        <v>955</v>
      </c>
      <c r="T723" s="59"/>
      <c r="U723" s="59"/>
      <c r="V723" s="59"/>
    </row>
    <row r="724" spans="1:22" x14ac:dyDescent="0.2">
      <c r="A724" s="58" t="s">
        <v>2939</v>
      </c>
      <c r="B724" s="59" t="s">
        <v>2940</v>
      </c>
      <c r="C724" s="71">
        <v>34</v>
      </c>
      <c r="D724" s="60">
        <v>18.7</v>
      </c>
      <c r="E724" s="66">
        <v>27.2</v>
      </c>
      <c r="F724" s="59" t="s">
        <v>135</v>
      </c>
      <c r="G724" s="59" t="s">
        <v>978</v>
      </c>
      <c r="H724" s="60" t="s">
        <v>2941</v>
      </c>
      <c r="I724" s="60" t="s">
        <v>2942</v>
      </c>
      <c r="J724" s="123">
        <v>0.54</v>
      </c>
      <c r="K724" s="62" t="s">
        <v>139</v>
      </c>
      <c r="L724" s="60" t="s">
        <v>123</v>
      </c>
      <c r="M724" s="59" t="s">
        <v>140</v>
      </c>
      <c r="N724" s="60" t="s">
        <v>953</v>
      </c>
      <c r="O724" s="60" t="s">
        <v>930</v>
      </c>
      <c r="P724" s="59" t="s">
        <v>955</v>
      </c>
      <c r="Q724" s="59" t="s">
        <v>140</v>
      </c>
      <c r="R724" s="59"/>
      <c r="S724" s="59" t="s">
        <v>955</v>
      </c>
      <c r="T724" s="59"/>
      <c r="U724" s="59"/>
      <c r="V724" s="59"/>
    </row>
    <row r="725" spans="1:22" x14ac:dyDescent="0.2">
      <c r="A725" s="58" t="s">
        <v>2943</v>
      </c>
      <c r="B725" s="59" t="s">
        <v>2944</v>
      </c>
      <c r="C725" s="71">
        <v>34</v>
      </c>
      <c r="D725" s="60">
        <v>18.7</v>
      </c>
      <c r="E725" s="66">
        <v>27.2</v>
      </c>
      <c r="F725" s="59" t="s">
        <v>135</v>
      </c>
      <c r="G725" s="59" t="s">
        <v>978</v>
      </c>
      <c r="H725" s="60" t="s">
        <v>2945</v>
      </c>
      <c r="I725" s="60" t="s">
        <v>2946</v>
      </c>
      <c r="J725" s="123">
        <v>0.54</v>
      </c>
      <c r="K725" s="62" t="s">
        <v>139</v>
      </c>
      <c r="L725" s="60" t="s">
        <v>123</v>
      </c>
      <c r="M725" s="59" t="s">
        <v>140</v>
      </c>
      <c r="N725" s="60" t="s">
        <v>953</v>
      </c>
      <c r="O725" s="60" t="s">
        <v>930</v>
      </c>
      <c r="P725" s="59" t="s">
        <v>955</v>
      </c>
      <c r="Q725" s="59" t="s">
        <v>140</v>
      </c>
      <c r="R725" s="59"/>
      <c r="S725" s="59" t="s">
        <v>955</v>
      </c>
      <c r="T725" s="59"/>
      <c r="U725" s="59"/>
      <c r="V725" s="59"/>
    </row>
    <row r="726" spans="1:22" x14ac:dyDescent="0.2">
      <c r="A726" s="58" t="s">
        <v>2947</v>
      </c>
      <c r="B726" s="59" t="s">
        <v>2948</v>
      </c>
      <c r="C726" s="71">
        <v>34</v>
      </c>
      <c r="D726" s="60">
        <v>18.7</v>
      </c>
      <c r="E726" s="66">
        <v>27.2</v>
      </c>
      <c r="F726" s="59" t="s">
        <v>135</v>
      </c>
      <c r="G726" s="59" t="s">
        <v>136</v>
      </c>
      <c r="H726" s="60" t="s">
        <v>2949</v>
      </c>
      <c r="I726" s="60" t="s">
        <v>2950</v>
      </c>
      <c r="J726" s="123">
        <v>0.17</v>
      </c>
      <c r="K726" s="62" t="s">
        <v>139</v>
      </c>
      <c r="L726" s="60" t="s">
        <v>123</v>
      </c>
      <c r="M726" s="59" t="s">
        <v>140</v>
      </c>
      <c r="N726" s="60" t="s">
        <v>953</v>
      </c>
      <c r="O726" s="60" t="s">
        <v>1070</v>
      </c>
      <c r="P726" s="59" t="s">
        <v>955</v>
      </c>
      <c r="Q726" s="59" t="s">
        <v>140</v>
      </c>
      <c r="R726" s="59"/>
      <c r="S726" s="59" t="s">
        <v>955</v>
      </c>
      <c r="T726" s="59"/>
      <c r="U726" s="59"/>
      <c r="V726" s="59"/>
    </row>
    <row r="727" spans="1:22" x14ac:dyDescent="0.2">
      <c r="A727" s="58" t="s">
        <v>2951</v>
      </c>
      <c r="B727" s="59" t="s">
        <v>2952</v>
      </c>
      <c r="C727" s="71">
        <v>34</v>
      </c>
      <c r="D727" s="60">
        <v>18.7</v>
      </c>
      <c r="E727" s="66">
        <v>27.2</v>
      </c>
      <c r="F727" s="59" t="s">
        <v>135</v>
      </c>
      <c r="G727" s="59" t="s">
        <v>978</v>
      </c>
      <c r="H727" s="60" t="s">
        <v>2953</v>
      </c>
      <c r="I727" s="60" t="s">
        <v>2954</v>
      </c>
      <c r="J727" s="123"/>
      <c r="K727" s="62" t="s">
        <v>139</v>
      </c>
      <c r="L727" s="60" t="s">
        <v>123</v>
      </c>
      <c r="M727" s="59" t="s">
        <v>140</v>
      </c>
      <c r="N727" s="60" t="s">
        <v>953</v>
      </c>
      <c r="O727" s="60" t="s">
        <v>930</v>
      </c>
      <c r="P727" s="59" t="s">
        <v>955</v>
      </c>
      <c r="Q727" s="59" t="s">
        <v>140</v>
      </c>
      <c r="R727" s="59"/>
      <c r="S727" s="59" t="s">
        <v>955</v>
      </c>
      <c r="T727" s="59"/>
      <c r="U727" s="59"/>
      <c r="V727" s="59"/>
    </row>
    <row r="728" spans="1:22" x14ac:dyDescent="0.2">
      <c r="A728" s="58" t="s">
        <v>2955</v>
      </c>
      <c r="B728" s="59" t="s">
        <v>2956</v>
      </c>
      <c r="C728" s="71">
        <v>34</v>
      </c>
      <c r="D728" s="60">
        <v>18.7</v>
      </c>
      <c r="E728" s="66">
        <v>27.2</v>
      </c>
      <c r="F728" s="59" t="s">
        <v>135</v>
      </c>
      <c r="G728" s="59" t="s">
        <v>136</v>
      </c>
      <c r="H728" s="60" t="s">
        <v>2957</v>
      </c>
      <c r="I728" s="60" t="s">
        <v>2958</v>
      </c>
      <c r="J728" s="123"/>
      <c r="K728" s="62" t="s">
        <v>139</v>
      </c>
      <c r="L728" s="60" t="s">
        <v>123</v>
      </c>
      <c r="M728" s="59" t="s">
        <v>140</v>
      </c>
      <c r="N728" s="60" t="s">
        <v>953</v>
      </c>
      <c r="O728" s="60" t="s">
        <v>930</v>
      </c>
      <c r="P728" s="59" t="s">
        <v>955</v>
      </c>
      <c r="Q728" s="59" t="s">
        <v>140</v>
      </c>
      <c r="R728" s="59"/>
      <c r="S728" s="59" t="s">
        <v>955</v>
      </c>
      <c r="T728" s="59"/>
      <c r="U728" s="59"/>
      <c r="V728" s="59"/>
    </row>
    <row r="729" spans="1:22" x14ac:dyDescent="0.2">
      <c r="A729" s="58" t="s">
        <v>2959</v>
      </c>
      <c r="B729" s="59" t="s">
        <v>2960</v>
      </c>
      <c r="C729" s="71">
        <v>35</v>
      </c>
      <c r="D729" s="60">
        <v>19.25</v>
      </c>
      <c r="E729" s="66">
        <v>28</v>
      </c>
      <c r="F729" s="59" t="s">
        <v>135</v>
      </c>
      <c r="G729" s="59" t="s">
        <v>2716</v>
      </c>
      <c r="H729" s="60" t="s">
        <v>2961</v>
      </c>
      <c r="I729" s="60" t="s">
        <v>2962</v>
      </c>
      <c r="J729" s="123"/>
      <c r="K729" s="62" t="s">
        <v>139</v>
      </c>
      <c r="L729" s="60" t="s">
        <v>153</v>
      </c>
      <c r="M729" s="59" t="s">
        <v>103</v>
      </c>
      <c r="N729" s="60" t="s">
        <v>946</v>
      </c>
      <c r="O729" s="60" t="s">
        <v>947</v>
      </c>
      <c r="P729" s="59" t="s">
        <v>120</v>
      </c>
      <c r="Q729" s="59" t="s">
        <v>103</v>
      </c>
      <c r="R729" s="59"/>
      <c r="S729" s="59" t="s">
        <v>2963</v>
      </c>
      <c r="T729" s="59">
        <v>11.43</v>
      </c>
      <c r="U729" s="59"/>
      <c r="V729" s="59">
        <v>6.9</v>
      </c>
    </row>
    <row r="730" spans="1:22" x14ac:dyDescent="0.2">
      <c r="A730" s="58" t="s">
        <v>2964</v>
      </c>
      <c r="B730" s="59" t="s">
        <v>2965</v>
      </c>
      <c r="C730" s="71">
        <v>35</v>
      </c>
      <c r="D730" s="60">
        <v>19.25</v>
      </c>
      <c r="E730" s="66">
        <v>28</v>
      </c>
      <c r="F730" s="59" t="s">
        <v>135</v>
      </c>
      <c r="G730" s="59" t="s">
        <v>1516</v>
      </c>
      <c r="H730" s="60" t="s">
        <v>2966</v>
      </c>
      <c r="I730" s="60" t="s">
        <v>2967</v>
      </c>
      <c r="J730" s="123"/>
      <c r="K730" s="62" t="s">
        <v>139</v>
      </c>
      <c r="L730" s="60" t="s">
        <v>117</v>
      </c>
      <c r="M730" s="59" t="s">
        <v>140</v>
      </c>
      <c r="N730" s="60" t="s">
        <v>118</v>
      </c>
      <c r="O730" s="60" t="s">
        <v>2968</v>
      </c>
      <c r="P730" s="59" t="s">
        <v>120</v>
      </c>
      <c r="Q730" s="59" t="s">
        <v>103</v>
      </c>
      <c r="R730" s="59"/>
      <c r="S730" s="59" t="s">
        <v>120</v>
      </c>
      <c r="T730" s="59">
        <v>2.34</v>
      </c>
      <c r="U730" s="59">
        <v>2</v>
      </c>
      <c r="V730" s="59">
        <v>5.05</v>
      </c>
    </row>
    <row r="731" spans="1:22" x14ac:dyDescent="0.2">
      <c r="A731" s="58" t="s">
        <v>2969</v>
      </c>
      <c r="B731" s="59" t="s">
        <v>2970</v>
      </c>
      <c r="C731" s="71">
        <v>35</v>
      </c>
      <c r="D731" s="60">
        <v>19.25</v>
      </c>
      <c r="E731" s="66">
        <v>28</v>
      </c>
      <c r="F731" s="59" t="s">
        <v>135</v>
      </c>
      <c r="G731" s="59" t="s">
        <v>1516</v>
      </c>
      <c r="H731" s="60" t="s">
        <v>2971</v>
      </c>
      <c r="I731" s="60" t="s">
        <v>2972</v>
      </c>
      <c r="J731" s="123">
        <v>0.08</v>
      </c>
      <c r="K731" s="62" t="s">
        <v>139</v>
      </c>
      <c r="L731" s="60" t="s">
        <v>153</v>
      </c>
      <c r="M731" s="59" t="s">
        <v>103</v>
      </c>
      <c r="N731" s="60" t="s">
        <v>118</v>
      </c>
      <c r="O731" s="60" t="s">
        <v>1519</v>
      </c>
      <c r="P731" s="59" t="s">
        <v>120</v>
      </c>
      <c r="Q731" s="59" t="s">
        <v>103</v>
      </c>
      <c r="R731" s="59"/>
      <c r="S731" s="59" t="s">
        <v>120</v>
      </c>
      <c r="T731" s="59">
        <v>2.34</v>
      </c>
      <c r="U731" s="59">
        <v>11.6</v>
      </c>
      <c r="V731" s="59">
        <v>5.05</v>
      </c>
    </row>
    <row r="732" spans="1:22" x14ac:dyDescent="0.2">
      <c r="A732" s="58" t="s">
        <v>2973</v>
      </c>
      <c r="B732" s="59" t="s">
        <v>2974</v>
      </c>
      <c r="C732" s="71">
        <v>35</v>
      </c>
      <c r="D732" s="60">
        <v>19.25</v>
      </c>
      <c r="E732" s="66">
        <v>28</v>
      </c>
      <c r="F732" s="59" t="s">
        <v>135</v>
      </c>
      <c r="G732" s="59" t="s">
        <v>1516</v>
      </c>
      <c r="H732" s="60" t="s">
        <v>2971</v>
      </c>
      <c r="I732" s="60" t="s">
        <v>2975</v>
      </c>
      <c r="J732" s="123">
        <v>0.08</v>
      </c>
      <c r="K732" s="62" t="s">
        <v>139</v>
      </c>
      <c r="L732" s="60" t="s">
        <v>153</v>
      </c>
      <c r="M732" s="59" t="s">
        <v>103</v>
      </c>
      <c r="N732" s="60" t="s">
        <v>118</v>
      </c>
      <c r="O732" s="60" t="s">
        <v>1519</v>
      </c>
      <c r="P732" s="59" t="s">
        <v>120</v>
      </c>
      <c r="Q732" s="59" t="s">
        <v>103</v>
      </c>
      <c r="R732" s="59"/>
      <c r="S732" s="59" t="s">
        <v>120</v>
      </c>
      <c r="T732" s="59">
        <v>2.34</v>
      </c>
      <c r="U732" s="59">
        <v>11.6</v>
      </c>
      <c r="V732" s="59">
        <v>5.05</v>
      </c>
    </row>
    <row r="733" spans="1:22" x14ac:dyDescent="0.2">
      <c r="A733" s="58" t="s">
        <v>2976</v>
      </c>
      <c r="B733" s="59" t="s">
        <v>2977</v>
      </c>
      <c r="C733" s="71">
        <v>35</v>
      </c>
      <c r="D733" s="60">
        <v>19.25</v>
      </c>
      <c r="E733" s="66">
        <v>28</v>
      </c>
      <c r="F733" s="59" t="s">
        <v>135</v>
      </c>
      <c r="G733" s="59" t="s">
        <v>1516</v>
      </c>
      <c r="H733" s="60" t="s">
        <v>2971</v>
      </c>
      <c r="I733" s="60" t="s">
        <v>2978</v>
      </c>
      <c r="J733" s="123">
        <v>0.08</v>
      </c>
      <c r="K733" s="62" t="s">
        <v>139</v>
      </c>
      <c r="L733" s="60" t="s">
        <v>153</v>
      </c>
      <c r="M733" s="59" t="s">
        <v>103</v>
      </c>
      <c r="N733" s="60" t="s">
        <v>118</v>
      </c>
      <c r="O733" s="60" t="s">
        <v>1519</v>
      </c>
      <c r="P733" s="59" t="s">
        <v>120</v>
      </c>
      <c r="Q733" s="59" t="s">
        <v>103</v>
      </c>
      <c r="R733" s="59"/>
      <c r="S733" s="59" t="s">
        <v>120</v>
      </c>
      <c r="T733" s="59">
        <v>2.34</v>
      </c>
      <c r="U733" s="59">
        <v>11.6</v>
      </c>
      <c r="V733" s="59">
        <v>5.05</v>
      </c>
    </row>
    <row r="734" spans="1:22" x14ac:dyDescent="0.2">
      <c r="A734" s="58" t="s">
        <v>2979</v>
      </c>
      <c r="B734" s="59" t="s">
        <v>2980</v>
      </c>
      <c r="C734" s="71">
        <v>35</v>
      </c>
      <c r="D734" s="60">
        <v>19.25</v>
      </c>
      <c r="E734" s="66">
        <v>28</v>
      </c>
      <c r="F734" s="59" t="s">
        <v>135</v>
      </c>
      <c r="G734" s="59" t="s">
        <v>1516</v>
      </c>
      <c r="H734" s="60" t="s">
        <v>2981</v>
      </c>
      <c r="I734" s="60" t="s">
        <v>2982</v>
      </c>
      <c r="J734" s="123">
        <v>0.08</v>
      </c>
      <c r="K734" s="62" t="s">
        <v>139</v>
      </c>
      <c r="L734" s="60" t="s">
        <v>153</v>
      </c>
      <c r="M734" s="59" t="s">
        <v>103</v>
      </c>
      <c r="N734" s="60" t="s">
        <v>118</v>
      </c>
      <c r="O734" s="60" t="s">
        <v>1519</v>
      </c>
      <c r="P734" s="59" t="s">
        <v>120</v>
      </c>
      <c r="Q734" s="59" t="s">
        <v>103</v>
      </c>
      <c r="R734" s="59"/>
      <c r="S734" s="59" t="s">
        <v>120</v>
      </c>
      <c r="T734" s="59">
        <v>2.34</v>
      </c>
      <c r="U734" s="59">
        <v>5.8</v>
      </c>
      <c r="V734" s="59">
        <v>5.05</v>
      </c>
    </row>
    <row r="735" spans="1:22" x14ac:dyDescent="0.2">
      <c r="A735" s="58" t="s">
        <v>2983</v>
      </c>
      <c r="B735" s="59" t="s">
        <v>2984</v>
      </c>
      <c r="C735" s="71">
        <v>35</v>
      </c>
      <c r="D735" s="60">
        <v>19.25</v>
      </c>
      <c r="E735" s="66">
        <v>28</v>
      </c>
      <c r="F735" s="61" t="s">
        <v>135</v>
      </c>
      <c r="G735" s="59" t="s">
        <v>978</v>
      </c>
      <c r="H735" s="60" t="s">
        <v>2985</v>
      </c>
      <c r="I735" s="60" t="s">
        <v>2986</v>
      </c>
      <c r="J735" s="123">
        <v>0.8</v>
      </c>
      <c r="K735" s="62" t="s">
        <v>139</v>
      </c>
      <c r="L735" s="60" t="s">
        <v>153</v>
      </c>
      <c r="M735" s="59" t="s">
        <v>103</v>
      </c>
      <c r="N735" s="60" t="s">
        <v>118</v>
      </c>
      <c r="O735" s="60" t="s">
        <v>1519</v>
      </c>
      <c r="P735" s="59" t="s">
        <v>120</v>
      </c>
      <c r="Q735" s="59" t="s">
        <v>103</v>
      </c>
      <c r="R735" s="59"/>
      <c r="S735" s="59" t="s">
        <v>120</v>
      </c>
      <c r="T735" s="59">
        <v>2.2999999999999998</v>
      </c>
      <c r="U735" s="59">
        <v>1.2</v>
      </c>
      <c r="V735" s="59">
        <v>5</v>
      </c>
    </row>
    <row r="736" spans="1:22" x14ac:dyDescent="0.2">
      <c r="A736" s="58" t="s">
        <v>2987</v>
      </c>
      <c r="B736" s="59" t="s">
        <v>2988</v>
      </c>
      <c r="C736" s="71">
        <v>35</v>
      </c>
      <c r="D736" s="60">
        <v>19.25</v>
      </c>
      <c r="E736" s="66">
        <v>28</v>
      </c>
      <c r="F736" s="61" t="s">
        <v>135</v>
      </c>
      <c r="G736" s="59" t="s">
        <v>978</v>
      </c>
      <c r="H736" s="60" t="s">
        <v>2985</v>
      </c>
      <c r="I736" s="60" t="s">
        <v>2989</v>
      </c>
      <c r="J736" s="123">
        <v>0.8</v>
      </c>
      <c r="K736" s="62" t="s">
        <v>139</v>
      </c>
      <c r="L736" s="60" t="s">
        <v>153</v>
      </c>
      <c r="M736" s="59" t="s">
        <v>103</v>
      </c>
      <c r="N736" s="60" t="s">
        <v>118</v>
      </c>
      <c r="O736" s="60" t="s">
        <v>1519</v>
      </c>
      <c r="P736" s="59" t="s">
        <v>120</v>
      </c>
      <c r="Q736" s="59" t="s">
        <v>103</v>
      </c>
      <c r="R736" s="59"/>
      <c r="S736" s="59" t="s">
        <v>120</v>
      </c>
      <c r="T736" s="59">
        <v>2.2999999999999998</v>
      </c>
      <c r="U736" s="59">
        <v>1.2</v>
      </c>
      <c r="V736" s="59">
        <v>5</v>
      </c>
    </row>
    <row r="737" spans="1:22" x14ac:dyDescent="0.2">
      <c r="A737" s="58" t="s">
        <v>2990</v>
      </c>
      <c r="B737" s="59" t="s">
        <v>2991</v>
      </c>
      <c r="C737" s="71">
        <v>35</v>
      </c>
      <c r="D737" s="60">
        <v>19.25</v>
      </c>
      <c r="E737" s="66">
        <v>28</v>
      </c>
      <c r="F737" s="59" t="s">
        <v>135</v>
      </c>
      <c r="G737" s="59" t="s">
        <v>136</v>
      </c>
      <c r="H737" s="60" t="s">
        <v>2992</v>
      </c>
      <c r="I737" s="60" t="s">
        <v>2993</v>
      </c>
      <c r="J737" s="123">
        <v>0.15</v>
      </c>
      <c r="K737" s="62" t="s">
        <v>139</v>
      </c>
      <c r="L737" s="60" t="s">
        <v>123</v>
      </c>
      <c r="M737" s="59" t="s">
        <v>140</v>
      </c>
      <c r="N737" s="60" t="s">
        <v>953</v>
      </c>
      <c r="O737" s="60" t="s">
        <v>1070</v>
      </c>
      <c r="P737" s="59" t="s">
        <v>955</v>
      </c>
      <c r="Q737" s="59" t="s">
        <v>140</v>
      </c>
      <c r="R737" s="59"/>
      <c r="S737" s="59" t="s">
        <v>955</v>
      </c>
      <c r="T737" s="59"/>
      <c r="U737" s="59"/>
      <c r="V737" s="59"/>
    </row>
    <row r="738" spans="1:22" s="64" customFormat="1" x14ac:dyDescent="0.2">
      <c r="A738" s="58" t="s">
        <v>2994</v>
      </c>
      <c r="B738" s="59" t="s">
        <v>2995</v>
      </c>
      <c r="C738" s="71">
        <v>35</v>
      </c>
      <c r="D738" s="60">
        <v>19.25</v>
      </c>
      <c r="E738" s="66">
        <v>28</v>
      </c>
      <c r="F738" s="59" t="s">
        <v>135</v>
      </c>
      <c r="G738" s="59" t="s">
        <v>136</v>
      </c>
      <c r="H738" s="60" t="s">
        <v>2996</v>
      </c>
      <c r="I738" s="60" t="s">
        <v>2997</v>
      </c>
      <c r="J738" s="123">
        <v>0.68</v>
      </c>
      <c r="K738" s="62" t="s">
        <v>139</v>
      </c>
      <c r="L738" s="60" t="s">
        <v>123</v>
      </c>
      <c r="M738" s="59" t="s">
        <v>140</v>
      </c>
      <c r="N738" s="60" t="s">
        <v>953</v>
      </c>
      <c r="O738" s="60" t="s">
        <v>930</v>
      </c>
      <c r="P738" s="59" t="s">
        <v>955</v>
      </c>
      <c r="Q738" s="59" t="s">
        <v>140</v>
      </c>
      <c r="R738" s="59" t="s">
        <v>273</v>
      </c>
      <c r="S738" s="59" t="s">
        <v>955</v>
      </c>
      <c r="T738" s="59"/>
      <c r="U738" s="59"/>
      <c r="V738" s="59"/>
    </row>
    <row r="739" spans="1:22" s="64" customFormat="1" x14ac:dyDescent="0.2">
      <c r="A739" s="58" t="s">
        <v>2998</v>
      </c>
      <c r="B739" s="59" t="s">
        <v>2999</v>
      </c>
      <c r="C739" s="71">
        <v>35</v>
      </c>
      <c r="D739" s="60">
        <v>19.25</v>
      </c>
      <c r="E739" s="66">
        <v>28</v>
      </c>
      <c r="F739" s="59" t="s">
        <v>135</v>
      </c>
      <c r="G739" s="59" t="s">
        <v>136</v>
      </c>
      <c r="H739" s="60" t="s">
        <v>3000</v>
      </c>
      <c r="I739" s="60" t="s">
        <v>3001</v>
      </c>
      <c r="J739" s="123"/>
      <c r="K739" s="62" t="s">
        <v>139</v>
      </c>
      <c r="L739" s="60" t="s">
        <v>123</v>
      </c>
      <c r="M739" s="59" t="s">
        <v>140</v>
      </c>
      <c r="N739" s="60" t="s">
        <v>953</v>
      </c>
      <c r="O739" s="60" t="s">
        <v>930</v>
      </c>
      <c r="P739" s="59" t="s">
        <v>955</v>
      </c>
      <c r="Q739" s="59"/>
      <c r="R739" s="59"/>
      <c r="S739" s="59" t="s">
        <v>955</v>
      </c>
      <c r="T739" s="59"/>
      <c r="U739" s="59"/>
      <c r="V739" s="59"/>
    </row>
    <row r="740" spans="1:22" x14ac:dyDescent="0.2">
      <c r="A740" s="58" t="s">
        <v>3002</v>
      </c>
      <c r="B740" s="59" t="s">
        <v>3003</v>
      </c>
      <c r="C740" s="71">
        <v>35</v>
      </c>
      <c r="D740" s="60">
        <v>19.25</v>
      </c>
      <c r="E740" s="66">
        <v>28</v>
      </c>
      <c r="F740" s="59" t="s">
        <v>135</v>
      </c>
      <c r="G740" s="59" t="s">
        <v>136</v>
      </c>
      <c r="H740" s="60" t="s">
        <v>2106</v>
      </c>
      <c r="I740" s="60" t="s">
        <v>3004</v>
      </c>
      <c r="J740" s="123"/>
      <c r="K740" s="62" t="s">
        <v>139</v>
      </c>
      <c r="L740" s="60" t="s">
        <v>123</v>
      </c>
      <c r="M740" s="59" t="s">
        <v>140</v>
      </c>
      <c r="N740" s="60" t="s">
        <v>953</v>
      </c>
      <c r="O740" s="60" t="s">
        <v>930</v>
      </c>
      <c r="P740" s="59" t="s">
        <v>955</v>
      </c>
      <c r="Q740" s="59" t="s">
        <v>140</v>
      </c>
      <c r="R740" s="59" t="s">
        <v>273</v>
      </c>
      <c r="S740" s="59" t="s">
        <v>955</v>
      </c>
      <c r="T740" s="59"/>
      <c r="U740" s="59"/>
      <c r="V740" s="59"/>
    </row>
    <row r="741" spans="1:22" x14ac:dyDescent="0.2">
      <c r="A741" s="58" t="s">
        <v>3005</v>
      </c>
      <c r="B741" s="59" t="s">
        <v>3006</v>
      </c>
      <c r="C741" s="71">
        <v>35</v>
      </c>
      <c r="D741" s="60">
        <v>19.25</v>
      </c>
      <c r="E741" s="66">
        <v>28</v>
      </c>
      <c r="F741" s="59" t="s">
        <v>135</v>
      </c>
      <c r="G741" s="59" t="s">
        <v>978</v>
      </c>
      <c r="H741" s="60" t="s">
        <v>3007</v>
      </c>
      <c r="I741" s="60" t="s">
        <v>3008</v>
      </c>
      <c r="J741" s="123">
        <v>0.19</v>
      </c>
      <c r="K741" s="62" t="s">
        <v>139</v>
      </c>
      <c r="L741" s="60"/>
      <c r="M741" s="59"/>
      <c r="N741" s="60" t="s">
        <v>953</v>
      </c>
      <c r="O741" s="60" t="s">
        <v>930</v>
      </c>
      <c r="P741" s="59" t="s">
        <v>955</v>
      </c>
      <c r="Q741" s="59" t="s">
        <v>140</v>
      </c>
      <c r="R741" s="59"/>
      <c r="S741" s="59" t="s">
        <v>955</v>
      </c>
      <c r="T741" s="59"/>
      <c r="U741" s="59"/>
      <c r="V741" s="59"/>
    </row>
    <row r="742" spans="1:22" x14ac:dyDescent="0.2">
      <c r="A742" s="58" t="s">
        <v>3009</v>
      </c>
      <c r="B742" s="59" t="s">
        <v>3010</v>
      </c>
      <c r="C742" s="71">
        <v>35</v>
      </c>
      <c r="D742" s="60">
        <v>19.25</v>
      </c>
      <c r="E742" s="66">
        <v>28</v>
      </c>
      <c r="F742" s="59" t="s">
        <v>135</v>
      </c>
      <c r="G742" s="59" t="s">
        <v>978</v>
      </c>
      <c r="H742" s="60" t="s">
        <v>3011</v>
      </c>
      <c r="I742" s="60" t="s">
        <v>3012</v>
      </c>
      <c r="J742" s="123"/>
      <c r="K742" s="62" t="s">
        <v>139</v>
      </c>
      <c r="L742" s="60" t="s">
        <v>123</v>
      </c>
      <c r="M742" s="59" t="s">
        <v>140</v>
      </c>
      <c r="N742" s="60" t="s">
        <v>953</v>
      </c>
      <c r="O742" s="60" t="s">
        <v>930</v>
      </c>
      <c r="P742" s="59" t="s">
        <v>955</v>
      </c>
      <c r="Q742" s="59" t="s">
        <v>140</v>
      </c>
      <c r="R742" s="59"/>
      <c r="S742" s="59" t="s">
        <v>955</v>
      </c>
      <c r="T742" s="59"/>
      <c r="U742" s="59"/>
      <c r="V742" s="59"/>
    </row>
    <row r="743" spans="1:22" x14ac:dyDescent="0.2">
      <c r="A743" s="58" t="s">
        <v>3013</v>
      </c>
      <c r="B743" s="59" t="s">
        <v>3014</v>
      </c>
      <c r="C743" s="71">
        <v>36</v>
      </c>
      <c r="D743" s="60">
        <v>19.8</v>
      </c>
      <c r="E743" s="66">
        <v>28.8</v>
      </c>
      <c r="F743" s="59" t="s">
        <v>135</v>
      </c>
      <c r="G743" s="59" t="s">
        <v>1516</v>
      </c>
      <c r="H743" s="60" t="s">
        <v>3015</v>
      </c>
      <c r="I743" s="60" t="s">
        <v>3016</v>
      </c>
      <c r="J743" s="123">
        <v>0.09</v>
      </c>
      <c r="K743" s="62" t="s">
        <v>139</v>
      </c>
      <c r="L743" s="60" t="s">
        <v>153</v>
      </c>
      <c r="M743" s="59" t="s">
        <v>103</v>
      </c>
      <c r="N743" s="60" t="s">
        <v>118</v>
      </c>
      <c r="O743" s="60" t="s">
        <v>1519</v>
      </c>
      <c r="P743" s="59" t="s">
        <v>120</v>
      </c>
      <c r="Q743" s="59" t="s">
        <v>103</v>
      </c>
      <c r="R743" s="59"/>
      <c r="S743" s="59" t="s">
        <v>120</v>
      </c>
      <c r="T743" s="59">
        <v>2.34</v>
      </c>
      <c r="U743" s="59">
        <v>5.8</v>
      </c>
      <c r="V743" s="59">
        <v>5.05</v>
      </c>
    </row>
    <row r="744" spans="1:22" x14ac:dyDescent="0.2">
      <c r="A744" s="58" t="s">
        <v>3017</v>
      </c>
      <c r="B744" s="59" t="s">
        <v>3018</v>
      </c>
      <c r="C744" s="71">
        <v>36</v>
      </c>
      <c r="D744" s="60">
        <v>19.8</v>
      </c>
      <c r="E744" s="66">
        <v>28.8</v>
      </c>
      <c r="F744" s="59" t="s">
        <v>135</v>
      </c>
      <c r="G744" s="59" t="s">
        <v>1516</v>
      </c>
      <c r="H744" s="60" t="s">
        <v>3015</v>
      </c>
      <c r="I744" s="60" t="s">
        <v>3019</v>
      </c>
      <c r="J744" s="123">
        <v>0.09</v>
      </c>
      <c r="K744" s="62" t="s">
        <v>139</v>
      </c>
      <c r="L744" s="60" t="s">
        <v>153</v>
      </c>
      <c r="M744" s="59" t="s">
        <v>103</v>
      </c>
      <c r="N744" s="60" t="s">
        <v>118</v>
      </c>
      <c r="O744" s="60" t="s">
        <v>1519</v>
      </c>
      <c r="P744" s="59" t="s">
        <v>120</v>
      </c>
      <c r="Q744" s="59" t="s">
        <v>103</v>
      </c>
      <c r="R744" s="59"/>
      <c r="S744" s="59" t="s">
        <v>120</v>
      </c>
      <c r="T744" s="59">
        <v>2.34</v>
      </c>
      <c r="U744" s="59">
        <v>5.8</v>
      </c>
      <c r="V744" s="59">
        <v>5.05</v>
      </c>
    </row>
    <row r="745" spans="1:22" x14ac:dyDescent="0.2">
      <c r="A745" s="58" t="s">
        <v>3020</v>
      </c>
      <c r="B745" s="59" t="s">
        <v>3021</v>
      </c>
      <c r="C745" s="71">
        <v>36</v>
      </c>
      <c r="D745" s="60">
        <v>19.8</v>
      </c>
      <c r="E745" s="66">
        <v>28.8</v>
      </c>
      <c r="F745" s="59" t="s">
        <v>135</v>
      </c>
      <c r="G745" s="59" t="s">
        <v>1516</v>
      </c>
      <c r="H745" s="60" t="s">
        <v>3015</v>
      </c>
      <c r="I745" s="60" t="s">
        <v>3022</v>
      </c>
      <c r="J745" s="123">
        <v>0.09</v>
      </c>
      <c r="K745" s="62" t="s">
        <v>139</v>
      </c>
      <c r="L745" s="60" t="s">
        <v>153</v>
      </c>
      <c r="M745" s="59" t="s">
        <v>103</v>
      </c>
      <c r="N745" s="60" t="s">
        <v>118</v>
      </c>
      <c r="O745" s="60" t="s">
        <v>1519</v>
      </c>
      <c r="P745" s="59" t="s">
        <v>120</v>
      </c>
      <c r="Q745" s="59" t="s">
        <v>103</v>
      </c>
      <c r="R745" s="59"/>
      <c r="S745" s="59" t="s">
        <v>120</v>
      </c>
      <c r="T745" s="59">
        <v>2.34</v>
      </c>
      <c r="U745" s="59">
        <v>5.8</v>
      </c>
      <c r="V745" s="59">
        <v>5.05</v>
      </c>
    </row>
    <row r="746" spans="1:22" x14ac:dyDescent="0.2">
      <c r="A746" s="58" t="s">
        <v>3023</v>
      </c>
      <c r="B746" s="59" t="s">
        <v>3024</v>
      </c>
      <c r="C746" s="71">
        <v>36</v>
      </c>
      <c r="D746" s="60">
        <v>19.8</v>
      </c>
      <c r="E746" s="66">
        <v>28.8</v>
      </c>
      <c r="F746" s="59" t="s">
        <v>135</v>
      </c>
      <c r="G746" s="59" t="s">
        <v>1516</v>
      </c>
      <c r="H746" s="60" t="s">
        <v>2981</v>
      </c>
      <c r="I746" s="60" t="s">
        <v>3025</v>
      </c>
      <c r="J746" s="123">
        <v>0.08</v>
      </c>
      <c r="K746" s="62" t="s">
        <v>139</v>
      </c>
      <c r="L746" s="60" t="s">
        <v>153</v>
      </c>
      <c r="M746" s="59" t="s">
        <v>103</v>
      </c>
      <c r="N746" s="60" t="s">
        <v>118</v>
      </c>
      <c r="O746" s="60" t="s">
        <v>1519</v>
      </c>
      <c r="P746" s="59" t="s">
        <v>120</v>
      </c>
      <c r="Q746" s="59" t="s">
        <v>103</v>
      </c>
      <c r="R746" s="59"/>
      <c r="S746" s="59" t="s">
        <v>120</v>
      </c>
      <c r="T746" s="59">
        <v>2.34</v>
      </c>
      <c r="U746" s="59">
        <v>5.8</v>
      </c>
      <c r="V746" s="59">
        <v>5.05</v>
      </c>
    </row>
    <row r="747" spans="1:22" x14ac:dyDescent="0.2">
      <c r="A747" s="58" t="s">
        <v>3026</v>
      </c>
      <c r="B747" s="59" t="s">
        <v>3027</v>
      </c>
      <c r="C747" s="71">
        <v>36</v>
      </c>
      <c r="D747" s="60">
        <v>19.8</v>
      </c>
      <c r="E747" s="66">
        <v>28.8</v>
      </c>
      <c r="F747" s="59" t="s">
        <v>135</v>
      </c>
      <c r="G747" s="59" t="s">
        <v>1516</v>
      </c>
      <c r="H747" s="60" t="s">
        <v>2981</v>
      </c>
      <c r="I747" s="60" t="s">
        <v>3028</v>
      </c>
      <c r="J747" s="123">
        <v>0.08</v>
      </c>
      <c r="K747" s="62" t="s">
        <v>139</v>
      </c>
      <c r="L747" s="60" t="s">
        <v>153</v>
      </c>
      <c r="M747" s="59" t="s">
        <v>103</v>
      </c>
      <c r="N747" s="60" t="s">
        <v>118</v>
      </c>
      <c r="O747" s="60" t="s">
        <v>1519</v>
      </c>
      <c r="P747" s="59" t="s">
        <v>120</v>
      </c>
      <c r="Q747" s="59" t="s">
        <v>103</v>
      </c>
      <c r="R747" s="59"/>
      <c r="S747" s="59" t="s">
        <v>120</v>
      </c>
      <c r="T747" s="59">
        <v>2.34</v>
      </c>
      <c r="U747" s="59">
        <v>5.8</v>
      </c>
      <c r="V747" s="59">
        <v>5.05</v>
      </c>
    </row>
    <row r="748" spans="1:22" x14ac:dyDescent="0.2">
      <c r="A748" s="58" t="s">
        <v>3029</v>
      </c>
      <c r="B748" s="59" t="s">
        <v>3030</v>
      </c>
      <c r="C748" s="71">
        <v>36</v>
      </c>
      <c r="D748" s="60">
        <v>19.8</v>
      </c>
      <c r="E748" s="66">
        <v>28.8</v>
      </c>
      <c r="F748" s="59" t="s">
        <v>135</v>
      </c>
      <c r="G748" s="59" t="s">
        <v>978</v>
      </c>
      <c r="H748" s="60" t="s">
        <v>3031</v>
      </c>
      <c r="I748" s="60" t="s">
        <v>3032</v>
      </c>
      <c r="J748" s="123">
        <v>0.57999999999999996</v>
      </c>
      <c r="K748" s="62" t="s">
        <v>139</v>
      </c>
      <c r="L748" s="60" t="s">
        <v>123</v>
      </c>
      <c r="M748" s="59" t="s">
        <v>140</v>
      </c>
      <c r="N748" s="60" t="s">
        <v>953</v>
      </c>
      <c r="O748" s="60" t="s">
        <v>930</v>
      </c>
      <c r="P748" s="59" t="s">
        <v>955</v>
      </c>
      <c r="Q748" s="59" t="s">
        <v>140</v>
      </c>
      <c r="R748" s="59"/>
      <c r="S748" s="59" t="s">
        <v>955</v>
      </c>
      <c r="T748" s="59"/>
      <c r="U748" s="59"/>
      <c r="V748" s="59"/>
    </row>
    <row r="749" spans="1:22" x14ac:dyDescent="0.2">
      <c r="A749" s="58" t="s">
        <v>3033</v>
      </c>
      <c r="B749" s="59" t="s">
        <v>3034</v>
      </c>
      <c r="C749" s="71">
        <v>36</v>
      </c>
      <c r="D749" s="60">
        <v>19.8</v>
      </c>
      <c r="E749" s="66">
        <v>28.8</v>
      </c>
      <c r="F749" s="59" t="s">
        <v>135</v>
      </c>
      <c r="G749" s="59" t="s">
        <v>136</v>
      </c>
      <c r="H749" s="60" t="s">
        <v>3035</v>
      </c>
      <c r="I749" s="60" t="s">
        <v>3036</v>
      </c>
      <c r="J749" s="123"/>
      <c r="K749" s="62" t="s">
        <v>139</v>
      </c>
      <c r="L749" s="60" t="s">
        <v>123</v>
      </c>
      <c r="M749" s="59" t="s">
        <v>140</v>
      </c>
      <c r="N749" s="60" t="s">
        <v>953</v>
      </c>
      <c r="O749" s="60" t="s">
        <v>930</v>
      </c>
      <c r="P749" s="59" t="s">
        <v>955</v>
      </c>
      <c r="Q749" s="59" t="s">
        <v>140</v>
      </c>
      <c r="R749" s="59"/>
      <c r="S749" s="59" t="s">
        <v>955</v>
      </c>
      <c r="T749" s="59"/>
      <c r="U749" s="59"/>
      <c r="V749" s="59"/>
    </row>
    <row r="750" spans="1:22" x14ac:dyDescent="0.2">
      <c r="A750" s="58" t="s">
        <v>3037</v>
      </c>
      <c r="B750" s="59" t="s">
        <v>3038</v>
      </c>
      <c r="C750" s="71">
        <v>36</v>
      </c>
      <c r="D750" s="60">
        <v>19.8</v>
      </c>
      <c r="E750" s="66">
        <v>28.8</v>
      </c>
      <c r="F750" s="59" t="s">
        <v>135</v>
      </c>
      <c r="G750" s="59" t="s">
        <v>136</v>
      </c>
      <c r="H750" s="60" t="s">
        <v>3039</v>
      </c>
      <c r="I750" s="60" t="s">
        <v>3040</v>
      </c>
      <c r="J750" s="123"/>
      <c r="K750" s="62" t="s">
        <v>139</v>
      </c>
      <c r="L750" s="60" t="s">
        <v>123</v>
      </c>
      <c r="M750" s="59" t="s">
        <v>140</v>
      </c>
      <c r="N750" s="60" t="s">
        <v>953</v>
      </c>
      <c r="O750" s="60" t="s">
        <v>930</v>
      </c>
      <c r="P750" s="59" t="s">
        <v>955</v>
      </c>
      <c r="Q750" s="59" t="s">
        <v>140</v>
      </c>
      <c r="R750" s="59"/>
      <c r="S750" s="59" t="s">
        <v>955</v>
      </c>
      <c r="T750" s="59"/>
      <c r="U750" s="59"/>
      <c r="V750" s="59"/>
    </row>
    <row r="751" spans="1:22" x14ac:dyDescent="0.2">
      <c r="A751" s="65" t="s">
        <v>3041</v>
      </c>
      <c r="B751" s="62" t="s">
        <v>3042</v>
      </c>
      <c r="C751" s="137">
        <v>36</v>
      </c>
      <c r="D751" s="66">
        <v>25.2</v>
      </c>
      <c r="E751" s="66">
        <v>28.8</v>
      </c>
      <c r="F751" s="59" t="s">
        <v>135</v>
      </c>
      <c r="G751" s="66" t="s">
        <v>3043</v>
      </c>
      <c r="H751" s="82" t="s">
        <v>3044</v>
      </c>
      <c r="I751" s="82"/>
      <c r="J751" s="122"/>
      <c r="K751" s="66" t="s">
        <v>139</v>
      </c>
      <c r="L751" s="62"/>
      <c r="M751" s="66" t="s">
        <v>103</v>
      </c>
      <c r="N751" s="66" t="s">
        <v>126</v>
      </c>
      <c r="O751" s="62" t="s">
        <v>141</v>
      </c>
      <c r="P751" s="62" t="s">
        <v>3045</v>
      </c>
      <c r="Q751" s="62" t="s">
        <v>103</v>
      </c>
      <c r="R751" s="62"/>
      <c r="S751" s="62" t="s">
        <v>3045</v>
      </c>
      <c r="T751" s="62"/>
      <c r="U751" s="62"/>
      <c r="V751" s="62"/>
    </row>
    <row r="752" spans="1:22" x14ac:dyDescent="0.2">
      <c r="A752" s="58" t="s">
        <v>3046</v>
      </c>
      <c r="B752" s="59" t="s">
        <v>3047</v>
      </c>
      <c r="C752" s="71">
        <v>37</v>
      </c>
      <c r="D752" s="60">
        <v>20.350000000000001</v>
      </c>
      <c r="E752" s="66">
        <v>29.6</v>
      </c>
      <c r="F752" s="59" t="s">
        <v>135</v>
      </c>
      <c r="G752" s="59" t="s">
        <v>978</v>
      </c>
      <c r="H752" s="60" t="s">
        <v>3048</v>
      </c>
      <c r="I752" s="60" t="s">
        <v>3049</v>
      </c>
      <c r="J752" s="123">
        <v>1.03</v>
      </c>
      <c r="K752" s="62" t="s">
        <v>139</v>
      </c>
      <c r="L752" s="60" t="s">
        <v>123</v>
      </c>
      <c r="M752" s="59" t="s">
        <v>140</v>
      </c>
      <c r="N752" s="60" t="s">
        <v>953</v>
      </c>
      <c r="O752" s="60" t="s">
        <v>930</v>
      </c>
      <c r="P752" s="59" t="s">
        <v>955</v>
      </c>
      <c r="Q752" s="59" t="s">
        <v>140</v>
      </c>
      <c r="R752" s="59"/>
      <c r="S752" s="59" t="s">
        <v>955</v>
      </c>
      <c r="T752" s="59"/>
      <c r="U752" s="59"/>
      <c r="V752" s="59"/>
    </row>
    <row r="753" spans="1:22" x14ac:dyDescent="0.2">
      <c r="A753" s="58" t="s">
        <v>3050</v>
      </c>
      <c r="B753" s="59" t="s">
        <v>3051</v>
      </c>
      <c r="C753" s="71">
        <v>37</v>
      </c>
      <c r="D753" s="60">
        <v>20.350000000000001</v>
      </c>
      <c r="E753" s="66">
        <v>29.6</v>
      </c>
      <c r="F753" s="59" t="s">
        <v>135</v>
      </c>
      <c r="G753" s="59" t="s">
        <v>978</v>
      </c>
      <c r="H753" s="60" t="s">
        <v>3052</v>
      </c>
      <c r="I753" s="60" t="s">
        <v>3053</v>
      </c>
      <c r="J753" s="123">
        <v>0.46</v>
      </c>
      <c r="K753" s="62" t="s">
        <v>139</v>
      </c>
      <c r="L753" s="60" t="s">
        <v>123</v>
      </c>
      <c r="M753" s="59" t="s">
        <v>140</v>
      </c>
      <c r="N753" s="60" t="s">
        <v>953</v>
      </c>
      <c r="O753" s="60" t="s">
        <v>930</v>
      </c>
      <c r="P753" s="59" t="s">
        <v>955</v>
      </c>
      <c r="Q753" s="59" t="s">
        <v>140</v>
      </c>
      <c r="R753" s="59"/>
      <c r="S753" s="59" t="s">
        <v>955</v>
      </c>
      <c r="T753" s="59"/>
      <c r="U753" s="59"/>
      <c r="V753" s="59"/>
    </row>
    <row r="754" spans="1:22" x14ac:dyDescent="0.2">
      <c r="A754" s="58" t="s">
        <v>3054</v>
      </c>
      <c r="B754" s="59" t="s">
        <v>3055</v>
      </c>
      <c r="C754" s="71">
        <v>37</v>
      </c>
      <c r="D754" s="60">
        <v>20.350000000000001</v>
      </c>
      <c r="E754" s="66">
        <v>29.6</v>
      </c>
      <c r="F754" s="59" t="s">
        <v>135</v>
      </c>
      <c r="G754" s="59" t="s">
        <v>978</v>
      </c>
      <c r="H754" s="60" t="s">
        <v>3056</v>
      </c>
      <c r="I754" s="60" t="s">
        <v>3057</v>
      </c>
      <c r="J754" s="123">
        <v>1.64</v>
      </c>
      <c r="K754" s="62" t="s">
        <v>139</v>
      </c>
      <c r="L754" s="60" t="s">
        <v>123</v>
      </c>
      <c r="M754" s="59" t="s">
        <v>140</v>
      </c>
      <c r="N754" s="60" t="s">
        <v>953</v>
      </c>
      <c r="O754" s="60" t="s">
        <v>930</v>
      </c>
      <c r="P754" s="59" t="s">
        <v>955</v>
      </c>
      <c r="Q754" s="59" t="s">
        <v>140</v>
      </c>
      <c r="R754" s="59"/>
      <c r="S754" s="59" t="s">
        <v>955</v>
      </c>
      <c r="T754" s="59"/>
      <c r="U754" s="59"/>
      <c r="V754" s="59"/>
    </row>
    <row r="755" spans="1:22" x14ac:dyDescent="0.2">
      <c r="A755" s="58" t="s">
        <v>3058</v>
      </c>
      <c r="B755" s="59" t="s">
        <v>3059</v>
      </c>
      <c r="C755" s="71">
        <v>37</v>
      </c>
      <c r="D755" s="60">
        <v>20.350000000000001</v>
      </c>
      <c r="E755" s="66">
        <v>29.6</v>
      </c>
      <c r="F755" s="59" t="s">
        <v>135</v>
      </c>
      <c r="G755" s="59" t="s">
        <v>978</v>
      </c>
      <c r="H755" s="60" t="s">
        <v>3060</v>
      </c>
      <c r="I755" s="60" t="s">
        <v>3061</v>
      </c>
      <c r="J755" s="123">
        <v>0.85</v>
      </c>
      <c r="K755" s="62" t="s">
        <v>139</v>
      </c>
      <c r="L755" s="60" t="s">
        <v>123</v>
      </c>
      <c r="M755" s="59" t="s">
        <v>140</v>
      </c>
      <c r="N755" s="60" t="s">
        <v>953</v>
      </c>
      <c r="O755" s="60" t="s">
        <v>930</v>
      </c>
      <c r="P755" s="59" t="s">
        <v>955</v>
      </c>
      <c r="Q755" s="59" t="s">
        <v>140</v>
      </c>
      <c r="R755" s="59"/>
      <c r="S755" s="59" t="s">
        <v>955</v>
      </c>
      <c r="T755" s="59"/>
      <c r="U755" s="59"/>
      <c r="V755" s="59"/>
    </row>
    <row r="756" spans="1:22" x14ac:dyDescent="0.2">
      <c r="A756" s="58" t="s">
        <v>3062</v>
      </c>
      <c r="B756" s="59" t="s">
        <v>3063</v>
      </c>
      <c r="C756" s="71">
        <v>38</v>
      </c>
      <c r="D756" s="60">
        <v>20.9</v>
      </c>
      <c r="E756" s="66">
        <v>30.4</v>
      </c>
      <c r="F756" s="61" t="s">
        <v>135</v>
      </c>
      <c r="G756" s="59" t="s">
        <v>978</v>
      </c>
      <c r="H756" s="60" t="s">
        <v>3064</v>
      </c>
      <c r="I756" s="60" t="s">
        <v>3065</v>
      </c>
      <c r="J756" s="123">
        <v>0.08</v>
      </c>
      <c r="K756" s="62" t="s">
        <v>139</v>
      </c>
      <c r="L756" s="60" t="s">
        <v>153</v>
      </c>
      <c r="M756" s="59" t="s">
        <v>103</v>
      </c>
      <c r="N756" s="60" t="s">
        <v>118</v>
      </c>
      <c r="O756" s="60" t="s">
        <v>1519</v>
      </c>
      <c r="P756" s="59" t="s">
        <v>120</v>
      </c>
      <c r="Q756" s="59" t="s">
        <v>103</v>
      </c>
      <c r="R756" s="59"/>
      <c r="S756" s="59" t="s">
        <v>120</v>
      </c>
      <c r="T756" s="59">
        <v>2.34</v>
      </c>
      <c r="U756" s="59">
        <v>1.2</v>
      </c>
      <c r="V756" s="59">
        <v>5.05</v>
      </c>
    </row>
    <row r="757" spans="1:22" x14ac:dyDescent="0.2">
      <c r="A757" s="58" t="s">
        <v>3066</v>
      </c>
      <c r="B757" s="59" t="s">
        <v>3067</v>
      </c>
      <c r="C757" s="71">
        <v>38</v>
      </c>
      <c r="D757" s="60">
        <v>20.9</v>
      </c>
      <c r="E757" s="66">
        <v>30.4</v>
      </c>
      <c r="F757" s="61" t="s">
        <v>135</v>
      </c>
      <c r="G757" s="59" t="s">
        <v>1516</v>
      </c>
      <c r="H757" s="60" t="s">
        <v>3064</v>
      </c>
      <c r="I757" s="60" t="s">
        <v>3068</v>
      </c>
      <c r="J757" s="123">
        <v>0.06</v>
      </c>
      <c r="K757" s="62" t="s">
        <v>139</v>
      </c>
      <c r="L757" s="60" t="s">
        <v>153</v>
      </c>
      <c r="M757" s="59" t="s">
        <v>103</v>
      </c>
      <c r="N757" s="60" t="s">
        <v>118</v>
      </c>
      <c r="O757" s="60" t="s">
        <v>1519</v>
      </c>
      <c r="P757" s="59" t="s">
        <v>120</v>
      </c>
      <c r="Q757" s="59" t="s">
        <v>103</v>
      </c>
      <c r="R757" s="59"/>
      <c r="S757" s="59" t="s">
        <v>120</v>
      </c>
      <c r="T757" s="59">
        <v>2.34</v>
      </c>
      <c r="U757" s="59">
        <v>1.2</v>
      </c>
      <c r="V757" s="59">
        <v>5.05</v>
      </c>
    </row>
    <row r="758" spans="1:22" x14ac:dyDescent="0.2">
      <c r="A758" s="58" t="s">
        <v>3069</v>
      </c>
      <c r="B758" s="59" t="s">
        <v>3070</v>
      </c>
      <c r="C758" s="71">
        <v>38</v>
      </c>
      <c r="D758" s="60">
        <v>20.9</v>
      </c>
      <c r="E758" s="66">
        <v>30.4</v>
      </c>
      <c r="F758" s="59" t="s">
        <v>135</v>
      </c>
      <c r="G758" s="59" t="s">
        <v>978</v>
      </c>
      <c r="H758" s="60" t="s">
        <v>3071</v>
      </c>
      <c r="I758" s="60" t="s">
        <v>3072</v>
      </c>
      <c r="J758" s="123">
        <v>0.49</v>
      </c>
      <c r="K758" s="62" t="s">
        <v>139</v>
      </c>
      <c r="L758" s="60" t="s">
        <v>123</v>
      </c>
      <c r="M758" s="59" t="s">
        <v>140</v>
      </c>
      <c r="N758" s="60" t="s">
        <v>953</v>
      </c>
      <c r="O758" s="60" t="s">
        <v>930</v>
      </c>
      <c r="P758" s="59" t="s">
        <v>955</v>
      </c>
      <c r="Q758" s="59" t="s">
        <v>140</v>
      </c>
      <c r="R758" s="59"/>
      <c r="S758" s="59" t="s">
        <v>955</v>
      </c>
      <c r="T758" s="59"/>
      <c r="U758" s="59"/>
      <c r="V758" s="59"/>
    </row>
    <row r="759" spans="1:22" x14ac:dyDescent="0.2">
      <c r="A759" s="58" t="s">
        <v>3073</v>
      </c>
      <c r="B759" s="59" t="s">
        <v>3074</v>
      </c>
      <c r="C759" s="71">
        <v>38</v>
      </c>
      <c r="D759" s="60">
        <v>20.9</v>
      </c>
      <c r="E759" s="66">
        <v>30.4</v>
      </c>
      <c r="F759" s="59" t="s">
        <v>135</v>
      </c>
      <c r="G759" s="59" t="s">
        <v>136</v>
      </c>
      <c r="H759" s="60" t="s">
        <v>3075</v>
      </c>
      <c r="I759" s="60" t="s">
        <v>3076</v>
      </c>
      <c r="J759" s="123"/>
      <c r="K759" s="62" t="s">
        <v>139</v>
      </c>
      <c r="L759" s="60" t="s">
        <v>123</v>
      </c>
      <c r="M759" s="59" t="s">
        <v>140</v>
      </c>
      <c r="N759" s="60" t="s">
        <v>953</v>
      </c>
      <c r="O759" s="60" t="s">
        <v>930</v>
      </c>
      <c r="P759" s="59" t="s">
        <v>955</v>
      </c>
      <c r="Q759" s="59" t="s">
        <v>140</v>
      </c>
      <c r="R759" s="59"/>
      <c r="S759" s="59" t="s">
        <v>955</v>
      </c>
      <c r="T759" s="59"/>
      <c r="U759" s="59"/>
      <c r="V759" s="59"/>
    </row>
    <row r="760" spans="1:22" x14ac:dyDescent="0.2">
      <c r="A760" s="58" t="s">
        <v>3077</v>
      </c>
      <c r="B760" s="59" t="s">
        <v>3078</v>
      </c>
      <c r="C760" s="71">
        <v>38</v>
      </c>
      <c r="D760" s="60">
        <v>20.9</v>
      </c>
      <c r="E760" s="66">
        <v>30.4</v>
      </c>
      <c r="F760" s="59" t="s">
        <v>135</v>
      </c>
      <c r="G760" s="59" t="s">
        <v>136</v>
      </c>
      <c r="H760" s="60" t="s">
        <v>3075</v>
      </c>
      <c r="I760" s="60" t="s">
        <v>3079</v>
      </c>
      <c r="J760" s="123"/>
      <c r="K760" s="62" t="s">
        <v>139</v>
      </c>
      <c r="L760" s="60" t="s">
        <v>117</v>
      </c>
      <c r="M760" s="59" t="s">
        <v>140</v>
      </c>
      <c r="N760" s="60" t="s">
        <v>953</v>
      </c>
      <c r="O760" s="60" t="s">
        <v>930</v>
      </c>
      <c r="P760" s="59" t="s">
        <v>955</v>
      </c>
      <c r="Q760" s="59" t="s">
        <v>140</v>
      </c>
      <c r="R760" s="59"/>
      <c r="S760" s="59" t="s">
        <v>955</v>
      </c>
      <c r="T760" s="59"/>
      <c r="U760" s="59"/>
      <c r="V760" s="59"/>
    </row>
    <row r="761" spans="1:22" x14ac:dyDescent="0.2">
      <c r="A761" s="58" t="s">
        <v>3080</v>
      </c>
      <c r="B761" s="59" t="s">
        <v>3081</v>
      </c>
      <c r="C761" s="71">
        <v>38</v>
      </c>
      <c r="D761" s="60">
        <v>20.9</v>
      </c>
      <c r="E761" s="66">
        <v>30.4</v>
      </c>
      <c r="F761" s="59" t="s">
        <v>135</v>
      </c>
      <c r="G761" s="59" t="s">
        <v>978</v>
      </c>
      <c r="H761" s="60" t="s">
        <v>3082</v>
      </c>
      <c r="I761" s="60" t="s">
        <v>3083</v>
      </c>
      <c r="J761" s="123">
        <v>0.28999999999999998</v>
      </c>
      <c r="K761" s="62" t="s">
        <v>139</v>
      </c>
      <c r="L761" s="60" t="s">
        <v>123</v>
      </c>
      <c r="M761" s="59" t="s">
        <v>140</v>
      </c>
      <c r="N761" s="60" t="s">
        <v>953</v>
      </c>
      <c r="O761" s="60" t="s">
        <v>930</v>
      </c>
      <c r="P761" s="59" t="s">
        <v>955</v>
      </c>
      <c r="Q761" s="59" t="s">
        <v>140</v>
      </c>
      <c r="R761" s="59"/>
      <c r="S761" s="59" t="s">
        <v>955</v>
      </c>
      <c r="T761" s="59"/>
      <c r="U761" s="59"/>
      <c r="V761" s="59"/>
    </row>
    <row r="762" spans="1:22" x14ac:dyDescent="0.2">
      <c r="A762" s="58" t="s">
        <v>3084</v>
      </c>
      <c r="B762" s="59" t="s">
        <v>3085</v>
      </c>
      <c r="C762" s="71">
        <v>38</v>
      </c>
      <c r="D762" s="60">
        <v>20.9</v>
      </c>
      <c r="E762" s="66">
        <v>30.4</v>
      </c>
      <c r="F762" s="59" t="s">
        <v>135</v>
      </c>
      <c r="G762" s="59" t="s">
        <v>136</v>
      </c>
      <c r="H762" s="60" t="s">
        <v>2629</v>
      </c>
      <c r="I762" s="60" t="s">
        <v>3086</v>
      </c>
      <c r="J762" s="123"/>
      <c r="K762" s="62" t="s">
        <v>139</v>
      </c>
      <c r="L762" s="60" t="s">
        <v>123</v>
      </c>
      <c r="M762" s="59" t="s">
        <v>140</v>
      </c>
      <c r="N762" s="60" t="s">
        <v>953</v>
      </c>
      <c r="O762" s="60" t="s">
        <v>930</v>
      </c>
      <c r="P762" s="59" t="s">
        <v>955</v>
      </c>
      <c r="Q762" s="59" t="s">
        <v>140</v>
      </c>
      <c r="R762" s="59" t="s">
        <v>273</v>
      </c>
      <c r="S762" s="59" t="s">
        <v>955</v>
      </c>
      <c r="T762" s="59"/>
      <c r="U762" s="59"/>
      <c r="V762" s="59"/>
    </row>
    <row r="763" spans="1:22" x14ac:dyDescent="0.2">
      <c r="A763" s="58" t="s">
        <v>3087</v>
      </c>
      <c r="B763" s="59" t="s">
        <v>3088</v>
      </c>
      <c r="C763" s="71">
        <v>38</v>
      </c>
      <c r="D763" s="60">
        <v>20.9</v>
      </c>
      <c r="E763" s="66">
        <v>30.4</v>
      </c>
      <c r="F763" s="59" t="s">
        <v>135</v>
      </c>
      <c r="G763" s="59" t="s">
        <v>136</v>
      </c>
      <c r="H763" s="60" t="s">
        <v>3089</v>
      </c>
      <c r="I763" s="60" t="s">
        <v>3090</v>
      </c>
      <c r="J763" s="123"/>
      <c r="K763" s="62" t="s">
        <v>139</v>
      </c>
      <c r="L763" s="60" t="s">
        <v>117</v>
      </c>
      <c r="M763" s="59" t="s">
        <v>140</v>
      </c>
      <c r="N763" s="60" t="s">
        <v>953</v>
      </c>
      <c r="O763" s="60" t="s">
        <v>930</v>
      </c>
      <c r="P763" s="59" t="s">
        <v>955</v>
      </c>
      <c r="Q763" s="59" t="s">
        <v>140</v>
      </c>
      <c r="R763" s="59"/>
      <c r="S763" s="59" t="s">
        <v>955</v>
      </c>
      <c r="T763" s="59"/>
      <c r="U763" s="59"/>
      <c r="V763" s="59"/>
    </row>
    <row r="764" spans="1:22" x14ac:dyDescent="0.2">
      <c r="A764" s="58" t="s">
        <v>3091</v>
      </c>
      <c r="B764" s="59" t="s">
        <v>3092</v>
      </c>
      <c r="C764" s="71">
        <v>38</v>
      </c>
      <c r="D764" s="60">
        <v>20.9</v>
      </c>
      <c r="E764" s="66">
        <v>30.4</v>
      </c>
      <c r="F764" s="59" t="s">
        <v>135</v>
      </c>
      <c r="G764" s="59" t="s">
        <v>136</v>
      </c>
      <c r="H764" s="60" t="s">
        <v>3093</v>
      </c>
      <c r="I764" s="60" t="s">
        <v>3094</v>
      </c>
      <c r="J764" s="123"/>
      <c r="K764" s="62" t="s">
        <v>139</v>
      </c>
      <c r="L764" s="60" t="s">
        <v>123</v>
      </c>
      <c r="M764" s="59" t="s">
        <v>140</v>
      </c>
      <c r="N764" s="60" t="s">
        <v>953</v>
      </c>
      <c r="O764" s="60" t="s">
        <v>1697</v>
      </c>
      <c r="P764" s="59" t="s">
        <v>955</v>
      </c>
      <c r="Q764" s="59" t="s">
        <v>140</v>
      </c>
      <c r="R764" s="59" t="s">
        <v>273</v>
      </c>
      <c r="S764" s="59" t="s">
        <v>955</v>
      </c>
      <c r="T764" s="59"/>
      <c r="U764" s="59"/>
      <c r="V764" s="59"/>
    </row>
    <row r="765" spans="1:22" x14ac:dyDescent="0.2">
      <c r="A765" s="65" t="s">
        <v>3095</v>
      </c>
      <c r="B765" s="62" t="s">
        <v>3096</v>
      </c>
      <c r="C765" s="137">
        <v>39</v>
      </c>
      <c r="D765" s="66">
        <v>21.45</v>
      </c>
      <c r="E765" s="66">
        <v>31.2</v>
      </c>
      <c r="F765" s="62" t="s">
        <v>135</v>
      </c>
      <c r="G765" s="66" t="s">
        <v>48</v>
      </c>
      <c r="H765" s="82" t="s">
        <v>3097</v>
      </c>
      <c r="I765" s="82" t="s">
        <v>3098</v>
      </c>
      <c r="J765" s="122"/>
      <c r="K765" s="66" t="s">
        <v>139</v>
      </c>
      <c r="L765" s="62" t="s">
        <v>117</v>
      </c>
      <c r="M765" s="66" t="s">
        <v>140</v>
      </c>
      <c r="N765" s="66" t="s">
        <v>118</v>
      </c>
      <c r="O765" s="62" t="s">
        <v>119</v>
      </c>
      <c r="P765" s="62" t="s">
        <v>120</v>
      </c>
      <c r="Q765" s="62" t="s">
        <v>103</v>
      </c>
      <c r="R765" s="62"/>
      <c r="S765" s="62" t="s">
        <v>120</v>
      </c>
      <c r="T765" s="62"/>
      <c r="U765" s="62"/>
      <c r="V765" s="62"/>
    </row>
    <row r="766" spans="1:22" x14ac:dyDescent="0.2">
      <c r="A766" s="58" t="s">
        <v>3099</v>
      </c>
      <c r="B766" s="59" t="s">
        <v>3100</v>
      </c>
      <c r="C766" s="71">
        <v>39</v>
      </c>
      <c r="D766" s="60">
        <v>21.45</v>
      </c>
      <c r="E766" s="66">
        <v>31.2</v>
      </c>
      <c r="F766" s="59" t="s">
        <v>135</v>
      </c>
      <c r="G766" s="59" t="s">
        <v>136</v>
      </c>
      <c r="H766" s="60" t="s">
        <v>3101</v>
      </c>
      <c r="I766" s="60" t="s">
        <v>3102</v>
      </c>
      <c r="J766" s="123"/>
      <c r="K766" s="62" t="s">
        <v>139</v>
      </c>
      <c r="L766" s="60" t="s">
        <v>117</v>
      </c>
      <c r="M766" s="59" t="s">
        <v>140</v>
      </c>
      <c r="N766" s="60" t="s">
        <v>953</v>
      </c>
      <c r="O766" s="60" t="s">
        <v>930</v>
      </c>
      <c r="P766" s="59" t="s">
        <v>955</v>
      </c>
      <c r="Q766" s="59" t="s">
        <v>140</v>
      </c>
      <c r="R766" s="59"/>
      <c r="S766" s="59" t="s">
        <v>955</v>
      </c>
      <c r="T766" s="59"/>
      <c r="U766" s="59"/>
      <c r="V766" s="59"/>
    </row>
    <row r="767" spans="1:22" x14ac:dyDescent="0.2">
      <c r="A767" s="58" t="s">
        <v>3103</v>
      </c>
      <c r="B767" s="59" t="s">
        <v>3104</v>
      </c>
      <c r="C767" s="71">
        <v>40</v>
      </c>
      <c r="D767" s="60">
        <v>22</v>
      </c>
      <c r="E767" s="66">
        <v>32</v>
      </c>
      <c r="F767" s="61" t="s">
        <v>135</v>
      </c>
      <c r="G767" s="59" t="s">
        <v>978</v>
      </c>
      <c r="H767" s="60" t="s">
        <v>3064</v>
      </c>
      <c r="I767" s="60" t="s">
        <v>3105</v>
      </c>
      <c r="J767" s="123">
        <v>0.08</v>
      </c>
      <c r="K767" s="62" t="s">
        <v>139</v>
      </c>
      <c r="L767" s="60" t="s">
        <v>153</v>
      </c>
      <c r="M767" s="59" t="s">
        <v>103</v>
      </c>
      <c r="N767" s="60" t="s">
        <v>118</v>
      </c>
      <c r="O767" s="60" t="s">
        <v>1519</v>
      </c>
      <c r="P767" s="59" t="s">
        <v>120</v>
      </c>
      <c r="Q767" s="59" t="s">
        <v>103</v>
      </c>
      <c r="R767" s="59"/>
      <c r="S767" s="59" t="s">
        <v>120</v>
      </c>
      <c r="T767" s="59">
        <v>2.34</v>
      </c>
      <c r="U767" s="59">
        <v>1.2</v>
      </c>
      <c r="V767" s="59">
        <v>5.05</v>
      </c>
    </row>
    <row r="768" spans="1:22" x14ac:dyDescent="0.2">
      <c r="A768" s="58" t="s">
        <v>3106</v>
      </c>
      <c r="B768" s="59" t="s">
        <v>3107</v>
      </c>
      <c r="C768" s="71">
        <v>40</v>
      </c>
      <c r="D768" s="60">
        <v>22</v>
      </c>
      <c r="E768" s="66">
        <v>32</v>
      </c>
      <c r="F768" s="61" t="s">
        <v>135</v>
      </c>
      <c r="G768" s="59" t="s">
        <v>3108</v>
      </c>
      <c r="H768" s="60" t="s">
        <v>3109</v>
      </c>
      <c r="I768" s="60" t="s">
        <v>3110</v>
      </c>
      <c r="J768" s="123">
        <v>0.08</v>
      </c>
      <c r="K768" s="62" t="s">
        <v>139</v>
      </c>
      <c r="L768" s="60" t="s">
        <v>153</v>
      </c>
      <c r="M768" s="59" t="s">
        <v>103</v>
      </c>
      <c r="N768" s="60" t="s">
        <v>118</v>
      </c>
      <c r="O768" s="60" t="s">
        <v>1519</v>
      </c>
      <c r="P768" s="59" t="s">
        <v>120</v>
      </c>
      <c r="Q768" s="59" t="s">
        <v>103</v>
      </c>
      <c r="R768" s="59"/>
      <c r="S768" s="59" t="s">
        <v>120</v>
      </c>
      <c r="T768" s="59">
        <v>2.34</v>
      </c>
      <c r="U768" s="59">
        <v>2.9</v>
      </c>
      <c r="V768" s="59">
        <v>5.05</v>
      </c>
    </row>
    <row r="769" spans="1:22" x14ac:dyDescent="0.2">
      <c r="A769" s="58" t="s">
        <v>3111</v>
      </c>
      <c r="B769" s="59" t="s">
        <v>3112</v>
      </c>
      <c r="C769" s="71">
        <v>40</v>
      </c>
      <c r="D769" s="60">
        <v>22</v>
      </c>
      <c r="E769" s="66">
        <v>32</v>
      </c>
      <c r="F769" s="61" t="s">
        <v>135</v>
      </c>
      <c r="G769" s="59" t="s">
        <v>3108</v>
      </c>
      <c r="H769" s="60" t="s">
        <v>3109</v>
      </c>
      <c r="I769" s="60" t="s">
        <v>3113</v>
      </c>
      <c r="J769" s="123">
        <v>0.08</v>
      </c>
      <c r="K769" s="62" t="s">
        <v>139</v>
      </c>
      <c r="L769" s="60" t="s">
        <v>153</v>
      </c>
      <c r="M769" s="59" t="s">
        <v>103</v>
      </c>
      <c r="N769" s="60" t="s">
        <v>118</v>
      </c>
      <c r="O769" s="60" t="s">
        <v>1519</v>
      </c>
      <c r="P769" s="59" t="s">
        <v>120</v>
      </c>
      <c r="Q769" s="59" t="s">
        <v>103</v>
      </c>
      <c r="R769" s="59"/>
      <c r="S769" s="59" t="s">
        <v>120</v>
      </c>
      <c r="T769" s="59">
        <v>2.34</v>
      </c>
      <c r="U769" s="59">
        <v>2.9</v>
      </c>
      <c r="V769" s="59">
        <v>5.05</v>
      </c>
    </row>
    <row r="770" spans="1:22" s="64" customFormat="1" x14ac:dyDescent="0.2">
      <c r="A770" s="58" t="s">
        <v>3114</v>
      </c>
      <c r="B770" s="59" t="s">
        <v>3115</v>
      </c>
      <c r="C770" s="71">
        <v>40</v>
      </c>
      <c r="D770" s="60">
        <v>22</v>
      </c>
      <c r="E770" s="66">
        <v>32</v>
      </c>
      <c r="F770" s="59" t="s">
        <v>135</v>
      </c>
      <c r="G770" s="59" t="s">
        <v>1516</v>
      </c>
      <c r="H770" s="60" t="s">
        <v>3109</v>
      </c>
      <c r="I770" s="60" t="s">
        <v>3116</v>
      </c>
      <c r="J770" s="123">
        <v>0.08</v>
      </c>
      <c r="K770" s="62" t="s">
        <v>139</v>
      </c>
      <c r="L770" s="60" t="s">
        <v>153</v>
      </c>
      <c r="M770" s="59" t="s">
        <v>103</v>
      </c>
      <c r="N770" s="60" t="s">
        <v>118</v>
      </c>
      <c r="O770" s="60" t="s">
        <v>1519</v>
      </c>
      <c r="P770" s="59" t="s">
        <v>120</v>
      </c>
      <c r="Q770" s="59" t="s">
        <v>103</v>
      </c>
      <c r="R770" s="59"/>
      <c r="S770" s="59" t="s">
        <v>120</v>
      </c>
      <c r="T770" s="59">
        <v>2.34</v>
      </c>
      <c r="U770" s="59">
        <v>2.9</v>
      </c>
      <c r="V770" s="59">
        <v>5.05</v>
      </c>
    </row>
    <row r="771" spans="1:22" x14ac:dyDescent="0.2">
      <c r="A771" s="58" t="s">
        <v>3117</v>
      </c>
      <c r="B771" s="59" t="s">
        <v>3118</v>
      </c>
      <c r="C771" s="71">
        <v>40</v>
      </c>
      <c r="D771" s="60">
        <v>22</v>
      </c>
      <c r="E771" s="66">
        <v>32</v>
      </c>
      <c r="F771" s="59" t="s">
        <v>135</v>
      </c>
      <c r="G771" s="59" t="s">
        <v>978</v>
      </c>
      <c r="H771" s="60" t="s">
        <v>3119</v>
      </c>
      <c r="I771" s="60" t="s">
        <v>3120</v>
      </c>
      <c r="J771" s="123">
        <v>0.87</v>
      </c>
      <c r="K771" s="62" t="s">
        <v>139</v>
      </c>
      <c r="L771" s="60" t="s">
        <v>123</v>
      </c>
      <c r="M771" s="59" t="s">
        <v>140</v>
      </c>
      <c r="N771" s="60" t="s">
        <v>953</v>
      </c>
      <c r="O771" s="60" t="s">
        <v>930</v>
      </c>
      <c r="P771" s="59" t="s">
        <v>955</v>
      </c>
      <c r="Q771" s="59" t="s">
        <v>140</v>
      </c>
      <c r="R771" s="59"/>
      <c r="S771" s="59" t="s">
        <v>955</v>
      </c>
      <c r="T771" s="59"/>
      <c r="U771" s="59"/>
      <c r="V771" s="59"/>
    </row>
    <row r="772" spans="1:22" x14ac:dyDescent="0.2">
      <c r="A772" s="58" t="s">
        <v>3121</v>
      </c>
      <c r="B772" s="59" t="s">
        <v>3122</v>
      </c>
      <c r="C772" s="71">
        <v>40</v>
      </c>
      <c r="D772" s="60">
        <v>22</v>
      </c>
      <c r="E772" s="66">
        <v>32</v>
      </c>
      <c r="F772" s="59" t="s">
        <v>135</v>
      </c>
      <c r="G772" s="59" t="s">
        <v>136</v>
      </c>
      <c r="H772" s="60" t="s">
        <v>2387</v>
      </c>
      <c r="I772" s="60" t="s">
        <v>3123</v>
      </c>
      <c r="J772" s="123"/>
      <c r="K772" s="62" t="s">
        <v>139</v>
      </c>
      <c r="L772" s="60" t="s">
        <v>123</v>
      </c>
      <c r="M772" s="59" t="s">
        <v>140</v>
      </c>
      <c r="N772" s="60" t="s">
        <v>953</v>
      </c>
      <c r="O772" s="60" t="s">
        <v>1697</v>
      </c>
      <c r="P772" s="59" t="s">
        <v>955</v>
      </c>
      <c r="Q772" s="59" t="s">
        <v>140</v>
      </c>
      <c r="R772" s="59" t="s">
        <v>273</v>
      </c>
      <c r="S772" s="59" t="s">
        <v>955</v>
      </c>
      <c r="T772" s="59"/>
      <c r="U772" s="59"/>
      <c r="V772" s="59"/>
    </row>
    <row r="773" spans="1:22" x14ac:dyDescent="0.2">
      <c r="A773" s="58" t="s">
        <v>3124</v>
      </c>
      <c r="B773" s="59" t="s">
        <v>3125</v>
      </c>
      <c r="C773" s="71">
        <v>40</v>
      </c>
      <c r="D773" s="60">
        <v>22</v>
      </c>
      <c r="E773" s="66">
        <v>32</v>
      </c>
      <c r="F773" s="59" t="s">
        <v>135</v>
      </c>
      <c r="G773" s="59" t="s">
        <v>136</v>
      </c>
      <c r="H773" s="60" t="s">
        <v>3126</v>
      </c>
      <c r="I773" s="60" t="s">
        <v>3127</v>
      </c>
      <c r="J773" s="123"/>
      <c r="K773" s="62" t="s">
        <v>139</v>
      </c>
      <c r="L773" s="60" t="s">
        <v>123</v>
      </c>
      <c r="M773" s="59" t="s">
        <v>140</v>
      </c>
      <c r="N773" s="60" t="s">
        <v>953</v>
      </c>
      <c r="O773" s="60" t="s">
        <v>930</v>
      </c>
      <c r="P773" s="59" t="s">
        <v>955</v>
      </c>
      <c r="Q773" s="59" t="s">
        <v>140</v>
      </c>
      <c r="R773" s="59" t="s">
        <v>273</v>
      </c>
      <c r="S773" s="59" t="s">
        <v>955</v>
      </c>
      <c r="T773" s="59"/>
      <c r="U773" s="59"/>
      <c r="V773" s="59"/>
    </row>
    <row r="774" spans="1:22" x14ac:dyDescent="0.2">
      <c r="A774" s="58" t="s">
        <v>3128</v>
      </c>
      <c r="B774" s="59" t="s">
        <v>3129</v>
      </c>
      <c r="C774" s="71">
        <v>40</v>
      </c>
      <c r="D774" s="60">
        <v>22</v>
      </c>
      <c r="E774" s="66">
        <v>32</v>
      </c>
      <c r="F774" s="59" t="s">
        <v>135</v>
      </c>
      <c r="G774" s="59" t="s">
        <v>136</v>
      </c>
      <c r="H774" s="60" t="s">
        <v>3130</v>
      </c>
      <c r="I774" s="60" t="s">
        <v>3131</v>
      </c>
      <c r="J774" s="123"/>
      <c r="K774" s="62" t="s">
        <v>139</v>
      </c>
      <c r="L774" s="60" t="s">
        <v>123</v>
      </c>
      <c r="M774" s="59" t="s">
        <v>140</v>
      </c>
      <c r="N774" s="60" t="s">
        <v>953</v>
      </c>
      <c r="O774" s="60" t="s">
        <v>930</v>
      </c>
      <c r="P774" s="59" t="s">
        <v>955</v>
      </c>
      <c r="Q774" s="59"/>
      <c r="R774" s="59"/>
      <c r="S774" s="59" t="s">
        <v>955</v>
      </c>
      <c r="T774" s="59"/>
      <c r="U774" s="59"/>
      <c r="V774" s="59"/>
    </row>
    <row r="775" spans="1:22" x14ac:dyDescent="0.2">
      <c r="A775" s="58" t="s">
        <v>3132</v>
      </c>
      <c r="B775" s="59" t="s">
        <v>3133</v>
      </c>
      <c r="C775" s="71">
        <v>41</v>
      </c>
      <c r="D775" s="60">
        <v>22.55</v>
      </c>
      <c r="E775" s="66">
        <v>32.799999999999997</v>
      </c>
      <c r="F775" s="59" t="s">
        <v>135</v>
      </c>
      <c r="G775" s="59" t="s">
        <v>978</v>
      </c>
      <c r="H775" s="60" t="s">
        <v>3134</v>
      </c>
      <c r="I775" s="60" t="s">
        <v>3135</v>
      </c>
      <c r="J775" s="123">
        <v>0.4</v>
      </c>
      <c r="K775" s="62" t="s">
        <v>139</v>
      </c>
      <c r="L775" s="60" t="s">
        <v>123</v>
      </c>
      <c r="M775" s="59" t="s">
        <v>140</v>
      </c>
      <c r="N775" s="60" t="s">
        <v>953</v>
      </c>
      <c r="O775" s="60" t="s">
        <v>930</v>
      </c>
      <c r="P775" s="59" t="s">
        <v>955</v>
      </c>
      <c r="Q775" s="59" t="s">
        <v>140</v>
      </c>
      <c r="R775" s="59"/>
      <c r="S775" s="59" t="s">
        <v>955</v>
      </c>
      <c r="T775" s="59"/>
      <c r="U775" s="59"/>
      <c r="V775" s="59"/>
    </row>
    <row r="776" spans="1:22" x14ac:dyDescent="0.2">
      <c r="A776" s="58" t="s">
        <v>3136</v>
      </c>
      <c r="B776" s="59" t="s">
        <v>3137</v>
      </c>
      <c r="C776" s="71">
        <v>41</v>
      </c>
      <c r="D776" s="60">
        <v>22.55</v>
      </c>
      <c r="E776" s="66">
        <v>32.799999999999997</v>
      </c>
      <c r="F776" s="59" t="s">
        <v>135</v>
      </c>
      <c r="G776" s="59" t="s">
        <v>136</v>
      </c>
      <c r="H776" s="60" t="s">
        <v>3138</v>
      </c>
      <c r="I776" s="60" t="s">
        <v>3139</v>
      </c>
      <c r="J776" s="123">
        <v>0.6</v>
      </c>
      <c r="K776" s="62" t="s">
        <v>139</v>
      </c>
      <c r="L776" s="60" t="s">
        <v>117</v>
      </c>
      <c r="M776" s="59" t="s">
        <v>140</v>
      </c>
      <c r="N776" s="60" t="s">
        <v>953</v>
      </c>
      <c r="O776" s="60" t="s">
        <v>930</v>
      </c>
      <c r="P776" s="59" t="s">
        <v>955</v>
      </c>
      <c r="Q776" s="59" t="s">
        <v>140</v>
      </c>
      <c r="R776" s="59"/>
      <c r="S776" s="59" t="s">
        <v>955</v>
      </c>
      <c r="T776" s="59"/>
      <c r="U776" s="59"/>
      <c r="V776" s="59"/>
    </row>
    <row r="777" spans="1:22" x14ac:dyDescent="0.2">
      <c r="A777" s="58" t="s">
        <v>3140</v>
      </c>
      <c r="B777" s="59" t="s">
        <v>3141</v>
      </c>
      <c r="C777" s="71">
        <v>41</v>
      </c>
      <c r="D777" s="60">
        <v>22.55</v>
      </c>
      <c r="E777" s="66">
        <v>32.799999999999997</v>
      </c>
      <c r="F777" s="59" t="s">
        <v>135</v>
      </c>
      <c r="G777" s="59" t="s">
        <v>978</v>
      </c>
      <c r="H777" s="60" t="s">
        <v>3142</v>
      </c>
      <c r="I777" s="60" t="s">
        <v>3143</v>
      </c>
      <c r="J777" s="123"/>
      <c r="K777" s="62" t="s">
        <v>139</v>
      </c>
      <c r="L777" s="60" t="s">
        <v>117</v>
      </c>
      <c r="M777" s="59" t="s">
        <v>140</v>
      </c>
      <c r="N777" s="60" t="s">
        <v>953</v>
      </c>
      <c r="O777" s="60" t="s">
        <v>1697</v>
      </c>
      <c r="P777" s="59" t="s">
        <v>955</v>
      </c>
      <c r="Q777" s="59" t="s">
        <v>140</v>
      </c>
      <c r="R777" s="59"/>
      <c r="S777" s="59" t="s">
        <v>955</v>
      </c>
      <c r="T777" s="59"/>
      <c r="U777" s="59"/>
      <c r="V777" s="59"/>
    </row>
    <row r="778" spans="1:22" x14ac:dyDescent="0.2">
      <c r="A778" s="58" t="s">
        <v>3144</v>
      </c>
      <c r="B778" s="59" t="s">
        <v>3145</v>
      </c>
      <c r="C778" s="71">
        <v>41</v>
      </c>
      <c r="D778" s="60">
        <v>22.55</v>
      </c>
      <c r="E778" s="66">
        <v>32.799999999999997</v>
      </c>
      <c r="F778" s="59" t="s">
        <v>135</v>
      </c>
      <c r="G778" s="59" t="s">
        <v>136</v>
      </c>
      <c r="H778" s="60" t="s">
        <v>3146</v>
      </c>
      <c r="I778" s="60" t="s">
        <v>3147</v>
      </c>
      <c r="J778" s="123"/>
      <c r="K778" s="62" t="s">
        <v>139</v>
      </c>
      <c r="L778" s="60" t="s">
        <v>123</v>
      </c>
      <c r="M778" s="59" t="s">
        <v>140</v>
      </c>
      <c r="N778" s="60" t="s">
        <v>953</v>
      </c>
      <c r="O778" s="60" t="s">
        <v>930</v>
      </c>
      <c r="P778" s="59" t="s">
        <v>955</v>
      </c>
      <c r="Q778" s="59" t="s">
        <v>140</v>
      </c>
      <c r="R778" s="59"/>
      <c r="S778" s="59" t="s">
        <v>955</v>
      </c>
      <c r="T778" s="59"/>
      <c r="U778" s="59"/>
      <c r="V778" s="59"/>
    </row>
    <row r="779" spans="1:22" x14ac:dyDescent="0.2">
      <c r="A779" s="58" t="s">
        <v>3148</v>
      </c>
      <c r="B779" s="59" t="s">
        <v>3149</v>
      </c>
      <c r="C779" s="71">
        <v>41</v>
      </c>
      <c r="D779" s="60">
        <v>22.55</v>
      </c>
      <c r="E779" s="66">
        <v>32.799999999999997</v>
      </c>
      <c r="F779" s="59" t="s">
        <v>135</v>
      </c>
      <c r="G779" s="59" t="s">
        <v>136</v>
      </c>
      <c r="H779" s="60" t="s">
        <v>3150</v>
      </c>
      <c r="I779" s="60" t="s">
        <v>3151</v>
      </c>
      <c r="J779" s="123"/>
      <c r="K779" s="62" t="s">
        <v>139</v>
      </c>
      <c r="L779" s="60" t="s">
        <v>123</v>
      </c>
      <c r="M779" s="59" t="s">
        <v>140</v>
      </c>
      <c r="N779" s="60" t="s">
        <v>953</v>
      </c>
      <c r="O779" s="60" t="s">
        <v>930</v>
      </c>
      <c r="P779" s="59" t="s">
        <v>955</v>
      </c>
      <c r="Q779" s="59"/>
      <c r="R779" s="59" t="s">
        <v>273</v>
      </c>
      <c r="S779" s="59" t="s">
        <v>955</v>
      </c>
      <c r="T779" s="59"/>
      <c r="U779" s="59"/>
      <c r="V779" s="59"/>
    </row>
    <row r="780" spans="1:22" x14ac:dyDescent="0.2">
      <c r="A780" s="58" t="s">
        <v>3152</v>
      </c>
      <c r="B780" s="59" t="s">
        <v>3153</v>
      </c>
      <c r="C780" s="71">
        <v>42</v>
      </c>
      <c r="D780" s="60">
        <v>23.1</v>
      </c>
      <c r="E780" s="66">
        <v>33.6</v>
      </c>
      <c r="F780" s="59" t="s">
        <v>135</v>
      </c>
      <c r="G780" s="59" t="s">
        <v>136</v>
      </c>
      <c r="H780" s="60" t="s">
        <v>3154</v>
      </c>
      <c r="I780" s="60" t="s">
        <v>3155</v>
      </c>
      <c r="J780" s="123">
        <v>1</v>
      </c>
      <c r="K780" s="62" t="s">
        <v>139</v>
      </c>
      <c r="L780" s="60" t="s">
        <v>117</v>
      </c>
      <c r="M780" s="59" t="s">
        <v>140</v>
      </c>
      <c r="N780" s="60" t="s">
        <v>118</v>
      </c>
      <c r="O780" s="60" t="s">
        <v>119</v>
      </c>
      <c r="P780" s="59" t="s">
        <v>120</v>
      </c>
      <c r="Q780" s="59" t="s">
        <v>103</v>
      </c>
      <c r="R780" s="59" t="s">
        <v>273</v>
      </c>
      <c r="S780" s="59" t="s">
        <v>120</v>
      </c>
      <c r="T780" s="59"/>
      <c r="U780" s="59"/>
      <c r="V780" s="59"/>
    </row>
    <row r="781" spans="1:22" x14ac:dyDescent="0.2">
      <c r="A781" s="58" t="s">
        <v>3156</v>
      </c>
      <c r="B781" s="59" t="s">
        <v>3157</v>
      </c>
      <c r="C781" s="71">
        <v>42</v>
      </c>
      <c r="D781" s="60">
        <v>23.1</v>
      </c>
      <c r="E781" s="66">
        <v>33.6</v>
      </c>
      <c r="F781" s="59" t="s">
        <v>135</v>
      </c>
      <c r="G781" s="59" t="s">
        <v>136</v>
      </c>
      <c r="H781" s="60" t="s">
        <v>3158</v>
      </c>
      <c r="I781" s="60" t="s">
        <v>3159</v>
      </c>
      <c r="J781" s="123">
        <v>1</v>
      </c>
      <c r="K781" s="62" t="s">
        <v>139</v>
      </c>
      <c r="L781" s="60" t="s">
        <v>117</v>
      </c>
      <c r="M781" s="59" t="s">
        <v>140</v>
      </c>
      <c r="N781" s="60" t="s">
        <v>118</v>
      </c>
      <c r="O781" s="60" t="s">
        <v>119</v>
      </c>
      <c r="P781" s="59" t="s">
        <v>120</v>
      </c>
      <c r="Q781" s="59" t="s">
        <v>103</v>
      </c>
      <c r="R781" s="59" t="s">
        <v>273</v>
      </c>
      <c r="S781" s="59" t="s">
        <v>120</v>
      </c>
      <c r="T781" s="59"/>
      <c r="U781" s="59"/>
      <c r="V781" s="59"/>
    </row>
    <row r="782" spans="1:22" x14ac:dyDescent="0.2">
      <c r="A782" s="58" t="s">
        <v>3160</v>
      </c>
      <c r="B782" s="59" t="s">
        <v>3161</v>
      </c>
      <c r="C782" s="71">
        <v>42</v>
      </c>
      <c r="D782" s="60">
        <v>23.1</v>
      </c>
      <c r="E782" s="66">
        <v>33.6</v>
      </c>
      <c r="F782" s="59" t="s">
        <v>135</v>
      </c>
      <c r="G782" s="59" t="s">
        <v>136</v>
      </c>
      <c r="H782" s="60" t="s">
        <v>3162</v>
      </c>
      <c r="I782" s="60" t="s">
        <v>3163</v>
      </c>
      <c r="J782" s="123">
        <v>1</v>
      </c>
      <c r="K782" s="62" t="s">
        <v>139</v>
      </c>
      <c r="L782" s="60" t="s">
        <v>117</v>
      </c>
      <c r="M782" s="59" t="s">
        <v>140</v>
      </c>
      <c r="N782" s="60" t="s">
        <v>118</v>
      </c>
      <c r="O782" s="60" t="s">
        <v>119</v>
      </c>
      <c r="P782" s="59" t="s">
        <v>120</v>
      </c>
      <c r="Q782" s="59" t="s">
        <v>103</v>
      </c>
      <c r="R782" s="59" t="s">
        <v>273</v>
      </c>
      <c r="S782" s="59" t="s">
        <v>120</v>
      </c>
      <c r="T782" s="59"/>
      <c r="U782" s="59"/>
      <c r="V782" s="59"/>
    </row>
    <row r="783" spans="1:22" x14ac:dyDescent="0.2">
      <c r="A783" s="58" t="s">
        <v>3164</v>
      </c>
      <c r="B783" s="59" t="s">
        <v>3165</v>
      </c>
      <c r="C783" s="71">
        <v>42</v>
      </c>
      <c r="D783" s="60">
        <v>23.1</v>
      </c>
      <c r="E783" s="66">
        <v>33.6</v>
      </c>
      <c r="F783" s="59" t="s">
        <v>135</v>
      </c>
      <c r="G783" s="59" t="s">
        <v>136</v>
      </c>
      <c r="H783" s="60" t="s">
        <v>3166</v>
      </c>
      <c r="I783" s="60" t="s">
        <v>3167</v>
      </c>
      <c r="J783" s="123"/>
      <c r="K783" s="62" t="s">
        <v>139</v>
      </c>
      <c r="L783" s="60" t="s">
        <v>123</v>
      </c>
      <c r="M783" s="59" t="s">
        <v>140</v>
      </c>
      <c r="N783" s="60" t="s">
        <v>953</v>
      </c>
      <c r="O783" s="60" t="s">
        <v>1380</v>
      </c>
      <c r="P783" s="59" t="s">
        <v>955</v>
      </c>
      <c r="Q783" s="59"/>
      <c r="R783" s="59"/>
      <c r="S783" s="59" t="s">
        <v>955</v>
      </c>
      <c r="T783" s="59"/>
      <c r="U783" s="59"/>
      <c r="V783" s="59"/>
    </row>
    <row r="784" spans="1:22" x14ac:dyDescent="0.2">
      <c r="A784" s="58" t="s">
        <v>3168</v>
      </c>
      <c r="B784" s="59" t="s">
        <v>3169</v>
      </c>
      <c r="C784" s="71">
        <v>42</v>
      </c>
      <c r="D784" s="60">
        <v>23.1</v>
      </c>
      <c r="E784" s="66">
        <v>33.6</v>
      </c>
      <c r="F784" s="59" t="s">
        <v>135</v>
      </c>
      <c r="G784" s="59" t="s">
        <v>136</v>
      </c>
      <c r="H784" s="60" t="s">
        <v>3170</v>
      </c>
      <c r="I784" s="60" t="s">
        <v>3171</v>
      </c>
      <c r="J784" s="123"/>
      <c r="K784" s="62" t="s">
        <v>139</v>
      </c>
      <c r="L784" s="60" t="s">
        <v>123</v>
      </c>
      <c r="M784" s="59" t="s">
        <v>140</v>
      </c>
      <c r="N784" s="60" t="s">
        <v>953</v>
      </c>
      <c r="O784" s="60" t="s">
        <v>1380</v>
      </c>
      <c r="P784" s="59" t="s">
        <v>955</v>
      </c>
      <c r="Q784" s="59"/>
      <c r="R784" s="59"/>
      <c r="S784" s="59" t="s">
        <v>955</v>
      </c>
      <c r="T784" s="59"/>
      <c r="U784" s="59"/>
      <c r="V784" s="59"/>
    </row>
    <row r="785" spans="1:22" x14ac:dyDescent="0.2">
      <c r="A785" s="58" t="s">
        <v>3172</v>
      </c>
      <c r="B785" s="59" t="s">
        <v>3173</v>
      </c>
      <c r="C785" s="71">
        <v>42</v>
      </c>
      <c r="D785" s="60">
        <v>23.1</v>
      </c>
      <c r="E785" s="66">
        <v>33.6</v>
      </c>
      <c r="F785" s="59" t="s">
        <v>135</v>
      </c>
      <c r="G785" s="59" t="s">
        <v>136</v>
      </c>
      <c r="H785" s="60" t="s">
        <v>3174</v>
      </c>
      <c r="I785" s="60" t="s">
        <v>3175</v>
      </c>
      <c r="J785" s="123"/>
      <c r="K785" s="62" t="s">
        <v>139</v>
      </c>
      <c r="L785" s="60" t="s">
        <v>123</v>
      </c>
      <c r="M785" s="59" t="s">
        <v>140</v>
      </c>
      <c r="N785" s="60" t="s">
        <v>953</v>
      </c>
      <c r="O785" s="60" t="s">
        <v>930</v>
      </c>
      <c r="P785" s="59" t="s">
        <v>955</v>
      </c>
      <c r="Q785" s="59" t="s">
        <v>140</v>
      </c>
      <c r="R785" s="59"/>
      <c r="S785" s="59" t="s">
        <v>955</v>
      </c>
      <c r="T785" s="59"/>
      <c r="U785" s="59"/>
      <c r="V785" s="59"/>
    </row>
    <row r="786" spans="1:22" s="64" customFormat="1" x14ac:dyDescent="0.2">
      <c r="A786" s="58" t="s">
        <v>3176</v>
      </c>
      <c r="B786" s="59" t="s">
        <v>3177</v>
      </c>
      <c r="C786" s="71">
        <v>42</v>
      </c>
      <c r="D786" s="60">
        <v>23.1</v>
      </c>
      <c r="E786" s="66">
        <v>33.6</v>
      </c>
      <c r="F786" s="59" t="s">
        <v>135</v>
      </c>
      <c r="G786" s="59" t="s">
        <v>136</v>
      </c>
      <c r="H786" s="60" t="s">
        <v>3178</v>
      </c>
      <c r="I786" s="60" t="s">
        <v>3179</v>
      </c>
      <c r="J786" s="123"/>
      <c r="K786" s="62" t="s">
        <v>139</v>
      </c>
      <c r="L786" s="60" t="s">
        <v>117</v>
      </c>
      <c r="M786" s="59" t="s">
        <v>140</v>
      </c>
      <c r="N786" s="60" t="s">
        <v>953</v>
      </c>
      <c r="O786" s="60" t="s">
        <v>930</v>
      </c>
      <c r="P786" s="59" t="s">
        <v>955</v>
      </c>
      <c r="Q786" s="59" t="s">
        <v>140</v>
      </c>
      <c r="R786" s="59"/>
      <c r="S786" s="59" t="s">
        <v>955</v>
      </c>
      <c r="T786" s="59"/>
      <c r="U786" s="59"/>
      <c r="V786" s="59"/>
    </row>
    <row r="787" spans="1:22" s="64" customFormat="1" x14ac:dyDescent="0.2">
      <c r="A787" s="58" t="s">
        <v>3180</v>
      </c>
      <c r="B787" s="59" t="s">
        <v>3181</v>
      </c>
      <c r="C787" s="71">
        <v>42</v>
      </c>
      <c r="D787" s="60">
        <v>23.1</v>
      </c>
      <c r="E787" s="66">
        <v>33.6</v>
      </c>
      <c r="F787" s="59" t="s">
        <v>135</v>
      </c>
      <c r="G787" s="59" t="s">
        <v>978</v>
      </c>
      <c r="H787" s="60" t="s">
        <v>3182</v>
      </c>
      <c r="I787" s="60" t="s">
        <v>3183</v>
      </c>
      <c r="J787" s="123"/>
      <c r="K787" s="62" t="s">
        <v>139</v>
      </c>
      <c r="L787" s="60" t="s">
        <v>123</v>
      </c>
      <c r="M787" s="59" t="s">
        <v>140</v>
      </c>
      <c r="N787" s="60" t="s">
        <v>953</v>
      </c>
      <c r="O787" s="60" t="s">
        <v>1697</v>
      </c>
      <c r="P787" s="59" t="s">
        <v>955</v>
      </c>
      <c r="Q787" s="59" t="s">
        <v>140</v>
      </c>
      <c r="R787" s="59"/>
      <c r="S787" s="59" t="s">
        <v>955</v>
      </c>
      <c r="T787" s="59"/>
      <c r="U787" s="59"/>
      <c r="V787" s="59"/>
    </row>
    <row r="788" spans="1:22" s="64" customFormat="1" x14ac:dyDescent="0.2">
      <c r="A788" s="58" t="s">
        <v>3184</v>
      </c>
      <c r="B788" s="59" t="s">
        <v>3185</v>
      </c>
      <c r="C788" s="71">
        <v>42</v>
      </c>
      <c r="D788" s="60">
        <v>23.1</v>
      </c>
      <c r="E788" s="66">
        <v>33.6</v>
      </c>
      <c r="F788" s="59" t="s">
        <v>135</v>
      </c>
      <c r="G788" s="59" t="s">
        <v>136</v>
      </c>
      <c r="H788" s="60" t="s">
        <v>3186</v>
      </c>
      <c r="I788" s="60" t="s">
        <v>3187</v>
      </c>
      <c r="J788" s="123"/>
      <c r="K788" s="62" t="s">
        <v>139</v>
      </c>
      <c r="L788" s="60" t="s">
        <v>123</v>
      </c>
      <c r="M788" s="59" t="s">
        <v>140</v>
      </c>
      <c r="N788" s="60" t="s">
        <v>953</v>
      </c>
      <c r="O788" s="60" t="s">
        <v>930</v>
      </c>
      <c r="P788" s="59" t="s">
        <v>955</v>
      </c>
      <c r="Q788" s="59" t="s">
        <v>140</v>
      </c>
      <c r="R788" s="59"/>
      <c r="S788" s="59" t="s">
        <v>955</v>
      </c>
      <c r="T788" s="59"/>
      <c r="U788" s="59"/>
      <c r="V788" s="59"/>
    </row>
    <row r="789" spans="1:22" s="64" customFormat="1" x14ac:dyDescent="0.2">
      <c r="A789" s="58" t="s">
        <v>3188</v>
      </c>
      <c r="B789" s="59" t="s">
        <v>3189</v>
      </c>
      <c r="C789" s="71">
        <v>43</v>
      </c>
      <c r="D789" s="60">
        <v>23.65</v>
      </c>
      <c r="E789" s="66">
        <v>34.4</v>
      </c>
      <c r="F789" s="59" t="s">
        <v>135</v>
      </c>
      <c r="G789" s="59" t="s">
        <v>136</v>
      </c>
      <c r="H789" s="60" t="s">
        <v>3190</v>
      </c>
      <c r="I789" s="60" t="s">
        <v>3191</v>
      </c>
      <c r="J789" s="123"/>
      <c r="K789" s="62" t="s">
        <v>139</v>
      </c>
      <c r="L789" s="60" t="s">
        <v>117</v>
      </c>
      <c r="M789" s="59" t="s">
        <v>140</v>
      </c>
      <c r="N789" s="60" t="s">
        <v>118</v>
      </c>
      <c r="O789" s="60" t="s">
        <v>119</v>
      </c>
      <c r="P789" s="59" t="s">
        <v>120</v>
      </c>
      <c r="Q789" s="59" t="s">
        <v>103</v>
      </c>
      <c r="R789" s="59" t="s">
        <v>3192</v>
      </c>
      <c r="S789" s="59" t="s">
        <v>120</v>
      </c>
      <c r="T789" s="59">
        <v>7.2</v>
      </c>
      <c r="U789" s="59">
        <v>3.4</v>
      </c>
      <c r="V789" s="59">
        <v>4.5999999999999996</v>
      </c>
    </row>
    <row r="790" spans="1:22" s="64" customFormat="1" x14ac:dyDescent="0.2">
      <c r="A790" s="58" t="s">
        <v>3193</v>
      </c>
      <c r="B790" s="59" t="s">
        <v>3194</v>
      </c>
      <c r="C790" s="71">
        <v>43</v>
      </c>
      <c r="D790" s="60">
        <v>23.65</v>
      </c>
      <c r="E790" s="66">
        <v>34.4</v>
      </c>
      <c r="F790" s="59" t="s">
        <v>135</v>
      </c>
      <c r="G790" s="59" t="s">
        <v>978</v>
      </c>
      <c r="H790" s="60" t="s">
        <v>3195</v>
      </c>
      <c r="I790" s="60" t="s">
        <v>3196</v>
      </c>
      <c r="J790" s="123">
        <v>1.02</v>
      </c>
      <c r="K790" s="62" t="s">
        <v>139</v>
      </c>
      <c r="L790" s="60" t="s">
        <v>123</v>
      </c>
      <c r="M790" s="59" t="s">
        <v>140</v>
      </c>
      <c r="N790" s="60" t="s">
        <v>953</v>
      </c>
      <c r="O790" s="60" t="s">
        <v>930</v>
      </c>
      <c r="P790" s="59" t="s">
        <v>955</v>
      </c>
      <c r="Q790" s="59" t="s">
        <v>140</v>
      </c>
      <c r="R790" s="59"/>
      <c r="S790" s="59" t="s">
        <v>955</v>
      </c>
      <c r="T790" s="59"/>
      <c r="U790" s="59"/>
      <c r="V790" s="59"/>
    </row>
    <row r="791" spans="1:22" s="64" customFormat="1" x14ac:dyDescent="0.2">
      <c r="A791" s="58" t="s">
        <v>3197</v>
      </c>
      <c r="B791" s="59" t="s">
        <v>3198</v>
      </c>
      <c r="C791" s="71">
        <v>43</v>
      </c>
      <c r="D791" s="60">
        <v>23.65</v>
      </c>
      <c r="E791" s="66">
        <v>34.4</v>
      </c>
      <c r="F791" s="59" t="s">
        <v>135</v>
      </c>
      <c r="G791" s="59" t="s">
        <v>136</v>
      </c>
      <c r="H791" s="60" t="s">
        <v>3199</v>
      </c>
      <c r="I791" s="60" t="s">
        <v>3200</v>
      </c>
      <c r="J791" s="123"/>
      <c r="K791" s="62" t="s">
        <v>139</v>
      </c>
      <c r="L791" s="60" t="s">
        <v>117</v>
      </c>
      <c r="M791" s="59" t="s">
        <v>140</v>
      </c>
      <c r="N791" s="60" t="s">
        <v>953</v>
      </c>
      <c r="O791" s="60" t="s">
        <v>930</v>
      </c>
      <c r="P791" s="59" t="s">
        <v>955</v>
      </c>
      <c r="Q791" s="59" t="s">
        <v>140</v>
      </c>
      <c r="R791" s="59"/>
      <c r="S791" s="59" t="s">
        <v>955</v>
      </c>
      <c r="T791" s="59"/>
      <c r="U791" s="59"/>
      <c r="V791" s="59"/>
    </row>
    <row r="792" spans="1:22" s="64" customFormat="1" x14ac:dyDescent="0.2">
      <c r="A792" s="58" t="s">
        <v>3201</v>
      </c>
      <c r="B792" s="59" t="s">
        <v>3202</v>
      </c>
      <c r="C792" s="71">
        <v>43</v>
      </c>
      <c r="D792" s="60">
        <v>23.65</v>
      </c>
      <c r="E792" s="66">
        <v>34.4</v>
      </c>
      <c r="F792" s="59" t="s">
        <v>135</v>
      </c>
      <c r="G792" s="59" t="s">
        <v>136</v>
      </c>
      <c r="H792" s="60" t="s">
        <v>2106</v>
      </c>
      <c r="I792" s="60" t="s">
        <v>3203</v>
      </c>
      <c r="J792" s="123"/>
      <c r="K792" s="62" t="s">
        <v>139</v>
      </c>
      <c r="L792" s="60" t="s">
        <v>123</v>
      </c>
      <c r="M792" s="59" t="s">
        <v>140</v>
      </c>
      <c r="N792" s="60" t="s">
        <v>953</v>
      </c>
      <c r="O792" s="60" t="s">
        <v>930</v>
      </c>
      <c r="P792" s="59" t="s">
        <v>955</v>
      </c>
      <c r="Q792" s="59" t="s">
        <v>140</v>
      </c>
      <c r="R792" s="59" t="s">
        <v>273</v>
      </c>
      <c r="S792" s="59" t="s">
        <v>955</v>
      </c>
      <c r="T792" s="59"/>
      <c r="U792" s="59"/>
      <c r="V792" s="59"/>
    </row>
    <row r="793" spans="1:22" s="64" customFormat="1" x14ac:dyDescent="0.2">
      <c r="A793" s="58" t="s">
        <v>3204</v>
      </c>
      <c r="B793" s="59" t="s">
        <v>3205</v>
      </c>
      <c r="C793" s="71">
        <v>44</v>
      </c>
      <c r="D793" s="60">
        <v>24.2</v>
      </c>
      <c r="E793" s="66">
        <v>35.200000000000003</v>
      </c>
      <c r="F793" s="59" t="s">
        <v>135</v>
      </c>
      <c r="G793" s="59" t="s">
        <v>978</v>
      </c>
      <c r="H793" s="60" t="s">
        <v>3206</v>
      </c>
      <c r="I793" s="60" t="s">
        <v>3207</v>
      </c>
      <c r="J793" s="123">
        <v>0.59</v>
      </c>
      <c r="K793" s="62" t="s">
        <v>139</v>
      </c>
      <c r="L793" s="60" t="s">
        <v>123</v>
      </c>
      <c r="M793" s="59" t="s">
        <v>140</v>
      </c>
      <c r="N793" s="60" t="s">
        <v>953</v>
      </c>
      <c r="O793" s="60" t="s">
        <v>930</v>
      </c>
      <c r="P793" s="59" t="s">
        <v>955</v>
      </c>
      <c r="Q793" s="59" t="s">
        <v>140</v>
      </c>
      <c r="R793" s="59"/>
      <c r="S793" s="59" t="s">
        <v>955</v>
      </c>
      <c r="T793" s="59"/>
      <c r="U793" s="59"/>
      <c r="V793" s="59"/>
    </row>
    <row r="794" spans="1:22" s="64" customFormat="1" x14ac:dyDescent="0.2">
      <c r="A794" s="58" t="s">
        <v>3208</v>
      </c>
      <c r="B794" s="59" t="s">
        <v>3209</v>
      </c>
      <c r="C794" s="71">
        <v>44</v>
      </c>
      <c r="D794" s="60">
        <v>24.2</v>
      </c>
      <c r="E794" s="66">
        <v>35.200000000000003</v>
      </c>
      <c r="F794" s="59" t="s">
        <v>135</v>
      </c>
      <c r="G794" s="59" t="s">
        <v>136</v>
      </c>
      <c r="H794" s="60" t="s">
        <v>3210</v>
      </c>
      <c r="I794" s="60" t="s">
        <v>3211</v>
      </c>
      <c r="J794" s="123"/>
      <c r="K794" s="62" t="s">
        <v>139</v>
      </c>
      <c r="L794" s="60" t="s">
        <v>123</v>
      </c>
      <c r="M794" s="59" t="s">
        <v>140</v>
      </c>
      <c r="N794" s="60" t="s">
        <v>953</v>
      </c>
      <c r="O794" s="60" t="s">
        <v>930</v>
      </c>
      <c r="P794" s="59" t="s">
        <v>955</v>
      </c>
      <c r="Q794" s="59" t="s">
        <v>140</v>
      </c>
      <c r="R794" s="59"/>
      <c r="S794" s="59" t="s">
        <v>955</v>
      </c>
      <c r="T794" s="59"/>
      <c r="U794" s="59"/>
      <c r="V794" s="59"/>
    </row>
    <row r="795" spans="1:22" s="64" customFormat="1" x14ac:dyDescent="0.2">
      <c r="A795" s="58" t="s">
        <v>3212</v>
      </c>
      <c r="B795" s="59" t="s">
        <v>3213</v>
      </c>
      <c r="C795" s="71">
        <v>44</v>
      </c>
      <c r="D795" s="60">
        <v>24.2</v>
      </c>
      <c r="E795" s="66">
        <v>35.200000000000003</v>
      </c>
      <c r="F795" s="59" t="s">
        <v>135</v>
      </c>
      <c r="G795" s="59" t="s">
        <v>136</v>
      </c>
      <c r="H795" s="60" t="s">
        <v>3214</v>
      </c>
      <c r="I795" s="60" t="s">
        <v>3215</v>
      </c>
      <c r="J795" s="123"/>
      <c r="K795" s="62" t="s">
        <v>139</v>
      </c>
      <c r="L795" s="60" t="s">
        <v>117</v>
      </c>
      <c r="M795" s="59" t="s">
        <v>140</v>
      </c>
      <c r="N795" s="60" t="s">
        <v>953</v>
      </c>
      <c r="O795" s="60" t="s">
        <v>930</v>
      </c>
      <c r="P795" s="59" t="s">
        <v>955</v>
      </c>
      <c r="Q795" s="59" t="s">
        <v>140</v>
      </c>
      <c r="R795" s="59"/>
      <c r="S795" s="59" t="s">
        <v>955</v>
      </c>
      <c r="T795" s="59"/>
      <c r="U795" s="59"/>
      <c r="V795" s="59"/>
    </row>
    <row r="796" spans="1:22" x14ac:dyDescent="0.2">
      <c r="A796" s="58" t="s">
        <v>3216</v>
      </c>
      <c r="B796" s="59" t="s">
        <v>3217</v>
      </c>
      <c r="C796" s="71">
        <v>44</v>
      </c>
      <c r="D796" s="60">
        <v>24.2</v>
      </c>
      <c r="E796" s="66">
        <v>35.200000000000003</v>
      </c>
      <c r="F796" s="59" t="s">
        <v>135</v>
      </c>
      <c r="G796" s="59" t="s">
        <v>136</v>
      </c>
      <c r="H796" s="60" t="s">
        <v>2629</v>
      </c>
      <c r="I796" s="60" t="s">
        <v>3218</v>
      </c>
      <c r="J796" s="123"/>
      <c r="K796" s="62" t="s">
        <v>139</v>
      </c>
      <c r="L796" s="60" t="s">
        <v>123</v>
      </c>
      <c r="M796" s="59" t="s">
        <v>140</v>
      </c>
      <c r="N796" s="60" t="s">
        <v>953</v>
      </c>
      <c r="O796" s="60" t="s">
        <v>930</v>
      </c>
      <c r="P796" s="59" t="s">
        <v>955</v>
      </c>
      <c r="Q796" s="59" t="s">
        <v>140</v>
      </c>
      <c r="R796" s="59" t="s">
        <v>273</v>
      </c>
      <c r="S796" s="59" t="s">
        <v>955</v>
      </c>
      <c r="T796" s="59"/>
      <c r="U796" s="59"/>
      <c r="V796" s="59"/>
    </row>
    <row r="797" spans="1:22" x14ac:dyDescent="0.2">
      <c r="A797" s="58" t="s">
        <v>3219</v>
      </c>
      <c r="B797" s="59" t="s">
        <v>3220</v>
      </c>
      <c r="C797" s="71">
        <v>44</v>
      </c>
      <c r="D797" s="60">
        <v>24.2</v>
      </c>
      <c r="E797" s="66">
        <v>35.200000000000003</v>
      </c>
      <c r="F797" s="59" t="s">
        <v>135</v>
      </c>
      <c r="G797" s="59" t="s">
        <v>136</v>
      </c>
      <c r="H797" s="60" t="s">
        <v>3221</v>
      </c>
      <c r="I797" s="60" t="s">
        <v>3222</v>
      </c>
      <c r="J797" s="123"/>
      <c r="K797" s="62" t="s">
        <v>139</v>
      </c>
      <c r="L797" s="60" t="s">
        <v>123</v>
      </c>
      <c r="M797" s="59" t="s">
        <v>140</v>
      </c>
      <c r="N797" s="60" t="s">
        <v>953</v>
      </c>
      <c r="O797" s="60" t="s">
        <v>930</v>
      </c>
      <c r="P797" s="59" t="s">
        <v>955</v>
      </c>
      <c r="Q797" s="59"/>
      <c r="R797" s="59" t="s">
        <v>273</v>
      </c>
      <c r="S797" s="59" t="s">
        <v>955</v>
      </c>
      <c r="T797" s="59"/>
      <c r="U797" s="59"/>
      <c r="V797" s="59"/>
    </row>
    <row r="798" spans="1:22" x14ac:dyDescent="0.2">
      <c r="A798" s="58" t="s">
        <v>3223</v>
      </c>
      <c r="B798" s="59" t="s">
        <v>3224</v>
      </c>
      <c r="C798" s="71">
        <v>45</v>
      </c>
      <c r="D798" s="60">
        <v>24.75</v>
      </c>
      <c r="E798" s="66">
        <v>36</v>
      </c>
      <c r="F798" s="59" t="s">
        <v>135</v>
      </c>
      <c r="G798" s="59" t="s">
        <v>136</v>
      </c>
      <c r="H798" s="60" t="s">
        <v>3225</v>
      </c>
      <c r="I798" s="60" t="s">
        <v>3226</v>
      </c>
      <c r="J798" s="123"/>
      <c r="K798" s="62" t="s">
        <v>139</v>
      </c>
      <c r="L798" s="60" t="s">
        <v>117</v>
      </c>
      <c r="M798" s="59" t="s">
        <v>140</v>
      </c>
      <c r="N798" s="60" t="s">
        <v>3227</v>
      </c>
      <c r="O798" s="60" t="s">
        <v>3228</v>
      </c>
      <c r="P798" s="59" t="s">
        <v>3229</v>
      </c>
      <c r="Q798" s="59" t="s">
        <v>103</v>
      </c>
      <c r="R798" s="59"/>
      <c r="S798" s="59"/>
      <c r="T798" s="59"/>
      <c r="U798" s="59"/>
      <c r="V798" s="59"/>
    </row>
    <row r="799" spans="1:22" x14ac:dyDescent="0.2">
      <c r="A799" s="58" t="s">
        <v>3230</v>
      </c>
      <c r="B799" s="59" t="s">
        <v>3231</v>
      </c>
      <c r="C799" s="71">
        <v>45</v>
      </c>
      <c r="D799" s="60">
        <v>24.75</v>
      </c>
      <c r="E799" s="66">
        <v>36</v>
      </c>
      <c r="F799" s="61" t="s">
        <v>135</v>
      </c>
      <c r="G799" s="59" t="s">
        <v>978</v>
      </c>
      <c r="H799" s="60" t="s">
        <v>3232</v>
      </c>
      <c r="I799" s="60" t="s">
        <v>3233</v>
      </c>
      <c r="J799" s="123">
        <v>0.08</v>
      </c>
      <c r="K799" s="62" t="s">
        <v>139</v>
      </c>
      <c r="L799" s="60" t="s">
        <v>153</v>
      </c>
      <c r="M799" s="59" t="s">
        <v>103</v>
      </c>
      <c r="N799" s="60" t="s">
        <v>118</v>
      </c>
      <c r="O799" s="60" t="s">
        <v>1519</v>
      </c>
      <c r="P799" s="59" t="s">
        <v>120</v>
      </c>
      <c r="Q799" s="59" t="s">
        <v>103</v>
      </c>
      <c r="R799" s="59"/>
      <c r="S799" s="59" t="s">
        <v>120</v>
      </c>
      <c r="T799" s="59">
        <v>2.34</v>
      </c>
      <c r="U799" s="59">
        <v>2</v>
      </c>
      <c r="V799" s="59">
        <v>5.05</v>
      </c>
    </row>
    <row r="800" spans="1:22" x14ac:dyDescent="0.2">
      <c r="A800" s="58" t="s">
        <v>3234</v>
      </c>
      <c r="B800" s="59" t="s">
        <v>3235</v>
      </c>
      <c r="C800" s="71">
        <v>45</v>
      </c>
      <c r="D800" s="60">
        <v>24.75</v>
      </c>
      <c r="E800" s="66">
        <v>36</v>
      </c>
      <c r="F800" s="61" t="s">
        <v>135</v>
      </c>
      <c r="G800" s="59" t="s">
        <v>978</v>
      </c>
      <c r="H800" s="60" t="s">
        <v>3232</v>
      </c>
      <c r="I800" s="60" t="s">
        <v>3236</v>
      </c>
      <c r="J800" s="123">
        <v>0.08</v>
      </c>
      <c r="K800" s="62" t="s">
        <v>139</v>
      </c>
      <c r="L800" s="60" t="s">
        <v>153</v>
      </c>
      <c r="M800" s="59" t="s">
        <v>103</v>
      </c>
      <c r="N800" s="60" t="s">
        <v>118</v>
      </c>
      <c r="O800" s="60" t="s">
        <v>1519</v>
      </c>
      <c r="P800" s="59" t="s">
        <v>120</v>
      </c>
      <c r="Q800" s="59" t="s">
        <v>103</v>
      </c>
      <c r="R800" s="59"/>
      <c r="S800" s="59" t="s">
        <v>120</v>
      </c>
      <c r="T800" s="59">
        <v>2.34</v>
      </c>
      <c r="U800" s="59">
        <v>2</v>
      </c>
      <c r="V800" s="59">
        <v>5.05</v>
      </c>
    </row>
    <row r="801" spans="1:22" x14ac:dyDescent="0.2">
      <c r="A801" s="58" t="s">
        <v>3237</v>
      </c>
      <c r="B801" s="59" t="s">
        <v>3238</v>
      </c>
      <c r="C801" s="71">
        <v>45</v>
      </c>
      <c r="D801" s="60">
        <v>24.75</v>
      </c>
      <c r="E801" s="66">
        <v>36</v>
      </c>
      <c r="F801" s="61" t="s">
        <v>135</v>
      </c>
      <c r="G801" s="59" t="s">
        <v>1516</v>
      </c>
      <c r="H801" s="60" t="s">
        <v>3232</v>
      </c>
      <c r="I801" s="60" t="s">
        <v>3239</v>
      </c>
      <c r="J801" s="123">
        <v>0.08</v>
      </c>
      <c r="K801" s="62" t="s">
        <v>139</v>
      </c>
      <c r="L801" s="60" t="s">
        <v>153</v>
      </c>
      <c r="M801" s="59" t="s">
        <v>103</v>
      </c>
      <c r="N801" s="60" t="s">
        <v>118</v>
      </c>
      <c r="O801" s="60" t="s">
        <v>1519</v>
      </c>
      <c r="P801" s="59" t="s">
        <v>120</v>
      </c>
      <c r="Q801" s="59" t="s">
        <v>103</v>
      </c>
      <c r="R801" s="59"/>
      <c r="S801" s="59" t="s">
        <v>120</v>
      </c>
      <c r="T801" s="59">
        <v>2.34</v>
      </c>
      <c r="U801" s="59">
        <v>2</v>
      </c>
      <c r="V801" s="59">
        <v>5.05</v>
      </c>
    </row>
    <row r="802" spans="1:22" x14ac:dyDescent="0.2">
      <c r="A802" s="58" t="s">
        <v>3240</v>
      </c>
      <c r="B802" s="59" t="s">
        <v>3241</v>
      </c>
      <c r="C802" s="71">
        <v>45</v>
      </c>
      <c r="D802" s="60">
        <v>24.75</v>
      </c>
      <c r="E802" s="66">
        <v>36</v>
      </c>
      <c r="F802" s="59" t="s">
        <v>135</v>
      </c>
      <c r="G802" s="59" t="s">
        <v>978</v>
      </c>
      <c r="H802" s="60" t="s">
        <v>3242</v>
      </c>
      <c r="I802" s="60" t="s">
        <v>3243</v>
      </c>
      <c r="J802" s="123">
        <v>1.1000000000000001</v>
      </c>
      <c r="K802" s="62" t="s">
        <v>139</v>
      </c>
      <c r="L802" s="60" t="s">
        <v>123</v>
      </c>
      <c r="M802" s="59" t="s">
        <v>140</v>
      </c>
      <c r="N802" s="60" t="s">
        <v>953</v>
      </c>
      <c r="O802" s="60" t="s">
        <v>930</v>
      </c>
      <c r="P802" s="59" t="s">
        <v>955</v>
      </c>
      <c r="Q802" s="59" t="s">
        <v>140</v>
      </c>
      <c r="R802" s="59"/>
      <c r="S802" s="59" t="s">
        <v>955</v>
      </c>
      <c r="T802" s="59"/>
      <c r="U802" s="59"/>
      <c r="V802" s="59"/>
    </row>
    <row r="803" spans="1:22" x14ac:dyDescent="0.2">
      <c r="A803" s="58" t="s">
        <v>3244</v>
      </c>
      <c r="B803" s="59" t="s">
        <v>3245</v>
      </c>
      <c r="C803" s="71">
        <v>45</v>
      </c>
      <c r="D803" s="60">
        <v>24.75</v>
      </c>
      <c r="E803" s="66">
        <v>36</v>
      </c>
      <c r="F803" s="59" t="s">
        <v>135</v>
      </c>
      <c r="G803" s="59" t="s">
        <v>136</v>
      </c>
      <c r="H803" s="60" t="s">
        <v>3246</v>
      </c>
      <c r="I803" s="60" t="s">
        <v>3247</v>
      </c>
      <c r="J803" s="123">
        <v>0.21</v>
      </c>
      <c r="K803" s="62" t="s">
        <v>139</v>
      </c>
      <c r="L803" s="60" t="s">
        <v>123</v>
      </c>
      <c r="M803" s="59" t="s">
        <v>140</v>
      </c>
      <c r="N803" s="60" t="s">
        <v>953</v>
      </c>
      <c r="O803" s="60" t="s">
        <v>930</v>
      </c>
      <c r="P803" s="59" t="s">
        <v>955</v>
      </c>
      <c r="Q803" s="59" t="s">
        <v>140</v>
      </c>
      <c r="R803" s="59"/>
      <c r="S803" s="59" t="s">
        <v>955</v>
      </c>
      <c r="T803" s="59"/>
      <c r="U803" s="59"/>
      <c r="V803" s="59"/>
    </row>
    <row r="804" spans="1:22" x14ac:dyDescent="0.2">
      <c r="A804" s="58" t="s">
        <v>3248</v>
      </c>
      <c r="B804" s="59" t="s">
        <v>3249</v>
      </c>
      <c r="C804" s="71">
        <v>45</v>
      </c>
      <c r="D804" s="60">
        <v>24.75</v>
      </c>
      <c r="E804" s="66">
        <v>36</v>
      </c>
      <c r="F804" s="59" t="s">
        <v>135</v>
      </c>
      <c r="G804" s="59" t="s">
        <v>136</v>
      </c>
      <c r="H804" s="60" t="s">
        <v>3250</v>
      </c>
      <c r="I804" s="60" t="s">
        <v>3251</v>
      </c>
      <c r="J804" s="123"/>
      <c r="K804" s="62" t="s">
        <v>139</v>
      </c>
      <c r="L804" s="60" t="s">
        <v>123</v>
      </c>
      <c r="M804" s="59" t="s">
        <v>140</v>
      </c>
      <c r="N804" s="60" t="s">
        <v>953</v>
      </c>
      <c r="O804" s="60" t="s">
        <v>930</v>
      </c>
      <c r="P804" s="59" t="s">
        <v>955</v>
      </c>
      <c r="Q804" s="59"/>
      <c r="R804" s="59"/>
      <c r="S804" s="59" t="s">
        <v>955</v>
      </c>
      <c r="T804" s="59"/>
      <c r="U804" s="59"/>
      <c r="V804" s="59"/>
    </row>
    <row r="805" spans="1:22" x14ac:dyDescent="0.2">
      <c r="A805" s="58" t="s">
        <v>3252</v>
      </c>
      <c r="B805" s="59" t="s">
        <v>3253</v>
      </c>
      <c r="C805" s="71">
        <v>45</v>
      </c>
      <c r="D805" s="60">
        <v>24.75</v>
      </c>
      <c r="E805" s="66">
        <v>36</v>
      </c>
      <c r="F805" s="59" t="s">
        <v>135</v>
      </c>
      <c r="G805" s="59" t="s">
        <v>136</v>
      </c>
      <c r="H805" s="60" t="s">
        <v>3254</v>
      </c>
      <c r="I805" s="60" t="s">
        <v>3255</v>
      </c>
      <c r="J805" s="123"/>
      <c r="K805" s="62" t="s">
        <v>139</v>
      </c>
      <c r="L805" s="60" t="s">
        <v>123</v>
      </c>
      <c r="M805" s="59" t="s">
        <v>140</v>
      </c>
      <c r="N805" s="60" t="s">
        <v>953</v>
      </c>
      <c r="O805" s="60" t="s">
        <v>930</v>
      </c>
      <c r="P805" s="59" t="s">
        <v>955</v>
      </c>
      <c r="Q805" s="59"/>
      <c r="R805" s="59"/>
      <c r="S805" s="59" t="s">
        <v>955</v>
      </c>
      <c r="T805" s="59"/>
      <c r="U805" s="59"/>
      <c r="V805" s="59"/>
    </row>
    <row r="806" spans="1:22" x14ac:dyDescent="0.2">
      <c r="A806" s="58" t="s">
        <v>3256</v>
      </c>
      <c r="B806" s="59" t="s">
        <v>3257</v>
      </c>
      <c r="C806" s="71">
        <v>45</v>
      </c>
      <c r="D806" s="60">
        <v>24.75</v>
      </c>
      <c r="E806" s="66">
        <v>36</v>
      </c>
      <c r="F806" s="59" t="s">
        <v>135</v>
      </c>
      <c r="G806" s="59" t="s">
        <v>136</v>
      </c>
      <c r="H806" s="60" t="s">
        <v>3258</v>
      </c>
      <c r="I806" s="60" t="s">
        <v>3259</v>
      </c>
      <c r="J806" s="123">
        <v>1.34</v>
      </c>
      <c r="K806" s="62" t="s">
        <v>139</v>
      </c>
      <c r="L806" s="60" t="s">
        <v>117</v>
      </c>
      <c r="M806" s="59" t="s">
        <v>140</v>
      </c>
      <c r="N806" s="60" t="s">
        <v>953</v>
      </c>
      <c r="O806" s="60" t="s">
        <v>930</v>
      </c>
      <c r="P806" s="59" t="s">
        <v>955</v>
      </c>
      <c r="Q806" s="59" t="s">
        <v>140</v>
      </c>
      <c r="R806" s="59"/>
      <c r="S806" s="59" t="s">
        <v>955</v>
      </c>
      <c r="T806" s="59"/>
      <c r="U806" s="59"/>
      <c r="V806" s="59"/>
    </row>
    <row r="807" spans="1:22" x14ac:dyDescent="0.2">
      <c r="A807" s="58" t="s">
        <v>3260</v>
      </c>
      <c r="B807" s="59" t="s">
        <v>3261</v>
      </c>
      <c r="C807" s="71">
        <v>45</v>
      </c>
      <c r="D807" s="60">
        <v>24.75</v>
      </c>
      <c r="E807" s="66">
        <v>36</v>
      </c>
      <c r="F807" s="59" t="s">
        <v>135</v>
      </c>
      <c r="G807" s="59" t="s">
        <v>136</v>
      </c>
      <c r="H807" s="60" t="s">
        <v>3262</v>
      </c>
      <c r="I807" s="60" t="s">
        <v>3263</v>
      </c>
      <c r="J807" s="123"/>
      <c r="K807" s="62" t="s">
        <v>139</v>
      </c>
      <c r="L807" s="60" t="s">
        <v>123</v>
      </c>
      <c r="M807" s="59" t="s">
        <v>140</v>
      </c>
      <c r="N807" s="60" t="s">
        <v>953</v>
      </c>
      <c r="O807" s="60" t="s">
        <v>954</v>
      </c>
      <c r="P807" s="59" t="s">
        <v>955</v>
      </c>
      <c r="Q807" s="59"/>
      <c r="R807" s="59"/>
      <c r="S807" s="59" t="s">
        <v>955</v>
      </c>
      <c r="T807" s="59"/>
      <c r="U807" s="59"/>
      <c r="V807" s="59"/>
    </row>
    <row r="808" spans="1:22" x14ac:dyDescent="0.2">
      <c r="A808" s="58" t="s">
        <v>3264</v>
      </c>
      <c r="B808" s="59" t="s">
        <v>3265</v>
      </c>
      <c r="C808" s="71">
        <v>46</v>
      </c>
      <c r="D808" s="60">
        <v>25.3</v>
      </c>
      <c r="E808" s="66">
        <v>36.799999999999997</v>
      </c>
      <c r="F808" s="59" t="s">
        <v>135</v>
      </c>
      <c r="G808" s="59" t="s">
        <v>978</v>
      </c>
      <c r="H808" s="60" t="s">
        <v>3266</v>
      </c>
      <c r="I808" s="60" t="s">
        <v>3267</v>
      </c>
      <c r="J808" s="123">
        <v>0.73</v>
      </c>
      <c r="K808" s="62" t="s">
        <v>139</v>
      </c>
      <c r="L808" s="60" t="s">
        <v>123</v>
      </c>
      <c r="M808" s="59" t="s">
        <v>140</v>
      </c>
      <c r="N808" s="60" t="s">
        <v>953</v>
      </c>
      <c r="O808" s="60" t="s">
        <v>930</v>
      </c>
      <c r="P808" s="59" t="s">
        <v>955</v>
      </c>
      <c r="Q808" s="59" t="s">
        <v>140</v>
      </c>
      <c r="R808" s="59"/>
      <c r="S808" s="59" t="s">
        <v>955</v>
      </c>
      <c r="T808" s="59"/>
      <c r="U808" s="59"/>
      <c r="V808" s="59"/>
    </row>
    <row r="809" spans="1:22" x14ac:dyDescent="0.2">
      <c r="A809" s="58" t="s">
        <v>3268</v>
      </c>
      <c r="B809" s="59" t="s">
        <v>3269</v>
      </c>
      <c r="C809" s="71">
        <v>46</v>
      </c>
      <c r="D809" s="60">
        <v>25.3</v>
      </c>
      <c r="E809" s="66">
        <v>36.799999999999997</v>
      </c>
      <c r="F809" s="59" t="s">
        <v>135</v>
      </c>
      <c r="G809" s="59" t="s">
        <v>978</v>
      </c>
      <c r="H809" s="60" t="s">
        <v>3270</v>
      </c>
      <c r="I809" s="60" t="s">
        <v>3271</v>
      </c>
      <c r="J809" s="123">
        <v>1.42</v>
      </c>
      <c r="K809" s="62" t="s">
        <v>139</v>
      </c>
      <c r="L809" s="60" t="s">
        <v>123</v>
      </c>
      <c r="M809" s="59" t="s">
        <v>140</v>
      </c>
      <c r="N809" s="60" t="s">
        <v>953</v>
      </c>
      <c r="O809" s="60" t="s">
        <v>930</v>
      </c>
      <c r="P809" s="59" t="s">
        <v>955</v>
      </c>
      <c r="Q809" s="59" t="s">
        <v>140</v>
      </c>
      <c r="R809" s="59"/>
      <c r="S809" s="59" t="s">
        <v>955</v>
      </c>
      <c r="T809" s="59"/>
      <c r="U809" s="59"/>
      <c r="V809" s="59"/>
    </row>
    <row r="810" spans="1:22" x14ac:dyDescent="0.2">
      <c r="A810" s="58" t="s">
        <v>3272</v>
      </c>
      <c r="B810" s="59" t="s">
        <v>3273</v>
      </c>
      <c r="C810" s="71">
        <v>46</v>
      </c>
      <c r="D810" s="60">
        <v>25.3</v>
      </c>
      <c r="E810" s="66">
        <v>36.799999999999997</v>
      </c>
      <c r="F810" s="59" t="s">
        <v>135</v>
      </c>
      <c r="G810" s="59" t="s">
        <v>136</v>
      </c>
      <c r="H810" s="60" t="s">
        <v>3274</v>
      </c>
      <c r="I810" s="60" t="s">
        <v>3275</v>
      </c>
      <c r="J810" s="123">
        <v>0.24</v>
      </c>
      <c r="K810" s="62" t="s">
        <v>139</v>
      </c>
      <c r="L810" s="60" t="s">
        <v>123</v>
      </c>
      <c r="M810" s="59" t="s">
        <v>140</v>
      </c>
      <c r="N810" s="60" t="s">
        <v>953</v>
      </c>
      <c r="O810" s="60" t="s">
        <v>930</v>
      </c>
      <c r="P810" s="59" t="s">
        <v>955</v>
      </c>
      <c r="Q810" s="59" t="s">
        <v>140</v>
      </c>
      <c r="R810" s="59"/>
      <c r="S810" s="59" t="s">
        <v>955</v>
      </c>
      <c r="T810" s="59"/>
      <c r="U810" s="59"/>
      <c r="V810" s="59"/>
    </row>
    <row r="811" spans="1:22" x14ac:dyDescent="0.2">
      <c r="A811" s="58" t="s">
        <v>3276</v>
      </c>
      <c r="B811" s="59" t="s">
        <v>3277</v>
      </c>
      <c r="C811" s="71">
        <v>46</v>
      </c>
      <c r="D811" s="60">
        <v>25.3</v>
      </c>
      <c r="E811" s="66">
        <v>36.799999999999997</v>
      </c>
      <c r="F811" s="59" t="s">
        <v>135</v>
      </c>
      <c r="G811" s="59" t="s">
        <v>978</v>
      </c>
      <c r="H811" s="60" t="s">
        <v>3278</v>
      </c>
      <c r="I811" s="60" t="s">
        <v>3279</v>
      </c>
      <c r="J811" s="123">
        <v>0.33</v>
      </c>
      <c r="K811" s="62" t="s">
        <v>139</v>
      </c>
      <c r="L811" s="60" t="s">
        <v>123</v>
      </c>
      <c r="M811" s="59" t="s">
        <v>140</v>
      </c>
      <c r="N811" s="60" t="s">
        <v>953</v>
      </c>
      <c r="O811" s="60" t="s">
        <v>930</v>
      </c>
      <c r="P811" s="59" t="s">
        <v>955</v>
      </c>
      <c r="Q811" s="59" t="s">
        <v>140</v>
      </c>
      <c r="R811" s="59"/>
      <c r="S811" s="59" t="s">
        <v>955</v>
      </c>
      <c r="T811" s="59"/>
      <c r="U811" s="59"/>
      <c r="V811" s="59"/>
    </row>
    <row r="812" spans="1:22" x14ac:dyDescent="0.2">
      <c r="A812" s="58" t="s">
        <v>3280</v>
      </c>
      <c r="B812" s="59" t="s">
        <v>3281</v>
      </c>
      <c r="C812" s="71">
        <v>47</v>
      </c>
      <c r="D812" s="60">
        <v>25.85</v>
      </c>
      <c r="E812" s="66">
        <v>37.6</v>
      </c>
      <c r="F812" s="59" t="s">
        <v>135</v>
      </c>
      <c r="G812" s="59" t="s">
        <v>978</v>
      </c>
      <c r="H812" s="60" t="s">
        <v>3282</v>
      </c>
      <c r="I812" s="60" t="s">
        <v>3283</v>
      </c>
      <c r="J812" s="123">
        <v>1.07</v>
      </c>
      <c r="K812" s="62" t="s">
        <v>139</v>
      </c>
      <c r="L812" s="60" t="s">
        <v>123</v>
      </c>
      <c r="M812" s="59" t="s">
        <v>140</v>
      </c>
      <c r="N812" s="60" t="s">
        <v>953</v>
      </c>
      <c r="O812" s="60" t="s">
        <v>930</v>
      </c>
      <c r="P812" s="59" t="s">
        <v>955</v>
      </c>
      <c r="Q812" s="59" t="s">
        <v>140</v>
      </c>
      <c r="R812" s="59"/>
      <c r="S812" s="59" t="s">
        <v>955</v>
      </c>
      <c r="T812" s="59"/>
      <c r="U812" s="59"/>
      <c r="V812" s="59"/>
    </row>
    <row r="813" spans="1:22" x14ac:dyDescent="0.2">
      <c r="A813" s="58" t="s">
        <v>3284</v>
      </c>
      <c r="B813" s="59" t="s">
        <v>3285</v>
      </c>
      <c r="C813" s="71">
        <v>47</v>
      </c>
      <c r="D813" s="60">
        <v>25.85</v>
      </c>
      <c r="E813" s="66">
        <v>37.6</v>
      </c>
      <c r="F813" s="59" t="s">
        <v>135</v>
      </c>
      <c r="G813" s="59" t="s">
        <v>978</v>
      </c>
      <c r="H813" s="60" t="s">
        <v>3286</v>
      </c>
      <c r="I813" s="60" t="s">
        <v>3287</v>
      </c>
      <c r="J813" s="123">
        <v>0.85</v>
      </c>
      <c r="K813" s="62" t="s">
        <v>139</v>
      </c>
      <c r="L813" s="60" t="s">
        <v>123</v>
      </c>
      <c r="M813" s="59" t="s">
        <v>140</v>
      </c>
      <c r="N813" s="60" t="s">
        <v>953</v>
      </c>
      <c r="O813" s="60" t="s">
        <v>930</v>
      </c>
      <c r="P813" s="59" t="s">
        <v>955</v>
      </c>
      <c r="Q813" s="59" t="s">
        <v>140</v>
      </c>
      <c r="R813" s="59"/>
      <c r="S813" s="59" t="s">
        <v>955</v>
      </c>
      <c r="T813" s="59"/>
      <c r="U813" s="59"/>
      <c r="V813" s="59"/>
    </row>
    <row r="814" spans="1:22" x14ac:dyDescent="0.2">
      <c r="A814" s="58" t="s">
        <v>3288</v>
      </c>
      <c r="B814" s="59" t="s">
        <v>3289</v>
      </c>
      <c r="C814" s="71">
        <v>47</v>
      </c>
      <c r="D814" s="60">
        <v>25.85</v>
      </c>
      <c r="E814" s="66">
        <v>37.6</v>
      </c>
      <c r="F814" s="59" t="s">
        <v>135</v>
      </c>
      <c r="G814" s="59" t="s">
        <v>136</v>
      </c>
      <c r="H814" s="60" t="s">
        <v>3290</v>
      </c>
      <c r="I814" s="60" t="s">
        <v>3291</v>
      </c>
      <c r="J814" s="123"/>
      <c r="K814" s="62" t="s">
        <v>139</v>
      </c>
      <c r="L814" s="60" t="s">
        <v>123</v>
      </c>
      <c r="M814" s="59" t="s">
        <v>140</v>
      </c>
      <c r="N814" s="60" t="s">
        <v>953</v>
      </c>
      <c r="O814" s="60" t="s">
        <v>930</v>
      </c>
      <c r="P814" s="59" t="s">
        <v>955</v>
      </c>
      <c r="Q814" s="59" t="s">
        <v>140</v>
      </c>
      <c r="R814" s="59" t="s">
        <v>273</v>
      </c>
      <c r="S814" s="59" t="s">
        <v>955</v>
      </c>
      <c r="T814" s="59"/>
      <c r="U814" s="59"/>
      <c r="V814" s="59"/>
    </row>
    <row r="815" spans="1:22" x14ac:dyDescent="0.2">
      <c r="A815" s="58" t="s">
        <v>3292</v>
      </c>
      <c r="B815" s="59" t="s">
        <v>3293</v>
      </c>
      <c r="C815" s="71">
        <v>47</v>
      </c>
      <c r="D815" s="60">
        <v>25.85</v>
      </c>
      <c r="E815" s="66">
        <v>37.6</v>
      </c>
      <c r="F815" s="59" t="s">
        <v>135</v>
      </c>
      <c r="G815" s="59" t="s">
        <v>136</v>
      </c>
      <c r="H815" s="60" t="s">
        <v>3150</v>
      </c>
      <c r="I815" s="60" t="s">
        <v>3294</v>
      </c>
      <c r="J815" s="123"/>
      <c r="K815" s="62" t="s">
        <v>139</v>
      </c>
      <c r="L815" s="60" t="s">
        <v>123</v>
      </c>
      <c r="M815" s="59" t="s">
        <v>140</v>
      </c>
      <c r="N815" s="60" t="s">
        <v>953</v>
      </c>
      <c r="O815" s="60" t="s">
        <v>930</v>
      </c>
      <c r="P815" s="59" t="s">
        <v>955</v>
      </c>
      <c r="Q815" s="59"/>
      <c r="R815" s="59" t="s">
        <v>273</v>
      </c>
      <c r="S815" s="59" t="s">
        <v>955</v>
      </c>
      <c r="T815" s="59"/>
      <c r="U815" s="59"/>
      <c r="V815" s="59"/>
    </row>
    <row r="816" spans="1:22" x14ac:dyDescent="0.2">
      <c r="A816" s="58" t="s">
        <v>3295</v>
      </c>
      <c r="B816" s="59" t="s">
        <v>3296</v>
      </c>
      <c r="C816" s="71">
        <v>47</v>
      </c>
      <c r="D816" s="60">
        <v>25.85</v>
      </c>
      <c r="E816" s="66">
        <v>37.6</v>
      </c>
      <c r="F816" s="59" t="s">
        <v>135</v>
      </c>
      <c r="G816" s="59" t="s">
        <v>136</v>
      </c>
      <c r="H816" s="60" t="s">
        <v>3297</v>
      </c>
      <c r="I816" s="60" t="s">
        <v>3298</v>
      </c>
      <c r="J816" s="123"/>
      <c r="K816" s="62" t="s">
        <v>139</v>
      </c>
      <c r="L816" s="60" t="s">
        <v>123</v>
      </c>
      <c r="M816" s="59" t="s">
        <v>140</v>
      </c>
      <c r="N816" s="60" t="s">
        <v>953</v>
      </c>
      <c r="O816" s="60" t="s">
        <v>930</v>
      </c>
      <c r="P816" s="59" t="s">
        <v>955</v>
      </c>
      <c r="Q816" s="59"/>
      <c r="R816" s="59"/>
      <c r="S816" s="59" t="s">
        <v>955</v>
      </c>
      <c r="T816" s="59"/>
      <c r="U816" s="59"/>
      <c r="V816" s="59"/>
    </row>
    <row r="817" spans="1:22" x14ac:dyDescent="0.2">
      <c r="A817" s="58" t="s">
        <v>3299</v>
      </c>
      <c r="B817" s="59" t="s">
        <v>3300</v>
      </c>
      <c r="C817" s="71">
        <v>47</v>
      </c>
      <c r="D817" s="60">
        <v>25.85</v>
      </c>
      <c r="E817" s="66">
        <v>37.6</v>
      </c>
      <c r="F817" s="59" t="s">
        <v>135</v>
      </c>
      <c r="G817" s="59" t="s">
        <v>136</v>
      </c>
      <c r="H817" s="60" t="s">
        <v>2678</v>
      </c>
      <c r="I817" s="60" t="s">
        <v>3301</v>
      </c>
      <c r="J817" s="123"/>
      <c r="K817" s="62" t="s">
        <v>139</v>
      </c>
      <c r="L817" s="60" t="s">
        <v>123</v>
      </c>
      <c r="M817" s="59" t="s">
        <v>140</v>
      </c>
      <c r="N817" s="60" t="s">
        <v>953</v>
      </c>
      <c r="O817" s="60" t="s">
        <v>954</v>
      </c>
      <c r="P817" s="59" t="s">
        <v>955</v>
      </c>
      <c r="Q817" s="59"/>
      <c r="R817" s="59"/>
      <c r="S817" s="59" t="s">
        <v>955</v>
      </c>
      <c r="T817" s="59"/>
      <c r="U817" s="59"/>
      <c r="V817" s="59"/>
    </row>
    <row r="818" spans="1:22" x14ac:dyDescent="0.2">
      <c r="A818" s="58" t="s">
        <v>3302</v>
      </c>
      <c r="B818" s="59" t="s">
        <v>3303</v>
      </c>
      <c r="C818" s="71">
        <v>48</v>
      </c>
      <c r="D818" s="60">
        <v>26.4</v>
      </c>
      <c r="E818" s="66">
        <v>38.4</v>
      </c>
      <c r="F818" s="59" t="s">
        <v>135</v>
      </c>
      <c r="G818" s="59" t="s">
        <v>978</v>
      </c>
      <c r="H818" s="60" t="s">
        <v>3304</v>
      </c>
      <c r="I818" s="60" t="s">
        <v>3305</v>
      </c>
      <c r="J818" s="123">
        <v>0.69</v>
      </c>
      <c r="K818" s="62" t="s">
        <v>139</v>
      </c>
      <c r="L818" s="60" t="s">
        <v>123</v>
      </c>
      <c r="M818" s="59" t="s">
        <v>140</v>
      </c>
      <c r="N818" s="60" t="s">
        <v>953</v>
      </c>
      <c r="O818" s="60" t="s">
        <v>930</v>
      </c>
      <c r="P818" s="59" t="s">
        <v>955</v>
      </c>
      <c r="Q818" s="59" t="s">
        <v>140</v>
      </c>
      <c r="R818" s="59"/>
      <c r="S818" s="59" t="s">
        <v>955</v>
      </c>
      <c r="T818" s="59"/>
      <c r="U818" s="59"/>
      <c r="V818" s="59"/>
    </row>
    <row r="819" spans="1:22" x14ac:dyDescent="0.2">
      <c r="A819" s="65" t="s">
        <v>3306</v>
      </c>
      <c r="B819" s="62" t="s">
        <v>3307</v>
      </c>
      <c r="C819" s="137">
        <v>48</v>
      </c>
      <c r="D819" s="66">
        <v>26.4</v>
      </c>
      <c r="E819" s="66">
        <v>38.4</v>
      </c>
      <c r="F819" s="59" t="s">
        <v>135</v>
      </c>
      <c r="G819" s="66" t="s">
        <v>1305</v>
      </c>
      <c r="H819" s="82" t="s">
        <v>3308</v>
      </c>
      <c r="I819" s="82" t="s">
        <v>3309</v>
      </c>
      <c r="J819" s="122"/>
      <c r="K819" s="66" t="s">
        <v>139</v>
      </c>
      <c r="L819" s="62" t="s">
        <v>123</v>
      </c>
      <c r="M819" s="66" t="s">
        <v>140</v>
      </c>
      <c r="N819" s="66" t="s">
        <v>953</v>
      </c>
      <c r="O819" s="62" t="s">
        <v>930</v>
      </c>
      <c r="P819" s="62" t="s">
        <v>955</v>
      </c>
      <c r="Q819" s="62" t="s">
        <v>140</v>
      </c>
      <c r="R819" s="62"/>
      <c r="S819" s="62" t="s">
        <v>955</v>
      </c>
      <c r="T819" s="62"/>
      <c r="U819" s="62"/>
      <c r="V819" s="62"/>
    </row>
    <row r="820" spans="1:22" x14ac:dyDescent="0.2">
      <c r="A820" s="58" t="s">
        <v>3310</v>
      </c>
      <c r="B820" s="59" t="s">
        <v>3311</v>
      </c>
      <c r="C820" s="71">
        <v>49</v>
      </c>
      <c r="D820" s="60">
        <v>26.95</v>
      </c>
      <c r="E820" s="66">
        <v>39.200000000000003</v>
      </c>
      <c r="F820" s="59" t="s">
        <v>135</v>
      </c>
      <c r="G820" s="59" t="s">
        <v>136</v>
      </c>
      <c r="H820" s="60" t="s">
        <v>3312</v>
      </c>
      <c r="I820" s="60" t="s">
        <v>3313</v>
      </c>
      <c r="J820" s="123"/>
      <c r="K820" s="62" t="s">
        <v>139</v>
      </c>
      <c r="L820" s="60" t="s">
        <v>123</v>
      </c>
      <c r="M820" s="59" t="s">
        <v>140</v>
      </c>
      <c r="N820" s="60" t="s">
        <v>953</v>
      </c>
      <c r="O820" s="60" t="s">
        <v>930</v>
      </c>
      <c r="P820" s="59" t="s">
        <v>955</v>
      </c>
      <c r="Q820" s="59" t="s">
        <v>140</v>
      </c>
      <c r="R820" s="59"/>
      <c r="S820" s="59" t="s">
        <v>955</v>
      </c>
      <c r="T820" s="59"/>
      <c r="U820" s="59"/>
      <c r="V820" s="59"/>
    </row>
    <row r="821" spans="1:22" x14ac:dyDescent="0.2">
      <c r="A821" s="58" t="s">
        <v>3314</v>
      </c>
      <c r="B821" s="59" t="s">
        <v>3315</v>
      </c>
      <c r="C821" s="71">
        <v>49</v>
      </c>
      <c r="D821" s="60">
        <v>26.95</v>
      </c>
      <c r="E821" s="66">
        <v>39.200000000000003</v>
      </c>
      <c r="F821" s="59" t="s">
        <v>135</v>
      </c>
      <c r="G821" s="59" t="s">
        <v>136</v>
      </c>
      <c r="H821" s="60" t="s">
        <v>3316</v>
      </c>
      <c r="I821" s="60" t="s">
        <v>3317</v>
      </c>
      <c r="J821" s="123"/>
      <c r="K821" s="62" t="s">
        <v>139</v>
      </c>
      <c r="L821" s="60" t="s">
        <v>123</v>
      </c>
      <c r="M821" s="59" t="s">
        <v>140</v>
      </c>
      <c r="N821" s="60" t="s">
        <v>953</v>
      </c>
      <c r="O821" s="60" t="s">
        <v>930</v>
      </c>
      <c r="P821" s="59" t="s">
        <v>955</v>
      </c>
      <c r="Q821" s="59" t="s">
        <v>140</v>
      </c>
      <c r="R821" s="59"/>
      <c r="S821" s="59" t="s">
        <v>955</v>
      </c>
      <c r="T821" s="59"/>
      <c r="U821" s="59"/>
      <c r="V821" s="59"/>
    </row>
    <row r="822" spans="1:22" x14ac:dyDescent="0.2">
      <c r="A822" s="58" t="s">
        <v>3318</v>
      </c>
      <c r="B822" s="59" t="s">
        <v>3319</v>
      </c>
      <c r="C822" s="71">
        <v>49</v>
      </c>
      <c r="D822" s="60">
        <v>26.95</v>
      </c>
      <c r="E822" s="66">
        <v>39.200000000000003</v>
      </c>
      <c r="F822" s="59" t="s">
        <v>135</v>
      </c>
      <c r="G822" s="59" t="s">
        <v>136</v>
      </c>
      <c r="H822" s="60" t="s">
        <v>3320</v>
      </c>
      <c r="I822" s="60" t="s">
        <v>3321</v>
      </c>
      <c r="J822" s="123"/>
      <c r="K822" s="62" t="s">
        <v>139</v>
      </c>
      <c r="L822" s="60" t="s">
        <v>117</v>
      </c>
      <c r="M822" s="59" t="s">
        <v>140</v>
      </c>
      <c r="N822" s="60" t="s">
        <v>953</v>
      </c>
      <c r="O822" s="60" t="s">
        <v>930</v>
      </c>
      <c r="P822" s="59" t="s">
        <v>955</v>
      </c>
      <c r="Q822" s="59" t="s">
        <v>140</v>
      </c>
      <c r="R822" s="59"/>
      <c r="S822" s="59" t="s">
        <v>955</v>
      </c>
      <c r="T822" s="59"/>
      <c r="U822" s="59"/>
      <c r="V822" s="59"/>
    </row>
    <row r="823" spans="1:22" x14ac:dyDescent="0.2">
      <c r="A823" s="58" t="s">
        <v>3322</v>
      </c>
      <c r="B823" s="59" t="s">
        <v>3323</v>
      </c>
      <c r="C823" s="71">
        <v>49</v>
      </c>
      <c r="D823" s="60">
        <v>26.95</v>
      </c>
      <c r="E823" s="66">
        <v>39.200000000000003</v>
      </c>
      <c r="F823" s="59" t="s">
        <v>135</v>
      </c>
      <c r="G823" s="59" t="s">
        <v>136</v>
      </c>
      <c r="H823" s="60" t="s">
        <v>3316</v>
      </c>
      <c r="I823" s="60" t="s">
        <v>3324</v>
      </c>
      <c r="J823" s="123"/>
      <c r="K823" s="62" t="s">
        <v>139</v>
      </c>
      <c r="L823" s="60" t="s">
        <v>117</v>
      </c>
      <c r="M823" s="59" t="s">
        <v>140</v>
      </c>
      <c r="N823" s="60" t="s">
        <v>953</v>
      </c>
      <c r="O823" s="60" t="s">
        <v>930</v>
      </c>
      <c r="P823" s="59" t="s">
        <v>955</v>
      </c>
      <c r="Q823" s="59" t="s">
        <v>140</v>
      </c>
      <c r="R823" s="59"/>
      <c r="S823" s="59" t="s">
        <v>955</v>
      </c>
      <c r="T823" s="59"/>
      <c r="U823" s="59"/>
      <c r="V823" s="59"/>
    </row>
    <row r="824" spans="1:22" x14ac:dyDescent="0.2">
      <c r="A824" s="58" t="s">
        <v>3325</v>
      </c>
      <c r="B824" s="59" t="s">
        <v>3326</v>
      </c>
      <c r="C824" s="71">
        <v>50</v>
      </c>
      <c r="D824" s="60">
        <v>27.5</v>
      </c>
      <c r="E824" s="66">
        <v>40</v>
      </c>
      <c r="F824" s="59" t="s">
        <v>135</v>
      </c>
      <c r="G824" s="59" t="s">
        <v>3327</v>
      </c>
      <c r="H824" s="60" t="s">
        <v>3328</v>
      </c>
      <c r="I824" s="60" t="s">
        <v>3329</v>
      </c>
      <c r="J824" s="123">
        <v>0.44</v>
      </c>
      <c r="K824" s="62" t="s">
        <v>139</v>
      </c>
      <c r="L824" s="60" t="s">
        <v>153</v>
      </c>
      <c r="M824" s="59" t="s">
        <v>103</v>
      </c>
      <c r="N824" s="60" t="s">
        <v>1591</v>
      </c>
      <c r="O824" s="60" t="s">
        <v>3330</v>
      </c>
      <c r="P824" s="59" t="s">
        <v>102</v>
      </c>
      <c r="Q824" s="59" t="s">
        <v>103</v>
      </c>
      <c r="R824" s="59"/>
      <c r="S824" s="59"/>
      <c r="T824" s="59"/>
      <c r="U824" s="59"/>
      <c r="V824" s="59"/>
    </row>
    <row r="825" spans="1:22" x14ac:dyDescent="0.2">
      <c r="A825" s="58" t="s">
        <v>3331</v>
      </c>
      <c r="B825" s="59" t="s">
        <v>3332</v>
      </c>
      <c r="C825" s="71">
        <v>50</v>
      </c>
      <c r="D825" s="60">
        <v>27.5</v>
      </c>
      <c r="E825" s="66">
        <v>40</v>
      </c>
      <c r="F825" s="59" t="s">
        <v>135</v>
      </c>
      <c r="G825" s="59" t="s">
        <v>136</v>
      </c>
      <c r="H825" s="60" t="s">
        <v>3333</v>
      </c>
      <c r="I825" s="60" t="s">
        <v>3334</v>
      </c>
      <c r="J825" s="123">
        <v>0.18</v>
      </c>
      <c r="K825" s="62" t="s">
        <v>139</v>
      </c>
      <c r="L825" s="60" t="s">
        <v>153</v>
      </c>
      <c r="M825" s="59" t="s">
        <v>103</v>
      </c>
      <c r="N825" s="60" t="s">
        <v>118</v>
      </c>
      <c r="O825" s="60" t="s">
        <v>2968</v>
      </c>
      <c r="P825" s="59" t="s">
        <v>120</v>
      </c>
      <c r="Q825" s="59" t="s">
        <v>103</v>
      </c>
      <c r="R825" s="59"/>
      <c r="S825" s="59" t="s">
        <v>120</v>
      </c>
      <c r="T825" s="59">
        <v>11.43</v>
      </c>
      <c r="U825" s="59">
        <v>2.8</v>
      </c>
      <c r="V825" s="59">
        <v>6.9</v>
      </c>
    </row>
    <row r="826" spans="1:22" x14ac:dyDescent="0.2">
      <c r="A826" s="58" t="s">
        <v>3335</v>
      </c>
      <c r="B826" s="59" t="s">
        <v>3336</v>
      </c>
      <c r="C826" s="71">
        <v>50</v>
      </c>
      <c r="D826" s="60">
        <v>27.5</v>
      </c>
      <c r="E826" s="66">
        <v>40</v>
      </c>
      <c r="F826" s="59" t="s">
        <v>135</v>
      </c>
      <c r="G826" s="59" t="s">
        <v>136</v>
      </c>
      <c r="H826" s="60" t="s">
        <v>3199</v>
      </c>
      <c r="I826" s="60" t="s">
        <v>3337</v>
      </c>
      <c r="J826" s="123"/>
      <c r="K826" s="62" t="s">
        <v>139</v>
      </c>
      <c r="L826" s="60" t="s">
        <v>117</v>
      </c>
      <c r="M826" s="59" t="s">
        <v>140</v>
      </c>
      <c r="N826" s="60" t="s">
        <v>953</v>
      </c>
      <c r="O826" s="60" t="s">
        <v>930</v>
      </c>
      <c r="P826" s="59" t="s">
        <v>955</v>
      </c>
      <c r="Q826" s="59" t="s">
        <v>140</v>
      </c>
      <c r="R826" s="59"/>
      <c r="S826" s="59" t="s">
        <v>955</v>
      </c>
      <c r="T826" s="59"/>
      <c r="U826" s="59"/>
      <c r="V826" s="59"/>
    </row>
    <row r="827" spans="1:22" x14ac:dyDescent="0.2">
      <c r="A827" s="58" t="s">
        <v>3338</v>
      </c>
      <c r="B827" s="59" t="s">
        <v>3339</v>
      </c>
      <c r="C827" s="71">
        <v>50</v>
      </c>
      <c r="D827" s="60">
        <v>27.5</v>
      </c>
      <c r="E827" s="66">
        <v>40</v>
      </c>
      <c r="F827" s="59" t="s">
        <v>135</v>
      </c>
      <c r="G827" s="59" t="s">
        <v>136</v>
      </c>
      <c r="H827" s="60" t="s">
        <v>2317</v>
      </c>
      <c r="I827" s="60" t="s">
        <v>3340</v>
      </c>
      <c r="J827" s="123"/>
      <c r="K827" s="62" t="s">
        <v>139</v>
      </c>
      <c r="L827" s="60" t="s">
        <v>117</v>
      </c>
      <c r="M827" s="59" t="s">
        <v>140</v>
      </c>
      <c r="N827" s="60" t="s">
        <v>953</v>
      </c>
      <c r="O827" s="60" t="s">
        <v>930</v>
      </c>
      <c r="P827" s="59" t="s">
        <v>955</v>
      </c>
      <c r="Q827" s="59" t="s">
        <v>140</v>
      </c>
      <c r="R827" s="59"/>
      <c r="S827" s="59" t="s">
        <v>955</v>
      </c>
      <c r="T827" s="59"/>
      <c r="U827" s="59"/>
      <c r="V827" s="59"/>
    </row>
    <row r="828" spans="1:22" x14ac:dyDescent="0.2">
      <c r="A828" s="58" t="s">
        <v>3341</v>
      </c>
      <c r="B828" s="59" t="s">
        <v>3342</v>
      </c>
      <c r="C828" s="71">
        <v>50</v>
      </c>
      <c r="D828" s="60">
        <v>35</v>
      </c>
      <c r="E828" s="66">
        <v>40</v>
      </c>
      <c r="F828" s="59" t="s">
        <v>135</v>
      </c>
      <c r="G828" s="59" t="s">
        <v>136</v>
      </c>
      <c r="H828" s="60" t="s">
        <v>3343</v>
      </c>
      <c r="I828" s="60"/>
      <c r="J828" s="123"/>
      <c r="K828" s="62" t="s">
        <v>139</v>
      </c>
      <c r="L828" s="60" t="s">
        <v>153</v>
      </c>
      <c r="M828" s="59" t="s">
        <v>103</v>
      </c>
      <c r="N828" s="60" t="s">
        <v>126</v>
      </c>
      <c r="O828" s="60" t="s">
        <v>141</v>
      </c>
      <c r="P828" s="59" t="s">
        <v>3045</v>
      </c>
      <c r="Q828" s="59" t="s">
        <v>103</v>
      </c>
      <c r="R828" s="59"/>
      <c r="S828" s="59"/>
      <c r="T828" s="59"/>
      <c r="U828" s="59"/>
      <c r="V828" s="59"/>
    </row>
    <row r="829" spans="1:22" x14ac:dyDescent="0.2">
      <c r="A829" s="58" t="s">
        <v>3344</v>
      </c>
      <c r="B829" s="59" t="s">
        <v>3345</v>
      </c>
      <c r="C829" s="71">
        <v>52</v>
      </c>
      <c r="D829" s="60">
        <v>28.6</v>
      </c>
      <c r="E829" s="66">
        <v>41.6</v>
      </c>
      <c r="F829" s="59" t="s">
        <v>135</v>
      </c>
      <c r="G829" s="59" t="s">
        <v>136</v>
      </c>
      <c r="H829" s="60" t="s">
        <v>3346</v>
      </c>
      <c r="I829" s="60" t="s">
        <v>3347</v>
      </c>
      <c r="J829" s="123"/>
      <c r="K829" s="62" t="s">
        <v>139</v>
      </c>
      <c r="L829" s="60" t="s">
        <v>117</v>
      </c>
      <c r="M829" s="59" t="s">
        <v>140</v>
      </c>
      <c r="N829" s="60" t="s">
        <v>118</v>
      </c>
      <c r="O829" s="60" t="s">
        <v>119</v>
      </c>
      <c r="P829" s="59" t="s">
        <v>120</v>
      </c>
      <c r="Q829" s="59" t="s">
        <v>103</v>
      </c>
      <c r="R829" s="59" t="s">
        <v>273</v>
      </c>
      <c r="S829" s="59" t="s">
        <v>120</v>
      </c>
      <c r="T829" s="59">
        <v>5.0999999999999996</v>
      </c>
      <c r="U829" s="59">
        <v>0.2</v>
      </c>
      <c r="V829" s="59">
        <v>12.25</v>
      </c>
    </row>
    <row r="830" spans="1:22" x14ac:dyDescent="0.2">
      <c r="A830" s="58" t="s">
        <v>3348</v>
      </c>
      <c r="B830" s="59" t="s">
        <v>3349</v>
      </c>
      <c r="C830" s="71">
        <v>52</v>
      </c>
      <c r="D830" s="60">
        <v>28.6</v>
      </c>
      <c r="E830" s="66">
        <v>41.6</v>
      </c>
      <c r="F830" s="59" t="s">
        <v>135</v>
      </c>
      <c r="G830" s="59" t="s">
        <v>136</v>
      </c>
      <c r="H830" s="60" t="s">
        <v>3350</v>
      </c>
      <c r="I830" s="60" t="s">
        <v>3351</v>
      </c>
      <c r="J830" s="123">
        <v>0.08</v>
      </c>
      <c r="K830" s="62" t="s">
        <v>139</v>
      </c>
      <c r="L830" s="60" t="s">
        <v>117</v>
      </c>
      <c r="M830" s="59" t="s">
        <v>140</v>
      </c>
      <c r="N830" s="60" t="s">
        <v>118</v>
      </c>
      <c r="O830" s="60" t="s">
        <v>1519</v>
      </c>
      <c r="P830" s="59" t="s">
        <v>120</v>
      </c>
      <c r="Q830" s="59" t="s">
        <v>103</v>
      </c>
      <c r="R830" s="59"/>
      <c r="S830" s="59" t="s">
        <v>120</v>
      </c>
      <c r="T830" s="59"/>
      <c r="U830" s="59"/>
      <c r="V830" s="59"/>
    </row>
    <row r="831" spans="1:22" x14ac:dyDescent="0.2">
      <c r="A831" s="58" t="s">
        <v>3352</v>
      </c>
      <c r="B831" s="59" t="s">
        <v>3353</v>
      </c>
      <c r="C831" s="71">
        <v>52</v>
      </c>
      <c r="D831" s="60">
        <v>28.6</v>
      </c>
      <c r="E831" s="66">
        <v>41.6</v>
      </c>
      <c r="F831" s="59" t="s">
        <v>135</v>
      </c>
      <c r="G831" s="59" t="s">
        <v>2716</v>
      </c>
      <c r="H831" s="60" t="s">
        <v>3354</v>
      </c>
      <c r="I831" s="60" t="s">
        <v>3355</v>
      </c>
      <c r="J831" s="123">
        <v>0.16</v>
      </c>
      <c r="K831" s="62" t="s">
        <v>139</v>
      </c>
      <c r="L831" s="60" t="s">
        <v>153</v>
      </c>
      <c r="M831" s="59" t="s">
        <v>103</v>
      </c>
      <c r="N831" s="60" t="s">
        <v>118</v>
      </c>
      <c r="O831" s="60" t="s">
        <v>2968</v>
      </c>
      <c r="P831" s="59" t="s">
        <v>120</v>
      </c>
      <c r="Q831" s="59" t="s">
        <v>103</v>
      </c>
      <c r="R831" s="59"/>
      <c r="S831" s="59" t="s">
        <v>120</v>
      </c>
      <c r="T831" s="59">
        <v>11.43</v>
      </c>
      <c r="U831" s="59">
        <v>13.4</v>
      </c>
      <c r="V831" s="59">
        <v>6.9</v>
      </c>
    </row>
    <row r="832" spans="1:22" x14ac:dyDescent="0.2">
      <c r="A832" s="58" t="s">
        <v>3356</v>
      </c>
      <c r="B832" s="59" t="s">
        <v>3357</v>
      </c>
      <c r="C832" s="71">
        <v>52</v>
      </c>
      <c r="D832" s="60">
        <v>28.6</v>
      </c>
      <c r="E832" s="66">
        <v>41.6</v>
      </c>
      <c r="F832" s="59" t="s">
        <v>135</v>
      </c>
      <c r="G832" s="59" t="s">
        <v>136</v>
      </c>
      <c r="H832" s="60" t="s">
        <v>3358</v>
      </c>
      <c r="I832" s="60" t="s">
        <v>3359</v>
      </c>
      <c r="J832" s="123"/>
      <c r="K832" s="62" t="s">
        <v>139</v>
      </c>
      <c r="L832" s="60" t="s">
        <v>117</v>
      </c>
      <c r="M832" s="59" t="s">
        <v>140</v>
      </c>
      <c r="N832" s="60" t="s">
        <v>118</v>
      </c>
      <c r="O832" s="60" t="s">
        <v>119</v>
      </c>
      <c r="P832" s="59" t="s">
        <v>120</v>
      </c>
      <c r="Q832" s="59" t="s">
        <v>103</v>
      </c>
      <c r="R832" s="59"/>
      <c r="S832" s="59" t="s">
        <v>120</v>
      </c>
      <c r="T832" s="59">
        <v>0.75</v>
      </c>
      <c r="U832" s="59">
        <v>5.04</v>
      </c>
      <c r="V832" s="59">
        <v>12.3</v>
      </c>
    </row>
    <row r="833" spans="1:22" x14ac:dyDescent="0.2">
      <c r="A833" s="58" t="s">
        <v>3360</v>
      </c>
      <c r="B833" s="59" t="s">
        <v>3361</v>
      </c>
      <c r="C833" s="71">
        <v>52</v>
      </c>
      <c r="D833" s="60">
        <v>28.6</v>
      </c>
      <c r="E833" s="66">
        <v>41.6</v>
      </c>
      <c r="F833" s="59" t="s">
        <v>135</v>
      </c>
      <c r="G833" s="59" t="s">
        <v>136</v>
      </c>
      <c r="H833" s="60" t="s">
        <v>3362</v>
      </c>
      <c r="I833" s="60" t="s">
        <v>3363</v>
      </c>
      <c r="J833" s="123"/>
      <c r="K833" s="62" t="s">
        <v>139</v>
      </c>
      <c r="L833" s="60" t="s">
        <v>123</v>
      </c>
      <c r="M833" s="59" t="s">
        <v>140</v>
      </c>
      <c r="N833" s="60" t="s">
        <v>953</v>
      </c>
      <c r="O833" s="60" t="s">
        <v>930</v>
      </c>
      <c r="P833" s="59" t="s">
        <v>955</v>
      </c>
      <c r="Q833" s="59" t="s">
        <v>140</v>
      </c>
      <c r="R833" s="59"/>
      <c r="S833" s="59" t="s">
        <v>955</v>
      </c>
      <c r="T833" s="59"/>
      <c r="U833" s="59"/>
      <c r="V833" s="59"/>
    </row>
    <row r="834" spans="1:22" x14ac:dyDescent="0.2">
      <c r="A834" s="58" t="s">
        <v>3364</v>
      </c>
      <c r="B834" s="59" t="s">
        <v>3365</v>
      </c>
      <c r="C834" s="71">
        <v>52</v>
      </c>
      <c r="D834" s="60">
        <v>28.6</v>
      </c>
      <c r="E834" s="66">
        <v>41.6</v>
      </c>
      <c r="F834" s="59" t="s">
        <v>135</v>
      </c>
      <c r="G834" s="59" t="s">
        <v>136</v>
      </c>
      <c r="H834" s="60" t="s">
        <v>2629</v>
      </c>
      <c r="I834" s="60" t="s">
        <v>3366</v>
      </c>
      <c r="J834" s="123"/>
      <c r="K834" s="62" t="s">
        <v>139</v>
      </c>
      <c r="L834" s="60" t="s">
        <v>123</v>
      </c>
      <c r="M834" s="59" t="s">
        <v>140</v>
      </c>
      <c r="N834" s="60" t="s">
        <v>953</v>
      </c>
      <c r="O834" s="60" t="s">
        <v>930</v>
      </c>
      <c r="P834" s="59" t="s">
        <v>955</v>
      </c>
      <c r="Q834" s="59" t="s">
        <v>140</v>
      </c>
      <c r="R834" s="59" t="s">
        <v>273</v>
      </c>
      <c r="S834" s="59" t="s">
        <v>955</v>
      </c>
      <c r="T834" s="59"/>
      <c r="U834" s="59"/>
      <c r="V834" s="59"/>
    </row>
    <row r="835" spans="1:22" x14ac:dyDescent="0.2">
      <c r="A835" s="58" t="s">
        <v>3367</v>
      </c>
      <c r="B835" s="59" t="s">
        <v>3368</v>
      </c>
      <c r="C835" s="71">
        <v>52</v>
      </c>
      <c r="D835" s="60">
        <v>28.6</v>
      </c>
      <c r="E835" s="66">
        <v>41.6</v>
      </c>
      <c r="F835" s="59" t="s">
        <v>135</v>
      </c>
      <c r="G835" s="59" t="s">
        <v>136</v>
      </c>
      <c r="H835" s="60" t="s">
        <v>3369</v>
      </c>
      <c r="I835" s="60" t="s">
        <v>3370</v>
      </c>
      <c r="J835" s="123"/>
      <c r="K835" s="62" t="s">
        <v>139</v>
      </c>
      <c r="L835" s="60" t="s">
        <v>123</v>
      </c>
      <c r="M835" s="59" t="s">
        <v>140</v>
      </c>
      <c r="N835" s="60" t="s">
        <v>953</v>
      </c>
      <c r="O835" s="60" t="s">
        <v>930</v>
      </c>
      <c r="P835" s="59" t="s">
        <v>955</v>
      </c>
      <c r="Q835" s="59"/>
      <c r="R835" s="59"/>
      <c r="S835" s="59" t="s">
        <v>955</v>
      </c>
      <c r="T835" s="59"/>
      <c r="U835" s="59"/>
      <c r="V835" s="59"/>
    </row>
    <row r="836" spans="1:22" x14ac:dyDescent="0.2">
      <c r="A836" s="65" t="s">
        <v>3371</v>
      </c>
      <c r="B836" s="62" t="s">
        <v>3372</v>
      </c>
      <c r="C836" s="137">
        <v>52</v>
      </c>
      <c r="D836" s="66">
        <v>28.6</v>
      </c>
      <c r="E836" s="66">
        <v>41.6</v>
      </c>
      <c r="F836" s="59" t="s">
        <v>135</v>
      </c>
      <c r="G836" s="66" t="s">
        <v>1355</v>
      </c>
      <c r="H836" s="82" t="s">
        <v>3308</v>
      </c>
      <c r="I836" s="82" t="s">
        <v>3373</v>
      </c>
      <c r="J836" s="122"/>
      <c r="K836" s="66" t="s">
        <v>139</v>
      </c>
      <c r="L836" s="62" t="s">
        <v>123</v>
      </c>
      <c r="M836" s="66" t="s">
        <v>140</v>
      </c>
      <c r="N836" s="66" t="s">
        <v>953</v>
      </c>
      <c r="O836" s="62" t="s">
        <v>930</v>
      </c>
      <c r="P836" s="62" t="s">
        <v>955</v>
      </c>
      <c r="Q836" s="62" t="s">
        <v>140</v>
      </c>
      <c r="R836" s="62"/>
      <c r="S836" s="62" t="s">
        <v>955</v>
      </c>
      <c r="T836" s="62"/>
      <c r="U836" s="62"/>
      <c r="V836" s="62"/>
    </row>
    <row r="837" spans="1:22" x14ac:dyDescent="0.2">
      <c r="A837" s="58" t="s">
        <v>3374</v>
      </c>
      <c r="B837" s="59" t="s">
        <v>3375</v>
      </c>
      <c r="C837" s="71">
        <v>53</v>
      </c>
      <c r="D837" s="60">
        <v>29.15</v>
      </c>
      <c r="E837" s="66">
        <v>42.4</v>
      </c>
      <c r="F837" s="59" t="s">
        <v>135</v>
      </c>
      <c r="G837" s="59" t="s">
        <v>136</v>
      </c>
      <c r="H837" s="60" t="s">
        <v>3376</v>
      </c>
      <c r="I837" s="60" t="s">
        <v>3377</v>
      </c>
      <c r="J837" s="123"/>
      <c r="K837" s="62" t="s">
        <v>139</v>
      </c>
      <c r="L837" s="60" t="s">
        <v>123</v>
      </c>
      <c r="M837" s="59" t="s">
        <v>140</v>
      </c>
      <c r="N837" s="60" t="s">
        <v>953</v>
      </c>
      <c r="O837" s="60" t="s">
        <v>930</v>
      </c>
      <c r="P837" s="59" t="s">
        <v>955</v>
      </c>
      <c r="Q837" s="59" t="s">
        <v>140</v>
      </c>
      <c r="R837" s="59"/>
      <c r="S837" s="59" t="s">
        <v>955</v>
      </c>
      <c r="T837" s="59"/>
      <c r="U837" s="59"/>
      <c r="V837" s="59"/>
    </row>
    <row r="838" spans="1:22" x14ac:dyDescent="0.2">
      <c r="A838" s="58" t="s">
        <v>3378</v>
      </c>
      <c r="B838" s="59" t="s">
        <v>3379</v>
      </c>
      <c r="C838" s="71">
        <v>53</v>
      </c>
      <c r="D838" s="60">
        <v>29.15</v>
      </c>
      <c r="E838" s="66">
        <v>42.4</v>
      </c>
      <c r="F838" s="59" t="s">
        <v>135</v>
      </c>
      <c r="G838" s="59" t="s">
        <v>136</v>
      </c>
      <c r="H838" s="60" t="s">
        <v>2106</v>
      </c>
      <c r="I838" s="60" t="s">
        <v>3380</v>
      </c>
      <c r="J838" s="123"/>
      <c r="K838" s="62" t="s">
        <v>139</v>
      </c>
      <c r="L838" s="60" t="s">
        <v>123</v>
      </c>
      <c r="M838" s="59" t="s">
        <v>140</v>
      </c>
      <c r="N838" s="60" t="s">
        <v>953</v>
      </c>
      <c r="O838" s="60" t="s">
        <v>930</v>
      </c>
      <c r="P838" s="59" t="s">
        <v>955</v>
      </c>
      <c r="Q838" s="59" t="s">
        <v>140</v>
      </c>
      <c r="R838" s="59" t="s">
        <v>273</v>
      </c>
      <c r="S838" s="59" t="s">
        <v>955</v>
      </c>
      <c r="T838" s="59"/>
      <c r="U838" s="59"/>
      <c r="V838" s="59"/>
    </row>
    <row r="839" spans="1:22" x14ac:dyDescent="0.2">
      <c r="A839" s="58" t="s">
        <v>3381</v>
      </c>
      <c r="B839" s="59" t="s">
        <v>3382</v>
      </c>
      <c r="C839" s="71">
        <v>53</v>
      </c>
      <c r="D839" s="60">
        <v>29.15</v>
      </c>
      <c r="E839" s="66">
        <v>42.4</v>
      </c>
      <c r="F839" s="59" t="s">
        <v>135</v>
      </c>
      <c r="G839" s="59" t="s">
        <v>978</v>
      </c>
      <c r="H839" s="60" t="s">
        <v>3383</v>
      </c>
      <c r="I839" s="60" t="s">
        <v>3384</v>
      </c>
      <c r="J839" s="123">
        <v>0.51</v>
      </c>
      <c r="K839" s="62" t="s">
        <v>139</v>
      </c>
      <c r="L839" s="60"/>
      <c r="M839" s="59"/>
      <c r="N839" s="60" t="s">
        <v>953</v>
      </c>
      <c r="O839" s="60" t="s">
        <v>930</v>
      </c>
      <c r="P839" s="59" t="s">
        <v>955</v>
      </c>
      <c r="Q839" s="59" t="s">
        <v>140</v>
      </c>
      <c r="R839" s="59"/>
      <c r="S839" s="59" t="s">
        <v>955</v>
      </c>
      <c r="T839" s="59"/>
      <c r="U839" s="59"/>
      <c r="V839" s="59"/>
    </row>
    <row r="840" spans="1:22" x14ac:dyDescent="0.2">
      <c r="A840" s="58" t="s">
        <v>3385</v>
      </c>
      <c r="B840" s="59" t="s">
        <v>3386</v>
      </c>
      <c r="C840" s="71">
        <v>54</v>
      </c>
      <c r="D840" s="60">
        <v>29.7</v>
      </c>
      <c r="E840" s="66">
        <v>43.2</v>
      </c>
      <c r="F840" s="59" t="s">
        <v>135</v>
      </c>
      <c r="G840" s="59" t="s">
        <v>136</v>
      </c>
      <c r="H840" s="60" t="s">
        <v>3387</v>
      </c>
      <c r="I840" s="60" t="s">
        <v>3388</v>
      </c>
      <c r="J840" s="123"/>
      <c r="K840" s="62" t="s">
        <v>139</v>
      </c>
      <c r="L840" s="60" t="s">
        <v>123</v>
      </c>
      <c r="M840" s="59" t="s">
        <v>140</v>
      </c>
      <c r="N840" s="60" t="s">
        <v>3227</v>
      </c>
      <c r="O840" s="60" t="s">
        <v>3389</v>
      </c>
      <c r="P840" s="59" t="s">
        <v>3229</v>
      </c>
      <c r="Q840" s="59" t="s">
        <v>103</v>
      </c>
      <c r="R840" s="59"/>
      <c r="S840" s="59"/>
      <c r="T840" s="59"/>
      <c r="U840" s="59"/>
      <c r="V840" s="59"/>
    </row>
    <row r="841" spans="1:22" x14ac:dyDescent="0.2">
      <c r="A841" s="58" t="s">
        <v>3390</v>
      </c>
      <c r="B841" s="59" t="s">
        <v>3391</v>
      </c>
      <c r="C841" s="71">
        <v>54</v>
      </c>
      <c r="D841" s="60">
        <v>29.7</v>
      </c>
      <c r="E841" s="66">
        <v>43.2</v>
      </c>
      <c r="F841" s="59" t="s">
        <v>135</v>
      </c>
      <c r="G841" s="59" t="s">
        <v>136</v>
      </c>
      <c r="H841" s="60" t="s">
        <v>3392</v>
      </c>
      <c r="I841" s="60" t="s">
        <v>3393</v>
      </c>
      <c r="J841" s="123"/>
      <c r="K841" s="62" t="s">
        <v>139</v>
      </c>
      <c r="L841" s="60" t="s">
        <v>123</v>
      </c>
      <c r="M841" s="59" t="s">
        <v>140</v>
      </c>
      <c r="N841" s="60" t="s">
        <v>953</v>
      </c>
      <c r="O841" s="60" t="s">
        <v>930</v>
      </c>
      <c r="P841" s="59" t="s">
        <v>955</v>
      </c>
      <c r="Q841" s="59" t="s">
        <v>140</v>
      </c>
      <c r="R841" s="59"/>
      <c r="S841" s="59" t="s">
        <v>955</v>
      </c>
      <c r="T841" s="59"/>
      <c r="U841" s="59"/>
      <c r="V841" s="59"/>
    </row>
    <row r="842" spans="1:22" x14ac:dyDescent="0.2">
      <c r="A842" s="58" t="s">
        <v>3394</v>
      </c>
      <c r="B842" s="59" t="s">
        <v>3395</v>
      </c>
      <c r="C842" s="71">
        <v>54</v>
      </c>
      <c r="D842" s="60">
        <v>29.7</v>
      </c>
      <c r="E842" s="66">
        <v>43.2</v>
      </c>
      <c r="F842" s="59" t="s">
        <v>135</v>
      </c>
      <c r="G842" s="59" t="s">
        <v>978</v>
      </c>
      <c r="H842" s="60" t="s">
        <v>3396</v>
      </c>
      <c r="I842" s="60" t="s">
        <v>3397</v>
      </c>
      <c r="J842" s="123">
        <v>0.67</v>
      </c>
      <c r="K842" s="62" t="s">
        <v>139</v>
      </c>
      <c r="L842" s="60"/>
      <c r="M842" s="59"/>
      <c r="N842" s="60" t="s">
        <v>953</v>
      </c>
      <c r="O842" s="60" t="s">
        <v>930</v>
      </c>
      <c r="P842" s="59" t="s">
        <v>955</v>
      </c>
      <c r="Q842" s="59" t="s">
        <v>140</v>
      </c>
      <c r="R842" s="59"/>
      <c r="S842" s="59" t="s">
        <v>955</v>
      </c>
      <c r="T842" s="59"/>
      <c r="U842" s="59"/>
      <c r="V842" s="59"/>
    </row>
    <row r="843" spans="1:22" x14ac:dyDescent="0.2">
      <c r="A843" s="58" t="s">
        <v>3398</v>
      </c>
      <c r="B843" s="59" t="s">
        <v>3399</v>
      </c>
      <c r="C843" s="71">
        <v>54</v>
      </c>
      <c r="D843" s="60">
        <v>29.7</v>
      </c>
      <c r="E843" s="66">
        <v>43.2</v>
      </c>
      <c r="F843" s="59" t="s">
        <v>135</v>
      </c>
      <c r="G843" s="59" t="s">
        <v>136</v>
      </c>
      <c r="H843" s="60" t="s">
        <v>2332</v>
      </c>
      <c r="I843" s="60" t="s">
        <v>3400</v>
      </c>
      <c r="J843" s="123"/>
      <c r="K843" s="62" t="s">
        <v>139</v>
      </c>
      <c r="L843" s="60" t="s">
        <v>123</v>
      </c>
      <c r="M843" s="59" t="s">
        <v>140</v>
      </c>
      <c r="N843" s="60" t="s">
        <v>953</v>
      </c>
      <c r="O843" s="60" t="s">
        <v>954</v>
      </c>
      <c r="P843" s="59" t="s">
        <v>955</v>
      </c>
      <c r="Q843" s="59"/>
      <c r="R843" s="59"/>
      <c r="S843" s="59" t="s">
        <v>955</v>
      </c>
      <c r="T843" s="59"/>
      <c r="U843" s="59"/>
      <c r="V843" s="59"/>
    </row>
    <row r="844" spans="1:22" x14ac:dyDescent="0.2">
      <c r="A844" s="58" t="s">
        <v>3401</v>
      </c>
      <c r="B844" s="59" t="s">
        <v>3402</v>
      </c>
      <c r="C844" s="71">
        <v>55</v>
      </c>
      <c r="D844" s="60">
        <v>30.25</v>
      </c>
      <c r="E844" s="66">
        <v>44</v>
      </c>
      <c r="F844" s="59" t="s">
        <v>135</v>
      </c>
      <c r="G844" s="59" t="s">
        <v>1516</v>
      </c>
      <c r="H844" s="60" t="s">
        <v>3403</v>
      </c>
      <c r="I844" s="60" t="s">
        <v>3404</v>
      </c>
      <c r="J844" s="123"/>
      <c r="K844" s="62" t="s">
        <v>139</v>
      </c>
      <c r="L844" s="60" t="s">
        <v>153</v>
      </c>
      <c r="M844" s="59" t="s">
        <v>103</v>
      </c>
      <c r="N844" s="60" t="s">
        <v>118</v>
      </c>
      <c r="O844" s="60" t="s">
        <v>1519</v>
      </c>
      <c r="P844" s="59" t="s">
        <v>120</v>
      </c>
      <c r="Q844" s="59" t="s">
        <v>103</v>
      </c>
      <c r="R844" s="59" t="s">
        <v>273</v>
      </c>
      <c r="S844" s="59" t="s">
        <v>120</v>
      </c>
      <c r="T844" s="59">
        <v>2.34</v>
      </c>
      <c r="U844" s="59">
        <v>0.15</v>
      </c>
      <c r="V844" s="59">
        <v>5.05</v>
      </c>
    </row>
    <row r="845" spans="1:22" x14ac:dyDescent="0.2">
      <c r="A845" s="58" t="s">
        <v>3405</v>
      </c>
      <c r="B845" s="59" t="s">
        <v>3406</v>
      </c>
      <c r="C845" s="71">
        <v>55</v>
      </c>
      <c r="D845" s="60">
        <v>30.25</v>
      </c>
      <c r="E845" s="66">
        <v>44</v>
      </c>
      <c r="F845" s="59" t="s">
        <v>135</v>
      </c>
      <c r="G845" s="59" t="s">
        <v>1516</v>
      </c>
      <c r="H845" s="60" t="s">
        <v>3407</v>
      </c>
      <c r="I845" s="60" t="s">
        <v>3408</v>
      </c>
      <c r="J845" s="123"/>
      <c r="K845" s="62" t="s">
        <v>139</v>
      </c>
      <c r="L845" s="60" t="s">
        <v>153</v>
      </c>
      <c r="M845" s="59" t="s">
        <v>103</v>
      </c>
      <c r="N845" s="60" t="s">
        <v>118</v>
      </c>
      <c r="O845" s="60" t="s">
        <v>1519</v>
      </c>
      <c r="P845" s="59" t="s">
        <v>120</v>
      </c>
      <c r="Q845" s="59" t="s">
        <v>103</v>
      </c>
      <c r="R845" s="59" t="s">
        <v>273</v>
      </c>
      <c r="S845" s="59" t="s">
        <v>120</v>
      </c>
      <c r="T845" s="59">
        <v>2.34</v>
      </c>
      <c r="U845" s="59">
        <v>0.15</v>
      </c>
      <c r="V845" s="59">
        <v>5.05</v>
      </c>
    </row>
    <row r="846" spans="1:22" x14ac:dyDescent="0.2">
      <c r="A846" s="58" t="s">
        <v>3409</v>
      </c>
      <c r="B846" s="59" t="s">
        <v>3410</v>
      </c>
      <c r="C846" s="71">
        <v>55</v>
      </c>
      <c r="D846" s="60">
        <v>30.25</v>
      </c>
      <c r="E846" s="66">
        <v>44</v>
      </c>
      <c r="F846" s="59" t="s">
        <v>135</v>
      </c>
      <c r="G846" s="59" t="s">
        <v>1516</v>
      </c>
      <c r="H846" s="60" t="s">
        <v>3407</v>
      </c>
      <c r="I846" s="60" t="s">
        <v>3411</v>
      </c>
      <c r="J846" s="123"/>
      <c r="K846" s="62" t="s">
        <v>139</v>
      </c>
      <c r="L846" s="60" t="s">
        <v>153</v>
      </c>
      <c r="M846" s="59" t="s">
        <v>103</v>
      </c>
      <c r="N846" s="60" t="s">
        <v>118</v>
      </c>
      <c r="O846" s="60" t="s">
        <v>1519</v>
      </c>
      <c r="P846" s="59" t="s">
        <v>120</v>
      </c>
      <c r="Q846" s="59" t="s">
        <v>103</v>
      </c>
      <c r="R846" s="59" t="s">
        <v>273</v>
      </c>
      <c r="S846" s="59" t="s">
        <v>120</v>
      </c>
      <c r="T846" s="59">
        <v>2.34</v>
      </c>
      <c r="U846" s="59">
        <v>0.15</v>
      </c>
      <c r="V846" s="59">
        <v>5.05</v>
      </c>
    </row>
    <row r="847" spans="1:22" x14ac:dyDescent="0.2">
      <c r="A847" s="58" t="s">
        <v>3412</v>
      </c>
      <c r="B847" s="59" t="s">
        <v>3413</v>
      </c>
      <c r="C847" s="71">
        <v>55</v>
      </c>
      <c r="D847" s="60">
        <v>30.25</v>
      </c>
      <c r="E847" s="66">
        <v>44</v>
      </c>
      <c r="F847" s="59" t="s">
        <v>135</v>
      </c>
      <c r="G847" s="59" t="s">
        <v>1334</v>
      </c>
      <c r="H847" s="60" t="s">
        <v>3414</v>
      </c>
      <c r="I847" s="60" t="s">
        <v>3415</v>
      </c>
      <c r="J847" s="123">
        <v>1.99</v>
      </c>
      <c r="K847" s="62" t="s">
        <v>139</v>
      </c>
      <c r="L847" s="60" t="s">
        <v>123</v>
      </c>
      <c r="M847" s="59" t="s">
        <v>140</v>
      </c>
      <c r="N847" s="60" t="s">
        <v>3227</v>
      </c>
      <c r="O847" s="60" t="s">
        <v>3228</v>
      </c>
      <c r="P847" s="59" t="s">
        <v>3229</v>
      </c>
      <c r="Q847" s="59" t="s">
        <v>140</v>
      </c>
      <c r="R847" s="59"/>
      <c r="S847" s="59"/>
      <c r="T847" s="59"/>
      <c r="U847" s="59"/>
      <c r="V847" s="59"/>
    </row>
    <row r="848" spans="1:22" x14ac:dyDescent="0.2">
      <c r="A848" s="58" t="s">
        <v>3416</v>
      </c>
      <c r="B848" s="59" t="s">
        <v>3417</v>
      </c>
      <c r="C848" s="71">
        <v>55</v>
      </c>
      <c r="D848" s="60">
        <v>30.25</v>
      </c>
      <c r="E848" s="66">
        <v>44</v>
      </c>
      <c r="F848" s="59" t="s">
        <v>135</v>
      </c>
      <c r="G848" s="59" t="s">
        <v>3418</v>
      </c>
      <c r="H848" s="60" t="s">
        <v>3419</v>
      </c>
      <c r="I848" s="60" t="s">
        <v>3420</v>
      </c>
      <c r="J848" s="123"/>
      <c r="K848" s="62" t="s">
        <v>139</v>
      </c>
      <c r="L848" s="60" t="s">
        <v>153</v>
      </c>
      <c r="M848" s="59" t="s">
        <v>103</v>
      </c>
      <c r="N848" s="60" t="s">
        <v>118</v>
      </c>
      <c r="O848" s="60" t="s">
        <v>1519</v>
      </c>
      <c r="P848" s="59" t="s">
        <v>120</v>
      </c>
      <c r="Q848" s="59" t="s">
        <v>103</v>
      </c>
      <c r="R848" s="59" t="s">
        <v>273</v>
      </c>
      <c r="S848" s="59" t="s">
        <v>120</v>
      </c>
      <c r="T848" s="59">
        <v>11.43</v>
      </c>
      <c r="U848" s="59">
        <v>0.2</v>
      </c>
      <c r="V848" s="59">
        <v>11.43</v>
      </c>
    </row>
    <row r="849" spans="1:22" x14ac:dyDescent="0.2">
      <c r="A849" s="58" t="s">
        <v>3421</v>
      </c>
      <c r="B849" s="59" t="s">
        <v>3422</v>
      </c>
      <c r="C849" s="71">
        <v>55</v>
      </c>
      <c r="D849" s="60">
        <v>30.25</v>
      </c>
      <c r="E849" s="66">
        <v>44</v>
      </c>
      <c r="F849" s="59" t="s">
        <v>135</v>
      </c>
      <c r="G849" s="59" t="s">
        <v>3418</v>
      </c>
      <c r="H849" s="60" t="s">
        <v>3419</v>
      </c>
      <c r="I849" s="60" t="s">
        <v>3423</v>
      </c>
      <c r="J849" s="123">
        <v>0.17</v>
      </c>
      <c r="K849" s="62" t="s">
        <v>139</v>
      </c>
      <c r="L849" s="60" t="s">
        <v>153</v>
      </c>
      <c r="M849" s="59" t="s">
        <v>103</v>
      </c>
      <c r="N849" s="60" t="s">
        <v>118</v>
      </c>
      <c r="O849" s="60" t="s">
        <v>1519</v>
      </c>
      <c r="P849" s="59" t="s">
        <v>120</v>
      </c>
      <c r="Q849" s="59" t="s">
        <v>103</v>
      </c>
      <c r="R849" s="59"/>
      <c r="S849" s="59" t="s">
        <v>120</v>
      </c>
      <c r="T849" s="59">
        <v>11.43</v>
      </c>
      <c r="U849" s="59">
        <v>0.2</v>
      </c>
      <c r="V849" s="59">
        <v>11.43</v>
      </c>
    </row>
    <row r="850" spans="1:22" x14ac:dyDescent="0.2">
      <c r="A850" s="58" t="s">
        <v>3424</v>
      </c>
      <c r="B850" s="59" t="s">
        <v>3425</v>
      </c>
      <c r="C850" s="71">
        <v>55</v>
      </c>
      <c r="D850" s="60">
        <v>30.25</v>
      </c>
      <c r="E850" s="66">
        <v>44</v>
      </c>
      <c r="F850" s="59" t="s">
        <v>135</v>
      </c>
      <c r="G850" s="59" t="s">
        <v>3418</v>
      </c>
      <c r="H850" s="60" t="s">
        <v>3419</v>
      </c>
      <c r="I850" s="60" t="s">
        <v>3426</v>
      </c>
      <c r="J850" s="123">
        <v>0.16</v>
      </c>
      <c r="K850" s="62" t="s">
        <v>139</v>
      </c>
      <c r="L850" s="60" t="s">
        <v>153</v>
      </c>
      <c r="M850" s="59" t="s">
        <v>103</v>
      </c>
      <c r="N850" s="60" t="s">
        <v>118</v>
      </c>
      <c r="O850" s="60" t="s">
        <v>1519</v>
      </c>
      <c r="P850" s="59" t="s">
        <v>120</v>
      </c>
      <c r="Q850" s="59" t="s">
        <v>103</v>
      </c>
      <c r="R850" s="59"/>
      <c r="S850" s="59" t="s">
        <v>120</v>
      </c>
      <c r="T850" s="59">
        <v>11.43</v>
      </c>
      <c r="U850" s="59">
        <v>0.2</v>
      </c>
      <c r="V850" s="59">
        <v>11.43</v>
      </c>
    </row>
    <row r="851" spans="1:22" x14ac:dyDescent="0.2">
      <c r="A851" s="58" t="s">
        <v>3427</v>
      </c>
      <c r="B851" s="59" t="s">
        <v>3428</v>
      </c>
      <c r="C851" s="71">
        <v>55</v>
      </c>
      <c r="D851" s="60">
        <v>30.25</v>
      </c>
      <c r="E851" s="66">
        <v>44</v>
      </c>
      <c r="F851" s="59" t="s">
        <v>135</v>
      </c>
      <c r="G851" s="59" t="s">
        <v>978</v>
      </c>
      <c r="H851" s="60" t="s">
        <v>3429</v>
      </c>
      <c r="I851" s="60" t="s">
        <v>3430</v>
      </c>
      <c r="J851" s="123">
        <v>0.3</v>
      </c>
      <c r="K851" s="62" t="s">
        <v>139</v>
      </c>
      <c r="L851" s="60" t="s">
        <v>153</v>
      </c>
      <c r="M851" s="59" t="s">
        <v>103</v>
      </c>
      <c r="N851" s="60" t="s">
        <v>118</v>
      </c>
      <c r="O851" s="60" t="s">
        <v>3431</v>
      </c>
      <c r="P851" s="59" t="s">
        <v>120</v>
      </c>
      <c r="Q851" s="59" t="s">
        <v>103</v>
      </c>
      <c r="R851" s="59"/>
      <c r="S851" s="59" t="s">
        <v>120</v>
      </c>
      <c r="T851" s="59">
        <v>1.4</v>
      </c>
      <c r="U851" s="59">
        <v>3.2</v>
      </c>
      <c r="V851" s="59">
        <v>6.9</v>
      </c>
    </row>
    <row r="852" spans="1:22" x14ac:dyDescent="0.2">
      <c r="A852" s="58" t="s">
        <v>3432</v>
      </c>
      <c r="B852" s="59" t="s">
        <v>3433</v>
      </c>
      <c r="C852" s="71">
        <v>55</v>
      </c>
      <c r="D852" s="60">
        <v>30.25</v>
      </c>
      <c r="E852" s="66">
        <v>44</v>
      </c>
      <c r="F852" s="59" t="s">
        <v>135</v>
      </c>
      <c r="G852" s="59" t="s">
        <v>3434</v>
      </c>
      <c r="H852" s="60" t="s">
        <v>3435</v>
      </c>
      <c r="I852" s="60" t="s">
        <v>3436</v>
      </c>
      <c r="J852" s="123"/>
      <c r="K852" s="62" t="s">
        <v>139</v>
      </c>
      <c r="L852" s="60" t="s">
        <v>123</v>
      </c>
      <c r="M852" s="59" t="s">
        <v>140</v>
      </c>
      <c r="N852" s="60" t="s">
        <v>953</v>
      </c>
      <c r="O852" s="60" t="s">
        <v>954</v>
      </c>
      <c r="P852" s="59" t="s">
        <v>955</v>
      </c>
      <c r="Q852" s="59"/>
      <c r="R852" s="59"/>
      <c r="S852" s="59" t="s">
        <v>955</v>
      </c>
      <c r="T852" s="59"/>
      <c r="U852" s="59"/>
      <c r="V852" s="59"/>
    </row>
    <row r="853" spans="1:22" x14ac:dyDescent="0.2">
      <c r="A853" s="58" t="s">
        <v>3437</v>
      </c>
      <c r="B853" s="59" t="s">
        <v>3438</v>
      </c>
      <c r="C853" s="71">
        <v>55</v>
      </c>
      <c r="D853" s="60">
        <v>30.25</v>
      </c>
      <c r="E853" s="66">
        <v>44</v>
      </c>
      <c r="F853" s="59" t="s">
        <v>135</v>
      </c>
      <c r="G853" s="59" t="s">
        <v>978</v>
      </c>
      <c r="H853" s="60" t="s">
        <v>3439</v>
      </c>
      <c r="I853" s="60" t="s">
        <v>3440</v>
      </c>
      <c r="J853" s="123">
        <v>1.19</v>
      </c>
      <c r="K853" s="62" t="s">
        <v>139</v>
      </c>
      <c r="L853" s="60" t="s">
        <v>123</v>
      </c>
      <c r="M853" s="59" t="s">
        <v>140</v>
      </c>
      <c r="N853" s="60" t="s">
        <v>953</v>
      </c>
      <c r="O853" s="60" t="s">
        <v>930</v>
      </c>
      <c r="P853" s="59" t="s">
        <v>955</v>
      </c>
      <c r="Q853" s="59" t="s">
        <v>140</v>
      </c>
      <c r="R853" s="59"/>
      <c r="S853" s="59" t="s">
        <v>955</v>
      </c>
      <c r="T853" s="59"/>
      <c r="U853" s="59"/>
      <c r="V853" s="59"/>
    </row>
    <row r="854" spans="1:22" x14ac:dyDescent="0.2">
      <c r="A854" s="58" t="s">
        <v>3441</v>
      </c>
      <c r="B854" s="59" t="s">
        <v>3442</v>
      </c>
      <c r="C854" s="71">
        <v>55</v>
      </c>
      <c r="D854" s="60">
        <v>30.25</v>
      </c>
      <c r="E854" s="66">
        <v>44</v>
      </c>
      <c r="F854" s="59" t="s">
        <v>135</v>
      </c>
      <c r="G854" s="59" t="s">
        <v>978</v>
      </c>
      <c r="H854" s="60" t="s">
        <v>3443</v>
      </c>
      <c r="I854" s="60" t="s">
        <v>3444</v>
      </c>
      <c r="J854" s="123"/>
      <c r="K854" s="62" t="s">
        <v>139</v>
      </c>
      <c r="L854" s="60" t="s">
        <v>123</v>
      </c>
      <c r="M854" s="59" t="s">
        <v>140</v>
      </c>
      <c r="N854" s="60" t="s">
        <v>953</v>
      </c>
      <c r="O854" s="60" t="s">
        <v>930</v>
      </c>
      <c r="P854" s="59" t="s">
        <v>955</v>
      </c>
      <c r="Q854" s="59" t="s">
        <v>140</v>
      </c>
      <c r="R854" s="59"/>
      <c r="S854" s="59" t="s">
        <v>955</v>
      </c>
      <c r="T854" s="59"/>
      <c r="U854" s="59"/>
      <c r="V854" s="59"/>
    </row>
    <row r="855" spans="1:22" x14ac:dyDescent="0.2">
      <c r="A855" s="58" t="s">
        <v>3445</v>
      </c>
      <c r="B855" s="59" t="s">
        <v>3446</v>
      </c>
      <c r="C855" s="71">
        <v>55</v>
      </c>
      <c r="D855" s="60">
        <v>30.25</v>
      </c>
      <c r="E855" s="66">
        <v>44</v>
      </c>
      <c r="F855" s="59" t="s">
        <v>135</v>
      </c>
      <c r="G855" s="59" t="s">
        <v>136</v>
      </c>
      <c r="H855" s="60" t="s">
        <v>3199</v>
      </c>
      <c r="I855" s="60" t="s">
        <v>3447</v>
      </c>
      <c r="J855" s="123"/>
      <c r="K855" s="62" t="s">
        <v>139</v>
      </c>
      <c r="L855" s="60" t="s">
        <v>117</v>
      </c>
      <c r="M855" s="59" t="s">
        <v>140</v>
      </c>
      <c r="N855" s="60" t="s">
        <v>953</v>
      </c>
      <c r="O855" s="60" t="s">
        <v>930</v>
      </c>
      <c r="P855" s="59" t="s">
        <v>955</v>
      </c>
      <c r="Q855" s="59" t="s">
        <v>140</v>
      </c>
      <c r="R855" s="59"/>
      <c r="S855" s="59" t="s">
        <v>955</v>
      </c>
      <c r="T855" s="59"/>
      <c r="U855" s="59"/>
      <c r="V855" s="59"/>
    </row>
    <row r="856" spans="1:22" x14ac:dyDescent="0.2">
      <c r="A856" s="58" t="s">
        <v>3448</v>
      </c>
      <c r="B856" s="59" t="s">
        <v>3449</v>
      </c>
      <c r="C856" s="71">
        <v>55</v>
      </c>
      <c r="D856" s="60">
        <v>30.25</v>
      </c>
      <c r="E856" s="66">
        <v>44</v>
      </c>
      <c r="F856" s="59" t="s">
        <v>135</v>
      </c>
      <c r="G856" s="59" t="s">
        <v>978</v>
      </c>
      <c r="H856" s="60" t="s">
        <v>3450</v>
      </c>
      <c r="I856" s="60" t="s">
        <v>3451</v>
      </c>
      <c r="J856" s="123">
        <v>1.23</v>
      </c>
      <c r="K856" s="62" t="s">
        <v>139</v>
      </c>
      <c r="L856" s="60" t="s">
        <v>123</v>
      </c>
      <c r="M856" s="59" t="s">
        <v>140</v>
      </c>
      <c r="N856" s="60" t="s">
        <v>953</v>
      </c>
      <c r="O856" s="60" t="s">
        <v>930</v>
      </c>
      <c r="P856" s="59" t="s">
        <v>955</v>
      </c>
      <c r="Q856" s="59" t="s">
        <v>140</v>
      </c>
      <c r="R856" s="59"/>
      <c r="S856" s="59" t="s">
        <v>955</v>
      </c>
      <c r="T856" s="59"/>
      <c r="U856" s="59"/>
      <c r="V856" s="59"/>
    </row>
    <row r="857" spans="1:22" x14ac:dyDescent="0.2">
      <c r="A857" s="58" t="s">
        <v>3452</v>
      </c>
      <c r="B857" s="59" t="s">
        <v>3453</v>
      </c>
      <c r="C857" s="71">
        <v>56</v>
      </c>
      <c r="D857" s="60">
        <v>30.8</v>
      </c>
      <c r="E857" s="66">
        <v>44.8</v>
      </c>
      <c r="F857" s="59" t="s">
        <v>135</v>
      </c>
      <c r="G857" s="59" t="s">
        <v>136</v>
      </c>
      <c r="H857" s="60" t="s">
        <v>3454</v>
      </c>
      <c r="I857" s="60" t="s">
        <v>3455</v>
      </c>
      <c r="J857" s="123">
        <v>1.37</v>
      </c>
      <c r="K857" s="62" t="s">
        <v>139</v>
      </c>
      <c r="L857" s="60" t="s">
        <v>123</v>
      </c>
      <c r="M857" s="59" t="s">
        <v>140</v>
      </c>
      <c r="N857" s="60" t="s">
        <v>953</v>
      </c>
      <c r="O857" s="60" t="s">
        <v>930</v>
      </c>
      <c r="P857" s="59" t="s">
        <v>955</v>
      </c>
      <c r="Q857" s="59" t="s">
        <v>140</v>
      </c>
      <c r="R857" s="59"/>
      <c r="S857" s="59" t="s">
        <v>955</v>
      </c>
      <c r="T857" s="59"/>
      <c r="U857" s="59"/>
      <c r="V857" s="59"/>
    </row>
    <row r="858" spans="1:22" x14ac:dyDescent="0.2">
      <c r="A858" s="58" t="s">
        <v>3456</v>
      </c>
      <c r="B858" s="59" t="s">
        <v>3457</v>
      </c>
      <c r="C858" s="71">
        <v>56</v>
      </c>
      <c r="D858" s="60">
        <v>30.8</v>
      </c>
      <c r="E858" s="66">
        <v>44.8</v>
      </c>
      <c r="F858" s="59" t="s">
        <v>135</v>
      </c>
      <c r="G858" s="59" t="s">
        <v>978</v>
      </c>
      <c r="H858" s="60" t="s">
        <v>3458</v>
      </c>
      <c r="I858" s="60" t="s">
        <v>3459</v>
      </c>
      <c r="J858" s="123">
        <v>1.2</v>
      </c>
      <c r="K858" s="62" t="s">
        <v>139</v>
      </c>
      <c r="L858" s="60" t="s">
        <v>123</v>
      </c>
      <c r="M858" s="59" t="s">
        <v>140</v>
      </c>
      <c r="N858" s="60" t="s">
        <v>953</v>
      </c>
      <c r="O858" s="60" t="s">
        <v>930</v>
      </c>
      <c r="P858" s="59" t="s">
        <v>955</v>
      </c>
      <c r="Q858" s="59" t="s">
        <v>140</v>
      </c>
      <c r="R858" s="59"/>
      <c r="S858" s="59" t="s">
        <v>955</v>
      </c>
      <c r="T858" s="59"/>
      <c r="U858" s="59"/>
      <c r="V858" s="59"/>
    </row>
    <row r="859" spans="1:22" x14ac:dyDescent="0.2">
      <c r="A859" s="58" t="s">
        <v>3460</v>
      </c>
      <c r="B859" s="59" t="s">
        <v>3461</v>
      </c>
      <c r="C859" s="71">
        <v>56</v>
      </c>
      <c r="D859" s="60">
        <v>30.8</v>
      </c>
      <c r="E859" s="66">
        <v>44.8</v>
      </c>
      <c r="F859" s="59" t="s">
        <v>135</v>
      </c>
      <c r="G859" s="59" t="s">
        <v>136</v>
      </c>
      <c r="H859" s="60" t="s">
        <v>3462</v>
      </c>
      <c r="I859" s="60" t="s">
        <v>3463</v>
      </c>
      <c r="J859" s="123"/>
      <c r="K859" s="62" t="s">
        <v>139</v>
      </c>
      <c r="L859" s="60" t="s">
        <v>123</v>
      </c>
      <c r="M859" s="59" t="s">
        <v>140</v>
      </c>
      <c r="N859" s="60" t="s">
        <v>953</v>
      </c>
      <c r="O859" s="60" t="s">
        <v>930</v>
      </c>
      <c r="P859" s="59" t="s">
        <v>955</v>
      </c>
      <c r="Q859" s="59" t="s">
        <v>140</v>
      </c>
      <c r="R859" s="59"/>
      <c r="S859" s="59" t="s">
        <v>955</v>
      </c>
      <c r="T859" s="59"/>
      <c r="U859" s="59"/>
      <c r="V859" s="59"/>
    </row>
    <row r="860" spans="1:22" x14ac:dyDescent="0.2">
      <c r="A860" s="58" t="s">
        <v>3464</v>
      </c>
      <c r="B860" s="59" t="s">
        <v>3465</v>
      </c>
      <c r="C860" s="71">
        <v>57</v>
      </c>
      <c r="D860" s="60">
        <v>31.35</v>
      </c>
      <c r="E860" s="66">
        <v>45.6</v>
      </c>
      <c r="F860" s="59" t="s">
        <v>135</v>
      </c>
      <c r="G860" s="59" t="s">
        <v>136</v>
      </c>
      <c r="H860" s="60" t="s">
        <v>3466</v>
      </c>
      <c r="I860" s="60" t="s">
        <v>3467</v>
      </c>
      <c r="J860" s="123"/>
      <c r="K860" s="62" t="s">
        <v>139</v>
      </c>
      <c r="L860" s="60" t="s">
        <v>3468</v>
      </c>
      <c r="M860" s="59" t="s">
        <v>103</v>
      </c>
      <c r="N860" s="60" t="s">
        <v>953</v>
      </c>
      <c r="O860" s="60" t="s">
        <v>954</v>
      </c>
      <c r="P860" s="59" t="s">
        <v>955</v>
      </c>
      <c r="Q860" s="59"/>
      <c r="R860" s="59"/>
      <c r="S860" s="59" t="s">
        <v>955</v>
      </c>
      <c r="T860" s="59"/>
      <c r="U860" s="59"/>
      <c r="V860" s="59"/>
    </row>
    <row r="861" spans="1:22" x14ac:dyDescent="0.2">
      <c r="A861" s="58" t="s">
        <v>3469</v>
      </c>
      <c r="B861" s="59" t="s">
        <v>3470</v>
      </c>
      <c r="C861" s="71">
        <v>58</v>
      </c>
      <c r="D861" s="60">
        <v>31.9</v>
      </c>
      <c r="E861" s="66">
        <v>46.4</v>
      </c>
      <c r="F861" s="59" t="s">
        <v>135</v>
      </c>
      <c r="G861" s="59" t="s">
        <v>136</v>
      </c>
      <c r="H861" s="60" t="s">
        <v>3471</v>
      </c>
      <c r="I861" s="60" t="s">
        <v>3472</v>
      </c>
      <c r="J861" s="123">
        <v>0.28999999999999998</v>
      </c>
      <c r="K861" s="62" t="s">
        <v>139</v>
      </c>
      <c r="L861" s="60" t="s">
        <v>123</v>
      </c>
      <c r="M861" s="59" t="s">
        <v>140</v>
      </c>
      <c r="N861" s="60" t="s">
        <v>953</v>
      </c>
      <c r="O861" s="60" t="s">
        <v>930</v>
      </c>
      <c r="P861" s="59" t="s">
        <v>955</v>
      </c>
      <c r="Q861" s="59" t="s">
        <v>140</v>
      </c>
      <c r="R861" s="59"/>
      <c r="S861" s="59" t="s">
        <v>955</v>
      </c>
      <c r="T861" s="59"/>
      <c r="U861" s="59"/>
      <c r="V861" s="59"/>
    </row>
    <row r="862" spans="1:22" x14ac:dyDescent="0.2">
      <c r="A862" s="58" t="s">
        <v>3473</v>
      </c>
      <c r="B862" s="59" t="s">
        <v>3474</v>
      </c>
      <c r="C862" s="71">
        <v>58</v>
      </c>
      <c r="D862" s="60">
        <v>31.9</v>
      </c>
      <c r="E862" s="66">
        <v>46.4</v>
      </c>
      <c r="F862" s="59" t="s">
        <v>135</v>
      </c>
      <c r="G862" s="59" t="s">
        <v>136</v>
      </c>
      <c r="H862" s="60" t="s">
        <v>3475</v>
      </c>
      <c r="I862" s="60" t="s">
        <v>3476</v>
      </c>
      <c r="J862" s="123"/>
      <c r="K862" s="62" t="s">
        <v>139</v>
      </c>
      <c r="L862" s="60" t="s">
        <v>123</v>
      </c>
      <c r="M862" s="59" t="s">
        <v>140</v>
      </c>
      <c r="N862" s="60" t="s">
        <v>953</v>
      </c>
      <c r="O862" s="60" t="s">
        <v>930</v>
      </c>
      <c r="P862" s="59" t="s">
        <v>955</v>
      </c>
      <c r="Q862" s="59"/>
      <c r="R862" s="59"/>
      <c r="S862" s="59" t="s">
        <v>955</v>
      </c>
      <c r="T862" s="59"/>
      <c r="U862" s="59"/>
      <c r="V862" s="59"/>
    </row>
    <row r="863" spans="1:22" x14ac:dyDescent="0.2">
      <c r="A863" s="58" t="s">
        <v>3477</v>
      </c>
      <c r="B863" s="59" t="s">
        <v>3478</v>
      </c>
      <c r="C863" s="71">
        <v>58</v>
      </c>
      <c r="D863" s="60">
        <v>31.9</v>
      </c>
      <c r="E863" s="66">
        <v>46.4</v>
      </c>
      <c r="F863" s="59" t="s">
        <v>135</v>
      </c>
      <c r="G863" s="59" t="s">
        <v>136</v>
      </c>
      <c r="H863" s="60" t="s">
        <v>3199</v>
      </c>
      <c r="I863" s="60" t="s">
        <v>3479</v>
      </c>
      <c r="J863" s="123"/>
      <c r="K863" s="62" t="s">
        <v>139</v>
      </c>
      <c r="L863" s="60" t="s">
        <v>117</v>
      </c>
      <c r="M863" s="59" t="s">
        <v>140</v>
      </c>
      <c r="N863" s="60" t="s">
        <v>953</v>
      </c>
      <c r="O863" s="60" t="s">
        <v>930</v>
      </c>
      <c r="P863" s="59" t="s">
        <v>955</v>
      </c>
      <c r="Q863" s="59" t="s">
        <v>140</v>
      </c>
      <c r="R863" s="59"/>
      <c r="S863" s="59" t="s">
        <v>955</v>
      </c>
      <c r="T863" s="59"/>
      <c r="U863" s="59"/>
      <c r="V863" s="59"/>
    </row>
    <row r="864" spans="1:22" x14ac:dyDescent="0.2">
      <c r="A864" s="58" t="s">
        <v>3480</v>
      </c>
      <c r="B864" s="59" t="s">
        <v>3481</v>
      </c>
      <c r="C864" s="71">
        <v>59</v>
      </c>
      <c r="D864" s="60">
        <v>32.450000000000003</v>
      </c>
      <c r="E864" s="66">
        <v>47.2</v>
      </c>
      <c r="F864" s="59" t="s">
        <v>135</v>
      </c>
      <c r="G864" s="59" t="s">
        <v>2908</v>
      </c>
      <c r="H864" s="60" t="s">
        <v>3482</v>
      </c>
      <c r="I864" s="60" t="s">
        <v>3483</v>
      </c>
      <c r="J864" s="123"/>
      <c r="K864" s="62" t="s">
        <v>139</v>
      </c>
      <c r="L864" s="60" t="s">
        <v>153</v>
      </c>
      <c r="M864" s="59" t="s">
        <v>103</v>
      </c>
      <c r="N864" s="60" t="s">
        <v>118</v>
      </c>
      <c r="O864" s="60" t="s">
        <v>3431</v>
      </c>
      <c r="P864" s="59" t="s">
        <v>120</v>
      </c>
      <c r="Q864" s="59" t="s">
        <v>103</v>
      </c>
      <c r="R864" s="59"/>
      <c r="S864" s="59" t="s">
        <v>120</v>
      </c>
      <c r="T864" s="59">
        <v>11.43</v>
      </c>
      <c r="U864" s="59">
        <v>4.8</v>
      </c>
      <c r="V864" s="59">
        <v>11.59</v>
      </c>
    </row>
    <row r="865" spans="1:22" x14ac:dyDescent="0.2">
      <c r="A865" s="58" t="s">
        <v>3484</v>
      </c>
      <c r="B865" s="59" t="s">
        <v>3485</v>
      </c>
      <c r="C865" s="71">
        <v>59</v>
      </c>
      <c r="D865" s="60">
        <v>32.450000000000003</v>
      </c>
      <c r="E865" s="66">
        <v>47.2</v>
      </c>
      <c r="F865" s="59" t="s">
        <v>135</v>
      </c>
      <c r="G865" s="59" t="s">
        <v>136</v>
      </c>
      <c r="H865" s="60" t="s">
        <v>3486</v>
      </c>
      <c r="I865" s="60" t="s">
        <v>3487</v>
      </c>
      <c r="J865" s="123"/>
      <c r="K865" s="62" t="s">
        <v>139</v>
      </c>
      <c r="L865" s="60" t="s">
        <v>117</v>
      </c>
      <c r="M865" s="59" t="s">
        <v>140</v>
      </c>
      <c r="N865" s="60" t="s">
        <v>953</v>
      </c>
      <c r="O865" s="60" t="s">
        <v>930</v>
      </c>
      <c r="P865" s="59" t="s">
        <v>955</v>
      </c>
      <c r="Q865" s="59" t="s">
        <v>140</v>
      </c>
      <c r="R865" s="59"/>
      <c r="S865" s="59" t="s">
        <v>955</v>
      </c>
      <c r="T865" s="59"/>
      <c r="U865" s="59"/>
      <c r="V865" s="59"/>
    </row>
    <row r="866" spans="1:22" x14ac:dyDescent="0.2">
      <c r="A866" s="58" t="s">
        <v>3488</v>
      </c>
      <c r="B866" s="59" t="s">
        <v>3489</v>
      </c>
      <c r="C866" s="71">
        <v>60</v>
      </c>
      <c r="D866" s="60">
        <v>33</v>
      </c>
      <c r="E866" s="66">
        <v>48</v>
      </c>
      <c r="F866" s="59" t="s">
        <v>135</v>
      </c>
      <c r="G866" s="59" t="s">
        <v>136</v>
      </c>
      <c r="H866" s="60" t="s">
        <v>3490</v>
      </c>
      <c r="I866" s="60" t="s">
        <v>3491</v>
      </c>
      <c r="J866" s="123"/>
      <c r="K866" s="62" t="s">
        <v>139</v>
      </c>
      <c r="L866" s="60" t="s">
        <v>153</v>
      </c>
      <c r="M866" s="59" t="s">
        <v>103</v>
      </c>
      <c r="N866" s="60" t="s">
        <v>1591</v>
      </c>
      <c r="O866" s="60" t="s">
        <v>3492</v>
      </c>
      <c r="P866" s="59" t="s">
        <v>102</v>
      </c>
      <c r="Q866" s="59" t="s">
        <v>103</v>
      </c>
      <c r="R866" s="59" t="s">
        <v>273</v>
      </c>
      <c r="S866" s="59"/>
      <c r="T866" s="59">
        <v>5.7</v>
      </c>
      <c r="U866" s="59">
        <v>22</v>
      </c>
      <c r="V866" s="59">
        <v>4.4000000000000004</v>
      </c>
    </row>
    <row r="867" spans="1:22" x14ac:dyDescent="0.2">
      <c r="A867" s="58" t="s">
        <v>3493</v>
      </c>
      <c r="B867" s="59" t="s">
        <v>3494</v>
      </c>
      <c r="C867" s="71">
        <v>60</v>
      </c>
      <c r="D867" s="60">
        <v>33</v>
      </c>
      <c r="E867" s="66">
        <v>48</v>
      </c>
      <c r="F867" s="59" t="s">
        <v>135</v>
      </c>
      <c r="G867" s="59" t="s">
        <v>136</v>
      </c>
      <c r="H867" s="60" t="s">
        <v>3495</v>
      </c>
      <c r="I867" s="60" t="s">
        <v>3496</v>
      </c>
      <c r="J867" s="123">
        <v>0.23</v>
      </c>
      <c r="K867" s="62" t="s">
        <v>139</v>
      </c>
      <c r="L867" s="60" t="s">
        <v>117</v>
      </c>
      <c r="M867" s="59" t="s">
        <v>140</v>
      </c>
      <c r="N867" s="60" t="s">
        <v>118</v>
      </c>
      <c r="O867" s="60" t="s">
        <v>119</v>
      </c>
      <c r="P867" s="59" t="s">
        <v>120</v>
      </c>
      <c r="Q867" s="59" t="s">
        <v>103</v>
      </c>
      <c r="R867" s="59"/>
      <c r="S867" s="59" t="s">
        <v>120</v>
      </c>
      <c r="T867" s="59"/>
      <c r="U867" s="59"/>
      <c r="V867" s="59"/>
    </row>
    <row r="868" spans="1:22" x14ac:dyDescent="0.2">
      <c r="A868" s="58" t="s">
        <v>3497</v>
      </c>
      <c r="B868" s="59" t="s">
        <v>3498</v>
      </c>
      <c r="C868" s="71">
        <v>60</v>
      </c>
      <c r="D868" s="60">
        <v>33</v>
      </c>
      <c r="E868" s="66">
        <v>48</v>
      </c>
      <c r="F868" s="59" t="s">
        <v>135</v>
      </c>
      <c r="G868" s="59" t="s">
        <v>136</v>
      </c>
      <c r="H868" s="60" t="s">
        <v>3499</v>
      </c>
      <c r="I868" s="60" t="s">
        <v>3500</v>
      </c>
      <c r="J868" s="123">
        <v>0.23</v>
      </c>
      <c r="K868" s="62" t="s">
        <v>139</v>
      </c>
      <c r="L868" s="60" t="s">
        <v>117</v>
      </c>
      <c r="M868" s="59" t="s">
        <v>140</v>
      </c>
      <c r="N868" s="60" t="s">
        <v>118</v>
      </c>
      <c r="O868" s="60" t="s">
        <v>119</v>
      </c>
      <c r="P868" s="59" t="s">
        <v>120</v>
      </c>
      <c r="Q868" s="59" t="s">
        <v>103</v>
      </c>
      <c r="R868" s="59"/>
      <c r="S868" s="59" t="s">
        <v>120</v>
      </c>
      <c r="T868" s="59">
        <v>7.55</v>
      </c>
      <c r="U868" s="59">
        <v>5</v>
      </c>
      <c r="V868" s="59">
        <v>5.3</v>
      </c>
    </row>
    <row r="869" spans="1:22" x14ac:dyDescent="0.2">
      <c r="A869" s="58" t="s">
        <v>3501</v>
      </c>
      <c r="B869" s="59" t="s">
        <v>3502</v>
      </c>
      <c r="C869" s="71">
        <v>60</v>
      </c>
      <c r="D869" s="60">
        <v>33</v>
      </c>
      <c r="E869" s="66">
        <v>48</v>
      </c>
      <c r="F869" s="59" t="s">
        <v>135</v>
      </c>
      <c r="G869" s="59" t="s">
        <v>2716</v>
      </c>
      <c r="H869" s="60" t="s">
        <v>3503</v>
      </c>
      <c r="I869" s="60" t="s">
        <v>3504</v>
      </c>
      <c r="J869" s="123"/>
      <c r="K869" s="62" t="s">
        <v>139</v>
      </c>
      <c r="L869" s="60" t="s">
        <v>123</v>
      </c>
      <c r="M869" s="59" t="s">
        <v>140</v>
      </c>
      <c r="N869" s="60" t="s">
        <v>118</v>
      </c>
      <c r="O869" s="60" t="s">
        <v>2968</v>
      </c>
      <c r="P869" s="59" t="s">
        <v>120</v>
      </c>
      <c r="Q869" s="59" t="s">
        <v>103</v>
      </c>
      <c r="R869" s="59"/>
      <c r="S869" s="59" t="s">
        <v>120</v>
      </c>
      <c r="T869" s="59">
        <v>11.43</v>
      </c>
      <c r="U869" s="59">
        <v>13.4</v>
      </c>
      <c r="V869" s="59">
        <v>6.9</v>
      </c>
    </row>
    <row r="870" spans="1:22" x14ac:dyDescent="0.2">
      <c r="A870" s="58" t="s">
        <v>3505</v>
      </c>
      <c r="B870" s="59" t="s">
        <v>3506</v>
      </c>
      <c r="C870" s="71">
        <v>60</v>
      </c>
      <c r="D870" s="60">
        <v>33</v>
      </c>
      <c r="E870" s="66">
        <v>48</v>
      </c>
      <c r="F870" s="59" t="s">
        <v>135</v>
      </c>
      <c r="G870" s="59" t="s">
        <v>2716</v>
      </c>
      <c r="H870" s="60" t="s">
        <v>3503</v>
      </c>
      <c r="I870" s="60" t="s">
        <v>3507</v>
      </c>
      <c r="J870" s="123"/>
      <c r="K870" s="62" t="s">
        <v>139</v>
      </c>
      <c r="L870" s="60" t="s">
        <v>123</v>
      </c>
      <c r="M870" s="59" t="s">
        <v>140</v>
      </c>
      <c r="N870" s="60" t="s">
        <v>118</v>
      </c>
      <c r="O870" s="60" t="s">
        <v>2968</v>
      </c>
      <c r="P870" s="59" t="s">
        <v>120</v>
      </c>
      <c r="Q870" s="59" t="s">
        <v>103</v>
      </c>
      <c r="R870" s="59"/>
      <c r="S870" s="59" t="s">
        <v>120</v>
      </c>
      <c r="T870" s="59">
        <v>11.43</v>
      </c>
      <c r="U870" s="59">
        <v>13.4</v>
      </c>
      <c r="V870" s="59">
        <v>6.9</v>
      </c>
    </row>
    <row r="871" spans="1:22" x14ac:dyDescent="0.2">
      <c r="A871" s="58" t="s">
        <v>3508</v>
      </c>
      <c r="B871" s="59" t="s">
        <v>3509</v>
      </c>
      <c r="C871" s="71">
        <v>60</v>
      </c>
      <c r="D871" s="60">
        <v>33</v>
      </c>
      <c r="E871" s="66">
        <v>48</v>
      </c>
      <c r="F871" s="59" t="s">
        <v>135</v>
      </c>
      <c r="G871" s="59" t="s">
        <v>2716</v>
      </c>
      <c r="H871" s="60" t="s">
        <v>3503</v>
      </c>
      <c r="I871" s="60" t="s">
        <v>3510</v>
      </c>
      <c r="J871" s="123"/>
      <c r="K871" s="62" t="s">
        <v>139</v>
      </c>
      <c r="L871" s="60" t="s">
        <v>123</v>
      </c>
      <c r="M871" s="59" t="s">
        <v>140</v>
      </c>
      <c r="N871" s="60" t="s">
        <v>118</v>
      </c>
      <c r="O871" s="60" t="s">
        <v>2968</v>
      </c>
      <c r="P871" s="59" t="s">
        <v>120</v>
      </c>
      <c r="Q871" s="59" t="s">
        <v>103</v>
      </c>
      <c r="R871" s="59"/>
      <c r="S871" s="59" t="s">
        <v>120</v>
      </c>
      <c r="T871" s="59">
        <v>11.43</v>
      </c>
      <c r="U871" s="59">
        <v>13.4</v>
      </c>
      <c r="V871" s="59">
        <v>6.9</v>
      </c>
    </row>
    <row r="872" spans="1:22" x14ac:dyDescent="0.2">
      <c r="A872" s="58" t="s">
        <v>3511</v>
      </c>
      <c r="B872" s="59" t="s">
        <v>3512</v>
      </c>
      <c r="C872" s="71">
        <v>60</v>
      </c>
      <c r="D872" s="60">
        <v>33</v>
      </c>
      <c r="E872" s="66">
        <v>48</v>
      </c>
      <c r="F872" s="59" t="s">
        <v>135</v>
      </c>
      <c r="G872" s="59" t="s">
        <v>2716</v>
      </c>
      <c r="H872" s="60" t="s">
        <v>3513</v>
      </c>
      <c r="I872" s="60" t="s">
        <v>3514</v>
      </c>
      <c r="J872" s="123"/>
      <c r="K872" s="62" t="s">
        <v>139</v>
      </c>
      <c r="L872" s="60" t="s">
        <v>117</v>
      </c>
      <c r="M872" s="59" t="s">
        <v>140</v>
      </c>
      <c r="N872" s="60" t="s">
        <v>118</v>
      </c>
      <c r="O872" s="60" t="s">
        <v>2968</v>
      </c>
      <c r="P872" s="59" t="s">
        <v>120</v>
      </c>
      <c r="Q872" s="59" t="s">
        <v>103</v>
      </c>
      <c r="R872" s="59"/>
      <c r="S872" s="59" t="s">
        <v>120</v>
      </c>
      <c r="T872" s="59">
        <v>11.43</v>
      </c>
      <c r="U872" s="59">
        <v>13.4</v>
      </c>
      <c r="V872" s="59">
        <v>6.9</v>
      </c>
    </row>
    <row r="873" spans="1:22" x14ac:dyDescent="0.2">
      <c r="A873" s="58" t="s">
        <v>3515</v>
      </c>
      <c r="B873" s="59" t="s">
        <v>3516</v>
      </c>
      <c r="C873" s="71">
        <v>60</v>
      </c>
      <c r="D873" s="60">
        <v>33</v>
      </c>
      <c r="E873" s="66">
        <v>48</v>
      </c>
      <c r="F873" s="59" t="s">
        <v>135</v>
      </c>
      <c r="G873" s="59" t="s">
        <v>2716</v>
      </c>
      <c r="H873" s="60" t="s">
        <v>3513</v>
      </c>
      <c r="I873" s="60" t="s">
        <v>3517</v>
      </c>
      <c r="J873" s="123"/>
      <c r="K873" s="62" t="s">
        <v>139</v>
      </c>
      <c r="L873" s="60" t="s">
        <v>117</v>
      </c>
      <c r="M873" s="59" t="s">
        <v>140</v>
      </c>
      <c r="N873" s="60" t="s">
        <v>118</v>
      </c>
      <c r="O873" s="60" t="s">
        <v>2968</v>
      </c>
      <c r="P873" s="59" t="s">
        <v>120</v>
      </c>
      <c r="Q873" s="59" t="s">
        <v>103</v>
      </c>
      <c r="R873" s="59"/>
      <c r="S873" s="59" t="s">
        <v>120</v>
      </c>
      <c r="T873" s="59">
        <v>11.43</v>
      </c>
      <c r="U873" s="59">
        <v>13.4</v>
      </c>
      <c r="V873" s="59">
        <v>6.9</v>
      </c>
    </row>
    <row r="874" spans="1:22" x14ac:dyDescent="0.2">
      <c r="A874" s="58" t="s">
        <v>3518</v>
      </c>
      <c r="B874" s="59" t="s">
        <v>3519</v>
      </c>
      <c r="C874" s="71">
        <v>60</v>
      </c>
      <c r="D874" s="60">
        <v>33</v>
      </c>
      <c r="E874" s="66">
        <v>48</v>
      </c>
      <c r="F874" s="59" t="s">
        <v>135</v>
      </c>
      <c r="G874" s="59" t="s">
        <v>2716</v>
      </c>
      <c r="H874" s="60" t="s">
        <v>3513</v>
      </c>
      <c r="I874" s="60" t="s">
        <v>3520</v>
      </c>
      <c r="J874" s="123"/>
      <c r="K874" s="62" t="s">
        <v>139</v>
      </c>
      <c r="L874" s="60" t="s">
        <v>117</v>
      </c>
      <c r="M874" s="59" t="s">
        <v>140</v>
      </c>
      <c r="N874" s="60" t="s">
        <v>118</v>
      </c>
      <c r="O874" s="60" t="s">
        <v>2968</v>
      </c>
      <c r="P874" s="59" t="s">
        <v>120</v>
      </c>
      <c r="Q874" s="59" t="s">
        <v>103</v>
      </c>
      <c r="R874" s="59"/>
      <c r="S874" s="59" t="s">
        <v>120</v>
      </c>
      <c r="T874" s="59">
        <v>11.43</v>
      </c>
      <c r="U874" s="59">
        <v>13.4</v>
      </c>
      <c r="V874" s="59">
        <v>6.9</v>
      </c>
    </row>
    <row r="875" spans="1:22" x14ac:dyDescent="0.2">
      <c r="A875" s="65" t="s">
        <v>3521</v>
      </c>
      <c r="B875" s="62" t="s">
        <v>3522</v>
      </c>
      <c r="C875" s="137">
        <v>60</v>
      </c>
      <c r="D875" s="66">
        <v>33</v>
      </c>
      <c r="E875" s="66">
        <v>48</v>
      </c>
      <c r="F875" s="62" t="s">
        <v>135</v>
      </c>
      <c r="G875" s="66" t="s">
        <v>2716</v>
      </c>
      <c r="H875" s="82" t="s">
        <v>3523</v>
      </c>
      <c r="I875" s="82" t="s">
        <v>3524</v>
      </c>
      <c r="J875" s="122"/>
      <c r="K875" s="66" t="s">
        <v>139</v>
      </c>
      <c r="L875" s="62" t="s">
        <v>153</v>
      </c>
      <c r="M875" s="66" t="s">
        <v>103</v>
      </c>
      <c r="N875" s="66" t="s">
        <v>118</v>
      </c>
      <c r="O875" s="62" t="s">
        <v>3431</v>
      </c>
      <c r="P875" s="62" t="s">
        <v>120</v>
      </c>
      <c r="Q875" s="62" t="s">
        <v>103</v>
      </c>
      <c r="R875" s="62"/>
      <c r="S875" s="62" t="s">
        <v>120</v>
      </c>
      <c r="T875" s="62">
        <v>11.43</v>
      </c>
      <c r="U875" s="62">
        <v>0</v>
      </c>
      <c r="V875" s="62">
        <v>6.9</v>
      </c>
    </row>
    <row r="876" spans="1:22" x14ac:dyDescent="0.2">
      <c r="A876" s="58" t="s">
        <v>3525</v>
      </c>
      <c r="B876" s="59" t="s">
        <v>3526</v>
      </c>
      <c r="C876" s="71">
        <v>60</v>
      </c>
      <c r="D876" s="60">
        <v>33</v>
      </c>
      <c r="E876" s="66">
        <v>48</v>
      </c>
      <c r="F876" s="59" t="s">
        <v>135</v>
      </c>
      <c r="G876" s="59" t="s">
        <v>136</v>
      </c>
      <c r="H876" s="60" t="s">
        <v>3527</v>
      </c>
      <c r="I876" s="60" t="s">
        <v>3528</v>
      </c>
      <c r="J876" s="123">
        <v>0.23</v>
      </c>
      <c r="K876" s="62" t="s">
        <v>139</v>
      </c>
      <c r="L876" s="60" t="s">
        <v>117</v>
      </c>
      <c r="M876" s="59" t="s">
        <v>140</v>
      </c>
      <c r="N876" s="60" t="s">
        <v>118</v>
      </c>
      <c r="O876" s="60" t="s">
        <v>119</v>
      </c>
      <c r="P876" s="59" t="s">
        <v>120</v>
      </c>
      <c r="Q876" s="59" t="s">
        <v>103</v>
      </c>
      <c r="R876" s="59"/>
      <c r="S876" s="59" t="s">
        <v>120</v>
      </c>
      <c r="T876" s="59"/>
      <c r="U876" s="59"/>
      <c r="V876" s="59"/>
    </row>
    <row r="877" spans="1:22" x14ac:dyDescent="0.2">
      <c r="A877" s="58" t="s">
        <v>3529</v>
      </c>
      <c r="B877" s="59" t="s">
        <v>3530</v>
      </c>
      <c r="C877" s="71">
        <v>60</v>
      </c>
      <c r="D877" s="60">
        <v>33</v>
      </c>
      <c r="E877" s="66">
        <v>48</v>
      </c>
      <c r="F877" s="59" t="s">
        <v>135</v>
      </c>
      <c r="G877" s="59" t="s">
        <v>136</v>
      </c>
      <c r="H877" s="60" t="s">
        <v>3531</v>
      </c>
      <c r="I877" s="60" t="s">
        <v>3532</v>
      </c>
      <c r="J877" s="123">
        <v>0.23</v>
      </c>
      <c r="K877" s="62" t="s">
        <v>139</v>
      </c>
      <c r="L877" s="60" t="s">
        <v>117</v>
      </c>
      <c r="M877" s="59" t="s">
        <v>140</v>
      </c>
      <c r="N877" s="60" t="s">
        <v>118</v>
      </c>
      <c r="O877" s="60" t="s">
        <v>119</v>
      </c>
      <c r="P877" s="59" t="s">
        <v>120</v>
      </c>
      <c r="Q877" s="59" t="s">
        <v>103</v>
      </c>
      <c r="R877" s="59"/>
      <c r="S877" s="59" t="s">
        <v>120</v>
      </c>
      <c r="T877" s="59"/>
      <c r="U877" s="59"/>
      <c r="V877" s="59"/>
    </row>
    <row r="878" spans="1:22" x14ac:dyDescent="0.2">
      <c r="A878" s="58" t="s">
        <v>3533</v>
      </c>
      <c r="B878" s="59" t="s">
        <v>3534</v>
      </c>
      <c r="C878" s="71">
        <v>60</v>
      </c>
      <c r="D878" s="60">
        <v>33</v>
      </c>
      <c r="E878" s="66">
        <v>48</v>
      </c>
      <c r="F878" s="59" t="s">
        <v>135</v>
      </c>
      <c r="G878" s="59" t="s">
        <v>136</v>
      </c>
      <c r="H878" s="60" t="s">
        <v>3535</v>
      </c>
      <c r="I878" s="60" t="s">
        <v>3536</v>
      </c>
      <c r="J878" s="123">
        <v>0.37</v>
      </c>
      <c r="K878" s="62" t="s">
        <v>139</v>
      </c>
      <c r="L878" s="60" t="s">
        <v>153</v>
      </c>
      <c r="M878" s="59" t="s">
        <v>103</v>
      </c>
      <c r="N878" s="60" t="s">
        <v>118</v>
      </c>
      <c r="O878" s="60" t="s">
        <v>119</v>
      </c>
      <c r="P878" s="59" t="s">
        <v>120</v>
      </c>
      <c r="Q878" s="59" t="s">
        <v>140</v>
      </c>
      <c r="R878" s="59"/>
      <c r="S878" s="59" t="s">
        <v>120</v>
      </c>
      <c r="T878" s="59"/>
      <c r="U878" s="59"/>
      <c r="V878" s="59"/>
    </row>
    <row r="879" spans="1:22" x14ac:dyDescent="0.2">
      <c r="A879" s="58" t="s">
        <v>3537</v>
      </c>
      <c r="B879" s="59" t="s">
        <v>3538</v>
      </c>
      <c r="C879" s="71">
        <v>60</v>
      </c>
      <c r="D879" s="60">
        <v>33</v>
      </c>
      <c r="E879" s="66">
        <v>48</v>
      </c>
      <c r="F879" s="59" t="s">
        <v>135</v>
      </c>
      <c r="G879" s="59" t="s">
        <v>978</v>
      </c>
      <c r="H879" s="60" t="s">
        <v>3539</v>
      </c>
      <c r="I879" s="60" t="s">
        <v>3540</v>
      </c>
      <c r="J879" s="123">
        <v>1.44</v>
      </c>
      <c r="K879" s="62" t="s">
        <v>139</v>
      </c>
      <c r="L879" s="60" t="s">
        <v>123</v>
      </c>
      <c r="M879" s="59" t="s">
        <v>140</v>
      </c>
      <c r="N879" s="60" t="s">
        <v>953</v>
      </c>
      <c r="O879" s="60" t="s">
        <v>930</v>
      </c>
      <c r="P879" s="59" t="s">
        <v>955</v>
      </c>
      <c r="Q879" s="59" t="s">
        <v>140</v>
      </c>
      <c r="R879" s="59"/>
      <c r="S879" s="59" t="s">
        <v>955</v>
      </c>
      <c r="T879" s="59"/>
      <c r="U879" s="59"/>
      <c r="V879" s="59"/>
    </row>
    <row r="880" spans="1:22" x14ac:dyDescent="0.2">
      <c r="A880" s="58" t="s">
        <v>3541</v>
      </c>
      <c r="B880" s="59" t="s">
        <v>3542</v>
      </c>
      <c r="C880" s="71">
        <v>60</v>
      </c>
      <c r="D880" s="60">
        <v>33</v>
      </c>
      <c r="E880" s="66">
        <v>48</v>
      </c>
      <c r="F880" s="59" t="s">
        <v>135</v>
      </c>
      <c r="G880" s="59" t="s">
        <v>136</v>
      </c>
      <c r="H880" s="60" t="s">
        <v>2387</v>
      </c>
      <c r="I880" s="60" t="s">
        <v>3543</v>
      </c>
      <c r="J880" s="123"/>
      <c r="K880" s="62" t="s">
        <v>139</v>
      </c>
      <c r="L880" s="60" t="s">
        <v>123</v>
      </c>
      <c r="M880" s="59" t="s">
        <v>140</v>
      </c>
      <c r="N880" s="60" t="s">
        <v>953</v>
      </c>
      <c r="O880" s="60" t="s">
        <v>1697</v>
      </c>
      <c r="P880" s="59" t="s">
        <v>955</v>
      </c>
      <c r="Q880" s="59" t="s">
        <v>140</v>
      </c>
      <c r="R880" s="59" t="s">
        <v>273</v>
      </c>
      <c r="S880" s="59" t="s">
        <v>955</v>
      </c>
      <c r="T880" s="59"/>
      <c r="U880" s="59"/>
      <c r="V880" s="59"/>
    </row>
    <row r="881" spans="1:22" x14ac:dyDescent="0.2">
      <c r="A881" s="58" t="s">
        <v>3544</v>
      </c>
      <c r="B881" s="59" t="s">
        <v>3545</v>
      </c>
      <c r="C881" s="71">
        <v>60</v>
      </c>
      <c r="D881" s="60">
        <v>33</v>
      </c>
      <c r="E881" s="66">
        <v>48</v>
      </c>
      <c r="F881" s="59" t="s">
        <v>135</v>
      </c>
      <c r="G881" s="59" t="s">
        <v>136</v>
      </c>
      <c r="H881" s="60" t="s">
        <v>3546</v>
      </c>
      <c r="I881" s="60" t="s">
        <v>3547</v>
      </c>
      <c r="J881" s="123"/>
      <c r="K881" s="62" t="s">
        <v>139</v>
      </c>
      <c r="L881" s="60" t="s">
        <v>123</v>
      </c>
      <c r="M881" s="59" t="s">
        <v>140</v>
      </c>
      <c r="N881" s="60" t="s">
        <v>953</v>
      </c>
      <c r="O881" s="60" t="s">
        <v>1697</v>
      </c>
      <c r="P881" s="59" t="s">
        <v>955</v>
      </c>
      <c r="Q881" s="59" t="s">
        <v>140</v>
      </c>
      <c r="R881" s="59"/>
      <c r="S881" s="59" t="s">
        <v>955</v>
      </c>
      <c r="T881" s="59"/>
      <c r="U881" s="59"/>
      <c r="V881" s="59"/>
    </row>
    <row r="882" spans="1:22" x14ac:dyDescent="0.2">
      <c r="A882" s="58" t="s">
        <v>3548</v>
      </c>
      <c r="B882" s="59" t="s">
        <v>3549</v>
      </c>
      <c r="C882" s="71">
        <v>60</v>
      </c>
      <c r="D882" s="60">
        <v>33</v>
      </c>
      <c r="E882" s="66">
        <v>48</v>
      </c>
      <c r="F882" s="59" t="s">
        <v>135</v>
      </c>
      <c r="G882" s="59" t="s">
        <v>136</v>
      </c>
      <c r="H882" s="60" t="s">
        <v>3550</v>
      </c>
      <c r="I882" s="60" t="s">
        <v>3551</v>
      </c>
      <c r="J882" s="123"/>
      <c r="K882" s="62" t="s">
        <v>139</v>
      </c>
      <c r="L882" s="60" t="s">
        <v>123</v>
      </c>
      <c r="M882" s="59" t="s">
        <v>140</v>
      </c>
      <c r="N882" s="60" t="s">
        <v>953</v>
      </c>
      <c r="O882" s="60" t="s">
        <v>930</v>
      </c>
      <c r="P882" s="59" t="s">
        <v>955</v>
      </c>
      <c r="Q882" s="59" t="s">
        <v>140</v>
      </c>
      <c r="R882" s="59"/>
      <c r="S882" s="59" t="s">
        <v>955</v>
      </c>
      <c r="T882" s="59"/>
      <c r="U882" s="59"/>
      <c r="V882" s="59"/>
    </row>
    <row r="883" spans="1:22" x14ac:dyDescent="0.2">
      <c r="A883" s="58" t="s">
        <v>3552</v>
      </c>
      <c r="B883" s="59" t="s">
        <v>3553</v>
      </c>
      <c r="C883" s="71">
        <v>60</v>
      </c>
      <c r="D883" s="60">
        <v>33</v>
      </c>
      <c r="E883" s="66">
        <v>48</v>
      </c>
      <c r="F883" s="59" t="s">
        <v>135</v>
      </c>
      <c r="G883" s="59" t="s">
        <v>978</v>
      </c>
      <c r="H883" s="60" t="s">
        <v>3554</v>
      </c>
      <c r="I883" s="60" t="s">
        <v>3555</v>
      </c>
      <c r="J883" s="123"/>
      <c r="K883" s="62" t="s">
        <v>139</v>
      </c>
      <c r="L883" s="60" t="s">
        <v>123</v>
      </c>
      <c r="M883" s="59" t="s">
        <v>140</v>
      </c>
      <c r="N883" s="60" t="s">
        <v>953</v>
      </c>
      <c r="O883" s="60" t="s">
        <v>930</v>
      </c>
      <c r="P883" s="59" t="s">
        <v>955</v>
      </c>
      <c r="Q883" s="59" t="s">
        <v>140</v>
      </c>
      <c r="R883" s="59"/>
      <c r="S883" s="59" t="s">
        <v>955</v>
      </c>
      <c r="T883" s="59"/>
      <c r="U883" s="59"/>
      <c r="V883" s="59"/>
    </row>
    <row r="884" spans="1:22" x14ac:dyDescent="0.2">
      <c r="A884" s="58" t="s">
        <v>3556</v>
      </c>
      <c r="B884" s="59" t="s">
        <v>3557</v>
      </c>
      <c r="C884" s="71">
        <v>60</v>
      </c>
      <c r="D884" s="60">
        <v>33</v>
      </c>
      <c r="E884" s="66">
        <v>48</v>
      </c>
      <c r="F884" s="59" t="s">
        <v>135</v>
      </c>
      <c r="G884" s="59" t="s">
        <v>978</v>
      </c>
      <c r="H884" s="60" t="s">
        <v>3558</v>
      </c>
      <c r="I884" s="60" t="s">
        <v>3559</v>
      </c>
      <c r="J884" s="123">
        <v>1.5</v>
      </c>
      <c r="K884" s="62" t="s">
        <v>139</v>
      </c>
      <c r="L884" s="60" t="s">
        <v>123</v>
      </c>
      <c r="M884" s="59" t="s">
        <v>140</v>
      </c>
      <c r="N884" s="60" t="s">
        <v>953</v>
      </c>
      <c r="O884" s="60" t="s">
        <v>930</v>
      </c>
      <c r="P884" s="59" t="s">
        <v>955</v>
      </c>
      <c r="Q884" s="59" t="s">
        <v>140</v>
      </c>
      <c r="R884" s="59"/>
      <c r="S884" s="59" t="s">
        <v>955</v>
      </c>
      <c r="T884" s="59"/>
      <c r="U884" s="59"/>
      <c r="V884" s="59"/>
    </row>
    <row r="885" spans="1:22" x14ac:dyDescent="0.2">
      <c r="A885" s="65" t="s">
        <v>3560</v>
      </c>
      <c r="B885" s="62" t="s">
        <v>3561</v>
      </c>
      <c r="C885" s="137">
        <v>60</v>
      </c>
      <c r="D885" s="66">
        <v>42</v>
      </c>
      <c r="E885" s="66">
        <v>48</v>
      </c>
      <c r="F885" s="62" t="s">
        <v>135</v>
      </c>
      <c r="G885" s="66" t="s">
        <v>101</v>
      </c>
      <c r="H885" s="82" t="s">
        <v>3562</v>
      </c>
      <c r="I885" s="82"/>
      <c r="J885" s="122"/>
      <c r="K885" s="66" t="s">
        <v>3563</v>
      </c>
      <c r="L885" s="62" t="s">
        <v>153</v>
      </c>
      <c r="M885" s="66" t="s">
        <v>103</v>
      </c>
      <c r="N885" s="66" t="s">
        <v>126</v>
      </c>
      <c r="O885" s="62" t="s">
        <v>141</v>
      </c>
      <c r="P885" s="62" t="s">
        <v>3045</v>
      </c>
      <c r="Q885" s="62" t="s">
        <v>103</v>
      </c>
      <c r="R885" s="62"/>
      <c r="S885" s="62" t="s">
        <v>3045</v>
      </c>
      <c r="T885" s="62"/>
      <c r="U885" s="62"/>
      <c r="V885" s="62"/>
    </row>
    <row r="886" spans="1:22" x14ac:dyDescent="0.2">
      <c r="A886" s="58" t="s">
        <v>3564</v>
      </c>
      <c r="B886" s="59" t="s">
        <v>3565</v>
      </c>
      <c r="C886" s="71">
        <v>60</v>
      </c>
      <c r="D886" s="60">
        <v>42</v>
      </c>
      <c r="E886" s="66">
        <v>48</v>
      </c>
      <c r="F886" s="59" t="s">
        <v>135</v>
      </c>
      <c r="G886" s="59" t="s">
        <v>136</v>
      </c>
      <c r="H886" s="60" t="s">
        <v>3566</v>
      </c>
      <c r="I886" s="60"/>
      <c r="J886" s="123"/>
      <c r="K886" s="62" t="s">
        <v>139</v>
      </c>
      <c r="L886" s="60"/>
      <c r="M886" s="59"/>
      <c r="N886" s="60" t="s">
        <v>167</v>
      </c>
      <c r="O886" s="60" t="s">
        <v>3567</v>
      </c>
      <c r="P886" s="59" t="s">
        <v>128</v>
      </c>
      <c r="Q886" s="59" t="s">
        <v>103</v>
      </c>
      <c r="R886" s="59"/>
      <c r="S886" s="59"/>
      <c r="T886" s="59"/>
      <c r="U886" s="59"/>
      <c r="V886" s="59"/>
    </row>
    <row r="887" spans="1:22" x14ac:dyDescent="0.2">
      <c r="A887" s="58" t="s">
        <v>3568</v>
      </c>
      <c r="B887" s="59" t="s">
        <v>3569</v>
      </c>
      <c r="C887" s="71">
        <v>61</v>
      </c>
      <c r="D887" s="60">
        <v>33.549999999999997</v>
      </c>
      <c r="E887" s="66">
        <v>48.8</v>
      </c>
      <c r="F887" s="59" t="s">
        <v>135</v>
      </c>
      <c r="G887" s="59" t="s">
        <v>978</v>
      </c>
      <c r="H887" s="60" t="s">
        <v>3570</v>
      </c>
      <c r="I887" s="60" t="s">
        <v>3571</v>
      </c>
      <c r="J887" s="123">
        <v>1.1000000000000001</v>
      </c>
      <c r="K887" s="62" t="s">
        <v>139</v>
      </c>
      <c r="L887" s="60" t="s">
        <v>123</v>
      </c>
      <c r="M887" s="59" t="s">
        <v>140</v>
      </c>
      <c r="N887" s="60" t="s">
        <v>953</v>
      </c>
      <c r="O887" s="60" t="s">
        <v>930</v>
      </c>
      <c r="P887" s="59" t="s">
        <v>955</v>
      </c>
      <c r="Q887" s="59" t="s">
        <v>140</v>
      </c>
      <c r="R887" s="59"/>
      <c r="S887" s="59" t="s">
        <v>955</v>
      </c>
      <c r="T887" s="59"/>
      <c r="U887" s="59"/>
      <c r="V887" s="59"/>
    </row>
    <row r="888" spans="1:22" x14ac:dyDescent="0.2">
      <c r="A888" s="58" t="s">
        <v>3572</v>
      </c>
      <c r="B888" s="59" t="s">
        <v>3573</v>
      </c>
      <c r="C888" s="71">
        <v>63</v>
      </c>
      <c r="D888" s="60">
        <v>34.65</v>
      </c>
      <c r="E888" s="66">
        <v>50.4</v>
      </c>
      <c r="F888" s="59" t="s">
        <v>135</v>
      </c>
      <c r="G888" s="59" t="s">
        <v>978</v>
      </c>
      <c r="H888" s="60" t="s">
        <v>3574</v>
      </c>
      <c r="I888" s="60" t="s">
        <v>3575</v>
      </c>
      <c r="J888" s="123">
        <v>1.69</v>
      </c>
      <c r="K888" s="62" t="s">
        <v>139</v>
      </c>
      <c r="L888" s="60" t="s">
        <v>123</v>
      </c>
      <c r="M888" s="59" t="s">
        <v>140</v>
      </c>
      <c r="N888" s="60" t="s">
        <v>953</v>
      </c>
      <c r="O888" s="60" t="s">
        <v>930</v>
      </c>
      <c r="P888" s="59" t="s">
        <v>955</v>
      </c>
      <c r="Q888" s="59" t="s">
        <v>140</v>
      </c>
      <c r="R888" s="59"/>
      <c r="S888" s="59" t="s">
        <v>955</v>
      </c>
      <c r="T888" s="59"/>
      <c r="U888" s="59"/>
      <c r="V888" s="59"/>
    </row>
    <row r="889" spans="1:22" x14ac:dyDescent="0.2">
      <c r="A889" s="58" t="s">
        <v>3576</v>
      </c>
      <c r="B889" s="59" t="s">
        <v>3577</v>
      </c>
      <c r="C889" s="71">
        <v>63</v>
      </c>
      <c r="D889" s="60">
        <v>34.65</v>
      </c>
      <c r="E889" s="66">
        <v>50.4</v>
      </c>
      <c r="F889" s="59" t="s">
        <v>135</v>
      </c>
      <c r="G889" s="59" t="s">
        <v>136</v>
      </c>
      <c r="H889" s="60" t="s">
        <v>3578</v>
      </c>
      <c r="I889" s="60" t="s">
        <v>3579</v>
      </c>
      <c r="J889" s="123"/>
      <c r="K889" s="62" t="s">
        <v>139</v>
      </c>
      <c r="L889" s="60" t="s">
        <v>123</v>
      </c>
      <c r="M889" s="59" t="s">
        <v>140</v>
      </c>
      <c r="N889" s="60" t="s">
        <v>953</v>
      </c>
      <c r="O889" s="60" t="s">
        <v>930</v>
      </c>
      <c r="P889" s="59" t="s">
        <v>955</v>
      </c>
      <c r="Q889" s="59"/>
      <c r="R889" s="59"/>
      <c r="S889" s="59" t="s">
        <v>955</v>
      </c>
      <c r="T889" s="59"/>
      <c r="U889" s="59"/>
      <c r="V889" s="59"/>
    </row>
    <row r="890" spans="1:22" x14ac:dyDescent="0.2">
      <c r="A890" s="58" t="s">
        <v>3580</v>
      </c>
      <c r="B890" s="59" t="s">
        <v>3581</v>
      </c>
      <c r="C890" s="71">
        <v>63</v>
      </c>
      <c r="D890" s="60">
        <v>34.65</v>
      </c>
      <c r="E890" s="66">
        <v>50.4</v>
      </c>
      <c r="F890" s="59" t="s">
        <v>135</v>
      </c>
      <c r="G890" s="59" t="s">
        <v>136</v>
      </c>
      <c r="H890" s="60" t="s">
        <v>3582</v>
      </c>
      <c r="I890" s="60" t="s">
        <v>3583</v>
      </c>
      <c r="J890" s="123"/>
      <c r="K890" s="62" t="s">
        <v>139</v>
      </c>
      <c r="L890" s="60" t="s">
        <v>123</v>
      </c>
      <c r="M890" s="59" t="s">
        <v>140</v>
      </c>
      <c r="N890" s="60" t="s">
        <v>953</v>
      </c>
      <c r="O890" s="60" t="s">
        <v>954</v>
      </c>
      <c r="P890" s="59" t="s">
        <v>955</v>
      </c>
      <c r="Q890" s="59"/>
      <c r="R890" s="59"/>
      <c r="S890" s="59" t="s">
        <v>955</v>
      </c>
      <c r="T890" s="59"/>
      <c r="U890" s="59"/>
      <c r="V890" s="59"/>
    </row>
    <row r="891" spans="1:22" x14ac:dyDescent="0.2">
      <c r="A891" s="58" t="s">
        <v>3584</v>
      </c>
      <c r="B891" s="59" t="s">
        <v>3585</v>
      </c>
      <c r="C891" s="71">
        <v>64</v>
      </c>
      <c r="D891" s="60">
        <v>35.200000000000003</v>
      </c>
      <c r="E891" s="66">
        <v>51.2</v>
      </c>
      <c r="F891" s="59" t="s">
        <v>135</v>
      </c>
      <c r="G891" s="59" t="s">
        <v>978</v>
      </c>
      <c r="H891" s="60" t="s">
        <v>3586</v>
      </c>
      <c r="I891" s="60" t="s">
        <v>3587</v>
      </c>
      <c r="J891" s="123">
        <v>1.04</v>
      </c>
      <c r="K891" s="62" t="s">
        <v>139</v>
      </c>
      <c r="L891" s="60" t="s">
        <v>123</v>
      </c>
      <c r="M891" s="59" t="s">
        <v>140</v>
      </c>
      <c r="N891" s="60" t="s">
        <v>953</v>
      </c>
      <c r="O891" s="60" t="s">
        <v>930</v>
      </c>
      <c r="P891" s="59" t="s">
        <v>955</v>
      </c>
      <c r="Q891" s="59" t="s">
        <v>140</v>
      </c>
      <c r="R891" s="59"/>
      <c r="S891" s="59" t="s">
        <v>955</v>
      </c>
      <c r="T891" s="59"/>
      <c r="U891" s="59"/>
      <c r="V891" s="59"/>
    </row>
    <row r="892" spans="1:22" x14ac:dyDescent="0.2">
      <c r="A892" s="58" t="s">
        <v>3588</v>
      </c>
      <c r="B892" s="59" t="s">
        <v>3589</v>
      </c>
      <c r="C892" s="71">
        <v>64</v>
      </c>
      <c r="D892" s="60">
        <v>35.200000000000003</v>
      </c>
      <c r="E892" s="66">
        <v>51.2</v>
      </c>
      <c r="F892" s="59" t="s">
        <v>135</v>
      </c>
      <c r="G892" s="59" t="s">
        <v>136</v>
      </c>
      <c r="H892" s="60" t="s">
        <v>3590</v>
      </c>
      <c r="I892" s="60" t="s">
        <v>3591</v>
      </c>
      <c r="J892" s="123">
        <v>0.5</v>
      </c>
      <c r="K892" s="62" t="s">
        <v>139</v>
      </c>
      <c r="L892" s="60" t="s">
        <v>130</v>
      </c>
      <c r="M892" s="59" t="s">
        <v>103</v>
      </c>
      <c r="N892" s="60" t="s">
        <v>953</v>
      </c>
      <c r="O892" s="60" t="s">
        <v>954</v>
      </c>
      <c r="P892" s="59" t="s">
        <v>955</v>
      </c>
      <c r="Q892" s="59" t="s">
        <v>140</v>
      </c>
      <c r="R892" s="59"/>
      <c r="S892" s="59" t="s">
        <v>955</v>
      </c>
      <c r="T892" s="59"/>
      <c r="U892" s="59"/>
      <c r="V892" s="59"/>
    </row>
    <row r="893" spans="1:22" x14ac:dyDescent="0.2">
      <c r="A893" s="58" t="s">
        <v>3592</v>
      </c>
      <c r="B893" s="59" t="s">
        <v>3593</v>
      </c>
      <c r="C893" s="71">
        <v>65</v>
      </c>
      <c r="D893" s="60">
        <v>35.75</v>
      </c>
      <c r="E893" s="66">
        <v>52</v>
      </c>
      <c r="F893" s="59" t="s">
        <v>135</v>
      </c>
      <c r="G893" s="59" t="s">
        <v>1516</v>
      </c>
      <c r="H893" s="60" t="s">
        <v>3594</v>
      </c>
      <c r="I893" s="60" t="s">
        <v>3595</v>
      </c>
      <c r="J893" s="123"/>
      <c r="K893" s="62" t="s">
        <v>139</v>
      </c>
      <c r="L893" s="60" t="s">
        <v>153</v>
      </c>
      <c r="M893" s="59" t="s">
        <v>103</v>
      </c>
      <c r="N893" s="60" t="s">
        <v>118</v>
      </c>
      <c r="O893" s="60" t="s">
        <v>2968</v>
      </c>
      <c r="P893" s="59" t="s">
        <v>120</v>
      </c>
      <c r="Q893" s="59" t="s">
        <v>103</v>
      </c>
      <c r="R893" s="59"/>
      <c r="S893" s="59" t="s">
        <v>120</v>
      </c>
      <c r="T893" s="59">
        <v>2.34</v>
      </c>
      <c r="U893" s="59">
        <v>2.7</v>
      </c>
      <c r="V893" s="59">
        <v>5.05</v>
      </c>
    </row>
    <row r="894" spans="1:22" x14ac:dyDescent="0.2">
      <c r="A894" s="58" t="s">
        <v>3596</v>
      </c>
      <c r="B894" s="59" t="s">
        <v>3597</v>
      </c>
      <c r="C894" s="71">
        <v>65</v>
      </c>
      <c r="D894" s="60">
        <v>35.75</v>
      </c>
      <c r="E894" s="66">
        <v>52</v>
      </c>
      <c r="F894" s="59" t="s">
        <v>135</v>
      </c>
      <c r="G894" s="59" t="s">
        <v>136</v>
      </c>
      <c r="H894" s="60" t="s">
        <v>3598</v>
      </c>
      <c r="I894" s="60" t="s">
        <v>3599</v>
      </c>
      <c r="J894" s="123"/>
      <c r="K894" s="62" t="s">
        <v>139</v>
      </c>
      <c r="L894" s="60" t="s">
        <v>117</v>
      </c>
      <c r="M894" s="59" t="s">
        <v>140</v>
      </c>
      <c r="N894" s="60" t="s">
        <v>3227</v>
      </c>
      <c r="O894" s="60" t="s">
        <v>3389</v>
      </c>
      <c r="P894" s="59" t="s">
        <v>3229</v>
      </c>
      <c r="Q894" s="59" t="s">
        <v>103</v>
      </c>
      <c r="R894" s="59" t="s">
        <v>273</v>
      </c>
      <c r="S894" s="59"/>
      <c r="T894" s="59"/>
      <c r="U894" s="59"/>
      <c r="V894" s="59"/>
    </row>
    <row r="895" spans="1:22" x14ac:dyDescent="0.2">
      <c r="A895" s="58" t="s">
        <v>3600</v>
      </c>
      <c r="B895" s="59" t="s">
        <v>3601</v>
      </c>
      <c r="C895" s="71">
        <v>65</v>
      </c>
      <c r="D895" s="60">
        <v>35.75</v>
      </c>
      <c r="E895" s="66">
        <v>52</v>
      </c>
      <c r="F895" s="59" t="s">
        <v>135</v>
      </c>
      <c r="G895" s="59" t="s">
        <v>1516</v>
      </c>
      <c r="H895" s="60" t="s">
        <v>3602</v>
      </c>
      <c r="I895" s="60" t="s">
        <v>3603</v>
      </c>
      <c r="J895" s="123"/>
      <c r="K895" s="62" t="s">
        <v>139</v>
      </c>
      <c r="L895" s="60" t="s">
        <v>117</v>
      </c>
      <c r="M895" s="59" t="s">
        <v>140</v>
      </c>
      <c r="N895" s="60" t="s">
        <v>118</v>
      </c>
      <c r="O895" s="60" t="s">
        <v>3431</v>
      </c>
      <c r="P895" s="59" t="s">
        <v>120</v>
      </c>
      <c r="Q895" s="59" t="s">
        <v>103</v>
      </c>
      <c r="R895" s="59"/>
      <c r="S895" s="59" t="s">
        <v>120</v>
      </c>
      <c r="T895" s="59">
        <v>2.34</v>
      </c>
      <c r="U895" s="59">
        <v>13.9</v>
      </c>
      <c r="V895" s="59">
        <v>5.05</v>
      </c>
    </row>
    <row r="896" spans="1:22" x14ac:dyDescent="0.2">
      <c r="A896" s="58" t="s">
        <v>3604</v>
      </c>
      <c r="B896" s="59" t="s">
        <v>3605</v>
      </c>
      <c r="C896" s="71">
        <v>65</v>
      </c>
      <c r="D896" s="60">
        <v>35.75</v>
      </c>
      <c r="E896" s="66">
        <v>52</v>
      </c>
      <c r="F896" s="59" t="s">
        <v>135</v>
      </c>
      <c r="G896" s="59" t="s">
        <v>1516</v>
      </c>
      <c r="H896" s="60" t="s">
        <v>3602</v>
      </c>
      <c r="I896" s="60" t="s">
        <v>3606</v>
      </c>
      <c r="J896" s="123"/>
      <c r="K896" s="62" t="s">
        <v>139</v>
      </c>
      <c r="L896" s="60" t="s">
        <v>117</v>
      </c>
      <c r="M896" s="59" t="s">
        <v>140</v>
      </c>
      <c r="N896" s="60" t="s">
        <v>118</v>
      </c>
      <c r="O896" s="60" t="s">
        <v>3431</v>
      </c>
      <c r="P896" s="59" t="s">
        <v>120</v>
      </c>
      <c r="Q896" s="59" t="s">
        <v>103</v>
      </c>
      <c r="R896" s="59"/>
      <c r="S896" s="59" t="s">
        <v>120</v>
      </c>
      <c r="T896" s="59">
        <v>2.34</v>
      </c>
      <c r="U896" s="59">
        <v>13.9</v>
      </c>
      <c r="V896" s="59">
        <v>5.05</v>
      </c>
    </row>
    <row r="897" spans="1:22" x14ac:dyDescent="0.2">
      <c r="A897" s="58" t="s">
        <v>3607</v>
      </c>
      <c r="B897" s="59" t="s">
        <v>3608</v>
      </c>
      <c r="C897" s="71">
        <v>65</v>
      </c>
      <c r="D897" s="60">
        <v>35.75</v>
      </c>
      <c r="E897" s="66">
        <v>52</v>
      </c>
      <c r="F897" s="59" t="s">
        <v>135</v>
      </c>
      <c r="G897" s="59" t="s">
        <v>136</v>
      </c>
      <c r="H897" s="60" t="s">
        <v>3609</v>
      </c>
      <c r="I897" s="60" t="s">
        <v>3610</v>
      </c>
      <c r="J897" s="123">
        <v>2</v>
      </c>
      <c r="K897" s="62" t="s">
        <v>139</v>
      </c>
      <c r="L897" s="60" t="s">
        <v>117</v>
      </c>
      <c r="M897" s="59" t="s">
        <v>140</v>
      </c>
      <c r="N897" s="60" t="s">
        <v>118</v>
      </c>
      <c r="O897" s="60" t="s">
        <v>1380</v>
      </c>
      <c r="P897" s="59" t="s">
        <v>120</v>
      </c>
      <c r="Q897" s="59" t="s">
        <v>103</v>
      </c>
      <c r="R897" s="59"/>
      <c r="S897" s="59" t="s">
        <v>120</v>
      </c>
      <c r="T897" s="59">
        <v>6.5</v>
      </c>
      <c r="U897" s="59">
        <v>10.199999999999999</v>
      </c>
      <c r="V897" s="59">
        <v>27.5</v>
      </c>
    </row>
    <row r="898" spans="1:22" x14ac:dyDescent="0.2">
      <c r="A898" s="58" t="s">
        <v>3611</v>
      </c>
      <c r="B898" s="59" t="s">
        <v>3612</v>
      </c>
      <c r="C898" s="71">
        <v>65</v>
      </c>
      <c r="D898" s="60">
        <v>35.75</v>
      </c>
      <c r="E898" s="66">
        <v>52</v>
      </c>
      <c r="F898" s="61" t="s">
        <v>135</v>
      </c>
      <c r="G898" s="59" t="s">
        <v>978</v>
      </c>
      <c r="H898" s="60" t="s">
        <v>3613</v>
      </c>
      <c r="I898" s="60" t="s">
        <v>3614</v>
      </c>
      <c r="J898" s="123">
        <v>0.08</v>
      </c>
      <c r="K898" s="62" t="s">
        <v>139</v>
      </c>
      <c r="L898" s="60" t="s">
        <v>153</v>
      </c>
      <c r="M898" s="59" t="s">
        <v>103</v>
      </c>
      <c r="N898" s="60" t="s">
        <v>118</v>
      </c>
      <c r="O898" s="60" t="s">
        <v>1519</v>
      </c>
      <c r="P898" s="59" t="s">
        <v>120</v>
      </c>
      <c r="Q898" s="59" t="s">
        <v>103</v>
      </c>
      <c r="R898" s="59"/>
      <c r="S898" s="59" t="s">
        <v>120</v>
      </c>
      <c r="T898" s="59">
        <v>4.7</v>
      </c>
      <c r="U898" s="59">
        <v>13.4</v>
      </c>
      <c r="V898" s="59">
        <v>5.05</v>
      </c>
    </row>
    <row r="899" spans="1:22" x14ac:dyDescent="0.2">
      <c r="A899" s="58" t="s">
        <v>3615</v>
      </c>
      <c r="B899" s="59" t="s">
        <v>3616</v>
      </c>
      <c r="C899" s="71">
        <v>65</v>
      </c>
      <c r="D899" s="60">
        <v>35.75</v>
      </c>
      <c r="E899" s="66">
        <v>52</v>
      </c>
      <c r="F899" s="61" t="s">
        <v>135</v>
      </c>
      <c r="G899" s="59" t="s">
        <v>978</v>
      </c>
      <c r="H899" s="60" t="s">
        <v>3613</v>
      </c>
      <c r="I899" s="60" t="s">
        <v>3617</v>
      </c>
      <c r="J899" s="123">
        <v>0.08</v>
      </c>
      <c r="K899" s="62" t="s">
        <v>139</v>
      </c>
      <c r="L899" s="60" t="s">
        <v>153</v>
      </c>
      <c r="M899" s="59" t="s">
        <v>103</v>
      </c>
      <c r="N899" s="60" t="s">
        <v>118</v>
      </c>
      <c r="O899" s="60" t="s">
        <v>1519</v>
      </c>
      <c r="P899" s="59" t="s">
        <v>120</v>
      </c>
      <c r="Q899" s="59" t="s">
        <v>103</v>
      </c>
      <c r="R899" s="59"/>
      <c r="S899" s="59" t="s">
        <v>120</v>
      </c>
      <c r="T899" s="59">
        <v>4.7</v>
      </c>
      <c r="U899" s="59">
        <v>13.4</v>
      </c>
      <c r="V899" s="59">
        <v>5.05</v>
      </c>
    </row>
    <row r="900" spans="1:22" x14ac:dyDescent="0.2">
      <c r="A900" s="58" t="s">
        <v>3618</v>
      </c>
      <c r="B900" s="59" t="s">
        <v>3619</v>
      </c>
      <c r="C900" s="71">
        <v>65</v>
      </c>
      <c r="D900" s="60">
        <v>35.75</v>
      </c>
      <c r="E900" s="66">
        <v>52</v>
      </c>
      <c r="F900" s="61" t="s">
        <v>135</v>
      </c>
      <c r="G900" s="59" t="s">
        <v>2360</v>
      </c>
      <c r="H900" s="60" t="s">
        <v>3613</v>
      </c>
      <c r="I900" s="60" t="s">
        <v>3620</v>
      </c>
      <c r="J900" s="123">
        <v>0.08</v>
      </c>
      <c r="K900" s="62" t="s">
        <v>139</v>
      </c>
      <c r="L900" s="60" t="s">
        <v>153</v>
      </c>
      <c r="M900" s="59" t="s">
        <v>103</v>
      </c>
      <c r="N900" s="60" t="s">
        <v>118</v>
      </c>
      <c r="O900" s="60" t="s">
        <v>1519</v>
      </c>
      <c r="P900" s="59" t="s">
        <v>120</v>
      </c>
      <c r="Q900" s="59" t="s">
        <v>103</v>
      </c>
      <c r="R900" s="59"/>
      <c r="S900" s="59" t="s">
        <v>120</v>
      </c>
      <c r="T900" s="59">
        <v>4.7</v>
      </c>
      <c r="U900" s="59">
        <v>13.4</v>
      </c>
      <c r="V900" s="59">
        <v>5.05</v>
      </c>
    </row>
    <row r="901" spans="1:22" x14ac:dyDescent="0.2">
      <c r="A901" s="58" t="s">
        <v>3621</v>
      </c>
      <c r="B901" s="59" t="s">
        <v>3622</v>
      </c>
      <c r="C901" s="71">
        <v>65</v>
      </c>
      <c r="D901" s="60">
        <v>35.75</v>
      </c>
      <c r="E901" s="66">
        <v>52</v>
      </c>
      <c r="F901" s="59" t="s">
        <v>135</v>
      </c>
      <c r="G901" s="59" t="s">
        <v>136</v>
      </c>
      <c r="H901" s="60" t="s">
        <v>3623</v>
      </c>
      <c r="I901" s="60" t="s">
        <v>3624</v>
      </c>
      <c r="J901" s="123">
        <v>0.06</v>
      </c>
      <c r="K901" s="62" t="s">
        <v>139</v>
      </c>
      <c r="L901" s="60" t="s">
        <v>153</v>
      </c>
      <c r="M901" s="59" t="s">
        <v>103</v>
      </c>
      <c r="N901" s="60" t="s">
        <v>3625</v>
      </c>
      <c r="O901" s="60" t="s">
        <v>3626</v>
      </c>
      <c r="P901" s="59" t="s">
        <v>102</v>
      </c>
      <c r="Q901" s="59" t="s">
        <v>103</v>
      </c>
      <c r="R901" s="59"/>
      <c r="S901" s="59"/>
      <c r="T901" s="59">
        <v>2.34</v>
      </c>
      <c r="U901" s="59">
        <v>1.7</v>
      </c>
      <c r="V901" s="59">
        <v>5.05</v>
      </c>
    </row>
    <row r="902" spans="1:22" x14ac:dyDescent="0.2">
      <c r="A902" s="58" t="s">
        <v>3627</v>
      </c>
      <c r="B902" s="59" t="s">
        <v>3628</v>
      </c>
      <c r="C902" s="71">
        <v>65</v>
      </c>
      <c r="D902" s="60">
        <v>35.75</v>
      </c>
      <c r="E902" s="66">
        <v>52</v>
      </c>
      <c r="F902" s="59" t="s">
        <v>135</v>
      </c>
      <c r="G902" s="59" t="s">
        <v>136</v>
      </c>
      <c r="H902" s="60" t="s">
        <v>3623</v>
      </c>
      <c r="I902" s="60" t="s">
        <v>3629</v>
      </c>
      <c r="J902" s="123">
        <v>0.06</v>
      </c>
      <c r="K902" s="62" t="s">
        <v>139</v>
      </c>
      <c r="L902" s="60" t="s">
        <v>153</v>
      </c>
      <c r="M902" s="59" t="s">
        <v>103</v>
      </c>
      <c r="N902" s="60" t="s">
        <v>3625</v>
      </c>
      <c r="O902" s="60" t="s">
        <v>3626</v>
      </c>
      <c r="P902" s="59" t="s">
        <v>102</v>
      </c>
      <c r="Q902" s="59" t="s">
        <v>103</v>
      </c>
      <c r="R902" s="59"/>
      <c r="S902" s="59"/>
      <c r="T902" s="59">
        <v>2.34</v>
      </c>
      <c r="U902" s="59">
        <v>1.7</v>
      </c>
      <c r="V902" s="59">
        <v>5.05</v>
      </c>
    </row>
    <row r="903" spans="1:22" x14ac:dyDescent="0.2">
      <c r="A903" s="58" t="s">
        <v>3630</v>
      </c>
      <c r="B903" s="59" t="s">
        <v>3631</v>
      </c>
      <c r="C903" s="71">
        <v>65</v>
      </c>
      <c r="D903" s="60">
        <v>35.75</v>
      </c>
      <c r="E903" s="66">
        <v>52</v>
      </c>
      <c r="F903" s="59" t="s">
        <v>135</v>
      </c>
      <c r="G903" s="59" t="s">
        <v>978</v>
      </c>
      <c r="H903" s="60" t="s">
        <v>3632</v>
      </c>
      <c r="I903" s="60" t="s">
        <v>3633</v>
      </c>
      <c r="J903" s="123">
        <v>1.67</v>
      </c>
      <c r="K903" s="62" t="s">
        <v>139</v>
      </c>
      <c r="L903" s="60" t="s">
        <v>123</v>
      </c>
      <c r="M903" s="59" t="s">
        <v>140</v>
      </c>
      <c r="N903" s="60" t="s">
        <v>953</v>
      </c>
      <c r="O903" s="60" t="s">
        <v>930</v>
      </c>
      <c r="P903" s="59" t="s">
        <v>955</v>
      </c>
      <c r="Q903" s="59" t="s">
        <v>140</v>
      </c>
      <c r="R903" s="59"/>
      <c r="S903" s="59" t="s">
        <v>955</v>
      </c>
      <c r="T903" s="59"/>
      <c r="U903" s="59"/>
      <c r="V903" s="59"/>
    </row>
    <row r="904" spans="1:22" x14ac:dyDescent="0.2">
      <c r="A904" s="58" t="s">
        <v>3634</v>
      </c>
      <c r="B904" s="59" t="s">
        <v>3635</v>
      </c>
      <c r="C904" s="71">
        <v>65</v>
      </c>
      <c r="D904" s="60">
        <v>35.75</v>
      </c>
      <c r="E904" s="66">
        <v>52</v>
      </c>
      <c r="F904" s="59" t="s">
        <v>135</v>
      </c>
      <c r="G904" s="59" t="s">
        <v>978</v>
      </c>
      <c r="H904" s="60" t="s">
        <v>3636</v>
      </c>
      <c r="I904" s="60" t="s">
        <v>3637</v>
      </c>
      <c r="J904" s="123">
        <v>0.76</v>
      </c>
      <c r="K904" s="62" t="s">
        <v>139</v>
      </c>
      <c r="L904" s="60" t="s">
        <v>123</v>
      </c>
      <c r="M904" s="59" t="s">
        <v>140</v>
      </c>
      <c r="N904" s="60" t="s">
        <v>953</v>
      </c>
      <c r="O904" s="60" t="s">
        <v>930</v>
      </c>
      <c r="P904" s="59" t="s">
        <v>955</v>
      </c>
      <c r="Q904" s="59" t="s">
        <v>140</v>
      </c>
      <c r="R904" s="59"/>
      <c r="S904" s="59" t="s">
        <v>955</v>
      </c>
      <c r="T904" s="59"/>
      <c r="U904" s="59"/>
      <c r="V904" s="59"/>
    </row>
    <row r="905" spans="1:22" x14ac:dyDescent="0.2">
      <c r="A905" s="58" t="s">
        <v>3638</v>
      </c>
      <c r="B905" s="59" t="s">
        <v>3639</v>
      </c>
      <c r="C905" s="71">
        <v>65</v>
      </c>
      <c r="D905" s="60">
        <v>35.75</v>
      </c>
      <c r="E905" s="66">
        <v>52</v>
      </c>
      <c r="F905" s="59" t="s">
        <v>135</v>
      </c>
      <c r="G905" s="59" t="s">
        <v>136</v>
      </c>
      <c r="H905" s="60" t="s">
        <v>3640</v>
      </c>
      <c r="I905" s="60" t="s">
        <v>3641</v>
      </c>
      <c r="J905" s="123"/>
      <c r="K905" s="62" t="s">
        <v>139</v>
      </c>
      <c r="L905" s="60" t="s">
        <v>123</v>
      </c>
      <c r="M905" s="59" t="s">
        <v>140</v>
      </c>
      <c r="N905" s="60" t="s">
        <v>953</v>
      </c>
      <c r="O905" s="60" t="s">
        <v>930</v>
      </c>
      <c r="P905" s="59" t="s">
        <v>955</v>
      </c>
      <c r="Q905" s="59" t="s">
        <v>140</v>
      </c>
      <c r="R905" s="59"/>
      <c r="S905" s="59" t="s">
        <v>955</v>
      </c>
      <c r="T905" s="59"/>
      <c r="U905" s="59"/>
      <c r="V905" s="59"/>
    </row>
    <row r="906" spans="1:22" x14ac:dyDescent="0.2">
      <c r="A906" s="58" t="s">
        <v>3642</v>
      </c>
      <c r="B906" s="59" t="s">
        <v>3643</v>
      </c>
      <c r="C906" s="71">
        <v>65</v>
      </c>
      <c r="D906" s="60">
        <v>35.75</v>
      </c>
      <c r="E906" s="66">
        <v>52</v>
      </c>
      <c r="F906" s="59" t="s">
        <v>135</v>
      </c>
      <c r="G906" s="59" t="s">
        <v>136</v>
      </c>
      <c r="H906" s="60" t="s">
        <v>3640</v>
      </c>
      <c r="I906" s="60" t="s">
        <v>3644</v>
      </c>
      <c r="J906" s="123"/>
      <c r="K906" s="62" t="s">
        <v>139</v>
      </c>
      <c r="L906" s="60" t="s">
        <v>117</v>
      </c>
      <c r="M906" s="59" t="s">
        <v>140</v>
      </c>
      <c r="N906" s="60" t="s">
        <v>953</v>
      </c>
      <c r="O906" s="60" t="s">
        <v>930</v>
      </c>
      <c r="P906" s="59" t="s">
        <v>955</v>
      </c>
      <c r="Q906" s="59" t="s">
        <v>140</v>
      </c>
      <c r="R906" s="59"/>
      <c r="S906" s="59" t="s">
        <v>955</v>
      </c>
      <c r="T906" s="59"/>
      <c r="U906" s="59"/>
      <c r="V906" s="59"/>
    </row>
    <row r="907" spans="1:22" x14ac:dyDescent="0.2">
      <c r="A907" s="58" t="s">
        <v>3645</v>
      </c>
      <c r="B907" s="59" t="s">
        <v>3646</v>
      </c>
      <c r="C907" s="71">
        <v>65</v>
      </c>
      <c r="D907" s="60">
        <v>35.75</v>
      </c>
      <c r="E907" s="66">
        <v>52</v>
      </c>
      <c r="F907" s="59" t="s">
        <v>135</v>
      </c>
      <c r="G907" s="59" t="s">
        <v>136</v>
      </c>
      <c r="H907" s="60" t="s">
        <v>3647</v>
      </c>
      <c r="I907" s="60" t="s">
        <v>3648</v>
      </c>
      <c r="J907" s="123"/>
      <c r="K907" s="62" t="s">
        <v>139</v>
      </c>
      <c r="L907" s="60" t="s">
        <v>123</v>
      </c>
      <c r="M907" s="59" t="s">
        <v>140</v>
      </c>
      <c r="N907" s="60" t="s">
        <v>953</v>
      </c>
      <c r="O907" s="60" t="s">
        <v>930</v>
      </c>
      <c r="P907" s="59" t="s">
        <v>955</v>
      </c>
      <c r="Q907" s="59"/>
      <c r="R907" s="59"/>
      <c r="S907" s="59" t="s">
        <v>955</v>
      </c>
      <c r="T907" s="59"/>
      <c r="U907" s="59"/>
      <c r="V907" s="59"/>
    </row>
    <row r="908" spans="1:22" x14ac:dyDescent="0.2">
      <c r="A908" s="58" t="s">
        <v>3649</v>
      </c>
      <c r="B908" s="59" t="s">
        <v>3650</v>
      </c>
      <c r="C908" s="71">
        <v>66</v>
      </c>
      <c r="D908" s="60">
        <v>36.299999999999997</v>
      </c>
      <c r="E908" s="66">
        <v>52.8</v>
      </c>
      <c r="F908" s="59" t="s">
        <v>135</v>
      </c>
      <c r="G908" s="59" t="s">
        <v>136</v>
      </c>
      <c r="H908" s="60" t="s">
        <v>3414</v>
      </c>
      <c r="I908" s="60" t="s">
        <v>3651</v>
      </c>
      <c r="J908" s="123"/>
      <c r="K908" s="62" t="s">
        <v>139</v>
      </c>
      <c r="L908" s="60" t="s">
        <v>123</v>
      </c>
      <c r="M908" s="59" t="s">
        <v>140</v>
      </c>
      <c r="N908" s="60" t="s">
        <v>3227</v>
      </c>
      <c r="O908" s="60" t="s">
        <v>3389</v>
      </c>
      <c r="P908" s="59" t="s">
        <v>3229</v>
      </c>
      <c r="Q908" s="59" t="s">
        <v>103</v>
      </c>
      <c r="R908" s="59"/>
      <c r="S908" s="59"/>
      <c r="T908" s="59"/>
      <c r="U908" s="59"/>
      <c r="V908" s="59"/>
    </row>
    <row r="909" spans="1:22" x14ac:dyDescent="0.2">
      <c r="A909" s="58" t="s">
        <v>3652</v>
      </c>
      <c r="B909" s="59" t="s">
        <v>3653</v>
      </c>
      <c r="C909" s="71">
        <v>66</v>
      </c>
      <c r="D909" s="60">
        <v>36.299999999999997</v>
      </c>
      <c r="E909" s="66">
        <v>52.8</v>
      </c>
      <c r="F909" s="59" t="s">
        <v>135</v>
      </c>
      <c r="G909" s="59" t="s">
        <v>136</v>
      </c>
      <c r="H909" s="60" t="s">
        <v>3414</v>
      </c>
      <c r="I909" s="60" t="s">
        <v>3654</v>
      </c>
      <c r="J909" s="123"/>
      <c r="K909" s="62" t="s">
        <v>139</v>
      </c>
      <c r="L909" s="60" t="s">
        <v>123</v>
      </c>
      <c r="M909" s="59" t="s">
        <v>140</v>
      </c>
      <c r="N909" s="60" t="s">
        <v>3227</v>
      </c>
      <c r="O909" s="60" t="s">
        <v>3389</v>
      </c>
      <c r="P909" s="59" t="s">
        <v>3229</v>
      </c>
      <c r="Q909" s="59" t="s">
        <v>103</v>
      </c>
      <c r="R909" s="59"/>
      <c r="S909" s="59"/>
      <c r="T909" s="59"/>
      <c r="U909" s="59"/>
      <c r="V909" s="59"/>
    </row>
    <row r="910" spans="1:22" x14ac:dyDescent="0.2">
      <c r="A910" s="58" t="s">
        <v>3655</v>
      </c>
      <c r="B910" s="59" t="s">
        <v>3656</v>
      </c>
      <c r="C910" s="71">
        <v>66</v>
      </c>
      <c r="D910" s="60">
        <v>36.299999999999997</v>
      </c>
      <c r="E910" s="66">
        <v>52.8</v>
      </c>
      <c r="F910" s="59" t="s">
        <v>135</v>
      </c>
      <c r="G910" s="59" t="s">
        <v>978</v>
      </c>
      <c r="H910" s="60" t="s">
        <v>3657</v>
      </c>
      <c r="I910" s="60" t="s">
        <v>3658</v>
      </c>
      <c r="J910" s="123">
        <v>0.84</v>
      </c>
      <c r="K910" s="62" t="s">
        <v>139</v>
      </c>
      <c r="L910" s="60" t="s">
        <v>123</v>
      </c>
      <c r="M910" s="59" t="s">
        <v>140</v>
      </c>
      <c r="N910" s="60" t="s">
        <v>953</v>
      </c>
      <c r="O910" s="60" t="s">
        <v>930</v>
      </c>
      <c r="P910" s="59" t="s">
        <v>955</v>
      </c>
      <c r="Q910" s="59" t="s">
        <v>140</v>
      </c>
      <c r="R910" s="59"/>
      <c r="S910" s="59" t="s">
        <v>955</v>
      </c>
      <c r="T910" s="59"/>
      <c r="U910" s="59"/>
      <c r="V910" s="59"/>
    </row>
    <row r="911" spans="1:22" x14ac:dyDescent="0.2">
      <c r="A911" s="58" t="s">
        <v>3659</v>
      </c>
      <c r="B911" s="59" t="s">
        <v>3660</v>
      </c>
      <c r="C911" s="71">
        <v>67</v>
      </c>
      <c r="D911" s="60">
        <v>36.85</v>
      </c>
      <c r="E911" s="66">
        <v>53.6</v>
      </c>
      <c r="F911" s="59" t="s">
        <v>135</v>
      </c>
      <c r="G911" s="59" t="s">
        <v>978</v>
      </c>
      <c r="H911" s="60" t="s">
        <v>3661</v>
      </c>
      <c r="I911" s="60" t="s">
        <v>3662</v>
      </c>
      <c r="J911" s="123">
        <v>1.1399999999999999</v>
      </c>
      <c r="K911" s="62" t="s">
        <v>139</v>
      </c>
      <c r="L911" s="60" t="s">
        <v>123</v>
      </c>
      <c r="M911" s="59" t="s">
        <v>140</v>
      </c>
      <c r="N911" s="60" t="s">
        <v>953</v>
      </c>
      <c r="O911" s="60" t="s">
        <v>930</v>
      </c>
      <c r="P911" s="59" t="s">
        <v>955</v>
      </c>
      <c r="Q911" s="59" t="s">
        <v>140</v>
      </c>
      <c r="R911" s="59"/>
      <c r="S911" s="59" t="s">
        <v>955</v>
      </c>
      <c r="T911" s="59"/>
      <c r="U911" s="59"/>
      <c r="V911" s="59"/>
    </row>
    <row r="912" spans="1:22" x14ac:dyDescent="0.2">
      <c r="A912" s="58" t="s">
        <v>3663</v>
      </c>
      <c r="B912" s="59" t="s">
        <v>3664</v>
      </c>
      <c r="C912" s="71">
        <v>67</v>
      </c>
      <c r="D912" s="60">
        <v>36.85</v>
      </c>
      <c r="E912" s="66">
        <v>53.6</v>
      </c>
      <c r="F912" s="59" t="s">
        <v>135</v>
      </c>
      <c r="G912" s="59" t="s">
        <v>978</v>
      </c>
      <c r="H912" s="60" t="s">
        <v>3665</v>
      </c>
      <c r="I912" s="60" t="s">
        <v>3666</v>
      </c>
      <c r="J912" s="123">
        <v>3.05</v>
      </c>
      <c r="K912" s="62" t="s">
        <v>139</v>
      </c>
      <c r="L912" s="60" t="s">
        <v>123</v>
      </c>
      <c r="M912" s="59" t="s">
        <v>140</v>
      </c>
      <c r="N912" s="60" t="s">
        <v>953</v>
      </c>
      <c r="O912" s="60" t="s">
        <v>930</v>
      </c>
      <c r="P912" s="59" t="s">
        <v>955</v>
      </c>
      <c r="Q912" s="59" t="s">
        <v>140</v>
      </c>
      <c r="R912" s="59"/>
      <c r="S912" s="59" t="s">
        <v>955</v>
      </c>
      <c r="T912" s="59"/>
      <c r="U912" s="59"/>
      <c r="V912" s="59"/>
    </row>
    <row r="913" spans="1:22" x14ac:dyDescent="0.2">
      <c r="A913" s="58" t="s">
        <v>3667</v>
      </c>
      <c r="B913" s="59" t="s">
        <v>3668</v>
      </c>
      <c r="C913" s="71">
        <v>67</v>
      </c>
      <c r="D913" s="60">
        <v>36.85</v>
      </c>
      <c r="E913" s="66">
        <v>53.6</v>
      </c>
      <c r="F913" s="59" t="s">
        <v>135</v>
      </c>
      <c r="G913" s="59" t="s">
        <v>136</v>
      </c>
      <c r="H913" s="60" t="s">
        <v>3669</v>
      </c>
      <c r="I913" s="60" t="s">
        <v>3670</v>
      </c>
      <c r="J913" s="123"/>
      <c r="K913" s="62" t="s">
        <v>139</v>
      </c>
      <c r="L913" s="60" t="s">
        <v>123</v>
      </c>
      <c r="M913" s="59" t="s">
        <v>140</v>
      </c>
      <c r="N913" s="60" t="s">
        <v>953</v>
      </c>
      <c r="O913" s="60" t="s">
        <v>930</v>
      </c>
      <c r="P913" s="59" t="s">
        <v>955</v>
      </c>
      <c r="Q913" s="59"/>
      <c r="R913" s="59"/>
      <c r="S913" s="59" t="s">
        <v>955</v>
      </c>
      <c r="T913" s="59"/>
      <c r="U913" s="59"/>
      <c r="V913" s="59"/>
    </row>
    <row r="914" spans="1:22" x14ac:dyDescent="0.2">
      <c r="A914" s="58" t="s">
        <v>3671</v>
      </c>
      <c r="B914" s="59" t="s">
        <v>3672</v>
      </c>
      <c r="C914" s="71">
        <v>69</v>
      </c>
      <c r="D914" s="60">
        <v>37.950000000000003</v>
      </c>
      <c r="E914" s="66">
        <v>55.2</v>
      </c>
      <c r="F914" s="59" t="s">
        <v>135</v>
      </c>
      <c r="G914" s="59" t="s">
        <v>136</v>
      </c>
      <c r="H914" s="60" t="s">
        <v>3673</v>
      </c>
      <c r="I914" s="60" t="s">
        <v>3674</v>
      </c>
      <c r="J914" s="123"/>
      <c r="K914" s="62" t="s">
        <v>139</v>
      </c>
      <c r="L914" s="60" t="s">
        <v>3468</v>
      </c>
      <c r="M914" s="59" t="s">
        <v>103</v>
      </c>
      <c r="N914" s="60" t="s">
        <v>953</v>
      </c>
      <c r="O914" s="60" t="s">
        <v>954</v>
      </c>
      <c r="P914" s="59" t="s">
        <v>955</v>
      </c>
      <c r="Q914" s="59"/>
      <c r="R914" s="59"/>
      <c r="S914" s="59" t="s">
        <v>955</v>
      </c>
      <c r="T914" s="59"/>
      <c r="U914" s="59"/>
      <c r="V914" s="59"/>
    </row>
    <row r="915" spans="1:22" x14ac:dyDescent="0.2">
      <c r="A915" s="58" t="s">
        <v>3675</v>
      </c>
      <c r="B915" s="59" t="s">
        <v>3676</v>
      </c>
      <c r="C915" s="71">
        <v>69</v>
      </c>
      <c r="D915" s="60">
        <v>37.950000000000003</v>
      </c>
      <c r="E915" s="66">
        <v>55.2</v>
      </c>
      <c r="F915" s="59" t="s">
        <v>135</v>
      </c>
      <c r="G915" s="59" t="s">
        <v>136</v>
      </c>
      <c r="H915" s="60" t="s">
        <v>3677</v>
      </c>
      <c r="I915" s="60" t="s">
        <v>3678</v>
      </c>
      <c r="J915" s="123"/>
      <c r="K915" s="62" t="s">
        <v>139</v>
      </c>
      <c r="L915" s="60" t="s">
        <v>3468</v>
      </c>
      <c r="M915" s="59" t="s">
        <v>103</v>
      </c>
      <c r="N915" s="60" t="s">
        <v>953</v>
      </c>
      <c r="O915" s="60" t="s">
        <v>954</v>
      </c>
      <c r="P915" s="59" t="s">
        <v>955</v>
      </c>
      <c r="Q915" s="59"/>
      <c r="R915" s="59" t="s">
        <v>273</v>
      </c>
      <c r="S915" s="59" t="s">
        <v>955</v>
      </c>
      <c r="T915" s="59"/>
      <c r="U915" s="59"/>
      <c r="V915" s="59"/>
    </row>
    <row r="916" spans="1:22" x14ac:dyDescent="0.2">
      <c r="A916" s="58" t="s">
        <v>3679</v>
      </c>
      <c r="B916" s="59" t="s">
        <v>3680</v>
      </c>
      <c r="C916" s="71">
        <v>70</v>
      </c>
      <c r="D916" s="60">
        <v>38.5</v>
      </c>
      <c r="E916" s="66">
        <v>56</v>
      </c>
      <c r="F916" s="59" t="s">
        <v>135</v>
      </c>
      <c r="G916" s="59" t="s">
        <v>136</v>
      </c>
      <c r="H916" s="60" t="s">
        <v>3681</v>
      </c>
      <c r="I916" s="60" t="s">
        <v>3682</v>
      </c>
      <c r="J916" s="123">
        <v>1</v>
      </c>
      <c r="K916" s="62" t="s">
        <v>139</v>
      </c>
      <c r="L916" s="60" t="s">
        <v>117</v>
      </c>
      <c r="M916" s="59" t="s">
        <v>140</v>
      </c>
      <c r="N916" s="60" t="s">
        <v>118</v>
      </c>
      <c r="O916" s="60" t="s">
        <v>119</v>
      </c>
      <c r="P916" s="59" t="s">
        <v>120</v>
      </c>
      <c r="Q916" s="59" t="s">
        <v>103</v>
      </c>
      <c r="R916" s="59"/>
      <c r="S916" s="59" t="s">
        <v>120</v>
      </c>
      <c r="T916" s="59"/>
      <c r="U916" s="59"/>
      <c r="V916" s="59"/>
    </row>
    <row r="917" spans="1:22" x14ac:dyDescent="0.2">
      <c r="A917" s="58" t="s">
        <v>3683</v>
      </c>
      <c r="B917" s="59" t="s">
        <v>3684</v>
      </c>
      <c r="C917" s="71">
        <v>70</v>
      </c>
      <c r="D917" s="60">
        <v>38.5</v>
      </c>
      <c r="E917" s="66">
        <v>56</v>
      </c>
      <c r="F917" s="59" t="s">
        <v>135</v>
      </c>
      <c r="G917" s="59" t="s">
        <v>136</v>
      </c>
      <c r="H917" s="60" t="s">
        <v>3685</v>
      </c>
      <c r="I917" s="60" t="s">
        <v>3686</v>
      </c>
      <c r="J917" s="123"/>
      <c r="K917" s="62" t="s">
        <v>139</v>
      </c>
      <c r="L917" s="60" t="s">
        <v>2224</v>
      </c>
      <c r="M917" s="59" t="s">
        <v>140</v>
      </c>
      <c r="N917" s="60" t="s">
        <v>953</v>
      </c>
      <c r="O917" s="60" t="s">
        <v>954</v>
      </c>
      <c r="P917" s="59" t="s">
        <v>955</v>
      </c>
      <c r="Q917" s="59" t="s">
        <v>140</v>
      </c>
      <c r="R917" s="59"/>
      <c r="S917" s="59" t="s">
        <v>955</v>
      </c>
      <c r="T917" s="59"/>
      <c r="U917" s="59"/>
      <c r="V917" s="59"/>
    </row>
    <row r="918" spans="1:22" x14ac:dyDescent="0.2">
      <c r="A918" s="58" t="s">
        <v>3687</v>
      </c>
      <c r="B918" s="59" t="s">
        <v>3688</v>
      </c>
      <c r="C918" s="71">
        <v>71</v>
      </c>
      <c r="D918" s="60">
        <v>39.049999999999997</v>
      </c>
      <c r="E918" s="66">
        <v>56.8</v>
      </c>
      <c r="F918" s="59" t="s">
        <v>135</v>
      </c>
      <c r="G918" s="59" t="s">
        <v>136</v>
      </c>
      <c r="H918" s="60" t="s">
        <v>3689</v>
      </c>
      <c r="I918" s="60" t="s">
        <v>3690</v>
      </c>
      <c r="J918" s="123"/>
      <c r="K918" s="62" t="s">
        <v>139</v>
      </c>
      <c r="L918" s="60" t="s">
        <v>123</v>
      </c>
      <c r="M918" s="59" t="s">
        <v>140</v>
      </c>
      <c r="N918" s="60" t="s">
        <v>953</v>
      </c>
      <c r="O918" s="60" t="s">
        <v>930</v>
      </c>
      <c r="P918" s="59" t="s">
        <v>955</v>
      </c>
      <c r="Q918" s="59" t="s">
        <v>140</v>
      </c>
      <c r="R918" s="59"/>
      <c r="S918" s="59" t="s">
        <v>955</v>
      </c>
      <c r="T918" s="59"/>
      <c r="U918" s="59"/>
      <c r="V918" s="59"/>
    </row>
    <row r="919" spans="1:22" x14ac:dyDescent="0.2">
      <c r="A919" s="58" t="s">
        <v>3691</v>
      </c>
      <c r="B919" s="59" t="s">
        <v>3692</v>
      </c>
      <c r="C919" s="71">
        <v>71</v>
      </c>
      <c r="D919" s="60">
        <v>39.049999999999997</v>
      </c>
      <c r="E919" s="66">
        <v>56.8</v>
      </c>
      <c r="F919" s="59" t="s">
        <v>135</v>
      </c>
      <c r="G919" s="59" t="s">
        <v>978</v>
      </c>
      <c r="H919" s="60" t="s">
        <v>3693</v>
      </c>
      <c r="I919" s="60" t="s">
        <v>3694</v>
      </c>
      <c r="J919" s="123">
        <v>0.97</v>
      </c>
      <c r="K919" s="62" t="s">
        <v>139</v>
      </c>
      <c r="L919" s="60" t="s">
        <v>123</v>
      </c>
      <c r="M919" s="59" t="s">
        <v>140</v>
      </c>
      <c r="N919" s="60" t="s">
        <v>953</v>
      </c>
      <c r="O919" s="60" t="s">
        <v>930</v>
      </c>
      <c r="P919" s="59" t="s">
        <v>955</v>
      </c>
      <c r="Q919" s="59" t="s">
        <v>140</v>
      </c>
      <c r="R919" s="59"/>
      <c r="S919" s="59" t="s">
        <v>955</v>
      </c>
      <c r="T919" s="59"/>
      <c r="U919" s="59"/>
      <c r="V919" s="59"/>
    </row>
    <row r="920" spans="1:22" x14ac:dyDescent="0.2">
      <c r="A920" s="58" t="s">
        <v>3695</v>
      </c>
      <c r="B920" s="59" t="s">
        <v>3696</v>
      </c>
      <c r="C920" s="71">
        <v>71</v>
      </c>
      <c r="D920" s="60">
        <v>39.049999999999997</v>
      </c>
      <c r="E920" s="66">
        <v>56.8</v>
      </c>
      <c r="F920" s="59" t="s">
        <v>135</v>
      </c>
      <c r="G920" s="59" t="s">
        <v>136</v>
      </c>
      <c r="H920" s="60" t="s">
        <v>2387</v>
      </c>
      <c r="I920" s="60" t="s">
        <v>3697</v>
      </c>
      <c r="J920" s="123">
        <v>1.19</v>
      </c>
      <c r="K920" s="62" t="s">
        <v>139</v>
      </c>
      <c r="L920" s="60" t="s">
        <v>123</v>
      </c>
      <c r="M920" s="59" t="s">
        <v>140</v>
      </c>
      <c r="N920" s="60" t="s">
        <v>953</v>
      </c>
      <c r="O920" s="60" t="s">
        <v>1697</v>
      </c>
      <c r="P920" s="59" t="s">
        <v>955</v>
      </c>
      <c r="Q920" s="59" t="s">
        <v>140</v>
      </c>
      <c r="R920" s="59" t="s">
        <v>273</v>
      </c>
      <c r="S920" s="59" t="s">
        <v>955</v>
      </c>
      <c r="T920" s="59"/>
      <c r="U920" s="59"/>
      <c r="V920" s="59"/>
    </row>
    <row r="921" spans="1:22" x14ac:dyDescent="0.2">
      <c r="A921" s="58" t="s">
        <v>3698</v>
      </c>
      <c r="B921" s="59" t="s">
        <v>3699</v>
      </c>
      <c r="C921" s="71">
        <v>71</v>
      </c>
      <c r="D921" s="60">
        <v>39.049999999999997</v>
      </c>
      <c r="E921" s="66">
        <v>56.8</v>
      </c>
      <c r="F921" s="59" t="s">
        <v>135</v>
      </c>
      <c r="G921" s="59" t="s">
        <v>136</v>
      </c>
      <c r="H921" s="60" t="s">
        <v>1255</v>
      </c>
      <c r="I921" s="60" t="s">
        <v>3700</v>
      </c>
      <c r="J921" s="123"/>
      <c r="K921" s="62" t="s">
        <v>139</v>
      </c>
      <c r="L921" s="60" t="s">
        <v>117</v>
      </c>
      <c r="M921" s="59" t="s">
        <v>140</v>
      </c>
      <c r="N921" s="60" t="s">
        <v>953</v>
      </c>
      <c r="O921" s="60" t="s">
        <v>930</v>
      </c>
      <c r="P921" s="59" t="s">
        <v>955</v>
      </c>
      <c r="Q921" s="59" t="s">
        <v>140</v>
      </c>
      <c r="R921" s="59"/>
      <c r="S921" s="59" t="s">
        <v>955</v>
      </c>
      <c r="T921" s="59"/>
      <c r="U921" s="59"/>
      <c r="V921" s="59"/>
    </row>
    <row r="922" spans="1:22" x14ac:dyDescent="0.2">
      <c r="A922" s="58" t="s">
        <v>3701</v>
      </c>
      <c r="B922" s="59" t="s">
        <v>3702</v>
      </c>
      <c r="C922" s="71">
        <v>71</v>
      </c>
      <c r="D922" s="60">
        <v>39.049999999999997</v>
      </c>
      <c r="E922" s="66">
        <v>56.8</v>
      </c>
      <c r="F922" s="59" t="s">
        <v>135</v>
      </c>
      <c r="G922" s="59" t="s">
        <v>136</v>
      </c>
      <c r="H922" s="60" t="s">
        <v>3703</v>
      </c>
      <c r="I922" s="60" t="s">
        <v>3704</v>
      </c>
      <c r="J922" s="123"/>
      <c r="K922" s="62" t="s">
        <v>139</v>
      </c>
      <c r="L922" s="60" t="s">
        <v>123</v>
      </c>
      <c r="M922" s="59" t="s">
        <v>140</v>
      </c>
      <c r="N922" s="60" t="s">
        <v>953</v>
      </c>
      <c r="O922" s="60" t="s">
        <v>954</v>
      </c>
      <c r="P922" s="59" t="s">
        <v>955</v>
      </c>
      <c r="Q922" s="59" t="s">
        <v>140</v>
      </c>
      <c r="R922" s="59"/>
      <c r="S922" s="59" t="s">
        <v>955</v>
      </c>
      <c r="T922" s="59"/>
      <c r="U922" s="59"/>
      <c r="V922" s="59"/>
    </row>
    <row r="923" spans="1:22" x14ac:dyDescent="0.2">
      <c r="A923" s="58" t="s">
        <v>3705</v>
      </c>
      <c r="B923" s="59" t="s">
        <v>3706</v>
      </c>
      <c r="C923" s="71">
        <v>72</v>
      </c>
      <c r="D923" s="60">
        <v>39.6</v>
      </c>
      <c r="E923" s="66">
        <v>57.6</v>
      </c>
      <c r="F923" s="59" t="s">
        <v>135</v>
      </c>
      <c r="G923" s="59" t="s">
        <v>978</v>
      </c>
      <c r="H923" s="60" t="s">
        <v>3707</v>
      </c>
      <c r="I923" s="60" t="s">
        <v>3708</v>
      </c>
      <c r="J923" s="123">
        <v>2.1</v>
      </c>
      <c r="K923" s="62" t="s">
        <v>139</v>
      </c>
      <c r="L923" s="60" t="s">
        <v>123</v>
      </c>
      <c r="M923" s="59" t="s">
        <v>140</v>
      </c>
      <c r="N923" s="60" t="s">
        <v>953</v>
      </c>
      <c r="O923" s="60" t="s">
        <v>930</v>
      </c>
      <c r="P923" s="59" t="s">
        <v>955</v>
      </c>
      <c r="Q923" s="59" t="s">
        <v>140</v>
      </c>
      <c r="R923" s="59"/>
      <c r="S923" s="59" t="s">
        <v>955</v>
      </c>
      <c r="T923" s="59"/>
      <c r="U923" s="59"/>
      <c r="V923" s="59"/>
    </row>
    <row r="924" spans="1:22" x14ac:dyDescent="0.2">
      <c r="A924" s="58" t="s">
        <v>3709</v>
      </c>
      <c r="B924" s="59" t="s">
        <v>3710</v>
      </c>
      <c r="C924" s="71">
        <v>72</v>
      </c>
      <c r="D924" s="60">
        <v>39.6</v>
      </c>
      <c r="E924" s="66">
        <v>57.6</v>
      </c>
      <c r="F924" s="59" t="s">
        <v>135</v>
      </c>
      <c r="G924" s="59" t="s">
        <v>978</v>
      </c>
      <c r="H924" s="60" t="s">
        <v>3711</v>
      </c>
      <c r="I924" s="60" t="s">
        <v>3712</v>
      </c>
      <c r="J924" s="123">
        <v>0.98</v>
      </c>
      <c r="K924" s="62" t="s">
        <v>139</v>
      </c>
      <c r="L924" s="60" t="s">
        <v>123</v>
      </c>
      <c r="M924" s="59" t="s">
        <v>140</v>
      </c>
      <c r="N924" s="60" t="s">
        <v>953</v>
      </c>
      <c r="O924" s="60" t="s">
        <v>930</v>
      </c>
      <c r="P924" s="59" t="s">
        <v>955</v>
      </c>
      <c r="Q924" s="59" t="s">
        <v>140</v>
      </c>
      <c r="R924" s="59"/>
      <c r="S924" s="59" t="s">
        <v>955</v>
      </c>
      <c r="T924" s="59"/>
      <c r="U924" s="59"/>
      <c r="V924" s="59"/>
    </row>
    <row r="925" spans="1:22" x14ac:dyDescent="0.2">
      <c r="A925" s="58" t="s">
        <v>3713</v>
      </c>
      <c r="B925" s="59" t="s">
        <v>3714</v>
      </c>
      <c r="C925" s="71">
        <v>73</v>
      </c>
      <c r="D925" s="60">
        <v>40.15</v>
      </c>
      <c r="E925" s="66">
        <v>58.4</v>
      </c>
      <c r="F925" s="59" t="s">
        <v>135</v>
      </c>
      <c r="G925" s="59" t="s">
        <v>136</v>
      </c>
      <c r="H925" s="60" t="s">
        <v>3715</v>
      </c>
      <c r="I925" s="60" t="s">
        <v>3716</v>
      </c>
      <c r="J925" s="123"/>
      <c r="K925" s="62" t="s">
        <v>139</v>
      </c>
      <c r="L925" s="60" t="s">
        <v>123</v>
      </c>
      <c r="M925" s="59" t="s">
        <v>140</v>
      </c>
      <c r="N925" s="60" t="s">
        <v>953</v>
      </c>
      <c r="O925" s="60" t="s">
        <v>930</v>
      </c>
      <c r="P925" s="59" t="s">
        <v>955</v>
      </c>
      <c r="Q925" s="59" t="s">
        <v>140</v>
      </c>
      <c r="R925" s="59"/>
      <c r="S925" s="59" t="s">
        <v>955</v>
      </c>
      <c r="T925" s="59"/>
      <c r="U925" s="59"/>
      <c r="V925" s="59"/>
    </row>
    <row r="926" spans="1:22" x14ac:dyDescent="0.2">
      <c r="A926" s="58" t="s">
        <v>3717</v>
      </c>
      <c r="B926" s="59" t="s">
        <v>3718</v>
      </c>
      <c r="C926" s="71">
        <v>73</v>
      </c>
      <c r="D926" s="60">
        <v>40.15</v>
      </c>
      <c r="E926" s="66">
        <v>58.4</v>
      </c>
      <c r="F926" s="59" t="s">
        <v>135</v>
      </c>
      <c r="G926" s="59" t="s">
        <v>136</v>
      </c>
      <c r="H926" s="60" t="s">
        <v>3719</v>
      </c>
      <c r="I926" s="60" t="s">
        <v>3720</v>
      </c>
      <c r="J926" s="123"/>
      <c r="K926" s="62" t="s">
        <v>139</v>
      </c>
      <c r="L926" s="60" t="s">
        <v>123</v>
      </c>
      <c r="M926" s="59" t="s">
        <v>140</v>
      </c>
      <c r="N926" s="60" t="s">
        <v>953</v>
      </c>
      <c r="O926" s="60" t="s">
        <v>930</v>
      </c>
      <c r="P926" s="59" t="s">
        <v>955</v>
      </c>
      <c r="Q926" s="59" t="s">
        <v>140</v>
      </c>
      <c r="R926" s="59" t="s">
        <v>273</v>
      </c>
      <c r="S926" s="59" t="s">
        <v>955</v>
      </c>
      <c r="T926" s="59"/>
      <c r="U926" s="59"/>
      <c r="V926" s="59"/>
    </row>
    <row r="927" spans="1:22" x14ac:dyDescent="0.2">
      <c r="A927" s="58" t="s">
        <v>3721</v>
      </c>
      <c r="B927" s="59" t="s">
        <v>3722</v>
      </c>
      <c r="C927" s="71">
        <v>73</v>
      </c>
      <c r="D927" s="60">
        <v>40.15</v>
      </c>
      <c r="E927" s="66">
        <v>58.4</v>
      </c>
      <c r="F927" s="59" t="s">
        <v>135</v>
      </c>
      <c r="G927" s="59" t="s">
        <v>136</v>
      </c>
      <c r="H927" s="60" t="s">
        <v>3723</v>
      </c>
      <c r="I927" s="60" t="s">
        <v>3724</v>
      </c>
      <c r="J927" s="123"/>
      <c r="K927" s="62" t="s">
        <v>139</v>
      </c>
      <c r="L927" s="60" t="s">
        <v>123</v>
      </c>
      <c r="M927" s="59" t="s">
        <v>140</v>
      </c>
      <c r="N927" s="60" t="s">
        <v>953</v>
      </c>
      <c r="O927" s="60" t="s">
        <v>930</v>
      </c>
      <c r="P927" s="59" t="s">
        <v>955</v>
      </c>
      <c r="Q927" s="59" t="s">
        <v>140</v>
      </c>
      <c r="R927" s="59"/>
      <c r="S927" s="59" t="s">
        <v>955</v>
      </c>
      <c r="T927" s="59"/>
      <c r="U927" s="59"/>
      <c r="V927" s="59"/>
    </row>
    <row r="928" spans="1:22" x14ac:dyDescent="0.2">
      <c r="A928" s="58" t="s">
        <v>3725</v>
      </c>
      <c r="B928" s="59" t="s">
        <v>3726</v>
      </c>
      <c r="C928" s="71">
        <v>75</v>
      </c>
      <c r="D928" s="60">
        <v>41.25</v>
      </c>
      <c r="E928" s="66">
        <v>60</v>
      </c>
      <c r="F928" s="61" t="s">
        <v>135</v>
      </c>
      <c r="G928" s="59" t="s">
        <v>978</v>
      </c>
      <c r="H928" s="60" t="s">
        <v>3727</v>
      </c>
      <c r="I928" s="60" t="s">
        <v>3728</v>
      </c>
      <c r="J928" s="123">
        <v>0.12</v>
      </c>
      <c r="K928" s="62" t="s">
        <v>139</v>
      </c>
      <c r="L928" s="60" t="s">
        <v>153</v>
      </c>
      <c r="M928" s="59" t="s">
        <v>103</v>
      </c>
      <c r="N928" s="60" t="s">
        <v>118</v>
      </c>
      <c r="O928" s="60" t="s">
        <v>1519</v>
      </c>
      <c r="P928" s="59" t="s">
        <v>120</v>
      </c>
      <c r="Q928" s="59" t="s">
        <v>103</v>
      </c>
      <c r="R928" s="59"/>
      <c r="S928" s="59" t="s">
        <v>120</v>
      </c>
      <c r="T928" s="59"/>
      <c r="U928" s="59"/>
      <c r="V928" s="59"/>
    </row>
    <row r="929" spans="1:22" x14ac:dyDescent="0.2">
      <c r="A929" s="58" t="s">
        <v>3729</v>
      </c>
      <c r="B929" s="59" t="s">
        <v>3730</v>
      </c>
      <c r="C929" s="71">
        <v>75</v>
      </c>
      <c r="D929" s="60">
        <v>41.25</v>
      </c>
      <c r="E929" s="66">
        <v>60</v>
      </c>
      <c r="F929" s="61" t="s">
        <v>135</v>
      </c>
      <c r="G929" s="59" t="s">
        <v>978</v>
      </c>
      <c r="H929" s="60" t="s">
        <v>3613</v>
      </c>
      <c r="I929" s="60" t="s">
        <v>3731</v>
      </c>
      <c r="J929" s="123">
        <v>0.1</v>
      </c>
      <c r="K929" s="62" t="s">
        <v>139</v>
      </c>
      <c r="L929" s="60" t="s">
        <v>153</v>
      </c>
      <c r="M929" s="59" t="s">
        <v>103</v>
      </c>
      <c r="N929" s="60" t="s">
        <v>118</v>
      </c>
      <c r="O929" s="60" t="s">
        <v>1519</v>
      </c>
      <c r="P929" s="59" t="s">
        <v>120</v>
      </c>
      <c r="Q929" s="59" t="s">
        <v>103</v>
      </c>
      <c r="R929" s="59"/>
      <c r="S929" s="59" t="s">
        <v>120</v>
      </c>
      <c r="T929" s="59">
        <v>4.7</v>
      </c>
      <c r="U929" s="59">
        <v>1.6</v>
      </c>
      <c r="V929" s="59">
        <v>5.05</v>
      </c>
    </row>
    <row r="930" spans="1:22" x14ac:dyDescent="0.2">
      <c r="A930" s="58" t="s">
        <v>3732</v>
      </c>
      <c r="B930" s="59" t="s">
        <v>3733</v>
      </c>
      <c r="C930" s="71">
        <v>75</v>
      </c>
      <c r="D930" s="60">
        <v>41.25</v>
      </c>
      <c r="E930" s="66">
        <v>60</v>
      </c>
      <c r="F930" s="61" t="s">
        <v>135</v>
      </c>
      <c r="G930" s="59" t="s">
        <v>978</v>
      </c>
      <c r="H930" s="60" t="s">
        <v>3613</v>
      </c>
      <c r="I930" s="60" t="s">
        <v>3734</v>
      </c>
      <c r="J930" s="123">
        <v>0.1</v>
      </c>
      <c r="K930" s="62" t="s">
        <v>139</v>
      </c>
      <c r="L930" s="60" t="s">
        <v>153</v>
      </c>
      <c r="M930" s="59" t="s">
        <v>103</v>
      </c>
      <c r="N930" s="60" t="s">
        <v>118</v>
      </c>
      <c r="O930" s="60" t="s">
        <v>1519</v>
      </c>
      <c r="P930" s="59" t="s">
        <v>120</v>
      </c>
      <c r="Q930" s="59" t="s">
        <v>103</v>
      </c>
      <c r="R930" s="59"/>
      <c r="S930" s="59" t="s">
        <v>120</v>
      </c>
      <c r="T930" s="59">
        <v>4.7</v>
      </c>
      <c r="U930" s="59">
        <v>1.6</v>
      </c>
      <c r="V930" s="59">
        <v>5.05</v>
      </c>
    </row>
    <row r="931" spans="1:22" x14ac:dyDescent="0.2">
      <c r="A931" s="58" t="s">
        <v>3735</v>
      </c>
      <c r="B931" s="59" t="s">
        <v>3736</v>
      </c>
      <c r="C931" s="71">
        <v>75</v>
      </c>
      <c r="D931" s="60">
        <v>41.25</v>
      </c>
      <c r="E931" s="66">
        <v>60</v>
      </c>
      <c r="F931" s="61" t="s">
        <v>135</v>
      </c>
      <c r="G931" s="59" t="s">
        <v>978</v>
      </c>
      <c r="H931" s="60" t="s">
        <v>3737</v>
      </c>
      <c r="I931" s="60" t="s">
        <v>3738</v>
      </c>
      <c r="J931" s="123">
        <v>0.34</v>
      </c>
      <c r="K931" s="62" t="s">
        <v>139</v>
      </c>
      <c r="L931" s="60" t="s">
        <v>153</v>
      </c>
      <c r="M931" s="59" t="s">
        <v>103</v>
      </c>
      <c r="N931" s="60" t="s">
        <v>118</v>
      </c>
      <c r="O931" s="60" t="s">
        <v>2968</v>
      </c>
      <c r="P931" s="59" t="s">
        <v>120</v>
      </c>
      <c r="Q931" s="59" t="s">
        <v>103</v>
      </c>
      <c r="R931" s="59"/>
      <c r="S931" s="59" t="s">
        <v>120</v>
      </c>
      <c r="T931" s="59">
        <v>1.4</v>
      </c>
      <c r="U931" s="59">
        <v>2.5</v>
      </c>
      <c r="V931" s="59">
        <v>6.9</v>
      </c>
    </row>
    <row r="932" spans="1:22" x14ac:dyDescent="0.2">
      <c r="A932" s="58" t="s">
        <v>3739</v>
      </c>
      <c r="B932" s="59" t="s">
        <v>3740</v>
      </c>
      <c r="C932" s="71">
        <v>75</v>
      </c>
      <c r="D932" s="60">
        <v>41.25</v>
      </c>
      <c r="E932" s="66">
        <v>60</v>
      </c>
      <c r="F932" s="61" t="s">
        <v>135</v>
      </c>
      <c r="G932" s="59" t="s">
        <v>978</v>
      </c>
      <c r="H932" s="60" t="s">
        <v>3737</v>
      </c>
      <c r="I932" s="60" t="s">
        <v>3741</v>
      </c>
      <c r="J932" s="123">
        <v>0.34</v>
      </c>
      <c r="K932" s="62" t="s">
        <v>139</v>
      </c>
      <c r="L932" s="60" t="s">
        <v>153</v>
      </c>
      <c r="M932" s="59" t="s">
        <v>103</v>
      </c>
      <c r="N932" s="60" t="s">
        <v>118</v>
      </c>
      <c r="O932" s="60" t="s">
        <v>2968</v>
      </c>
      <c r="P932" s="59" t="s">
        <v>120</v>
      </c>
      <c r="Q932" s="59" t="s">
        <v>103</v>
      </c>
      <c r="R932" s="59"/>
      <c r="S932" s="59" t="s">
        <v>120</v>
      </c>
      <c r="T932" s="59">
        <v>1.4</v>
      </c>
      <c r="U932" s="59">
        <v>2.5</v>
      </c>
      <c r="V932" s="59">
        <v>6.9</v>
      </c>
    </row>
    <row r="933" spans="1:22" x14ac:dyDescent="0.2">
      <c r="A933" s="58" t="s">
        <v>3742</v>
      </c>
      <c r="B933" s="59" t="s">
        <v>3743</v>
      </c>
      <c r="C933" s="71">
        <v>75</v>
      </c>
      <c r="D933" s="60">
        <v>41.25</v>
      </c>
      <c r="E933" s="66">
        <v>60</v>
      </c>
      <c r="F933" s="59" t="s">
        <v>135</v>
      </c>
      <c r="G933" s="59" t="s">
        <v>136</v>
      </c>
      <c r="H933" s="60" t="s">
        <v>3744</v>
      </c>
      <c r="I933" s="60" t="s">
        <v>3745</v>
      </c>
      <c r="J933" s="123">
        <v>0.43</v>
      </c>
      <c r="K933" s="62" t="s">
        <v>139</v>
      </c>
      <c r="L933" s="60" t="s">
        <v>117</v>
      </c>
      <c r="M933" s="59" t="s">
        <v>140</v>
      </c>
      <c r="N933" s="60" t="s">
        <v>953</v>
      </c>
      <c r="O933" s="60" t="s">
        <v>930</v>
      </c>
      <c r="P933" s="59" t="s">
        <v>955</v>
      </c>
      <c r="Q933" s="59" t="s">
        <v>140</v>
      </c>
      <c r="R933" s="59"/>
      <c r="S933" s="59" t="s">
        <v>955</v>
      </c>
      <c r="T933" s="59"/>
      <c r="U933" s="59"/>
      <c r="V933" s="59"/>
    </row>
    <row r="934" spans="1:22" x14ac:dyDescent="0.2">
      <c r="A934" s="58" t="s">
        <v>3746</v>
      </c>
      <c r="B934" s="59" t="s">
        <v>3747</v>
      </c>
      <c r="C934" s="71">
        <v>75</v>
      </c>
      <c r="D934" s="60">
        <v>41.25</v>
      </c>
      <c r="E934" s="66">
        <v>60</v>
      </c>
      <c r="F934" s="59" t="s">
        <v>135</v>
      </c>
      <c r="G934" s="59" t="s">
        <v>136</v>
      </c>
      <c r="H934" s="60" t="s">
        <v>3748</v>
      </c>
      <c r="I934" s="60" t="s">
        <v>3749</v>
      </c>
      <c r="J934" s="123"/>
      <c r="K934" s="62" t="s">
        <v>139</v>
      </c>
      <c r="L934" s="60" t="s">
        <v>117</v>
      </c>
      <c r="M934" s="59" t="s">
        <v>140</v>
      </c>
      <c r="N934" s="60" t="s">
        <v>953</v>
      </c>
      <c r="O934" s="60" t="s">
        <v>930</v>
      </c>
      <c r="P934" s="59" t="s">
        <v>955</v>
      </c>
      <c r="Q934" s="59" t="s">
        <v>140</v>
      </c>
      <c r="R934" s="59"/>
      <c r="S934" s="59" t="s">
        <v>955</v>
      </c>
      <c r="T934" s="59"/>
      <c r="U934" s="59"/>
      <c r="V934" s="59"/>
    </row>
    <row r="935" spans="1:22" x14ac:dyDescent="0.2">
      <c r="A935" s="58" t="s">
        <v>3750</v>
      </c>
      <c r="B935" s="59" t="s">
        <v>3751</v>
      </c>
      <c r="C935" s="71">
        <v>75</v>
      </c>
      <c r="D935" s="60">
        <v>41.25</v>
      </c>
      <c r="E935" s="66">
        <v>60</v>
      </c>
      <c r="F935" s="59" t="s">
        <v>135</v>
      </c>
      <c r="G935" s="59" t="s">
        <v>978</v>
      </c>
      <c r="H935" s="60" t="s">
        <v>3752</v>
      </c>
      <c r="I935" s="60" t="s">
        <v>3753</v>
      </c>
      <c r="J935" s="123">
        <v>0.85</v>
      </c>
      <c r="K935" s="62" t="s">
        <v>139</v>
      </c>
      <c r="L935" s="60" t="s">
        <v>123</v>
      </c>
      <c r="M935" s="59" t="s">
        <v>140</v>
      </c>
      <c r="N935" s="60" t="s">
        <v>953</v>
      </c>
      <c r="O935" s="60" t="s">
        <v>930</v>
      </c>
      <c r="P935" s="59" t="s">
        <v>955</v>
      </c>
      <c r="Q935" s="59" t="s">
        <v>140</v>
      </c>
      <c r="R935" s="59"/>
      <c r="S935" s="59" t="s">
        <v>955</v>
      </c>
      <c r="T935" s="59"/>
      <c r="U935" s="59"/>
      <c r="V935" s="59"/>
    </row>
    <row r="936" spans="1:22" x14ac:dyDescent="0.2">
      <c r="A936" s="58" t="s">
        <v>3754</v>
      </c>
      <c r="B936" s="59" t="s">
        <v>3755</v>
      </c>
      <c r="C936" s="71">
        <v>76</v>
      </c>
      <c r="D936" s="60">
        <v>41.8</v>
      </c>
      <c r="E936" s="66">
        <v>60.8</v>
      </c>
      <c r="F936" s="59" t="s">
        <v>135</v>
      </c>
      <c r="G936" s="59" t="s">
        <v>136</v>
      </c>
      <c r="H936" s="60" t="s">
        <v>3756</v>
      </c>
      <c r="I936" s="60" t="s">
        <v>3757</v>
      </c>
      <c r="J936" s="123"/>
      <c r="K936" s="62" t="s">
        <v>139</v>
      </c>
      <c r="L936" s="60" t="s">
        <v>123</v>
      </c>
      <c r="M936" s="59" t="s">
        <v>140</v>
      </c>
      <c r="N936" s="60" t="s">
        <v>953</v>
      </c>
      <c r="O936" s="60" t="s">
        <v>1697</v>
      </c>
      <c r="P936" s="59" t="s">
        <v>955</v>
      </c>
      <c r="Q936" s="59" t="s">
        <v>140</v>
      </c>
      <c r="R936" s="59"/>
      <c r="S936" s="59" t="s">
        <v>955</v>
      </c>
      <c r="T936" s="59"/>
      <c r="U936" s="59"/>
      <c r="V936" s="59"/>
    </row>
    <row r="937" spans="1:22" x14ac:dyDescent="0.2">
      <c r="A937" s="58" t="s">
        <v>3758</v>
      </c>
      <c r="B937" s="59" t="s">
        <v>3759</v>
      </c>
      <c r="C937" s="71">
        <v>76</v>
      </c>
      <c r="D937" s="60">
        <v>41.8</v>
      </c>
      <c r="E937" s="66">
        <v>60.8</v>
      </c>
      <c r="F937" s="59" t="s">
        <v>135</v>
      </c>
      <c r="G937" s="59" t="s">
        <v>978</v>
      </c>
      <c r="H937" s="60" t="s">
        <v>3760</v>
      </c>
      <c r="I937" s="60" t="s">
        <v>3761</v>
      </c>
      <c r="J937" s="123">
        <v>1.29</v>
      </c>
      <c r="K937" s="62" t="s">
        <v>139</v>
      </c>
      <c r="L937" s="60" t="s">
        <v>123</v>
      </c>
      <c r="M937" s="59" t="s">
        <v>140</v>
      </c>
      <c r="N937" s="60" t="s">
        <v>953</v>
      </c>
      <c r="O937" s="60" t="s">
        <v>930</v>
      </c>
      <c r="P937" s="59" t="s">
        <v>955</v>
      </c>
      <c r="Q937" s="59" t="s">
        <v>140</v>
      </c>
      <c r="R937" s="59"/>
      <c r="S937" s="59" t="s">
        <v>955</v>
      </c>
      <c r="T937" s="59"/>
      <c r="U937" s="59"/>
      <c r="V937" s="59"/>
    </row>
    <row r="938" spans="1:22" x14ac:dyDescent="0.2">
      <c r="A938" s="58" t="s">
        <v>3762</v>
      </c>
      <c r="B938" s="59" t="s">
        <v>3763</v>
      </c>
      <c r="C938" s="71">
        <v>76</v>
      </c>
      <c r="D938" s="60">
        <v>41.8</v>
      </c>
      <c r="E938" s="66">
        <v>60.8</v>
      </c>
      <c r="F938" s="59" t="s">
        <v>135</v>
      </c>
      <c r="G938" s="59" t="s">
        <v>136</v>
      </c>
      <c r="H938" s="60" t="s">
        <v>3578</v>
      </c>
      <c r="I938" s="60" t="s">
        <v>3764</v>
      </c>
      <c r="J938" s="123"/>
      <c r="K938" s="62" t="s">
        <v>139</v>
      </c>
      <c r="L938" s="60" t="s">
        <v>123</v>
      </c>
      <c r="M938" s="59" t="s">
        <v>140</v>
      </c>
      <c r="N938" s="60" t="s">
        <v>953</v>
      </c>
      <c r="O938" s="60" t="s">
        <v>930</v>
      </c>
      <c r="P938" s="59" t="s">
        <v>955</v>
      </c>
      <c r="Q938" s="59" t="s">
        <v>140</v>
      </c>
      <c r="R938" s="59"/>
      <c r="S938" s="59" t="s">
        <v>955</v>
      </c>
      <c r="T938" s="59"/>
      <c r="U938" s="59"/>
      <c r="V938" s="59"/>
    </row>
    <row r="939" spans="1:22" x14ac:dyDescent="0.2">
      <c r="A939" s="58" t="s">
        <v>3765</v>
      </c>
      <c r="B939" s="59" t="s">
        <v>3766</v>
      </c>
      <c r="C939" s="71">
        <v>77</v>
      </c>
      <c r="D939" s="60">
        <v>42.35</v>
      </c>
      <c r="E939" s="66">
        <v>61.6</v>
      </c>
      <c r="F939" s="59" t="s">
        <v>135</v>
      </c>
      <c r="G939" s="59" t="s">
        <v>978</v>
      </c>
      <c r="H939" s="60" t="s">
        <v>3767</v>
      </c>
      <c r="I939" s="60" t="s">
        <v>3768</v>
      </c>
      <c r="J939" s="123">
        <v>1.52</v>
      </c>
      <c r="K939" s="62" t="s">
        <v>139</v>
      </c>
      <c r="L939" s="60" t="s">
        <v>123</v>
      </c>
      <c r="M939" s="59" t="s">
        <v>140</v>
      </c>
      <c r="N939" s="60" t="s">
        <v>953</v>
      </c>
      <c r="O939" s="60" t="s">
        <v>930</v>
      </c>
      <c r="P939" s="59" t="s">
        <v>955</v>
      </c>
      <c r="Q939" s="59" t="s">
        <v>140</v>
      </c>
      <c r="R939" s="59"/>
      <c r="S939" s="59" t="s">
        <v>955</v>
      </c>
      <c r="T939" s="59"/>
      <c r="U939" s="59"/>
      <c r="V939" s="59"/>
    </row>
    <row r="940" spans="1:22" x14ac:dyDescent="0.2">
      <c r="A940" s="58" t="s">
        <v>3769</v>
      </c>
      <c r="B940" s="59" t="s">
        <v>3770</v>
      </c>
      <c r="C940" s="71">
        <v>78</v>
      </c>
      <c r="D940" s="60">
        <v>42.9</v>
      </c>
      <c r="E940" s="66">
        <v>62.4</v>
      </c>
      <c r="F940" s="59" t="s">
        <v>135</v>
      </c>
      <c r="G940" s="59" t="s">
        <v>136</v>
      </c>
      <c r="H940" s="60" t="s">
        <v>3771</v>
      </c>
      <c r="I940" s="60" t="s">
        <v>3772</v>
      </c>
      <c r="J940" s="123">
        <v>0.36</v>
      </c>
      <c r="K940" s="62" t="s">
        <v>139</v>
      </c>
      <c r="L940" s="60" t="s">
        <v>117</v>
      </c>
      <c r="M940" s="59" t="s">
        <v>140</v>
      </c>
      <c r="N940" s="60" t="s">
        <v>118</v>
      </c>
      <c r="O940" s="60" t="s">
        <v>119</v>
      </c>
      <c r="P940" s="59" t="s">
        <v>120</v>
      </c>
      <c r="Q940" s="59" t="s">
        <v>103</v>
      </c>
      <c r="R940" s="59"/>
      <c r="S940" s="59" t="s">
        <v>120</v>
      </c>
      <c r="T940" s="59"/>
      <c r="U940" s="59"/>
      <c r="V940" s="59"/>
    </row>
    <row r="941" spans="1:22" x14ac:dyDescent="0.2">
      <c r="A941" s="58" t="s">
        <v>3773</v>
      </c>
      <c r="B941" s="59" t="s">
        <v>3774</v>
      </c>
      <c r="C941" s="71">
        <v>78</v>
      </c>
      <c r="D941" s="60">
        <v>42.9</v>
      </c>
      <c r="E941" s="66">
        <v>62.4</v>
      </c>
      <c r="F941" s="59" t="s">
        <v>135</v>
      </c>
      <c r="G941" s="59" t="s">
        <v>136</v>
      </c>
      <c r="H941" s="60" t="s">
        <v>3775</v>
      </c>
      <c r="I941" s="60" t="s">
        <v>3776</v>
      </c>
      <c r="J941" s="123">
        <v>0.33</v>
      </c>
      <c r="K941" s="62" t="s">
        <v>139</v>
      </c>
      <c r="L941" s="60" t="s">
        <v>117</v>
      </c>
      <c r="M941" s="59" t="s">
        <v>140</v>
      </c>
      <c r="N941" s="60" t="s">
        <v>118</v>
      </c>
      <c r="O941" s="60" t="s">
        <v>119</v>
      </c>
      <c r="P941" s="59" t="s">
        <v>120</v>
      </c>
      <c r="Q941" s="59" t="s">
        <v>103</v>
      </c>
      <c r="R941" s="59"/>
      <c r="S941" s="59" t="s">
        <v>120</v>
      </c>
      <c r="T941" s="59"/>
      <c r="U941" s="59"/>
      <c r="V941" s="59"/>
    </row>
    <row r="942" spans="1:22" x14ac:dyDescent="0.2">
      <c r="A942" s="58" t="s">
        <v>3777</v>
      </c>
      <c r="B942" s="59" t="s">
        <v>3778</v>
      </c>
      <c r="C942" s="71">
        <v>78</v>
      </c>
      <c r="D942" s="60">
        <v>42.9</v>
      </c>
      <c r="E942" s="66">
        <v>62.4</v>
      </c>
      <c r="F942" s="59" t="s">
        <v>135</v>
      </c>
      <c r="G942" s="59" t="s">
        <v>978</v>
      </c>
      <c r="H942" s="60" t="s">
        <v>3779</v>
      </c>
      <c r="I942" s="60" t="s">
        <v>3780</v>
      </c>
      <c r="J942" s="123">
        <v>1.27</v>
      </c>
      <c r="K942" s="62" t="s">
        <v>139</v>
      </c>
      <c r="L942" s="60" t="s">
        <v>123</v>
      </c>
      <c r="M942" s="59" t="s">
        <v>140</v>
      </c>
      <c r="N942" s="60" t="s">
        <v>953</v>
      </c>
      <c r="O942" s="60" t="s">
        <v>930</v>
      </c>
      <c r="P942" s="59" t="s">
        <v>955</v>
      </c>
      <c r="Q942" s="59" t="s">
        <v>140</v>
      </c>
      <c r="R942" s="59"/>
      <c r="S942" s="59" t="s">
        <v>955</v>
      </c>
      <c r="T942" s="59"/>
      <c r="U942" s="59"/>
      <c r="V942" s="59"/>
    </row>
    <row r="943" spans="1:22" x14ac:dyDescent="0.2">
      <c r="A943" s="58" t="s">
        <v>3781</v>
      </c>
      <c r="B943" s="59" t="s">
        <v>3782</v>
      </c>
      <c r="C943" s="71">
        <v>79</v>
      </c>
      <c r="D943" s="60">
        <v>43.45</v>
      </c>
      <c r="E943" s="66">
        <v>63.2</v>
      </c>
      <c r="F943" s="59" t="s">
        <v>135</v>
      </c>
      <c r="G943" s="59" t="s">
        <v>2716</v>
      </c>
      <c r="H943" s="60" t="s">
        <v>3783</v>
      </c>
      <c r="I943" s="60" t="s">
        <v>3784</v>
      </c>
      <c r="J943" s="123">
        <v>0.16</v>
      </c>
      <c r="K943" s="62" t="s">
        <v>139</v>
      </c>
      <c r="L943" s="60" t="s">
        <v>153</v>
      </c>
      <c r="M943" s="59" t="s">
        <v>103</v>
      </c>
      <c r="N943" s="60" t="s">
        <v>118</v>
      </c>
      <c r="O943" s="60" t="s">
        <v>2968</v>
      </c>
      <c r="P943" s="59" t="s">
        <v>120</v>
      </c>
      <c r="Q943" s="59" t="s">
        <v>103</v>
      </c>
      <c r="R943" s="59"/>
      <c r="S943" s="59" t="s">
        <v>120</v>
      </c>
      <c r="T943" s="59">
        <v>11.43</v>
      </c>
      <c r="U943" s="59">
        <v>13.4</v>
      </c>
      <c r="V943" s="59">
        <v>6.9</v>
      </c>
    </row>
    <row r="944" spans="1:22" x14ac:dyDescent="0.2">
      <c r="A944" s="58" t="s">
        <v>3785</v>
      </c>
      <c r="B944" s="59" t="s">
        <v>3786</v>
      </c>
      <c r="C944" s="71">
        <v>79</v>
      </c>
      <c r="D944" s="60">
        <v>43.45</v>
      </c>
      <c r="E944" s="66">
        <v>63.2</v>
      </c>
      <c r="F944" s="59" t="s">
        <v>135</v>
      </c>
      <c r="G944" s="59" t="s">
        <v>2716</v>
      </c>
      <c r="H944" s="60" t="s">
        <v>3354</v>
      </c>
      <c r="I944" s="60" t="s">
        <v>3787</v>
      </c>
      <c r="J944" s="123">
        <v>0.16</v>
      </c>
      <c r="K944" s="62" t="s">
        <v>139</v>
      </c>
      <c r="L944" s="60" t="s">
        <v>153</v>
      </c>
      <c r="M944" s="59" t="s">
        <v>103</v>
      </c>
      <c r="N944" s="60" t="s">
        <v>118</v>
      </c>
      <c r="O944" s="60" t="s">
        <v>2968</v>
      </c>
      <c r="P944" s="59" t="s">
        <v>120</v>
      </c>
      <c r="Q944" s="59" t="s">
        <v>103</v>
      </c>
      <c r="R944" s="59"/>
      <c r="S944" s="59" t="s">
        <v>120</v>
      </c>
      <c r="T944" s="59">
        <v>11.43</v>
      </c>
      <c r="U944" s="59">
        <v>13.4</v>
      </c>
      <c r="V944" s="59">
        <v>6.9</v>
      </c>
    </row>
    <row r="945" spans="1:22" x14ac:dyDescent="0.2">
      <c r="A945" s="58" t="s">
        <v>3788</v>
      </c>
      <c r="B945" s="59" t="s">
        <v>3789</v>
      </c>
      <c r="C945" s="71">
        <v>79</v>
      </c>
      <c r="D945" s="60">
        <v>43.45</v>
      </c>
      <c r="E945" s="66">
        <v>63.2</v>
      </c>
      <c r="F945" s="59" t="s">
        <v>135</v>
      </c>
      <c r="G945" s="59" t="s">
        <v>2716</v>
      </c>
      <c r="H945" s="60" t="s">
        <v>3354</v>
      </c>
      <c r="I945" s="60" t="s">
        <v>3790</v>
      </c>
      <c r="J945" s="123">
        <v>0.19</v>
      </c>
      <c r="K945" s="62" t="s">
        <v>139</v>
      </c>
      <c r="L945" s="60" t="s">
        <v>153</v>
      </c>
      <c r="M945" s="59" t="s">
        <v>103</v>
      </c>
      <c r="N945" s="60" t="s">
        <v>118</v>
      </c>
      <c r="O945" s="60" t="s">
        <v>2968</v>
      </c>
      <c r="P945" s="59" t="s">
        <v>120</v>
      </c>
      <c r="Q945" s="59" t="s">
        <v>103</v>
      </c>
      <c r="R945" s="59"/>
      <c r="S945" s="59" t="s">
        <v>120</v>
      </c>
      <c r="T945" s="59">
        <v>11.43</v>
      </c>
      <c r="U945" s="59">
        <v>11.8</v>
      </c>
      <c r="V945" s="59">
        <v>6.98</v>
      </c>
    </row>
    <row r="946" spans="1:22" x14ac:dyDescent="0.2">
      <c r="A946" s="58" t="s">
        <v>3791</v>
      </c>
      <c r="B946" s="59" t="s">
        <v>3792</v>
      </c>
      <c r="C946" s="71">
        <v>79</v>
      </c>
      <c r="D946" s="60">
        <v>43.45</v>
      </c>
      <c r="E946" s="66">
        <v>63.2</v>
      </c>
      <c r="F946" s="59" t="s">
        <v>135</v>
      </c>
      <c r="G946" s="59" t="s">
        <v>978</v>
      </c>
      <c r="H946" s="60" t="s">
        <v>3793</v>
      </c>
      <c r="I946" s="60" t="s">
        <v>3794</v>
      </c>
      <c r="J946" s="123"/>
      <c r="K946" s="62" t="s">
        <v>139</v>
      </c>
      <c r="L946" s="60" t="s">
        <v>123</v>
      </c>
      <c r="M946" s="59" t="s">
        <v>140</v>
      </c>
      <c r="N946" s="60" t="s">
        <v>953</v>
      </c>
      <c r="O946" s="60" t="s">
        <v>930</v>
      </c>
      <c r="P946" s="59" t="s">
        <v>955</v>
      </c>
      <c r="Q946" s="59" t="s">
        <v>140</v>
      </c>
      <c r="R946" s="59"/>
      <c r="S946" s="59" t="s">
        <v>955</v>
      </c>
      <c r="T946" s="59"/>
      <c r="U946" s="59"/>
      <c r="V946" s="59"/>
    </row>
    <row r="947" spans="1:22" x14ac:dyDescent="0.2">
      <c r="A947" s="58" t="s">
        <v>3795</v>
      </c>
      <c r="B947" s="59" t="s">
        <v>3796</v>
      </c>
      <c r="C947" s="71">
        <v>80</v>
      </c>
      <c r="D947" s="60">
        <v>44</v>
      </c>
      <c r="E947" s="66">
        <v>64</v>
      </c>
      <c r="F947" s="59" t="s">
        <v>135</v>
      </c>
      <c r="G947" s="59" t="s">
        <v>2716</v>
      </c>
      <c r="H947" s="60" t="s">
        <v>3354</v>
      </c>
      <c r="I947" s="60" t="s">
        <v>3797</v>
      </c>
      <c r="J947" s="123">
        <v>0.19</v>
      </c>
      <c r="K947" s="62" t="s">
        <v>139</v>
      </c>
      <c r="L947" s="60" t="s">
        <v>153</v>
      </c>
      <c r="M947" s="59" t="s">
        <v>103</v>
      </c>
      <c r="N947" s="60" t="s">
        <v>118</v>
      </c>
      <c r="O947" s="60" t="s">
        <v>2968</v>
      </c>
      <c r="P947" s="59" t="s">
        <v>120</v>
      </c>
      <c r="Q947" s="59" t="s">
        <v>103</v>
      </c>
      <c r="R947" s="59"/>
      <c r="S947" s="59" t="s">
        <v>120</v>
      </c>
      <c r="T947" s="59">
        <v>11.43</v>
      </c>
      <c r="U947" s="59">
        <v>11.8</v>
      </c>
      <c r="V947" s="59">
        <v>6.98</v>
      </c>
    </row>
    <row r="948" spans="1:22" x14ac:dyDescent="0.2">
      <c r="A948" s="58" t="s">
        <v>3798</v>
      </c>
      <c r="B948" s="59" t="s">
        <v>3799</v>
      </c>
      <c r="C948" s="71">
        <v>80</v>
      </c>
      <c r="D948" s="60">
        <v>44</v>
      </c>
      <c r="E948" s="66">
        <v>64</v>
      </c>
      <c r="F948" s="59" t="s">
        <v>135</v>
      </c>
      <c r="G948" s="59" t="s">
        <v>978</v>
      </c>
      <c r="H948" s="60" t="s">
        <v>3800</v>
      </c>
      <c r="I948" s="60" t="s">
        <v>3801</v>
      </c>
      <c r="J948" s="123">
        <v>0.16</v>
      </c>
      <c r="K948" s="62" t="s">
        <v>139</v>
      </c>
      <c r="L948" s="60" t="s">
        <v>123</v>
      </c>
      <c r="M948" s="59" t="s">
        <v>140</v>
      </c>
      <c r="N948" s="60" t="s">
        <v>118</v>
      </c>
      <c r="O948" s="60" t="s">
        <v>2968</v>
      </c>
      <c r="P948" s="59" t="s">
        <v>120</v>
      </c>
      <c r="Q948" s="59" t="s">
        <v>103</v>
      </c>
      <c r="R948" s="59"/>
      <c r="S948" s="59" t="s">
        <v>120</v>
      </c>
      <c r="T948" s="59">
        <v>11.43</v>
      </c>
      <c r="U948" s="59">
        <v>5.6</v>
      </c>
      <c r="V948" s="59">
        <v>6.9</v>
      </c>
    </row>
    <row r="949" spans="1:22" x14ac:dyDescent="0.2">
      <c r="A949" s="58" t="s">
        <v>3802</v>
      </c>
      <c r="B949" s="59" t="s">
        <v>3803</v>
      </c>
      <c r="C949" s="71">
        <v>80</v>
      </c>
      <c r="D949" s="60">
        <v>44</v>
      </c>
      <c r="E949" s="66">
        <v>64</v>
      </c>
      <c r="F949" s="59" t="s">
        <v>135</v>
      </c>
      <c r="G949" s="59" t="s">
        <v>978</v>
      </c>
      <c r="H949" s="60" t="s">
        <v>3800</v>
      </c>
      <c r="I949" s="60" t="s">
        <v>3804</v>
      </c>
      <c r="J949" s="123">
        <v>0.16</v>
      </c>
      <c r="K949" s="62" t="s">
        <v>139</v>
      </c>
      <c r="L949" s="60" t="s">
        <v>123</v>
      </c>
      <c r="M949" s="59" t="s">
        <v>140</v>
      </c>
      <c r="N949" s="60" t="s">
        <v>118</v>
      </c>
      <c r="O949" s="60" t="s">
        <v>2968</v>
      </c>
      <c r="P949" s="59" t="s">
        <v>120</v>
      </c>
      <c r="Q949" s="59" t="s">
        <v>103</v>
      </c>
      <c r="R949" s="59"/>
      <c r="S949" s="59" t="s">
        <v>120</v>
      </c>
      <c r="T949" s="59">
        <v>11.43</v>
      </c>
      <c r="U949" s="59">
        <v>5.6</v>
      </c>
      <c r="V949" s="59">
        <v>6.9</v>
      </c>
    </row>
    <row r="950" spans="1:22" x14ac:dyDescent="0.2">
      <c r="A950" s="58" t="s">
        <v>3805</v>
      </c>
      <c r="B950" s="59" t="s">
        <v>3806</v>
      </c>
      <c r="C950" s="71">
        <v>82</v>
      </c>
      <c r="D950" s="60">
        <v>45.1</v>
      </c>
      <c r="E950" s="66">
        <v>65.599999999999994</v>
      </c>
      <c r="F950" s="59" t="s">
        <v>135</v>
      </c>
      <c r="G950" s="59" t="s">
        <v>136</v>
      </c>
      <c r="H950" s="60" t="s">
        <v>3807</v>
      </c>
      <c r="I950" s="60" t="s">
        <v>3808</v>
      </c>
      <c r="J950" s="123"/>
      <c r="K950" s="62" t="s">
        <v>139</v>
      </c>
      <c r="L950" s="60" t="s">
        <v>117</v>
      </c>
      <c r="M950" s="59" t="s">
        <v>140</v>
      </c>
      <c r="N950" s="60" t="s">
        <v>118</v>
      </c>
      <c r="O950" s="60" t="s">
        <v>119</v>
      </c>
      <c r="P950" s="59" t="s">
        <v>120</v>
      </c>
      <c r="Q950" s="59" t="s">
        <v>103</v>
      </c>
      <c r="R950" s="59"/>
      <c r="S950" s="59" t="s">
        <v>120</v>
      </c>
      <c r="T950" s="59"/>
      <c r="U950" s="59"/>
      <c r="V950" s="59"/>
    </row>
    <row r="951" spans="1:22" x14ac:dyDescent="0.2">
      <c r="A951" s="58" t="s">
        <v>3809</v>
      </c>
      <c r="B951" s="59" t="s">
        <v>3810</v>
      </c>
      <c r="C951" s="71">
        <v>82</v>
      </c>
      <c r="D951" s="60">
        <v>45.1</v>
      </c>
      <c r="E951" s="66">
        <v>65.599999999999994</v>
      </c>
      <c r="F951" s="59" t="s">
        <v>135</v>
      </c>
      <c r="G951" s="59" t="s">
        <v>136</v>
      </c>
      <c r="H951" s="60" t="s">
        <v>3811</v>
      </c>
      <c r="I951" s="60" t="s">
        <v>3812</v>
      </c>
      <c r="J951" s="123">
        <v>1</v>
      </c>
      <c r="K951" s="62" t="s">
        <v>139</v>
      </c>
      <c r="L951" s="60" t="s">
        <v>117</v>
      </c>
      <c r="M951" s="59" t="s">
        <v>140</v>
      </c>
      <c r="N951" s="60" t="s">
        <v>118</v>
      </c>
      <c r="O951" s="60" t="s">
        <v>119</v>
      </c>
      <c r="P951" s="59" t="s">
        <v>120</v>
      </c>
      <c r="Q951" s="59" t="s">
        <v>103</v>
      </c>
      <c r="R951" s="59"/>
      <c r="S951" s="59" t="s">
        <v>120</v>
      </c>
      <c r="T951" s="59"/>
      <c r="U951" s="59"/>
      <c r="V951" s="59"/>
    </row>
    <row r="952" spans="1:22" x14ac:dyDescent="0.2">
      <c r="A952" s="58" t="s">
        <v>3813</v>
      </c>
      <c r="B952" s="59" t="s">
        <v>3814</v>
      </c>
      <c r="C952" s="71">
        <v>82</v>
      </c>
      <c r="D952" s="60">
        <v>45.1</v>
      </c>
      <c r="E952" s="66">
        <v>65.599999999999994</v>
      </c>
      <c r="F952" s="59" t="s">
        <v>135</v>
      </c>
      <c r="G952" s="59" t="s">
        <v>136</v>
      </c>
      <c r="H952" s="60" t="s">
        <v>3815</v>
      </c>
      <c r="I952" s="60" t="s">
        <v>3816</v>
      </c>
      <c r="J952" s="123">
        <v>1</v>
      </c>
      <c r="K952" s="62" t="s">
        <v>139</v>
      </c>
      <c r="L952" s="60" t="s">
        <v>117</v>
      </c>
      <c r="M952" s="59" t="s">
        <v>140</v>
      </c>
      <c r="N952" s="60" t="s">
        <v>118</v>
      </c>
      <c r="O952" s="60" t="s">
        <v>119</v>
      </c>
      <c r="P952" s="59" t="s">
        <v>120</v>
      </c>
      <c r="Q952" s="59" t="s">
        <v>103</v>
      </c>
      <c r="R952" s="59"/>
      <c r="S952" s="59" t="s">
        <v>120</v>
      </c>
      <c r="T952" s="59"/>
      <c r="U952" s="59"/>
      <c r="V952" s="59"/>
    </row>
    <row r="953" spans="1:22" x14ac:dyDescent="0.2">
      <c r="A953" s="58" t="s">
        <v>3817</v>
      </c>
      <c r="B953" s="59" t="s">
        <v>3818</v>
      </c>
      <c r="C953" s="71">
        <v>82</v>
      </c>
      <c r="D953" s="60">
        <v>45.1</v>
      </c>
      <c r="E953" s="66">
        <v>65.599999999999994</v>
      </c>
      <c r="F953" s="59" t="s">
        <v>135</v>
      </c>
      <c r="G953" s="59" t="s">
        <v>136</v>
      </c>
      <c r="H953" s="60" t="s">
        <v>3815</v>
      </c>
      <c r="I953" s="60" t="s">
        <v>3819</v>
      </c>
      <c r="J953" s="123">
        <v>1</v>
      </c>
      <c r="K953" s="62" t="s">
        <v>139</v>
      </c>
      <c r="L953" s="60" t="s">
        <v>117</v>
      </c>
      <c r="M953" s="59" t="s">
        <v>140</v>
      </c>
      <c r="N953" s="60" t="s">
        <v>118</v>
      </c>
      <c r="O953" s="60" t="s">
        <v>119</v>
      </c>
      <c r="P953" s="59" t="s">
        <v>120</v>
      </c>
      <c r="Q953" s="59" t="s">
        <v>103</v>
      </c>
      <c r="R953" s="59"/>
      <c r="S953" s="59" t="s">
        <v>120</v>
      </c>
      <c r="T953" s="59"/>
      <c r="U953" s="59"/>
      <c r="V953" s="59"/>
    </row>
    <row r="954" spans="1:22" x14ac:dyDescent="0.2">
      <c r="A954" s="58" t="s">
        <v>3820</v>
      </c>
      <c r="B954" s="59" t="s">
        <v>3821</v>
      </c>
      <c r="C954" s="71">
        <v>82</v>
      </c>
      <c r="D954" s="60">
        <v>45.1</v>
      </c>
      <c r="E954" s="66">
        <v>65.599999999999994</v>
      </c>
      <c r="F954" s="59" t="s">
        <v>135</v>
      </c>
      <c r="G954" s="59" t="s">
        <v>136</v>
      </c>
      <c r="H954" s="60" t="s">
        <v>3822</v>
      </c>
      <c r="I954" s="60" t="s">
        <v>3823</v>
      </c>
      <c r="J954" s="123">
        <v>1</v>
      </c>
      <c r="K954" s="62" t="s">
        <v>139</v>
      </c>
      <c r="L954" s="60" t="s">
        <v>117</v>
      </c>
      <c r="M954" s="59" t="s">
        <v>140</v>
      </c>
      <c r="N954" s="60" t="s">
        <v>118</v>
      </c>
      <c r="O954" s="60" t="s">
        <v>119</v>
      </c>
      <c r="P954" s="59" t="s">
        <v>120</v>
      </c>
      <c r="Q954" s="59" t="s">
        <v>103</v>
      </c>
      <c r="R954" s="59"/>
      <c r="S954" s="59" t="s">
        <v>120</v>
      </c>
      <c r="T954" s="59"/>
      <c r="U954" s="59"/>
      <c r="V954" s="59"/>
    </row>
    <row r="955" spans="1:22" x14ac:dyDescent="0.2">
      <c r="A955" s="58" t="s">
        <v>3824</v>
      </c>
      <c r="B955" s="59" t="s">
        <v>3825</v>
      </c>
      <c r="C955" s="71">
        <v>82</v>
      </c>
      <c r="D955" s="60">
        <v>45.1</v>
      </c>
      <c r="E955" s="66">
        <v>65.599999999999994</v>
      </c>
      <c r="F955" s="59" t="s">
        <v>135</v>
      </c>
      <c r="G955" s="59" t="s">
        <v>136</v>
      </c>
      <c r="H955" s="60" t="s">
        <v>3826</v>
      </c>
      <c r="I955" s="60" t="s">
        <v>3827</v>
      </c>
      <c r="J955" s="123">
        <v>1</v>
      </c>
      <c r="K955" s="62" t="s">
        <v>139</v>
      </c>
      <c r="L955" s="60" t="s">
        <v>117</v>
      </c>
      <c r="M955" s="59" t="s">
        <v>140</v>
      </c>
      <c r="N955" s="60" t="s">
        <v>118</v>
      </c>
      <c r="O955" s="60" t="s">
        <v>119</v>
      </c>
      <c r="P955" s="59" t="s">
        <v>120</v>
      </c>
      <c r="Q955" s="59" t="s">
        <v>103</v>
      </c>
      <c r="R955" s="59"/>
      <c r="S955" s="59" t="s">
        <v>120</v>
      </c>
      <c r="T955" s="59"/>
      <c r="U955" s="59"/>
      <c r="V955" s="59"/>
    </row>
    <row r="956" spans="1:22" x14ac:dyDescent="0.2">
      <c r="A956" s="58" t="s">
        <v>3828</v>
      </c>
      <c r="B956" s="59" t="s">
        <v>3829</v>
      </c>
      <c r="C956" s="71">
        <v>82</v>
      </c>
      <c r="D956" s="60">
        <v>45.1</v>
      </c>
      <c r="E956" s="66">
        <v>65.599999999999994</v>
      </c>
      <c r="F956" s="59" t="s">
        <v>135</v>
      </c>
      <c r="G956" s="59" t="s">
        <v>136</v>
      </c>
      <c r="H956" s="60" t="s">
        <v>3830</v>
      </c>
      <c r="I956" s="60" t="s">
        <v>3831</v>
      </c>
      <c r="J956" s="123">
        <v>1</v>
      </c>
      <c r="K956" s="62" t="s">
        <v>139</v>
      </c>
      <c r="L956" s="60" t="s">
        <v>117</v>
      </c>
      <c r="M956" s="59" t="s">
        <v>140</v>
      </c>
      <c r="N956" s="60" t="s">
        <v>118</v>
      </c>
      <c r="O956" s="60" t="s">
        <v>119</v>
      </c>
      <c r="P956" s="59" t="s">
        <v>120</v>
      </c>
      <c r="Q956" s="59" t="s">
        <v>103</v>
      </c>
      <c r="R956" s="59"/>
      <c r="S956" s="59" t="s">
        <v>120</v>
      </c>
      <c r="T956" s="59"/>
      <c r="U956" s="59"/>
      <c r="V956" s="59"/>
    </row>
    <row r="957" spans="1:22" x14ac:dyDescent="0.2">
      <c r="A957" s="58" t="s">
        <v>3832</v>
      </c>
      <c r="B957" s="59" t="s">
        <v>3833</v>
      </c>
      <c r="C957" s="71">
        <v>82</v>
      </c>
      <c r="D957" s="60">
        <v>45.1</v>
      </c>
      <c r="E957" s="66">
        <v>65.599999999999994</v>
      </c>
      <c r="F957" s="59" t="s">
        <v>135</v>
      </c>
      <c r="G957" s="59" t="s">
        <v>136</v>
      </c>
      <c r="H957" s="60" t="s">
        <v>3830</v>
      </c>
      <c r="I957" s="60" t="s">
        <v>3834</v>
      </c>
      <c r="J957" s="123">
        <v>1</v>
      </c>
      <c r="K957" s="62" t="s">
        <v>139</v>
      </c>
      <c r="L957" s="60" t="s">
        <v>117</v>
      </c>
      <c r="M957" s="59" t="s">
        <v>140</v>
      </c>
      <c r="N957" s="60" t="s">
        <v>118</v>
      </c>
      <c r="O957" s="60" t="s">
        <v>119</v>
      </c>
      <c r="P957" s="59" t="s">
        <v>120</v>
      </c>
      <c r="Q957" s="59" t="s">
        <v>103</v>
      </c>
      <c r="R957" s="59"/>
      <c r="S957" s="59" t="s">
        <v>120</v>
      </c>
      <c r="T957" s="59"/>
      <c r="U957" s="59"/>
      <c r="V957" s="59"/>
    </row>
    <row r="958" spans="1:22" x14ac:dyDescent="0.2">
      <c r="A958" s="58" t="s">
        <v>3835</v>
      </c>
      <c r="B958" s="59" t="s">
        <v>3836</v>
      </c>
      <c r="C958" s="71">
        <v>82</v>
      </c>
      <c r="D958" s="60">
        <v>45.1</v>
      </c>
      <c r="E958" s="66">
        <v>65.599999999999994</v>
      </c>
      <c r="F958" s="59" t="s">
        <v>135</v>
      </c>
      <c r="G958" s="59" t="s">
        <v>136</v>
      </c>
      <c r="H958" s="60" t="s">
        <v>1374</v>
      </c>
      <c r="I958" s="60" t="s">
        <v>3837</v>
      </c>
      <c r="J958" s="123">
        <v>1</v>
      </c>
      <c r="K958" s="62" t="s">
        <v>139</v>
      </c>
      <c r="L958" s="60" t="s">
        <v>117</v>
      </c>
      <c r="M958" s="59" t="s">
        <v>140</v>
      </c>
      <c r="N958" s="60" t="s">
        <v>118</v>
      </c>
      <c r="O958" s="60" t="s">
        <v>119</v>
      </c>
      <c r="P958" s="59" t="s">
        <v>120</v>
      </c>
      <c r="Q958" s="59" t="s">
        <v>103</v>
      </c>
      <c r="R958" s="59"/>
      <c r="S958" s="59" t="s">
        <v>120</v>
      </c>
      <c r="T958" s="59"/>
      <c r="U958" s="59"/>
      <c r="V958" s="59"/>
    </row>
    <row r="959" spans="1:22" x14ac:dyDescent="0.2">
      <c r="A959" s="58" t="s">
        <v>3838</v>
      </c>
      <c r="B959" s="59" t="s">
        <v>3839</v>
      </c>
      <c r="C959" s="71">
        <v>82</v>
      </c>
      <c r="D959" s="60">
        <v>45.1</v>
      </c>
      <c r="E959" s="66">
        <v>65.599999999999994</v>
      </c>
      <c r="F959" s="59" t="s">
        <v>135</v>
      </c>
      <c r="G959" s="59" t="s">
        <v>136</v>
      </c>
      <c r="H959" s="60" t="s">
        <v>3840</v>
      </c>
      <c r="I959" s="60" t="s">
        <v>3841</v>
      </c>
      <c r="J959" s="123">
        <v>0.28999999999999998</v>
      </c>
      <c r="K959" s="62" t="s">
        <v>139</v>
      </c>
      <c r="L959" s="60" t="s">
        <v>117</v>
      </c>
      <c r="M959" s="59" t="s">
        <v>140</v>
      </c>
      <c r="N959" s="60" t="s">
        <v>118</v>
      </c>
      <c r="O959" s="60" t="s">
        <v>119</v>
      </c>
      <c r="P959" s="59" t="s">
        <v>120</v>
      </c>
      <c r="Q959" s="59" t="s">
        <v>103</v>
      </c>
      <c r="R959" s="59"/>
      <c r="S959" s="59" t="s">
        <v>120</v>
      </c>
      <c r="T959" s="59"/>
      <c r="U959" s="59"/>
      <c r="V959" s="59"/>
    </row>
    <row r="960" spans="1:22" x14ac:dyDescent="0.2">
      <c r="A960" s="58" t="s">
        <v>3842</v>
      </c>
      <c r="B960" s="59" t="s">
        <v>3843</v>
      </c>
      <c r="C960" s="71">
        <v>82</v>
      </c>
      <c r="D960" s="60">
        <v>45.1</v>
      </c>
      <c r="E960" s="66">
        <v>65.599999999999994</v>
      </c>
      <c r="F960" s="59" t="s">
        <v>135</v>
      </c>
      <c r="G960" s="59" t="s">
        <v>136</v>
      </c>
      <c r="H960" s="60" t="s">
        <v>3844</v>
      </c>
      <c r="I960" s="60" t="s">
        <v>3845</v>
      </c>
      <c r="J960" s="123">
        <v>0.38</v>
      </c>
      <c r="K960" s="62" t="s">
        <v>139</v>
      </c>
      <c r="L960" s="60" t="s">
        <v>117</v>
      </c>
      <c r="M960" s="59" t="s">
        <v>140</v>
      </c>
      <c r="N960" s="60" t="s">
        <v>118</v>
      </c>
      <c r="O960" s="60" t="s">
        <v>119</v>
      </c>
      <c r="P960" s="59" t="s">
        <v>120</v>
      </c>
      <c r="Q960" s="59" t="s">
        <v>103</v>
      </c>
      <c r="R960" s="59"/>
      <c r="S960" s="59" t="s">
        <v>120</v>
      </c>
      <c r="T960" s="59"/>
      <c r="U960" s="59"/>
      <c r="V960" s="59"/>
    </row>
    <row r="961" spans="1:22" x14ac:dyDescent="0.2">
      <c r="A961" s="58" t="s">
        <v>3846</v>
      </c>
      <c r="B961" s="59" t="s">
        <v>3847</v>
      </c>
      <c r="C961" s="71">
        <v>82</v>
      </c>
      <c r="D961" s="60">
        <v>45.1</v>
      </c>
      <c r="E961" s="66">
        <v>65.599999999999994</v>
      </c>
      <c r="F961" s="59" t="s">
        <v>135</v>
      </c>
      <c r="G961" s="59" t="s">
        <v>136</v>
      </c>
      <c r="H961" s="60" t="s">
        <v>3848</v>
      </c>
      <c r="I961" s="60" t="s">
        <v>3849</v>
      </c>
      <c r="J961" s="123">
        <v>1.97</v>
      </c>
      <c r="K961" s="62" t="s">
        <v>139</v>
      </c>
      <c r="L961" s="60" t="s">
        <v>123</v>
      </c>
      <c r="M961" s="59" t="s">
        <v>140</v>
      </c>
      <c r="N961" s="60" t="s">
        <v>953</v>
      </c>
      <c r="O961" s="60" t="s">
        <v>930</v>
      </c>
      <c r="P961" s="59" t="s">
        <v>955</v>
      </c>
      <c r="Q961" s="59" t="s">
        <v>140</v>
      </c>
      <c r="R961" s="59"/>
      <c r="S961" s="59" t="s">
        <v>955</v>
      </c>
      <c r="T961" s="59"/>
      <c r="U961" s="59"/>
      <c r="V961" s="59"/>
    </row>
    <row r="962" spans="1:22" x14ac:dyDescent="0.2">
      <c r="A962" s="58" t="s">
        <v>3850</v>
      </c>
      <c r="B962" s="59" t="s">
        <v>3851</v>
      </c>
      <c r="C962" s="71">
        <v>82</v>
      </c>
      <c r="D962" s="60">
        <v>45.1</v>
      </c>
      <c r="E962" s="66">
        <v>65.599999999999994</v>
      </c>
      <c r="F962" s="59" t="s">
        <v>135</v>
      </c>
      <c r="G962" s="59" t="s">
        <v>136</v>
      </c>
      <c r="H962" s="60" t="s">
        <v>3852</v>
      </c>
      <c r="I962" s="60" t="s">
        <v>3853</v>
      </c>
      <c r="J962" s="123"/>
      <c r="K962" s="62" t="s">
        <v>139</v>
      </c>
      <c r="L962" s="60" t="s">
        <v>123</v>
      </c>
      <c r="M962" s="59" t="s">
        <v>140</v>
      </c>
      <c r="N962" s="60" t="s">
        <v>953</v>
      </c>
      <c r="O962" s="60" t="s">
        <v>930</v>
      </c>
      <c r="P962" s="59" t="s">
        <v>955</v>
      </c>
      <c r="Q962" s="59" t="s">
        <v>140</v>
      </c>
      <c r="R962" s="59"/>
      <c r="S962" s="59" t="s">
        <v>955</v>
      </c>
      <c r="T962" s="59"/>
      <c r="U962" s="59"/>
      <c r="V962" s="59"/>
    </row>
    <row r="963" spans="1:22" x14ac:dyDescent="0.2">
      <c r="A963" s="58" t="s">
        <v>3854</v>
      </c>
      <c r="B963" s="59" t="s">
        <v>3855</v>
      </c>
      <c r="C963" s="71">
        <v>82</v>
      </c>
      <c r="D963" s="60">
        <v>45.1</v>
      </c>
      <c r="E963" s="66">
        <v>65.599999999999994</v>
      </c>
      <c r="F963" s="59" t="s">
        <v>135</v>
      </c>
      <c r="G963" s="59" t="s">
        <v>136</v>
      </c>
      <c r="H963" s="60" t="s">
        <v>3856</v>
      </c>
      <c r="I963" s="60" t="s">
        <v>3857</v>
      </c>
      <c r="J963" s="123"/>
      <c r="K963" s="62" t="s">
        <v>139</v>
      </c>
      <c r="L963" s="60" t="s">
        <v>123</v>
      </c>
      <c r="M963" s="59" t="s">
        <v>140</v>
      </c>
      <c r="N963" s="60" t="s">
        <v>953</v>
      </c>
      <c r="O963" s="60" t="s">
        <v>930</v>
      </c>
      <c r="P963" s="59" t="s">
        <v>955</v>
      </c>
      <c r="Q963" s="59" t="s">
        <v>140</v>
      </c>
      <c r="R963" s="59"/>
      <c r="S963" s="59" t="s">
        <v>955</v>
      </c>
      <c r="T963" s="59"/>
      <c r="U963" s="59"/>
      <c r="V963" s="59"/>
    </row>
    <row r="964" spans="1:22" x14ac:dyDescent="0.2">
      <c r="A964" s="58" t="s">
        <v>3858</v>
      </c>
      <c r="B964" s="59" t="s">
        <v>3859</v>
      </c>
      <c r="C964" s="71">
        <v>82</v>
      </c>
      <c r="D964" s="60">
        <v>45.1</v>
      </c>
      <c r="E964" s="66">
        <v>65.599999999999994</v>
      </c>
      <c r="F964" s="59" t="s">
        <v>135</v>
      </c>
      <c r="G964" s="59" t="s">
        <v>136</v>
      </c>
      <c r="H964" s="60" t="s">
        <v>3860</v>
      </c>
      <c r="I964" s="60" t="s">
        <v>3861</v>
      </c>
      <c r="J964" s="123"/>
      <c r="K964" s="62" t="s">
        <v>139</v>
      </c>
      <c r="L964" s="60" t="s">
        <v>123</v>
      </c>
      <c r="M964" s="59" t="s">
        <v>140</v>
      </c>
      <c r="N964" s="60" t="s">
        <v>953</v>
      </c>
      <c r="O964" s="60" t="s">
        <v>930</v>
      </c>
      <c r="P964" s="59" t="s">
        <v>955</v>
      </c>
      <c r="Q964" s="59"/>
      <c r="R964" s="59"/>
      <c r="S964" s="59" t="s">
        <v>955</v>
      </c>
      <c r="T964" s="59"/>
      <c r="U964" s="59"/>
      <c r="V964" s="59"/>
    </row>
    <row r="965" spans="1:22" x14ac:dyDescent="0.2">
      <c r="A965" s="58" t="s">
        <v>3862</v>
      </c>
      <c r="B965" s="59" t="s">
        <v>3863</v>
      </c>
      <c r="C965" s="71">
        <v>82</v>
      </c>
      <c r="D965" s="60">
        <v>45.1</v>
      </c>
      <c r="E965" s="66">
        <v>65.599999999999994</v>
      </c>
      <c r="F965" s="59" t="s">
        <v>135</v>
      </c>
      <c r="G965" s="59" t="s">
        <v>136</v>
      </c>
      <c r="H965" s="60" t="s">
        <v>3864</v>
      </c>
      <c r="I965" s="60" t="s">
        <v>3865</v>
      </c>
      <c r="J965" s="123">
        <v>0.65</v>
      </c>
      <c r="K965" s="62" t="s">
        <v>139</v>
      </c>
      <c r="L965" s="60" t="s">
        <v>117</v>
      </c>
      <c r="M965" s="59" t="s">
        <v>140</v>
      </c>
      <c r="N965" s="60" t="s">
        <v>953</v>
      </c>
      <c r="O965" s="60" t="s">
        <v>1697</v>
      </c>
      <c r="P965" s="59" t="s">
        <v>955</v>
      </c>
      <c r="Q965" s="59" t="s">
        <v>140</v>
      </c>
      <c r="R965" s="59"/>
      <c r="S965" s="59" t="s">
        <v>955</v>
      </c>
      <c r="T965" s="59"/>
      <c r="U965" s="59"/>
      <c r="V965" s="59"/>
    </row>
    <row r="966" spans="1:22" x14ac:dyDescent="0.2">
      <c r="A966" s="58" t="s">
        <v>3866</v>
      </c>
      <c r="B966" s="59" t="s">
        <v>3867</v>
      </c>
      <c r="C966" s="71">
        <v>84</v>
      </c>
      <c r="D966" s="60">
        <v>46.2</v>
      </c>
      <c r="E966" s="66">
        <v>67.2</v>
      </c>
      <c r="F966" s="59" t="s">
        <v>135</v>
      </c>
      <c r="G966" s="59" t="s">
        <v>136</v>
      </c>
      <c r="H966" s="60" t="s">
        <v>3868</v>
      </c>
      <c r="I966" s="60" t="s">
        <v>3869</v>
      </c>
      <c r="J966" s="123"/>
      <c r="K966" s="62" t="s">
        <v>139</v>
      </c>
      <c r="L966" s="60" t="s">
        <v>123</v>
      </c>
      <c r="M966" s="59" t="s">
        <v>140</v>
      </c>
      <c r="N966" s="60" t="s">
        <v>154</v>
      </c>
      <c r="O966" s="60" t="s">
        <v>1315</v>
      </c>
      <c r="P966" s="59" t="s">
        <v>102</v>
      </c>
      <c r="Q966" s="59" t="s">
        <v>103</v>
      </c>
      <c r="R966" s="59"/>
      <c r="S966" s="59"/>
      <c r="T966" s="59">
        <v>3.5</v>
      </c>
      <c r="U966" s="59">
        <v>5.5</v>
      </c>
      <c r="V966" s="59">
        <v>14.5</v>
      </c>
    </row>
    <row r="967" spans="1:22" x14ac:dyDescent="0.2">
      <c r="A967" s="58" t="s">
        <v>3870</v>
      </c>
      <c r="B967" s="59" t="s">
        <v>3871</v>
      </c>
      <c r="C967" s="71">
        <v>84</v>
      </c>
      <c r="D967" s="60">
        <v>46.2</v>
      </c>
      <c r="E967" s="66">
        <v>67.2</v>
      </c>
      <c r="F967" s="59" t="s">
        <v>135</v>
      </c>
      <c r="G967" s="59" t="s">
        <v>136</v>
      </c>
      <c r="H967" s="60" t="s">
        <v>3872</v>
      </c>
      <c r="I967" s="60" t="s">
        <v>3873</v>
      </c>
      <c r="J967" s="123"/>
      <c r="K967" s="62" t="s">
        <v>139</v>
      </c>
      <c r="L967" s="60" t="s">
        <v>123</v>
      </c>
      <c r="M967" s="59" t="s">
        <v>140</v>
      </c>
      <c r="N967" s="60" t="s">
        <v>953</v>
      </c>
      <c r="O967" s="60" t="s">
        <v>930</v>
      </c>
      <c r="P967" s="59" t="s">
        <v>955</v>
      </c>
      <c r="Q967" s="59" t="s">
        <v>140</v>
      </c>
      <c r="R967" s="59"/>
      <c r="S967" s="59" t="s">
        <v>955</v>
      </c>
      <c r="T967" s="59"/>
      <c r="U967" s="59"/>
      <c r="V967" s="59"/>
    </row>
    <row r="968" spans="1:22" x14ac:dyDescent="0.2">
      <c r="A968" s="58" t="s">
        <v>3874</v>
      </c>
      <c r="B968" s="59" t="s">
        <v>3875</v>
      </c>
      <c r="C968" s="71">
        <v>85</v>
      </c>
      <c r="D968" s="60">
        <v>46.75</v>
      </c>
      <c r="E968" s="66">
        <v>68</v>
      </c>
      <c r="F968" s="59" t="s">
        <v>135</v>
      </c>
      <c r="G968" s="59" t="s">
        <v>136</v>
      </c>
      <c r="H968" s="60" t="s">
        <v>3876</v>
      </c>
      <c r="I968" s="60" t="s">
        <v>3877</v>
      </c>
      <c r="J968" s="123"/>
      <c r="K968" s="62" t="s">
        <v>139</v>
      </c>
      <c r="L968" s="60"/>
      <c r="M968" s="59"/>
      <c r="N968" s="60" t="s">
        <v>118</v>
      </c>
      <c r="O968" s="60" t="s">
        <v>3431</v>
      </c>
      <c r="P968" s="59" t="s">
        <v>120</v>
      </c>
      <c r="Q968" s="59" t="s">
        <v>103</v>
      </c>
      <c r="R968" s="59"/>
      <c r="S968" s="59" t="s">
        <v>955</v>
      </c>
      <c r="T968" s="59">
        <v>13.19</v>
      </c>
      <c r="U968" s="59">
        <v>6.98</v>
      </c>
      <c r="V968" s="59">
        <v>17.79</v>
      </c>
    </row>
    <row r="969" spans="1:22" x14ac:dyDescent="0.2">
      <c r="A969" s="58" t="s">
        <v>3878</v>
      </c>
      <c r="B969" s="59" t="s">
        <v>3879</v>
      </c>
      <c r="C969" s="71">
        <v>87</v>
      </c>
      <c r="D969" s="60">
        <v>47.85</v>
      </c>
      <c r="E969" s="66">
        <v>69.599999999999994</v>
      </c>
      <c r="F969" s="59" t="s">
        <v>135</v>
      </c>
      <c r="G969" s="59" t="s">
        <v>978</v>
      </c>
      <c r="H969" s="60" t="s">
        <v>3880</v>
      </c>
      <c r="I969" s="60" t="s">
        <v>3881</v>
      </c>
      <c r="J969" s="123">
        <v>0.25</v>
      </c>
      <c r="K969" s="62" t="s">
        <v>139</v>
      </c>
      <c r="L969" s="60" t="s">
        <v>123</v>
      </c>
      <c r="M969" s="59" t="s">
        <v>140</v>
      </c>
      <c r="N969" s="60" t="s">
        <v>953</v>
      </c>
      <c r="O969" s="60" t="s">
        <v>930</v>
      </c>
      <c r="P969" s="59" t="s">
        <v>955</v>
      </c>
      <c r="Q969" s="59" t="s">
        <v>140</v>
      </c>
      <c r="R969" s="59"/>
      <c r="S969" s="59" t="s">
        <v>955</v>
      </c>
      <c r="T969" s="59"/>
      <c r="U969" s="59"/>
      <c r="V969" s="59"/>
    </row>
    <row r="970" spans="1:22" x14ac:dyDescent="0.2">
      <c r="A970" s="58" t="s">
        <v>3882</v>
      </c>
      <c r="B970" s="59" t="s">
        <v>3883</v>
      </c>
      <c r="C970" s="71">
        <v>87</v>
      </c>
      <c r="D970" s="60">
        <v>47.85</v>
      </c>
      <c r="E970" s="66">
        <v>69.599999999999994</v>
      </c>
      <c r="F970" s="59" t="s">
        <v>135</v>
      </c>
      <c r="G970" s="59" t="s">
        <v>136</v>
      </c>
      <c r="H970" s="60" t="s">
        <v>3884</v>
      </c>
      <c r="I970" s="60" t="s">
        <v>3885</v>
      </c>
      <c r="J970" s="123"/>
      <c r="K970" s="62" t="s">
        <v>139</v>
      </c>
      <c r="L970" s="60" t="s">
        <v>123</v>
      </c>
      <c r="M970" s="59" t="s">
        <v>140</v>
      </c>
      <c r="N970" s="60" t="s">
        <v>953</v>
      </c>
      <c r="O970" s="60" t="s">
        <v>930</v>
      </c>
      <c r="P970" s="59" t="s">
        <v>955</v>
      </c>
      <c r="Q970" s="59" t="s">
        <v>140</v>
      </c>
      <c r="R970" s="59" t="s">
        <v>273</v>
      </c>
      <c r="S970" s="59" t="s">
        <v>955</v>
      </c>
      <c r="T970" s="59"/>
      <c r="U970" s="59"/>
      <c r="V970" s="59"/>
    </row>
    <row r="971" spans="1:22" x14ac:dyDescent="0.2">
      <c r="A971" s="58" t="s">
        <v>3886</v>
      </c>
      <c r="B971" s="59" t="s">
        <v>3887</v>
      </c>
      <c r="C971" s="71">
        <v>87</v>
      </c>
      <c r="D971" s="60">
        <v>47.85</v>
      </c>
      <c r="E971" s="66">
        <v>69.599999999999994</v>
      </c>
      <c r="F971" s="59" t="s">
        <v>135</v>
      </c>
      <c r="G971" s="59" t="s">
        <v>136</v>
      </c>
      <c r="H971" s="60" t="s">
        <v>3888</v>
      </c>
      <c r="I971" s="60" t="s">
        <v>3889</v>
      </c>
      <c r="J971" s="123"/>
      <c r="K971" s="62" t="s">
        <v>139</v>
      </c>
      <c r="L971" s="60" t="s">
        <v>117</v>
      </c>
      <c r="M971" s="59" t="s">
        <v>140</v>
      </c>
      <c r="N971" s="60" t="s">
        <v>953</v>
      </c>
      <c r="O971" s="60" t="s">
        <v>930</v>
      </c>
      <c r="P971" s="59" t="s">
        <v>955</v>
      </c>
      <c r="Q971" s="59" t="s">
        <v>140</v>
      </c>
      <c r="R971" s="59"/>
      <c r="S971" s="59" t="s">
        <v>955</v>
      </c>
      <c r="T971" s="59"/>
      <c r="U971" s="59"/>
      <c r="V971" s="59"/>
    </row>
    <row r="972" spans="1:22" x14ac:dyDescent="0.2">
      <c r="A972" s="58" t="s">
        <v>3890</v>
      </c>
      <c r="B972" s="59" t="s">
        <v>3891</v>
      </c>
      <c r="C972" s="71">
        <v>87</v>
      </c>
      <c r="D972" s="60">
        <v>47.85</v>
      </c>
      <c r="E972" s="66">
        <v>69.599999999999994</v>
      </c>
      <c r="F972" s="59" t="s">
        <v>135</v>
      </c>
      <c r="G972" s="59" t="s">
        <v>136</v>
      </c>
      <c r="H972" s="60" t="s">
        <v>3888</v>
      </c>
      <c r="I972" s="60" t="s">
        <v>3892</v>
      </c>
      <c r="J972" s="123"/>
      <c r="K972" s="62" t="s">
        <v>139</v>
      </c>
      <c r="L972" s="60" t="s">
        <v>117</v>
      </c>
      <c r="M972" s="59" t="s">
        <v>140</v>
      </c>
      <c r="N972" s="60" t="s">
        <v>953</v>
      </c>
      <c r="O972" s="60" t="s">
        <v>930</v>
      </c>
      <c r="P972" s="59" t="s">
        <v>955</v>
      </c>
      <c r="Q972" s="59" t="s">
        <v>140</v>
      </c>
      <c r="R972" s="59"/>
      <c r="S972" s="59" t="s">
        <v>955</v>
      </c>
      <c r="T972" s="59"/>
      <c r="U972" s="59"/>
      <c r="V972" s="59"/>
    </row>
    <row r="973" spans="1:22" x14ac:dyDescent="0.2">
      <c r="A973" s="58" t="s">
        <v>3893</v>
      </c>
      <c r="B973" s="59" t="s">
        <v>3894</v>
      </c>
      <c r="C973" s="71">
        <v>88</v>
      </c>
      <c r="D973" s="60">
        <v>48.4</v>
      </c>
      <c r="E973" s="66">
        <v>70.400000000000006</v>
      </c>
      <c r="F973" s="59" t="s">
        <v>135</v>
      </c>
      <c r="G973" s="59" t="s">
        <v>136</v>
      </c>
      <c r="H973" s="60" t="s">
        <v>3895</v>
      </c>
      <c r="I973" s="60" t="s">
        <v>3896</v>
      </c>
      <c r="J973" s="123"/>
      <c r="K973" s="62" t="s">
        <v>139</v>
      </c>
      <c r="L973" s="60" t="s">
        <v>123</v>
      </c>
      <c r="M973" s="59" t="s">
        <v>140</v>
      </c>
      <c r="N973" s="60" t="s">
        <v>953</v>
      </c>
      <c r="O973" s="60" t="s">
        <v>930</v>
      </c>
      <c r="P973" s="59" t="s">
        <v>955</v>
      </c>
      <c r="Q973" s="59" t="s">
        <v>140</v>
      </c>
      <c r="R973" s="59"/>
      <c r="S973" s="59" t="s">
        <v>955</v>
      </c>
      <c r="T973" s="59"/>
      <c r="U973" s="59"/>
      <c r="V973" s="59"/>
    </row>
    <row r="974" spans="1:22" x14ac:dyDescent="0.2">
      <c r="A974" s="58" t="s">
        <v>3897</v>
      </c>
      <c r="B974" s="59" t="s">
        <v>3898</v>
      </c>
      <c r="C974" s="71">
        <v>89</v>
      </c>
      <c r="D974" s="60">
        <v>48.95</v>
      </c>
      <c r="E974" s="66">
        <v>71.2</v>
      </c>
      <c r="F974" s="59" t="s">
        <v>135</v>
      </c>
      <c r="G974" s="59" t="s">
        <v>136</v>
      </c>
      <c r="H974" s="60" t="s">
        <v>3899</v>
      </c>
      <c r="I974" s="60" t="s">
        <v>3900</v>
      </c>
      <c r="J974" s="123"/>
      <c r="K974" s="62" t="s">
        <v>139</v>
      </c>
      <c r="L974" s="60"/>
      <c r="M974" s="59"/>
      <c r="N974" s="60" t="s">
        <v>953</v>
      </c>
      <c r="O974" s="60" t="s">
        <v>930</v>
      </c>
      <c r="P974" s="59" t="s">
        <v>955</v>
      </c>
      <c r="Q974" s="59" t="s">
        <v>140</v>
      </c>
      <c r="R974" s="59"/>
      <c r="S974" s="59" t="s">
        <v>955</v>
      </c>
      <c r="T974" s="59"/>
      <c r="U974" s="59"/>
      <c r="V974" s="59"/>
    </row>
    <row r="975" spans="1:22" x14ac:dyDescent="0.2">
      <c r="A975" s="58" t="s">
        <v>3901</v>
      </c>
      <c r="B975" s="59" t="s">
        <v>3902</v>
      </c>
      <c r="C975" s="71">
        <v>90</v>
      </c>
      <c r="D975" s="60">
        <v>49.5</v>
      </c>
      <c r="E975" s="66">
        <v>72</v>
      </c>
      <c r="F975" s="59" t="s">
        <v>135</v>
      </c>
      <c r="G975" s="59" t="s">
        <v>136</v>
      </c>
      <c r="H975" s="60" t="s">
        <v>3903</v>
      </c>
      <c r="I975" s="60" t="s">
        <v>3904</v>
      </c>
      <c r="J975" s="123"/>
      <c r="K975" s="62" t="s">
        <v>139</v>
      </c>
      <c r="L975" s="60" t="s">
        <v>123</v>
      </c>
      <c r="M975" s="59" t="s">
        <v>140</v>
      </c>
      <c r="N975" s="60" t="s">
        <v>126</v>
      </c>
      <c r="O975" s="60" t="s">
        <v>3905</v>
      </c>
      <c r="P975" s="59" t="s">
        <v>167</v>
      </c>
      <c r="Q975" s="59" t="s">
        <v>103</v>
      </c>
      <c r="R975" s="59" t="s">
        <v>273</v>
      </c>
      <c r="S975" s="59"/>
      <c r="T975" s="59">
        <v>21.2</v>
      </c>
      <c r="U975" s="59">
        <v>22</v>
      </c>
      <c r="V975" s="59">
        <v>13.4</v>
      </c>
    </row>
    <row r="976" spans="1:22" x14ac:dyDescent="0.2">
      <c r="A976" s="58" t="s">
        <v>3906</v>
      </c>
      <c r="B976" s="59" t="s">
        <v>3907</v>
      </c>
      <c r="C976" s="71">
        <v>90</v>
      </c>
      <c r="D976" s="60">
        <v>49.5</v>
      </c>
      <c r="E976" s="66">
        <v>72</v>
      </c>
      <c r="F976" s="61" t="s">
        <v>135</v>
      </c>
      <c r="G976" s="59" t="s">
        <v>136</v>
      </c>
      <c r="H976" s="60" t="s">
        <v>3908</v>
      </c>
      <c r="I976" s="60" t="s">
        <v>3909</v>
      </c>
      <c r="J976" s="123">
        <v>0.19</v>
      </c>
      <c r="K976" s="62" t="s">
        <v>139</v>
      </c>
      <c r="L976" s="60" t="s">
        <v>153</v>
      </c>
      <c r="M976" s="59" t="s">
        <v>103</v>
      </c>
      <c r="N976" s="60" t="s">
        <v>118</v>
      </c>
      <c r="O976" s="60" t="s">
        <v>2968</v>
      </c>
      <c r="P976" s="59" t="s">
        <v>120</v>
      </c>
      <c r="Q976" s="59" t="s">
        <v>103</v>
      </c>
      <c r="R976" s="59"/>
      <c r="S976" s="59" t="s">
        <v>120</v>
      </c>
      <c r="T976" s="59">
        <v>11.43</v>
      </c>
      <c r="U976" s="59">
        <v>3.4</v>
      </c>
      <c r="V976" s="59">
        <v>6.9</v>
      </c>
    </row>
    <row r="977" spans="1:22" x14ac:dyDescent="0.2">
      <c r="A977" s="58" t="s">
        <v>3910</v>
      </c>
      <c r="B977" s="59" t="s">
        <v>3911</v>
      </c>
      <c r="C977" s="71">
        <v>90</v>
      </c>
      <c r="D977" s="60">
        <v>49.5</v>
      </c>
      <c r="E977" s="66">
        <v>72</v>
      </c>
      <c r="F977" s="59" t="s">
        <v>135</v>
      </c>
      <c r="G977" s="59" t="s">
        <v>978</v>
      </c>
      <c r="H977" s="60" t="s">
        <v>3912</v>
      </c>
      <c r="I977" s="60" t="s">
        <v>3913</v>
      </c>
      <c r="J977" s="123">
        <v>1.5</v>
      </c>
      <c r="K977" s="62" t="s">
        <v>139</v>
      </c>
      <c r="L977" s="60"/>
      <c r="M977" s="59"/>
      <c r="N977" s="60" t="s">
        <v>953</v>
      </c>
      <c r="O977" s="60" t="s">
        <v>930</v>
      </c>
      <c r="P977" s="59" t="s">
        <v>955</v>
      </c>
      <c r="Q977" s="59" t="s">
        <v>140</v>
      </c>
      <c r="R977" s="59"/>
      <c r="S977" s="59" t="s">
        <v>955</v>
      </c>
      <c r="T977" s="59"/>
      <c r="U977" s="59"/>
      <c r="V977" s="59"/>
    </row>
    <row r="978" spans="1:22" x14ac:dyDescent="0.2">
      <c r="A978" s="58" t="s">
        <v>3914</v>
      </c>
      <c r="B978" s="59" t="s">
        <v>3915</v>
      </c>
      <c r="C978" s="71">
        <v>90</v>
      </c>
      <c r="D978" s="60">
        <v>49.5</v>
      </c>
      <c r="E978" s="66">
        <v>72</v>
      </c>
      <c r="F978" s="59" t="s">
        <v>135</v>
      </c>
      <c r="G978" s="59" t="s">
        <v>978</v>
      </c>
      <c r="H978" s="60" t="s">
        <v>3916</v>
      </c>
      <c r="I978" s="60" t="s">
        <v>3917</v>
      </c>
      <c r="J978" s="123">
        <v>1.1200000000000001</v>
      </c>
      <c r="K978" s="62" t="s">
        <v>139</v>
      </c>
      <c r="L978" s="60"/>
      <c r="M978" s="59"/>
      <c r="N978" s="60" t="s">
        <v>953</v>
      </c>
      <c r="O978" s="60" t="s">
        <v>930</v>
      </c>
      <c r="P978" s="59" t="s">
        <v>955</v>
      </c>
      <c r="Q978" s="59" t="s">
        <v>140</v>
      </c>
      <c r="R978" s="59"/>
      <c r="S978" s="59" t="s">
        <v>955</v>
      </c>
      <c r="T978" s="59"/>
      <c r="U978" s="59"/>
      <c r="V978" s="59"/>
    </row>
    <row r="979" spans="1:22" x14ac:dyDescent="0.2">
      <c r="A979" s="58" t="s">
        <v>3918</v>
      </c>
      <c r="B979" s="59" t="s">
        <v>3919</v>
      </c>
      <c r="C979" s="71">
        <v>90</v>
      </c>
      <c r="D979" s="60">
        <v>49.5</v>
      </c>
      <c r="E979" s="66">
        <v>72</v>
      </c>
      <c r="F979" s="59" t="s">
        <v>135</v>
      </c>
      <c r="G979" s="59" t="s">
        <v>136</v>
      </c>
      <c r="H979" s="60" t="s">
        <v>3920</v>
      </c>
      <c r="I979" s="60" t="s">
        <v>3921</v>
      </c>
      <c r="J979" s="123"/>
      <c r="K979" s="62" t="s">
        <v>139</v>
      </c>
      <c r="L979" s="60" t="s">
        <v>123</v>
      </c>
      <c r="M979" s="59" t="s">
        <v>140</v>
      </c>
      <c r="N979" s="60" t="s">
        <v>953</v>
      </c>
      <c r="O979" s="60" t="s">
        <v>930</v>
      </c>
      <c r="P979" s="59" t="s">
        <v>955</v>
      </c>
      <c r="Q979" s="59" t="s">
        <v>140</v>
      </c>
      <c r="R979" s="59"/>
      <c r="S979" s="59" t="s">
        <v>955</v>
      </c>
      <c r="T979" s="59"/>
      <c r="U979" s="59"/>
      <c r="V979" s="59"/>
    </row>
    <row r="980" spans="1:22" x14ac:dyDescent="0.2">
      <c r="A980" s="58" t="s">
        <v>3922</v>
      </c>
      <c r="B980" s="59" t="s">
        <v>3923</v>
      </c>
      <c r="C980" s="71">
        <v>93</v>
      </c>
      <c r="D980" s="60">
        <v>51.15</v>
      </c>
      <c r="E980" s="66">
        <v>74.400000000000006</v>
      </c>
      <c r="F980" s="59" t="s">
        <v>135</v>
      </c>
      <c r="G980" s="59" t="s">
        <v>978</v>
      </c>
      <c r="H980" s="60" t="s">
        <v>3924</v>
      </c>
      <c r="I980" s="60" t="s">
        <v>3925</v>
      </c>
      <c r="J980" s="123">
        <v>2.4500000000000002</v>
      </c>
      <c r="K980" s="62" t="s">
        <v>139</v>
      </c>
      <c r="L980" s="60" t="s">
        <v>123</v>
      </c>
      <c r="M980" s="59" t="s">
        <v>140</v>
      </c>
      <c r="N980" s="60" t="s">
        <v>953</v>
      </c>
      <c r="O980" s="60" t="s">
        <v>930</v>
      </c>
      <c r="P980" s="59" t="s">
        <v>955</v>
      </c>
      <c r="Q980" s="59" t="s">
        <v>140</v>
      </c>
      <c r="R980" s="59"/>
      <c r="S980" s="59" t="s">
        <v>955</v>
      </c>
      <c r="T980" s="59"/>
      <c r="U980" s="59"/>
      <c r="V980" s="59"/>
    </row>
    <row r="981" spans="1:22" x14ac:dyDescent="0.2">
      <c r="A981" s="58" t="s">
        <v>3926</v>
      </c>
      <c r="B981" s="59" t="s">
        <v>3927</v>
      </c>
      <c r="C981" s="71">
        <v>95</v>
      </c>
      <c r="D981" s="60">
        <v>52.25</v>
      </c>
      <c r="E981" s="66">
        <v>76</v>
      </c>
      <c r="F981" s="59" t="s">
        <v>135</v>
      </c>
      <c r="G981" s="59" t="s">
        <v>3928</v>
      </c>
      <c r="H981" s="60" t="s">
        <v>3929</v>
      </c>
      <c r="I981" s="60" t="s">
        <v>3930</v>
      </c>
      <c r="J981" s="123">
        <v>0.44</v>
      </c>
      <c r="K981" s="62" t="s">
        <v>139</v>
      </c>
      <c r="L981" s="60" t="s">
        <v>153</v>
      </c>
      <c r="M981" s="59" t="s">
        <v>103</v>
      </c>
      <c r="N981" s="60" t="s">
        <v>3227</v>
      </c>
      <c r="O981" s="60" t="s">
        <v>3931</v>
      </c>
      <c r="P981" s="59" t="s">
        <v>102</v>
      </c>
      <c r="Q981" s="59" t="s">
        <v>103</v>
      </c>
      <c r="R981" s="59"/>
      <c r="S981" s="59"/>
      <c r="T981" s="59">
        <v>3.07</v>
      </c>
      <c r="U981" s="59">
        <v>7.23</v>
      </c>
      <c r="V981" s="59">
        <v>12.12</v>
      </c>
    </row>
    <row r="982" spans="1:22" x14ac:dyDescent="0.2">
      <c r="A982" s="58" t="s">
        <v>3932</v>
      </c>
      <c r="B982" s="59" t="s">
        <v>3933</v>
      </c>
      <c r="C982" s="71">
        <v>96</v>
      </c>
      <c r="D982" s="60">
        <v>52.8</v>
      </c>
      <c r="E982" s="66">
        <v>76.8</v>
      </c>
      <c r="F982" s="59" t="s">
        <v>135</v>
      </c>
      <c r="G982" s="59" t="s">
        <v>136</v>
      </c>
      <c r="H982" s="60" t="s">
        <v>3934</v>
      </c>
      <c r="I982" s="60" t="s">
        <v>3935</v>
      </c>
      <c r="J982" s="123"/>
      <c r="K982" s="62" t="s">
        <v>139</v>
      </c>
      <c r="L982" s="60" t="s">
        <v>117</v>
      </c>
      <c r="M982" s="59" t="s">
        <v>140</v>
      </c>
      <c r="N982" s="60" t="s">
        <v>3227</v>
      </c>
      <c r="O982" s="60" t="s">
        <v>3389</v>
      </c>
      <c r="P982" s="59" t="s">
        <v>3229</v>
      </c>
      <c r="Q982" s="59" t="s">
        <v>103</v>
      </c>
      <c r="R982" s="59" t="s">
        <v>273</v>
      </c>
      <c r="S982" s="59"/>
      <c r="T982" s="59"/>
      <c r="U982" s="59"/>
      <c r="V982" s="59"/>
    </row>
    <row r="983" spans="1:22" x14ac:dyDescent="0.2">
      <c r="A983" s="65" t="s">
        <v>3936</v>
      </c>
      <c r="B983" s="62" t="s">
        <v>3937</v>
      </c>
      <c r="C983" s="137">
        <v>96</v>
      </c>
      <c r="D983" s="66">
        <v>52.8</v>
      </c>
      <c r="E983" s="66">
        <v>76.8</v>
      </c>
      <c r="F983" s="62" t="s">
        <v>135</v>
      </c>
      <c r="G983" s="66" t="s">
        <v>2716</v>
      </c>
      <c r="H983" s="82" t="s">
        <v>3938</v>
      </c>
      <c r="I983" s="82" t="s">
        <v>3939</v>
      </c>
      <c r="J983" s="122"/>
      <c r="K983" s="66" t="s">
        <v>139</v>
      </c>
      <c r="L983" s="62" t="s">
        <v>153</v>
      </c>
      <c r="M983" s="66" t="s">
        <v>103</v>
      </c>
      <c r="N983" s="66" t="s">
        <v>118</v>
      </c>
      <c r="O983" s="62" t="s">
        <v>3431</v>
      </c>
      <c r="P983" s="62" t="s">
        <v>120</v>
      </c>
      <c r="Q983" s="62" t="s">
        <v>103</v>
      </c>
      <c r="R983" s="62"/>
      <c r="S983" s="62" t="s">
        <v>120</v>
      </c>
      <c r="T983" s="62">
        <v>11.43</v>
      </c>
      <c r="U983" s="62">
        <v>12.2</v>
      </c>
      <c r="V983" s="62">
        <v>6.9</v>
      </c>
    </row>
    <row r="984" spans="1:22" x14ac:dyDescent="0.2">
      <c r="A984" s="65" t="s">
        <v>3940</v>
      </c>
      <c r="B984" s="62" t="s">
        <v>3941</v>
      </c>
      <c r="C984" s="137">
        <v>96</v>
      </c>
      <c r="D984" s="66">
        <v>67.2</v>
      </c>
      <c r="E984" s="66">
        <v>76.8</v>
      </c>
      <c r="F984" s="62" t="s">
        <v>135</v>
      </c>
      <c r="G984" s="66" t="s">
        <v>101</v>
      </c>
      <c r="H984" s="82" t="s">
        <v>3942</v>
      </c>
      <c r="I984" s="82"/>
      <c r="J984" s="122"/>
      <c r="K984" s="66" t="s">
        <v>3943</v>
      </c>
      <c r="L984" s="62" t="s">
        <v>153</v>
      </c>
      <c r="M984" s="66" t="s">
        <v>103</v>
      </c>
      <c r="N984" s="66" t="s">
        <v>126</v>
      </c>
      <c r="O984" s="62" t="s">
        <v>141</v>
      </c>
      <c r="P984" s="62" t="s">
        <v>3045</v>
      </c>
      <c r="Q984" s="62" t="s">
        <v>103</v>
      </c>
      <c r="R984" s="62"/>
      <c r="S984" s="62" t="s">
        <v>3045</v>
      </c>
      <c r="T984" s="62"/>
      <c r="U984" s="62"/>
      <c r="V984" s="62"/>
    </row>
    <row r="985" spans="1:22" x14ac:dyDescent="0.2">
      <c r="A985" s="58" t="s">
        <v>3944</v>
      </c>
      <c r="B985" s="59" t="s">
        <v>3945</v>
      </c>
      <c r="C985" s="71">
        <v>97</v>
      </c>
      <c r="D985" s="60">
        <v>53.35</v>
      </c>
      <c r="E985" s="66">
        <v>77.599999999999994</v>
      </c>
      <c r="F985" s="59" t="s">
        <v>135</v>
      </c>
      <c r="G985" s="59" t="s">
        <v>978</v>
      </c>
      <c r="H985" s="60" t="s">
        <v>3946</v>
      </c>
      <c r="I985" s="60" t="s">
        <v>3947</v>
      </c>
      <c r="J985" s="123">
        <v>1.6</v>
      </c>
      <c r="K985" s="62" t="s">
        <v>139</v>
      </c>
      <c r="L985" s="60" t="s">
        <v>123</v>
      </c>
      <c r="M985" s="59" t="s">
        <v>140</v>
      </c>
      <c r="N985" s="60" t="s">
        <v>953</v>
      </c>
      <c r="O985" s="60" t="s">
        <v>930</v>
      </c>
      <c r="P985" s="59" t="s">
        <v>955</v>
      </c>
      <c r="Q985" s="59" t="s">
        <v>140</v>
      </c>
      <c r="R985" s="59"/>
      <c r="S985" s="59" t="s">
        <v>955</v>
      </c>
      <c r="T985" s="59"/>
      <c r="U985" s="59"/>
      <c r="V985" s="59"/>
    </row>
    <row r="986" spans="1:22" x14ac:dyDescent="0.2">
      <c r="A986" s="58" t="s">
        <v>3948</v>
      </c>
      <c r="B986" s="59" t="s">
        <v>3949</v>
      </c>
      <c r="C986" s="71">
        <v>98</v>
      </c>
      <c r="D986" s="60">
        <v>53.9</v>
      </c>
      <c r="E986" s="66">
        <v>78.400000000000006</v>
      </c>
      <c r="F986" s="59" t="s">
        <v>135</v>
      </c>
      <c r="G986" s="59" t="s">
        <v>136</v>
      </c>
      <c r="H986" s="60" t="s">
        <v>3950</v>
      </c>
      <c r="I986" s="60" t="s">
        <v>3951</v>
      </c>
      <c r="J986" s="123">
        <v>3.22</v>
      </c>
      <c r="K986" s="62" t="s">
        <v>139</v>
      </c>
      <c r="L986" s="60" t="s">
        <v>123</v>
      </c>
      <c r="M986" s="59" t="s">
        <v>140</v>
      </c>
      <c r="N986" s="60" t="s">
        <v>953</v>
      </c>
      <c r="O986" s="60" t="s">
        <v>930</v>
      </c>
      <c r="P986" s="59" t="s">
        <v>955</v>
      </c>
      <c r="Q986" s="59" t="s">
        <v>140</v>
      </c>
      <c r="R986" s="59"/>
      <c r="S986" s="59" t="s">
        <v>955</v>
      </c>
      <c r="T986" s="59"/>
      <c r="U986" s="59"/>
      <c r="V986" s="59"/>
    </row>
    <row r="987" spans="1:22" x14ac:dyDescent="0.2">
      <c r="A987" s="58" t="s">
        <v>3952</v>
      </c>
      <c r="B987" s="59" t="s">
        <v>3953</v>
      </c>
      <c r="C987" s="71">
        <v>98</v>
      </c>
      <c r="D987" s="60">
        <v>53.9</v>
      </c>
      <c r="E987" s="66">
        <v>78.400000000000006</v>
      </c>
      <c r="F987" s="59" t="s">
        <v>135</v>
      </c>
      <c r="G987" s="59" t="s">
        <v>136</v>
      </c>
      <c r="H987" s="60" t="s">
        <v>1255</v>
      </c>
      <c r="I987" s="60" t="s">
        <v>3954</v>
      </c>
      <c r="J987" s="123"/>
      <c r="K987" s="62" t="s">
        <v>139</v>
      </c>
      <c r="L987" s="60" t="s">
        <v>117</v>
      </c>
      <c r="M987" s="59" t="s">
        <v>140</v>
      </c>
      <c r="N987" s="60" t="s">
        <v>953</v>
      </c>
      <c r="O987" s="60" t="s">
        <v>930</v>
      </c>
      <c r="P987" s="59" t="s">
        <v>955</v>
      </c>
      <c r="Q987" s="59" t="s">
        <v>140</v>
      </c>
      <c r="R987" s="59"/>
      <c r="S987" s="59" t="s">
        <v>955</v>
      </c>
      <c r="T987" s="59"/>
      <c r="U987" s="59"/>
      <c r="V987" s="59"/>
    </row>
    <row r="988" spans="1:22" x14ac:dyDescent="0.2">
      <c r="A988" s="58" t="s">
        <v>3955</v>
      </c>
      <c r="B988" s="59" t="s">
        <v>3956</v>
      </c>
      <c r="C988" s="71">
        <v>99</v>
      </c>
      <c r="D988" s="60">
        <v>54.45</v>
      </c>
      <c r="E988" s="66">
        <v>79.2</v>
      </c>
      <c r="F988" s="59" t="s">
        <v>135</v>
      </c>
      <c r="G988" s="59" t="s">
        <v>978</v>
      </c>
      <c r="H988" s="60" t="s">
        <v>3957</v>
      </c>
      <c r="I988" s="60" t="s">
        <v>3958</v>
      </c>
      <c r="J988" s="123"/>
      <c r="K988" s="62" t="s">
        <v>139</v>
      </c>
      <c r="L988" s="60" t="s">
        <v>123</v>
      </c>
      <c r="M988" s="59" t="s">
        <v>140</v>
      </c>
      <c r="N988" s="60" t="s">
        <v>953</v>
      </c>
      <c r="O988" s="60" t="s">
        <v>1697</v>
      </c>
      <c r="P988" s="59" t="s">
        <v>955</v>
      </c>
      <c r="Q988" s="59" t="s">
        <v>140</v>
      </c>
      <c r="R988" s="59"/>
      <c r="S988" s="59" t="s">
        <v>955</v>
      </c>
      <c r="T988" s="59"/>
      <c r="U988" s="59"/>
      <c r="V988" s="59"/>
    </row>
    <row r="989" spans="1:22" x14ac:dyDescent="0.2">
      <c r="A989" s="58" t="s">
        <v>3959</v>
      </c>
      <c r="B989" s="59" t="s">
        <v>3960</v>
      </c>
      <c r="C989" s="71">
        <v>100</v>
      </c>
      <c r="D989" s="60">
        <v>55</v>
      </c>
      <c r="E989" s="66">
        <v>80</v>
      </c>
      <c r="F989" s="59" t="s">
        <v>135</v>
      </c>
      <c r="G989" s="59" t="s">
        <v>136</v>
      </c>
      <c r="H989" s="60" t="s">
        <v>3961</v>
      </c>
      <c r="I989" s="60" t="s">
        <v>3962</v>
      </c>
      <c r="J989" s="123"/>
      <c r="K989" s="62" t="s">
        <v>139</v>
      </c>
      <c r="L989" s="60" t="s">
        <v>123</v>
      </c>
      <c r="M989" s="59" t="s">
        <v>140</v>
      </c>
      <c r="N989" s="60" t="s">
        <v>953</v>
      </c>
      <c r="O989" s="60" t="s">
        <v>930</v>
      </c>
      <c r="P989" s="59" t="s">
        <v>955</v>
      </c>
      <c r="Q989" s="59"/>
      <c r="R989" s="59"/>
      <c r="S989" s="59" t="s">
        <v>955</v>
      </c>
      <c r="T989" s="59"/>
      <c r="U989" s="59"/>
      <c r="V989" s="59"/>
    </row>
    <row r="990" spans="1:22" x14ac:dyDescent="0.2">
      <c r="A990" s="58" t="s">
        <v>3963</v>
      </c>
      <c r="B990" s="59" t="s">
        <v>3964</v>
      </c>
      <c r="C990" s="71">
        <v>100</v>
      </c>
      <c r="D990" s="60">
        <v>55</v>
      </c>
      <c r="E990" s="66">
        <v>80</v>
      </c>
      <c r="F990" s="59" t="s">
        <v>135</v>
      </c>
      <c r="G990" s="59" t="s">
        <v>136</v>
      </c>
      <c r="H990" s="60" t="s">
        <v>3965</v>
      </c>
      <c r="I990" s="60" t="s">
        <v>3966</v>
      </c>
      <c r="J990" s="123"/>
      <c r="K990" s="62" t="s">
        <v>139</v>
      </c>
      <c r="L990" s="60" t="s">
        <v>123</v>
      </c>
      <c r="M990" s="59" t="s">
        <v>140</v>
      </c>
      <c r="N990" s="60" t="s">
        <v>953</v>
      </c>
      <c r="O990" s="60" t="s">
        <v>930</v>
      </c>
      <c r="P990" s="59" t="s">
        <v>955</v>
      </c>
      <c r="Q990" s="59" t="s">
        <v>140</v>
      </c>
      <c r="R990" s="59"/>
      <c r="S990" s="59" t="s">
        <v>955</v>
      </c>
      <c r="T990" s="59"/>
      <c r="U990" s="59"/>
      <c r="V990" s="59"/>
    </row>
    <row r="991" spans="1:22" x14ac:dyDescent="0.2">
      <c r="A991" s="58" t="s">
        <v>3967</v>
      </c>
      <c r="B991" s="59" t="s">
        <v>3968</v>
      </c>
      <c r="C991" s="71">
        <v>100</v>
      </c>
      <c r="D991" s="60">
        <v>55</v>
      </c>
      <c r="E991" s="66">
        <v>80</v>
      </c>
      <c r="F991" s="59" t="s">
        <v>135</v>
      </c>
      <c r="G991" s="59" t="s">
        <v>136</v>
      </c>
      <c r="H991" s="60" t="s">
        <v>3969</v>
      </c>
      <c r="I991" s="60" t="s">
        <v>3970</v>
      </c>
      <c r="J991" s="123"/>
      <c r="K991" s="62" t="s">
        <v>139</v>
      </c>
      <c r="L991" s="60" t="s">
        <v>123</v>
      </c>
      <c r="M991" s="59" t="s">
        <v>140</v>
      </c>
      <c r="N991" s="60" t="s">
        <v>953</v>
      </c>
      <c r="O991" s="60" t="s">
        <v>930</v>
      </c>
      <c r="P991" s="59" t="s">
        <v>955</v>
      </c>
      <c r="Q991" s="59" t="s">
        <v>140</v>
      </c>
      <c r="R991" s="59"/>
      <c r="S991" s="59" t="s">
        <v>955</v>
      </c>
      <c r="T991" s="59"/>
      <c r="U991" s="59"/>
      <c r="V991" s="59"/>
    </row>
    <row r="992" spans="1:22" x14ac:dyDescent="0.2">
      <c r="A992" s="58" t="s">
        <v>3971</v>
      </c>
      <c r="B992" s="59" t="s">
        <v>3972</v>
      </c>
      <c r="C992" s="71">
        <v>100</v>
      </c>
      <c r="D992" s="60">
        <v>70</v>
      </c>
      <c r="E992" s="66">
        <v>80</v>
      </c>
      <c r="F992" s="59" t="s">
        <v>135</v>
      </c>
      <c r="G992" s="59" t="s">
        <v>136</v>
      </c>
      <c r="H992" s="60" t="s">
        <v>3973</v>
      </c>
      <c r="I992" s="60"/>
      <c r="J992" s="123"/>
      <c r="K992" s="62" t="s">
        <v>139</v>
      </c>
      <c r="L992" s="60"/>
      <c r="M992" s="59"/>
      <c r="N992" s="60" t="s">
        <v>167</v>
      </c>
      <c r="O992" s="60" t="s">
        <v>3567</v>
      </c>
      <c r="P992" s="59" t="s">
        <v>128</v>
      </c>
      <c r="Q992" s="59" t="s">
        <v>103</v>
      </c>
      <c r="R992" s="59"/>
      <c r="S992" s="59"/>
      <c r="T992" s="59"/>
      <c r="U992" s="59"/>
      <c r="V992" s="59"/>
    </row>
    <row r="993" spans="1:22" x14ac:dyDescent="0.2">
      <c r="A993" s="58" t="s">
        <v>3974</v>
      </c>
      <c r="B993" s="59" t="s">
        <v>3975</v>
      </c>
      <c r="C993" s="71">
        <v>105</v>
      </c>
      <c r="D993" s="60">
        <v>57.75</v>
      </c>
      <c r="E993" s="66">
        <v>84</v>
      </c>
      <c r="F993" s="59" t="s">
        <v>135</v>
      </c>
      <c r="G993" s="59" t="s">
        <v>3976</v>
      </c>
      <c r="H993" s="60" t="s">
        <v>3977</v>
      </c>
      <c r="I993" s="60" t="s">
        <v>3978</v>
      </c>
      <c r="J993" s="123">
        <v>0.05</v>
      </c>
      <c r="K993" s="62" t="s">
        <v>139</v>
      </c>
      <c r="L993" s="60" t="s">
        <v>123</v>
      </c>
      <c r="M993" s="59" t="s">
        <v>140</v>
      </c>
      <c r="N993" s="60" t="s">
        <v>946</v>
      </c>
      <c r="O993" s="60" t="s">
        <v>3979</v>
      </c>
      <c r="P993" s="59" t="s">
        <v>102</v>
      </c>
      <c r="Q993" s="59" t="s">
        <v>103</v>
      </c>
      <c r="R993" s="59"/>
      <c r="S993" s="59"/>
      <c r="T993" s="59">
        <v>2.44</v>
      </c>
      <c r="U993" s="59">
        <v>5.18</v>
      </c>
      <c r="V993" s="59">
        <v>6.22</v>
      </c>
    </row>
    <row r="994" spans="1:22" x14ac:dyDescent="0.2">
      <c r="A994" s="58" t="s">
        <v>3980</v>
      </c>
      <c r="B994" s="59" t="s">
        <v>3981</v>
      </c>
      <c r="C994" s="71">
        <v>105</v>
      </c>
      <c r="D994" s="60">
        <v>57.75</v>
      </c>
      <c r="E994" s="66">
        <v>84</v>
      </c>
      <c r="F994" s="59" t="s">
        <v>135</v>
      </c>
      <c r="G994" s="59" t="s">
        <v>3327</v>
      </c>
      <c r="H994" s="60" t="s">
        <v>3982</v>
      </c>
      <c r="I994" s="60" t="s">
        <v>3983</v>
      </c>
      <c r="J994" s="123"/>
      <c r="K994" s="62" t="s">
        <v>139</v>
      </c>
      <c r="L994" s="60" t="s">
        <v>153</v>
      </c>
      <c r="M994" s="59" t="s">
        <v>103</v>
      </c>
      <c r="N994" s="60" t="s">
        <v>1591</v>
      </c>
      <c r="O994" s="60" t="s">
        <v>3492</v>
      </c>
      <c r="P994" s="59" t="s">
        <v>102</v>
      </c>
      <c r="Q994" s="59" t="s">
        <v>103</v>
      </c>
      <c r="R994" s="59" t="s">
        <v>273</v>
      </c>
      <c r="S994" s="59"/>
      <c r="T994" s="59">
        <v>8.8000000000000007</v>
      </c>
      <c r="U994" s="59">
        <v>20.100000000000001</v>
      </c>
      <c r="V994" s="59">
        <v>48.3</v>
      </c>
    </row>
    <row r="995" spans="1:22" x14ac:dyDescent="0.2">
      <c r="A995" s="58" t="s">
        <v>3984</v>
      </c>
      <c r="B995" s="59" t="s">
        <v>3985</v>
      </c>
      <c r="C995" s="71">
        <v>105</v>
      </c>
      <c r="D995" s="60">
        <v>57.75</v>
      </c>
      <c r="E995" s="66">
        <v>84</v>
      </c>
      <c r="F995" s="59" t="s">
        <v>135</v>
      </c>
      <c r="G995" s="59" t="s">
        <v>3986</v>
      </c>
      <c r="H995" s="60" t="s">
        <v>3987</v>
      </c>
      <c r="I995" s="60" t="s">
        <v>3988</v>
      </c>
      <c r="J995" s="123">
        <v>1.84</v>
      </c>
      <c r="K995" s="62" t="s">
        <v>139</v>
      </c>
      <c r="L995" s="60" t="s">
        <v>153</v>
      </c>
      <c r="M995" s="59" t="s">
        <v>103</v>
      </c>
      <c r="N995" s="60" t="s">
        <v>1591</v>
      </c>
      <c r="O995" s="60" t="s">
        <v>3330</v>
      </c>
      <c r="P995" s="59" t="s">
        <v>102</v>
      </c>
      <c r="Q995" s="59" t="s">
        <v>103</v>
      </c>
      <c r="R995" s="59"/>
      <c r="S995" s="59"/>
      <c r="T995" s="59">
        <v>4.3600000000000003</v>
      </c>
      <c r="U995" s="59">
        <v>18.3</v>
      </c>
      <c r="V995" s="59">
        <v>43.64</v>
      </c>
    </row>
    <row r="996" spans="1:22" x14ac:dyDescent="0.2">
      <c r="A996" s="58" t="s">
        <v>3989</v>
      </c>
      <c r="B996" s="59" t="s">
        <v>3990</v>
      </c>
      <c r="C996" s="71">
        <v>105</v>
      </c>
      <c r="D996" s="60">
        <v>57.75</v>
      </c>
      <c r="E996" s="66">
        <v>84</v>
      </c>
      <c r="F996" s="59" t="s">
        <v>135</v>
      </c>
      <c r="G996" s="59" t="s">
        <v>3327</v>
      </c>
      <c r="H996" s="60" t="s">
        <v>3991</v>
      </c>
      <c r="I996" s="60" t="s">
        <v>3992</v>
      </c>
      <c r="J996" s="123"/>
      <c r="K996" s="62" t="s">
        <v>139</v>
      </c>
      <c r="L996" s="60" t="s">
        <v>117</v>
      </c>
      <c r="M996" s="59" t="s">
        <v>140</v>
      </c>
      <c r="N996" s="60" t="s">
        <v>1591</v>
      </c>
      <c r="O996" s="60" t="s">
        <v>3993</v>
      </c>
      <c r="P996" s="59" t="s">
        <v>102</v>
      </c>
      <c r="Q996" s="59" t="s">
        <v>103</v>
      </c>
      <c r="R996" s="59" t="s">
        <v>273</v>
      </c>
      <c r="S996" s="59"/>
      <c r="T996" s="59">
        <v>4.3600000000000003</v>
      </c>
      <c r="U996" s="59">
        <v>18.3</v>
      </c>
      <c r="V996" s="59">
        <v>43.64</v>
      </c>
    </row>
    <row r="997" spans="1:22" x14ac:dyDescent="0.2">
      <c r="A997" s="58" t="s">
        <v>3994</v>
      </c>
      <c r="B997" s="59" t="s">
        <v>3995</v>
      </c>
      <c r="C997" s="71">
        <v>105</v>
      </c>
      <c r="D997" s="60">
        <v>57.75</v>
      </c>
      <c r="E997" s="66">
        <v>84</v>
      </c>
      <c r="F997" s="59" t="s">
        <v>135</v>
      </c>
      <c r="G997" s="59" t="s">
        <v>2716</v>
      </c>
      <c r="H997" s="60" t="s">
        <v>3996</v>
      </c>
      <c r="I997" s="60" t="s">
        <v>3997</v>
      </c>
      <c r="J997" s="123">
        <v>0.2</v>
      </c>
      <c r="K997" s="62" t="s">
        <v>139</v>
      </c>
      <c r="L997" s="60" t="s">
        <v>153</v>
      </c>
      <c r="M997" s="59" t="s">
        <v>103</v>
      </c>
      <c r="N997" s="60" t="s">
        <v>118</v>
      </c>
      <c r="O997" s="60" t="s">
        <v>2968</v>
      </c>
      <c r="P997" s="59" t="s">
        <v>120</v>
      </c>
      <c r="Q997" s="59" t="s">
        <v>103</v>
      </c>
      <c r="R997" s="59"/>
      <c r="S997" s="59" t="s">
        <v>120</v>
      </c>
      <c r="T997" s="59">
        <v>11.43</v>
      </c>
      <c r="U997" s="59">
        <v>11.8</v>
      </c>
      <c r="V997" s="59">
        <v>6.9</v>
      </c>
    </row>
    <row r="998" spans="1:22" x14ac:dyDescent="0.2">
      <c r="A998" s="58" t="s">
        <v>3998</v>
      </c>
      <c r="B998" s="59" t="s">
        <v>3999</v>
      </c>
      <c r="C998" s="71">
        <v>105</v>
      </c>
      <c r="D998" s="60">
        <v>57.75</v>
      </c>
      <c r="E998" s="66">
        <v>84</v>
      </c>
      <c r="F998" s="59" t="s">
        <v>135</v>
      </c>
      <c r="G998" s="59" t="s">
        <v>2716</v>
      </c>
      <c r="H998" s="60" t="s">
        <v>4000</v>
      </c>
      <c r="I998" s="60" t="s">
        <v>4001</v>
      </c>
      <c r="J998" s="123">
        <v>0.2</v>
      </c>
      <c r="K998" s="62" t="s">
        <v>139</v>
      </c>
      <c r="L998" s="60" t="s">
        <v>153</v>
      </c>
      <c r="M998" s="59" t="s">
        <v>103</v>
      </c>
      <c r="N998" s="60" t="s">
        <v>118</v>
      </c>
      <c r="O998" s="60" t="s">
        <v>2968</v>
      </c>
      <c r="P998" s="59" t="s">
        <v>120</v>
      </c>
      <c r="Q998" s="59" t="s">
        <v>103</v>
      </c>
      <c r="R998" s="59"/>
      <c r="S998" s="59" t="s">
        <v>120</v>
      </c>
      <c r="T998" s="59">
        <v>11.43</v>
      </c>
      <c r="U998" s="59">
        <v>11.8</v>
      </c>
      <c r="V998" s="59">
        <v>6.9</v>
      </c>
    </row>
    <row r="999" spans="1:22" x14ac:dyDescent="0.2">
      <c r="A999" s="58" t="s">
        <v>4002</v>
      </c>
      <c r="B999" s="59" t="s">
        <v>4003</v>
      </c>
      <c r="C999" s="71">
        <v>105</v>
      </c>
      <c r="D999" s="60">
        <v>57.75</v>
      </c>
      <c r="E999" s="66">
        <v>84</v>
      </c>
      <c r="F999" s="59" t="s">
        <v>135</v>
      </c>
      <c r="G999" s="59" t="s">
        <v>978</v>
      </c>
      <c r="H999" s="60" t="s">
        <v>4004</v>
      </c>
      <c r="I999" s="60" t="s">
        <v>4005</v>
      </c>
      <c r="J999" s="123">
        <v>2.21</v>
      </c>
      <c r="K999" s="62" t="s">
        <v>139</v>
      </c>
      <c r="L999" s="60" t="s">
        <v>123</v>
      </c>
      <c r="M999" s="59" t="s">
        <v>140</v>
      </c>
      <c r="N999" s="60" t="s">
        <v>953</v>
      </c>
      <c r="O999" s="60" t="s">
        <v>930</v>
      </c>
      <c r="P999" s="59" t="s">
        <v>955</v>
      </c>
      <c r="Q999" s="59" t="s">
        <v>140</v>
      </c>
      <c r="R999" s="59"/>
      <c r="S999" s="59" t="s">
        <v>955</v>
      </c>
      <c r="T999" s="59"/>
      <c r="U999" s="59"/>
      <c r="V999" s="59"/>
    </row>
    <row r="1000" spans="1:22" x14ac:dyDescent="0.2">
      <c r="A1000" s="58" t="s">
        <v>4006</v>
      </c>
      <c r="B1000" s="59" t="s">
        <v>4007</v>
      </c>
      <c r="C1000" s="71">
        <v>105</v>
      </c>
      <c r="D1000" s="60">
        <v>57.75</v>
      </c>
      <c r="E1000" s="66">
        <v>84</v>
      </c>
      <c r="F1000" s="59" t="s">
        <v>135</v>
      </c>
      <c r="G1000" s="59" t="s">
        <v>978</v>
      </c>
      <c r="H1000" s="60" t="s">
        <v>4008</v>
      </c>
      <c r="I1000" s="60" t="s">
        <v>4009</v>
      </c>
      <c r="J1000" s="123">
        <v>1.46</v>
      </c>
      <c r="K1000" s="62" t="s">
        <v>139</v>
      </c>
      <c r="L1000" s="60" t="s">
        <v>123</v>
      </c>
      <c r="M1000" s="59" t="s">
        <v>140</v>
      </c>
      <c r="N1000" s="60" t="s">
        <v>953</v>
      </c>
      <c r="O1000" s="60" t="s">
        <v>930</v>
      </c>
      <c r="P1000" s="59" t="s">
        <v>955</v>
      </c>
      <c r="Q1000" s="59" t="s">
        <v>140</v>
      </c>
      <c r="R1000" s="59"/>
      <c r="S1000" s="59" t="s">
        <v>955</v>
      </c>
      <c r="T1000" s="59"/>
      <c r="U1000" s="59"/>
      <c r="V1000" s="59"/>
    </row>
    <row r="1001" spans="1:22" x14ac:dyDescent="0.2">
      <c r="A1001" s="58" t="s">
        <v>4010</v>
      </c>
      <c r="B1001" s="59" t="s">
        <v>4011</v>
      </c>
      <c r="C1001" s="71">
        <v>105</v>
      </c>
      <c r="D1001" s="60">
        <v>57.75</v>
      </c>
      <c r="E1001" s="66">
        <v>84</v>
      </c>
      <c r="F1001" s="59" t="s">
        <v>135</v>
      </c>
      <c r="G1001" s="59" t="s">
        <v>978</v>
      </c>
      <c r="H1001" s="60" t="s">
        <v>4012</v>
      </c>
      <c r="I1001" s="60" t="s">
        <v>4013</v>
      </c>
      <c r="J1001" s="123"/>
      <c r="K1001" s="62" t="s">
        <v>139</v>
      </c>
      <c r="L1001" s="60" t="s">
        <v>123</v>
      </c>
      <c r="M1001" s="59" t="s">
        <v>140</v>
      </c>
      <c r="N1001" s="60" t="s">
        <v>953</v>
      </c>
      <c r="O1001" s="60" t="s">
        <v>930</v>
      </c>
      <c r="P1001" s="59" t="s">
        <v>955</v>
      </c>
      <c r="Q1001" s="59" t="s">
        <v>140</v>
      </c>
      <c r="R1001" s="59"/>
      <c r="S1001" s="59" t="s">
        <v>955</v>
      </c>
      <c r="T1001" s="59"/>
      <c r="U1001" s="59"/>
      <c r="V1001" s="59"/>
    </row>
    <row r="1002" spans="1:22" x14ac:dyDescent="0.2">
      <c r="A1002" s="58" t="s">
        <v>4014</v>
      </c>
      <c r="B1002" s="59" t="s">
        <v>4015</v>
      </c>
      <c r="C1002" s="71">
        <v>105</v>
      </c>
      <c r="D1002" s="60">
        <v>57.75</v>
      </c>
      <c r="E1002" s="66">
        <v>84</v>
      </c>
      <c r="F1002" s="59" t="s">
        <v>135</v>
      </c>
      <c r="G1002" s="59" t="s">
        <v>136</v>
      </c>
      <c r="H1002" s="60" t="s">
        <v>4016</v>
      </c>
      <c r="I1002" s="60" t="s">
        <v>4017</v>
      </c>
      <c r="J1002" s="123"/>
      <c r="K1002" s="62" t="s">
        <v>139</v>
      </c>
      <c r="L1002" s="60" t="s">
        <v>123</v>
      </c>
      <c r="M1002" s="59" t="s">
        <v>140</v>
      </c>
      <c r="N1002" s="60" t="s">
        <v>953</v>
      </c>
      <c r="O1002" s="60" t="s">
        <v>1697</v>
      </c>
      <c r="P1002" s="59" t="s">
        <v>955</v>
      </c>
      <c r="Q1002" s="59" t="s">
        <v>140</v>
      </c>
      <c r="R1002" s="59"/>
      <c r="S1002" s="59" t="s">
        <v>955</v>
      </c>
      <c r="T1002" s="59"/>
      <c r="U1002" s="59"/>
      <c r="V1002" s="59"/>
    </row>
    <row r="1003" spans="1:22" x14ac:dyDescent="0.2">
      <c r="A1003" s="65" t="s">
        <v>4018</v>
      </c>
      <c r="B1003" s="62" t="s">
        <v>4019</v>
      </c>
      <c r="C1003" s="137">
        <v>105</v>
      </c>
      <c r="D1003" s="66">
        <v>57.75</v>
      </c>
      <c r="E1003" s="66">
        <v>84</v>
      </c>
      <c r="F1003" s="62" t="s">
        <v>135</v>
      </c>
      <c r="G1003" s="66" t="s">
        <v>4020</v>
      </c>
      <c r="H1003" s="82" t="s">
        <v>4021</v>
      </c>
      <c r="I1003" s="82" t="s">
        <v>4022</v>
      </c>
      <c r="J1003" s="122"/>
      <c r="K1003" s="66" t="s">
        <v>139</v>
      </c>
      <c r="L1003" s="62" t="s">
        <v>123</v>
      </c>
      <c r="M1003" s="66" t="s">
        <v>140</v>
      </c>
      <c r="N1003" s="66" t="s">
        <v>953</v>
      </c>
      <c r="O1003" s="62" t="s">
        <v>1070</v>
      </c>
      <c r="P1003" s="62" t="s">
        <v>955</v>
      </c>
      <c r="Q1003" s="62"/>
      <c r="R1003" s="62"/>
      <c r="S1003" s="62" t="s">
        <v>955</v>
      </c>
      <c r="T1003" s="62"/>
      <c r="U1003" s="62"/>
      <c r="V1003" s="62"/>
    </row>
    <row r="1004" spans="1:22" x14ac:dyDescent="0.2">
      <c r="A1004" s="58" t="s">
        <v>4023</v>
      </c>
      <c r="B1004" s="59" t="s">
        <v>4024</v>
      </c>
      <c r="C1004" s="71">
        <v>105</v>
      </c>
      <c r="D1004" s="60">
        <v>57.75</v>
      </c>
      <c r="E1004" s="66">
        <v>84</v>
      </c>
      <c r="F1004" s="59" t="s">
        <v>135</v>
      </c>
      <c r="G1004" s="59" t="s">
        <v>136</v>
      </c>
      <c r="H1004" s="60" t="s">
        <v>4025</v>
      </c>
      <c r="I1004" s="60" t="s">
        <v>4026</v>
      </c>
      <c r="J1004" s="123"/>
      <c r="K1004" s="62" t="s">
        <v>139</v>
      </c>
      <c r="L1004" s="60" t="s">
        <v>123</v>
      </c>
      <c r="M1004" s="59" t="s">
        <v>140</v>
      </c>
      <c r="N1004" s="60" t="s">
        <v>953</v>
      </c>
      <c r="O1004" s="60" t="s">
        <v>930</v>
      </c>
      <c r="P1004" s="59" t="s">
        <v>955</v>
      </c>
      <c r="Q1004" s="59" t="s">
        <v>140</v>
      </c>
      <c r="R1004" s="59"/>
      <c r="S1004" s="59" t="s">
        <v>955</v>
      </c>
      <c r="T1004" s="59"/>
      <c r="U1004" s="59"/>
      <c r="V1004" s="59"/>
    </row>
    <row r="1005" spans="1:22" x14ac:dyDescent="0.2">
      <c r="A1005" s="58" t="s">
        <v>4027</v>
      </c>
      <c r="B1005" s="59" t="s">
        <v>4028</v>
      </c>
      <c r="C1005" s="71">
        <v>110</v>
      </c>
      <c r="D1005" s="60">
        <v>60.5</v>
      </c>
      <c r="E1005" s="66">
        <v>88</v>
      </c>
      <c r="F1005" s="59" t="s">
        <v>135</v>
      </c>
      <c r="G1005" s="59" t="s">
        <v>3986</v>
      </c>
      <c r="H1005" s="60" t="s">
        <v>3987</v>
      </c>
      <c r="I1005" s="60" t="s">
        <v>4029</v>
      </c>
      <c r="J1005" s="123">
        <v>1.84</v>
      </c>
      <c r="K1005" s="62" t="s">
        <v>139</v>
      </c>
      <c r="L1005" s="60" t="s">
        <v>153</v>
      </c>
      <c r="M1005" s="59" t="s">
        <v>103</v>
      </c>
      <c r="N1005" s="60" t="s">
        <v>1591</v>
      </c>
      <c r="O1005" s="60" t="s">
        <v>3492</v>
      </c>
      <c r="P1005" s="59" t="s">
        <v>102</v>
      </c>
      <c r="Q1005" s="59" t="s">
        <v>103</v>
      </c>
      <c r="R1005" s="59"/>
      <c r="S1005" s="59"/>
      <c r="T1005" s="59">
        <v>4.3600000000000003</v>
      </c>
      <c r="U1005" s="59">
        <v>18.3</v>
      </c>
      <c r="V1005" s="59">
        <v>43.64</v>
      </c>
    </row>
    <row r="1006" spans="1:22" x14ac:dyDescent="0.2">
      <c r="A1006" s="65" t="s">
        <v>4030</v>
      </c>
      <c r="B1006" s="62" t="s">
        <v>4031</v>
      </c>
      <c r="C1006" s="137">
        <v>110</v>
      </c>
      <c r="D1006" s="66">
        <v>60.5</v>
      </c>
      <c r="E1006" s="66">
        <v>88</v>
      </c>
      <c r="F1006" s="59" t="s">
        <v>135</v>
      </c>
      <c r="G1006" s="66" t="s">
        <v>4032</v>
      </c>
      <c r="H1006" s="82" t="s">
        <v>1306</v>
      </c>
      <c r="I1006" s="82" t="s">
        <v>4033</v>
      </c>
      <c r="J1006" s="122"/>
      <c r="K1006" s="66" t="s">
        <v>139</v>
      </c>
      <c r="L1006" s="62" t="s">
        <v>123</v>
      </c>
      <c r="M1006" s="66" t="s">
        <v>140</v>
      </c>
      <c r="N1006" s="66" t="s">
        <v>953</v>
      </c>
      <c r="O1006" s="62" t="s">
        <v>930</v>
      </c>
      <c r="P1006" s="62" t="s">
        <v>955</v>
      </c>
      <c r="Q1006" s="62" t="s">
        <v>140</v>
      </c>
      <c r="R1006" s="62"/>
      <c r="S1006" s="62" t="s">
        <v>955</v>
      </c>
      <c r="T1006" s="62"/>
      <c r="U1006" s="62"/>
      <c r="V1006" s="62"/>
    </row>
    <row r="1007" spans="1:22" x14ac:dyDescent="0.2">
      <c r="A1007" s="58" t="s">
        <v>4034</v>
      </c>
      <c r="B1007" s="59" t="s">
        <v>4035</v>
      </c>
      <c r="C1007" s="71">
        <v>110</v>
      </c>
      <c r="D1007" s="60">
        <v>60.5</v>
      </c>
      <c r="E1007" s="66">
        <v>88</v>
      </c>
      <c r="F1007" s="59" t="s">
        <v>135</v>
      </c>
      <c r="G1007" s="59" t="s">
        <v>136</v>
      </c>
      <c r="H1007" s="60" t="s">
        <v>4036</v>
      </c>
      <c r="I1007" s="60" t="s">
        <v>4037</v>
      </c>
      <c r="J1007" s="123"/>
      <c r="K1007" s="62" t="s">
        <v>139</v>
      </c>
      <c r="L1007" s="60" t="s">
        <v>123</v>
      </c>
      <c r="M1007" s="59" t="s">
        <v>140</v>
      </c>
      <c r="N1007" s="60" t="s">
        <v>953</v>
      </c>
      <c r="O1007" s="60" t="s">
        <v>930</v>
      </c>
      <c r="P1007" s="59" t="s">
        <v>955</v>
      </c>
      <c r="Q1007" s="59" t="s">
        <v>140</v>
      </c>
      <c r="R1007" s="59"/>
      <c r="S1007" s="59" t="s">
        <v>955</v>
      </c>
      <c r="T1007" s="59"/>
      <c r="U1007" s="59"/>
      <c r="V1007" s="59"/>
    </row>
    <row r="1008" spans="1:22" x14ac:dyDescent="0.2">
      <c r="A1008" s="58" t="s">
        <v>4038</v>
      </c>
      <c r="B1008" s="59" t="s">
        <v>4039</v>
      </c>
      <c r="C1008" s="71">
        <v>110</v>
      </c>
      <c r="D1008" s="60">
        <v>60.5</v>
      </c>
      <c r="E1008" s="66">
        <v>88</v>
      </c>
      <c r="F1008" s="59" t="s">
        <v>135</v>
      </c>
      <c r="G1008" s="59" t="s">
        <v>136</v>
      </c>
      <c r="H1008" s="60" t="s">
        <v>4040</v>
      </c>
      <c r="I1008" s="60" t="s">
        <v>4041</v>
      </c>
      <c r="J1008" s="123"/>
      <c r="K1008" s="62" t="s">
        <v>139</v>
      </c>
      <c r="L1008" s="60" t="s">
        <v>123</v>
      </c>
      <c r="M1008" s="59" t="s">
        <v>140</v>
      </c>
      <c r="N1008" s="60" t="s">
        <v>953</v>
      </c>
      <c r="O1008" s="60" t="s">
        <v>930</v>
      </c>
      <c r="P1008" s="59" t="s">
        <v>955</v>
      </c>
      <c r="Q1008" s="59" t="s">
        <v>140</v>
      </c>
      <c r="R1008" s="59"/>
      <c r="S1008" s="59" t="s">
        <v>955</v>
      </c>
      <c r="T1008" s="59"/>
      <c r="U1008" s="59"/>
      <c r="V1008" s="59"/>
    </row>
    <row r="1009" spans="1:22" x14ac:dyDescent="0.2">
      <c r="A1009" s="58" t="s">
        <v>4042</v>
      </c>
      <c r="B1009" s="59" t="s">
        <v>4043</v>
      </c>
      <c r="C1009" s="71">
        <v>115</v>
      </c>
      <c r="D1009" s="60">
        <v>63.25</v>
      </c>
      <c r="E1009" s="66">
        <v>92</v>
      </c>
      <c r="F1009" s="59" t="s">
        <v>135</v>
      </c>
      <c r="G1009" s="59" t="s">
        <v>978</v>
      </c>
      <c r="H1009" s="60" t="s">
        <v>4044</v>
      </c>
      <c r="I1009" s="60" t="s">
        <v>4045</v>
      </c>
      <c r="J1009" s="123">
        <v>1.84</v>
      </c>
      <c r="K1009" s="62" t="s">
        <v>139</v>
      </c>
      <c r="L1009" s="60" t="s">
        <v>123</v>
      </c>
      <c r="M1009" s="59" t="s">
        <v>140</v>
      </c>
      <c r="N1009" s="60" t="s">
        <v>953</v>
      </c>
      <c r="O1009" s="60" t="s">
        <v>930</v>
      </c>
      <c r="P1009" s="59" t="s">
        <v>955</v>
      </c>
      <c r="Q1009" s="59" t="s">
        <v>140</v>
      </c>
      <c r="R1009" s="59"/>
      <c r="S1009" s="59" t="s">
        <v>955</v>
      </c>
      <c r="T1009" s="59"/>
      <c r="U1009" s="59"/>
      <c r="V1009" s="59"/>
    </row>
    <row r="1010" spans="1:22" x14ac:dyDescent="0.2">
      <c r="A1010" s="58" t="s">
        <v>4046</v>
      </c>
      <c r="B1010" s="59" t="s">
        <v>4047</v>
      </c>
      <c r="C1010" s="71">
        <v>115</v>
      </c>
      <c r="D1010" s="60">
        <v>63.25</v>
      </c>
      <c r="E1010" s="66">
        <v>92</v>
      </c>
      <c r="F1010" s="59" t="s">
        <v>135</v>
      </c>
      <c r="G1010" s="59" t="s">
        <v>136</v>
      </c>
      <c r="H1010" s="60" t="s">
        <v>2387</v>
      </c>
      <c r="I1010" s="60" t="s">
        <v>4048</v>
      </c>
      <c r="J1010" s="123">
        <v>1.56</v>
      </c>
      <c r="K1010" s="62" t="s">
        <v>139</v>
      </c>
      <c r="L1010" s="60" t="s">
        <v>123</v>
      </c>
      <c r="M1010" s="59" t="s">
        <v>140</v>
      </c>
      <c r="N1010" s="60" t="s">
        <v>953</v>
      </c>
      <c r="O1010" s="60" t="s">
        <v>1697</v>
      </c>
      <c r="P1010" s="59" t="s">
        <v>955</v>
      </c>
      <c r="Q1010" s="59" t="s">
        <v>140</v>
      </c>
      <c r="R1010" s="59" t="s">
        <v>273</v>
      </c>
      <c r="S1010" s="59" t="s">
        <v>955</v>
      </c>
      <c r="T1010" s="59"/>
      <c r="U1010" s="59"/>
      <c r="V1010" s="59"/>
    </row>
    <row r="1011" spans="1:22" x14ac:dyDescent="0.2">
      <c r="A1011" s="58" t="s">
        <v>4049</v>
      </c>
      <c r="B1011" s="59" t="s">
        <v>4050</v>
      </c>
      <c r="C1011" s="71">
        <v>115</v>
      </c>
      <c r="D1011" s="60">
        <v>63.25</v>
      </c>
      <c r="E1011" s="66">
        <v>92</v>
      </c>
      <c r="F1011" s="59" t="s">
        <v>135</v>
      </c>
      <c r="G1011" s="59" t="s">
        <v>136</v>
      </c>
      <c r="H1011" s="60" t="s">
        <v>4051</v>
      </c>
      <c r="I1011" s="60" t="s">
        <v>4052</v>
      </c>
      <c r="J1011" s="123"/>
      <c r="K1011" s="62" t="s">
        <v>139</v>
      </c>
      <c r="L1011" s="60" t="s">
        <v>123</v>
      </c>
      <c r="M1011" s="59" t="s">
        <v>140</v>
      </c>
      <c r="N1011" s="60" t="s">
        <v>953</v>
      </c>
      <c r="O1011" s="60" t="s">
        <v>930</v>
      </c>
      <c r="P1011" s="59" t="s">
        <v>955</v>
      </c>
      <c r="Q1011" s="59"/>
      <c r="R1011" s="59"/>
      <c r="S1011" s="59" t="s">
        <v>955</v>
      </c>
      <c r="T1011" s="59"/>
      <c r="U1011" s="59"/>
      <c r="V1011" s="59"/>
    </row>
    <row r="1012" spans="1:22" x14ac:dyDescent="0.2">
      <c r="A1012" s="58" t="s">
        <v>4053</v>
      </c>
      <c r="B1012" s="59" t="s">
        <v>4054</v>
      </c>
      <c r="C1012" s="71">
        <v>115</v>
      </c>
      <c r="D1012" s="60">
        <v>63.25</v>
      </c>
      <c r="E1012" s="66">
        <v>92</v>
      </c>
      <c r="F1012" s="59" t="s">
        <v>135</v>
      </c>
      <c r="G1012" s="59" t="s">
        <v>978</v>
      </c>
      <c r="H1012" s="60" t="s">
        <v>4055</v>
      </c>
      <c r="I1012" s="60" t="s">
        <v>4056</v>
      </c>
      <c r="J1012" s="123">
        <v>2.4</v>
      </c>
      <c r="K1012" s="62" t="s">
        <v>139</v>
      </c>
      <c r="L1012" s="60" t="s">
        <v>123</v>
      </c>
      <c r="M1012" s="59" t="s">
        <v>140</v>
      </c>
      <c r="N1012" s="60" t="s">
        <v>953</v>
      </c>
      <c r="O1012" s="60" t="s">
        <v>930</v>
      </c>
      <c r="P1012" s="59" t="s">
        <v>955</v>
      </c>
      <c r="Q1012" s="59" t="s">
        <v>140</v>
      </c>
      <c r="R1012" s="59"/>
      <c r="S1012" s="59" t="s">
        <v>955</v>
      </c>
      <c r="T1012" s="59"/>
      <c r="U1012" s="59"/>
      <c r="V1012" s="59"/>
    </row>
    <row r="1013" spans="1:22" x14ac:dyDescent="0.2">
      <c r="A1013" s="58" t="s">
        <v>4057</v>
      </c>
      <c r="B1013" s="59" t="s">
        <v>4058</v>
      </c>
      <c r="C1013" s="71">
        <v>120</v>
      </c>
      <c r="D1013" s="60">
        <v>66</v>
      </c>
      <c r="E1013" s="66">
        <v>96</v>
      </c>
      <c r="F1013" s="59" t="s">
        <v>135</v>
      </c>
      <c r="G1013" s="59" t="s">
        <v>978</v>
      </c>
      <c r="H1013" s="60" t="s">
        <v>4059</v>
      </c>
      <c r="I1013" s="60" t="s">
        <v>4060</v>
      </c>
      <c r="J1013" s="123">
        <v>3.01</v>
      </c>
      <c r="K1013" s="62" t="s">
        <v>139</v>
      </c>
      <c r="L1013" s="60" t="s">
        <v>123</v>
      </c>
      <c r="M1013" s="59" t="s">
        <v>140</v>
      </c>
      <c r="N1013" s="60" t="s">
        <v>953</v>
      </c>
      <c r="O1013" s="60" t="s">
        <v>930</v>
      </c>
      <c r="P1013" s="59" t="s">
        <v>955</v>
      </c>
      <c r="Q1013" s="59" t="s">
        <v>140</v>
      </c>
      <c r="R1013" s="59"/>
      <c r="S1013" s="59" t="s">
        <v>955</v>
      </c>
      <c r="T1013" s="59"/>
      <c r="U1013" s="59"/>
      <c r="V1013" s="59"/>
    </row>
    <row r="1014" spans="1:22" x14ac:dyDescent="0.2">
      <c r="A1014" s="58" t="s">
        <v>4061</v>
      </c>
      <c r="B1014" s="59" t="s">
        <v>4062</v>
      </c>
      <c r="C1014" s="71">
        <v>120</v>
      </c>
      <c r="D1014" s="60">
        <v>66</v>
      </c>
      <c r="E1014" s="66">
        <v>96</v>
      </c>
      <c r="F1014" s="59" t="s">
        <v>135</v>
      </c>
      <c r="G1014" s="59" t="s">
        <v>978</v>
      </c>
      <c r="H1014" s="60" t="s">
        <v>4063</v>
      </c>
      <c r="I1014" s="60" t="s">
        <v>4064</v>
      </c>
      <c r="J1014" s="123">
        <v>3.39</v>
      </c>
      <c r="K1014" s="62" t="s">
        <v>139</v>
      </c>
      <c r="L1014" s="60" t="s">
        <v>123</v>
      </c>
      <c r="M1014" s="59" t="s">
        <v>140</v>
      </c>
      <c r="N1014" s="60" t="s">
        <v>953</v>
      </c>
      <c r="O1014" s="60" t="s">
        <v>930</v>
      </c>
      <c r="P1014" s="59" t="s">
        <v>955</v>
      </c>
      <c r="Q1014" s="59" t="s">
        <v>140</v>
      </c>
      <c r="R1014" s="59"/>
      <c r="S1014" s="59" t="s">
        <v>955</v>
      </c>
      <c r="T1014" s="59"/>
      <c r="U1014" s="59"/>
      <c r="V1014" s="59"/>
    </row>
    <row r="1015" spans="1:22" x14ac:dyDescent="0.2">
      <c r="A1015" s="58" t="s">
        <v>4065</v>
      </c>
      <c r="B1015" s="59" t="s">
        <v>4066</v>
      </c>
      <c r="C1015" s="71">
        <v>120</v>
      </c>
      <c r="D1015" s="60">
        <v>66</v>
      </c>
      <c r="E1015" s="66">
        <v>96</v>
      </c>
      <c r="F1015" s="59" t="s">
        <v>135</v>
      </c>
      <c r="G1015" s="59" t="s">
        <v>978</v>
      </c>
      <c r="H1015" s="60" t="s">
        <v>4067</v>
      </c>
      <c r="I1015" s="60" t="s">
        <v>4068</v>
      </c>
      <c r="J1015" s="123">
        <v>2.9</v>
      </c>
      <c r="K1015" s="62" t="s">
        <v>139</v>
      </c>
      <c r="L1015" s="60" t="s">
        <v>123</v>
      </c>
      <c r="M1015" s="59" t="s">
        <v>140</v>
      </c>
      <c r="N1015" s="60" t="s">
        <v>953</v>
      </c>
      <c r="O1015" s="60" t="s">
        <v>930</v>
      </c>
      <c r="P1015" s="59" t="s">
        <v>955</v>
      </c>
      <c r="Q1015" s="59" t="s">
        <v>140</v>
      </c>
      <c r="R1015" s="59"/>
      <c r="S1015" s="59" t="s">
        <v>955</v>
      </c>
      <c r="T1015" s="59"/>
      <c r="U1015" s="59"/>
      <c r="V1015" s="59"/>
    </row>
    <row r="1016" spans="1:22" x14ac:dyDescent="0.2">
      <c r="A1016" s="70" t="s">
        <v>4069</v>
      </c>
      <c r="B1016" s="68" t="s">
        <v>4070</v>
      </c>
      <c r="C1016" s="71">
        <v>120</v>
      </c>
      <c r="D1016" s="71">
        <v>84</v>
      </c>
      <c r="E1016" s="66">
        <v>96</v>
      </c>
      <c r="F1016" s="68" t="s">
        <v>135</v>
      </c>
      <c r="G1016" s="68" t="s">
        <v>101</v>
      </c>
      <c r="H1016" s="68" t="s">
        <v>4071</v>
      </c>
      <c r="I1016" s="68"/>
      <c r="J1016" s="125"/>
      <c r="K1016" s="62" t="s">
        <v>139</v>
      </c>
      <c r="L1016" s="68"/>
      <c r="M1016" s="68"/>
      <c r="N1016" s="68" t="s">
        <v>4072</v>
      </c>
      <c r="O1016" s="68" t="s">
        <v>4073</v>
      </c>
      <c r="P1016" s="68" t="s">
        <v>167</v>
      </c>
      <c r="Q1016" s="68" t="s">
        <v>103</v>
      </c>
      <c r="R1016" s="68"/>
      <c r="S1016" s="68" t="s">
        <v>167</v>
      </c>
      <c r="T1016" s="68">
        <v>0</v>
      </c>
      <c r="U1016" s="68">
        <v>0</v>
      </c>
      <c r="V1016" s="68">
        <v>0</v>
      </c>
    </row>
    <row r="1017" spans="1:22" x14ac:dyDescent="0.2">
      <c r="A1017" s="58" t="s">
        <v>4074</v>
      </c>
      <c r="B1017" s="59" t="s">
        <v>4075</v>
      </c>
      <c r="C1017" s="71">
        <v>125</v>
      </c>
      <c r="D1017" s="60">
        <v>68.75</v>
      </c>
      <c r="E1017" s="66">
        <v>100</v>
      </c>
      <c r="F1017" s="59" t="s">
        <v>135</v>
      </c>
      <c r="G1017" s="59" t="s">
        <v>1516</v>
      </c>
      <c r="H1017" s="60" t="s">
        <v>4076</v>
      </c>
      <c r="I1017" s="60" t="s">
        <v>4077</v>
      </c>
      <c r="J1017" s="123">
        <v>1</v>
      </c>
      <c r="K1017" s="62" t="s">
        <v>139</v>
      </c>
      <c r="L1017" s="60" t="s">
        <v>153</v>
      </c>
      <c r="M1017" s="59" t="s">
        <v>103</v>
      </c>
      <c r="N1017" s="60" t="s">
        <v>3625</v>
      </c>
      <c r="O1017" s="60" t="s">
        <v>3626</v>
      </c>
      <c r="P1017" s="59" t="s">
        <v>102</v>
      </c>
      <c r="Q1017" s="59" t="s">
        <v>103</v>
      </c>
      <c r="R1017" s="59"/>
      <c r="S1017" s="59"/>
      <c r="T1017" s="59">
        <v>2.34</v>
      </c>
      <c r="U1017" s="59">
        <v>2.6</v>
      </c>
      <c r="V1017" s="59">
        <v>5.05</v>
      </c>
    </row>
    <row r="1018" spans="1:22" x14ac:dyDescent="0.2">
      <c r="A1018" s="58" t="s">
        <v>4078</v>
      </c>
      <c r="B1018" s="59" t="s">
        <v>4079</v>
      </c>
      <c r="C1018" s="71">
        <v>125</v>
      </c>
      <c r="D1018" s="60">
        <v>68.75</v>
      </c>
      <c r="E1018" s="66">
        <v>100</v>
      </c>
      <c r="F1018" s="59" t="s">
        <v>135</v>
      </c>
      <c r="G1018" s="59" t="s">
        <v>136</v>
      </c>
      <c r="H1018" s="60" t="s">
        <v>4080</v>
      </c>
      <c r="I1018" s="60" t="s">
        <v>4081</v>
      </c>
      <c r="J1018" s="123">
        <v>5.8</v>
      </c>
      <c r="K1018" s="62" t="s">
        <v>139</v>
      </c>
      <c r="L1018" s="60" t="s">
        <v>117</v>
      </c>
      <c r="M1018" s="59" t="s">
        <v>140</v>
      </c>
      <c r="N1018" s="60" t="s">
        <v>3227</v>
      </c>
      <c r="O1018" s="60" t="s">
        <v>3389</v>
      </c>
      <c r="P1018" s="59" t="s">
        <v>3229</v>
      </c>
      <c r="Q1018" s="59" t="s">
        <v>103</v>
      </c>
      <c r="R1018" s="59"/>
      <c r="S1018" s="59"/>
      <c r="T1018" s="59"/>
      <c r="U1018" s="59"/>
      <c r="V1018" s="59"/>
    </row>
    <row r="1019" spans="1:22" x14ac:dyDescent="0.2">
      <c r="A1019" s="58" t="s">
        <v>4082</v>
      </c>
      <c r="B1019" s="59" t="s">
        <v>4083</v>
      </c>
      <c r="C1019" s="71">
        <v>125</v>
      </c>
      <c r="D1019" s="60">
        <v>68.75</v>
      </c>
      <c r="E1019" s="66">
        <v>100</v>
      </c>
      <c r="F1019" s="59" t="s">
        <v>135</v>
      </c>
      <c r="G1019" s="59" t="s">
        <v>136</v>
      </c>
      <c r="H1019" s="60" t="s">
        <v>3987</v>
      </c>
      <c r="I1019" s="60" t="s">
        <v>4084</v>
      </c>
      <c r="J1019" s="123"/>
      <c r="K1019" s="62" t="s">
        <v>139</v>
      </c>
      <c r="L1019" s="60" t="s">
        <v>123</v>
      </c>
      <c r="M1019" s="59" t="s">
        <v>140</v>
      </c>
      <c r="N1019" s="60" t="s">
        <v>154</v>
      </c>
      <c r="O1019" s="60" t="s">
        <v>272</v>
      </c>
      <c r="P1019" s="59" t="s">
        <v>102</v>
      </c>
      <c r="Q1019" s="59" t="s">
        <v>103</v>
      </c>
      <c r="R1019" s="59"/>
      <c r="S1019" s="59"/>
      <c r="T1019" s="59">
        <v>4.4000000000000004</v>
      </c>
      <c r="U1019" s="59">
        <v>0.4</v>
      </c>
      <c r="V1019" s="59">
        <v>48.3</v>
      </c>
    </row>
    <row r="1020" spans="1:22" x14ac:dyDescent="0.2">
      <c r="A1020" s="58" t="s">
        <v>4085</v>
      </c>
      <c r="B1020" s="59" t="s">
        <v>4086</v>
      </c>
      <c r="C1020" s="71">
        <v>125</v>
      </c>
      <c r="D1020" s="60">
        <v>68.75</v>
      </c>
      <c r="E1020" s="66">
        <v>100</v>
      </c>
      <c r="F1020" s="59" t="s">
        <v>135</v>
      </c>
      <c r="G1020" s="59" t="s">
        <v>4087</v>
      </c>
      <c r="H1020" s="60" t="s">
        <v>4088</v>
      </c>
      <c r="I1020" s="60" t="s">
        <v>4089</v>
      </c>
      <c r="J1020" s="123">
        <v>0.38</v>
      </c>
      <c r="K1020" s="62" t="s">
        <v>139</v>
      </c>
      <c r="L1020" s="60" t="s">
        <v>153</v>
      </c>
      <c r="M1020" s="59" t="s">
        <v>103</v>
      </c>
      <c r="N1020" s="60" t="s">
        <v>3227</v>
      </c>
      <c r="O1020" s="60" t="s">
        <v>4090</v>
      </c>
      <c r="P1020" s="59" t="s">
        <v>102</v>
      </c>
      <c r="Q1020" s="59" t="s">
        <v>103</v>
      </c>
      <c r="R1020" s="59"/>
      <c r="S1020" s="59"/>
      <c r="T1020" s="59">
        <v>2.44</v>
      </c>
      <c r="U1020" s="59">
        <v>5.18</v>
      </c>
      <c r="V1020" s="59">
        <v>6.22</v>
      </c>
    </row>
    <row r="1021" spans="1:22" x14ac:dyDescent="0.2">
      <c r="A1021" s="58" t="s">
        <v>4091</v>
      </c>
      <c r="B1021" s="59" t="s">
        <v>4092</v>
      </c>
      <c r="C1021" s="71">
        <v>125</v>
      </c>
      <c r="D1021" s="60">
        <v>68.75</v>
      </c>
      <c r="E1021" s="66">
        <v>100</v>
      </c>
      <c r="F1021" s="59" t="s">
        <v>135</v>
      </c>
      <c r="G1021" s="59" t="s">
        <v>978</v>
      </c>
      <c r="H1021" s="60" t="s">
        <v>4093</v>
      </c>
      <c r="I1021" s="60" t="s">
        <v>4094</v>
      </c>
      <c r="J1021" s="123">
        <v>2.34</v>
      </c>
      <c r="K1021" s="62" t="s">
        <v>139</v>
      </c>
      <c r="L1021" s="60" t="s">
        <v>123</v>
      </c>
      <c r="M1021" s="59" t="s">
        <v>140</v>
      </c>
      <c r="N1021" s="60" t="s">
        <v>953</v>
      </c>
      <c r="O1021" s="60" t="s">
        <v>930</v>
      </c>
      <c r="P1021" s="59" t="s">
        <v>955</v>
      </c>
      <c r="Q1021" s="59" t="s">
        <v>140</v>
      </c>
      <c r="R1021" s="59"/>
      <c r="S1021" s="59" t="s">
        <v>955</v>
      </c>
      <c r="T1021" s="59"/>
      <c r="U1021" s="59"/>
      <c r="V1021" s="59"/>
    </row>
    <row r="1022" spans="1:22" x14ac:dyDescent="0.2">
      <c r="A1022" s="58" t="s">
        <v>4095</v>
      </c>
      <c r="B1022" s="59" t="s">
        <v>4096</v>
      </c>
      <c r="C1022" s="71">
        <v>125</v>
      </c>
      <c r="D1022" s="60">
        <v>68.75</v>
      </c>
      <c r="E1022" s="66">
        <v>100</v>
      </c>
      <c r="F1022" s="59" t="s">
        <v>135</v>
      </c>
      <c r="G1022" s="59" t="s">
        <v>978</v>
      </c>
      <c r="H1022" s="60" t="s">
        <v>4097</v>
      </c>
      <c r="I1022" s="60" t="s">
        <v>4098</v>
      </c>
      <c r="J1022" s="123">
        <v>3.32</v>
      </c>
      <c r="K1022" s="62" t="s">
        <v>139</v>
      </c>
      <c r="L1022" s="60" t="s">
        <v>123</v>
      </c>
      <c r="M1022" s="59" t="s">
        <v>140</v>
      </c>
      <c r="N1022" s="60" t="s">
        <v>953</v>
      </c>
      <c r="O1022" s="60" t="s">
        <v>930</v>
      </c>
      <c r="P1022" s="59" t="s">
        <v>955</v>
      </c>
      <c r="Q1022" s="59" t="s">
        <v>140</v>
      </c>
      <c r="R1022" s="59"/>
      <c r="S1022" s="59" t="s">
        <v>955</v>
      </c>
      <c r="T1022" s="59"/>
      <c r="U1022" s="59"/>
      <c r="V1022" s="59"/>
    </row>
    <row r="1023" spans="1:22" x14ac:dyDescent="0.2">
      <c r="A1023" s="58" t="s">
        <v>4099</v>
      </c>
      <c r="B1023" s="59" t="s">
        <v>4100</v>
      </c>
      <c r="C1023" s="71">
        <v>125</v>
      </c>
      <c r="D1023" s="60">
        <v>68.75</v>
      </c>
      <c r="E1023" s="66">
        <v>100</v>
      </c>
      <c r="F1023" s="59" t="s">
        <v>135</v>
      </c>
      <c r="G1023" s="59" t="s">
        <v>136</v>
      </c>
      <c r="H1023" s="60" t="s">
        <v>4101</v>
      </c>
      <c r="I1023" s="60" t="s">
        <v>4102</v>
      </c>
      <c r="J1023" s="123">
        <v>3.72</v>
      </c>
      <c r="K1023" s="62" t="s">
        <v>139</v>
      </c>
      <c r="L1023" s="60" t="s">
        <v>123</v>
      </c>
      <c r="M1023" s="59" t="s">
        <v>140</v>
      </c>
      <c r="N1023" s="60" t="s">
        <v>953</v>
      </c>
      <c r="O1023" s="60" t="s">
        <v>930</v>
      </c>
      <c r="P1023" s="59" t="s">
        <v>955</v>
      </c>
      <c r="Q1023" s="59" t="s">
        <v>140</v>
      </c>
      <c r="R1023" s="59"/>
      <c r="S1023" s="59" t="s">
        <v>955</v>
      </c>
      <c r="T1023" s="59"/>
      <c r="U1023" s="59"/>
      <c r="V1023" s="59"/>
    </row>
    <row r="1024" spans="1:22" x14ac:dyDescent="0.2">
      <c r="A1024" s="58" t="s">
        <v>4103</v>
      </c>
      <c r="B1024" s="59" t="s">
        <v>4104</v>
      </c>
      <c r="C1024" s="71">
        <v>125</v>
      </c>
      <c r="D1024" s="60">
        <v>68.75</v>
      </c>
      <c r="E1024" s="66">
        <v>100</v>
      </c>
      <c r="F1024" s="59" t="s">
        <v>135</v>
      </c>
      <c r="G1024" s="59" t="s">
        <v>136</v>
      </c>
      <c r="H1024" s="60" t="s">
        <v>4105</v>
      </c>
      <c r="I1024" s="60" t="s">
        <v>4106</v>
      </c>
      <c r="J1024" s="123"/>
      <c r="K1024" s="62" t="s">
        <v>139</v>
      </c>
      <c r="L1024" s="60" t="s">
        <v>123</v>
      </c>
      <c r="M1024" s="59" t="s">
        <v>140</v>
      </c>
      <c r="N1024" s="60" t="s">
        <v>953</v>
      </c>
      <c r="O1024" s="60" t="s">
        <v>930</v>
      </c>
      <c r="P1024" s="59" t="s">
        <v>955</v>
      </c>
      <c r="Q1024" s="59" t="s">
        <v>140</v>
      </c>
      <c r="R1024" s="59"/>
      <c r="S1024" s="59" t="s">
        <v>955</v>
      </c>
      <c r="T1024" s="59"/>
      <c r="U1024" s="59"/>
      <c r="V1024" s="59"/>
    </row>
    <row r="1025" spans="1:22" x14ac:dyDescent="0.2">
      <c r="A1025" s="58" t="s">
        <v>4107</v>
      </c>
      <c r="B1025" s="59" t="s">
        <v>4108</v>
      </c>
      <c r="C1025" s="71">
        <v>125</v>
      </c>
      <c r="D1025" s="60">
        <v>87.5</v>
      </c>
      <c r="E1025" s="66">
        <v>100</v>
      </c>
      <c r="F1025" s="59" t="s">
        <v>135</v>
      </c>
      <c r="G1025" s="59" t="s">
        <v>136</v>
      </c>
      <c r="H1025" s="60" t="s">
        <v>4109</v>
      </c>
      <c r="I1025" s="60"/>
      <c r="J1025" s="123"/>
      <c r="K1025" s="62" t="s">
        <v>139</v>
      </c>
      <c r="L1025" s="60"/>
      <c r="M1025" s="59"/>
      <c r="N1025" s="60" t="s">
        <v>3625</v>
      </c>
      <c r="O1025" s="60" t="s">
        <v>4110</v>
      </c>
      <c r="P1025" s="59" t="s">
        <v>4111</v>
      </c>
      <c r="Q1025" s="59" t="s">
        <v>103</v>
      </c>
      <c r="R1025" s="59"/>
      <c r="S1025" s="59"/>
      <c r="T1025" s="59"/>
      <c r="U1025" s="59"/>
      <c r="V1025" s="59"/>
    </row>
    <row r="1026" spans="1:22" x14ac:dyDescent="0.2">
      <c r="A1026" s="58" t="s">
        <v>4112</v>
      </c>
      <c r="B1026" s="59" t="s">
        <v>4113</v>
      </c>
      <c r="C1026" s="71">
        <v>130</v>
      </c>
      <c r="D1026" s="60">
        <v>71.5</v>
      </c>
      <c r="E1026" s="66">
        <v>104</v>
      </c>
      <c r="F1026" s="61" t="s">
        <v>135</v>
      </c>
      <c r="G1026" s="59" t="s">
        <v>978</v>
      </c>
      <c r="H1026" s="60" t="s">
        <v>4114</v>
      </c>
      <c r="I1026" s="60" t="s">
        <v>4115</v>
      </c>
      <c r="J1026" s="123">
        <v>0.18</v>
      </c>
      <c r="K1026" s="62" t="s">
        <v>139</v>
      </c>
      <c r="L1026" s="60" t="s">
        <v>153</v>
      </c>
      <c r="M1026" s="59" t="s">
        <v>103</v>
      </c>
      <c r="N1026" s="60" t="s">
        <v>118</v>
      </c>
      <c r="O1026" s="60" t="s">
        <v>2968</v>
      </c>
      <c r="P1026" s="59" t="s">
        <v>120</v>
      </c>
      <c r="Q1026" s="59" t="s">
        <v>103</v>
      </c>
      <c r="R1026" s="59"/>
      <c r="S1026" s="59" t="s">
        <v>120</v>
      </c>
      <c r="T1026" s="59">
        <v>11.43</v>
      </c>
      <c r="U1026" s="59">
        <v>12.1</v>
      </c>
      <c r="V1026" s="59">
        <v>6.9</v>
      </c>
    </row>
    <row r="1027" spans="1:22" x14ac:dyDescent="0.2">
      <c r="A1027" s="58" t="s">
        <v>4116</v>
      </c>
      <c r="B1027" s="59" t="s">
        <v>4117</v>
      </c>
      <c r="C1027" s="71">
        <v>130</v>
      </c>
      <c r="D1027" s="60">
        <v>71.5</v>
      </c>
      <c r="E1027" s="66">
        <v>104</v>
      </c>
      <c r="F1027" s="61" t="s">
        <v>135</v>
      </c>
      <c r="G1027" s="59" t="s">
        <v>3976</v>
      </c>
      <c r="H1027" s="60" t="s">
        <v>4118</v>
      </c>
      <c r="I1027" s="60" t="s">
        <v>4119</v>
      </c>
      <c r="J1027" s="123">
        <v>0.4</v>
      </c>
      <c r="K1027" s="62" t="s">
        <v>139</v>
      </c>
      <c r="L1027" s="60" t="s">
        <v>153</v>
      </c>
      <c r="M1027" s="59" t="s">
        <v>103</v>
      </c>
      <c r="N1027" s="60" t="s">
        <v>154</v>
      </c>
      <c r="O1027" s="60" t="s">
        <v>4120</v>
      </c>
      <c r="P1027" s="59" t="s">
        <v>102</v>
      </c>
      <c r="Q1027" s="59" t="s">
        <v>103</v>
      </c>
      <c r="R1027" s="59"/>
      <c r="S1027" s="59"/>
      <c r="T1027" s="59">
        <v>2.44</v>
      </c>
      <c r="U1027" s="59">
        <v>5.18</v>
      </c>
      <c r="V1027" s="59">
        <v>6.22</v>
      </c>
    </row>
    <row r="1028" spans="1:22" x14ac:dyDescent="0.2">
      <c r="A1028" s="65" t="s">
        <v>4121</v>
      </c>
      <c r="B1028" s="62" t="s">
        <v>4122</v>
      </c>
      <c r="C1028" s="137">
        <v>130</v>
      </c>
      <c r="D1028" s="66">
        <v>71.5</v>
      </c>
      <c r="E1028" s="66">
        <v>104</v>
      </c>
      <c r="F1028" s="59" t="s">
        <v>135</v>
      </c>
      <c r="G1028" s="66" t="s">
        <v>4123</v>
      </c>
      <c r="H1028" s="82" t="s">
        <v>1306</v>
      </c>
      <c r="I1028" s="82" t="s">
        <v>4124</v>
      </c>
      <c r="J1028" s="122"/>
      <c r="K1028" s="66" t="s">
        <v>139</v>
      </c>
      <c r="L1028" s="62" t="s">
        <v>123</v>
      </c>
      <c r="M1028" s="66" t="s">
        <v>140</v>
      </c>
      <c r="N1028" s="66" t="s">
        <v>953</v>
      </c>
      <c r="O1028" s="62" t="s">
        <v>930</v>
      </c>
      <c r="P1028" s="62" t="s">
        <v>955</v>
      </c>
      <c r="Q1028" s="62" t="s">
        <v>140</v>
      </c>
      <c r="R1028" s="62"/>
      <c r="S1028" s="62" t="s">
        <v>955</v>
      </c>
      <c r="T1028" s="62"/>
      <c r="U1028" s="62"/>
      <c r="V1028" s="62"/>
    </row>
    <row r="1029" spans="1:22" x14ac:dyDescent="0.2">
      <c r="A1029" s="58" t="s">
        <v>4125</v>
      </c>
      <c r="B1029" s="59" t="s">
        <v>4126</v>
      </c>
      <c r="C1029" s="71">
        <v>132</v>
      </c>
      <c r="D1029" s="60">
        <v>72.599999999999994</v>
      </c>
      <c r="E1029" s="66">
        <v>105.6</v>
      </c>
      <c r="F1029" s="59" t="s">
        <v>135</v>
      </c>
      <c r="G1029" s="59" t="s">
        <v>978</v>
      </c>
      <c r="H1029" s="60" t="s">
        <v>4127</v>
      </c>
      <c r="I1029" s="60" t="s">
        <v>4128</v>
      </c>
      <c r="J1029" s="123">
        <v>4.7</v>
      </c>
      <c r="K1029" s="62" t="s">
        <v>139</v>
      </c>
      <c r="L1029" s="60"/>
      <c r="M1029" s="59"/>
      <c r="N1029" s="60" t="s">
        <v>953</v>
      </c>
      <c r="O1029" s="60" t="s">
        <v>4129</v>
      </c>
      <c r="P1029" s="59" t="s">
        <v>955</v>
      </c>
      <c r="Q1029" s="59" t="s">
        <v>140</v>
      </c>
      <c r="R1029" s="59"/>
      <c r="S1029" s="59" t="s">
        <v>955</v>
      </c>
      <c r="T1029" s="59"/>
      <c r="U1029" s="59"/>
      <c r="V1029" s="59"/>
    </row>
    <row r="1030" spans="1:22" x14ac:dyDescent="0.2">
      <c r="A1030" s="58" t="s">
        <v>4130</v>
      </c>
      <c r="B1030" s="59" t="s">
        <v>4131</v>
      </c>
      <c r="C1030" s="71">
        <v>134</v>
      </c>
      <c r="D1030" s="60">
        <v>73.7</v>
      </c>
      <c r="E1030" s="66">
        <v>107.2</v>
      </c>
      <c r="F1030" s="59" t="s">
        <v>135</v>
      </c>
      <c r="G1030" s="59" t="s">
        <v>978</v>
      </c>
      <c r="H1030" s="60" t="s">
        <v>3957</v>
      </c>
      <c r="I1030" s="60" t="s">
        <v>4132</v>
      </c>
      <c r="J1030" s="123"/>
      <c r="K1030" s="62" t="s">
        <v>139</v>
      </c>
      <c r="L1030" s="60" t="s">
        <v>123</v>
      </c>
      <c r="M1030" s="59" t="s">
        <v>140</v>
      </c>
      <c r="N1030" s="60" t="s">
        <v>953</v>
      </c>
      <c r="O1030" s="60" t="s">
        <v>1697</v>
      </c>
      <c r="P1030" s="59" t="s">
        <v>955</v>
      </c>
      <c r="Q1030" s="59" t="s">
        <v>140</v>
      </c>
      <c r="R1030" s="59"/>
      <c r="S1030" s="59" t="s">
        <v>955</v>
      </c>
      <c r="T1030" s="59"/>
      <c r="U1030" s="59"/>
      <c r="V1030" s="59"/>
    </row>
    <row r="1031" spans="1:22" x14ac:dyDescent="0.2">
      <c r="A1031" s="58" t="s">
        <v>4133</v>
      </c>
      <c r="B1031" s="59" t="s">
        <v>4134</v>
      </c>
      <c r="C1031" s="71">
        <v>135</v>
      </c>
      <c r="D1031" s="60">
        <v>74.25</v>
      </c>
      <c r="E1031" s="66">
        <v>108</v>
      </c>
      <c r="F1031" s="59" t="s">
        <v>135</v>
      </c>
      <c r="G1031" s="59" t="s">
        <v>136</v>
      </c>
      <c r="H1031" s="60" t="s">
        <v>4135</v>
      </c>
      <c r="I1031" s="60" t="s">
        <v>4136</v>
      </c>
      <c r="J1031" s="123"/>
      <c r="K1031" s="62" t="s">
        <v>139</v>
      </c>
      <c r="L1031" s="60" t="s">
        <v>123</v>
      </c>
      <c r="M1031" s="59" t="s">
        <v>140</v>
      </c>
      <c r="N1031" s="60" t="s">
        <v>3227</v>
      </c>
      <c r="O1031" s="60" t="s">
        <v>3228</v>
      </c>
      <c r="P1031" s="59" t="s">
        <v>3229</v>
      </c>
      <c r="Q1031" s="59" t="s">
        <v>103</v>
      </c>
      <c r="R1031" s="59" t="s">
        <v>273</v>
      </c>
      <c r="S1031" s="59"/>
      <c r="T1031" s="59"/>
      <c r="U1031" s="59"/>
      <c r="V1031" s="59"/>
    </row>
    <row r="1032" spans="1:22" x14ac:dyDescent="0.2">
      <c r="A1032" s="58" t="s">
        <v>4137</v>
      </c>
      <c r="B1032" s="59" t="s">
        <v>4138</v>
      </c>
      <c r="C1032" s="71">
        <v>135</v>
      </c>
      <c r="D1032" s="60">
        <v>74.25</v>
      </c>
      <c r="E1032" s="66">
        <v>108</v>
      </c>
      <c r="F1032" s="59" t="s">
        <v>135</v>
      </c>
      <c r="G1032" s="59" t="s">
        <v>136</v>
      </c>
      <c r="H1032" s="60" t="s">
        <v>4139</v>
      </c>
      <c r="I1032" s="60" t="s">
        <v>4140</v>
      </c>
      <c r="J1032" s="123"/>
      <c r="K1032" s="62" t="s">
        <v>139</v>
      </c>
      <c r="L1032" s="60" t="s">
        <v>123</v>
      </c>
      <c r="M1032" s="59" t="s">
        <v>140</v>
      </c>
      <c r="N1032" s="60" t="s">
        <v>3227</v>
      </c>
      <c r="O1032" s="60" t="s">
        <v>3228</v>
      </c>
      <c r="P1032" s="59" t="s">
        <v>3229</v>
      </c>
      <c r="Q1032" s="59" t="s">
        <v>103</v>
      </c>
      <c r="R1032" s="59"/>
      <c r="S1032" s="59"/>
      <c r="T1032" s="59"/>
      <c r="U1032" s="59"/>
      <c r="V1032" s="59"/>
    </row>
    <row r="1033" spans="1:22" x14ac:dyDescent="0.2">
      <c r="A1033" s="58" t="s">
        <v>4141</v>
      </c>
      <c r="B1033" s="59" t="s">
        <v>4142</v>
      </c>
      <c r="C1033" s="71">
        <v>135</v>
      </c>
      <c r="D1033" s="60">
        <v>74.25</v>
      </c>
      <c r="E1033" s="66">
        <v>108</v>
      </c>
      <c r="F1033" s="59" t="s">
        <v>135</v>
      </c>
      <c r="G1033" s="59" t="s">
        <v>136</v>
      </c>
      <c r="H1033" s="60" t="s">
        <v>4143</v>
      </c>
      <c r="I1033" s="60" t="s">
        <v>4144</v>
      </c>
      <c r="J1033" s="123"/>
      <c r="K1033" s="62" t="s">
        <v>139</v>
      </c>
      <c r="L1033" s="60" t="s">
        <v>123</v>
      </c>
      <c r="M1033" s="59" t="s">
        <v>140</v>
      </c>
      <c r="N1033" s="60" t="s">
        <v>154</v>
      </c>
      <c r="O1033" s="60" t="s">
        <v>272</v>
      </c>
      <c r="P1033" s="59" t="s">
        <v>102</v>
      </c>
      <c r="Q1033" s="59" t="s">
        <v>103</v>
      </c>
      <c r="R1033" s="59"/>
      <c r="S1033" s="59"/>
      <c r="T1033" s="59">
        <v>4.4000000000000004</v>
      </c>
      <c r="U1033" s="59">
        <v>6.7</v>
      </c>
      <c r="V1033" s="59">
        <v>48.3</v>
      </c>
    </row>
    <row r="1034" spans="1:22" x14ac:dyDescent="0.2">
      <c r="A1034" s="58" t="s">
        <v>4145</v>
      </c>
      <c r="B1034" s="59" t="s">
        <v>4146</v>
      </c>
      <c r="C1034" s="71">
        <v>135</v>
      </c>
      <c r="D1034" s="60">
        <v>74.25</v>
      </c>
      <c r="E1034" s="66">
        <v>108</v>
      </c>
      <c r="F1034" s="59" t="s">
        <v>135</v>
      </c>
      <c r="G1034" s="59" t="s">
        <v>2360</v>
      </c>
      <c r="H1034" s="60" t="s">
        <v>4147</v>
      </c>
      <c r="I1034" s="60" t="s">
        <v>4148</v>
      </c>
      <c r="J1034" s="123"/>
      <c r="K1034" s="62" t="s">
        <v>139</v>
      </c>
      <c r="L1034" s="60" t="s">
        <v>153</v>
      </c>
      <c r="M1034" s="59" t="s">
        <v>103</v>
      </c>
      <c r="N1034" s="60" t="s">
        <v>118</v>
      </c>
      <c r="O1034" s="60" t="s">
        <v>1519</v>
      </c>
      <c r="P1034" s="59" t="s">
        <v>120</v>
      </c>
      <c r="Q1034" s="59" t="s">
        <v>103</v>
      </c>
      <c r="R1034" s="59" t="s">
        <v>4149</v>
      </c>
      <c r="S1034" s="59" t="s">
        <v>120</v>
      </c>
      <c r="T1034" s="59">
        <v>4.7</v>
      </c>
      <c r="U1034" s="59">
        <v>3.3</v>
      </c>
      <c r="V1034" s="59">
        <v>5.05</v>
      </c>
    </row>
    <row r="1035" spans="1:22" x14ac:dyDescent="0.2">
      <c r="A1035" s="58" t="s">
        <v>4150</v>
      </c>
      <c r="B1035" s="59" t="s">
        <v>4151</v>
      </c>
      <c r="C1035" s="71">
        <v>135</v>
      </c>
      <c r="D1035" s="60">
        <v>74.25</v>
      </c>
      <c r="E1035" s="66">
        <v>108</v>
      </c>
      <c r="F1035" s="59" t="s">
        <v>135</v>
      </c>
      <c r="G1035" s="59" t="s">
        <v>2360</v>
      </c>
      <c r="H1035" s="60" t="s">
        <v>4147</v>
      </c>
      <c r="I1035" s="60" t="s">
        <v>4152</v>
      </c>
      <c r="J1035" s="123"/>
      <c r="K1035" s="62" t="s">
        <v>139</v>
      </c>
      <c r="L1035" s="60" t="s">
        <v>153</v>
      </c>
      <c r="M1035" s="59" t="s">
        <v>103</v>
      </c>
      <c r="N1035" s="60" t="s">
        <v>118</v>
      </c>
      <c r="O1035" s="60" t="s">
        <v>1519</v>
      </c>
      <c r="P1035" s="59" t="s">
        <v>120</v>
      </c>
      <c r="Q1035" s="59" t="s">
        <v>103</v>
      </c>
      <c r="R1035" s="59" t="s">
        <v>4149</v>
      </c>
      <c r="S1035" s="59" t="s">
        <v>120</v>
      </c>
      <c r="T1035" s="59">
        <v>4.7</v>
      </c>
      <c r="U1035" s="59">
        <v>3.3</v>
      </c>
      <c r="V1035" s="59">
        <v>5.05</v>
      </c>
    </row>
    <row r="1036" spans="1:22" x14ac:dyDescent="0.2">
      <c r="A1036" s="58" t="s">
        <v>4153</v>
      </c>
      <c r="B1036" s="59" t="s">
        <v>4154</v>
      </c>
      <c r="C1036" s="71">
        <v>135</v>
      </c>
      <c r="D1036" s="60">
        <v>74.25</v>
      </c>
      <c r="E1036" s="66">
        <v>108</v>
      </c>
      <c r="F1036" s="59" t="s">
        <v>135</v>
      </c>
      <c r="G1036" s="59" t="s">
        <v>136</v>
      </c>
      <c r="H1036" s="60" t="s">
        <v>4155</v>
      </c>
      <c r="I1036" s="60" t="s">
        <v>4156</v>
      </c>
      <c r="J1036" s="123"/>
      <c r="K1036" s="62" t="s">
        <v>139</v>
      </c>
      <c r="L1036" s="60" t="s">
        <v>117</v>
      </c>
      <c r="M1036" s="59" t="s">
        <v>140</v>
      </c>
      <c r="N1036" s="60" t="s">
        <v>118</v>
      </c>
      <c r="O1036" s="60" t="s">
        <v>119</v>
      </c>
      <c r="P1036" s="59" t="s">
        <v>120</v>
      </c>
      <c r="Q1036" s="59" t="s">
        <v>103</v>
      </c>
      <c r="R1036" s="59"/>
      <c r="S1036" s="59" t="s">
        <v>120</v>
      </c>
      <c r="T1036" s="59"/>
      <c r="U1036" s="59"/>
      <c r="V1036" s="59"/>
    </row>
    <row r="1037" spans="1:22" x14ac:dyDescent="0.2">
      <c r="A1037" s="58" t="s">
        <v>4157</v>
      </c>
      <c r="B1037" s="59" t="s">
        <v>4158</v>
      </c>
      <c r="C1037" s="71">
        <v>135</v>
      </c>
      <c r="D1037" s="60">
        <v>74.25</v>
      </c>
      <c r="E1037" s="66">
        <v>108</v>
      </c>
      <c r="F1037" s="59" t="s">
        <v>135</v>
      </c>
      <c r="G1037" s="59" t="s">
        <v>136</v>
      </c>
      <c r="H1037" s="60" t="s">
        <v>4159</v>
      </c>
      <c r="I1037" s="60" t="s">
        <v>4160</v>
      </c>
      <c r="J1037" s="123"/>
      <c r="K1037" s="62" t="s">
        <v>139</v>
      </c>
      <c r="L1037" s="60" t="s">
        <v>123</v>
      </c>
      <c r="M1037" s="59" t="s">
        <v>140</v>
      </c>
      <c r="N1037" s="60" t="s">
        <v>953</v>
      </c>
      <c r="O1037" s="60" t="s">
        <v>1697</v>
      </c>
      <c r="P1037" s="59" t="s">
        <v>955</v>
      </c>
      <c r="Q1037" s="59" t="s">
        <v>140</v>
      </c>
      <c r="R1037" s="59"/>
      <c r="S1037" s="59" t="s">
        <v>955</v>
      </c>
      <c r="T1037" s="59"/>
      <c r="U1037" s="59"/>
      <c r="V1037" s="59"/>
    </row>
    <row r="1038" spans="1:22" x14ac:dyDescent="0.2">
      <c r="A1038" s="58" t="s">
        <v>4161</v>
      </c>
      <c r="B1038" s="59" t="s">
        <v>4162</v>
      </c>
      <c r="C1038" s="71">
        <v>135</v>
      </c>
      <c r="D1038" s="60">
        <v>74.25</v>
      </c>
      <c r="E1038" s="66">
        <v>108</v>
      </c>
      <c r="F1038" s="59" t="s">
        <v>135</v>
      </c>
      <c r="G1038" s="59" t="s">
        <v>136</v>
      </c>
      <c r="H1038" s="60" t="s">
        <v>3864</v>
      </c>
      <c r="I1038" s="60" t="s">
        <v>4163</v>
      </c>
      <c r="J1038" s="123">
        <v>1.07</v>
      </c>
      <c r="K1038" s="62" t="s">
        <v>139</v>
      </c>
      <c r="L1038" s="60" t="s">
        <v>117</v>
      </c>
      <c r="M1038" s="59" t="s">
        <v>140</v>
      </c>
      <c r="N1038" s="60" t="s">
        <v>953</v>
      </c>
      <c r="O1038" s="60" t="s">
        <v>1697</v>
      </c>
      <c r="P1038" s="59" t="s">
        <v>955</v>
      </c>
      <c r="Q1038" s="59" t="s">
        <v>140</v>
      </c>
      <c r="R1038" s="59"/>
      <c r="S1038" s="59" t="s">
        <v>955</v>
      </c>
      <c r="T1038" s="59"/>
      <c r="U1038" s="59"/>
      <c r="V1038" s="59"/>
    </row>
    <row r="1039" spans="1:22" x14ac:dyDescent="0.2">
      <c r="A1039" s="58" t="s">
        <v>4164</v>
      </c>
      <c r="B1039" s="59" t="s">
        <v>4165</v>
      </c>
      <c r="C1039" s="71">
        <v>135</v>
      </c>
      <c r="D1039" s="60">
        <v>74.25</v>
      </c>
      <c r="E1039" s="66">
        <v>108</v>
      </c>
      <c r="F1039" s="59" t="s">
        <v>135</v>
      </c>
      <c r="G1039" s="59" t="s">
        <v>136</v>
      </c>
      <c r="H1039" s="60" t="s">
        <v>4166</v>
      </c>
      <c r="I1039" s="60" t="s">
        <v>4167</v>
      </c>
      <c r="J1039" s="123"/>
      <c r="K1039" s="62" t="s">
        <v>139</v>
      </c>
      <c r="L1039" s="60" t="s">
        <v>123</v>
      </c>
      <c r="M1039" s="59" t="s">
        <v>140</v>
      </c>
      <c r="N1039" s="60" t="s">
        <v>953</v>
      </c>
      <c r="O1039" s="60" t="s">
        <v>930</v>
      </c>
      <c r="P1039" s="59" t="s">
        <v>955</v>
      </c>
      <c r="Q1039" s="59" t="s">
        <v>140</v>
      </c>
      <c r="R1039" s="59"/>
      <c r="S1039" s="59" t="s">
        <v>955</v>
      </c>
      <c r="T1039" s="59"/>
      <c r="U1039" s="59"/>
      <c r="V1039" s="59"/>
    </row>
    <row r="1040" spans="1:22" x14ac:dyDescent="0.2">
      <c r="A1040" s="58" t="s">
        <v>4168</v>
      </c>
      <c r="B1040" s="59" t="s">
        <v>4169</v>
      </c>
      <c r="C1040" s="71">
        <v>135</v>
      </c>
      <c r="D1040" s="60">
        <v>74.25</v>
      </c>
      <c r="E1040" s="66">
        <v>108</v>
      </c>
      <c r="F1040" s="59" t="s">
        <v>135</v>
      </c>
      <c r="G1040" s="59" t="s">
        <v>136</v>
      </c>
      <c r="H1040" s="60" t="s">
        <v>4170</v>
      </c>
      <c r="I1040" s="60" t="s">
        <v>4171</v>
      </c>
      <c r="J1040" s="123"/>
      <c r="K1040" s="62" t="s">
        <v>139</v>
      </c>
      <c r="L1040" s="60" t="s">
        <v>2224</v>
      </c>
      <c r="M1040" s="59" t="s">
        <v>140</v>
      </c>
      <c r="N1040" s="60" t="s">
        <v>953</v>
      </c>
      <c r="O1040" s="60" t="s">
        <v>954</v>
      </c>
      <c r="P1040" s="59" t="s">
        <v>955</v>
      </c>
      <c r="Q1040" s="59" t="s">
        <v>140</v>
      </c>
      <c r="R1040" s="59"/>
      <c r="S1040" s="59" t="s">
        <v>955</v>
      </c>
      <c r="T1040" s="59"/>
      <c r="U1040" s="59"/>
      <c r="V1040" s="59"/>
    </row>
    <row r="1041" spans="1:22" x14ac:dyDescent="0.2">
      <c r="A1041" s="58" t="s">
        <v>4172</v>
      </c>
      <c r="B1041" s="59" t="s">
        <v>4173</v>
      </c>
      <c r="C1041" s="71">
        <v>140</v>
      </c>
      <c r="D1041" s="60">
        <v>77</v>
      </c>
      <c r="E1041" s="66">
        <v>112</v>
      </c>
      <c r="F1041" s="61" t="s">
        <v>135</v>
      </c>
      <c r="G1041" s="59" t="s">
        <v>136</v>
      </c>
      <c r="H1041" s="60" t="s">
        <v>4174</v>
      </c>
      <c r="I1041" s="60" t="s">
        <v>4175</v>
      </c>
      <c r="J1041" s="123"/>
      <c r="K1041" s="62" t="s">
        <v>139</v>
      </c>
      <c r="L1041" s="60" t="s">
        <v>117</v>
      </c>
      <c r="M1041" s="59" t="s">
        <v>140</v>
      </c>
      <c r="N1041" s="60" t="s">
        <v>946</v>
      </c>
      <c r="O1041" s="60" t="s">
        <v>4176</v>
      </c>
      <c r="P1041" s="59" t="s">
        <v>102</v>
      </c>
      <c r="Q1041" s="59" t="s">
        <v>103</v>
      </c>
      <c r="R1041" s="59"/>
      <c r="S1041" s="59"/>
      <c r="T1041" s="59">
        <v>1.5</v>
      </c>
      <c r="U1041" s="59">
        <v>2.6</v>
      </c>
      <c r="V1041" s="59">
        <v>5</v>
      </c>
    </row>
    <row r="1042" spans="1:22" x14ac:dyDescent="0.2">
      <c r="A1042" s="58" t="s">
        <v>4177</v>
      </c>
      <c r="B1042" s="59" t="s">
        <v>4178</v>
      </c>
      <c r="C1042" s="71">
        <v>140</v>
      </c>
      <c r="D1042" s="60">
        <v>77</v>
      </c>
      <c r="E1042" s="66">
        <v>112</v>
      </c>
      <c r="F1042" s="59" t="s">
        <v>135</v>
      </c>
      <c r="G1042" s="59" t="s">
        <v>136</v>
      </c>
      <c r="H1042" s="60" t="s">
        <v>4179</v>
      </c>
      <c r="I1042" s="60" t="s">
        <v>4180</v>
      </c>
      <c r="J1042" s="123">
        <v>2.66</v>
      </c>
      <c r="K1042" s="62" t="s">
        <v>139</v>
      </c>
      <c r="L1042" s="60" t="s">
        <v>123</v>
      </c>
      <c r="M1042" s="59" t="s">
        <v>140</v>
      </c>
      <c r="N1042" s="60" t="s">
        <v>3227</v>
      </c>
      <c r="O1042" s="60" t="s">
        <v>3389</v>
      </c>
      <c r="P1042" s="59" t="s">
        <v>3229</v>
      </c>
      <c r="Q1042" s="59" t="s">
        <v>103</v>
      </c>
      <c r="R1042" s="59"/>
      <c r="S1042" s="59"/>
      <c r="T1042" s="59"/>
      <c r="U1042" s="59"/>
      <c r="V1042" s="59"/>
    </row>
    <row r="1043" spans="1:22" x14ac:dyDescent="0.2">
      <c r="A1043" s="58" t="s">
        <v>4181</v>
      </c>
      <c r="B1043" s="59" t="s">
        <v>4182</v>
      </c>
      <c r="C1043" s="71">
        <v>140</v>
      </c>
      <c r="D1043" s="60">
        <v>77</v>
      </c>
      <c r="E1043" s="66">
        <v>112</v>
      </c>
      <c r="F1043" s="59" t="s">
        <v>135</v>
      </c>
      <c r="G1043" s="59" t="s">
        <v>136</v>
      </c>
      <c r="H1043" s="60" t="s">
        <v>4179</v>
      </c>
      <c r="I1043" s="60" t="s">
        <v>4183</v>
      </c>
      <c r="J1043" s="123">
        <v>2.66</v>
      </c>
      <c r="K1043" s="62" t="s">
        <v>139</v>
      </c>
      <c r="L1043" s="60" t="s">
        <v>123</v>
      </c>
      <c r="M1043" s="59" t="s">
        <v>140</v>
      </c>
      <c r="N1043" s="60" t="s">
        <v>3227</v>
      </c>
      <c r="O1043" s="60" t="s">
        <v>3389</v>
      </c>
      <c r="P1043" s="59" t="s">
        <v>3229</v>
      </c>
      <c r="Q1043" s="59" t="s">
        <v>103</v>
      </c>
      <c r="R1043" s="59"/>
      <c r="S1043" s="59"/>
      <c r="T1043" s="59"/>
      <c r="U1043" s="59"/>
      <c r="V1043" s="59"/>
    </row>
    <row r="1044" spans="1:22" x14ac:dyDescent="0.2">
      <c r="A1044" s="58" t="s">
        <v>4184</v>
      </c>
      <c r="B1044" s="59" t="s">
        <v>4185</v>
      </c>
      <c r="C1044" s="71">
        <v>140</v>
      </c>
      <c r="D1044" s="60">
        <v>77</v>
      </c>
      <c r="E1044" s="66">
        <v>112</v>
      </c>
      <c r="F1044" s="59" t="s">
        <v>135</v>
      </c>
      <c r="G1044" s="59" t="s">
        <v>136</v>
      </c>
      <c r="H1044" s="60" t="s">
        <v>4186</v>
      </c>
      <c r="I1044" s="60" t="s">
        <v>4187</v>
      </c>
      <c r="J1044" s="123"/>
      <c r="K1044" s="62" t="s">
        <v>139</v>
      </c>
      <c r="L1044" s="60" t="s">
        <v>123</v>
      </c>
      <c r="M1044" s="59" t="s">
        <v>140</v>
      </c>
      <c r="N1044" s="60" t="s">
        <v>953</v>
      </c>
      <c r="O1044" s="60" t="s">
        <v>930</v>
      </c>
      <c r="P1044" s="59" t="s">
        <v>955</v>
      </c>
      <c r="Q1044" s="59" t="s">
        <v>140</v>
      </c>
      <c r="R1044" s="59"/>
      <c r="S1044" s="59" t="s">
        <v>955</v>
      </c>
      <c r="T1044" s="59"/>
      <c r="U1044" s="59"/>
      <c r="V1044" s="59"/>
    </row>
    <row r="1045" spans="1:22" x14ac:dyDescent="0.2">
      <c r="A1045" s="58" t="s">
        <v>4188</v>
      </c>
      <c r="B1045" s="59" t="s">
        <v>4189</v>
      </c>
      <c r="C1045" s="71">
        <v>140</v>
      </c>
      <c r="D1045" s="60">
        <v>77</v>
      </c>
      <c r="E1045" s="66">
        <v>112</v>
      </c>
      <c r="F1045" s="59" t="s">
        <v>135</v>
      </c>
      <c r="G1045" s="59" t="s">
        <v>136</v>
      </c>
      <c r="H1045" s="60" t="s">
        <v>4190</v>
      </c>
      <c r="I1045" s="60" t="s">
        <v>4191</v>
      </c>
      <c r="J1045" s="123"/>
      <c r="K1045" s="62" t="s">
        <v>139</v>
      </c>
      <c r="L1045" s="60" t="s">
        <v>123</v>
      </c>
      <c r="M1045" s="59" t="s">
        <v>140</v>
      </c>
      <c r="N1045" s="60" t="s">
        <v>953</v>
      </c>
      <c r="O1045" s="60" t="s">
        <v>930</v>
      </c>
      <c r="P1045" s="59" t="s">
        <v>955</v>
      </c>
      <c r="Q1045" s="59" t="s">
        <v>140</v>
      </c>
      <c r="R1045" s="59" t="s">
        <v>273</v>
      </c>
      <c r="S1045" s="59" t="s">
        <v>955</v>
      </c>
      <c r="T1045" s="59"/>
      <c r="U1045" s="59"/>
      <c r="V1045" s="59"/>
    </row>
    <row r="1046" spans="1:22" x14ac:dyDescent="0.2">
      <c r="A1046" s="58" t="s">
        <v>4192</v>
      </c>
      <c r="B1046" s="59" t="s">
        <v>4193</v>
      </c>
      <c r="C1046" s="71">
        <v>145</v>
      </c>
      <c r="D1046" s="60">
        <v>79.75</v>
      </c>
      <c r="E1046" s="66">
        <v>116</v>
      </c>
      <c r="F1046" s="59" t="s">
        <v>135</v>
      </c>
      <c r="G1046" s="59" t="s">
        <v>136</v>
      </c>
      <c r="H1046" s="60" t="s">
        <v>4194</v>
      </c>
      <c r="I1046" s="60" t="s">
        <v>4195</v>
      </c>
      <c r="J1046" s="123">
        <v>0.2</v>
      </c>
      <c r="K1046" s="62" t="s">
        <v>139</v>
      </c>
      <c r="L1046" s="60" t="s">
        <v>153</v>
      </c>
      <c r="M1046" s="59" t="s">
        <v>103</v>
      </c>
      <c r="N1046" s="60" t="s">
        <v>1390</v>
      </c>
      <c r="O1046" s="60" t="s">
        <v>155</v>
      </c>
      <c r="P1046" s="59" t="s">
        <v>1392</v>
      </c>
      <c r="Q1046" s="59" t="s">
        <v>103</v>
      </c>
      <c r="R1046" s="59"/>
      <c r="S1046" s="59"/>
      <c r="T1046" s="59"/>
      <c r="U1046" s="59"/>
      <c r="V1046" s="59"/>
    </row>
    <row r="1047" spans="1:22" x14ac:dyDescent="0.2">
      <c r="A1047" s="58" t="s">
        <v>4196</v>
      </c>
      <c r="B1047" s="59" t="s">
        <v>4197</v>
      </c>
      <c r="C1047" s="71">
        <v>145</v>
      </c>
      <c r="D1047" s="60">
        <v>79.75</v>
      </c>
      <c r="E1047" s="66">
        <v>116</v>
      </c>
      <c r="F1047" s="59" t="s">
        <v>135</v>
      </c>
      <c r="G1047" s="59" t="s">
        <v>136</v>
      </c>
      <c r="H1047" s="60" t="s">
        <v>3490</v>
      </c>
      <c r="I1047" s="60" t="s">
        <v>4198</v>
      </c>
      <c r="J1047" s="123"/>
      <c r="K1047" s="62" t="s">
        <v>139</v>
      </c>
      <c r="L1047" s="60" t="s">
        <v>153</v>
      </c>
      <c r="M1047" s="59" t="s">
        <v>103</v>
      </c>
      <c r="N1047" s="60" t="s">
        <v>1591</v>
      </c>
      <c r="O1047" s="60" t="s">
        <v>3492</v>
      </c>
      <c r="P1047" s="59" t="s">
        <v>102</v>
      </c>
      <c r="Q1047" s="59" t="s">
        <v>103</v>
      </c>
      <c r="R1047" s="59" t="s">
        <v>273</v>
      </c>
      <c r="S1047" s="59"/>
      <c r="T1047" s="59">
        <v>5.7</v>
      </c>
      <c r="U1047" s="59">
        <v>22</v>
      </c>
      <c r="V1047" s="59">
        <v>4.4000000000000004</v>
      </c>
    </row>
    <row r="1048" spans="1:22" x14ac:dyDescent="0.2">
      <c r="A1048" s="58" t="s">
        <v>4199</v>
      </c>
      <c r="B1048" s="59" t="s">
        <v>4200</v>
      </c>
      <c r="C1048" s="71">
        <v>145</v>
      </c>
      <c r="D1048" s="60">
        <v>79.75</v>
      </c>
      <c r="E1048" s="66">
        <v>116</v>
      </c>
      <c r="F1048" s="59" t="s">
        <v>135</v>
      </c>
      <c r="G1048" s="59" t="s">
        <v>136</v>
      </c>
      <c r="H1048" s="60" t="s">
        <v>4201</v>
      </c>
      <c r="I1048" s="60" t="s">
        <v>4202</v>
      </c>
      <c r="J1048" s="123">
        <v>1.2</v>
      </c>
      <c r="K1048" s="62" t="s">
        <v>139</v>
      </c>
      <c r="L1048" s="60" t="s">
        <v>117</v>
      </c>
      <c r="M1048" s="59" t="s">
        <v>140</v>
      </c>
      <c r="N1048" s="60" t="s">
        <v>118</v>
      </c>
      <c r="O1048" s="60" t="s">
        <v>1380</v>
      </c>
      <c r="P1048" s="59" t="s">
        <v>120</v>
      </c>
      <c r="Q1048" s="59" t="s">
        <v>103</v>
      </c>
      <c r="R1048" s="59"/>
      <c r="S1048" s="59" t="s">
        <v>120</v>
      </c>
      <c r="T1048" s="59"/>
      <c r="U1048" s="59"/>
      <c r="V1048" s="59"/>
    </row>
    <row r="1049" spans="1:22" x14ac:dyDescent="0.2">
      <c r="A1049" s="58" t="s">
        <v>4203</v>
      </c>
      <c r="B1049" s="59" t="s">
        <v>4204</v>
      </c>
      <c r="C1049" s="71">
        <v>145</v>
      </c>
      <c r="D1049" s="60">
        <v>79.75</v>
      </c>
      <c r="E1049" s="66">
        <v>116</v>
      </c>
      <c r="F1049" s="59" t="s">
        <v>135</v>
      </c>
      <c r="G1049" s="59" t="s">
        <v>136</v>
      </c>
      <c r="H1049" s="60" t="s">
        <v>4205</v>
      </c>
      <c r="I1049" s="60" t="s">
        <v>4206</v>
      </c>
      <c r="J1049" s="123">
        <v>7.5</v>
      </c>
      <c r="K1049" s="62" t="s">
        <v>139</v>
      </c>
      <c r="L1049" s="60" t="s">
        <v>117</v>
      </c>
      <c r="M1049" s="59" t="s">
        <v>140</v>
      </c>
      <c r="N1049" s="60" t="s">
        <v>3227</v>
      </c>
      <c r="O1049" s="60" t="s">
        <v>3389</v>
      </c>
      <c r="P1049" s="59" t="s">
        <v>3229</v>
      </c>
      <c r="Q1049" s="59" t="s">
        <v>103</v>
      </c>
      <c r="R1049" s="59"/>
      <c r="S1049" s="59"/>
      <c r="T1049" s="59"/>
      <c r="U1049" s="59"/>
      <c r="V1049" s="59"/>
    </row>
    <row r="1050" spans="1:22" x14ac:dyDescent="0.2">
      <c r="A1050" s="58" t="s">
        <v>4207</v>
      </c>
      <c r="B1050" s="59" t="s">
        <v>4208</v>
      </c>
      <c r="C1050" s="71">
        <v>145</v>
      </c>
      <c r="D1050" s="60">
        <v>79.75</v>
      </c>
      <c r="E1050" s="66">
        <v>116</v>
      </c>
      <c r="F1050" s="59" t="s">
        <v>135</v>
      </c>
      <c r="G1050" s="59" t="s">
        <v>136</v>
      </c>
      <c r="H1050" s="60" t="s">
        <v>4209</v>
      </c>
      <c r="I1050" s="60" t="s">
        <v>4210</v>
      </c>
      <c r="J1050" s="123"/>
      <c r="K1050" s="62" t="s">
        <v>139</v>
      </c>
      <c r="L1050" s="60" t="s">
        <v>123</v>
      </c>
      <c r="M1050" s="59" t="s">
        <v>140</v>
      </c>
      <c r="N1050" s="60" t="s">
        <v>953</v>
      </c>
      <c r="O1050" s="60" t="s">
        <v>930</v>
      </c>
      <c r="P1050" s="59" t="s">
        <v>955</v>
      </c>
      <c r="Q1050" s="59"/>
      <c r="R1050" s="59"/>
      <c r="S1050" s="59" t="s">
        <v>955</v>
      </c>
      <c r="T1050" s="59"/>
      <c r="U1050" s="59"/>
      <c r="V1050" s="59"/>
    </row>
    <row r="1051" spans="1:22" x14ac:dyDescent="0.2">
      <c r="A1051" s="58" t="s">
        <v>4211</v>
      </c>
      <c r="B1051" s="59" t="s">
        <v>4212</v>
      </c>
      <c r="C1051" s="71">
        <v>145</v>
      </c>
      <c r="D1051" s="60">
        <v>79.75</v>
      </c>
      <c r="E1051" s="66">
        <v>116</v>
      </c>
      <c r="F1051" s="59" t="s">
        <v>135</v>
      </c>
      <c r="G1051" s="59" t="s">
        <v>136</v>
      </c>
      <c r="H1051" s="60" t="s">
        <v>4213</v>
      </c>
      <c r="I1051" s="60" t="s">
        <v>4214</v>
      </c>
      <c r="J1051" s="123"/>
      <c r="K1051" s="62" t="s">
        <v>139</v>
      </c>
      <c r="L1051" s="60" t="s">
        <v>2224</v>
      </c>
      <c r="M1051" s="59" t="s">
        <v>140</v>
      </c>
      <c r="N1051" s="60" t="s">
        <v>953</v>
      </c>
      <c r="O1051" s="60" t="s">
        <v>954</v>
      </c>
      <c r="P1051" s="59" t="s">
        <v>955</v>
      </c>
      <c r="Q1051" s="59"/>
      <c r="R1051" s="59"/>
      <c r="S1051" s="59" t="s">
        <v>955</v>
      </c>
      <c r="T1051" s="59"/>
      <c r="U1051" s="59"/>
      <c r="V1051" s="59"/>
    </row>
    <row r="1052" spans="1:22" x14ac:dyDescent="0.2">
      <c r="A1052" s="58" t="s">
        <v>4215</v>
      </c>
      <c r="B1052" s="59" t="s">
        <v>4216</v>
      </c>
      <c r="C1052" s="71">
        <v>149</v>
      </c>
      <c r="D1052" s="60">
        <v>81.95</v>
      </c>
      <c r="E1052" s="66">
        <v>119.2</v>
      </c>
      <c r="F1052" s="59" t="s">
        <v>135</v>
      </c>
      <c r="G1052" s="59" t="s">
        <v>978</v>
      </c>
      <c r="H1052" s="60" t="s">
        <v>4217</v>
      </c>
      <c r="I1052" s="60" t="s">
        <v>4218</v>
      </c>
      <c r="J1052" s="123">
        <v>2.87</v>
      </c>
      <c r="K1052" s="62" t="s">
        <v>139</v>
      </c>
      <c r="L1052" s="60"/>
      <c r="M1052" s="59"/>
      <c r="N1052" s="60" t="s">
        <v>953</v>
      </c>
      <c r="O1052" s="60" t="s">
        <v>930</v>
      </c>
      <c r="P1052" s="59" t="s">
        <v>955</v>
      </c>
      <c r="Q1052" s="59" t="s">
        <v>140</v>
      </c>
      <c r="R1052" s="59"/>
      <c r="S1052" s="59" t="s">
        <v>955</v>
      </c>
      <c r="T1052" s="59"/>
      <c r="U1052" s="59"/>
      <c r="V1052" s="59"/>
    </row>
    <row r="1053" spans="1:22" x14ac:dyDescent="0.2">
      <c r="A1053" s="58" t="s">
        <v>4219</v>
      </c>
      <c r="B1053" s="59" t="s">
        <v>4220</v>
      </c>
      <c r="C1053" s="71">
        <v>150</v>
      </c>
      <c r="D1053" s="60">
        <v>82.5</v>
      </c>
      <c r="E1053" s="66">
        <v>120</v>
      </c>
      <c r="F1053" s="59" t="s">
        <v>135</v>
      </c>
      <c r="G1053" s="59" t="s">
        <v>136</v>
      </c>
      <c r="H1053" s="60" t="s">
        <v>4179</v>
      </c>
      <c r="I1053" s="60" t="s">
        <v>4221</v>
      </c>
      <c r="J1053" s="123"/>
      <c r="K1053" s="62" t="s">
        <v>139</v>
      </c>
      <c r="L1053" s="60" t="s">
        <v>123</v>
      </c>
      <c r="M1053" s="59" t="s">
        <v>140</v>
      </c>
      <c r="N1053" s="60" t="s">
        <v>3227</v>
      </c>
      <c r="O1053" s="60" t="s">
        <v>3389</v>
      </c>
      <c r="P1053" s="59" t="s">
        <v>3229</v>
      </c>
      <c r="Q1053" s="59" t="s">
        <v>103</v>
      </c>
      <c r="R1053" s="59"/>
      <c r="S1053" s="59"/>
      <c r="T1053" s="59"/>
      <c r="U1053" s="59"/>
      <c r="V1053" s="59"/>
    </row>
    <row r="1054" spans="1:22" x14ac:dyDescent="0.2">
      <c r="A1054" s="58" t="s">
        <v>4222</v>
      </c>
      <c r="B1054" s="59" t="s">
        <v>4223</v>
      </c>
      <c r="C1054" s="71">
        <v>150</v>
      </c>
      <c r="D1054" s="60">
        <v>82.5</v>
      </c>
      <c r="E1054" s="66">
        <v>120</v>
      </c>
      <c r="F1054" s="59" t="s">
        <v>135</v>
      </c>
      <c r="G1054" s="59" t="s">
        <v>136</v>
      </c>
      <c r="H1054" s="60" t="s">
        <v>4179</v>
      </c>
      <c r="I1054" s="60" t="s">
        <v>4224</v>
      </c>
      <c r="J1054" s="123"/>
      <c r="K1054" s="62" t="s">
        <v>139</v>
      </c>
      <c r="L1054" s="60" t="s">
        <v>123</v>
      </c>
      <c r="M1054" s="59" t="s">
        <v>140</v>
      </c>
      <c r="N1054" s="60" t="s">
        <v>3227</v>
      </c>
      <c r="O1054" s="60" t="s">
        <v>3389</v>
      </c>
      <c r="P1054" s="59" t="s">
        <v>3229</v>
      </c>
      <c r="Q1054" s="59" t="s">
        <v>103</v>
      </c>
      <c r="R1054" s="59" t="s">
        <v>273</v>
      </c>
      <c r="S1054" s="59"/>
      <c r="T1054" s="59"/>
      <c r="U1054" s="59"/>
      <c r="V1054" s="59"/>
    </row>
    <row r="1055" spans="1:22" x14ac:dyDescent="0.2">
      <c r="A1055" s="58" t="s">
        <v>4225</v>
      </c>
      <c r="B1055" s="59" t="s">
        <v>4226</v>
      </c>
      <c r="C1055" s="71">
        <v>150</v>
      </c>
      <c r="D1055" s="60">
        <v>82.5</v>
      </c>
      <c r="E1055" s="66">
        <v>120</v>
      </c>
      <c r="F1055" s="59" t="s">
        <v>135</v>
      </c>
      <c r="G1055" s="59" t="s">
        <v>136</v>
      </c>
      <c r="H1055" s="60" t="s">
        <v>3987</v>
      </c>
      <c r="I1055" s="60" t="s">
        <v>4227</v>
      </c>
      <c r="J1055" s="123"/>
      <c r="K1055" s="62" t="s">
        <v>139</v>
      </c>
      <c r="L1055" s="60" t="s">
        <v>123</v>
      </c>
      <c r="M1055" s="59" t="s">
        <v>140</v>
      </c>
      <c r="N1055" s="60" t="s">
        <v>154</v>
      </c>
      <c r="O1055" s="60" t="s">
        <v>272</v>
      </c>
      <c r="P1055" s="59" t="s">
        <v>102</v>
      </c>
      <c r="Q1055" s="59" t="s">
        <v>103</v>
      </c>
      <c r="R1055" s="59"/>
      <c r="S1055" s="59"/>
      <c r="T1055" s="59">
        <v>4.4000000000000004</v>
      </c>
      <c r="U1055" s="59">
        <v>6.7</v>
      </c>
      <c r="V1055" s="59">
        <v>48.3</v>
      </c>
    </row>
    <row r="1056" spans="1:22" x14ac:dyDescent="0.2">
      <c r="A1056" s="58" t="s">
        <v>4228</v>
      </c>
      <c r="B1056" s="59" t="s">
        <v>4229</v>
      </c>
      <c r="C1056" s="71">
        <v>150</v>
      </c>
      <c r="D1056" s="60">
        <v>82.5</v>
      </c>
      <c r="E1056" s="66">
        <v>120</v>
      </c>
      <c r="F1056" s="59" t="s">
        <v>135</v>
      </c>
      <c r="G1056" s="59" t="s">
        <v>136</v>
      </c>
      <c r="H1056" s="60" t="s">
        <v>3987</v>
      </c>
      <c r="I1056" s="60" t="s">
        <v>4230</v>
      </c>
      <c r="J1056" s="123"/>
      <c r="K1056" s="62" t="s">
        <v>139</v>
      </c>
      <c r="L1056" s="60" t="s">
        <v>123</v>
      </c>
      <c r="M1056" s="59" t="s">
        <v>140</v>
      </c>
      <c r="N1056" s="60" t="s">
        <v>154</v>
      </c>
      <c r="O1056" s="60" t="s">
        <v>272</v>
      </c>
      <c r="P1056" s="59" t="s">
        <v>102</v>
      </c>
      <c r="Q1056" s="59" t="s">
        <v>103</v>
      </c>
      <c r="R1056" s="59"/>
      <c r="S1056" s="59"/>
      <c r="T1056" s="59">
        <v>4.4000000000000004</v>
      </c>
      <c r="U1056" s="59">
        <v>6.5</v>
      </c>
      <c r="V1056" s="59">
        <v>48.3</v>
      </c>
    </row>
    <row r="1057" spans="1:22" x14ac:dyDescent="0.2">
      <c r="A1057" s="58" t="s">
        <v>4231</v>
      </c>
      <c r="B1057" s="59" t="s">
        <v>4232</v>
      </c>
      <c r="C1057" s="71">
        <v>150</v>
      </c>
      <c r="D1057" s="60">
        <v>82.5</v>
      </c>
      <c r="E1057" s="66">
        <v>120</v>
      </c>
      <c r="F1057" s="59" t="s">
        <v>135</v>
      </c>
      <c r="G1057" s="59" t="s">
        <v>136</v>
      </c>
      <c r="H1057" s="60" t="s">
        <v>4233</v>
      </c>
      <c r="I1057" s="60" t="s">
        <v>4234</v>
      </c>
      <c r="J1057" s="123"/>
      <c r="K1057" s="62" t="s">
        <v>139</v>
      </c>
      <c r="L1057" s="60" t="s">
        <v>153</v>
      </c>
      <c r="M1057" s="59" t="s">
        <v>103</v>
      </c>
      <c r="N1057" s="60" t="s">
        <v>126</v>
      </c>
      <c r="O1057" s="60" t="s">
        <v>3905</v>
      </c>
      <c r="P1057" s="59" t="s">
        <v>167</v>
      </c>
      <c r="Q1057" s="59" t="s">
        <v>103</v>
      </c>
      <c r="R1057" s="59"/>
      <c r="S1057" s="59"/>
      <c r="T1057" s="59">
        <v>1.4</v>
      </c>
      <c r="U1057" s="59">
        <v>7</v>
      </c>
      <c r="V1057" s="59">
        <v>8.0299999999999994</v>
      </c>
    </row>
    <row r="1058" spans="1:22" x14ac:dyDescent="0.2">
      <c r="A1058" s="58" t="s">
        <v>4235</v>
      </c>
      <c r="B1058" s="59" t="s">
        <v>4236</v>
      </c>
      <c r="C1058" s="71">
        <v>150</v>
      </c>
      <c r="D1058" s="60">
        <v>82.5</v>
      </c>
      <c r="E1058" s="66">
        <v>120</v>
      </c>
      <c r="F1058" s="59" t="s">
        <v>135</v>
      </c>
      <c r="G1058" s="59" t="s">
        <v>136</v>
      </c>
      <c r="H1058" s="60" t="s">
        <v>4237</v>
      </c>
      <c r="I1058" s="60" t="s">
        <v>4238</v>
      </c>
      <c r="J1058" s="123"/>
      <c r="K1058" s="62" t="s">
        <v>139</v>
      </c>
      <c r="L1058" s="60" t="s">
        <v>123</v>
      </c>
      <c r="M1058" s="59" t="s">
        <v>140</v>
      </c>
      <c r="N1058" s="60" t="s">
        <v>126</v>
      </c>
      <c r="O1058" s="60" t="s">
        <v>3905</v>
      </c>
      <c r="P1058" s="59" t="s">
        <v>167</v>
      </c>
      <c r="Q1058" s="59" t="s">
        <v>103</v>
      </c>
      <c r="R1058" s="59"/>
      <c r="S1058" s="59"/>
      <c r="T1058" s="59">
        <v>4</v>
      </c>
      <c r="U1058" s="59">
        <v>11.5</v>
      </c>
      <c r="V1058" s="59">
        <v>11.8</v>
      </c>
    </row>
    <row r="1059" spans="1:22" x14ac:dyDescent="0.2">
      <c r="A1059" s="58" t="s">
        <v>4239</v>
      </c>
      <c r="B1059" s="59" t="s">
        <v>4240</v>
      </c>
      <c r="C1059" s="71">
        <v>150</v>
      </c>
      <c r="D1059" s="60">
        <v>82.5</v>
      </c>
      <c r="E1059" s="66">
        <v>120</v>
      </c>
      <c r="F1059" s="61" t="s">
        <v>135</v>
      </c>
      <c r="G1059" s="59" t="s">
        <v>3928</v>
      </c>
      <c r="H1059" s="60" t="s">
        <v>4241</v>
      </c>
      <c r="I1059" s="60" t="s">
        <v>4242</v>
      </c>
      <c r="J1059" s="123">
        <v>0.44</v>
      </c>
      <c r="K1059" s="62" t="s">
        <v>139</v>
      </c>
      <c r="L1059" s="60" t="s">
        <v>153</v>
      </c>
      <c r="M1059" s="59" t="s">
        <v>103</v>
      </c>
      <c r="N1059" s="60" t="s">
        <v>154</v>
      </c>
      <c r="O1059" s="60" t="s">
        <v>2911</v>
      </c>
      <c r="P1059" s="59" t="s">
        <v>102</v>
      </c>
      <c r="Q1059" s="59" t="s">
        <v>103</v>
      </c>
      <c r="R1059" s="59"/>
      <c r="S1059" s="59"/>
      <c r="T1059" s="59">
        <v>3.07</v>
      </c>
      <c r="U1059" s="59">
        <v>7.23</v>
      </c>
      <c r="V1059" s="59">
        <v>12.12</v>
      </c>
    </row>
    <row r="1060" spans="1:22" x14ac:dyDescent="0.2">
      <c r="A1060" s="58" t="s">
        <v>4243</v>
      </c>
      <c r="B1060" s="59" t="s">
        <v>4244</v>
      </c>
      <c r="C1060" s="71">
        <v>150</v>
      </c>
      <c r="D1060" s="60">
        <v>82.5</v>
      </c>
      <c r="E1060" s="66">
        <v>120</v>
      </c>
      <c r="F1060" s="61" t="s">
        <v>135</v>
      </c>
      <c r="G1060" s="59" t="s">
        <v>3928</v>
      </c>
      <c r="H1060" s="60" t="s">
        <v>4245</v>
      </c>
      <c r="I1060" s="60" t="s">
        <v>4246</v>
      </c>
      <c r="J1060" s="123">
        <v>0.57999999999999996</v>
      </c>
      <c r="K1060" s="62" t="s">
        <v>139</v>
      </c>
      <c r="L1060" s="60" t="s">
        <v>153</v>
      </c>
      <c r="M1060" s="59" t="s">
        <v>103</v>
      </c>
      <c r="N1060" s="60" t="s">
        <v>4247</v>
      </c>
      <c r="O1060" s="60" t="s">
        <v>4248</v>
      </c>
      <c r="P1060" s="59" t="s">
        <v>102</v>
      </c>
      <c r="Q1060" s="59" t="s">
        <v>103</v>
      </c>
      <c r="R1060" s="59"/>
      <c r="S1060" s="59"/>
      <c r="T1060" s="59">
        <v>4.3600000000000003</v>
      </c>
      <c r="U1060" s="59">
        <v>7.3</v>
      </c>
      <c r="V1060" s="59">
        <v>5.33</v>
      </c>
    </row>
    <row r="1061" spans="1:22" x14ac:dyDescent="0.2">
      <c r="A1061" s="58" t="s">
        <v>4249</v>
      </c>
      <c r="B1061" s="59" t="s">
        <v>4250</v>
      </c>
      <c r="C1061" s="71">
        <v>150</v>
      </c>
      <c r="D1061" s="60">
        <v>82.5</v>
      </c>
      <c r="E1061" s="66">
        <v>120</v>
      </c>
      <c r="F1061" s="59" t="s">
        <v>135</v>
      </c>
      <c r="G1061" s="59" t="s">
        <v>3928</v>
      </c>
      <c r="H1061" s="60" t="s">
        <v>4251</v>
      </c>
      <c r="I1061" s="60" t="s">
        <v>4252</v>
      </c>
      <c r="J1061" s="123">
        <v>0.54</v>
      </c>
      <c r="K1061" s="62" t="s">
        <v>139</v>
      </c>
      <c r="L1061" s="60" t="s">
        <v>153</v>
      </c>
      <c r="M1061" s="59" t="s">
        <v>103</v>
      </c>
      <c r="N1061" s="60" t="s">
        <v>3227</v>
      </c>
      <c r="O1061" s="60" t="s">
        <v>3931</v>
      </c>
      <c r="P1061" s="59" t="s">
        <v>102</v>
      </c>
      <c r="Q1061" s="59" t="s">
        <v>103</v>
      </c>
      <c r="R1061" s="59"/>
      <c r="S1061" s="59"/>
      <c r="T1061" s="59">
        <v>3.07</v>
      </c>
      <c r="U1061" s="59">
        <v>7.23</v>
      </c>
      <c r="V1061" s="59">
        <v>12.12</v>
      </c>
    </row>
    <row r="1062" spans="1:22" x14ac:dyDescent="0.2">
      <c r="A1062" s="58" t="s">
        <v>4253</v>
      </c>
      <c r="B1062" s="59" t="s">
        <v>4254</v>
      </c>
      <c r="C1062" s="71">
        <v>150</v>
      </c>
      <c r="D1062" s="60">
        <v>82.5</v>
      </c>
      <c r="E1062" s="66">
        <v>120</v>
      </c>
      <c r="F1062" s="59" t="s">
        <v>135</v>
      </c>
      <c r="G1062" s="59" t="s">
        <v>978</v>
      </c>
      <c r="H1062" s="60" t="s">
        <v>4255</v>
      </c>
      <c r="I1062" s="60" t="s">
        <v>4256</v>
      </c>
      <c r="J1062" s="123">
        <v>2.38</v>
      </c>
      <c r="K1062" s="62" t="s">
        <v>139</v>
      </c>
      <c r="L1062" s="60" t="s">
        <v>123</v>
      </c>
      <c r="M1062" s="59" t="s">
        <v>140</v>
      </c>
      <c r="N1062" s="60" t="s">
        <v>953</v>
      </c>
      <c r="O1062" s="60" t="s">
        <v>930</v>
      </c>
      <c r="P1062" s="59" t="s">
        <v>955</v>
      </c>
      <c r="Q1062" s="59" t="s">
        <v>140</v>
      </c>
      <c r="R1062" s="59"/>
      <c r="S1062" s="59" t="s">
        <v>955</v>
      </c>
      <c r="T1062" s="59"/>
      <c r="U1062" s="59"/>
      <c r="V1062" s="59"/>
    </row>
    <row r="1063" spans="1:22" x14ac:dyDescent="0.2">
      <c r="A1063" s="58" t="s">
        <v>4257</v>
      </c>
      <c r="B1063" s="59" t="s">
        <v>4258</v>
      </c>
      <c r="C1063" s="71">
        <v>150</v>
      </c>
      <c r="D1063" s="60">
        <v>82.5</v>
      </c>
      <c r="E1063" s="66">
        <v>120</v>
      </c>
      <c r="F1063" s="59" t="s">
        <v>135</v>
      </c>
      <c r="G1063" s="59" t="s">
        <v>136</v>
      </c>
      <c r="H1063" s="60" t="s">
        <v>4259</v>
      </c>
      <c r="I1063" s="60" t="s">
        <v>4260</v>
      </c>
      <c r="J1063" s="123"/>
      <c r="K1063" s="62" t="s">
        <v>139</v>
      </c>
      <c r="L1063" s="60" t="s">
        <v>123</v>
      </c>
      <c r="M1063" s="59" t="s">
        <v>140</v>
      </c>
      <c r="N1063" s="60" t="s">
        <v>953</v>
      </c>
      <c r="O1063" s="60" t="s">
        <v>930</v>
      </c>
      <c r="P1063" s="59" t="s">
        <v>955</v>
      </c>
      <c r="Q1063" s="59"/>
      <c r="R1063" s="59"/>
      <c r="S1063" s="59" t="s">
        <v>955</v>
      </c>
      <c r="T1063" s="59"/>
      <c r="U1063" s="59"/>
      <c r="V1063" s="59"/>
    </row>
    <row r="1064" spans="1:22" x14ac:dyDescent="0.2">
      <c r="A1064" s="65" t="s">
        <v>4261</v>
      </c>
      <c r="B1064" s="62" t="s">
        <v>4262</v>
      </c>
      <c r="C1064" s="137">
        <v>150</v>
      </c>
      <c r="D1064" s="66">
        <v>105</v>
      </c>
      <c r="E1064" s="66">
        <v>120</v>
      </c>
      <c r="F1064" s="62" t="s">
        <v>135</v>
      </c>
      <c r="G1064" s="66" t="s">
        <v>101</v>
      </c>
      <c r="H1064" s="82" t="s">
        <v>4263</v>
      </c>
      <c r="I1064" s="82"/>
      <c r="J1064" s="122"/>
      <c r="K1064" s="66" t="s">
        <v>4264</v>
      </c>
      <c r="L1064" s="62" t="s">
        <v>153</v>
      </c>
      <c r="M1064" s="66" t="s">
        <v>103</v>
      </c>
      <c r="N1064" s="66" t="s">
        <v>126</v>
      </c>
      <c r="O1064" s="62" t="s">
        <v>141</v>
      </c>
      <c r="P1064" s="62" t="s">
        <v>3045</v>
      </c>
      <c r="Q1064" s="62" t="s">
        <v>103</v>
      </c>
      <c r="R1064" s="62"/>
      <c r="S1064" s="62" t="s">
        <v>3045</v>
      </c>
      <c r="T1064" s="62"/>
      <c r="U1064" s="62"/>
      <c r="V1064" s="62"/>
    </row>
    <row r="1065" spans="1:22" x14ac:dyDescent="0.2">
      <c r="A1065" s="58" t="s">
        <v>4265</v>
      </c>
      <c r="B1065" s="59" t="s">
        <v>4266</v>
      </c>
      <c r="C1065" s="71">
        <v>150</v>
      </c>
      <c r="D1065" s="60">
        <v>105</v>
      </c>
      <c r="E1065" s="66">
        <v>120</v>
      </c>
      <c r="F1065" s="59" t="s">
        <v>135</v>
      </c>
      <c r="G1065" s="59" t="s">
        <v>136</v>
      </c>
      <c r="H1065" s="60" t="s">
        <v>4267</v>
      </c>
      <c r="I1065" s="60"/>
      <c r="J1065" s="123"/>
      <c r="K1065" s="62" t="s">
        <v>139</v>
      </c>
      <c r="L1065" s="60"/>
      <c r="M1065" s="59"/>
      <c r="N1065" s="60" t="s">
        <v>167</v>
      </c>
      <c r="O1065" s="60" t="s">
        <v>127</v>
      </c>
      <c r="P1065" s="59" t="s">
        <v>128</v>
      </c>
      <c r="Q1065" s="59" t="s">
        <v>103</v>
      </c>
      <c r="R1065" s="59"/>
      <c r="S1065" s="59"/>
      <c r="T1065" s="59"/>
      <c r="U1065" s="59"/>
      <c r="V1065" s="59"/>
    </row>
    <row r="1066" spans="1:22" x14ac:dyDescent="0.2">
      <c r="A1066" s="58" t="s">
        <v>4268</v>
      </c>
      <c r="B1066" s="59" t="s">
        <v>4269</v>
      </c>
      <c r="C1066" s="71">
        <v>151</v>
      </c>
      <c r="D1066" s="60">
        <v>83.05</v>
      </c>
      <c r="E1066" s="66">
        <v>120.8</v>
      </c>
      <c r="F1066" s="59" t="s">
        <v>135</v>
      </c>
      <c r="G1066" s="59" t="s">
        <v>136</v>
      </c>
      <c r="H1066" s="60" t="s">
        <v>4270</v>
      </c>
      <c r="I1066" s="60" t="s">
        <v>4271</v>
      </c>
      <c r="J1066" s="123"/>
      <c r="K1066" s="62" t="s">
        <v>139</v>
      </c>
      <c r="L1066" s="60" t="s">
        <v>123</v>
      </c>
      <c r="M1066" s="59" t="s">
        <v>140</v>
      </c>
      <c r="N1066" s="60" t="s">
        <v>953</v>
      </c>
      <c r="O1066" s="60" t="s">
        <v>1697</v>
      </c>
      <c r="P1066" s="59" t="s">
        <v>955</v>
      </c>
      <c r="Q1066" s="59" t="s">
        <v>140</v>
      </c>
      <c r="R1066" s="59"/>
      <c r="S1066" s="59" t="s">
        <v>955</v>
      </c>
      <c r="T1066" s="59"/>
      <c r="U1066" s="59"/>
      <c r="V1066" s="59"/>
    </row>
    <row r="1067" spans="1:22" x14ac:dyDescent="0.2">
      <c r="A1067" s="58" t="s">
        <v>4272</v>
      </c>
      <c r="B1067" s="59" t="s">
        <v>4273</v>
      </c>
      <c r="C1067" s="71">
        <v>154</v>
      </c>
      <c r="D1067" s="60">
        <v>84.7</v>
      </c>
      <c r="E1067" s="66">
        <v>123.2</v>
      </c>
      <c r="F1067" s="59" t="s">
        <v>135</v>
      </c>
      <c r="G1067" s="59" t="s">
        <v>978</v>
      </c>
      <c r="H1067" s="60" t="s">
        <v>4274</v>
      </c>
      <c r="I1067" s="60" t="s">
        <v>4275</v>
      </c>
      <c r="J1067" s="123">
        <v>1.37</v>
      </c>
      <c r="K1067" s="62" t="s">
        <v>139</v>
      </c>
      <c r="L1067" s="60" t="s">
        <v>123</v>
      </c>
      <c r="M1067" s="59" t="s">
        <v>140</v>
      </c>
      <c r="N1067" s="60" t="s">
        <v>953</v>
      </c>
      <c r="O1067" s="60" t="s">
        <v>930</v>
      </c>
      <c r="P1067" s="59" t="s">
        <v>955</v>
      </c>
      <c r="Q1067" s="59" t="s">
        <v>140</v>
      </c>
      <c r="R1067" s="59"/>
      <c r="S1067" s="59" t="s">
        <v>955</v>
      </c>
      <c r="T1067" s="59"/>
      <c r="U1067" s="59"/>
      <c r="V1067" s="59"/>
    </row>
    <row r="1068" spans="1:22" x14ac:dyDescent="0.2">
      <c r="A1068" s="58" t="s">
        <v>4276</v>
      </c>
      <c r="B1068" s="59" t="s">
        <v>4277</v>
      </c>
      <c r="C1068" s="71">
        <v>160</v>
      </c>
      <c r="D1068" s="60">
        <v>88</v>
      </c>
      <c r="E1068" s="66">
        <v>128</v>
      </c>
      <c r="F1068" s="59" t="s">
        <v>135</v>
      </c>
      <c r="G1068" s="59" t="s">
        <v>1334</v>
      </c>
      <c r="H1068" s="60" t="s">
        <v>4278</v>
      </c>
      <c r="I1068" s="60" t="s">
        <v>4279</v>
      </c>
      <c r="J1068" s="123"/>
      <c r="K1068" s="62" t="s">
        <v>139</v>
      </c>
      <c r="L1068" s="60"/>
      <c r="M1068" s="59"/>
      <c r="N1068" s="60" t="s">
        <v>1390</v>
      </c>
      <c r="O1068" s="60" t="s">
        <v>4110</v>
      </c>
      <c r="P1068" s="59" t="s">
        <v>1392</v>
      </c>
      <c r="Q1068" s="59" t="s">
        <v>103</v>
      </c>
      <c r="R1068" s="59"/>
      <c r="S1068" s="59"/>
      <c r="T1068" s="59"/>
      <c r="U1068" s="59"/>
      <c r="V1068" s="59"/>
    </row>
    <row r="1069" spans="1:22" x14ac:dyDescent="0.2">
      <c r="A1069" s="58" t="s">
        <v>4280</v>
      </c>
      <c r="B1069" s="59" t="s">
        <v>4281</v>
      </c>
      <c r="C1069" s="71">
        <v>160</v>
      </c>
      <c r="D1069" s="60">
        <v>88</v>
      </c>
      <c r="E1069" s="66">
        <v>128</v>
      </c>
      <c r="F1069" s="59" t="s">
        <v>135</v>
      </c>
      <c r="G1069" s="59" t="s">
        <v>136</v>
      </c>
      <c r="H1069" s="60" t="s">
        <v>4282</v>
      </c>
      <c r="I1069" s="60" t="s">
        <v>4283</v>
      </c>
      <c r="J1069" s="123"/>
      <c r="K1069" s="62" t="s">
        <v>139</v>
      </c>
      <c r="L1069" s="60" t="s">
        <v>117</v>
      </c>
      <c r="M1069" s="59" t="s">
        <v>140</v>
      </c>
      <c r="N1069" s="60" t="s">
        <v>946</v>
      </c>
      <c r="O1069" s="60" t="s">
        <v>947</v>
      </c>
      <c r="P1069" s="59" t="s">
        <v>102</v>
      </c>
      <c r="Q1069" s="59" t="s">
        <v>103</v>
      </c>
      <c r="R1069" s="59"/>
      <c r="S1069" s="59"/>
      <c r="T1069" s="59">
        <v>47</v>
      </c>
      <c r="U1069" s="59">
        <v>27.8</v>
      </c>
      <c r="V1069" s="59">
        <v>50.5</v>
      </c>
    </row>
    <row r="1070" spans="1:22" x14ac:dyDescent="0.2">
      <c r="A1070" s="58" t="s">
        <v>4284</v>
      </c>
      <c r="B1070" s="59" t="s">
        <v>4285</v>
      </c>
      <c r="C1070" s="71">
        <v>160</v>
      </c>
      <c r="D1070" s="60">
        <v>88</v>
      </c>
      <c r="E1070" s="66">
        <v>128</v>
      </c>
      <c r="F1070" s="61" t="s">
        <v>135</v>
      </c>
      <c r="G1070" s="59" t="s">
        <v>3976</v>
      </c>
      <c r="H1070" s="60" t="s">
        <v>4286</v>
      </c>
      <c r="I1070" s="60" t="s">
        <v>4287</v>
      </c>
      <c r="J1070" s="123">
        <v>0.36</v>
      </c>
      <c r="K1070" s="62" t="s">
        <v>139</v>
      </c>
      <c r="L1070" s="60" t="s">
        <v>153</v>
      </c>
      <c r="M1070" s="59" t="s">
        <v>103</v>
      </c>
      <c r="N1070" s="60" t="s">
        <v>4247</v>
      </c>
      <c r="O1070" s="60" t="s">
        <v>4248</v>
      </c>
      <c r="P1070" s="59" t="s">
        <v>102</v>
      </c>
      <c r="Q1070" s="59" t="s">
        <v>103</v>
      </c>
      <c r="R1070" s="59"/>
      <c r="S1070" s="59"/>
      <c r="T1070" s="59">
        <v>2.44</v>
      </c>
      <c r="U1070" s="59">
        <v>5.18</v>
      </c>
      <c r="V1070" s="59">
        <v>6.22</v>
      </c>
    </row>
    <row r="1071" spans="1:22" x14ac:dyDescent="0.2">
      <c r="A1071" s="58" t="s">
        <v>4288</v>
      </c>
      <c r="B1071" s="59" t="s">
        <v>4289</v>
      </c>
      <c r="C1071" s="71">
        <v>160</v>
      </c>
      <c r="D1071" s="60">
        <v>88</v>
      </c>
      <c r="E1071" s="66">
        <v>128</v>
      </c>
      <c r="F1071" s="59" t="s">
        <v>135</v>
      </c>
      <c r="G1071" s="59" t="s">
        <v>136</v>
      </c>
      <c r="H1071" s="60" t="s">
        <v>4290</v>
      </c>
      <c r="I1071" s="60" t="s">
        <v>4291</v>
      </c>
      <c r="J1071" s="123"/>
      <c r="K1071" s="62" t="s">
        <v>139</v>
      </c>
      <c r="L1071" s="60" t="s">
        <v>117</v>
      </c>
      <c r="M1071" s="59" t="s">
        <v>140</v>
      </c>
      <c r="N1071" s="60" t="s">
        <v>118</v>
      </c>
      <c r="O1071" s="60" t="s">
        <v>119</v>
      </c>
      <c r="P1071" s="59" t="s">
        <v>120</v>
      </c>
      <c r="Q1071" s="59"/>
      <c r="R1071" s="59"/>
      <c r="S1071" s="59" t="s">
        <v>120</v>
      </c>
      <c r="T1071" s="59"/>
      <c r="U1071" s="59"/>
      <c r="V1071" s="59"/>
    </row>
    <row r="1072" spans="1:22" x14ac:dyDescent="0.2">
      <c r="A1072" s="58" t="s">
        <v>4292</v>
      </c>
      <c r="B1072" s="59" t="s">
        <v>4293</v>
      </c>
      <c r="C1072" s="71">
        <v>160</v>
      </c>
      <c r="D1072" s="60">
        <v>88</v>
      </c>
      <c r="E1072" s="66">
        <v>128</v>
      </c>
      <c r="F1072" s="59" t="s">
        <v>135</v>
      </c>
      <c r="G1072" s="59" t="s">
        <v>978</v>
      </c>
      <c r="H1072" s="60" t="s">
        <v>4294</v>
      </c>
      <c r="I1072" s="60" t="s">
        <v>4295</v>
      </c>
      <c r="J1072" s="123"/>
      <c r="K1072" s="62" t="s">
        <v>139</v>
      </c>
      <c r="L1072" s="60" t="s">
        <v>123</v>
      </c>
      <c r="M1072" s="59" t="s">
        <v>140</v>
      </c>
      <c r="N1072" s="60" t="s">
        <v>953</v>
      </c>
      <c r="O1072" s="60" t="s">
        <v>1697</v>
      </c>
      <c r="P1072" s="59" t="s">
        <v>955</v>
      </c>
      <c r="Q1072" s="59" t="s">
        <v>140</v>
      </c>
      <c r="R1072" s="59"/>
      <c r="S1072" s="59" t="s">
        <v>955</v>
      </c>
      <c r="T1072" s="59"/>
      <c r="U1072" s="59"/>
      <c r="V1072" s="59"/>
    </row>
    <row r="1073" spans="1:22" x14ac:dyDescent="0.2">
      <c r="A1073" s="58" t="s">
        <v>4296</v>
      </c>
      <c r="B1073" s="59" t="s">
        <v>4297</v>
      </c>
      <c r="C1073" s="71">
        <v>160</v>
      </c>
      <c r="D1073" s="60">
        <v>88</v>
      </c>
      <c r="E1073" s="66">
        <v>128</v>
      </c>
      <c r="F1073" s="59" t="s">
        <v>135</v>
      </c>
      <c r="G1073" s="59" t="s">
        <v>978</v>
      </c>
      <c r="H1073" s="60" t="s">
        <v>4298</v>
      </c>
      <c r="I1073" s="60" t="s">
        <v>4299</v>
      </c>
      <c r="J1073" s="123">
        <v>0.89</v>
      </c>
      <c r="K1073" s="62" t="s">
        <v>139</v>
      </c>
      <c r="L1073" s="60" t="s">
        <v>123</v>
      </c>
      <c r="M1073" s="59" t="s">
        <v>140</v>
      </c>
      <c r="N1073" s="60" t="s">
        <v>953</v>
      </c>
      <c r="O1073" s="60" t="s">
        <v>930</v>
      </c>
      <c r="P1073" s="59" t="s">
        <v>955</v>
      </c>
      <c r="Q1073" s="59" t="s">
        <v>140</v>
      </c>
      <c r="R1073" s="59"/>
      <c r="S1073" s="59" t="s">
        <v>955</v>
      </c>
      <c r="T1073" s="59"/>
      <c r="U1073" s="59"/>
      <c r="V1073" s="59"/>
    </row>
    <row r="1074" spans="1:22" x14ac:dyDescent="0.2">
      <c r="A1074" s="58" t="s">
        <v>4300</v>
      </c>
      <c r="B1074" s="59" t="s">
        <v>4301</v>
      </c>
      <c r="C1074" s="71">
        <v>160</v>
      </c>
      <c r="D1074" s="60">
        <v>88</v>
      </c>
      <c r="E1074" s="66">
        <v>128</v>
      </c>
      <c r="F1074" s="59" t="s">
        <v>135</v>
      </c>
      <c r="G1074" s="59" t="s">
        <v>136</v>
      </c>
      <c r="H1074" s="60" t="s">
        <v>4302</v>
      </c>
      <c r="I1074" s="60" t="s">
        <v>4303</v>
      </c>
      <c r="J1074" s="123"/>
      <c r="K1074" s="62" t="s">
        <v>139</v>
      </c>
      <c r="L1074" s="60" t="s">
        <v>2224</v>
      </c>
      <c r="M1074" s="59" t="s">
        <v>140</v>
      </c>
      <c r="N1074" s="60" t="s">
        <v>953</v>
      </c>
      <c r="O1074" s="60" t="s">
        <v>954</v>
      </c>
      <c r="P1074" s="59" t="s">
        <v>955</v>
      </c>
      <c r="Q1074" s="59"/>
      <c r="R1074" s="59"/>
      <c r="S1074" s="59" t="s">
        <v>955</v>
      </c>
      <c r="T1074" s="59"/>
      <c r="U1074" s="59"/>
      <c r="V1074" s="59"/>
    </row>
    <row r="1075" spans="1:22" x14ac:dyDescent="0.2">
      <c r="A1075" s="65" t="s">
        <v>4304</v>
      </c>
      <c r="B1075" s="62" t="s">
        <v>4305</v>
      </c>
      <c r="C1075" s="137">
        <v>160</v>
      </c>
      <c r="D1075" s="66">
        <v>112</v>
      </c>
      <c r="E1075" s="66">
        <v>128</v>
      </c>
      <c r="F1075" s="62" t="s">
        <v>135</v>
      </c>
      <c r="G1075" s="66" t="s">
        <v>101</v>
      </c>
      <c r="H1075" s="82" t="s">
        <v>4306</v>
      </c>
      <c r="I1075" s="82"/>
      <c r="J1075" s="122"/>
      <c r="K1075" s="66" t="s">
        <v>3943</v>
      </c>
      <c r="L1075" s="62" t="s">
        <v>153</v>
      </c>
      <c r="M1075" s="66" t="s">
        <v>103</v>
      </c>
      <c r="N1075" s="66" t="s">
        <v>126</v>
      </c>
      <c r="O1075" s="62" t="s">
        <v>141</v>
      </c>
      <c r="P1075" s="62" t="s">
        <v>3045</v>
      </c>
      <c r="Q1075" s="62" t="s">
        <v>103</v>
      </c>
      <c r="R1075" s="62"/>
      <c r="S1075" s="62" t="s">
        <v>3045</v>
      </c>
      <c r="T1075" s="62"/>
      <c r="U1075" s="62"/>
      <c r="V1075" s="62"/>
    </row>
    <row r="1076" spans="1:22" x14ac:dyDescent="0.2">
      <c r="A1076" s="58" t="s">
        <v>4307</v>
      </c>
      <c r="B1076" s="59" t="s">
        <v>4308</v>
      </c>
      <c r="C1076" s="71">
        <v>160</v>
      </c>
      <c r="D1076" s="60">
        <v>112</v>
      </c>
      <c r="E1076" s="66">
        <v>128</v>
      </c>
      <c r="F1076" s="59" t="s">
        <v>135</v>
      </c>
      <c r="G1076" s="59" t="s">
        <v>136</v>
      </c>
      <c r="H1076" s="60" t="s">
        <v>4309</v>
      </c>
      <c r="I1076" s="60"/>
      <c r="J1076" s="123"/>
      <c r="K1076" s="62" t="s">
        <v>139</v>
      </c>
      <c r="L1076" s="60"/>
      <c r="M1076" s="59"/>
      <c r="N1076" s="60" t="s">
        <v>167</v>
      </c>
      <c r="O1076" s="60" t="s">
        <v>3567</v>
      </c>
      <c r="P1076" s="59" t="s">
        <v>128</v>
      </c>
      <c r="Q1076" s="59" t="s">
        <v>103</v>
      </c>
      <c r="R1076" s="59"/>
      <c r="S1076" s="59"/>
      <c r="T1076" s="59"/>
      <c r="U1076" s="59"/>
      <c r="V1076" s="59"/>
    </row>
    <row r="1077" spans="1:22" x14ac:dyDescent="0.2">
      <c r="A1077" s="58" t="s">
        <v>4310</v>
      </c>
      <c r="B1077" s="59" t="s">
        <v>4311</v>
      </c>
      <c r="C1077" s="71">
        <v>165</v>
      </c>
      <c r="D1077" s="60">
        <v>90.75</v>
      </c>
      <c r="E1077" s="66">
        <v>132</v>
      </c>
      <c r="F1077" s="59" t="s">
        <v>135</v>
      </c>
      <c r="G1077" s="59" t="s">
        <v>136</v>
      </c>
      <c r="H1077" s="60" t="s">
        <v>4312</v>
      </c>
      <c r="I1077" s="60" t="s">
        <v>4313</v>
      </c>
      <c r="J1077" s="123"/>
      <c r="K1077" s="62" t="s">
        <v>139</v>
      </c>
      <c r="L1077" s="60" t="s">
        <v>153</v>
      </c>
      <c r="M1077" s="59" t="s">
        <v>103</v>
      </c>
      <c r="N1077" s="60" t="s">
        <v>1591</v>
      </c>
      <c r="O1077" s="60" t="s">
        <v>3492</v>
      </c>
      <c r="P1077" s="59" t="s">
        <v>102</v>
      </c>
      <c r="Q1077" s="59" t="s">
        <v>103</v>
      </c>
      <c r="R1077" s="59" t="s">
        <v>273</v>
      </c>
      <c r="S1077" s="59"/>
      <c r="T1077" s="59">
        <v>4.3600000000000003</v>
      </c>
      <c r="U1077" s="59">
        <v>164</v>
      </c>
      <c r="V1077" s="59">
        <v>3.54</v>
      </c>
    </row>
    <row r="1078" spans="1:22" x14ac:dyDescent="0.2">
      <c r="A1078" s="58" t="s">
        <v>4314</v>
      </c>
      <c r="B1078" s="59" t="s">
        <v>4315</v>
      </c>
      <c r="C1078" s="71">
        <v>165</v>
      </c>
      <c r="D1078" s="60">
        <v>90.75</v>
      </c>
      <c r="E1078" s="66">
        <v>132</v>
      </c>
      <c r="F1078" s="61" t="s">
        <v>135</v>
      </c>
      <c r="G1078" s="59" t="s">
        <v>3928</v>
      </c>
      <c r="H1078" s="60" t="s">
        <v>4316</v>
      </c>
      <c r="I1078" s="60" t="s">
        <v>4317</v>
      </c>
      <c r="J1078" s="123">
        <v>0.56000000000000005</v>
      </c>
      <c r="K1078" s="62" t="s">
        <v>139</v>
      </c>
      <c r="L1078" s="60" t="s">
        <v>153</v>
      </c>
      <c r="M1078" s="59" t="s">
        <v>103</v>
      </c>
      <c r="N1078" s="60" t="s">
        <v>4247</v>
      </c>
      <c r="O1078" s="60" t="s">
        <v>4248</v>
      </c>
      <c r="P1078" s="59" t="s">
        <v>102</v>
      </c>
      <c r="Q1078" s="59" t="s">
        <v>103</v>
      </c>
      <c r="R1078" s="59"/>
      <c r="S1078" s="59"/>
      <c r="T1078" s="59">
        <v>2.44</v>
      </c>
      <c r="U1078" s="59">
        <v>5.18</v>
      </c>
      <c r="V1078" s="59">
        <v>6.22</v>
      </c>
    </row>
    <row r="1079" spans="1:22" x14ac:dyDescent="0.2">
      <c r="A1079" s="58" t="s">
        <v>4318</v>
      </c>
      <c r="B1079" s="59" t="s">
        <v>4319</v>
      </c>
      <c r="C1079" s="71">
        <v>165</v>
      </c>
      <c r="D1079" s="60">
        <v>90.75</v>
      </c>
      <c r="E1079" s="66">
        <v>132</v>
      </c>
      <c r="F1079" s="59" t="s">
        <v>135</v>
      </c>
      <c r="G1079" s="59" t="s">
        <v>3976</v>
      </c>
      <c r="H1079" s="60" t="s">
        <v>4320</v>
      </c>
      <c r="I1079" s="60" t="s">
        <v>4321</v>
      </c>
      <c r="J1079" s="123">
        <v>0.4</v>
      </c>
      <c r="K1079" s="62" t="s">
        <v>139</v>
      </c>
      <c r="L1079" s="60" t="s">
        <v>153</v>
      </c>
      <c r="M1079" s="59" t="s">
        <v>103</v>
      </c>
      <c r="N1079" s="60" t="s">
        <v>154</v>
      </c>
      <c r="O1079" s="60" t="s">
        <v>4120</v>
      </c>
      <c r="P1079" s="59" t="s">
        <v>102</v>
      </c>
      <c r="Q1079" s="59" t="s">
        <v>103</v>
      </c>
      <c r="R1079" s="59"/>
      <c r="S1079" s="59"/>
      <c r="T1079" s="59">
        <v>2.44</v>
      </c>
      <c r="U1079" s="59">
        <v>5.18</v>
      </c>
      <c r="V1079" s="59">
        <v>6.22</v>
      </c>
    </row>
    <row r="1080" spans="1:22" x14ac:dyDescent="0.2">
      <c r="A1080" s="65" t="s">
        <v>4322</v>
      </c>
      <c r="B1080" s="62" t="s">
        <v>4323</v>
      </c>
      <c r="C1080" s="137">
        <v>165</v>
      </c>
      <c r="D1080" s="66">
        <v>90.75</v>
      </c>
      <c r="E1080" s="66">
        <v>132</v>
      </c>
      <c r="F1080" s="62" t="s">
        <v>135</v>
      </c>
      <c r="G1080" s="66" t="s">
        <v>136</v>
      </c>
      <c r="H1080" s="66" t="s">
        <v>1383</v>
      </c>
      <c r="I1080" s="66" t="s">
        <v>4324</v>
      </c>
      <c r="J1080" s="122"/>
      <c r="K1080" s="66" t="s">
        <v>139</v>
      </c>
      <c r="L1080" s="62" t="s">
        <v>123</v>
      </c>
      <c r="M1080" s="66" t="s">
        <v>140</v>
      </c>
      <c r="N1080" s="66" t="s">
        <v>953</v>
      </c>
      <c r="O1080" s="62" t="s">
        <v>1385</v>
      </c>
      <c r="P1080" s="62" t="s">
        <v>955</v>
      </c>
      <c r="Q1080" s="62" t="s">
        <v>103</v>
      </c>
      <c r="R1080" s="62"/>
      <c r="S1080" s="62" t="s">
        <v>955</v>
      </c>
      <c r="T1080" s="62"/>
      <c r="U1080" s="62"/>
      <c r="V1080" s="62"/>
    </row>
    <row r="1081" spans="1:22" x14ac:dyDescent="0.2">
      <c r="A1081" s="58" t="s">
        <v>4325</v>
      </c>
      <c r="B1081" s="59" t="s">
        <v>4326</v>
      </c>
      <c r="C1081" s="71">
        <v>165</v>
      </c>
      <c r="D1081" s="60">
        <v>90.75</v>
      </c>
      <c r="E1081" s="66">
        <v>132</v>
      </c>
      <c r="F1081" s="59" t="s">
        <v>135</v>
      </c>
      <c r="G1081" s="59" t="s">
        <v>978</v>
      </c>
      <c r="H1081" s="60" t="s">
        <v>4327</v>
      </c>
      <c r="I1081" s="60" t="s">
        <v>4328</v>
      </c>
      <c r="J1081" s="123">
        <v>0.47</v>
      </c>
      <c r="K1081" s="62" t="s">
        <v>139</v>
      </c>
      <c r="L1081" s="60" t="s">
        <v>123</v>
      </c>
      <c r="M1081" s="59" t="s">
        <v>140</v>
      </c>
      <c r="N1081" s="60" t="s">
        <v>953</v>
      </c>
      <c r="O1081" s="60" t="s">
        <v>930</v>
      </c>
      <c r="P1081" s="59" t="s">
        <v>955</v>
      </c>
      <c r="Q1081" s="59" t="s">
        <v>140</v>
      </c>
      <c r="R1081" s="59"/>
      <c r="S1081" s="59" t="s">
        <v>955</v>
      </c>
      <c r="T1081" s="59"/>
      <c r="U1081" s="59"/>
      <c r="V1081" s="59"/>
    </row>
    <row r="1082" spans="1:22" x14ac:dyDescent="0.2">
      <c r="A1082" s="65" t="s">
        <v>4329</v>
      </c>
      <c r="B1082" s="62" t="s">
        <v>4330</v>
      </c>
      <c r="C1082" s="137">
        <v>165</v>
      </c>
      <c r="D1082" s="66">
        <v>90.75</v>
      </c>
      <c r="E1082" s="66">
        <v>132</v>
      </c>
      <c r="F1082" s="59" t="s">
        <v>135</v>
      </c>
      <c r="G1082" s="66" t="s">
        <v>4331</v>
      </c>
      <c r="H1082" s="82" t="s">
        <v>1306</v>
      </c>
      <c r="I1082" s="82" t="s">
        <v>4332</v>
      </c>
      <c r="J1082" s="122"/>
      <c r="K1082" s="66" t="s">
        <v>139</v>
      </c>
      <c r="L1082" s="62" t="s">
        <v>123</v>
      </c>
      <c r="M1082" s="66" t="s">
        <v>140</v>
      </c>
      <c r="N1082" s="66" t="s">
        <v>953</v>
      </c>
      <c r="O1082" s="62" t="s">
        <v>930</v>
      </c>
      <c r="P1082" s="62" t="s">
        <v>955</v>
      </c>
      <c r="Q1082" s="62" t="s">
        <v>140</v>
      </c>
      <c r="R1082" s="62"/>
      <c r="S1082" s="62" t="s">
        <v>955</v>
      </c>
      <c r="T1082" s="62"/>
      <c r="U1082" s="62"/>
      <c r="V1082" s="62"/>
    </row>
    <row r="1083" spans="1:22" x14ac:dyDescent="0.2">
      <c r="A1083" s="58" t="s">
        <v>4333</v>
      </c>
      <c r="B1083" s="59" t="s">
        <v>4334</v>
      </c>
      <c r="C1083" s="71">
        <v>165</v>
      </c>
      <c r="D1083" s="60">
        <v>90.75</v>
      </c>
      <c r="E1083" s="66">
        <v>132</v>
      </c>
      <c r="F1083" s="59" t="s">
        <v>135</v>
      </c>
      <c r="G1083" s="59" t="s">
        <v>136</v>
      </c>
      <c r="H1083" s="60" t="s">
        <v>4335</v>
      </c>
      <c r="I1083" s="60" t="s">
        <v>4336</v>
      </c>
      <c r="J1083" s="123"/>
      <c r="K1083" s="62" t="s">
        <v>139</v>
      </c>
      <c r="L1083" s="60" t="s">
        <v>2224</v>
      </c>
      <c r="M1083" s="59" t="s">
        <v>140</v>
      </c>
      <c r="N1083" s="60" t="s">
        <v>953</v>
      </c>
      <c r="O1083" s="60" t="s">
        <v>954</v>
      </c>
      <c r="P1083" s="59" t="s">
        <v>955</v>
      </c>
      <c r="Q1083" s="59" t="s">
        <v>140</v>
      </c>
      <c r="R1083" s="59"/>
      <c r="S1083" s="59" t="s">
        <v>955</v>
      </c>
      <c r="T1083" s="59"/>
      <c r="U1083" s="59"/>
      <c r="V1083" s="59"/>
    </row>
    <row r="1084" spans="1:22" x14ac:dyDescent="0.2">
      <c r="A1084" s="58" t="s">
        <v>4337</v>
      </c>
      <c r="B1084" s="59" t="s">
        <v>4338</v>
      </c>
      <c r="C1084" s="71">
        <v>170</v>
      </c>
      <c r="D1084" s="60">
        <v>93.5</v>
      </c>
      <c r="E1084" s="66">
        <v>136</v>
      </c>
      <c r="F1084" s="59" t="s">
        <v>135</v>
      </c>
      <c r="G1084" s="59" t="s">
        <v>136</v>
      </c>
      <c r="H1084" s="60" t="s">
        <v>4339</v>
      </c>
      <c r="I1084" s="60" t="s">
        <v>4340</v>
      </c>
      <c r="J1084" s="123"/>
      <c r="K1084" s="62" t="s">
        <v>139</v>
      </c>
      <c r="L1084" s="60" t="s">
        <v>117</v>
      </c>
      <c r="M1084" s="59" t="s">
        <v>140</v>
      </c>
      <c r="N1084" s="60" t="s">
        <v>3227</v>
      </c>
      <c r="O1084" s="60" t="s">
        <v>3389</v>
      </c>
      <c r="P1084" s="59" t="s">
        <v>3229</v>
      </c>
      <c r="Q1084" s="59" t="s">
        <v>103</v>
      </c>
      <c r="R1084" s="59" t="s">
        <v>273</v>
      </c>
      <c r="S1084" s="59"/>
      <c r="T1084" s="59"/>
      <c r="U1084" s="59"/>
      <c r="V1084" s="59"/>
    </row>
    <row r="1085" spans="1:22" x14ac:dyDescent="0.2">
      <c r="A1085" s="58" t="s">
        <v>4341</v>
      </c>
      <c r="B1085" s="59" t="s">
        <v>4342</v>
      </c>
      <c r="C1085" s="71">
        <v>170</v>
      </c>
      <c r="D1085" s="60">
        <v>93.5</v>
      </c>
      <c r="E1085" s="66">
        <v>136</v>
      </c>
      <c r="F1085" s="59" t="s">
        <v>135</v>
      </c>
      <c r="G1085" s="59" t="s">
        <v>978</v>
      </c>
      <c r="H1085" s="60" t="s">
        <v>4343</v>
      </c>
      <c r="I1085" s="60" t="s">
        <v>4344</v>
      </c>
      <c r="J1085" s="123">
        <v>3.19</v>
      </c>
      <c r="K1085" s="62" t="s">
        <v>139</v>
      </c>
      <c r="L1085" s="60" t="s">
        <v>123</v>
      </c>
      <c r="M1085" s="59" t="s">
        <v>140</v>
      </c>
      <c r="N1085" s="60" t="s">
        <v>953</v>
      </c>
      <c r="O1085" s="60" t="s">
        <v>930</v>
      </c>
      <c r="P1085" s="59" t="s">
        <v>955</v>
      </c>
      <c r="Q1085" s="59" t="s">
        <v>140</v>
      </c>
      <c r="R1085" s="59"/>
      <c r="S1085" s="59" t="s">
        <v>955</v>
      </c>
      <c r="T1085" s="59"/>
      <c r="U1085" s="59"/>
      <c r="V1085" s="59"/>
    </row>
    <row r="1086" spans="1:22" x14ac:dyDescent="0.2">
      <c r="A1086" s="58" t="s">
        <v>4345</v>
      </c>
      <c r="B1086" s="59" t="s">
        <v>4346</v>
      </c>
      <c r="C1086" s="71">
        <v>170</v>
      </c>
      <c r="D1086" s="60">
        <v>93.5</v>
      </c>
      <c r="E1086" s="66">
        <v>136</v>
      </c>
      <c r="F1086" s="59" t="s">
        <v>135</v>
      </c>
      <c r="G1086" s="59" t="s">
        <v>136</v>
      </c>
      <c r="H1086" s="60" t="s">
        <v>4347</v>
      </c>
      <c r="I1086" s="60" t="s">
        <v>4348</v>
      </c>
      <c r="J1086" s="123"/>
      <c r="K1086" s="62" t="s">
        <v>139</v>
      </c>
      <c r="L1086" s="60" t="s">
        <v>123</v>
      </c>
      <c r="M1086" s="59" t="s">
        <v>140</v>
      </c>
      <c r="N1086" s="60" t="s">
        <v>953</v>
      </c>
      <c r="O1086" s="60" t="s">
        <v>1070</v>
      </c>
      <c r="P1086" s="59" t="s">
        <v>955</v>
      </c>
      <c r="Q1086" s="59"/>
      <c r="R1086" s="59"/>
      <c r="S1086" s="59" t="s">
        <v>955</v>
      </c>
      <c r="T1086" s="59"/>
      <c r="U1086" s="59"/>
      <c r="V1086" s="59"/>
    </row>
    <row r="1087" spans="1:22" x14ac:dyDescent="0.2">
      <c r="A1087" s="58" t="s">
        <v>4349</v>
      </c>
      <c r="B1087" s="59" t="s">
        <v>4350</v>
      </c>
      <c r="C1087" s="71">
        <v>170</v>
      </c>
      <c r="D1087" s="60">
        <v>93.5</v>
      </c>
      <c r="E1087" s="66">
        <v>136</v>
      </c>
      <c r="F1087" s="59" t="s">
        <v>135</v>
      </c>
      <c r="G1087" s="59" t="s">
        <v>136</v>
      </c>
      <c r="H1087" s="60" t="s">
        <v>4351</v>
      </c>
      <c r="I1087" s="60" t="s">
        <v>4352</v>
      </c>
      <c r="J1087" s="123"/>
      <c r="K1087" s="62" t="s">
        <v>139</v>
      </c>
      <c r="L1087" s="60" t="s">
        <v>123</v>
      </c>
      <c r="M1087" s="59" t="s">
        <v>140</v>
      </c>
      <c r="N1087" s="60" t="s">
        <v>953</v>
      </c>
      <c r="O1087" s="60" t="s">
        <v>930</v>
      </c>
      <c r="P1087" s="59" t="s">
        <v>955</v>
      </c>
      <c r="Q1087" s="59" t="s">
        <v>140</v>
      </c>
      <c r="R1087" s="59"/>
      <c r="S1087" s="59" t="s">
        <v>955</v>
      </c>
      <c r="T1087" s="59"/>
      <c r="U1087" s="59"/>
      <c r="V1087" s="59"/>
    </row>
    <row r="1088" spans="1:22" x14ac:dyDescent="0.2">
      <c r="A1088" s="58" t="s">
        <v>4353</v>
      </c>
      <c r="B1088" s="59" t="s">
        <v>4354</v>
      </c>
      <c r="C1088" s="71">
        <v>170</v>
      </c>
      <c r="D1088" s="60">
        <v>93.5</v>
      </c>
      <c r="E1088" s="66">
        <v>136</v>
      </c>
      <c r="F1088" s="59" t="s">
        <v>135</v>
      </c>
      <c r="G1088" s="59" t="s">
        <v>136</v>
      </c>
      <c r="H1088" s="60" t="s">
        <v>3864</v>
      </c>
      <c r="I1088" s="60" t="s">
        <v>4355</v>
      </c>
      <c r="J1088" s="123">
        <v>1.5</v>
      </c>
      <c r="K1088" s="62" t="s">
        <v>139</v>
      </c>
      <c r="L1088" s="60" t="s">
        <v>117</v>
      </c>
      <c r="M1088" s="59" t="s">
        <v>140</v>
      </c>
      <c r="N1088" s="60" t="s">
        <v>953</v>
      </c>
      <c r="O1088" s="60" t="s">
        <v>1697</v>
      </c>
      <c r="P1088" s="59" t="s">
        <v>955</v>
      </c>
      <c r="Q1088" s="59" t="s">
        <v>140</v>
      </c>
      <c r="R1088" s="59"/>
      <c r="S1088" s="59" t="s">
        <v>955</v>
      </c>
      <c r="T1088" s="59"/>
      <c r="U1088" s="59"/>
      <c r="V1088" s="59"/>
    </row>
    <row r="1089" spans="1:22" x14ac:dyDescent="0.2">
      <c r="A1089" s="58" t="s">
        <v>4356</v>
      </c>
      <c r="B1089" s="59" t="s">
        <v>4357</v>
      </c>
      <c r="C1089" s="71">
        <v>173</v>
      </c>
      <c r="D1089" s="60">
        <v>95.15</v>
      </c>
      <c r="E1089" s="66">
        <v>138.4</v>
      </c>
      <c r="F1089" s="59" t="s">
        <v>135</v>
      </c>
      <c r="G1089" s="59" t="s">
        <v>136</v>
      </c>
      <c r="H1089" s="60" t="s">
        <v>4358</v>
      </c>
      <c r="I1089" s="60" t="s">
        <v>4359</v>
      </c>
      <c r="J1089" s="123"/>
      <c r="K1089" s="62" t="s">
        <v>139</v>
      </c>
      <c r="L1089" s="60" t="s">
        <v>123</v>
      </c>
      <c r="M1089" s="59" t="s">
        <v>140</v>
      </c>
      <c r="N1089" s="60" t="s">
        <v>953</v>
      </c>
      <c r="O1089" s="60" t="s">
        <v>1697</v>
      </c>
      <c r="P1089" s="59" t="s">
        <v>955</v>
      </c>
      <c r="Q1089" s="59" t="s">
        <v>140</v>
      </c>
      <c r="R1089" s="59"/>
      <c r="S1089" s="59" t="s">
        <v>955</v>
      </c>
      <c r="T1089" s="59"/>
      <c r="U1089" s="59"/>
      <c r="V1089" s="59"/>
    </row>
    <row r="1090" spans="1:22" x14ac:dyDescent="0.2">
      <c r="A1090" s="58" t="s">
        <v>4360</v>
      </c>
      <c r="B1090" s="59" t="s">
        <v>4361</v>
      </c>
      <c r="C1090" s="71">
        <v>175</v>
      </c>
      <c r="D1090" s="60">
        <v>96.25</v>
      </c>
      <c r="E1090" s="66">
        <v>140</v>
      </c>
      <c r="F1090" s="61" t="s">
        <v>135</v>
      </c>
      <c r="G1090" s="59" t="s">
        <v>3928</v>
      </c>
      <c r="H1090" s="60" t="s">
        <v>4362</v>
      </c>
      <c r="I1090" s="60" t="s">
        <v>4363</v>
      </c>
      <c r="J1090" s="123">
        <v>0.71</v>
      </c>
      <c r="K1090" s="62" t="s">
        <v>139</v>
      </c>
      <c r="L1090" s="60" t="s">
        <v>153</v>
      </c>
      <c r="M1090" s="59" t="s">
        <v>103</v>
      </c>
      <c r="N1090" s="60" t="s">
        <v>4247</v>
      </c>
      <c r="O1090" s="60" t="s">
        <v>4364</v>
      </c>
      <c r="P1090" s="59" t="s">
        <v>102</v>
      </c>
      <c r="Q1090" s="59" t="s">
        <v>103</v>
      </c>
      <c r="R1090" s="59"/>
      <c r="S1090" s="59"/>
      <c r="T1090" s="59">
        <v>2.44</v>
      </c>
      <c r="U1090" s="59">
        <v>7.15</v>
      </c>
      <c r="V1090" s="59">
        <v>12</v>
      </c>
    </row>
    <row r="1091" spans="1:22" x14ac:dyDescent="0.2">
      <c r="A1091" s="58" t="s">
        <v>4365</v>
      </c>
      <c r="B1091" s="59" t="s">
        <v>4366</v>
      </c>
      <c r="C1091" s="71">
        <v>175</v>
      </c>
      <c r="D1091" s="60">
        <v>96.25</v>
      </c>
      <c r="E1091" s="66">
        <v>140</v>
      </c>
      <c r="F1091" s="59" t="s">
        <v>135</v>
      </c>
      <c r="G1091" s="59" t="s">
        <v>978</v>
      </c>
      <c r="H1091" s="60" t="s">
        <v>4367</v>
      </c>
      <c r="I1091" s="60" t="s">
        <v>4368</v>
      </c>
      <c r="J1091" s="123">
        <v>4.58</v>
      </c>
      <c r="K1091" s="62" t="s">
        <v>139</v>
      </c>
      <c r="L1091" s="60" t="s">
        <v>123</v>
      </c>
      <c r="M1091" s="59" t="s">
        <v>140</v>
      </c>
      <c r="N1091" s="60" t="s">
        <v>953</v>
      </c>
      <c r="O1091" s="60" t="s">
        <v>4129</v>
      </c>
      <c r="P1091" s="59" t="s">
        <v>955</v>
      </c>
      <c r="Q1091" s="59" t="s">
        <v>140</v>
      </c>
      <c r="R1091" s="59"/>
      <c r="S1091" s="59" t="s">
        <v>955</v>
      </c>
      <c r="T1091" s="59"/>
      <c r="U1091" s="59"/>
      <c r="V1091" s="59"/>
    </row>
    <row r="1092" spans="1:22" x14ac:dyDescent="0.2">
      <c r="A1092" s="58" t="s">
        <v>4369</v>
      </c>
      <c r="B1092" s="59" t="s">
        <v>4370</v>
      </c>
      <c r="C1092" s="71">
        <v>175</v>
      </c>
      <c r="D1092" s="60">
        <v>96.25</v>
      </c>
      <c r="E1092" s="66">
        <v>140</v>
      </c>
      <c r="F1092" s="59" t="s">
        <v>135</v>
      </c>
      <c r="G1092" s="59" t="s">
        <v>136</v>
      </c>
      <c r="H1092" s="60" t="s">
        <v>4371</v>
      </c>
      <c r="I1092" s="60" t="s">
        <v>4372</v>
      </c>
      <c r="J1092" s="123"/>
      <c r="K1092" s="62" t="s">
        <v>139</v>
      </c>
      <c r="L1092" s="60" t="s">
        <v>2224</v>
      </c>
      <c r="M1092" s="59" t="s">
        <v>140</v>
      </c>
      <c r="N1092" s="60" t="s">
        <v>953</v>
      </c>
      <c r="O1092" s="60" t="s">
        <v>954</v>
      </c>
      <c r="P1092" s="59" t="s">
        <v>955</v>
      </c>
      <c r="Q1092" s="59" t="s">
        <v>140</v>
      </c>
      <c r="R1092" s="59"/>
      <c r="S1092" s="59" t="s">
        <v>955</v>
      </c>
      <c r="T1092" s="59"/>
      <c r="U1092" s="59"/>
      <c r="V1092" s="59"/>
    </row>
    <row r="1093" spans="1:22" x14ac:dyDescent="0.2">
      <c r="A1093" s="58" t="s">
        <v>4373</v>
      </c>
      <c r="B1093" s="59" t="s">
        <v>4374</v>
      </c>
      <c r="C1093" s="71">
        <v>180</v>
      </c>
      <c r="D1093" s="60">
        <v>99</v>
      </c>
      <c r="E1093" s="66">
        <v>144</v>
      </c>
      <c r="F1093" s="59" t="s">
        <v>135</v>
      </c>
      <c r="G1093" s="59" t="s">
        <v>978</v>
      </c>
      <c r="H1093" s="60" t="s">
        <v>4375</v>
      </c>
      <c r="I1093" s="60" t="s">
        <v>4376</v>
      </c>
      <c r="J1093" s="123">
        <v>4.8499999999999996</v>
      </c>
      <c r="K1093" s="62" t="s">
        <v>139</v>
      </c>
      <c r="L1093" s="60" t="s">
        <v>123</v>
      </c>
      <c r="M1093" s="59" t="s">
        <v>140</v>
      </c>
      <c r="N1093" s="60" t="s">
        <v>953</v>
      </c>
      <c r="O1093" s="60" t="s">
        <v>930</v>
      </c>
      <c r="P1093" s="59" t="s">
        <v>955</v>
      </c>
      <c r="Q1093" s="59" t="s">
        <v>140</v>
      </c>
      <c r="R1093" s="59"/>
      <c r="S1093" s="59" t="s">
        <v>955</v>
      </c>
      <c r="T1093" s="59"/>
      <c r="U1093" s="59"/>
      <c r="V1093" s="59"/>
    </row>
    <row r="1094" spans="1:22" x14ac:dyDescent="0.2">
      <c r="A1094" s="58" t="s">
        <v>4377</v>
      </c>
      <c r="B1094" s="59" t="s">
        <v>4378</v>
      </c>
      <c r="C1094" s="71">
        <v>180</v>
      </c>
      <c r="D1094" s="60">
        <v>99</v>
      </c>
      <c r="E1094" s="66">
        <v>144</v>
      </c>
      <c r="F1094" s="59" t="s">
        <v>135</v>
      </c>
      <c r="G1094" s="59" t="s">
        <v>136</v>
      </c>
      <c r="H1094" s="60" t="s">
        <v>4379</v>
      </c>
      <c r="I1094" s="60" t="s">
        <v>4380</v>
      </c>
      <c r="J1094" s="123"/>
      <c r="K1094" s="62" t="s">
        <v>139</v>
      </c>
      <c r="L1094" s="60" t="s">
        <v>123</v>
      </c>
      <c r="M1094" s="59" t="s">
        <v>140</v>
      </c>
      <c r="N1094" s="60" t="s">
        <v>953</v>
      </c>
      <c r="O1094" s="60" t="s">
        <v>4381</v>
      </c>
      <c r="P1094" s="59" t="s">
        <v>955</v>
      </c>
      <c r="Q1094" s="59" t="s">
        <v>140</v>
      </c>
      <c r="R1094" s="59"/>
      <c r="S1094" s="59" t="s">
        <v>955</v>
      </c>
      <c r="T1094" s="59"/>
      <c r="U1094" s="59"/>
      <c r="V1094" s="59"/>
    </row>
    <row r="1095" spans="1:22" x14ac:dyDescent="0.2">
      <c r="A1095" s="58" t="s">
        <v>4382</v>
      </c>
      <c r="B1095" s="59" t="s">
        <v>4383</v>
      </c>
      <c r="C1095" s="71">
        <v>185</v>
      </c>
      <c r="D1095" s="60">
        <v>101.75</v>
      </c>
      <c r="E1095" s="66">
        <v>148</v>
      </c>
      <c r="F1095" s="59" t="s">
        <v>135</v>
      </c>
      <c r="G1095" s="59" t="s">
        <v>4384</v>
      </c>
      <c r="H1095" s="60" t="s">
        <v>4385</v>
      </c>
      <c r="I1095" s="60" t="s">
        <v>4386</v>
      </c>
      <c r="J1095" s="123">
        <v>2.88</v>
      </c>
      <c r="K1095" s="62" t="s">
        <v>139</v>
      </c>
      <c r="L1095" s="60" t="s">
        <v>153</v>
      </c>
      <c r="M1095" s="59" t="s">
        <v>103</v>
      </c>
      <c r="N1095" s="60" t="s">
        <v>1591</v>
      </c>
      <c r="O1095" s="60" t="s">
        <v>3492</v>
      </c>
      <c r="P1095" s="59" t="s">
        <v>102</v>
      </c>
      <c r="Q1095" s="59" t="s">
        <v>103</v>
      </c>
      <c r="R1095" s="59"/>
      <c r="S1095" s="59"/>
      <c r="T1095" s="59">
        <v>4.3600000000000003</v>
      </c>
      <c r="U1095" s="59">
        <v>18.3</v>
      </c>
      <c r="V1095" s="59">
        <v>43.64</v>
      </c>
    </row>
    <row r="1096" spans="1:22" x14ac:dyDescent="0.2">
      <c r="A1096" s="58" t="s">
        <v>4387</v>
      </c>
      <c r="B1096" s="59" t="s">
        <v>4388</v>
      </c>
      <c r="C1096" s="71">
        <v>185</v>
      </c>
      <c r="D1096" s="60">
        <v>101.75</v>
      </c>
      <c r="E1096" s="66">
        <v>148</v>
      </c>
      <c r="F1096" s="59" t="s">
        <v>135</v>
      </c>
      <c r="G1096" s="59" t="s">
        <v>136</v>
      </c>
      <c r="H1096" s="60" t="s">
        <v>2387</v>
      </c>
      <c r="I1096" s="60" t="s">
        <v>4389</v>
      </c>
      <c r="J1096" s="123">
        <v>2.27</v>
      </c>
      <c r="K1096" s="62" t="s">
        <v>139</v>
      </c>
      <c r="L1096" s="60" t="s">
        <v>123</v>
      </c>
      <c r="M1096" s="59" t="s">
        <v>140</v>
      </c>
      <c r="N1096" s="60" t="s">
        <v>953</v>
      </c>
      <c r="O1096" s="60" t="s">
        <v>1697</v>
      </c>
      <c r="P1096" s="59" t="s">
        <v>955</v>
      </c>
      <c r="Q1096" s="59" t="s">
        <v>140</v>
      </c>
      <c r="R1096" s="59" t="s">
        <v>273</v>
      </c>
      <c r="S1096" s="59" t="s">
        <v>955</v>
      </c>
      <c r="T1096" s="59"/>
      <c r="U1096" s="59"/>
      <c r="V1096" s="59"/>
    </row>
    <row r="1097" spans="1:22" x14ac:dyDescent="0.2">
      <c r="A1097" s="58" t="s">
        <v>4390</v>
      </c>
      <c r="B1097" s="59" t="s">
        <v>4391</v>
      </c>
      <c r="C1097" s="71">
        <v>188</v>
      </c>
      <c r="D1097" s="60">
        <v>103.4</v>
      </c>
      <c r="E1097" s="66">
        <v>150.4</v>
      </c>
      <c r="F1097" s="59" t="s">
        <v>135</v>
      </c>
      <c r="G1097" s="59" t="s">
        <v>978</v>
      </c>
      <c r="H1097" s="60" t="s">
        <v>4392</v>
      </c>
      <c r="I1097" s="60" t="s">
        <v>4393</v>
      </c>
      <c r="J1097" s="123"/>
      <c r="K1097" s="62" t="s">
        <v>139</v>
      </c>
      <c r="L1097" s="60" t="s">
        <v>123</v>
      </c>
      <c r="M1097" s="59" t="s">
        <v>140</v>
      </c>
      <c r="N1097" s="60" t="s">
        <v>953</v>
      </c>
      <c r="O1097" s="60" t="s">
        <v>1697</v>
      </c>
      <c r="P1097" s="59" t="s">
        <v>955</v>
      </c>
      <c r="Q1097" s="59" t="s">
        <v>140</v>
      </c>
      <c r="R1097" s="59"/>
      <c r="S1097" s="59" t="s">
        <v>955</v>
      </c>
      <c r="T1097" s="59"/>
      <c r="U1097" s="59"/>
      <c r="V1097" s="59"/>
    </row>
    <row r="1098" spans="1:22" x14ac:dyDescent="0.2">
      <c r="A1098" s="58" t="s">
        <v>4394</v>
      </c>
      <c r="B1098" s="59" t="s">
        <v>4395</v>
      </c>
      <c r="C1098" s="71">
        <v>190</v>
      </c>
      <c r="D1098" s="60">
        <v>104.5</v>
      </c>
      <c r="E1098" s="66">
        <v>152</v>
      </c>
      <c r="F1098" s="61" t="s">
        <v>135</v>
      </c>
      <c r="G1098" s="59" t="s">
        <v>3928</v>
      </c>
      <c r="H1098" s="60" t="s">
        <v>4396</v>
      </c>
      <c r="I1098" s="60" t="s">
        <v>4397</v>
      </c>
      <c r="J1098" s="123">
        <v>0.7</v>
      </c>
      <c r="K1098" s="62" t="s">
        <v>139</v>
      </c>
      <c r="L1098" s="60" t="s">
        <v>153</v>
      </c>
      <c r="M1098" s="59" t="s">
        <v>103</v>
      </c>
      <c r="N1098" s="60" t="s">
        <v>4247</v>
      </c>
      <c r="O1098" s="60" t="s">
        <v>4364</v>
      </c>
      <c r="P1098" s="59" t="s">
        <v>102</v>
      </c>
      <c r="Q1098" s="59" t="s">
        <v>103</v>
      </c>
      <c r="R1098" s="59"/>
      <c r="S1098" s="59"/>
      <c r="T1098" s="59">
        <v>2.44</v>
      </c>
      <c r="U1098" s="59">
        <v>7.15</v>
      </c>
      <c r="V1098" s="59">
        <v>12</v>
      </c>
    </row>
    <row r="1099" spans="1:22" x14ac:dyDescent="0.2">
      <c r="A1099" s="58" t="s">
        <v>4398</v>
      </c>
      <c r="B1099" s="59" t="s">
        <v>4399</v>
      </c>
      <c r="C1099" s="71">
        <v>190</v>
      </c>
      <c r="D1099" s="60">
        <v>104.5</v>
      </c>
      <c r="E1099" s="66">
        <v>152</v>
      </c>
      <c r="F1099" s="61" t="s">
        <v>135</v>
      </c>
      <c r="G1099" s="59" t="s">
        <v>3976</v>
      </c>
      <c r="H1099" s="60" t="s">
        <v>4400</v>
      </c>
      <c r="I1099" s="60" t="s">
        <v>4401</v>
      </c>
      <c r="J1099" s="123">
        <v>0.18</v>
      </c>
      <c r="K1099" s="62" t="s">
        <v>139</v>
      </c>
      <c r="L1099" s="60" t="s">
        <v>153</v>
      </c>
      <c r="M1099" s="59" t="s">
        <v>103</v>
      </c>
      <c r="N1099" s="60" t="s">
        <v>154</v>
      </c>
      <c r="O1099" s="60" t="s">
        <v>4120</v>
      </c>
      <c r="P1099" s="59" t="s">
        <v>102</v>
      </c>
      <c r="Q1099" s="59" t="s">
        <v>103</v>
      </c>
      <c r="R1099" s="59" t="s">
        <v>273</v>
      </c>
      <c r="S1099" s="59"/>
      <c r="T1099" s="59">
        <v>2.44</v>
      </c>
      <c r="U1099" s="59">
        <v>5.18</v>
      </c>
      <c r="V1099" s="59">
        <v>6.22</v>
      </c>
    </row>
    <row r="1100" spans="1:22" x14ac:dyDescent="0.2">
      <c r="A1100" s="58" t="s">
        <v>4402</v>
      </c>
      <c r="B1100" s="59" t="s">
        <v>4403</v>
      </c>
      <c r="C1100" s="71">
        <v>190</v>
      </c>
      <c r="D1100" s="60">
        <v>104.5</v>
      </c>
      <c r="E1100" s="66">
        <v>152</v>
      </c>
      <c r="F1100" s="59" t="s">
        <v>135</v>
      </c>
      <c r="G1100" s="59" t="s">
        <v>136</v>
      </c>
      <c r="H1100" s="60" t="s">
        <v>4404</v>
      </c>
      <c r="I1100" s="60" t="s">
        <v>4405</v>
      </c>
      <c r="J1100" s="123"/>
      <c r="K1100" s="62" t="s">
        <v>139</v>
      </c>
      <c r="L1100" s="60" t="s">
        <v>117</v>
      </c>
      <c r="M1100" s="59" t="s">
        <v>140</v>
      </c>
      <c r="N1100" s="60" t="s">
        <v>118</v>
      </c>
      <c r="O1100" s="60" t="s">
        <v>119</v>
      </c>
      <c r="P1100" s="59" t="s">
        <v>120</v>
      </c>
      <c r="Q1100" s="59" t="s">
        <v>103</v>
      </c>
      <c r="R1100" s="59"/>
      <c r="S1100" s="59" t="s">
        <v>120</v>
      </c>
      <c r="T1100" s="59"/>
      <c r="U1100" s="59"/>
      <c r="V1100" s="59"/>
    </row>
    <row r="1101" spans="1:22" x14ac:dyDescent="0.2">
      <c r="A1101" s="58" t="s">
        <v>4406</v>
      </c>
      <c r="B1101" s="59" t="s">
        <v>4407</v>
      </c>
      <c r="C1101" s="71">
        <v>190</v>
      </c>
      <c r="D1101" s="60">
        <v>104.5</v>
      </c>
      <c r="E1101" s="66">
        <v>152</v>
      </c>
      <c r="F1101" s="61" t="s">
        <v>135</v>
      </c>
      <c r="G1101" s="59" t="s">
        <v>136</v>
      </c>
      <c r="H1101" s="60" t="s">
        <v>4408</v>
      </c>
      <c r="I1101" s="60" t="s">
        <v>4409</v>
      </c>
      <c r="J1101" s="123">
        <v>1.84</v>
      </c>
      <c r="K1101" s="62" t="s">
        <v>139</v>
      </c>
      <c r="L1101" s="60" t="s">
        <v>117</v>
      </c>
      <c r="M1101" s="59" t="s">
        <v>140</v>
      </c>
      <c r="N1101" s="60" t="s">
        <v>118</v>
      </c>
      <c r="O1101" s="60" t="s">
        <v>1380</v>
      </c>
      <c r="P1101" s="59" t="s">
        <v>120</v>
      </c>
      <c r="Q1101" s="59" t="s">
        <v>103</v>
      </c>
      <c r="R1101" s="59"/>
      <c r="S1101" s="59" t="s">
        <v>120</v>
      </c>
      <c r="T1101" s="59"/>
      <c r="U1101" s="59"/>
      <c r="V1101" s="59"/>
    </row>
    <row r="1102" spans="1:22" x14ac:dyDescent="0.2">
      <c r="A1102" s="58" t="s">
        <v>4410</v>
      </c>
      <c r="B1102" s="59" t="s">
        <v>4411</v>
      </c>
      <c r="C1102" s="71">
        <v>190</v>
      </c>
      <c r="D1102" s="60">
        <v>104.5</v>
      </c>
      <c r="E1102" s="66">
        <v>152</v>
      </c>
      <c r="F1102" s="61" t="s">
        <v>135</v>
      </c>
      <c r="G1102" s="59" t="s">
        <v>136</v>
      </c>
      <c r="H1102" s="60" t="s">
        <v>4408</v>
      </c>
      <c r="I1102" s="60" t="s">
        <v>4412</v>
      </c>
      <c r="J1102" s="123">
        <v>1.84</v>
      </c>
      <c r="K1102" s="62" t="s">
        <v>139</v>
      </c>
      <c r="L1102" s="60" t="s">
        <v>117</v>
      </c>
      <c r="M1102" s="59" t="s">
        <v>140</v>
      </c>
      <c r="N1102" s="60" t="s">
        <v>118</v>
      </c>
      <c r="O1102" s="60" t="s">
        <v>1380</v>
      </c>
      <c r="P1102" s="59" t="s">
        <v>120</v>
      </c>
      <c r="Q1102" s="59" t="s">
        <v>103</v>
      </c>
      <c r="R1102" s="59"/>
      <c r="S1102" s="59" t="s">
        <v>120</v>
      </c>
      <c r="T1102" s="59"/>
      <c r="U1102" s="59"/>
      <c r="V1102" s="59"/>
    </row>
    <row r="1103" spans="1:22" x14ac:dyDescent="0.2">
      <c r="A1103" s="58" t="s">
        <v>4413</v>
      </c>
      <c r="B1103" s="59" t="s">
        <v>4414</v>
      </c>
      <c r="C1103" s="71">
        <v>190</v>
      </c>
      <c r="D1103" s="60">
        <v>104.5</v>
      </c>
      <c r="E1103" s="66">
        <v>152</v>
      </c>
      <c r="F1103" s="59" t="s">
        <v>135</v>
      </c>
      <c r="G1103" s="59" t="s">
        <v>3928</v>
      </c>
      <c r="H1103" s="60" t="s">
        <v>4415</v>
      </c>
      <c r="I1103" s="60" t="s">
        <v>4416</v>
      </c>
      <c r="J1103" s="123">
        <v>0.52</v>
      </c>
      <c r="K1103" s="62" t="s">
        <v>139</v>
      </c>
      <c r="L1103" s="60" t="s">
        <v>153</v>
      </c>
      <c r="M1103" s="59" t="s">
        <v>103</v>
      </c>
      <c r="N1103" s="60" t="s">
        <v>3227</v>
      </c>
      <c r="O1103" s="60" t="s">
        <v>4090</v>
      </c>
      <c r="P1103" s="59" t="s">
        <v>102</v>
      </c>
      <c r="Q1103" s="59" t="s">
        <v>103</v>
      </c>
      <c r="R1103" s="59"/>
      <c r="S1103" s="59"/>
      <c r="T1103" s="59">
        <v>2.44</v>
      </c>
      <c r="U1103" s="59">
        <v>7.15</v>
      </c>
      <c r="V1103" s="59">
        <v>12</v>
      </c>
    </row>
    <row r="1104" spans="1:22" x14ac:dyDescent="0.2">
      <c r="A1104" s="58" t="s">
        <v>4417</v>
      </c>
      <c r="B1104" s="59" t="s">
        <v>4418</v>
      </c>
      <c r="C1104" s="71">
        <v>190</v>
      </c>
      <c r="D1104" s="60">
        <v>104.5</v>
      </c>
      <c r="E1104" s="66">
        <v>152</v>
      </c>
      <c r="F1104" s="59" t="s">
        <v>135</v>
      </c>
      <c r="G1104" s="59" t="s">
        <v>136</v>
      </c>
      <c r="H1104" s="60" t="s">
        <v>4419</v>
      </c>
      <c r="I1104" s="60" t="s">
        <v>4420</v>
      </c>
      <c r="J1104" s="123"/>
      <c r="K1104" s="62" t="s">
        <v>139</v>
      </c>
      <c r="L1104" s="60" t="s">
        <v>123</v>
      </c>
      <c r="M1104" s="59" t="s">
        <v>140</v>
      </c>
      <c r="N1104" s="60" t="s">
        <v>953</v>
      </c>
      <c r="O1104" s="60" t="s">
        <v>930</v>
      </c>
      <c r="P1104" s="59" t="s">
        <v>955</v>
      </c>
      <c r="Q1104" s="59"/>
      <c r="R1104" s="59"/>
      <c r="S1104" s="59" t="s">
        <v>955</v>
      </c>
      <c r="T1104" s="59"/>
      <c r="U1104" s="59"/>
      <c r="V1104" s="59"/>
    </row>
    <row r="1105" spans="1:22" x14ac:dyDescent="0.2">
      <c r="A1105" s="58" t="s">
        <v>4421</v>
      </c>
      <c r="B1105" s="59" t="s">
        <v>4422</v>
      </c>
      <c r="C1105" s="71">
        <v>195</v>
      </c>
      <c r="D1105" s="60">
        <v>107.25</v>
      </c>
      <c r="E1105" s="66">
        <v>156</v>
      </c>
      <c r="F1105" s="59" t="s">
        <v>135</v>
      </c>
      <c r="G1105" s="59" t="s">
        <v>1334</v>
      </c>
      <c r="H1105" s="60" t="s">
        <v>4423</v>
      </c>
      <c r="I1105" s="60" t="s">
        <v>4424</v>
      </c>
      <c r="J1105" s="123"/>
      <c r="K1105" s="62" t="s">
        <v>139</v>
      </c>
      <c r="L1105" s="60" t="s">
        <v>153</v>
      </c>
      <c r="M1105" s="59" t="s">
        <v>103</v>
      </c>
      <c r="N1105" s="60" t="s">
        <v>3625</v>
      </c>
      <c r="O1105" s="60" t="s">
        <v>101</v>
      </c>
      <c r="P1105" s="59" t="s">
        <v>102</v>
      </c>
      <c r="Q1105" s="59" t="s">
        <v>103</v>
      </c>
      <c r="R1105" s="59"/>
      <c r="S1105" s="59"/>
      <c r="T1105" s="59"/>
      <c r="U1105" s="59"/>
      <c r="V1105" s="59"/>
    </row>
    <row r="1106" spans="1:22" x14ac:dyDescent="0.2">
      <c r="A1106" s="58" t="s">
        <v>4425</v>
      </c>
      <c r="B1106" s="59" t="s">
        <v>4426</v>
      </c>
      <c r="C1106" s="71">
        <v>195</v>
      </c>
      <c r="D1106" s="60">
        <v>107.25</v>
      </c>
      <c r="E1106" s="66">
        <v>156</v>
      </c>
      <c r="F1106" s="59" t="s">
        <v>135</v>
      </c>
      <c r="G1106" s="59" t="s">
        <v>3928</v>
      </c>
      <c r="H1106" s="60" t="s">
        <v>4427</v>
      </c>
      <c r="I1106" s="60" t="s">
        <v>4428</v>
      </c>
      <c r="J1106" s="123">
        <v>0.5</v>
      </c>
      <c r="K1106" s="62" t="s">
        <v>139</v>
      </c>
      <c r="L1106" s="60" t="s">
        <v>153</v>
      </c>
      <c r="M1106" s="59" t="s">
        <v>103</v>
      </c>
      <c r="N1106" s="60" t="s">
        <v>3227</v>
      </c>
      <c r="O1106" s="60" t="s">
        <v>4090</v>
      </c>
      <c r="P1106" s="59" t="s">
        <v>102</v>
      </c>
      <c r="Q1106" s="59" t="s">
        <v>103</v>
      </c>
      <c r="R1106" s="59"/>
      <c r="S1106" s="59"/>
      <c r="T1106" s="59">
        <v>2.44</v>
      </c>
      <c r="U1106" s="59">
        <v>7.15</v>
      </c>
      <c r="V1106" s="59">
        <v>12</v>
      </c>
    </row>
    <row r="1107" spans="1:22" x14ac:dyDescent="0.2">
      <c r="A1107" s="65" t="s">
        <v>4429</v>
      </c>
      <c r="B1107" s="62" t="s">
        <v>4430</v>
      </c>
      <c r="C1107" s="137">
        <v>195</v>
      </c>
      <c r="D1107" s="66">
        <v>107.25</v>
      </c>
      <c r="E1107" s="66">
        <v>156</v>
      </c>
      <c r="F1107" s="62" t="s">
        <v>135</v>
      </c>
      <c r="G1107" s="66" t="s">
        <v>136</v>
      </c>
      <c r="H1107" s="66" t="s">
        <v>1383</v>
      </c>
      <c r="I1107" s="66" t="s">
        <v>4431</v>
      </c>
      <c r="J1107" s="122"/>
      <c r="K1107" s="66" t="s">
        <v>139</v>
      </c>
      <c r="L1107" s="62" t="s">
        <v>123</v>
      </c>
      <c r="M1107" s="66" t="s">
        <v>140</v>
      </c>
      <c r="N1107" s="66" t="s">
        <v>953</v>
      </c>
      <c r="O1107" s="62" t="s">
        <v>1385</v>
      </c>
      <c r="P1107" s="62" t="s">
        <v>955</v>
      </c>
      <c r="Q1107" s="62" t="s">
        <v>103</v>
      </c>
      <c r="R1107" s="62"/>
      <c r="S1107" s="62" t="s">
        <v>955</v>
      </c>
      <c r="T1107" s="62"/>
      <c r="U1107" s="62"/>
      <c r="V1107" s="62"/>
    </row>
    <row r="1108" spans="1:22" x14ac:dyDescent="0.2">
      <c r="A1108" s="58" t="s">
        <v>4432</v>
      </c>
      <c r="B1108" s="59" t="s">
        <v>4433</v>
      </c>
      <c r="C1108" s="71">
        <v>195</v>
      </c>
      <c r="D1108" s="60">
        <v>107.25</v>
      </c>
      <c r="E1108" s="66">
        <v>156</v>
      </c>
      <c r="F1108" s="59" t="s">
        <v>135</v>
      </c>
      <c r="G1108" s="59" t="s">
        <v>136</v>
      </c>
      <c r="H1108" s="60" t="s">
        <v>3864</v>
      </c>
      <c r="I1108" s="60" t="s">
        <v>4434</v>
      </c>
      <c r="J1108" s="123"/>
      <c r="K1108" s="62" t="s">
        <v>139</v>
      </c>
      <c r="L1108" s="60" t="s">
        <v>117</v>
      </c>
      <c r="M1108" s="59" t="s">
        <v>140</v>
      </c>
      <c r="N1108" s="60" t="s">
        <v>953</v>
      </c>
      <c r="O1108" s="60" t="s">
        <v>1697</v>
      </c>
      <c r="P1108" s="59" t="s">
        <v>955</v>
      </c>
      <c r="Q1108" s="59" t="s">
        <v>140</v>
      </c>
      <c r="R1108" s="59"/>
      <c r="S1108" s="59" t="s">
        <v>955</v>
      </c>
      <c r="T1108" s="59"/>
      <c r="U1108" s="59"/>
      <c r="V1108" s="59"/>
    </row>
    <row r="1109" spans="1:22" x14ac:dyDescent="0.2">
      <c r="A1109" s="58" t="s">
        <v>4435</v>
      </c>
      <c r="B1109" s="59" t="s">
        <v>4436</v>
      </c>
      <c r="C1109" s="71">
        <v>200</v>
      </c>
      <c r="D1109" s="60">
        <v>110</v>
      </c>
      <c r="E1109" s="66">
        <v>160</v>
      </c>
      <c r="F1109" s="59" t="s">
        <v>135</v>
      </c>
      <c r="G1109" s="59" t="s">
        <v>136</v>
      </c>
      <c r="H1109" s="60" t="s">
        <v>4437</v>
      </c>
      <c r="I1109" s="60" t="s">
        <v>4438</v>
      </c>
      <c r="J1109" s="123">
        <v>3.1</v>
      </c>
      <c r="K1109" s="62" t="s">
        <v>139</v>
      </c>
      <c r="L1109" s="60" t="s">
        <v>117</v>
      </c>
      <c r="M1109" s="59" t="s">
        <v>140</v>
      </c>
      <c r="N1109" s="60" t="s">
        <v>3227</v>
      </c>
      <c r="O1109" s="60" t="s">
        <v>3389</v>
      </c>
      <c r="P1109" s="59" t="s">
        <v>3229</v>
      </c>
      <c r="Q1109" s="59" t="s">
        <v>103</v>
      </c>
      <c r="R1109" s="59"/>
      <c r="S1109" s="59"/>
      <c r="T1109" s="59"/>
      <c r="U1109" s="59"/>
      <c r="V1109" s="59"/>
    </row>
    <row r="1110" spans="1:22" x14ac:dyDescent="0.2">
      <c r="A1110" s="58" t="s">
        <v>4439</v>
      </c>
      <c r="B1110" s="59" t="s">
        <v>4440</v>
      </c>
      <c r="C1110" s="71">
        <v>200</v>
      </c>
      <c r="D1110" s="60">
        <v>110</v>
      </c>
      <c r="E1110" s="66">
        <v>160</v>
      </c>
      <c r="F1110" s="61" t="s">
        <v>135</v>
      </c>
      <c r="G1110" s="59" t="s">
        <v>3928</v>
      </c>
      <c r="H1110" s="60" t="s">
        <v>4441</v>
      </c>
      <c r="I1110" s="60" t="s">
        <v>4442</v>
      </c>
      <c r="J1110" s="123">
        <v>0.44</v>
      </c>
      <c r="K1110" s="62" t="s">
        <v>139</v>
      </c>
      <c r="L1110" s="60" t="s">
        <v>153</v>
      </c>
      <c r="M1110" s="59" t="s">
        <v>103</v>
      </c>
      <c r="N1110" s="60" t="s">
        <v>124</v>
      </c>
      <c r="O1110" s="60" t="s">
        <v>4443</v>
      </c>
      <c r="P1110" s="59" t="s">
        <v>102</v>
      </c>
      <c r="Q1110" s="59" t="s">
        <v>103</v>
      </c>
      <c r="R1110" s="59"/>
      <c r="S1110" s="59"/>
      <c r="T1110" s="59">
        <v>2.44</v>
      </c>
      <c r="U1110" s="59">
        <v>7.15</v>
      </c>
      <c r="V1110" s="59">
        <v>12</v>
      </c>
    </row>
    <row r="1111" spans="1:22" x14ac:dyDescent="0.2">
      <c r="A1111" s="58" t="s">
        <v>4444</v>
      </c>
      <c r="B1111" s="59" t="s">
        <v>4445</v>
      </c>
      <c r="C1111" s="71">
        <v>200</v>
      </c>
      <c r="D1111" s="60">
        <v>110</v>
      </c>
      <c r="E1111" s="66">
        <v>160</v>
      </c>
      <c r="F1111" s="59" t="s">
        <v>135</v>
      </c>
      <c r="G1111" s="59" t="s">
        <v>136</v>
      </c>
      <c r="H1111" s="60" t="s">
        <v>4446</v>
      </c>
      <c r="I1111" s="60" t="s">
        <v>4447</v>
      </c>
      <c r="J1111" s="123"/>
      <c r="K1111" s="62" t="s">
        <v>139</v>
      </c>
      <c r="L1111" s="60" t="s">
        <v>123</v>
      </c>
      <c r="M1111" s="59" t="s">
        <v>140</v>
      </c>
      <c r="N1111" s="60" t="s">
        <v>953</v>
      </c>
      <c r="O1111" s="60" t="s">
        <v>930</v>
      </c>
      <c r="P1111" s="59" t="s">
        <v>955</v>
      </c>
      <c r="Q1111" s="59" t="s">
        <v>140</v>
      </c>
      <c r="R1111" s="59"/>
      <c r="S1111" s="59" t="s">
        <v>955</v>
      </c>
      <c r="T1111" s="59"/>
      <c r="U1111" s="59"/>
      <c r="V1111" s="59"/>
    </row>
    <row r="1112" spans="1:22" x14ac:dyDescent="0.2">
      <c r="A1112" s="58" t="s">
        <v>4448</v>
      </c>
      <c r="B1112" s="59" t="s">
        <v>4449</v>
      </c>
      <c r="C1112" s="71">
        <v>205</v>
      </c>
      <c r="D1112" s="60">
        <v>112.75</v>
      </c>
      <c r="E1112" s="66">
        <v>164</v>
      </c>
      <c r="F1112" s="59" t="s">
        <v>135</v>
      </c>
      <c r="G1112" s="59" t="s">
        <v>4087</v>
      </c>
      <c r="H1112" s="60" t="s">
        <v>4450</v>
      </c>
      <c r="I1112" s="60" t="s">
        <v>4451</v>
      </c>
      <c r="J1112" s="123">
        <v>0.5</v>
      </c>
      <c r="K1112" s="62" t="s">
        <v>139</v>
      </c>
      <c r="L1112" s="60" t="s">
        <v>153</v>
      </c>
      <c r="M1112" s="59" t="s">
        <v>103</v>
      </c>
      <c r="N1112" s="60" t="s">
        <v>3227</v>
      </c>
      <c r="O1112" s="60" t="s">
        <v>4090</v>
      </c>
      <c r="P1112" s="59" t="s">
        <v>102</v>
      </c>
      <c r="Q1112" s="59" t="s">
        <v>103</v>
      </c>
      <c r="R1112" s="59"/>
      <c r="S1112" s="59"/>
      <c r="T1112" s="59">
        <v>2.44</v>
      </c>
      <c r="U1112" s="59">
        <v>7.15</v>
      </c>
      <c r="V1112" s="59">
        <v>12</v>
      </c>
    </row>
    <row r="1113" spans="1:22" x14ac:dyDescent="0.2">
      <c r="A1113" s="58" t="s">
        <v>4452</v>
      </c>
      <c r="B1113" s="59" t="s">
        <v>4453</v>
      </c>
      <c r="C1113" s="71">
        <v>205</v>
      </c>
      <c r="D1113" s="60">
        <v>112.75</v>
      </c>
      <c r="E1113" s="66">
        <v>164</v>
      </c>
      <c r="F1113" s="61" t="s">
        <v>135</v>
      </c>
      <c r="G1113" s="59" t="s">
        <v>3928</v>
      </c>
      <c r="H1113" s="60" t="s">
        <v>4454</v>
      </c>
      <c r="I1113" s="60" t="s">
        <v>4455</v>
      </c>
      <c r="J1113" s="123">
        <v>0.36</v>
      </c>
      <c r="K1113" s="62" t="s">
        <v>139</v>
      </c>
      <c r="L1113" s="60" t="s">
        <v>153</v>
      </c>
      <c r="M1113" s="59" t="s">
        <v>103</v>
      </c>
      <c r="N1113" s="60" t="s">
        <v>124</v>
      </c>
      <c r="O1113" s="60" t="s">
        <v>4443</v>
      </c>
      <c r="P1113" s="59" t="s">
        <v>102</v>
      </c>
      <c r="Q1113" s="59" t="s">
        <v>103</v>
      </c>
      <c r="R1113" s="59"/>
      <c r="S1113" s="59"/>
      <c r="T1113" s="59">
        <v>2.44</v>
      </c>
      <c r="U1113" s="59">
        <v>7.15</v>
      </c>
      <c r="V1113" s="59">
        <v>12</v>
      </c>
    </row>
    <row r="1114" spans="1:22" x14ac:dyDescent="0.2">
      <c r="A1114" s="58" t="s">
        <v>4456</v>
      </c>
      <c r="B1114" s="59" t="s">
        <v>4457</v>
      </c>
      <c r="C1114" s="71">
        <v>205</v>
      </c>
      <c r="D1114" s="60">
        <v>112.75</v>
      </c>
      <c r="E1114" s="66">
        <v>164</v>
      </c>
      <c r="F1114" s="61" t="s">
        <v>135</v>
      </c>
      <c r="G1114" s="59" t="s">
        <v>136</v>
      </c>
      <c r="H1114" s="60" t="s">
        <v>4458</v>
      </c>
      <c r="I1114" s="60" t="s">
        <v>4459</v>
      </c>
      <c r="J1114" s="123">
        <v>2.25</v>
      </c>
      <c r="K1114" s="62" t="s">
        <v>139</v>
      </c>
      <c r="L1114" s="60" t="s">
        <v>117</v>
      </c>
      <c r="M1114" s="59" t="s">
        <v>140</v>
      </c>
      <c r="N1114" s="60" t="s">
        <v>118</v>
      </c>
      <c r="O1114" s="60" t="s">
        <v>1380</v>
      </c>
      <c r="P1114" s="59" t="s">
        <v>120</v>
      </c>
      <c r="Q1114" s="59" t="s">
        <v>103</v>
      </c>
      <c r="R1114" s="59"/>
      <c r="S1114" s="59" t="s">
        <v>120</v>
      </c>
      <c r="T1114" s="59"/>
      <c r="U1114" s="59"/>
      <c r="V1114" s="59"/>
    </row>
    <row r="1115" spans="1:22" x14ac:dyDescent="0.2">
      <c r="A1115" s="58" t="s">
        <v>4460</v>
      </c>
      <c r="B1115" s="59" t="s">
        <v>4461</v>
      </c>
      <c r="C1115" s="71">
        <v>205</v>
      </c>
      <c r="D1115" s="60">
        <v>112.75</v>
      </c>
      <c r="E1115" s="66">
        <v>164</v>
      </c>
      <c r="F1115" s="61" t="s">
        <v>135</v>
      </c>
      <c r="G1115" s="59" t="s">
        <v>136</v>
      </c>
      <c r="H1115" s="60" t="s">
        <v>4458</v>
      </c>
      <c r="I1115" s="60" t="s">
        <v>4462</v>
      </c>
      <c r="J1115" s="123">
        <v>2.25</v>
      </c>
      <c r="K1115" s="62" t="s">
        <v>139</v>
      </c>
      <c r="L1115" s="60" t="s">
        <v>117</v>
      </c>
      <c r="M1115" s="59" t="s">
        <v>140</v>
      </c>
      <c r="N1115" s="60" t="s">
        <v>118</v>
      </c>
      <c r="O1115" s="60" t="s">
        <v>1380</v>
      </c>
      <c r="P1115" s="59" t="s">
        <v>120</v>
      </c>
      <c r="Q1115" s="59" t="s">
        <v>103</v>
      </c>
      <c r="R1115" s="59"/>
      <c r="S1115" s="59" t="s">
        <v>120</v>
      </c>
      <c r="T1115" s="59"/>
      <c r="U1115" s="59"/>
      <c r="V1115" s="59"/>
    </row>
    <row r="1116" spans="1:22" x14ac:dyDescent="0.2">
      <c r="A1116" s="58" t="s">
        <v>4463</v>
      </c>
      <c r="B1116" s="59" t="s">
        <v>4464</v>
      </c>
      <c r="C1116" s="71">
        <v>205</v>
      </c>
      <c r="D1116" s="60">
        <v>112.75</v>
      </c>
      <c r="E1116" s="66">
        <v>164</v>
      </c>
      <c r="F1116" s="59" t="s">
        <v>135</v>
      </c>
      <c r="G1116" s="59" t="s">
        <v>3928</v>
      </c>
      <c r="H1116" s="60" t="s">
        <v>4465</v>
      </c>
      <c r="I1116" s="60" t="s">
        <v>4466</v>
      </c>
      <c r="J1116" s="123">
        <v>0.46</v>
      </c>
      <c r="K1116" s="62" t="s">
        <v>139</v>
      </c>
      <c r="L1116" s="60" t="s">
        <v>153</v>
      </c>
      <c r="M1116" s="59" t="s">
        <v>103</v>
      </c>
      <c r="N1116" s="60" t="s">
        <v>1390</v>
      </c>
      <c r="O1116" s="60" t="s">
        <v>155</v>
      </c>
      <c r="P1116" s="59" t="s">
        <v>1392</v>
      </c>
      <c r="Q1116" s="59" t="s">
        <v>103</v>
      </c>
      <c r="R1116" s="59"/>
      <c r="S1116" s="59"/>
      <c r="T1116" s="59">
        <v>2.44</v>
      </c>
      <c r="U1116" s="59">
        <v>7.15</v>
      </c>
      <c r="V1116" s="59">
        <v>12</v>
      </c>
    </row>
    <row r="1117" spans="1:22" x14ac:dyDescent="0.2">
      <c r="A1117" s="58" t="s">
        <v>4467</v>
      </c>
      <c r="B1117" s="59" t="s">
        <v>4468</v>
      </c>
      <c r="C1117" s="71">
        <v>205</v>
      </c>
      <c r="D1117" s="60">
        <v>112.75</v>
      </c>
      <c r="E1117" s="66">
        <v>164</v>
      </c>
      <c r="F1117" s="59" t="s">
        <v>135</v>
      </c>
      <c r="G1117" s="59" t="s">
        <v>3928</v>
      </c>
      <c r="H1117" s="60" t="s">
        <v>4469</v>
      </c>
      <c r="I1117" s="60" t="s">
        <v>4470</v>
      </c>
      <c r="J1117" s="123">
        <v>0.56000000000000005</v>
      </c>
      <c r="K1117" s="62" t="s">
        <v>139</v>
      </c>
      <c r="L1117" s="60" t="s">
        <v>153</v>
      </c>
      <c r="M1117" s="59" t="s">
        <v>103</v>
      </c>
      <c r="N1117" s="60" t="s">
        <v>4247</v>
      </c>
      <c r="O1117" s="60" t="s">
        <v>4248</v>
      </c>
      <c r="P1117" s="59" t="s">
        <v>102</v>
      </c>
      <c r="Q1117" s="59" t="s">
        <v>103</v>
      </c>
      <c r="R1117" s="59"/>
      <c r="S1117" s="59"/>
      <c r="T1117" s="59">
        <v>2.44</v>
      </c>
      <c r="U1117" s="59">
        <v>7.15</v>
      </c>
      <c r="V1117" s="59">
        <v>12</v>
      </c>
    </row>
    <row r="1118" spans="1:22" x14ac:dyDescent="0.2">
      <c r="A1118" s="58" t="s">
        <v>4471</v>
      </c>
      <c r="B1118" s="59" t="s">
        <v>4472</v>
      </c>
      <c r="C1118" s="71">
        <v>205</v>
      </c>
      <c r="D1118" s="60">
        <v>112.75</v>
      </c>
      <c r="E1118" s="66">
        <v>164</v>
      </c>
      <c r="F1118" s="59" t="s">
        <v>135</v>
      </c>
      <c r="G1118" s="59" t="s">
        <v>4087</v>
      </c>
      <c r="H1118" s="60" t="s">
        <v>4473</v>
      </c>
      <c r="I1118" s="60" t="s">
        <v>4474</v>
      </c>
      <c r="J1118" s="123">
        <v>0.57999999999999996</v>
      </c>
      <c r="K1118" s="62" t="s">
        <v>139</v>
      </c>
      <c r="L1118" s="60" t="s">
        <v>153</v>
      </c>
      <c r="M1118" s="59" t="s">
        <v>103</v>
      </c>
      <c r="N1118" s="60" t="s">
        <v>3227</v>
      </c>
      <c r="O1118" s="60" t="s">
        <v>4475</v>
      </c>
      <c r="P1118" s="59" t="s">
        <v>102</v>
      </c>
      <c r="Q1118" s="59" t="s">
        <v>103</v>
      </c>
      <c r="R1118" s="59"/>
      <c r="S1118" s="59"/>
      <c r="T1118" s="59">
        <v>2.44</v>
      </c>
      <c r="U1118" s="59">
        <v>7.15</v>
      </c>
      <c r="V1118" s="59">
        <v>12</v>
      </c>
    </row>
    <row r="1119" spans="1:22" x14ac:dyDescent="0.2">
      <c r="A1119" s="58" t="s">
        <v>4476</v>
      </c>
      <c r="B1119" s="59" t="s">
        <v>4477</v>
      </c>
      <c r="C1119" s="71">
        <v>205</v>
      </c>
      <c r="D1119" s="60">
        <v>112.75</v>
      </c>
      <c r="E1119" s="66">
        <v>164</v>
      </c>
      <c r="F1119" s="59" t="s">
        <v>135</v>
      </c>
      <c r="G1119" s="59" t="s">
        <v>136</v>
      </c>
      <c r="H1119" s="60" t="s">
        <v>4478</v>
      </c>
      <c r="I1119" s="60" t="s">
        <v>4479</v>
      </c>
      <c r="J1119" s="123"/>
      <c r="K1119" s="62" t="s">
        <v>139</v>
      </c>
      <c r="L1119" s="60" t="s">
        <v>123</v>
      </c>
      <c r="M1119" s="59" t="s">
        <v>140</v>
      </c>
      <c r="N1119" s="60" t="s">
        <v>953</v>
      </c>
      <c r="O1119" s="60" t="s">
        <v>930</v>
      </c>
      <c r="P1119" s="59" t="s">
        <v>955</v>
      </c>
      <c r="Q1119" s="59"/>
      <c r="R1119" s="59"/>
      <c r="S1119" s="59" t="s">
        <v>955</v>
      </c>
      <c r="T1119" s="59"/>
      <c r="U1119" s="59"/>
      <c r="V1119" s="59"/>
    </row>
    <row r="1120" spans="1:22" x14ac:dyDescent="0.2">
      <c r="A1120" s="58" t="s">
        <v>4480</v>
      </c>
      <c r="B1120" s="59" t="s">
        <v>4481</v>
      </c>
      <c r="C1120" s="71">
        <v>210</v>
      </c>
      <c r="D1120" s="60">
        <v>115.5</v>
      </c>
      <c r="E1120" s="66">
        <v>168</v>
      </c>
      <c r="F1120" s="61" t="s">
        <v>135</v>
      </c>
      <c r="G1120" s="59" t="s">
        <v>3928</v>
      </c>
      <c r="H1120" s="60" t="s">
        <v>4482</v>
      </c>
      <c r="I1120" s="60" t="s">
        <v>4483</v>
      </c>
      <c r="J1120" s="123">
        <v>0.7</v>
      </c>
      <c r="K1120" s="62" t="s">
        <v>139</v>
      </c>
      <c r="L1120" s="60" t="s">
        <v>153</v>
      </c>
      <c r="M1120" s="59" t="s">
        <v>103</v>
      </c>
      <c r="N1120" s="60" t="s">
        <v>4247</v>
      </c>
      <c r="O1120" s="60" t="s">
        <v>4364</v>
      </c>
      <c r="P1120" s="59" t="s">
        <v>102</v>
      </c>
      <c r="Q1120" s="59" t="s">
        <v>103</v>
      </c>
      <c r="R1120" s="59"/>
      <c r="S1120" s="59"/>
      <c r="T1120" s="59">
        <v>2.44</v>
      </c>
      <c r="U1120" s="59">
        <v>7.15</v>
      </c>
      <c r="V1120" s="59">
        <v>12</v>
      </c>
    </row>
    <row r="1121" spans="1:22" x14ac:dyDescent="0.2">
      <c r="A1121" s="58" t="s">
        <v>4484</v>
      </c>
      <c r="B1121" s="59" t="s">
        <v>4485</v>
      </c>
      <c r="C1121" s="71">
        <v>210</v>
      </c>
      <c r="D1121" s="60">
        <v>115.5</v>
      </c>
      <c r="E1121" s="66">
        <v>168</v>
      </c>
      <c r="F1121" s="59" t="s">
        <v>135</v>
      </c>
      <c r="G1121" s="59" t="s">
        <v>3928</v>
      </c>
      <c r="H1121" s="60" t="s">
        <v>4486</v>
      </c>
      <c r="I1121" s="60" t="s">
        <v>4487</v>
      </c>
      <c r="J1121" s="123">
        <v>0.5</v>
      </c>
      <c r="K1121" s="62" t="s">
        <v>139</v>
      </c>
      <c r="L1121" s="60" t="s">
        <v>153</v>
      </c>
      <c r="M1121" s="59" t="s">
        <v>103</v>
      </c>
      <c r="N1121" s="60" t="s">
        <v>3227</v>
      </c>
      <c r="O1121" s="60" t="s">
        <v>4488</v>
      </c>
      <c r="P1121" s="59" t="s">
        <v>102</v>
      </c>
      <c r="Q1121" s="59" t="s">
        <v>103</v>
      </c>
      <c r="R1121" s="59"/>
      <c r="S1121" s="59"/>
      <c r="T1121" s="59">
        <v>2.44</v>
      </c>
      <c r="U1121" s="59">
        <v>7.15</v>
      </c>
      <c r="V1121" s="59">
        <v>12</v>
      </c>
    </row>
    <row r="1122" spans="1:22" x14ac:dyDescent="0.2">
      <c r="A1122" s="58" t="s">
        <v>4489</v>
      </c>
      <c r="B1122" s="59" t="s">
        <v>4490</v>
      </c>
      <c r="C1122" s="71">
        <v>210</v>
      </c>
      <c r="D1122" s="60">
        <v>115.5</v>
      </c>
      <c r="E1122" s="66">
        <v>168</v>
      </c>
      <c r="F1122" s="59" t="s">
        <v>135</v>
      </c>
      <c r="G1122" s="59" t="s">
        <v>978</v>
      </c>
      <c r="H1122" s="60" t="s">
        <v>4491</v>
      </c>
      <c r="I1122" s="60" t="s">
        <v>4492</v>
      </c>
      <c r="J1122" s="123">
        <v>4.2</v>
      </c>
      <c r="K1122" s="62" t="s">
        <v>139</v>
      </c>
      <c r="L1122" s="60"/>
      <c r="M1122" s="59"/>
      <c r="N1122" s="60" t="s">
        <v>953</v>
      </c>
      <c r="O1122" s="60" t="s">
        <v>930</v>
      </c>
      <c r="P1122" s="59" t="s">
        <v>955</v>
      </c>
      <c r="Q1122" s="59" t="s">
        <v>140</v>
      </c>
      <c r="R1122" s="59"/>
      <c r="S1122" s="59" t="s">
        <v>955</v>
      </c>
      <c r="T1122" s="59"/>
      <c r="U1122" s="59"/>
      <c r="V1122" s="59"/>
    </row>
    <row r="1123" spans="1:22" x14ac:dyDescent="0.2">
      <c r="A1123" s="58" t="s">
        <v>4493</v>
      </c>
      <c r="B1123" s="59" t="s">
        <v>4494</v>
      </c>
      <c r="C1123" s="71">
        <v>210</v>
      </c>
      <c r="D1123" s="60">
        <v>115.5</v>
      </c>
      <c r="E1123" s="66">
        <v>168</v>
      </c>
      <c r="F1123" s="59" t="s">
        <v>135</v>
      </c>
      <c r="G1123" s="59" t="s">
        <v>136</v>
      </c>
      <c r="H1123" s="60" t="s">
        <v>4495</v>
      </c>
      <c r="I1123" s="60" t="s">
        <v>4496</v>
      </c>
      <c r="J1123" s="123"/>
      <c r="K1123" s="62" t="s">
        <v>139</v>
      </c>
      <c r="L1123" s="60" t="s">
        <v>123</v>
      </c>
      <c r="M1123" s="59" t="s">
        <v>140</v>
      </c>
      <c r="N1123" s="60" t="s">
        <v>953</v>
      </c>
      <c r="O1123" s="60" t="s">
        <v>4129</v>
      </c>
      <c r="P1123" s="59" t="s">
        <v>955</v>
      </c>
      <c r="Q1123" s="59" t="s">
        <v>140</v>
      </c>
      <c r="R1123" s="59"/>
      <c r="S1123" s="59" t="s">
        <v>955</v>
      </c>
      <c r="T1123" s="59"/>
      <c r="U1123" s="59"/>
      <c r="V1123" s="59"/>
    </row>
    <row r="1124" spans="1:22" x14ac:dyDescent="0.2">
      <c r="A1124" s="58" t="s">
        <v>4497</v>
      </c>
      <c r="B1124" s="59" t="s">
        <v>4498</v>
      </c>
      <c r="C1124" s="71">
        <v>215</v>
      </c>
      <c r="D1124" s="60">
        <v>118.25</v>
      </c>
      <c r="E1124" s="66">
        <v>172</v>
      </c>
      <c r="F1124" s="59" t="s">
        <v>135</v>
      </c>
      <c r="G1124" s="59" t="s">
        <v>2716</v>
      </c>
      <c r="H1124" s="60" t="s">
        <v>4499</v>
      </c>
      <c r="I1124" s="60" t="s">
        <v>4500</v>
      </c>
      <c r="J1124" s="123"/>
      <c r="K1124" s="62" t="s">
        <v>139</v>
      </c>
      <c r="L1124" s="60" t="s">
        <v>153</v>
      </c>
      <c r="M1124" s="59" t="s">
        <v>103</v>
      </c>
      <c r="N1124" s="60" t="s">
        <v>1390</v>
      </c>
      <c r="O1124" s="60" t="s">
        <v>3626</v>
      </c>
      <c r="P1124" s="59" t="s">
        <v>1392</v>
      </c>
      <c r="Q1124" s="59" t="s">
        <v>103</v>
      </c>
      <c r="R1124" s="59" t="s">
        <v>327</v>
      </c>
      <c r="S1124" s="59"/>
      <c r="T1124" s="59">
        <v>11.43</v>
      </c>
      <c r="U1124" s="59">
        <v>0.9</v>
      </c>
      <c r="V1124" s="59">
        <v>6.9</v>
      </c>
    </row>
    <row r="1125" spans="1:22" x14ac:dyDescent="0.2">
      <c r="A1125" s="58" t="s">
        <v>4501</v>
      </c>
      <c r="B1125" s="59" t="s">
        <v>4502</v>
      </c>
      <c r="C1125" s="71">
        <v>215</v>
      </c>
      <c r="D1125" s="60">
        <v>118.25</v>
      </c>
      <c r="E1125" s="66">
        <v>172</v>
      </c>
      <c r="F1125" s="61" t="s">
        <v>135</v>
      </c>
      <c r="G1125" s="59" t="s">
        <v>136</v>
      </c>
      <c r="H1125" s="60" t="s">
        <v>4503</v>
      </c>
      <c r="I1125" s="60" t="s">
        <v>4504</v>
      </c>
      <c r="J1125" s="123">
        <v>2.35</v>
      </c>
      <c r="K1125" s="62" t="s">
        <v>139</v>
      </c>
      <c r="L1125" s="60" t="s">
        <v>117</v>
      </c>
      <c r="M1125" s="59" t="s">
        <v>140</v>
      </c>
      <c r="N1125" s="60" t="s">
        <v>118</v>
      </c>
      <c r="O1125" s="60" t="s">
        <v>1380</v>
      </c>
      <c r="P1125" s="59" t="s">
        <v>120</v>
      </c>
      <c r="Q1125" s="59" t="s">
        <v>103</v>
      </c>
      <c r="R1125" s="59"/>
      <c r="S1125" s="59" t="s">
        <v>120</v>
      </c>
      <c r="T1125" s="59"/>
      <c r="U1125" s="59"/>
      <c r="V1125" s="59"/>
    </row>
    <row r="1126" spans="1:22" x14ac:dyDescent="0.2">
      <c r="A1126" s="58" t="s">
        <v>4505</v>
      </c>
      <c r="B1126" s="59" t="s">
        <v>4506</v>
      </c>
      <c r="C1126" s="71">
        <v>215</v>
      </c>
      <c r="D1126" s="60">
        <v>118.25</v>
      </c>
      <c r="E1126" s="66">
        <v>172</v>
      </c>
      <c r="F1126" s="59" t="s">
        <v>135</v>
      </c>
      <c r="G1126" s="59" t="s">
        <v>136</v>
      </c>
      <c r="H1126" s="60" t="s">
        <v>4507</v>
      </c>
      <c r="I1126" s="60" t="s">
        <v>4508</v>
      </c>
      <c r="J1126" s="123"/>
      <c r="K1126" s="62" t="s">
        <v>139</v>
      </c>
      <c r="L1126" s="60" t="s">
        <v>117</v>
      </c>
      <c r="M1126" s="59" t="s">
        <v>140</v>
      </c>
      <c r="N1126" s="60" t="s">
        <v>118</v>
      </c>
      <c r="O1126" s="60" t="s">
        <v>1380</v>
      </c>
      <c r="P1126" s="59" t="s">
        <v>120</v>
      </c>
      <c r="Q1126" s="59" t="s">
        <v>103</v>
      </c>
      <c r="R1126" s="59"/>
      <c r="S1126" s="59" t="s">
        <v>120</v>
      </c>
      <c r="T1126" s="59"/>
      <c r="U1126" s="59"/>
      <c r="V1126" s="59"/>
    </row>
    <row r="1127" spans="1:22" x14ac:dyDescent="0.2">
      <c r="A1127" s="58" t="s">
        <v>4509</v>
      </c>
      <c r="B1127" s="59" t="s">
        <v>4510</v>
      </c>
      <c r="C1127" s="71">
        <v>215</v>
      </c>
      <c r="D1127" s="60">
        <v>118.25</v>
      </c>
      <c r="E1127" s="66">
        <v>172</v>
      </c>
      <c r="F1127" s="61" t="s">
        <v>135</v>
      </c>
      <c r="G1127" s="59" t="s">
        <v>136</v>
      </c>
      <c r="H1127" s="60" t="s">
        <v>4507</v>
      </c>
      <c r="I1127" s="60" t="s">
        <v>4511</v>
      </c>
      <c r="J1127" s="123">
        <v>2.35</v>
      </c>
      <c r="K1127" s="62" t="s">
        <v>139</v>
      </c>
      <c r="L1127" s="60" t="s">
        <v>117</v>
      </c>
      <c r="M1127" s="59" t="s">
        <v>140</v>
      </c>
      <c r="N1127" s="60" t="s">
        <v>118</v>
      </c>
      <c r="O1127" s="60" t="s">
        <v>1380</v>
      </c>
      <c r="P1127" s="59" t="s">
        <v>120</v>
      </c>
      <c r="Q1127" s="59" t="s">
        <v>103</v>
      </c>
      <c r="R1127" s="59"/>
      <c r="S1127" s="59" t="s">
        <v>120</v>
      </c>
      <c r="T1127" s="59"/>
      <c r="U1127" s="59"/>
      <c r="V1127" s="59"/>
    </row>
    <row r="1128" spans="1:22" x14ac:dyDescent="0.2">
      <c r="A1128" s="65" t="s">
        <v>4512</v>
      </c>
      <c r="B1128" s="62" t="s">
        <v>4513</v>
      </c>
      <c r="C1128" s="137">
        <v>215</v>
      </c>
      <c r="D1128" s="66">
        <v>118.25</v>
      </c>
      <c r="E1128" s="66">
        <v>172</v>
      </c>
      <c r="F1128" s="62" t="s">
        <v>135</v>
      </c>
      <c r="G1128" s="66" t="s">
        <v>4514</v>
      </c>
      <c r="H1128" s="66" t="s">
        <v>4515</v>
      </c>
      <c r="I1128" s="66" t="s">
        <v>4516</v>
      </c>
      <c r="J1128" s="122"/>
      <c r="K1128" s="66" t="s">
        <v>139</v>
      </c>
      <c r="L1128" s="62" t="s">
        <v>117</v>
      </c>
      <c r="M1128" s="66" t="s">
        <v>140</v>
      </c>
      <c r="N1128" s="66" t="s">
        <v>118</v>
      </c>
      <c r="O1128" s="62" t="s">
        <v>119</v>
      </c>
      <c r="P1128" s="62" t="s">
        <v>120</v>
      </c>
      <c r="Q1128" s="62" t="s">
        <v>103</v>
      </c>
      <c r="R1128" s="62"/>
      <c r="S1128" s="62" t="s">
        <v>120</v>
      </c>
      <c r="T1128" s="62"/>
      <c r="U1128" s="62"/>
      <c r="V1128" s="62"/>
    </row>
    <row r="1129" spans="1:22" x14ac:dyDescent="0.2">
      <c r="A1129" s="65" t="s">
        <v>4517</v>
      </c>
      <c r="B1129" s="62" t="s">
        <v>4518</v>
      </c>
      <c r="C1129" s="137">
        <v>215</v>
      </c>
      <c r="D1129" s="66">
        <v>118.25</v>
      </c>
      <c r="E1129" s="66">
        <v>172</v>
      </c>
      <c r="F1129" s="62" t="s">
        <v>135</v>
      </c>
      <c r="G1129" s="66" t="s">
        <v>4514</v>
      </c>
      <c r="H1129" s="66" t="s">
        <v>4515</v>
      </c>
      <c r="I1129" s="66" t="s">
        <v>4519</v>
      </c>
      <c r="J1129" s="122"/>
      <c r="K1129" s="66" t="s">
        <v>139</v>
      </c>
      <c r="L1129" s="62" t="s">
        <v>117</v>
      </c>
      <c r="M1129" s="66" t="s">
        <v>140</v>
      </c>
      <c r="N1129" s="66" t="s">
        <v>118</v>
      </c>
      <c r="O1129" s="62" t="s">
        <v>119</v>
      </c>
      <c r="P1129" s="62" t="s">
        <v>120</v>
      </c>
      <c r="Q1129" s="62" t="s">
        <v>103</v>
      </c>
      <c r="R1129" s="62"/>
      <c r="S1129" s="62" t="s">
        <v>120</v>
      </c>
      <c r="T1129" s="62"/>
      <c r="U1129" s="62"/>
      <c r="V1129" s="62"/>
    </row>
    <row r="1130" spans="1:22" x14ac:dyDescent="0.2">
      <c r="A1130" s="58" t="s">
        <v>4520</v>
      </c>
      <c r="B1130" s="59" t="s">
        <v>4521</v>
      </c>
      <c r="C1130" s="71">
        <v>215</v>
      </c>
      <c r="D1130" s="60">
        <v>118.25</v>
      </c>
      <c r="E1130" s="66">
        <v>172</v>
      </c>
      <c r="F1130" s="61" t="s">
        <v>135</v>
      </c>
      <c r="G1130" s="59" t="s">
        <v>4522</v>
      </c>
      <c r="H1130" s="60" t="s">
        <v>4523</v>
      </c>
      <c r="I1130" s="60" t="s">
        <v>4524</v>
      </c>
      <c r="J1130" s="123">
        <v>0.8</v>
      </c>
      <c r="K1130" s="62" t="s">
        <v>139</v>
      </c>
      <c r="L1130" s="60" t="s">
        <v>153</v>
      </c>
      <c r="M1130" s="59" t="s">
        <v>103</v>
      </c>
      <c r="N1130" s="60" t="s">
        <v>4247</v>
      </c>
      <c r="O1130" s="60" t="s">
        <v>4364</v>
      </c>
      <c r="P1130" s="59" t="s">
        <v>102</v>
      </c>
      <c r="Q1130" s="59" t="s">
        <v>103</v>
      </c>
      <c r="R1130" s="59"/>
      <c r="S1130" s="59"/>
      <c r="T1130" s="59">
        <v>4.3600000000000003</v>
      </c>
      <c r="U1130" s="59">
        <v>7.3</v>
      </c>
      <c r="V1130" s="59">
        <v>5.33</v>
      </c>
    </row>
    <row r="1131" spans="1:22" x14ac:dyDescent="0.2">
      <c r="A1131" s="58" t="s">
        <v>4525</v>
      </c>
      <c r="B1131" s="59" t="s">
        <v>4526</v>
      </c>
      <c r="C1131" s="71">
        <v>215</v>
      </c>
      <c r="D1131" s="60">
        <v>118.25</v>
      </c>
      <c r="E1131" s="66">
        <v>172</v>
      </c>
      <c r="F1131" s="59" t="s">
        <v>135</v>
      </c>
      <c r="G1131" s="59" t="s">
        <v>136</v>
      </c>
      <c r="H1131" s="60" t="s">
        <v>2387</v>
      </c>
      <c r="I1131" s="60" t="s">
        <v>4527</v>
      </c>
      <c r="J1131" s="123"/>
      <c r="K1131" s="62" t="s">
        <v>139</v>
      </c>
      <c r="L1131" s="60" t="s">
        <v>123</v>
      </c>
      <c r="M1131" s="59" t="s">
        <v>140</v>
      </c>
      <c r="N1131" s="60" t="s">
        <v>953</v>
      </c>
      <c r="O1131" s="60" t="s">
        <v>1697</v>
      </c>
      <c r="P1131" s="59" t="s">
        <v>955</v>
      </c>
      <c r="Q1131" s="59" t="s">
        <v>140</v>
      </c>
      <c r="R1131" s="59" t="s">
        <v>273</v>
      </c>
      <c r="S1131" s="59" t="s">
        <v>955</v>
      </c>
      <c r="T1131" s="59"/>
      <c r="U1131" s="59"/>
      <c r="V1131" s="59"/>
    </row>
    <row r="1132" spans="1:22" x14ac:dyDescent="0.2">
      <c r="A1132" s="65" t="s">
        <v>4528</v>
      </c>
      <c r="B1132" s="62" t="s">
        <v>4529</v>
      </c>
      <c r="C1132" s="137">
        <v>215</v>
      </c>
      <c r="D1132" s="66">
        <v>118.25</v>
      </c>
      <c r="E1132" s="66">
        <v>172</v>
      </c>
      <c r="F1132" s="59" t="s">
        <v>135</v>
      </c>
      <c r="G1132" s="66" t="s">
        <v>4530</v>
      </c>
      <c r="H1132" s="82" t="s">
        <v>4531</v>
      </c>
      <c r="I1132" s="82" t="s">
        <v>4532</v>
      </c>
      <c r="J1132" s="122"/>
      <c r="K1132" s="66" t="s">
        <v>139</v>
      </c>
      <c r="L1132" s="62"/>
      <c r="M1132" s="66" t="s">
        <v>140</v>
      </c>
      <c r="N1132" s="66" t="s">
        <v>953</v>
      </c>
      <c r="O1132" s="62" t="s">
        <v>1497</v>
      </c>
      <c r="P1132" s="62" t="s">
        <v>955</v>
      </c>
      <c r="Q1132" s="62" t="s">
        <v>140</v>
      </c>
      <c r="R1132" s="62"/>
      <c r="S1132" s="62" t="s">
        <v>955</v>
      </c>
      <c r="T1132" s="62"/>
      <c r="U1132" s="62"/>
      <c r="V1132" s="62"/>
    </row>
    <row r="1133" spans="1:22" x14ac:dyDescent="0.2">
      <c r="A1133" s="58" t="s">
        <v>4533</v>
      </c>
      <c r="B1133" s="59" t="s">
        <v>4534</v>
      </c>
      <c r="C1133" s="71">
        <v>215</v>
      </c>
      <c r="D1133" s="60">
        <v>118.25</v>
      </c>
      <c r="E1133" s="66">
        <v>172</v>
      </c>
      <c r="F1133" s="59" t="s">
        <v>135</v>
      </c>
      <c r="G1133" s="59" t="s">
        <v>136</v>
      </c>
      <c r="H1133" s="60" t="s">
        <v>4535</v>
      </c>
      <c r="I1133" s="60" t="s">
        <v>4536</v>
      </c>
      <c r="J1133" s="123">
        <v>25.4</v>
      </c>
      <c r="K1133" s="62" t="s">
        <v>139</v>
      </c>
      <c r="L1133" s="60" t="s">
        <v>123</v>
      </c>
      <c r="M1133" s="59" t="s">
        <v>140</v>
      </c>
      <c r="N1133" s="60" t="s">
        <v>953</v>
      </c>
      <c r="O1133" s="60" t="s">
        <v>4129</v>
      </c>
      <c r="P1133" s="59" t="s">
        <v>955</v>
      </c>
      <c r="Q1133" s="59" t="s">
        <v>140</v>
      </c>
      <c r="R1133" s="59"/>
      <c r="S1133" s="59" t="s">
        <v>955</v>
      </c>
      <c r="T1133" s="59"/>
      <c r="U1133" s="59"/>
      <c r="V1133" s="59"/>
    </row>
    <row r="1134" spans="1:22" x14ac:dyDescent="0.2">
      <c r="A1134" s="58" t="s">
        <v>4537</v>
      </c>
      <c r="B1134" s="59" t="s">
        <v>4538</v>
      </c>
      <c r="C1134" s="71">
        <v>215</v>
      </c>
      <c r="D1134" s="60">
        <v>118.25</v>
      </c>
      <c r="E1134" s="66">
        <v>172</v>
      </c>
      <c r="F1134" s="59" t="s">
        <v>135</v>
      </c>
      <c r="G1134" s="59" t="s">
        <v>136</v>
      </c>
      <c r="H1134" s="60" t="s">
        <v>4539</v>
      </c>
      <c r="I1134" s="60" t="s">
        <v>4540</v>
      </c>
      <c r="J1134" s="123"/>
      <c r="K1134" s="62" t="s">
        <v>139</v>
      </c>
      <c r="L1134" s="60" t="s">
        <v>2224</v>
      </c>
      <c r="M1134" s="59" t="s">
        <v>140</v>
      </c>
      <c r="N1134" s="60" t="s">
        <v>953</v>
      </c>
      <c r="O1134" s="60" t="s">
        <v>954</v>
      </c>
      <c r="P1134" s="59" t="s">
        <v>955</v>
      </c>
      <c r="Q1134" s="59"/>
      <c r="R1134" s="59"/>
      <c r="S1134" s="59" t="s">
        <v>955</v>
      </c>
      <c r="T1134" s="59"/>
      <c r="U1134" s="59"/>
      <c r="V1134" s="59"/>
    </row>
    <row r="1135" spans="1:22" x14ac:dyDescent="0.2">
      <c r="A1135" s="58" t="s">
        <v>4541</v>
      </c>
      <c r="B1135" s="59" t="s">
        <v>4542</v>
      </c>
      <c r="C1135" s="71">
        <v>220</v>
      </c>
      <c r="D1135" s="60">
        <v>121</v>
      </c>
      <c r="E1135" s="66">
        <v>176</v>
      </c>
      <c r="F1135" s="59" t="s">
        <v>135</v>
      </c>
      <c r="G1135" s="59" t="s">
        <v>136</v>
      </c>
      <c r="H1135" s="60" t="s">
        <v>4543</v>
      </c>
      <c r="I1135" s="60" t="s">
        <v>4544</v>
      </c>
      <c r="J1135" s="123"/>
      <c r="K1135" s="62" t="s">
        <v>139</v>
      </c>
      <c r="L1135" s="60" t="s">
        <v>117</v>
      </c>
      <c r="M1135" s="59" t="s">
        <v>140</v>
      </c>
      <c r="N1135" s="60" t="s">
        <v>953</v>
      </c>
      <c r="O1135" s="60" t="s">
        <v>1697</v>
      </c>
      <c r="P1135" s="59" t="s">
        <v>955</v>
      </c>
      <c r="Q1135" s="59" t="s">
        <v>140</v>
      </c>
      <c r="R1135" s="59"/>
      <c r="S1135" s="59" t="s">
        <v>955</v>
      </c>
      <c r="T1135" s="59"/>
      <c r="U1135" s="59"/>
      <c r="V1135" s="59"/>
    </row>
    <row r="1136" spans="1:22" x14ac:dyDescent="0.2">
      <c r="A1136" s="58" t="s">
        <v>4545</v>
      </c>
      <c r="B1136" s="59" t="s">
        <v>4546</v>
      </c>
      <c r="C1136" s="71">
        <v>220</v>
      </c>
      <c r="D1136" s="60">
        <v>121</v>
      </c>
      <c r="E1136" s="66">
        <v>176</v>
      </c>
      <c r="F1136" s="59" t="s">
        <v>135</v>
      </c>
      <c r="G1136" s="59" t="s">
        <v>136</v>
      </c>
      <c r="H1136" s="60" t="s">
        <v>4547</v>
      </c>
      <c r="I1136" s="60" t="s">
        <v>4548</v>
      </c>
      <c r="J1136" s="123"/>
      <c r="K1136" s="62" t="s">
        <v>139</v>
      </c>
      <c r="L1136" s="60" t="s">
        <v>2224</v>
      </c>
      <c r="M1136" s="59" t="s">
        <v>140</v>
      </c>
      <c r="N1136" s="60" t="s">
        <v>953</v>
      </c>
      <c r="O1136" s="60" t="s">
        <v>954</v>
      </c>
      <c r="P1136" s="59" t="s">
        <v>955</v>
      </c>
      <c r="Q1136" s="59"/>
      <c r="R1136" s="59"/>
      <c r="S1136" s="59" t="s">
        <v>955</v>
      </c>
      <c r="T1136" s="59"/>
      <c r="U1136" s="59"/>
      <c r="V1136" s="59"/>
    </row>
    <row r="1137" spans="1:22" x14ac:dyDescent="0.2">
      <c r="A1137" s="65" t="s">
        <v>4549</v>
      </c>
      <c r="B1137" s="62" t="s">
        <v>4550</v>
      </c>
      <c r="C1137" s="137">
        <v>220</v>
      </c>
      <c r="D1137" s="66">
        <v>121</v>
      </c>
      <c r="E1137" s="66">
        <v>176</v>
      </c>
      <c r="F1137" s="62" t="s">
        <v>135</v>
      </c>
      <c r="G1137" s="66" t="s">
        <v>1664</v>
      </c>
      <c r="H1137" s="66" t="s">
        <v>4551</v>
      </c>
      <c r="I1137" s="66" t="s">
        <v>4552</v>
      </c>
      <c r="J1137" s="122"/>
      <c r="K1137" s="66" t="s">
        <v>139</v>
      </c>
      <c r="L1137" s="62" t="s">
        <v>2224</v>
      </c>
      <c r="M1137" s="66" t="s">
        <v>140</v>
      </c>
      <c r="N1137" s="66" t="s">
        <v>953</v>
      </c>
      <c r="O1137" s="62" t="s">
        <v>954</v>
      </c>
      <c r="P1137" s="62" t="s">
        <v>955</v>
      </c>
      <c r="Q1137" s="62" t="s">
        <v>103</v>
      </c>
      <c r="R1137" s="62"/>
      <c r="S1137" s="62" t="s">
        <v>955</v>
      </c>
      <c r="T1137" s="62"/>
      <c r="U1137" s="62"/>
      <c r="V1137" s="62"/>
    </row>
    <row r="1138" spans="1:22" x14ac:dyDescent="0.2">
      <c r="A1138" s="70" t="s">
        <v>4553</v>
      </c>
      <c r="B1138" s="68" t="s">
        <v>4554</v>
      </c>
      <c r="C1138" s="71">
        <v>220</v>
      </c>
      <c r="D1138" s="71">
        <v>154</v>
      </c>
      <c r="E1138" s="66">
        <v>176</v>
      </c>
      <c r="F1138" s="68" t="s">
        <v>135</v>
      </c>
      <c r="G1138" s="68" t="s">
        <v>101</v>
      </c>
      <c r="H1138" s="68" t="s">
        <v>4555</v>
      </c>
      <c r="I1138" s="68"/>
      <c r="J1138" s="125"/>
      <c r="K1138" s="62" t="s">
        <v>139</v>
      </c>
      <c r="L1138" s="68"/>
      <c r="M1138" s="68"/>
      <c r="N1138" s="68" t="s">
        <v>4072</v>
      </c>
      <c r="O1138" s="68" t="s">
        <v>4073</v>
      </c>
      <c r="P1138" s="68" t="s">
        <v>167</v>
      </c>
      <c r="Q1138" s="68" t="s">
        <v>103</v>
      </c>
      <c r="R1138" s="68"/>
      <c r="S1138" s="68" t="s">
        <v>167</v>
      </c>
      <c r="T1138" s="68">
        <v>0</v>
      </c>
      <c r="U1138" s="68">
        <v>0</v>
      </c>
      <c r="V1138" s="68">
        <v>0</v>
      </c>
    </row>
    <row r="1139" spans="1:22" x14ac:dyDescent="0.2">
      <c r="A1139" s="58" t="s">
        <v>4556</v>
      </c>
      <c r="B1139" s="59" t="s">
        <v>4557</v>
      </c>
      <c r="C1139" s="71">
        <v>225</v>
      </c>
      <c r="D1139" s="60">
        <v>123.75</v>
      </c>
      <c r="E1139" s="66">
        <v>180</v>
      </c>
      <c r="F1139" s="61" t="s">
        <v>135</v>
      </c>
      <c r="G1139" s="59" t="s">
        <v>4087</v>
      </c>
      <c r="H1139" s="60" t="s">
        <v>4558</v>
      </c>
      <c r="I1139" s="60" t="s">
        <v>4559</v>
      </c>
      <c r="J1139" s="123">
        <v>0.52</v>
      </c>
      <c r="K1139" s="62" t="s">
        <v>139</v>
      </c>
      <c r="L1139" s="60" t="s">
        <v>153</v>
      </c>
      <c r="M1139" s="59" t="s">
        <v>103</v>
      </c>
      <c r="N1139" s="60" t="s">
        <v>4247</v>
      </c>
      <c r="O1139" s="60" t="s">
        <v>4248</v>
      </c>
      <c r="P1139" s="59" t="s">
        <v>102</v>
      </c>
      <c r="Q1139" s="59" t="s">
        <v>103</v>
      </c>
      <c r="R1139" s="59"/>
      <c r="S1139" s="59"/>
      <c r="T1139" s="59">
        <v>2.44</v>
      </c>
      <c r="U1139" s="59">
        <v>7.15</v>
      </c>
      <c r="V1139" s="59">
        <v>12</v>
      </c>
    </row>
    <row r="1140" spans="1:22" x14ac:dyDescent="0.2">
      <c r="A1140" s="58" t="s">
        <v>4560</v>
      </c>
      <c r="B1140" s="59" t="s">
        <v>4561</v>
      </c>
      <c r="C1140" s="71">
        <v>225</v>
      </c>
      <c r="D1140" s="60">
        <v>123.75</v>
      </c>
      <c r="E1140" s="66">
        <v>180</v>
      </c>
      <c r="F1140" s="59" t="s">
        <v>135</v>
      </c>
      <c r="G1140" s="59" t="s">
        <v>978</v>
      </c>
      <c r="H1140" s="60" t="s">
        <v>4562</v>
      </c>
      <c r="I1140" s="60" t="s">
        <v>4563</v>
      </c>
      <c r="J1140" s="123">
        <v>0.39</v>
      </c>
      <c r="K1140" s="62" t="s">
        <v>139</v>
      </c>
      <c r="L1140" s="60" t="s">
        <v>153</v>
      </c>
      <c r="M1140" s="59" t="s">
        <v>103</v>
      </c>
      <c r="N1140" s="60" t="s">
        <v>1390</v>
      </c>
      <c r="O1140" s="60" t="s">
        <v>3626</v>
      </c>
      <c r="P1140" s="59" t="s">
        <v>1392</v>
      </c>
      <c r="Q1140" s="59" t="s">
        <v>103</v>
      </c>
      <c r="R1140" s="59"/>
      <c r="S1140" s="59"/>
      <c r="T1140" s="59">
        <v>11.43</v>
      </c>
      <c r="U1140" s="59">
        <v>1.3</v>
      </c>
      <c r="V1140" s="59">
        <v>6.9</v>
      </c>
    </row>
    <row r="1141" spans="1:22" x14ac:dyDescent="0.2">
      <c r="A1141" s="58" t="s">
        <v>4564</v>
      </c>
      <c r="B1141" s="59" t="s">
        <v>4565</v>
      </c>
      <c r="C1141" s="71">
        <v>225</v>
      </c>
      <c r="D1141" s="60">
        <v>123.75</v>
      </c>
      <c r="E1141" s="66">
        <v>180</v>
      </c>
      <c r="F1141" s="59" t="s">
        <v>135</v>
      </c>
      <c r="G1141" s="59" t="s">
        <v>978</v>
      </c>
      <c r="H1141" s="60" t="s">
        <v>4562</v>
      </c>
      <c r="I1141" s="60" t="s">
        <v>4566</v>
      </c>
      <c r="J1141" s="123">
        <v>0.39</v>
      </c>
      <c r="K1141" s="62" t="s">
        <v>139</v>
      </c>
      <c r="L1141" s="60" t="s">
        <v>153</v>
      </c>
      <c r="M1141" s="59" t="s">
        <v>103</v>
      </c>
      <c r="N1141" s="60" t="s">
        <v>1390</v>
      </c>
      <c r="O1141" s="60" t="s">
        <v>3626</v>
      </c>
      <c r="P1141" s="59" t="s">
        <v>1392</v>
      </c>
      <c r="Q1141" s="59" t="s">
        <v>103</v>
      </c>
      <c r="R1141" s="59"/>
      <c r="S1141" s="59"/>
      <c r="T1141" s="59">
        <v>11.43</v>
      </c>
      <c r="U1141" s="59"/>
      <c r="V1141" s="59">
        <v>6.9</v>
      </c>
    </row>
    <row r="1142" spans="1:22" x14ac:dyDescent="0.2">
      <c r="A1142" s="58" t="s">
        <v>4567</v>
      </c>
      <c r="B1142" s="59" t="s">
        <v>4568</v>
      </c>
      <c r="C1142" s="71">
        <v>225</v>
      </c>
      <c r="D1142" s="60">
        <v>123.75</v>
      </c>
      <c r="E1142" s="66">
        <v>180</v>
      </c>
      <c r="F1142" s="61" t="s">
        <v>135</v>
      </c>
      <c r="G1142" s="59" t="s">
        <v>4087</v>
      </c>
      <c r="H1142" s="60" t="s">
        <v>4569</v>
      </c>
      <c r="I1142" s="60" t="s">
        <v>4570</v>
      </c>
      <c r="J1142" s="123">
        <v>0.34</v>
      </c>
      <c r="K1142" s="62" t="s">
        <v>139</v>
      </c>
      <c r="L1142" s="60" t="s">
        <v>153</v>
      </c>
      <c r="M1142" s="59" t="s">
        <v>103</v>
      </c>
      <c r="N1142" s="60" t="s">
        <v>4247</v>
      </c>
      <c r="O1142" s="60" t="s">
        <v>4248</v>
      </c>
      <c r="P1142" s="59" t="s">
        <v>102</v>
      </c>
      <c r="Q1142" s="59" t="s">
        <v>103</v>
      </c>
      <c r="R1142" s="59"/>
      <c r="S1142" s="59"/>
      <c r="T1142" s="59">
        <v>2.44</v>
      </c>
      <c r="U1142" s="59">
        <v>7.15</v>
      </c>
      <c r="V1142" s="59">
        <v>12</v>
      </c>
    </row>
    <row r="1143" spans="1:22" x14ac:dyDescent="0.2">
      <c r="A1143" s="58" t="s">
        <v>4571</v>
      </c>
      <c r="B1143" s="59" t="s">
        <v>4572</v>
      </c>
      <c r="C1143" s="71">
        <v>225</v>
      </c>
      <c r="D1143" s="60">
        <v>123.75</v>
      </c>
      <c r="E1143" s="66">
        <v>180</v>
      </c>
      <c r="F1143" s="59" t="s">
        <v>135</v>
      </c>
      <c r="G1143" s="59" t="s">
        <v>136</v>
      </c>
      <c r="H1143" s="60" t="s">
        <v>4573</v>
      </c>
      <c r="I1143" s="60" t="s">
        <v>4574</v>
      </c>
      <c r="J1143" s="123"/>
      <c r="K1143" s="62" t="s">
        <v>139</v>
      </c>
      <c r="L1143" s="60" t="s">
        <v>153</v>
      </c>
      <c r="M1143" s="59" t="s">
        <v>103</v>
      </c>
      <c r="N1143" s="60" t="s">
        <v>118</v>
      </c>
      <c r="O1143" s="60" t="s">
        <v>1380</v>
      </c>
      <c r="P1143" s="59" t="s">
        <v>120</v>
      </c>
      <c r="Q1143" s="59" t="s">
        <v>103</v>
      </c>
      <c r="R1143" s="59" t="s">
        <v>4149</v>
      </c>
      <c r="S1143" s="59" t="s">
        <v>120</v>
      </c>
      <c r="T1143" s="59"/>
      <c r="U1143" s="59"/>
      <c r="V1143" s="59"/>
    </row>
    <row r="1144" spans="1:22" x14ac:dyDescent="0.2">
      <c r="A1144" s="58" t="s">
        <v>4575</v>
      </c>
      <c r="B1144" s="59" t="s">
        <v>4576</v>
      </c>
      <c r="C1144" s="71">
        <v>225</v>
      </c>
      <c r="D1144" s="60">
        <v>123.75</v>
      </c>
      <c r="E1144" s="66">
        <v>180</v>
      </c>
      <c r="F1144" s="59" t="s">
        <v>135</v>
      </c>
      <c r="G1144" s="59" t="s">
        <v>136</v>
      </c>
      <c r="H1144" s="60" t="s">
        <v>4573</v>
      </c>
      <c r="I1144" s="60" t="s">
        <v>4577</v>
      </c>
      <c r="J1144" s="123"/>
      <c r="K1144" s="62" t="s">
        <v>139</v>
      </c>
      <c r="L1144" s="60" t="s">
        <v>153</v>
      </c>
      <c r="M1144" s="59" t="s">
        <v>103</v>
      </c>
      <c r="N1144" s="60" t="s">
        <v>118</v>
      </c>
      <c r="O1144" s="60" t="s">
        <v>1380</v>
      </c>
      <c r="P1144" s="59" t="s">
        <v>120</v>
      </c>
      <c r="Q1144" s="59" t="s">
        <v>103</v>
      </c>
      <c r="R1144" s="59"/>
      <c r="S1144" s="59" t="s">
        <v>120</v>
      </c>
      <c r="T1144" s="59"/>
      <c r="U1144" s="59"/>
      <c r="V1144" s="59"/>
    </row>
    <row r="1145" spans="1:22" x14ac:dyDescent="0.2">
      <c r="A1145" s="58" t="s">
        <v>4578</v>
      </c>
      <c r="B1145" s="59" t="s">
        <v>4579</v>
      </c>
      <c r="C1145" s="71">
        <v>225</v>
      </c>
      <c r="D1145" s="60">
        <v>123.75</v>
      </c>
      <c r="E1145" s="66">
        <v>180</v>
      </c>
      <c r="F1145" s="59" t="s">
        <v>135</v>
      </c>
      <c r="G1145" s="59" t="s">
        <v>136</v>
      </c>
      <c r="H1145" s="60" t="s">
        <v>4580</v>
      </c>
      <c r="I1145" s="60" t="s">
        <v>4581</v>
      </c>
      <c r="J1145" s="123"/>
      <c r="K1145" s="62" t="s">
        <v>139</v>
      </c>
      <c r="L1145" s="60" t="s">
        <v>123</v>
      </c>
      <c r="M1145" s="59" t="s">
        <v>140</v>
      </c>
      <c r="N1145" s="60" t="s">
        <v>953</v>
      </c>
      <c r="O1145" s="60" t="s">
        <v>1070</v>
      </c>
      <c r="P1145" s="59" t="s">
        <v>955</v>
      </c>
      <c r="Q1145" s="59"/>
      <c r="R1145" s="59"/>
      <c r="S1145" s="59" t="s">
        <v>955</v>
      </c>
      <c r="T1145" s="59"/>
      <c r="U1145" s="59"/>
      <c r="V1145" s="59"/>
    </row>
    <row r="1146" spans="1:22" x14ac:dyDescent="0.2">
      <c r="A1146" s="58" t="s">
        <v>4582</v>
      </c>
      <c r="B1146" s="59" t="s">
        <v>4583</v>
      </c>
      <c r="C1146" s="71">
        <v>229</v>
      </c>
      <c r="D1146" s="60">
        <v>125.95</v>
      </c>
      <c r="E1146" s="66">
        <v>183.2</v>
      </c>
      <c r="F1146" s="59" t="s">
        <v>135</v>
      </c>
      <c r="G1146" s="59" t="s">
        <v>978</v>
      </c>
      <c r="H1146" s="60" t="s">
        <v>4294</v>
      </c>
      <c r="I1146" s="60" t="s">
        <v>4584</v>
      </c>
      <c r="J1146" s="123"/>
      <c r="K1146" s="62" t="s">
        <v>139</v>
      </c>
      <c r="L1146" s="60" t="s">
        <v>123</v>
      </c>
      <c r="M1146" s="59" t="s">
        <v>140</v>
      </c>
      <c r="N1146" s="60" t="s">
        <v>953</v>
      </c>
      <c r="O1146" s="60" t="s">
        <v>1697</v>
      </c>
      <c r="P1146" s="59" t="s">
        <v>955</v>
      </c>
      <c r="Q1146" s="59" t="s">
        <v>140</v>
      </c>
      <c r="R1146" s="59"/>
      <c r="S1146" s="59" t="s">
        <v>955</v>
      </c>
      <c r="T1146" s="59"/>
      <c r="U1146" s="59"/>
      <c r="V1146" s="59"/>
    </row>
    <row r="1147" spans="1:22" x14ac:dyDescent="0.2">
      <c r="A1147" s="58" t="s">
        <v>4585</v>
      </c>
      <c r="B1147" s="59" t="s">
        <v>4586</v>
      </c>
      <c r="C1147" s="71">
        <v>235</v>
      </c>
      <c r="D1147" s="60">
        <v>129.25</v>
      </c>
      <c r="E1147" s="66">
        <v>188</v>
      </c>
      <c r="F1147" s="59" t="s">
        <v>135</v>
      </c>
      <c r="G1147" s="59" t="s">
        <v>978</v>
      </c>
      <c r="H1147" s="60" t="s">
        <v>4294</v>
      </c>
      <c r="I1147" s="60" t="s">
        <v>4587</v>
      </c>
      <c r="J1147" s="123"/>
      <c r="K1147" s="62" t="s">
        <v>139</v>
      </c>
      <c r="L1147" s="60" t="s">
        <v>123</v>
      </c>
      <c r="M1147" s="59" t="s">
        <v>140</v>
      </c>
      <c r="N1147" s="60" t="s">
        <v>953</v>
      </c>
      <c r="O1147" s="60" t="s">
        <v>1697</v>
      </c>
      <c r="P1147" s="59" t="s">
        <v>955</v>
      </c>
      <c r="Q1147" s="59" t="s">
        <v>140</v>
      </c>
      <c r="R1147" s="59"/>
      <c r="S1147" s="59" t="s">
        <v>955</v>
      </c>
      <c r="T1147" s="59"/>
      <c r="U1147" s="59"/>
      <c r="V1147" s="59"/>
    </row>
    <row r="1148" spans="1:22" x14ac:dyDescent="0.2">
      <c r="A1148" s="65" t="s">
        <v>4588</v>
      </c>
      <c r="B1148" s="62" t="s">
        <v>4589</v>
      </c>
      <c r="C1148" s="137">
        <v>235</v>
      </c>
      <c r="D1148" s="66">
        <v>129.25</v>
      </c>
      <c r="E1148" s="66">
        <v>188</v>
      </c>
      <c r="F1148" s="59" t="s">
        <v>135</v>
      </c>
      <c r="G1148" s="66" t="s">
        <v>4331</v>
      </c>
      <c r="H1148" s="82" t="s">
        <v>4531</v>
      </c>
      <c r="I1148" s="82" t="s">
        <v>4590</v>
      </c>
      <c r="J1148" s="122"/>
      <c r="K1148" s="66" t="s">
        <v>139</v>
      </c>
      <c r="L1148" s="62"/>
      <c r="M1148" s="66" t="s">
        <v>140</v>
      </c>
      <c r="N1148" s="66" t="s">
        <v>953</v>
      </c>
      <c r="O1148" s="62" t="s">
        <v>1497</v>
      </c>
      <c r="P1148" s="62" t="s">
        <v>955</v>
      </c>
      <c r="Q1148" s="62" t="s">
        <v>140</v>
      </c>
      <c r="R1148" s="62"/>
      <c r="S1148" s="62" t="s">
        <v>955</v>
      </c>
      <c r="T1148" s="62"/>
      <c r="U1148" s="62"/>
      <c r="V1148" s="62"/>
    </row>
    <row r="1149" spans="1:22" x14ac:dyDescent="0.2">
      <c r="A1149" s="58" t="s">
        <v>4591</v>
      </c>
      <c r="B1149" s="59" t="s">
        <v>4592</v>
      </c>
      <c r="C1149" s="71">
        <v>235</v>
      </c>
      <c r="D1149" s="60">
        <v>129.25</v>
      </c>
      <c r="E1149" s="66">
        <v>188</v>
      </c>
      <c r="F1149" s="59" t="s">
        <v>135</v>
      </c>
      <c r="G1149" s="59" t="s">
        <v>136</v>
      </c>
      <c r="H1149" s="60" t="s">
        <v>3864</v>
      </c>
      <c r="I1149" s="60" t="s">
        <v>4593</v>
      </c>
      <c r="J1149" s="123"/>
      <c r="K1149" s="62" t="s">
        <v>139</v>
      </c>
      <c r="L1149" s="60" t="s">
        <v>117</v>
      </c>
      <c r="M1149" s="59" t="s">
        <v>140</v>
      </c>
      <c r="N1149" s="60" t="s">
        <v>953</v>
      </c>
      <c r="O1149" s="60" t="s">
        <v>1697</v>
      </c>
      <c r="P1149" s="59" t="s">
        <v>955</v>
      </c>
      <c r="Q1149" s="59" t="s">
        <v>140</v>
      </c>
      <c r="R1149" s="59"/>
      <c r="S1149" s="59" t="s">
        <v>955</v>
      </c>
      <c r="T1149" s="59"/>
      <c r="U1149" s="59"/>
      <c r="V1149" s="59"/>
    </row>
    <row r="1150" spans="1:22" x14ac:dyDescent="0.2">
      <c r="A1150" s="58" t="s">
        <v>4594</v>
      </c>
      <c r="B1150" s="59" t="s">
        <v>4595</v>
      </c>
      <c r="C1150" s="71">
        <v>240</v>
      </c>
      <c r="D1150" s="60">
        <v>132</v>
      </c>
      <c r="E1150" s="66">
        <v>192</v>
      </c>
      <c r="F1150" s="61" t="s">
        <v>135</v>
      </c>
      <c r="G1150" s="59" t="s">
        <v>136</v>
      </c>
      <c r="H1150" s="60" t="s">
        <v>4596</v>
      </c>
      <c r="I1150" s="60" t="s">
        <v>4597</v>
      </c>
      <c r="J1150" s="123">
        <v>0.68</v>
      </c>
      <c r="K1150" s="62" t="s">
        <v>139</v>
      </c>
      <c r="L1150" s="60" t="s">
        <v>130</v>
      </c>
      <c r="M1150" s="59" t="s">
        <v>103</v>
      </c>
      <c r="N1150" s="60" t="s">
        <v>946</v>
      </c>
      <c r="O1150" s="60" t="s">
        <v>4598</v>
      </c>
      <c r="P1150" s="59" t="s">
        <v>102</v>
      </c>
      <c r="Q1150" s="59" t="s">
        <v>103</v>
      </c>
      <c r="R1150" s="59"/>
      <c r="S1150" s="59"/>
      <c r="T1150" s="59"/>
      <c r="U1150" s="59"/>
      <c r="V1150" s="59"/>
    </row>
    <row r="1151" spans="1:22" x14ac:dyDescent="0.2">
      <c r="A1151" s="58" t="s">
        <v>4599</v>
      </c>
      <c r="B1151" s="59" t="s">
        <v>4600</v>
      </c>
      <c r="C1151" s="71">
        <v>240</v>
      </c>
      <c r="D1151" s="60">
        <v>132</v>
      </c>
      <c r="E1151" s="66">
        <v>192</v>
      </c>
      <c r="F1151" s="59" t="s">
        <v>135</v>
      </c>
      <c r="G1151" s="59" t="s">
        <v>136</v>
      </c>
      <c r="H1151" s="60" t="s">
        <v>4601</v>
      </c>
      <c r="I1151" s="60" t="s">
        <v>4602</v>
      </c>
      <c r="J1151" s="123"/>
      <c r="K1151" s="62" t="s">
        <v>139</v>
      </c>
      <c r="L1151" s="60" t="s">
        <v>123</v>
      </c>
      <c r="M1151" s="59" t="s">
        <v>140</v>
      </c>
      <c r="N1151" s="60" t="s">
        <v>3227</v>
      </c>
      <c r="O1151" s="60" t="s">
        <v>3389</v>
      </c>
      <c r="P1151" s="59" t="s">
        <v>3229</v>
      </c>
      <c r="Q1151" s="59" t="s">
        <v>103</v>
      </c>
      <c r="R1151" s="59"/>
      <c r="S1151" s="59"/>
      <c r="T1151" s="59"/>
      <c r="U1151" s="59"/>
      <c r="V1151" s="59"/>
    </row>
    <row r="1152" spans="1:22" x14ac:dyDescent="0.2">
      <c r="A1152" s="58" t="s">
        <v>4603</v>
      </c>
      <c r="B1152" s="59" t="s">
        <v>4604</v>
      </c>
      <c r="C1152" s="71">
        <v>240</v>
      </c>
      <c r="D1152" s="60">
        <v>132</v>
      </c>
      <c r="E1152" s="66">
        <v>192</v>
      </c>
      <c r="F1152" s="59" t="s">
        <v>135</v>
      </c>
      <c r="G1152" s="59" t="s">
        <v>136</v>
      </c>
      <c r="H1152" s="60" t="s">
        <v>4605</v>
      </c>
      <c r="I1152" s="60" t="s">
        <v>4606</v>
      </c>
      <c r="J1152" s="123"/>
      <c r="K1152" s="62" t="s">
        <v>139</v>
      </c>
      <c r="L1152" s="60" t="s">
        <v>123</v>
      </c>
      <c r="M1152" s="59" t="s">
        <v>140</v>
      </c>
      <c r="N1152" s="60" t="s">
        <v>953</v>
      </c>
      <c r="O1152" s="60" t="s">
        <v>930</v>
      </c>
      <c r="P1152" s="59" t="s">
        <v>955</v>
      </c>
      <c r="Q1152" s="59"/>
      <c r="R1152" s="59"/>
      <c r="S1152" s="59" t="s">
        <v>955</v>
      </c>
      <c r="T1152" s="59"/>
      <c r="U1152" s="59"/>
      <c r="V1152" s="59"/>
    </row>
    <row r="1153" spans="1:22" x14ac:dyDescent="0.2">
      <c r="A1153" s="58" t="s">
        <v>4607</v>
      </c>
      <c r="B1153" s="59" t="s">
        <v>4608</v>
      </c>
      <c r="C1153" s="71">
        <v>240</v>
      </c>
      <c r="D1153" s="60">
        <v>132</v>
      </c>
      <c r="E1153" s="66">
        <v>192</v>
      </c>
      <c r="F1153" s="59" t="s">
        <v>135</v>
      </c>
      <c r="G1153" s="59" t="s">
        <v>136</v>
      </c>
      <c r="H1153" s="60" t="s">
        <v>4609</v>
      </c>
      <c r="I1153" s="60" t="s">
        <v>4610</v>
      </c>
      <c r="J1153" s="123"/>
      <c r="K1153" s="62" t="s">
        <v>139</v>
      </c>
      <c r="L1153" s="60" t="s">
        <v>2224</v>
      </c>
      <c r="M1153" s="59" t="s">
        <v>140</v>
      </c>
      <c r="N1153" s="60" t="s">
        <v>953</v>
      </c>
      <c r="O1153" s="60" t="s">
        <v>954</v>
      </c>
      <c r="P1153" s="59" t="s">
        <v>955</v>
      </c>
      <c r="Q1153" s="59"/>
      <c r="R1153" s="59"/>
      <c r="S1153" s="59" t="s">
        <v>955</v>
      </c>
      <c r="T1153" s="59"/>
      <c r="U1153" s="59"/>
      <c r="V1153" s="59"/>
    </row>
    <row r="1154" spans="1:22" x14ac:dyDescent="0.2">
      <c r="A1154" s="58" t="s">
        <v>4611</v>
      </c>
      <c r="B1154" s="59" t="s">
        <v>4612</v>
      </c>
      <c r="C1154" s="71">
        <v>245</v>
      </c>
      <c r="D1154" s="60">
        <v>134.75</v>
      </c>
      <c r="E1154" s="66">
        <v>196</v>
      </c>
      <c r="F1154" s="61" t="s">
        <v>135</v>
      </c>
      <c r="G1154" s="59" t="s">
        <v>4087</v>
      </c>
      <c r="H1154" s="60" t="s">
        <v>4613</v>
      </c>
      <c r="I1154" s="60" t="s">
        <v>4614</v>
      </c>
      <c r="J1154" s="123"/>
      <c r="K1154" s="62" t="s">
        <v>139</v>
      </c>
      <c r="L1154" s="60" t="s">
        <v>4615</v>
      </c>
      <c r="M1154" s="59" t="s">
        <v>103</v>
      </c>
      <c r="N1154" s="60" t="s">
        <v>131</v>
      </c>
      <c r="O1154" s="60" t="s">
        <v>4616</v>
      </c>
      <c r="P1154" s="59" t="s">
        <v>102</v>
      </c>
      <c r="Q1154" s="59" t="s">
        <v>103</v>
      </c>
      <c r="R1154" s="59" t="s">
        <v>4149</v>
      </c>
      <c r="S1154" s="59"/>
      <c r="T1154" s="59">
        <v>2.44</v>
      </c>
      <c r="U1154" s="59">
        <v>7.15</v>
      </c>
      <c r="V1154" s="59">
        <v>12</v>
      </c>
    </row>
    <row r="1155" spans="1:22" x14ac:dyDescent="0.2">
      <c r="A1155" s="58" t="s">
        <v>4617</v>
      </c>
      <c r="B1155" s="59" t="s">
        <v>4618</v>
      </c>
      <c r="C1155" s="71">
        <v>245</v>
      </c>
      <c r="D1155" s="60">
        <v>134.75</v>
      </c>
      <c r="E1155" s="66">
        <v>196</v>
      </c>
      <c r="F1155" s="59" t="s">
        <v>135</v>
      </c>
      <c r="G1155" s="59" t="s">
        <v>978</v>
      </c>
      <c r="H1155" s="60" t="s">
        <v>4619</v>
      </c>
      <c r="I1155" s="60" t="s">
        <v>4620</v>
      </c>
      <c r="J1155" s="123">
        <v>0.45</v>
      </c>
      <c r="K1155" s="62" t="s">
        <v>139</v>
      </c>
      <c r="L1155" s="60" t="s">
        <v>153</v>
      </c>
      <c r="M1155" s="59" t="s">
        <v>103</v>
      </c>
      <c r="N1155" s="60" t="s">
        <v>1390</v>
      </c>
      <c r="O1155" s="60" t="s">
        <v>3626</v>
      </c>
      <c r="P1155" s="59" t="s">
        <v>1392</v>
      </c>
      <c r="Q1155" s="59" t="s">
        <v>103</v>
      </c>
      <c r="R1155" s="59"/>
      <c r="S1155" s="59"/>
      <c r="T1155" s="59">
        <v>11.43</v>
      </c>
      <c r="U1155" s="59">
        <v>1.3</v>
      </c>
      <c r="V1155" s="59">
        <v>6.9</v>
      </c>
    </row>
    <row r="1156" spans="1:22" x14ac:dyDescent="0.2">
      <c r="A1156" s="58" t="s">
        <v>4621</v>
      </c>
      <c r="B1156" s="59" t="s">
        <v>4622</v>
      </c>
      <c r="C1156" s="71">
        <v>245</v>
      </c>
      <c r="D1156" s="60">
        <v>134.75</v>
      </c>
      <c r="E1156" s="66">
        <v>196</v>
      </c>
      <c r="F1156" s="61" t="s">
        <v>135</v>
      </c>
      <c r="G1156" s="59" t="s">
        <v>4087</v>
      </c>
      <c r="H1156" s="60" t="s">
        <v>4623</v>
      </c>
      <c r="I1156" s="60" t="s">
        <v>4624</v>
      </c>
      <c r="J1156" s="123">
        <v>0.5</v>
      </c>
      <c r="K1156" s="62" t="s">
        <v>139</v>
      </c>
      <c r="L1156" s="60" t="s">
        <v>153</v>
      </c>
      <c r="M1156" s="59" t="s">
        <v>103</v>
      </c>
      <c r="N1156" s="60" t="s">
        <v>946</v>
      </c>
      <c r="O1156" s="60" t="s">
        <v>4625</v>
      </c>
      <c r="P1156" s="59" t="s">
        <v>102</v>
      </c>
      <c r="Q1156" s="59" t="s">
        <v>103</v>
      </c>
      <c r="R1156" s="59"/>
      <c r="S1156" s="59"/>
      <c r="T1156" s="59">
        <v>2.44</v>
      </c>
      <c r="U1156" s="59">
        <v>7.15</v>
      </c>
      <c r="V1156" s="59">
        <v>12</v>
      </c>
    </row>
    <row r="1157" spans="1:22" x14ac:dyDescent="0.2">
      <c r="A1157" s="58" t="s">
        <v>4626</v>
      </c>
      <c r="B1157" s="59" t="s">
        <v>4627</v>
      </c>
      <c r="C1157" s="71">
        <v>245</v>
      </c>
      <c r="D1157" s="60">
        <v>134.75</v>
      </c>
      <c r="E1157" s="66">
        <v>196</v>
      </c>
      <c r="F1157" s="61" t="s">
        <v>135</v>
      </c>
      <c r="G1157" s="59" t="s">
        <v>3976</v>
      </c>
      <c r="H1157" s="60" t="s">
        <v>4628</v>
      </c>
      <c r="I1157" s="60" t="s">
        <v>4629</v>
      </c>
      <c r="J1157" s="123">
        <v>0.44</v>
      </c>
      <c r="K1157" s="62" t="s">
        <v>139</v>
      </c>
      <c r="L1157" s="60" t="s">
        <v>153</v>
      </c>
      <c r="M1157" s="59" t="s">
        <v>103</v>
      </c>
      <c r="N1157" s="60" t="s">
        <v>946</v>
      </c>
      <c r="O1157" s="60" t="s">
        <v>4625</v>
      </c>
      <c r="P1157" s="59" t="s">
        <v>102</v>
      </c>
      <c r="Q1157" s="59" t="s">
        <v>103</v>
      </c>
      <c r="R1157" s="59"/>
      <c r="S1157" s="59"/>
      <c r="T1157" s="59">
        <v>2.44</v>
      </c>
      <c r="U1157" s="59">
        <v>5.18</v>
      </c>
      <c r="V1157" s="59">
        <v>6.22</v>
      </c>
    </row>
    <row r="1158" spans="1:22" x14ac:dyDescent="0.2">
      <c r="A1158" s="58" t="s">
        <v>4630</v>
      </c>
      <c r="B1158" s="59" t="s">
        <v>4631</v>
      </c>
      <c r="C1158" s="71">
        <v>247</v>
      </c>
      <c r="D1158" s="60">
        <v>135.85</v>
      </c>
      <c r="E1158" s="66">
        <v>197.6</v>
      </c>
      <c r="F1158" s="61" t="s">
        <v>135</v>
      </c>
      <c r="G1158" s="59" t="s">
        <v>136</v>
      </c>
      <c r="H1158" s="60" t="s">
        <v>4632</v>
      </c>
      <c r="I1158" s="60" t="s">
        <v>4633</v>
      </c>
      <c r="J1158" s="123"/>
      <c r="K1158" s="62" t="s">
        <v>139</v>
      </c>
      <c r="L1158" s="60" t="s">
        <v>117</v>
      </c>
      <c r="M1158" s="59" t="s">
        <v>140</v>
      </c>
      <c r="N1158" s="60" t="s">
        <v>118</v>
      </c>
      <c r="O1158" s="60" t="s">
        <v>119</v>
      </c>
      <c r="P1158" s="59" t="s">
        <v>120</v>
      </c>
      <c r="Q1158" s="59" t="s">
        <v>103</v>
      </c>
      <c r="R1158" s="59"/>
      <c r="S1158" s="59" t="s">
        <v>120</v>
      </c>
      <c r="T1158" s="59"/>
      <c r="U1158" s="59"/>
      <c r="V1158" s="59"/>
    </row>
    <row r="1159" spans="1:22" x14ac:dyDescent="0.2">
      <c r="A1159" s="58" t="s">
        <v>4634</v>
      </c>
      <c r="B1159" s="59" t="s">
        <v>4635</v>
      </c>
      <c r="C1159" s="71">
        <v>250</v>
      </c>
      <c r="D1159" s="60">
        <v>137.5</v>
      </c>
      <c r="E1159" s="66">
        <v>200</v>
      </c>
      <c r="F1159" s="61" t="s">
        <v>135</v>
      </c>
      <c r="G1159" s="59" t="s">
        <v>136</v>
      </c>
      <c r="H1159" s="60" t="s">
        <v>4636</v>
      </c>
      <c r="I1159" s="60" t="s">
        <v>4637</v>
      </c>
      <c r="J1159" s="123"/>
      <c r="K1159" s="62" t="s">
        <v>139</v>
      </c>
      <c r="L1159" s="60" t="s">
        <v>117</v>
      </c>
      <c r="M1159" s="59" t="s">
        <v>140</v>
      </c>
      <c r="N1159" s="60" t="s">
        <v>118</v>
      </c>
      <c r="O1159" s="60" t="s">
        <v>1380</v>
      </c>
      <c r="P1159" s="59" t="s">
        <v>120</v>
      </c>
      <c r="Q1159" s="59" t="s">
        <v>103</v>
      </c>
      <c r="R1159" s="59"/>
      <c r="S1159" s="59" t="s">
        <v>120</v>
      </c>
      <c r="T1159" s="59"/>
      <c r="U1159" s="59"/>
      <c r="V1159" s="59"/>
    </row>
    <row r="1160" spans="1:22" x14ac:dyDescent="0.2">
      <c r="A1160" s="58" t="s">
        <v>4638</v>
      </c>
      <c r="B1160" s="59" t="s">
        <v>4639</v>
      </c>
      <c r="C1160" s="71">
        <v>250</v>
      </c>
      <c r="D1160" s="60">
        <v>137.5</v>
      </c>
      <c r="E1160" s="66">
        <v>200</v>
      </c>
      <c r="F1160" s="61" t="s">
        <v>135</v>
      </c>
      <c r="G1160" s="59" t="s">
        <v>136</v>
      </c>
      <c r="H1160" s="60" t="s">
        <v>4640</v>
      </c>
      <c r="I1160" s="60" t="s">
        <v>4641</v>
      </c>
      <c r="J1160" s="123"/>
      <c r="K1160" s="62" t="s">
        <v>139</v>
      </c>
      <c r="L1160" s="60" t="s">
        <v>117</v>
      </c>
      <c r="M1160" s="59" t="s">
        <v>140</v>
      </c>
      <c r="N1160" s="60" t="s">
        <v>118</v>
      </c>
      <c r="O1160" s="60" t="s">
        <v>1380</v>
      </c>
      <c r="P1160" s="59" t="s">
        <v>120</v>
      </c>
      <c r="Q1160" s="59" t="s">
        <v>103</v>
      </c>
      <c r="R1160" s="59"/>
      <c r="S1160" s="59" t="s">
        <v>120</v>
      </c>
      <c r="T1160" s="59"/>
      <c r="U1160" s="59"/>
      <c r="V1160" s="59"/>
    </row>
    <row r="1161" spans="1:22" x14ac:dyDescent="0.2">
      <c r="A1161" s="58" t="s">
        <v>4642</v>
      </c>
      <c r="B1161" s="59" t="s">
        <v>4643</v>
      </c>
      <c r="C1161" s="71">
        <v>250</v>
      </c>
      <c r="D1161" s="60">
        <v>137.5</v>
      </c>
      <c r="E1161" s="66">
        <v>200</v>
      </c>
      <c r="F1161" s="59" t="s">
        <v>135</v>
      </c>
      <c r="G1161" s="59" t="s">
        <v>136</v>
      </c>
      <c r="H1161" s="60" t="s">
        <v>4644</v>
      </c>
      <c r="I1161" s="60" t="s">
        <v>4645</v>
      </c>
      <c r="J1161" s="123"/>
      <c r="K1161" s="62" t="s">
        <v>139</v>
      </c>
      <c r="L1161" s="60" t="s">
        <v>130</v>
      </c>
      <c r="M1161" s="59" t="s">
        <v>103</v>
      </c>
      <c r="N1161" s="60" t="s">
        <v>953</v>
      </c>
      <c r="O1161" s="60" t="s">
        <v>4381</v>
      </c>
      <c r="P1161" s="59" t="s">
        <v>955</v>
      </c>
      <c r="Q1161" s="59" t="s">
        <v>140</v>
      </c>
      <c r="R1161" s="59" t="s">
        <v>273</v>
      </c>
      <c r="S1161" s="59" t="s">
        <v>955</v>
      </c>
      <c r="T1161" s="59"/>
      <c r="U1161" s="59"/>
      <c r="V1161" s="59"/>
    </row>
    <row r="1162" spans="1:22" x14ac:dyDescent="0.2">
      <c r="A1162" s="58" t="s">
        <v>4646</v>
      </c>
      <c r="B1162" s="59" t="s">
        <v>4647</v>
      </c>
      <c r="C1162" s="71">
        <v>250</v>
      </c>
      <c r="D1162" s="60">
        <v>137.5</v>
      </c>
      <c r="E1162" s="66">
        <v>200</v>
      </c>
      <c r="F1162" s="59" t="s">
        <v>135</v>
      </c>
      <c r="G1162" s="59" t="s">
        <v>136</v>
      </c>
      <c r="H1162" s="60" t="s">
        <v>4648</v>
      </c>
      <c r="I1162" s="60" t="s">
        <v>4649</v>
      </c>
      <c r="J1162" s="123">
        <v>0.46</v>
      </c>
      <c r="K1162" s="62" t="s">
        <v>139</v>
      </c>
      <c r="L1162" s="60" t="s">
        <v>123</v>
      </c>
      <c r="M1162" s="59" t="s">
        <v>140</v>
      </c>
      <c r="N1162" s="60" t="s">
        <v>953</v>
      </c>
      <c r="O1162" s="60" t="s">
        <v>954</v>
      </c>
      <c r="P1162" s="59" t="s">
        <v>955</v>
      </c>
      <c r="Q1162" s="59" t="s">
        <v>140</v>
      </c>
      <c r="R1162" s="59"/>
      <c r="S1162" s="59" t="s">
        <v>955</v>
      </c>
      <c r="T1162" s="59"/>
      <c r="U1162" s="59"/>
      <c r="V1162" s="59"/>
    </row>
    <row r="1163" spans="1:22" x14ac:dyDescent="0.2">
      <c r="A1163" s="65" t="s">
        <v>4650</v>
      </c>
      <c r="B1163" s="62" t="s">
        <v>4651</v>
      </c>
      <c r="C1163" s="137">
        <v>250</v>
      </c>
      <c r="D1163" s="66">
        <v>175</v>
      </c>
      <c r="E1163" s="66">
        <v>200</v>
      </c>
      <c r="F1163" s="62" t="s">
        <v>135</v>
      </c>
      <c r="G1163" s="66" t="s">
        <v>101</v>
      </c>
      <c r="H1163" s="82" t="s">
        <v>4652</v>
      </c>
      <c r="I1163" s="82"/>
      <c r="J1163" s="122"/>
      <c r="K1163" s="66" t="s">
        <v>4264</v>
      </c>
      <c r="L1163" s="62" t="s">
        <v>153</v>
      </c>
      <c r="M1163" s="66" t="s">
        <v>103</v>
      </c>
      <c r="N1163" s="66" t="s">
        <v>126</v>
      </c>
      <c r="O1163" s="62" t="s">
        <v>141</v>
      </c>
      <c r="P1163" s="62" t="s">
        <v>3045</v>
      </c>
      <c r="Q1163" s="62" t="s">
        <v>103</v>
      </c>
      <c r="R1163" s="62"/>
      <c r="S1163" s="62" t="s">
        <v>3045</v>
      </c>
      <c r="T1163" s="62"/>
      <c r="U1163" s="62"/>
      <c r="V1163" s="62"/>
    </row>
    <row r="1164" spans="1:22" x14ac:dyDescent="0.2">
      <c r="A1164" s="58" t="s">
        <v>4653</v>
      </c>
      <c r="B1164" s="59" t="s">
        <v>4654</v>
      </c>
      <c r="C1164" s="71">
        <v>255</v>
      </c>
      <c r="D1164" s="60">
        <v>140.25</v>
      </c>
      <c r="E1164" s="66">
        <v>204</v>
      </c>
      <c r="F1164" s="61" t="s">
        <v>135</v>
      </c>
      <c r="G1164" s="59" t="s">
        <v>3928</v>
      </c>
      <c r="H1164" s="60" t="s">
        <v>4655</v>
      </c>
      <c r="I1164" s="60" t="s">
        <v>4656</v>
      </c>
      <c r="J1164" s="123">
        <v>0.73</v>
      </c>
      <c r="K1164" s="62" t="s">
        <v>139</v>
      </c>
      <c r="L1164" s="60" t="s">
        <v>153</v>
      </c>
      <c r="M1164" s="59" t="s">
        <v>103</v>
      </c>
      <c r="N1164" s="60" t="s">
        <v>4247</v>
      </c>
      <c r="O1164" s="60" t="s">
        <v>4364</v>
      </c>
      <c r="P1164" s="59" t="s">
        <v>102</v>
      </c>
      <c r="Q1164" s="59" t="s">
        <v>103</v>
      </c>
      <c r="R1164" s="59"/>
      <c r="S1164" s="59"/>
      <c r="T1164" s="59">
        <v>2.44</v>
      </c>
      <c r="U1164" s="59">
        <v>7.15</v>
      </c>
      <c r="V1164" s="59">
        <v>12</v>
      </c>
    </row>
    <row r="1165" spans="1:22" x14ac:dyDescent="0.2">
      <c r="A1165" s="58" t="s">
        <v>4657</v>
      </c>
      <c r="B1165" s="59" t="s">
        <v>4658</v>
      </c>
      <c r="C1165" s="71">
        <v>255</v>
      </c>
      <c r="D1165" s="60">
        <v>140.25</v>
      </c>
      <c r="E1165" s="66">
        <v>204</v>
      </c>
      <c r="F1165" s="59" t="s">
        <v>135</v>
      </c>
      <c r="G1165" s="59" t="s">
        <v>136</v>
      </c>
      <c r="H1165" s="60" t="s">
        <v>4659</v>
      </c>
      <c r="I1165" s="60" t="s">
        <v>4660</v>
      </c>
      <c r="J1165" s="123"/>
      <c r="K1165" s="62" t="s">
        <v>139</v>
      </c>
      <c r="L1165" s="60" t="s">
        <v>153</v>
      </c>
      <c r="M1165" s="59" t="s">
        <v>103</v>
      </c>
      <c r="N1165" s="60" t="s">
        <v>124</v>
      </c>
      <c r="O1165" s="60" t="s">
        <v>125</v>
      </c>
      <c r="P1165" s="59" t="s">
        <v>102</v>
      </c>
      <c r="Q1165" s="59" t="s">
        <v>103</v>
      </c>
      <c r="R1165" s="59" t="s">
        <v>327</v>
      </c>
      <c r="S1165" s="59"/>
      <c r="T1165" s="59">
        <v>4.5</v>
      </c>
      <c r="U1165" s="59">
        <v>3.7</v>
      </c>
      <c r="V1165" s="59">
        <v>18.8</v>
      </c>
    </row>
    <row r="1166" spans="1:22" x14ac:dyDescent="0.2">
      <c r="A1166" s="58" t="s">
        <v>4661</v>
      </c>
      <c r="B1166" s="59" t="s">
        <v>4662</v>
      </c>
      <c r="C1166" s="71">
        <v>255</v>
      </c>
      <c r="D1166" s="60">
        <v>140.25</v>
      </c>
      <c r="E1166" s="66">
        <v>204</v>
      </c>
      <c r="F1166" s="59" t="s">
        <v>135</v>
      </c>
      <c r="G1166" s="59" t="s">
        <v>978</v>
      </c>
      <c r="H1166" s="60" t="s">
        <v>4619</v>
      </c>
      <c r="I1166" s="60" t="s">
        <v>4663</v>
      </c>
      <c r="J1166" s="123">
        <v>0.38</v>
      </c>
      <c r="K1166" s="62" t="s">
        <v>139</v>
      </c>
      <c r="L1166" s="60" t="s">
        <v>153</v>
      </c>
      <c r="M1166" s="59" t="s">
        <v>103</v>
      </c>
      <c r="N1166" s="60" t="s">
        <v>1390</v>
      </c>
      <c r="O1166" s="60" t="s">
        <v>3626</v>
      </c>
      <c r="P1166" s="59" t="s">
        <v>1392</v>
      </c>
      <c r="Q1166" s="59" t="s">
        <v>103</v>
      </c>
      <c r="R1166" s="59"/>
      <c r="S1166" s="59"/>
      <c r="T1166" s="59">
        <v>11.43</v>
      </c>
      <c r="U1166" s="59">
        <v>1.3</v>
      </c>
      <c r="V1166" s="59">
        <v>6.9</v>
      </c>
    </row>
    <row r="1167" spans="1:22" x14ac:dyDescent="0.2">
      <c r="A1167" s="58" t="s">
        <v>4664</v>
      </c>
      <c r="B1167" s="59" t="s">
        <v>4665</v>
      </c>
      <c r="C1167" s="71">
        <v>255</v>
      </c>
      <c r="D1167" s="60">
        <v>140.25</v>
      </c>
      <c r="E1167" s="66">
        <v>204</v>
      </c>
      <c r="F1167" s="61" t="s">
        <v>135</v>
      </c>
      <c r="G1167" s="59" t="s">
        <v>3928</v>
      </c>
      <c r="H1167" s="60" t="s">
        <v>4666</v>
      </c>
      <c r="I1167" s="60" t="s">
        <v>4667</v>
      </c>
      <c r="J1167" s="123">
        <v>0.66</v>
      </c>
      <c r="K1167" s="62" t="s">
        <v>139</v>
      </c>
      <c r="L1167" s="60" t="s">
        <v>153</v>
      </c>
      <c r="M1167" s="59" t="s">
        <v>103</v>
      </c>
      <c r="N1167" s="60" t="s">
        <v>4247</v>
      </c>
      <c r="O1167" s="60" t="s">
        <v>4248</v>
      </c>
      <c r="P1167" s="59" t="s">
        <v>102</v>
      </c>
      <c r="Q1167" s="59" t="s">
        <v>103</v>
      </c>
      <c r="R1167" s="59"/>
      <c r="S1167" s="59"/>
      <c r="T1167" s="59">
        <v>2.44</v>
      </c>
      <c r="U1167" s="59">
        <v>7.15</v>
      </c>
      <c r="V1167" s="59">
        <v>12</v>
      </c>
    </row>
    <row r="1168" spans="1:22" x14ac:dyDescent="0.2">
      <c r="A1168" s="58" t="s">
        <v>4668</v>
      </c>
      <c r="B1168" s="59" t="s">
        <v>4669</v>
      </c>
      <c r="C1168" s="71">
        <v>255</v>
      </c>
      <c r="D1168" s="60">
        <v>140.25</v>
      </c>
      <c r="E1168" s="66">
        <v>204</v>
      </c>
      <c r="F1168" s="61" t="s">
        <v>135</v>
      </c>
      <c r="G1168" s="59" t="s">
        <v>3928</v>
      </c>
      <c r="H1168" s="60" t="s">
        <v>4670</v>
      </c>
      <c r="I1168" s="60" t="s">
        <v>4671</v>
      </c>
      <c r="J1168" s="123">
        <v>0.48</v>
      </c>
      <c r="K1168" s="62" t="s">
        <v>139</v>
      </c>
      <c r="L1168" s="60" t="s">
        <v>153</v>
      </c>
      <c r="M1168" s="59" t="s">
        <v>103</v>
      </c>
      <c r="N1168" s="60" t="s">
        <v>4247</v>
      </c>
      <c r="O1168" s="60" t="s">
        <v>4364</v>
      </c>
      <c r="P1168" s="59" t="s">
        <v>102</v>
      </c>
      <c r="Q1168" s="59" t="s">
        <v>103</v>
      </c>
      <c r="R1168" s="59"/>
      <c r="S1168" s="59"/>
      <c r="T1168" s="59">
        <v>2.44</v>
      </c>
      <c r="U1168" s="59">
        <v>7.15</v>
      </c>
      <c r="V1168" s="59">
        <v>12</v>
      </c>
    </row>
    <row r="1169" spans="1:22" x14ac:dyDescent="0.2">
      <c r="A1169" s="58" t="s">
        <v>4672</v>
      </c>
      <c r="B1169" s="59" t="s">
        <v>4673</v>
      </c>
      <c r="C1169" s="71">
        <v>255</v>
      </c>
      <c r="D1169" s="60">
        <v>140.25</v>
      </c>
      <c r="E1169" s="66">
        <v>204</v>
      </c>
      <c r="F1169" s="59" t="s">
        <v>135</v>
      </c>
      <c r="G1169" s="59" t="s">
        <v>3976</v>
      </c>
      <c r="H1169" s="60" t="s">
        <v>4674</v>
      </c>
      <c r="I1169" s="60" t="s">
        <v>4675</v>
      </c>
      <c r="J1169" s="123">
        <v>0.39</v>
      </c>
      <c r="K1169" s="62" t="s">
        <v>139</v>
      </c>
      <c r="L1169" s="60" t="s">
        <v>153</v>
      </c>
      <c r="M1169" s="59" t="s">
        <v>103</v>
      </c>
      <c r="N1169" s="60" t="s">
        <v>946</v>
      </c>
      <c r="O1169" s="60" t="s">
        <v>3979</v>
      </c>
      <c r="P1169" s="59" t="s">
        <v>102</v>
      </c>
      <c r="Q1169" s="59" t="s">
        <v>103</v>
      </c>
      <c r="R1169" s="59"/>
      <c r="S1169" s="59"/>
      <c r="T1169" s="59">
        <v>2.44</v>
      </c>
      <c r="U1169" s="59">
        <v>5.18</v>
      </c>
      <c r="V1169" s="59">
        <v>6.22</v>
      </c>
    </row>
    <row r="1170" spans="1:22" x14ac:dyDescent="0.2">
      <c r="A1170" s="58" t="s">
        <v>4676</v>
      </c>
      <c r="B1170" s="59" t="s">
        <v>4677</v>
      </c>
      <c r="C1170" s="71">
        <v>255</v>
      </c>
      <c r="D1170" s="60">
        <v>140.25</v>
      </c>
      <c r="E1170" s="66">
        <v>204</v>
      </c>
      <c r="F1170" s="59" t="s">
        <v>135</v>
      </c>
      <c r="G1170" s="59" t="s">
        <v>3928</v>
      </c>
      <c r="H1170" s="60" t="s">
        <v>4678</v>
      </c>
      <c r="I1170" s="60" t="s">
        <v>4679</v>
      </c>
      <c r="J1170" s="123">
        <v>0.52</v>
      </c>
      <c r="K1170" s="62" t="s">
        <v>139</v>
      </c>
      <c r="L1170" s="60" t="s">
        <v>153</v>
      </c>
      <c r="M1170" s="59" t="s">
        <v>103</v>
      </c>
      <c r="N1170" s="60" t="s">
        <v>3227</v>
      </c>
      <c r="O1170" s="60" t="s">
        <v>4680</v>
      </c>
      <c r="P1170" s="59" t="s">
        <v>102</v>
      </c>
      <c r="Q1170" s="59" t="s">
        <v>103</v>
      </c>
      <c r="R1170" s="59"/>
      <c r="S1170" s="59"/>
      <c r="T1170" s="59">
        <v>2.44</v>
      </c>
      <c r="U1170" s="59">
        <v>7.15</v>
      </c>
      <c r="V1170" s="59">
        <v>12</v>
      </c>
    </row>
    <row r="1171" spans="1:22" x14ac:dyDescent="0.2">
      <c r="A1171" s="58" t="s">
        <v>4681</v>
      </c>
      <c r="B1171" s="59" t="s">
        <v>4682</v>
      </c>
      <c r="C1171" s="71">
        <v>260</v>
      </c>
      <c r="D1171" s="60">
        <v>143</v>
      </c>
      <c r="E1171" s="66">
        <v>208</v>
      </c>
      <c r="F1171" s="61" t="s">
        <v>135</v>
      </c>
      <c r="G1171" s="59" t="s">
        <v>136</v>
      </c>
      <c r="H1171" s="60" t="s">
        <v>4683</v>
      </c>
      <c r="I1171" s="60" t="s">
        <v>4684</v>
      </c>
      <c r="J1171" s="123">
        <v>1.49</v>
      </c>
      <c r="K1171" s="62" t="s">
        <v>139</v>
      </c>
      <c r="L1171" s="60" t="s">
        <v>117</v>
      </c>
      <c r="M1171" s="59" t="s">
        <v>140</v>
      </c>
      <c r="N1171" s="60" t="s">
        <v>118</v>
      </c>
      <c r="O1171" s="60" t="s">
        <v>1380</v>
      </c>
      <c r="P1171" s="59" t="s">
        <v>120</v>
      </c>
      <c r="Q1171" s="59" t="s">
        <v>103</v>
      </c>
      <c r="R1171" s="59"/>
      <c r="S1171" s="59" t="s">
        <v>120</v>
      </c>
      <c r="T1171" s="59">
        <v>17.38</v>
      </c>
      <c r="U1171" s="59">
        <v>13.93</v>
      </c>
      <c r="V1171" s="59">
        <v>15.2</v>
      </c>
    </row>
    <row r="1172" spans="1:22" x14ac:dyDescent="0.2">
      <c r="A1172" s="58" t="s">
        <v>4685</v>
      </c>
      <c r="B1172" s="59" t="s">
        <v>4686</v>
      </c>
      <c r="C1172" s="71">
        <v>260</v>
      </c>
      <c r="D1172" s="60">
        <v>143</v>
      </c>
      <c r="E1172" s="66">
        <v>208</v>
      </c>
      <c r="F1172" s="61" t="s">
        <v>135</v>
      </c>
      <c r="G1172" s="59" t="s">
        <v>136</v>
      </c>
      <c r="H1172" s="60" t="s">
        <v>4683</v>
      </c>
      <c r="I1172" s="60" t="s">
        <v>4687</v>
      </c>
      <c r="J1172" s="123">
        <v>1.49</v>
      </c>
      <c r="K1172" s="62" t="s">
        <v>139</v>
      </c>
      <c r="L1172" s="60" t="s">
        <v>117</v>
      </c>
      <c r="M1172" s="59" t="s">
        <v>140</v>
      </c>
      <c r="N1172" s="60" t="s">
        <v>118</v>
      </c>
      <c r="O1172" s="60" t="s">
        <v>1380</v>
      </c>
      <c r="P1172" s="59" t="s">
        <v>120</v>
      </c>
      <c r="Q1172" s="59" t="s">
        <v>103</v>
      </c>
      <c r="R1172" s="59"/>
      <c r="S1172" s="59" t="s">
        <v>120</v>
      </c>
      <c r="T1172" s="59">
        <v>17.38</v>
      </c>
      <c r="U1172" s="59">
        <v>13.93</v>
      </c>
      <c r="V1172" s="59">
        <v>15.2</v>
      </c>
    </row>
    <row r="1173" spans="1:22" x14ac:dyDescent="0.2">
      <c r="A1173" s="58" t="s">
        <v>4688</v>
      </c>
      <c r="B1173" s="59" t="s">
        <v>4689</v>
      </c>
      <c r="C1173" s="71">
        <v>265</v>
      </c>
      <c r="D1173" s="60">
        <v>145.75</v>
      </c>
      <c r="E1173" s="66">
        <v>212</v>
      </c>
      <c r="F1173" s="59" t="s">
        <v>135</v>
      </c>
      <c r="G1173" s="59" t="s">
        <v>4087</v>
      </c>
      <c r="H1173" s="60" t="s">
        <v>4690</v>
      </c>
      <c r="I1173" s="60" t="s">
        <v>4691</v>
      </c>
      <c r="J1173" s="123"/>
      <c r="K1173" s="62" t="s">
        <v>139</v>
      </c>
      <c r="L1173" s="60" t="s">
        <v>153</v>
      </c>
      <c r="M1173" s="59" t="s">
        <v>103</v>
      </c>
      <c r="N1173" s="60" t="s">
        <v>1390</v>
      </c>
      <c r="O1173" s="60" t="s">
        <v>4692</v>
      </c>
      <c r="P1173" s="59" t="s">
        <v>1392</v>
      </c>
      <c r="Q1173" s="59" t="s">
        <v>103</v>
      </c>
      <c r="R1173" s="59" t="s">
        <v>4149</v>
      </c>
      <c r="S1173" s="59"/>
      <c r="T1173" s="59">
        <v>2.44</v>
      </c>
      <c r="U1173" s="59">
        <v>7.15</v>
      </c>
      <c r="V1173" s="59">
        <v>12</v>
      </c>
    </row>
    <row r="1174" spans="1:22" x14ac:dyDescent="0.2">
      <c r="A1174" s="58" t="s">
        <v>4693</v>
      </c>
      <c r="B1174" s="59" t="s">
        <v>4694</v>
      </c>
      <c r="C1174" s="71">
        <v>265</v>
      </c>
      <c r="D1174" s="60">
        <v>145.75</v>
      </c>
      <c r="E1174" s="66">
        <v>212</v>
      </c>
      <c r="F1174" s="59" t="s">
        <v>135</v>
      </c>
      <c r="G1174" s="59" t="s">
        <v>3976</v>
      </c>
      <c r="H1174" s="60" t="s">
        <v>4695</v>
      </c>
      <c r="I1174" s="60" t="s">
        <v>4696</v>
      </c>
      <c r="J1174" s="123"/>
      <c r="K1174" s="62" t="s">
        <v>139</v>
      </c>
      <c r="L1174" s="60" t="s">
        <v>153</v>
      </c>
      <c r="M1174" s="59" t="s">
        <v>103</v>
      </c>
      <c r="N1174" s="60" t="s">
        <v>946</v>
      </c>
      <c r="O1174" s="60" t="s">
        <v>3979</v>
      </c>
      <c r="P1174" s="59" t="s">
        <v>102</v>
      </c>
      <c r="Q1174" s="59" t="s">
        <v>103</v>
      </c>
      <c r="R1174" s="59" t="s">
        <v>4149</v>
      </c>
      <c r="S1174" s="59"/>
      <c r="T1174" s="59">
        <v>2.44</v>
      </c>
      <c r="U1174" s="59">
        <v>5.18</v>
      </c>
      <c r="V1174" s="59">
        <v>6.22</v>
      </c>
    </row>
    <row r="1175" spans="1:22" x14ac:dyDescent="0.2">
      <c r="A1175" s="58" t="s">
        <v>4697</v>
      </c>
      <c r="B1175" s="59" t="s">
        <v>4698</v>
      </c>
      <c r="C1175" s="71">
        <v>265</v>
      </c>
      <c r="D1175" s="60">
        <v>145.75</v>
      </c>
      <c r="E1175" s="66">
        <v>212</v>
      </c>
      <c r="F1175" s="59" t="s">
        <v>135</v>
      </c>
      <c r="G1175" s="59" t="s">
        <v>136</v>
      </c>
      <c r="H1175" s="60" t="s">
        <v>4699</v>
      </c>
      <c r="I1175" s="60" t="s">
        <v>4700</v>
      </c>
      <c r="J1175" s="123"/>
      <c r="K1175" s="62" t="s">
        <v>139</v>
      </c>
      <c r="L1175" s="60" t="s">
        <v>117</v>
      </c>
      <c r="M1175" s="59" t="s">
        <v>140</v>
      </c>
      <c r="N1175" s="60" t="s">
        <v>118</v>
      </c>
      <c r="O1175" s="60" t="s">
        <v>119</v>
      </c>
      <c r="P1175" s="59" t="s">
        <v>120</v>
      </c>
      <c r="Q1175" s="59" t="s">
        <v>103</v>
      </c>
      <c r="R1175" s="59"/>
      <c r="S1175" s="59" t="s">
        <v>120</v>
      </c>
      <c r="T1175" s="59"/>
      <c r="U1175" s="59"/>
      <c r="V1175" s="59"/>
    </row>
    <row r="1176" spans="1:22" x14ac:dyDescent="0.2">
      <c r="A1176" s="58" t="s">
        <v>4701</v>
      </c>
      <c r="B1176" s="59" t="s">
        <v>4702</v>
      </c>
      <c r="C1176" s="71">
        <v>265</v>
      </c>
      <c r="D1176" s="60">
        <v>145.75</v>
      </c>
      <c r="E1176" s="66">
        <v>212</v>
      </c>
      <c r="F1176" s="59" t="s">
        <v>135</v>
      </c>
      <c r="G1176" s="59" t="s">
        <v>136</v>
      </c>
      <c r="H1176" s="60" t="s">
        <v>4703</v>
      </c>
      <c r="I1176" s="60" t="s">
        <v>4704</v>
      </c>
      <c r="J1176" s="123"/>
      <c r="K1176" s="62" t="s">
        <v>139</v>
      </c>
      <c r="L1176" s="60" t="s">
        <v>117</v>
      </c>
      <c r="M1176" s="59" t="s">
        <v>140</v>
      </c>
      <c r="N1176" s="60" t="s">
        <v>118</v>
      </c>
      <c r="O1176" s="60" t="s">
        <v>119</v>
      </c>
      <c r="P1176" s="59" t="s">
        <v>120</v>
      </c>
      <c r="Q1176" s="59" t="s">
        <v>103</v>
      </c>
      <c r="R1176" s="59"/>
      <c r="S1176" s="59" t="s">
        <v>120</v>
      </c>
      <c r="T1176" s="59"/>
      <c r="U1176" s="59"/>
      <c r="V1176" s="59"/>
    </row>
    <row r="1177" spans="1:22" x14ac:dyDescent="0.2">
      <c r="A1177" s="58" t="s">
        <v>4705</v>
      </c>
      <c r="B1177" s="59" t="s">
        <v>4706</v>
      </c>
      <c r="C1177" s="71">
        <v>265</v>
      </c>
      <c r="D1177" s="60">
        <v>145.75</v>
      </c>
      <c r="E1177" s="66">
        <v>212</v>
      </c>
      <c r="F1177" s="59" t="s">
        <v>135</v>
      </c>
      <c r="G1177" s="59" t="s">
        <v>136</v>
      </c>
      <c r="H1177" s="60" t="s">
        <v>4707</v>
      </c>
      <c r="I1177" s="60" t="s">
        <v>4708</v>
      </c>
      <c r="J1177" s="123"/>
      <c r="K1177" s="62" t="s">
        <v>139</v>
      </c>
      <c r="L1177" s="60" t="s">
        <v>117</v>
      </c>
      <c r="M1177" s="59" t="s">
        <v>140</v>
      </c>
      <c r="N1177" s="60" t="s">
        <v>118</v>
      </c>
      <c r="O1177" s="60" t="s">
        <v>119</v>
      </c>
      <c r="P1177" s="59" t="s">
        <v>120</v>
      </c>
      <c r="Q1177" s="59" t="s">
        <v>103</v>
      </c>
      <c r="R1177" s="59"/>
      <c r="S1177" s="59" t="s">
        <v>120</v>
      </c>
      <c r="T1177" s="59"/>
      <c r="U1177" s="59"/>
      <c r="V1177" s="59"/>
    </row>
    <row r="1178" spans="1:22" x14ac:dyDescent="0.2">
      <c r="A1178" s="58" t="s">
        <v>4709</v>
      </c>
      <c r="B1178" s="59" t="s">
        <v>4710</v>
      </c>
      <c r="C1178" s="71">
        <v>265</v>
      </c>
      <c r="D1178" s="60">
        <v>145.75</v>
      </c>
      <c r="E1178" s="66">
        <v>212</v>
      </c>
      <c r="F1178" s="59" t="s">
        <v>135</v>
      </c>
      <c r="G1178" s="59" t="s">
        <v>136</v>
      </c>
      <c r="H1178" s="60" t="s">
        <v>4711</v>
      </c>
      <c r="I1178" s="60" t="s">
        <v>4712</v>
      </c>
      <c r="J1178" s="123"/>
      <c r="K1178" s="62" t="s">
        <v>139</v>
      </c>
      <c r="L1178" s="60" t="s">
        <v>117</v>
      </c>
      <c r="M1178" s="59" t="s">
        <v>140</v>
      </c>
      <c r="N1178" s="60" t="s">
        <v>118</v>
      </c>
      <c r="O1178" s="60" t="s">
        <v>119</v>
      </c>
      <c r="P1178" s="59" t="s">
        <v>120</v>
      </c>
      <c r="Q1178" s="59" t="s">
        <v>103</v>
      </c>
      <c r="R1178" s="59"/>
      <c r="S1178" s="59" t="s">
        <v>120</v>
      </c>
      <c r="T1178" s="59"/>
      <c r="U1178" s="59"/>
      <c r="V1178" s="59"/>
    </row>
    <row r="1179" spans="1:22" x14ac:dyDescent="0.2">
      <c r="A1179" s="58" t="s">
        <v>4713</v>
      </c>
      <c r="B1179" s="59" t="s">
        <v>4714</v>
      </c>
      <c r="C1179" s="71">
        <v>265</v>
      </c>
      <c r="D1179" s="60">
        <v>145.75</v>
      </c>
      <c r="E1179" s="66">
        <v>212</v>
      </c>
      <c r="F1179" s="59" t="s">
        <v>135</v>
      </c>
      <c r="G1179" s="59" t="s">
        <v>136</v>
      </c>
      <c r="H1179" s="60" t="s">
        <v>4715</v>
      </c>
      <c r="I1179" s="60" t="s">
        <v>4716</v>
      </c>
      <c r="J1179" s="123"/>
      <c r="K1179" s="62" t="s">
        <v>139</v>
      </c>
      <c r="L1179" s="60" t="s">
        <v>117</v>
      </c>
      <c r="M1179" s="59" t="s">
        <v>140</v>
      </c>
      <c r="N1179" s="60" t="s">
        <v>118</v>
      </c>
      <c r="O1179" s="60" t="s">
        <v>119</v>
      </c>
      <c r="P1179" s="59" t="s">
        <v>120</v>
      </c>
      <c r="Q1179" s="59" t="s">
        <v>103</v>
      </c>
      <c r="R1179" s="59"/>
      <c r="S1179" s="59" t="s">
        <v>120</v>
      </c>
      <c r="T1179" s="59"/>
      <c r="U1179" s="59"/>
      <c r="V1179" s="59"/>
    </row>
    <row r="1180" spans="1:22" x14ac:dyDescent="0.2">
      <c r="A1180" s="58" t="s">
        <v>4717</v>
      </c>
      <c r="B1180" s="59" t="s">
        <v>4718</v>
      </c>
      <c r="C1180" s="71">
        <v>265</v>
      </c>
      <c r="D1180" s="60">
        <v>145.75</v>
      </c>
      <c r="E1180" s="66">
        <v>212</v>
      </c>
      <c r="F1180" s="59" t="s">
        <v>135</v>
      </c>
      <c r="G1180" s="59" t="s">
        <v>136</v>
      </c>
      <c r="H1180" s="60" t="s">
        <v>4719</v>
      </c>
      <c r="I1180" s="60" t="s">
        <v>4720</v>
      </c>
      <c r="J1180" s="123"/>
      <c r="K1180" s="62" t="s">
        <v>139</v>
      </c>
      <c r="L1180" s="60" t="s">
        <v>117</v>
      </c>
      <c r="M1180" s="59" t="s">
        <v>140</v>
      </c>
      <c r="N1180" s="60" t="s">
        <v>118</v>
      </c>
      <c r="O1180" s="60" t="s">
        <v>119</v>
      </c>
      <c r="P1180" s="59" t="s">
        <v>120</v>
      </c>
      <c r="Q1180" s="59" t="s">
        <v>103</v>
      </c>
      <c r="R1180" s="59"/>
      <c r="S1180" s="59" t="s">
        <v>120</v>
      </c>
      <c r="T1180" s="59"/>
      <c r="U1180" s="59"/>
      <c r="V1180" s="59"/>
    </row>
    <row r="1181" spans="1:22" x14ac:dyDescent="0.2">
      <c r="A1181" s="58" t="s">
        <v>4721</v>
      </c>
      <c r="B1181" s="59" t="s">
        <v>4722</v>
      </c>
      <c r="C1181" s="71">
        <v>265</v>
      </c>
      <c r="D1181" s="60">
        <v>145.75</v>
      </c>
      <c r="E1181" s="66">
        <v>212</v>
      </c>
      <c r="F1181" s="59" t="s">
        <v>135</v>
      </c>
      <c r="G1181" s="59" t="s">
        <v>3976</v>
      </c>
      <c r="H1181" s="60" t="s">
        <v>4723</v>
      </c>
      <c r="I1181" s="60" t="s">
        <v>4724</v>
      </c>
      <c r="J1181" s="123">
        <v>0.35</v>
      </c>
      <c r="K1181" s="62" t="s">
        <v>139</v>
      </c>
      <c r="L1181" s="60" t="s">
        <v>153</v>
      </c>
      <c r="M1181" s="59" t="s">
        <v>103</v>
      </c>
      <c r="N1181" s="60" t="s">
        <v>946</v>
      </c>
      <c r="O1181" s="60" t="s">
        <v>4725</v>
      </c>
      <c r="P1181" s="59" t="s">
        <v>102</v>
      </c>
      <c r="Q1181" s="59" t="s">
        <v>103</v>
      </c>
      <c r="R1181" s="59"/>
      <c r="S1181" s="59"/>
      <c r="T1181" s="59">
        <v>2.44</v>
      </c>
      <c r="U1181" s="59">
        <v>5.18</v>
      </c>
      <c r="V1181" s="59">
        <v>6.22</v>
      </c>
    </row>
    <row r="1182" spans="1:22" x14ac:dyDescent="0.2">
      <c r="A1182" s="58" t="s">
        <v>4726</v>
      </c>
      <c r="B1182" s="59" t="s">
        <v>4727</v>
      </c>
      <c r="C1182" s="71">
        <v>265</v>
      </c>
      <c r="D1182" s="60">
        <v>145.75</v>
      </c>
      <c r="E1182" s="66">
        <v>212</v>
      </c>
      <c r="F1182" s="59" t="s">
        <v>135</v>
      </c>
      <c r="G1182" s="59" t="s">
        <v>3976</v>
      </c>
      <c r="H1182" s="60" t="s">
        <v>4728</v>
      </c>
      <c r="I1182" s="60" t="s">
        <v>4729</v>
      </c>
      <c r="J1182" s="123">
        <v>0.37</v>
      </c>
      <c r="K1182" s="62" t="s">
        <v>139</v>
      </c>
      <c r="L1182" s="60" t="s">
        <v>153</v>
      </c>
      <c r="M1182" s="59" t="s">
        <v>103</v>
      </c>
      <c r="N1182" s="60" t="s">
        <v>946</v>
      </c>
      <c r="O1182" s="60" t="s">
        <v>4725</v>
      </c>
      <c r="P1182" s="59" t="s">
        <v>102</v>
      </c>
      <c r="Q1182" s="59" t="s">
        <v>103</v>
      </c>
      <c r="R1182" s="59"/>
      <c r="S1182" s="59"/>
      <c r="T1182" s="59">
        <v>2.44</v>
      </c>
      <c r="U1182" s="59">
        <v>5.18</v>
      </c>
      <c r="V1182" s="59">
        <v>6.22</v>
      </c>
    </row>
    <row r="1183" spans="1:22" x14ac:dyDescent="0.2">
      <c r="A1183" s="58" t="s">
        <v>4730</v>
      </c>
      <c r="B1183" s="59" t="s">
        <v>4731</v>
      </c>
      <c r="C1183" s="71">
        <v>265</v>
      </c>
      <c r="D1183" s="60">
        <v>145.75</v>
      </c>
      <c r="E1183" s="66">
        <v>212</v>
      </c>
      <c r="F1183" s="59" t="s">
        <v>135</v>
      </c>
      <c r="G1183" s="59" t="s">
        <v>978</v>
      </c>
      <c r="H1183" s="60" t="s">
        <v>4732</v>
      </c>
      <c r="I1183" s="60" t="s">
        <v>4733</v>
      </c>
      <c r="J1183" s="123">
        <v>2.2599999999999998</v>
      </c>
      <c r="K1183" s="62" t="s">
        <v>139</v>
      </c>
      <c r="L1183" s="60" t="s">
        <v>123</v>
      </c>
      <c r="M1183" s="59" t="s">
        <v>140</v>
      </c>
      <c r="N1183" s="60" t="s">
        <v>953</v>
      </c>
      <c r="O1183" s="60" t="s">
        <v>930</v>
      </c>
      <c r="P1183" s="59" t="s">
        <v>955</v>
      </c>
      <c r="Q1183" s="59" t="s">
        <v>140</v>
      </c>
      <c r="R1183" s="59"/>
      <c r="S1183" s="59" t="s">
        <v>955</v>
      </c>
      <c r="T1183" s="59"/>
      <c r="U1183" s="59"/>
      <c r="V1183" s="59"/>
    </row>
    <row r="1184" spans="1:22" x14ac:dyDescent="0.2">
      <c r="A1184" s="58" t="s">
        <v>4734</v>
      </c>
      <c r="B1184" s="59" t="s">
        <v>4735</v>
      </c>
      <c r="C1184" s="71">
        <v>265</v>
      </c>
      <c r="D1184" s="60">
        <v>145.75</v>
      </c>
      <c r="E1184" s="66">
        <v>212</v>
      </c>
      <c r="F1184" s="59" t="s">
        <v>135</v>
      </c>
      <c r="G1184" s="59" t="s">
        <v>136</v>
      </c>
      <c r="H1184" s="60" t="s">
        <v>4736</v>
      </c>
      <c r="I1184" s="60" t="s">
        <v>4737</v>
      </c>
      <c r="J1184" s="123"/>
      <c r="K1184" s="62" t="s">
        <v>139</v>
      </c>
      <c r="L1184" s="60" t="s">
        <v>123</v>
      </c>
      <c r="M1184" s="59" t="s">
        <v>140</v>
      </c>
      <c r="N1184" s="60" t="s">
        <v>953</v>
      </c>
      <c r="O1184" s="60" t="s">
        <v>930</v>
      </c>
      <c r="P1184" s="59" t="s">
        <v>955</v>
      </c>
      <c r="Q1184" s="59" t="s">
        <v>140</v>
      </c>
      <c r="R1184" s="59"/>
      <c r="S1184" s="59" t="s">
        <v>955</v>
      </c>
      <c r="T1184" s="59"/>
      <c r="U1184" s="59"/>
      <c r="V1184" s="59"/>
    </row>
    <row r="1185" spans="1:22" x14ac:dyDescent="0.2">
      <c r="A1185" s="58" t="s">
        <v>4738</v>
      </c>
      <c r="B1185" s="59" t="s">
        <v>4739</v>
      </c>
      <c r="C1185" s="71">
        <v>265</v>
      </c>
      <c r="D1185" s="60">
        <v>145.75</v>
      </c>
      <c r="E1185" s="66">
        <v>212</v>
      </c>
      <c r="F1185" s="59" t="s">
        <v>135</v>
      </c>
      <c r="G1185" s="59" t="s">
        <v>136</v>
      </c>
      <c r="H1185" s="60" t="s">
        <v>4740</v>
      </c>
      <c r="I1185" s="60" t="s">
        <v>4741</v>
      </c>
      <c r="J1185" s="123">
        <v>29.48</v>
      </c>
      <c r="K1185" s="62" t="s">
        <v>139</v>
      </c>
      <c r="L1185" s="60" t="s">
        <v>123</v>
      </c>
      <c r="M1185" s="59" t="s">
        <v>140</v>
      </c>
      <c r="N1185" s="60" t="s">
        <v>953</v>
      </c>
      <c r="O1185" s="60" t="s">
        <v>4129</v>
      </c>
      <c r="P1185" s="59" t="s">
        <v>955</v>
      </c>
      <c r="Q1185" s="59" t="s">
        <v>140</v>
      </c>
      <c r="R1185" s="59"/>
      <c r="S1185" s="59" t="s">
        <v>955</v>
      </c>
      <c r="T1185" s="59"/>
      <c r="U1185" s="59"/>
      <c r="V1185" s="59"/>
    </row>
    <row r="1186" spans="1:22" x14ac:dyDescent="0.2">
      <c r="A1186" s="58" t="s">
        <v>4742</v>
      </c>
      <c r="B1186" s="59" t="s">
        <v>4743</v>
      </c>
      <c r="C1186" s="71">
        <v>270</v>
      </c>
      <c r="D1186" s="60">
        <v>148.5</v>
      </c>
      <c r="E1186" s="66">
        <v>216</v>
      </c>
      <c r="F1186" s="59" t="s">
        <v>135</v>
      </c>
      <c r="G1186" s="59" t="s">
        <v>2716</v>
      </c>
      <c r="H1186" s="60" t="s">
        <v>4728</v>
      </c>
      <c r="I1186" s="60" t="s">
        <v>4744</v>
      </c>
      <c r="J1186" s="123">
        <v>0.26</v>
      </c>
      <c r="K1186" s="62" t="s">
        <v>139</v>
      </c>
      <c r="L1186" s="60" t="s">
        <v>153</v>
      </c>
      <c r="M1186" s="59" t="s">
        <v>103</v>
      </c>
      <c r="N1186" s="60" t="s">
        <v>946</v>
      </c>
      <c r="O1186" s="60" t="s">
        <v>4745</v>
      </c>
      <c r="P1186" s="59" t="s">
        <v>102</v>
      </c>
      <c r="Q1186" s="59" t="s">
        <v>103</v>
      </c>
      <c r="R1186" s="59"/>
      <c r="S1186" s="59"/>
      <c r="T1186" s="59">
        <v>11.43</v>
      </c>
      <c r="U1186" s="59">
        <v>2.4</v>
      </c>
      <c r="V1186" s="59">
        <v>6.98</v>
      </c>
    </row>
    <row r="1187" spans="1:22" x14ac:dyDescent="0.2">
      <c r="A1187" s="58" t="s">
        <v>4746</v>
      </c>
      <c r="B1187" s="59" t="s">
        <v>4747</v>
      </c>
      <c r="C1187" s="71">
        <v>270</v>
      </c>
      <c r="D1187" s="60">
        <v>148.5</v>
      </c>
      <c r="E1187" s="66">
        <v>216</v>
      </c>
      <c r="F1187" s="59" t="s">
        <v>135</v>
      </c>
      <c r="G1187" s="59" t="s">
        <v>2716</v>
      </c>
      <c r="H1187" s="60" t="s">
        <v>4728</v>
      </c>
      <c r="I1187" s="60" t="s">
        <v>4748</v>
      </c>
      <c r="J1187" s="123">
        <v>0.26</v>
      </c>
      <c r="K1187" s="62" t="s">
        <v>139</v>
      </c>
      <c r="L1187" s="60" t="s">
        <v>153</v>
      </c>
      <c r="M1187" s="59" t="s">
        <v>103</v>
      </c>
      <c r="N1187" s="60" t="s">
        <v>946</v>
      </c>
      <c r="O1187" s="60" t="s">
        <v>4745</v>
      </c>
      <c r="P1187" s="59" t="s">
        <v>102</v>
      </c>
      <c r="Q1187" s="59" t="s">
        <v>103</v>
      </c>
      <c r="R1187" s="59"/>
      <c r="S1187" s="59"/>
      <c r="T1187" s="59">
        <v>11.43</v>
      </c>
      <c r="U1187" s="59">
        <v>2.4</v>
      </c>
      <c r="V1187" s="59">
        <v>6.98</v>
      </c>
    </row>
    <row r="1188" spans="1:22" x14ac:dyDescent="0.2">
      <c r="A1188" s="58" t="s">
        <v>4749</v>
      </c>
      <c r="B1188" s="59" t="s">
        <v>4750</v>
      </c>
      <c r="C1188" s="71">
        <v>270</v>
      </c>
      <c r="D1188" s="60">
        <v>148.5</v>
      </c>
      <c r="E1188" s="66">
        <v>216</v>
      </c>
      <c r="F1188" s="59" t="s">
        <v>135</v>
      </c>
      <c r="G1188" s="59" t="s">
        <v>2716</v>
      </c>
      <c r="H1188" s="60" t="s">
        <v>4723</v>
      </c>
      <c r="I1188" s="60" t="s">
        <v>4751</v>
      </c>
      <c r="J1188" s="123">
        <v>0.28000000000000003</v>
      </c>
      <c r="K1188" s="62" t="s">
        <v>139</v>
      </c>
      <c r="L1188" s="60" t="s">
        <v>153</v>
      </c>
      <c r="M1188" s="59" t="s">
        <v>103</v>
      </c>
      <c r="N1188" s="60" t="s">
        <v>946</v>
      </c>
      <c r="O1188" s="60" t="s">
        <v>4745</v>
      </c>
      <c r="P1188" s="59" t="s">
        <v>102</v>
      </c>
      <c r="Q1188" s="59" t="s">
        <v>103</v>
      </c>
      <c r="R1188" s="59"/>
      <c r="S1188" s="59"/>
      <c r="T1188" s="59">
        <v>11.43</v>
      </c>
      <c r="U1188" s="59">
        <v>2.4</v>
      </c>
      <c r="V1188" s="59">
        <v>6.98</v>
      </c>
    </row>
    <row r="1189" spans="1:22" x14ac:dyDescent="0.2">
      <c r="A1189" s="58" t="s">
        <v>4752</v>
      </c>
      <c r="B1189" s="59" t="s">
        <v>4753</v>
      </c>
      <c r="C1189" s="71">
        <v>270</v>
      </c>
      <c r="D1189" s="60">
        <v>148.5</v>
      </c>
      <c r="E1189" s="66">
        <v>216</v>
      </c>
      <c r="F1189" s="59" t="s">
        <v>135</v>
      </c>
      <c r="G1189" s="59" t="s">
        <v>2716</v>
      </c>
      <c r="H1189" s="60" t="s">
        <v>4723</v>
      </c>
      <c r="I1189" s="60" t="s">
        <v>4754</v>
      </c>
      <c r="J1189" s="123">
        <v>0.28000000000000003</v>
      </c>
      <c r="K1189" s="62" t="s">
        <v>139</v>
      </c>
      <c r="L1189" s="60" t="s">
        <v>153</v>
      </c>
      <c r="M1189" s="59" t="s">
        <v>103</v>
      </c>
      <c r="N1189" s="60" t="s">
        <v>946</v>
      </c>
      <c r="O1189" s="60" t="s">
        <v>4745</v>
      </c>
      <c r="P1189" s="59" t="s">
        <v>102</v>
      </c>
      <c r="Q1189" s="59" t="s">
        <v>103</v>
      </c>
      <c r="R1189" s="59"/>
      <c r="S1189" s="59"/>
      <c r="T1189" s="59">
        <v>11.43</v>
      </c>
      <c r="U1189" s="59">
        <v>2.4</v>
      </c>
      <c r="V1189" s="59">
        <v>6.98</v>
      </c>
    </row>
    <row r="1190" spans="1:22" x14ac:dyDescent="0.2">
      <c r="A1190" s="58" t="s">
        <v>4755</v>
      </c>
      <c r="B1190" s="59" t="s">
        <v>4756</v>
      </c>
      <c r="C1190" s="71">
        <v>270</v>
      </c>
      <c r="D1190" s="60">
        <v>148.5</v>
      </c>
      <c r="E1190" s="66">
        <v>216</v>
      </c>
      <c r="F1190" s="59" t="s">
        <v>135</v>
      </c>
      <c r="G1190" s="59" t="s">
        <v>136</v>
      </c>
      <c r="H1190" s="60" t="s">
        <v>4757</v>
      </c>
      <c r="I1190" s="60" t="s">
        <v>4758</v>
      </c>
      <c r="J1190" s="123">
        <v>4.8</v>
      </c>
      <c r="K1190" s="62" t="s">
        <v>139</v>
      </c>
      <c r="L1190" s="60" t="s">
        <v>117</v>
      </c>
      <c r="M1190" s="59" t="s">
        <v>140</v>
      </c>
      <c r="N1190" s="60" t="s">
        <v>3227</v>
      </c>
      <c r="O1190" s="60" t="s">
        <v>3389</v>
      </c>
      <c r="P1190" s="59" t="s">
        <v>3229</v>
      </c>
      <c r="Q1190" s="59" t="s">
        <v>103</v>
      </c>
      <c r="R1190" s="59"/>
      <c r="S1190" s="59"/>
      <c r="T1190" s="59"/>
      <c r="U1190" s="59"/>
      <c r="V1190" s="59"/>
    </row>
    <row r="1191" spans="1:22" x14ac:dyDescent="0.2">
      <c r="A1191" s="58" t="s">
        <v>4759</v>
      </c>
      <c r="B1191" s="59" t="s">
        <v>4760</v>
      </c>
      <c r="C1191" s="71">
        <v>270</v>
      </c>
      <c r="D1191" s="60">
        <v>148.5</v>
      </c>
      <c r="E1191" s="66">
        <v>216</v>
      </c>
      <c r="F1191" s="61" t="s">
        <v>135</v>
      </c>
      <c r="G1191" s="59" t="s">
        <v>136</v>
      </c>
      <c r="H1191" s="60" t="s">
        <v>4761</v>
      </c>
      <c r="I1191" s="60" t="s">
        <v>4762</v>
      </c>
      <c r="J1191" s="123"/>
      <c r="K1191" s="62" t="s">
        <v>139</v>
      </c>
      <c r="L1191" s="60" t="s">
        <v>117</v>
      </c>
      <c r="M1191" s="59" t="s">
        <v>140</v>
      </c>
      <c r="N1191" s="60" t="s">
        <v>3227</v>
      </c>
      <c r="O1191" s="60" t="s">
        <v>3389</v>
      </c>
      <c r="P1191" s="59" t="s">
        <v>3229</v>
      </c>
      <c r="Q1191" s="59" t="s">
        <v>103</v>
      </c>
      <c r="R1191" s="59"/>
      <c r="S1191" s="59"/>
      <c r="T1191" s="59"/>
      <c r="U1191" s="59"/>
      <c r="V1191" s="59"/>
    </row>
    <row r="1192" spans="1:22" x14ac:dyDescent="0.2">
      <c r="A1192" s="58" t="s">
        <v>4763</v>
      </c>
      <c r="B1192" s="59" t="s">
        <v>4764</v>
      </c>
      <c r="C1192" s="71">
        <v>270</v>
      </c>
      <c r="D1192" s="60">
        <v>148.5</v>
      </c>
      <c r="E1192" s="66">
        <v>216</v>
      </c>
      <c r="F1192" s="61" t="s">
        <v>135</v>
      </c>
      <c r="G1192" s="59" t="s">
        <v>136</v>
      </c>
      <c r="H1192" s="60" t="s">
        <v>4761</v>
      </c>
      <c r="I1192" s="60" t="s">
        <v>4765</v>
      </c>
      <c r="J1192" s="123"/>
      <c r="K1192" s="62" t="s">
        <v>139</v>
      </c>
      <c r="L1192" s="60" t="s">
        <v>117</v>
      </c>
      <c r="M1192" s="59" t="s">
        <v>140</v>
      </c>
      <c r="N1192" s="60" t="s">
        <v>3227</v>
      </c>
      <c r="O1192" s="60" t="s">
        <v>3389</v>
      </c>
      <c r="P1192" s="59" t="s">
        <v>3229</v>
      </c>
      <c r="Q1192" s="59" t="s">
        <v>103</v>
      </c>
      <c r="R1192" s="59"/>
      <c r="S1192" s="59"/>
      <c r="T1192" s="59"/>
      <c r="U1192" s="59"/>
      <c r="V1192" s="59"/>
    </row>
    <row r="1193" spans="1:22" x14ac:dyDescent="0.2">
      <c r="A1193" s="58" t="s">
        <v>4766</v>
      </c>
      <c r="B1193" s="59" t="s">
        <v>4767</v>
      </c>
      <c r="C1193" s="71">
        <v>270</v>
      </c>
      <c r="D1193" s="60">
        <v>148.5</v>
      </c>
      <c r="E1193" s="66">
        <v>216</v>
      </c>
      <c r="F1193" s="59" t="s">
        <v>135</v>
      </c>
      <c r="G1193" s="59" t="s">
        <v>136</v>
      </c>
      <c r="H1193" s="60" t="s">
        <v>4768</v>
      </c>
      <c r="I1193" s="60" t="s">
        <v>4769</v>
      </c>
      <c r="J1193" s="123"/>
      <c r="K1193" s="62" t="s">
        <v>139</v>
      </c>
      <c r="L1193" s="60" t="s">
        <v>123</v>
      </c>
      <c r="M1193" s="59" t="s">
        <v>140</v>
      </c>
      <c r="N1193" s="60" t="s">
        <v>3227</v>
      </c>
      <c r="O1193" s="60" t="s">
        <v>3389</v>
      </c>
      <c r="P1193" s="59" t="s">
        <v>3229</v>
      </c>
      <c r="Q1193" s="59" t="s">
        <v>103</v>
      </c>
      <c r="R1193" s="59"/>
      <c r="S1193" s="59"/>
      <c r="T1193" s="59"/>
      <c r="U1193" s="59"/>
      <c r="V1193" s="59"/>
    </row>
    <row r="1194" spans="1:22" x14ac:dyDescent="0.2">
      <c r="A1194" s="58" t="s">
        <v>4770</v>
      </c>
      <c r="B1194" s="59" t="s">
        <v>4771</v>
      </c>
      <c r="C1194" s="71">
        <v>270</v>
      </c>
      <c r="D1194" s="60">
        <v>148.5</v>
      </c>
      <c r="E1194" s="66">
        <v>216</v>
      </c>
      <c r="F1194" s="61" t="s">
        <v>135</v>
      </c>
      <c r="G1194" s="59" t="s">
        <v>3928</v>
      </c>
      <c r="H1194" s="60" t="s">
        <v>4772</v>
      </c>
      <c r="I1194" s="60" t="s">
        <v>4773</v>
      </c>
      <c r="J1194" s="123">
        <v>0.56000000000000005</v>
      </c>
      <c r="K1194" s="62" t="s">
        <v>139</v>
      </c>
      <c r="L1194" s="60" t="s">
        <v>153</v>
      </c>
      <c r="M1194" s="59" t="s">
        <v>103</v>
      </c>
      <c r="N1194" s="60" t="s">
        <v>4247</v>
      </c>
      <c r="O1194" s="60" t="s">
        <v>4774</v>
      </c>
      <c r="P1194" s="59" t="s">
        <v>102</v>
      </c>
      <c r="Q1194" s="59" t="s">
        <v>103</v>
      </c>
      <c r="R1194" s="59"/>
      <c r="S1194" s="59"/>
      <c r="T1194" s="59">
        <v>2.44</v>
      </c>
      <c r="U1194" s="59">
        <v>7.15</v>
      </c>
      <c r="V1194" s="59">
        <v>12</v>
      </c>
    </row>
    <row r="1195" spans="1:22" x14ac:dyDescent="0.2">
      <c r="A1195" s="58" t="s">
        <v>4775</v>
      </c>
      <c r="B1195" s="59" t="s">
        <v>4776</v>
      </c>
      <c r="C1195" s="71">
        <v>270</v>
      </c>
      <c r="D1195" s="60">
        <v>148.5</v>
      </c>
      <c r="E1195" s="66">
        <v>216</v>
      </c>
      <c r="F1195" s="61" t="s">
        <v>135</v>
      </c>
      <c r="G1195" s="59" t="s">
        <v>4087</v>
      </c>
      <c r="H1195" s="60" t="s">
        <v>4777</v>
      </c>
      <c r="I1195" s="60" t="s">
        <v>4778</v>
      </c>
      <c r="J1195" s="123">
        <v>0.54</v>
      </c>
      <c r="K1195" s="62" t="s">
        <v>139</v>
      </c>
      <c r="L1195" s="60" t="s">
        <v>153</v>
      </c>
      <c r="M1195" s="59" t="s">
        <v>103</v>
      </c>
      <c r="N1195" s="60" t="s">
        <v>124</v>
      </c>
      <c r="O1195" s="60" t="s">
        <v>4443</v>
      </c>
      <c r="P1195" s="59" t="s">
        <v>102</v>
      </c>
      <c r="Q1195" s="59" t="s">
        <v>103</v>
      </c>
      <c r="R1195" s="59"/>
      <c r="S1195" s="59"/>
      <c r="T1195" s="59">
        <v>2.44</v>
      </c>
      <c r="U1195" s="59">
        <v>7.15</v>
      </c>
      <c r="V1195" s="59">
        <v>12</v>
      </c>
    </row>
    <row r="1196" spans="1:22" x14ac:dyDescent="0.2">
      <c r="A1196" s="58" t="s">
        <v>4779</v>
      </c>
      <c r="B1196" s="59" t="s">
        <v>4780</v>
      </c>
      <c r="C1196" s="71">
        <v>270</v>
      </c>
      <c r="D1196" s="60">
        <v>148.5</v>
      </c>
      <c r="E1196" s="66">
        <v>216</v>
      </c>
      <c r="F1196" s="59" t="s">
        <v>135</v>
      </c>
      <c r="G1196" s="59" t="s">
        <v>978</v>
      </c>
      <c r="H1196" s="60" t="s">
        <v>4781</v>
      </c>
      <c r="I1196" s="60" t="s">
        <v>4782</v>
      </c>
      <c r="J1196" s="123">
        <v>1.36</v>
      </c>
      <c r="K1196" s="62" t="s">
        <v>139</v>
      </c>
      <c r="L1196" s="60" t="s">
        <v>123</v>
      </c>
      <c r="M1196" s="59" t="s">
        <v>140</v>
      </c>
      <c r="N1196" s="60" t="s">
        <v>953</v>
      </c>
      <c r="O1196" s="60" t="s">
        <v>930</v>
      </c>
      <c r="P1196" s="59" t="s">
        <v>955</v>
      </c>
      <c r="Q1196" s="59" t="s">
        <v>140</v>
      </c>
      <c r="R1196" s="59"/>
      <c r="S1196" s="59" t="s">
        <v>955</v>
      </c>
      <c r="T1196" s="59"/>
      <c r="U1196" s="59"/>
      <c r="V1196" s="59"/>
    </row>
    <row r="1197" spans="1:22" x14ac:dyDescent="0.2">
      <c r="A1197" s="58" t="s">
        <v>4783</v>
      </c>
      <c r="B1197" s="59" t="s">
        <v>4784</v>
      </c>
      <c r="C1197" s="71">
        <v>270</v>
      </c>
      <c r="D1197" s="60">
        <v>189</v>
      </c>
      <c r="E1197" s="66">
        <v>216</v>
      </c>
      <c r="F1197" s="59" t="s">
        <v>135</v>
      </c>
      <c r="G1197" s="59" t="s">
        <v>136</v>
      </c>
      <c r="H1197" s="60" t="s">
        <v>4785</v>
      </c>
      <c r="I1197" s="60"/>
      <c r="J1197" s="123"/>
      <c r="K1197" s="62" t="s">
        <v>139</v>
      </c>
      <c r="L1197" s="60"/>
      <c r="M1197" s="59"/>
      <c r="N1197" s="60" t="s">
        <v>126</v>
      </c>
      <c r="O1197" s="60" t="s">
        <v>4786</v>
      </c>
      <c r="P1197" s="59" t="s">
        <v>128</v>
      </c>
      <c r="Q1197" s="59" t="s">
        <v>103</v>
      </c>
      <c r="R1197" s="59"/>
      <c r="S1197" s="59"/>
      <c r="T1197" s="59"/>
      <c r="U1197" s="59"/>
      <c r="V1197" s="59"/>
    </row>
    <row r="1198" spans="1:22" x14ac:dyDescent="0.2">
      <c r="A1198" s="58" t="s">
        <v>4787</v>
      </c>
      <c r="B1198" s="59" t="s">
        <v>4788</v>
      </c>
      <c r="C1198" s="71">
        <v>275</v>
      </c>
      <c r="D1198" s="60">
        <v>151.25</v>
      </c>
      <c r="E1198" s="66">
        <v>220</v>
      </c>
      <c r="F1198" s="59" t="s">
        <v>135</v>
      </c>
      <c r="G1198" s="59" t="s">
        <v>136</v>
      </c>
      <c r="H1198" s="60" t="s">
        <v>4789</v>
      </c>
      <c r="I1198" s="60" t="s">
        <v>4790</v>
      </c>
      <c r="J1198" s="123"/>
      <c r="K1198" s="62" t="s">
        <v>139</v>
      </c>
      <c r="L1198" s="60" t="s">
        <v>3468</v>
      </c>
      <c r="M1198" s="59" t="s">
        <v>103</v>
      </c>
      <c r="N1198" s="60" t="s">
        <v>953</v>
      </c>
      <c r="O1198" s="60" t="s">
        <v>1697</v>
      </c>
      <c r="P1198" s="59" t="s">
        <v>955</v>
      </c>
      <c r="Q1198" s="59" t="s">
        <v>103</v>
      </c>
      <c r="R1198" s="59"/>
      <c r="S1198" s="59" t="s">
        <v>955</v>
      </c>
      <c r="T1198" s="59"/>
      <c r="U1198" s="59"/>
      <c r="V1198" s="59"/>
    </row>
    <row r="1199" spans="1:22" x14ac:dyDescent="0.2">
      <c r="A1199" s="65" t="s">
        <v>4791</v>
      </c>
      <c r="B1199" s="62" t="s">
        <v>4792</v>
      </c>
      <c r="C1199" s="137">
        <v>275</v>
      </c>
      <c r="D1199" s="66">
        <v>151.25</v>
      </c>
      <c r="E1199" s="66">
        <v>220</v>
      </c>
      <c r="F1199" s="59" t="s">
        <v>135</v>
      </c>
      <c r="G1199" s="66" t="s">
        <v>4793</v>
      </c>
      <c r="H1199" s="82" t="s">
        <v>4531</v>
      </c>
      <c r="I1199" s="82" t="s">
        <v>4794</v>
      </c>
      <c r="J1199" s="122"/>
      <c r="K1199" s="66" t="s">
        <v>139</v>
      </c>
      <c r="L1199" s="62"/>
      <c r="M1199" s="66" t="s">
        <v>140</v>
      </c>
      <c r="N1199" s="66" t="s">
        <v>953</v>
      </c>
      <c r="O1199" s="62" t="s">
        <v>1497</v>
      </c>
      <c r="P1199" s="62" t="s">
        <v>955</v>
      </c>
      <c r="Q1199" s="62" t="s">
        <v>140</v>
      </c>
      <c r="R1199" s="62"/>
      <c r="S1199" s="62" t="s">
        <v>955</v>
      </c>
      <c r="T1199" s="62"/>
      <c r="U1199" s="62"/>
      <c r="V1199" s="62"/>
    </row>
    <row r="1200" spans="1:22" x14ac:dyDescent="0.2">
      <c r="A1200" s="58" t="s">
        <v>4795</v>
      </c>
      <c r="B1200" s="59" t="s">
        <v>4796</v>
      </c>
      <c r="C1200" s="71">
        <v>280</v>
      </c>
      <c r="D1200" s="60">
        <v>154</v>
      </c>
      <c r="E1200" s="66">
        <v>224</v>
      </c>
      <c r="F1200" s="59" t="s">
        <v>135</v>
      </c>
      <c r="G1200" s="59" t="s">
        <v>3330</v>
      </c>
      <c r="H1200" s="60" t="s">
        <v>4797</v>
      </c>
      <c r="I1200" s="60" t="s">
        <v>4798</v>
      </c>
      <c r="J1200" s="123">
        <v>0.8</v>
      </c>
      <c r="K1200" s="62" t="s">
        <v>139</v>
      </c>
      <c r="L1200" s="60" t="s">
        <v>153</v>
      </c>
      <c r="M1200" s="59" t="s">
        <v>103</v>
      </c>
      <c r="N1200" s="60" t="s">
        <v>3227</v>
      </c>
      <c r="O1200" s="60" t="s">
        <v>4799</v>
      </c>
      <c r="P1200" s="59" t="s">
        <v>102</v>
      </c>
      <c r="Q1200" s="59" t="s">
        <v>103</v>
      </c>
      <c r="R1200" s="59"/>
      <c r="S1200" s="59"/>
      <c r="T1200" s="59"/>
      <c r="U1200" s="59"/>
      <c r="V1200" s="59"/>
    </row>
    <row r="1201" spans="1:22" x14ac:dyDescent="0.2">
      <c r="A1201" s="58" t="s">
        <v>4800</v>
      </c>
      <c r="B1201" s="59" t="s">
        <v>4801</v>
      </c>
      <c r="C1201" s="71">
        <v>280</v>
      </c>
      <c r="D1201" s="60">
        <v>154</v>
      </c>
      <c r="E1201" s="66">
        <v>224</v>
      </c>
      <c r="F1201" s="59" t="s">
        <v>135</v>
      </c>
      <c r="G1201" s="59" t="s">
        <v>136</v>
      </c>
      <c r="H1201" s="60" t="s">
        <v>4802</v>
      </c>
      <c r="I1201" s="60" t="s">
        <v>4803</v>
      </c>
      <c r="J1201" s="123"/>
      <c r="K1201" s="62" t="s">
        <v>139</v>
      </c>
      <c r="L1201" s="60" t="s">
        <v>123</v>
      </c>
      <c r="M1201" s="59" t="s">
        <v>140</v>
      </c>
      <c r="N1201" s="60" t="s">
        <v>946</v>
      </c>
      <c r="O1201" s="60" t="s">
        <v>4804</v>
      </c>
      <c r="P1201" s="59" t="s">
        <v>102</v>
      </c>
      <c r="Q1201" s="59" t="s">
        <v>103</v>
      </c>
      <c r="R1201" s="59" t="s">
        <v>273</v>
      </c>
      <c r="S1201" s="59"/>
      <c r="T1201" s="59">
        <v>0.85</v>
      </c>
      <c r="U1201" s="59">
        <v>5.7</v>
      </c>
      <c r="V1201" s="59">
        <v>1.33</v>
      </c>
    </row>
    <row r="1202" spans="1:22" x14ac:dyDescent="0.2">
      <c r="A1202" s="58" t="s">
        <v>4805</v>
      </c>
      <c r="B1202" s="59" t="s">
        <v>4806</v>
      </c>
      <c r="C1202" s="71">
        <v>280</v>
      </c>
      <c r="D1202" s="60">
        <v>154</v>
      </c>
      <c r="E1202" s="66">
        <v>224</v>
      </c>
      <c r="F1202" s="59" t="s">
        <v>135</v>
      </c>
      <c r="G1202" s="59" t="s">
        <v>2922</v>
      </c>
      <c r="H1202" s="60" t="s">
        <v>4282</v>
      </c>
      <c r="I1202" s="60" t="s">
        <v>4807</v>
      </c>
      <c r="J1202" s="123"/>
      <c r="K1202" s="62" t="s">
        <v>139</v>
      </c>
      <c r="L1202" s="60" t="s">
        <v>117</v>
      </c>
      <c r="M1202" s="59" t="s">
        <v>140</v>
      </c>
      <c r="N1202" s="60" t="s">
        <v>946</v>
      </c>
      <c r="O1202" s="60" t="s">
        <v>947</v>
      </c>
      <c r="P1202" s="59" t="s">
        <v>102</v>
      </c>
      <c r="Q1202" s="59" t="s">
        <v>103</v>
      </c>
      <c r="R1202" s="59"/>
      <c r="S1202" s="59"/>
      <c r="T1202" s="59">
        <v>11.43</v>
      </c>
      <c r="U1202" s="59">
        <v>2.4</v>
      </c>
      <c r="V1202" s="59">
        <v>6.98</v>
      </c>
    </row>
    <row r="1203" spans="1:22" x14ac:dyDescent="0.2">
      <c r="A1203" s="58" t="s">
        <v>4808</v>
      </c>
      <c r="B1203" s="59" t="s">
        <v>4809</v>
      </c>
      <c r="C1203" s="71">
        <v>280</v>
      </c>
      <c r="D1203" s="60">
        <v>154</v>
      </c>
      <c r="E1203" s="66">
        <v>224</v>
      </c>
      <c r="F1203" s="59" t="s">
        <v>135</v>
      </c>
      <c r="G1203" s="59" t="s">
        <v>3928</v>
      </c>
      <c r="H1203" s="60" t="s">
        <v>4810</v>
      </c>
      <c r="I1203" s="60" t="s">
        <v>4811</v>
      </c>
      <c r="J1203" s="123">
        <v>0.33</v>
      </c>
      <c r="K1203" s="62" t="s">
        <v>139</v>
      </c>
      <c r="L1203" s="60" t="s">
        <v>153</v>
      </c>
      <c r="M1203" s="59" t="s">
        <v>103</v>
      </c>
      <c r="N1203" s="60" t="s">
        <v>946</v>
      </c>
      <c r="O1203" s="60" t="s">
        <v>4725</v>
      </c>
      <c r="P1203" s="59" t="s">
        <v>102</v>
      </c>
      <c r="Q1203" s="59" t="s">
        <v>103</v>
      </c>
      <c r="R1203" s="59"/>
      <c r="S1203" s="59"/>
      <c r="T1203" s="59">
        <v>2.44</v>
      </c>
      <c r="U1203" s="59">
        <v>5.18</v>
      </c>
      <c r="V1203" s="59">
        <v>6.22</v>
      </c>
    </row>
    <row r="1204" spans="1:22" x14ac:dyDescent="0.2">
      <c r="A1204" s="58" t="s">
        <v>4812</v>
      </c>
      <c r="B1204" s="59" t="s">
        <v>4813</v>
      </c>
      <c r="C1204" s="71">
        <v>280</v>
      </c>
      <c r="D1204" s="60">
        <v>154</v>
      </c>
      <c r="E1204" s="66">
        <v>224</v>
      </c>
      <c r="F1204" s="59" t="s">
        <v>135</v>
      </c>
      <c r="G1204" s="59" t="s">
        <v>3976</v>
      </c>
      <c r="H1204" s="60" t="s">
        <v>4814</v>
      </c>
      <c r="I1204" s="60" t="s">
        <v>4815</v>
      </c>
      <c r="J1204" s="123"/>
      <c r="K1204" s="62" t="s">
        <v>139</v>
      </c>
      <c r="L1204" s="60" t="s">
        <v>153</v>
      </c>
      <c r="M1204" s="59" t="s">
        <v>103</v>
      </c>
      <c r="N1204" s="60" t="s">
        <v>946</v>
      </c>
      <c r="O1204" s="60" t="s">
        <v>4816</v>
      </c>
      <c r="P1204" s="59" t="s">
        <v>102</v>
      </c>
      <c r="Q1204" s="59" t="s">
        <v>103</v>
      </c>
      <c r="R1204" s="59" t="s">
        <v>4149</v>
      </c>
      <c r="S1204" s="59"/>
      <c r="T1204" s="59">
        <v>2.44</v>
      </c>
      <c r="U1204" s="59">
        <v>5.18</v>
      </c>
      <c r="V1204" s="59">
        <v>6.22</v>
      </c>
    </row>
    <row r="1205" spans="1:22" x14ac:dyDescent="0.2">
      <c r="A1205" s="58" t="s">
        <v>4817</v>
      </c>
      <c r="B1205" s="59" t="s">
        <v>4818</v>
      </c>
      <c r="C1205" s="71">
        <v>280</v>
      </c>
      <c r="D1205" s="60">
        <v>154</v>
      </c>
      <c r="E1205" s="66">
        <v>224</v>
      </c>
      <c r="F1205" s="61" t="s">
        <v>135</v>
      </c>
      <c r="G1205" s="59" t="s">
        <v>3976</v>
      </c>
      <c r="H1205" s="60" t="s">
        <v>4819</v>
      </c>
      <c r="I1205" s="60" t="s">
        <v>4820</v>
      </c>
      <c r="J1205" s="123"/>
      <c r="K1205" s="62" t="s">
        <v>139</v>
      </c>
      <c r="L1205" s="60" t="s">
        <v>153</v>
      </c>
      <c r="M1205" s="59" t="s">
        <v>103</v>
      </c>
      <c r="N1205" s="60" t="s">
        <v>946</v>
      </c>
      <c r="O1205" s="60" t="s">
        <v>4625</v>
      </c>
      <c r="P1205" s="59" t="s">
        <v>102</v>
      </c>
      <c r="Q1205" s="59" t="s">
        <v>103</v>
      </c>
      <c r="R1205" s="59" t="s">
        <v>327</v>
      </c>
      <c r="S1205" s="59"/>
      <c r="T1205" s="59">
        <v>2.44</v>
      </c>
      <c r="U1205" s="59">
        <v>5.18</v>
      </c>
      <c r="V1205" s="59">
        <v>6.22</v>
      </c>
    </row>
    <row r="1206" spans="1:22" x14ac:dyDescent="0.2">
      <c r="A1206" s="58" t="s">
        <v>4821</v>
      </c>
      <c r="B1206" s="59" t="s">
        <v>4822</v>
      </c>
      <c r="C1206" s="71">
        <v>280</v>
      </c>
      <c r="D1206" s="60">
        <v>154</v>
      </c>
      <c r="E1206" s="66">
        <v>224</v>
      </c>
      <c r="F1206" s="59" t="s">
        <v>135</v>
      </c>
      <c r="G1206" s="59" t="s">
        <v>3976</v>
      </c>
      <c r="H1206" s="60" t="s">
        <v>4823</v>
      </c>
      <c r="I1206" s="60" t="s">
        <v>4824</v>
      </c>
      <c r="J1206" s="123">
        <v>0.33</v>
      </c>
      <c r="K1206" s="62" t="s">
        <v>139</v>
      </c>
      <c r="L1206" s="60" t="s">
        <v>153</v>
      </c>
      <c r="M1206" s="59" t="s">
        <v>103</v>
      </c>
      <c r="N1206" s="60" t="s">
        <v>946</v>
      </c>
      <c r="O1206" s="60" t="s">
        <v>4725</v>
      </c>
      <c r="P1206" s="59" t="s">
        <v>102</v>
      </c>
      <c r="Q1206" s="59" t="s">
        <v>103</v>
      </c>
      <c r="R1206" s="59" t="s">
        <v>327</v>
      </c>
      <c r="S1206" s="59"/>
      <c r="T1206" s="59">
        <v>2.44</v>
      </c>
      <c r="U1206" s="59">
        <v>5.18</v>
      </c>
      <c r="V1206" s="59">
        <v>6.22</v>
      </c>
    </row>
    <row r="1207" spans="1:22" x14ac:dyDescent="0.2">
      <c r="A1207" s="58" t="s">
        <v>4825</v>
      </c>
      <c r="B1207" s="59" t="s">
        <v>4826</v>
      </c>
      <c r="C1207" s="71">
        <v>285</v>
      </c>
      <c r="D1207" s="60">
        <v>156.75</v>
      </c>
      <c r="E1207" s="66">
        <v>228</v>
      </c>
      <c r="F1207" s="59" t="s">
        <v>135</v>
      </c>
      <c r="G1207" s="59" t="s">
        <v>2922</v>
      </c>
      <c r="H1207" s="60" t="s">
        <v>4827</v>
      </c>
      <c r="I1207" s="60" t="s">
        <v>4828</v>
      </c>
      <c r="J1207" s="123"/>
      <c r="K1207" s="62" t="s">
        <v>139</v>
      </c>
      <c r="L1207" s="60" t="s">
        <v>153</v>
      </c>
      <c r="M1207" s="59" t="s">
        <v>103</v>
      </c>
      <c r="N1207" s="60" t="s">
        <v>946</v>
      </c>
      <c r="O1207" s="60" t="s">
        <v>4725</v>
      </c>
      <c r="P1207" s="59" t="s">
        <v>120</v>
      </c>
      <c r="Q1207" s="59" t="s">
        <v>103</v>
      </c>
      <c r="R1207" s="59"/>
      <c r="S1207" s="59" t="s">
        <v>2963</v>
      </c>
      <c r="T1207" s="59"/>
      <c r="U1207" s="59"/>
      <c r="V1207" s="59"/>
    </row>
    <row r="1208" spans="1:22" x14ac:dyDescent="0.2">
      <c r="A1208" s="58" t="s">
        <v>4829</v>
      </c>
      <c r="B1208" s="59" t="s">
        <v>4830</v>
      </c>
      <c r="C1208" s="71">
        <v>285</v>
      </c>
      <c r="D1208" s="60">
        <v>156.75</v>
      </c>
      <c r="E1208" s="66">
        <v>228</v>
      </c>
      <c r="F1208" s="59" t="s">
        <v>135</v>
      </c>
      <c r="G1208" s="59" t="s">
        <v>2922</v>
      </c>
      <c r="H1208" s="60" t="s">
        <v>4831</v>
      </c>
      <c r="I1208" s="60" t="s">
        <v>4832</v>
      </c>
      <c r="J1208" s="123"/>
      <c r="K1208" s="62" t="s">
        <v>139</v>
      </c>
      <c r="L1208" s="60" t="s">
        <v>153</v>
      </c>
      <c r="M1208" s="59" t="s">
        <v>103</v>
      </c>
      <c r="N1208" s="60" t="s">
        <v>946</v>
      </c>
      <c r="O1208" s="60" t="s">
        <v>947</v>
      </c>
      <c r="P1208" s="59" t="s">
        <v>102</v>
      </c>
      <c r="Q1208" s="59" t="s">
        <v>103</v>
      </c>
      <c r="R1208" s="59"/>
      <c r="S1208" s="59" t="s">
        <v>2963</v>
      </c>
      <c r="T1208" s="59"/>
      <c r="U1208" s="59"/>
      <c r="V1208" s="59"/>
    </row>
    <row r="1209" spans="1:22" x14ac:dyDescent="0.2">
      <c r="A1209" s="58" t="s">
        <v>4833</v>
      </c>
      <c r="B1209" s="59" t="s">
        <v>4834</v>
      </c>
      <c r="C1209" s="71">
        <v>285</v>
      </c>
      <c r="D1209" s="60">
        <v>156.75</v>
      </c>
      <c r="E1209" s="66">
        <v>228</v>
      </c>
      <c r="F1209" s="61" t="s">
        <v>135</v>
      </c>
      <c r="G1209" s="59" t="s">
        <v>3330</v>
      </c>
      <c r="H1209" s="60" t="s">
        <v>4835</v>
      </c>
      <c r="I1209" s="60" t="s">
        <v>4836</v>
      </c>
      <c r="J1209" s="123">
        <v>1.38</v>
      </c>
      <c r="K1209" s="62" t="s">
        <v>139</v>
      </c>
      <c r="L1209" s="60" t="s">
        <v>153</v>
      </c>
      <c r="M1209" s="59" t="s">
        <v>103</v>
      </c>
      <c r="N1209" s="60" t="s">
        <v>124</v>
      </c>
      <c r="O1209" s="60" t="s">
        <v>4443</v>
      </c>
      <c r="P1209" s="59" t="s">
        <v>102</v>
      </c>
      <c r="Q1209" s="59" t="s">
        <v>103</v>
      </c>
      <c r="R1209" s="59"/>
      <c r="S1209" s="59"/>
      <c r="T1209" s="59">
        <v>9</v>
      </c>
      <c r="U1209" s="59">
        <v>29.7</v>
      </c>
      <c r="V1209" s="59">
        <v>40.5</v>
      </c>
    </row>
    <row r="1210" spans="1:22" x14ac:dyDescent="0.2">
      <c r="A1210" s="58" t="s">
        <v>4837</v>
      </c>
      <c r="B1210" s="59" t="s">
        <v>4838</v>
      </c>
      <c r="C1210" s="71">
        <v>285</v>
      </c>
      <c r="D1210" s="60">
        <v>156.75</v>
      </c>
      <c r="E1210" s="66">
        <v>228</v>
      </c>
      <c r="F1210" s="59" t="s">
        <v>135</v>
      </c>
      <c r="G1210" s="59" t="s">
        <v>136</v>
      </c>
      <c r="H1210" s="60" t="s">
        <v>4839</v>
      </c>
      <c r="I1210" s="60" t="s">
        <v>4840</v>
      </c>
      <c r="J1210" s="123">
        <v>1.53</v>
      </c>
      <c r="K1210" s="62" t="s">
        <v>139</v>
      </c>
      <c r="L1210" s="60" t="s">
        <v>117</v>
      </c>
      <c r="M1210" s="59" t="s">
        <v>140</v>
      </c>
      <c r="N1210" s="60" t="s">
        <v>118</v>
      </c>
      <c r="O1210" s="60" t="s">
        <v>1380</v>
      </c>
      <c r="P1210" s="59" t="s">
        <v>120</v>
      </c>
      <c r="Q1210" s="59" t="s">
        <v>103</v>
      </c>
      <c r="R1210" s="59"/>
      <c r="S1210" s="59" t="s">
        <v>120</v>
      </c>
      <c r="T1210" s="59">
        <v>10.7</v>
      </c>
      <c r="U1210" s="59">
        <v>10.7</v>
      </c>
      <c r="V1210" s="59">
        <v>15.4</v>
      </c>
    </row>
    <row r="1211" spans="1:22" x14ac:dyDescent="0.2">
      <c r="A1211" s="58" t="s">
        <v>4841</v>
      </c>
      <c r="B1211" s="59" t="s">
        <v>4842</v>
      </c>
      <c r="C1211" s="71">
        <v>285</v>
      </c>
      <c r="D1211" s="60">
        <v>156.75</v>
      </c>
      <c r="E1211" s="66">
        <v>228</v>
      </c>
      <c r="F1211" s="59" t="s">
        <v>135</v>
      </c>
      <c r="G1211" s="59" t="s">
        <v>136</v>
      </c>
      <c r="H1211" s="60" t="s">
        <v>4839</v>
      </c>
      <c r="I1211" s="60" t="s">
        <v>4843</v>
      </c>
      <c r="J1211" s="123">
        <v>1.53</v>
      </c>
      <c r="K1211" s="62" t="s">
        <v>139</v>
      </c>
      <c r="L1211" s="60" t="s">
        <v>117</v>
      </c>
      <c r="M1211" s="59" t="s">
        <v>140</v>
      </c>
      <c r="N1211" s="60" t="s">
        <v>118</v>
      </c>
      <c r="O1211" s="60" t="s">
        <v>1380</v>
      </c>
      <c r="P1211" s="59" t="s">
        <v>120</v>
      </c>
      <c r="Q1211" s="59" t="s">
        <v>103</v>
      </c>
      <c r="R1211" s="59"/>
      <c r="S1211" s="59" t="s">
        <v>120</v>
      </c>
      <c r="T1211" s="59">
        <v>10.7</v>
      </c>
      <c r="U1211" s="59">
        <v>10.7</v>
      </c>
      <c r="V1211" s="59">
        <v>15.4</v>
      </c>
    </row>
    <row r="1212" spans="1:22" x14ac:dyDescent="0.2">
      <c r="A1212" s="58" t="s">
        <v>4844</v>
      </c>
      <c r="B1212" s="59" t="s">
        <v>4845</v>
      </c>
      <c r="C1212" s="71">
        <v>285</v>
      </c>
      <c r="D1212" s="60">
        <v>156.75</v>
      </c>
      <c r="E1212" s="66">
        <v>228</v>
      </c>
      <c r="F1212" s="61" t="s">
        <v>135</v>
      </c>
      <c r="G1212" s="59" t="s">
        <v>136</v>
      </c>
      <c r="H1212" s="60" t="s">
        <v>4846</v>
      </c>
      <c r="I1212" s="60" t="s">
        <v>4847</v>
      </c>
      <c r="J1212" s="123">
        <v>2.6</v>
      </c>
      <c r="K1212" s="62" t="s">
        <v>139</v>
      </c>
      <c r="L1212" s="60" t="s">
        <v>117</v>
      </c>
      <c r="M1212" s="59" t="s">
        <v>140</v>
      </c>
      <c r="N1212" s="60" t="s">
        <v>118</v>
      </c>
      <c r="O1212" s="60" t="s">
        <v>1380</v>
      </c>
      <c r="P1212" s="59" t="s">
        <v>120</v>
      </c>
      <c r="Q1212" s="59" t="s">
        <v>103</v>
      </c>
      <c r="R1212" s="59"/>
      <c r="S1212" s="59" t="s">
        <v>120</v>
      </c>
      <c r="T1212" s="59"/>
      <c r="U1212" s="59"/>
      <c r="V1212" s="59"/>
    </row>
    <row r="1213" spans="1:22" x14ac:dyDescent="0.2">
      <c r="A1213" s="58" t="s">
        <v>4848</v>
      </c>
      <c r="B1213" s="59" t="s">
        <v>4849</v>
      </c>
      <c r="C1213" s="71">
        <v>285</v>
      </c>
      <c r="D1213" s="60">
        <v>156.75</v>
      </c>
      <c r="E1213" s="66">
        <v>228</v>
      </c>
      <c r="F1213" s="61" t="s">
        <v>135</v>
      </c>
      <c r="G1213" s="59" t="s">
        <v>136</v>
      </c>
      <c r="H1213" s="60" t="s">
        <v>4850</v>
      </c>
      <c r="I1213" s="60" t="s">
        <v>4851</v>
      </c>
      <c r="J1213" s="123">
        <v>2.6</v>
      </c>
      <c r="K1213" s="62" t="s">
        <v>139</v>
      </c>
      <c r="L1213" s="60" t="s">
        <v>117</v>
      </c>
      <c r="M1213" s="59" t="s">
        <v>140</v>
      </c>
      <c r="N1213" s="60" t="s">
        <v>118</v>
      </c>
      <c r="O1213" s="60" t="s">
        <v>1380</v>
      </c>
      <c r="P1213" s="59" t="s">
        <v>120</v>
      </c>
      <c r="Q1213" s="59" t="s">
        <v>103</v>
      </c>
      <c r="R1213" s="59"/>
      <c r="S1213" s="59" t="s">
        <v>120</v>
      </c>
      <c r="T1213" s="59"/>
      <c r="U1213" s="59"/>
      <c r="V1213" s="59"/>
    </row>
    <row r="1214" spans="1:22" x14ac:dyDescent="0.2">
      <c r="A1214" s="65" t="s">
        <v>4852</v>
      </c>
      <c r="B1214" s="62" t="s">
        <v>4853</v>
      </c>
      <c r="C1214" s="137">
        <v>285</v>
      </c>
      <c r="D1214" s="66">
        <v>156.75</v>
      </c>
      <c r="E1214" s="66">
        <v>228</v>
      </c>
      <c r="F1214" s="62" t="s">
        <v>135</v>
      </c>
      <c r="G1214" s="62" t="s">
        <v>136</v>
      </c>
      <c r="H1214" s="66" t="s">
        <v>4854</v>
      </c>
      <c r="I1214" s="66" t="s">
        <v>4855</v>
      </c>
      <c r="J1214" s="122"/>
      <c r="K1214" s="62" t="s">
        <v>139</v>
      </c>
      <c r="L1214" s="66" t="s">
        <v>123</v>
      </c>
      <c r="M1214" s="62" t="s">
        <v>140</v>
      </c>
      <c r="N1214" s="66" t="s">
        <v>953</v>
      </c>
      <c r="O1214" s="66" t="s">
        <v>954</v>
      </c>
      <c r="P1214" s="62" t="s">
        <v>955</v>
      </c>
      <c r="Q1214" s="62" t="s">
        <v>140</v>
      </c>
      <c r="R1214" s="62"/>
      <c r="S1214" s="62" t="s">
        <v>955</v>
      </c>
      <c r="T1214" s="62">
        <v>2.1</v>
      </c>
      <c r="U1214" s="62">
        <v>30.3</v>
      </c>
      <c r="V1214" s="62">
        <v>33</v>
      </c>
    </row>
    <row r="1215" spans="1:22" x14ac:dyDescent="0.2">
      <c r="A1215" s="65" t="s">
        <v>4856</v>
      </c>
      <c r="B1215" s="62" t="s">
        <v>4857</v>
      </c>
      <c r="C1215" s="137">
        <v>285</v>
      </c>
      <c r="D1215" s="66">
        <v>156.75</v>
      </c>
      <c r="E1215" s="66">
        <v>228</v>
      </c>
      <c r="F1215" s="62" t="s">
        <v>135</v>
      </c>
      <c r="G1215" s="66" t="s">
        <v>136</v>
      </c>
      <c r="H1215" s="66" t="s">
        <v>1383</v>
      </c>
      <c r="I1215" s="66" t="s">
        <v>4858</v>
      </c>
      <c r="J1215" s="122"/>
      <c r="K1215" s="66" t="s">
        <v>139</v>
      </c>
      <c r="L1215" s="62" t="s">
        <v>123</v>
      </c>
      <c r="M1215" s="66" t="s">
        <v>140</v>
      </c>
      <c r="N1215" s="66" t="s">
        <v>953</v>
      </c>
      <c r="O1215" s="62" t="s">
        <v>1385</v>
      </c>
      <c r="P1215" s="62" t="s">
        <v>955</v>
      </c>
      <c r="Q1215" s="62" t="s">
        <v>103</v>
      </c>
      <c r="R1215" s="62"/>
      <c r="S1215" s="62" t="s">
        <v>955</v>
      </c>
      <c r="T1215" s="62"/>
      <c r="U1215" s="62"/>
      <c r="V1215" s="62"/>
    </row>
    <row r="1216" spans="1:22" x14ac:dyDescent="0.2">
      <c r="A1216" s="58" t="s">
        <v>4859</v>
      </c>
      <c r="B1216" s="59" t="s">
        <v>4860</v>
      </c>
      <c r="C1216" s="71">
        <v>290</v>
      </c>
      <c r="D1216" s="60">
        <v>159.5</v>
      </c>
      <c r="E1216" s="66">
        <v>232</v>
      </c>
      <c r="F1216" s="59" t="s">
        <v>135</v>
      </c>
      <c r="G1216" s="59" t="s">
        <v>3976</v>
      </c>
      <c r="H1216" s="60" t="s">
        <v>4861</v>
      </c>
      <c r="I1216" s="60" t="s">
        <v>4862</v>
      </c>
      <c r="J1216" s="123"/>
      <c r="K1216" s="62" t="s">
        <v>139</v>
      </c>
      <c r="L1216" s="60" t="s">
        <v>153</v>
      </c>
      <c r="M1216" s="59" t="s">
        <v>103</v>
      </c>
      <c r="N1216" s="60" t="s">
        <v>946</v>
      </c>
      <c r="O1216" s="60" t="s">
        <v>947</v>
      </c>
      <c r="P1216" s="59" t="s">
        <v>102</v>
      </c>
      <c r="Q1216" s="59" t="s">
        <v>103</v>
      </c>
      <c r="R1216" s="59"/>
      <c r="S1216" s="59"/>
      <c r="T1216" s="59">
        <v>2.44</v>
      </c>
      <c r="U1216" s="59">
        <v>5.18</v>
      </c>
      <c r="V1216" s="59">
        <v>6.22</v>
      </c>
    </row>
    <row r="1217" spans="1:22" x14ac:dyDescent="0.2">
      <c r="A1217" s="58" t="s">
        <v>4863</v>
      </c>
      <c r="B1217" s="59" t="s">
        <v>4864</v>
      </c>
      <c r="C1217" s="71">
        <v>290</v>
      </c>
      <c r="D1217" s="60">
        <v>159.5</v>
      </c>
      <c r="E1217" s="66">
        <v>232</v>
      </c>
      <c r="F1217" s="59" t="s">
        <v>135</v>
      </c>
      <c r="G1217" s="59" t="s">
        <v>3976</v>
      </c>
      <c r="H1217" s="60" t="s">
        <v>4865</v>
      </c>
      <c r="I1217" s="60" t="s">
        <v>4866</v>
      </c>
      <c r="J1217" s="123"/>
      <c r="K1217" s="62" t="s">
        <v>139</v>
      </c>
      <c r="L1217" s="60" t="s">
        <v>153</v>
      </c>
      <c r="M1217" s="59" t="s">
        <v>103</v>
      </c>
      <c r="N1217" s="60" t="s">
        <v>946</v>
      </c>
      <c r="O1217" s="60" t="s">
        <v>947</v>
      </c>
      <c r="P1217" s="59" t="s">
        <v>102</v>
      </c>
      <c r="Q1217" s="59" t="s">
        <v>103</v>
      </c>
      <c r="R1217" s="59"/>
      <c r="S1217" s="59"/>
      <c r="T1217" s="59">
        <v>2.44</v>
      </c>
      <c r="U1217" s="59">
        <v>5.18</v>
      </c>
      <c r="V1217" s="59">
        <v>6.22</v>
      </c>
    </row>
    <row r="1218" spans="1:22" x14ac:dyDescent="0.2">
      <c r="A1218" s="58" t="s">
        <v>4867</v>
      </c>
      <c r="B1218" s="59" t="s">
        <v>4868</v>
      </c>
      <c r="C1218" s="71">
        <v>290</v>
      </c>
      <c r="D1218" s="60">
        <v>159.5</v>
      </c>
      <c r="E1218" s="66">
        <v>232</v>
      </c>
      <c r="F1218" s="59" t="s">
        <v>135</v>
      </c>
      <c r="G1218" s="59" t="s">
        <v>4087</v>
      </c>
      <c r="H1218" s="60" t="s">
        <v>4869</v>
      </c>
      <c r="I1218" s="60" t="s">
        <v>4870</v>
      </c>
      <c r="J1218" s="123"/>
      <c r="K1218" s="62" t="s">
        <v>139</v>
      </c>
      <c r="L1218" s="60" t="s">
        <v>153</v>
      </c>
      <c r="M1218" s="59" t="s">
        <v>103</v>
      </c>
      <c r="N1218" s="60" t="s">
        <v>154</v>
      </c>
      <c r="O1218" s="60" t="s">
        <v>1315</v>
      </c>
      <c r="P1218" s="59" t="s">
        <v>102</v>
      </c>
      <c r="Q1218" s="59" t="s">
        <v>103</v>
      </c>
      <c r="R1218" s="59"/>
      <c r="S1218" s="59"/>
      <c r="T1218" s="59">
        <v>2.44</v>
      </c>
      <c r="U1218" s="59">
        <v>7.15</v>
      </c>
      <c r="V1218" s="59">
        <v>12</v>
      </c>
    </row>
    <row r="1219" spans="1:22" x14ac:dyDescent="0.2">
      <c r="A1219" s="58" t="s">
        <v>4871</v>
      </c>
      <c r="B1219" s="59" t="s">
        <v>4872</v>
      </c>
      <c r="C1219" s="71">
        <v>290</v>
      </c>
      <c r="D1219" s="60">
        <v>159.5</v>
      </c>
      <c r="E1219" s="66">
        <v>232</v>
      </c>
      <c r="F1219" s="61" t="s">
        <v>135</v>
      </c>
      <c r="G1219" s="59" t="s">
        <v>136</v>
      </c>
      <c r="H1219" s="60" t="s">
        <v>4873</v>
      </c>
      <c r="I1219" s="60" t="s">
        <v>4874</v>
      </c>
      <c r="J1219" s="123">
        <v>2.0699999999999998</v>
      </c>
      <c r="K1219" s="62" t="s">
        <v>139</v>
      </c>
      <c r="L1219" s="60" t="s">
        <v>117</v>
      </c>
      <c r="M1219" s="59" t="s">
        <v>140</v>
      </c>
      <c r="N1219" s="60" t="s">
        <v>118</v>
      </c>
      <c r="O1219" s="60" t="s">
        <v>1380</v>
      </c>
      <c r="P1219" s="59" t="s">
        <v>120</v>
      </c>
      <c r="Q1219" s="59" t="s">
        <v>103</v>
      </c>
      <c r="R1219" s="59"/>
      <c r="S1219" s="59" t="s">
        <v>120</v>
      </c>
      <c r="T1219" s="59"/>
      <c r="U1219" s="59"/>
      <c r="V1219" s="59"/>
    </row>
    <row r="1220" spans="1:22" x14ac:dyDescent="0.2">
      <c r="A1220" s="58" t="s">
        <v>4875</v>
      </c>
      <c r="B1220" s="59" t="s">
        <v>4876</v>
      </c>
      <c r="C1220" s="71">
        <v>290</v>
      </c>
      <c r="D1220" s="60">
        <v>159.5</v>
      </c>
      <c r="E1220" s="66">
        <v>232</v>
      </c>
      <c r="F1220" s="61" t="s">
        <v>135</v>
      </c>
      <c r="G1220" s="59" t="s">
        <v>136</v>
      </c>
      <c r="H1220" s="60" t="s">
        <v>4873</v>
      </c>
      <c r="I1220" s="60" t="s">
        <v>4877</v>
      </c>
      <c r="J1220" s="123">
        <v>2.0699999999999998</v>
      </c>
      <c r="K1220" s="62" t="s">
        <v>139</v>
      </c>
      <c r="L1220" s="60" t="s">
        <v>117</v>
      </c>
      <c r="M1220" s="59" t="s">
        <v>140</v>
      </c>
      <c r="N1220" s="60" t="s">
        <v>118</v>
      </c>
      <c r="O1220" s="60" t="s">
        <v>1380</v>
      </c>
      <c r="P1220" s="59" t="s">
        <v>120</v>
      </c>
      <c r="Q1220" s="59" t="s">
        <v>103</v>
      </c>
      <c r="R1220" s="59"/>
      <c r="S1220" s="59" t="s">
        <v>120</v>
      </c>
      <c r="T1220" s="59"/>
      <c r="U1220" s="59"/>
      <c r="V1220" s="59"/>
    </row>
    <row r="1221" spans="1:22" x14ac:dyDescent="0.2">
      <c r="A1221" s="58" t="s">
        <v>4878</v>
      </c>
      <c r="B1221" s="59" t="s">
        <v>4879</v>
      </c>
      <c r="C1221" s="71">
        <v>295</v>
      </c>
      <c r="D1221" s="60">
        <v>162.25</v>
      </c>
      <c r="E1221" s="66">
        <v>236</v>
      </c>
      <c r="F1221" s="59" t="s">
        <v>135</v>
      </c>
      <c r="G1221" s="59" t="s">
        <v>136</v>
      </c>
      <c r="H1221" s="60" t="s">
        <v>4768</v>
      </c>
      <c r="I1221" s="60" t="s">
        <v>4880</v>
      </c>
      <c r="J1221" s="123"/>
      <c r="K1221" s="62" t="s">
        <v>139</v>
      </c>
      <c r="L1221" s="60" t="s">
        <v>123</v>
      </c>
      <c r="M1221" s="59" t="s">
        <v>140</v>
      </c>
      <c r="N1221" s="60" t="s">
        <v>3227</v>
      </c>
      <c r="O1221" s="60" t="s">
        <v>3389</v>
      </c>
      <c r="P1221" s="59" t="s">
        <v>3229</v>
      </c>
      <c r="Q1221" s="59" t="s">
        <v>103</v>
      </c>
      <c r="R1221" s="59"/>
      <c r="S1221" s="59"/>
      <c r="T1221" s="59"/>
      <c r="U1221" s="59"/>
      <c r="V1221" s="59"/>
    </row>
    <row r="1222" spans="1:22" x14ac:dyDescent="0.2">
      <c r="A1222" s="58" t="s">
        <v>4881</v>
      </c>
      <c r="B1222" s="59" t="s">
        <v>4882</v>
      </c>
      <c r="C1222" s="71">
        <v>295</v>
      </c>
      <c r="D1222" s="60">
        <v>162.25</v>
      </c>
      <c r="E1222" s="66">
        <v>236</v>
      </c>
      <c r="F1222" s="59" t="s">
        <v>135</v>
      </c>
      <c r="G1222" s="59" t="s">
        <v>136</v>
      </c>
      <c r="H1222" s="60" t="s">
        <v>4883</v>
      </c>
      <c r="I1222" s="60" t="s">
        <v>4884</v>
      </c>
      <c r="J1222" s="123"/>
      <c r="K1222" s="62" t="s">
        <v>139</v>
      </c>
      <c r="L1222" s="60" t="s">
        <v>153</v>
      </c>
      <c r="M1222" s="59" t="s">
        <v>103</v>
      </c>
      <c r="N1222" s="60" t="s">
        <v>118</v>
      </c>
      <c r="O1222" s="60" t="s">
        <v>119</v>
      </c>
      <c r="P1222" s="59" t="s">
        <v>120</v>
      </c>
      <c r="Q1222" s="59" t="s">
        <v>103</v>
      </c>
      <c r="R1222" s="59"/>
      <c r="S1222" s="59" t="s">
        <v>120</v>
      </c>
      <c r="T1222" s="59">
        <v>10.5</v>
      </c>
      <c r="U1222" s="59">
        <v>11.6</v>
      </c>
      <c r="V1222" s="59">
        <v>17.2</v>
      </c>
    </row>
    <row r="1223" spans="1:22" x14ac:dyDescent="0.2">
      <c r="A1223" s="58" t="s">
        <v>4885</v>
      </c>
      <c r="B1223" s="59" t="s">
        <v>4886</v>
      </c>
      <c r="C1223" s="71">
        <v>295</v>
      </c>
      <c r="D1223" s="60">
        <v>162.25</v>
      </c>
      <c r="E1223" s="66">
        <v>236</v>
      </c>
      <c r="F1223" s="61" t="s">
        <v>135</v>
      </c>
      <c r="G1223" s="59" t="s">
        <v>2716</v>
      </c>
      <c r="H1223" s="60" t="s">
        <v>4887</v>
      </c>
      <c r="I1223" s="60" t="s">
        <v>4888</v>
      </c>
      <c r="J1223" s="123">
        <v>0.44</v>
      </c>
      <c r="K1223" s="62" t="s">
        <v>139</v>
      </c>
      <c r="L1223" s="60" t="s">
        <v>153</v>
      </c>
      <c r="M1223" s="59" t="s">
        <v>103</v>
      </c>
      <c r="N1223" s="60" t="s">
        <v>946</v>
      </c>
      <c r="O1223" s="60" t="s">
        <v>4745</v>
      </c>
      <c r="P1223" s="59" t="s">
        <v>102</v>
      </c>
      <c r="Q1223" s="59" t="s">
        <v>103</v>
      </c>
      <c r="R1223" s="59"/>
      <c r="S1223" s="59"/>
      <c r="T1223" s="59"/>
      <c r="U1223" s="59"/>
      <c r="V1223" s="59"/>
    </row>
    <row r="1224" spans="1:22" x14ac:dyDescent="0.2">
      <c r="A1224" s="58" t="s">
        <v>4889</v>
      </c>
      <c r="B1224" s="59" t="s">
        <v>4890</v>
      </c>
      <c r="C1224" s="71">
        <v>295</v>
      </c>
      <c r="D1224" s="60">
        <v>162.25</v>
      </c>
      <c r="E1224" s="66">
        <v>236</v>
      </c>
      <c r="F1224" s="61" t="s">
        <v>135</v>
      </c>
      <c r="G1224" s="59" t="s">
        <v>136</v>
      </c>
      <c r="H1224" s="60" t="s">
        <v>4891</v>
      </c>
      <c r="I1224" s="60" t="s">
        <v>4892</v>
      </c>
      <c r="J1224" s="123"/>
      <c r="K1224" s="62" t="s">
        <v>139</v>
      </c>
      <c r="L1224" s="60" t="s">
        <v>117</v>
      </c>
      <c r="M1224" s="59" t="s">
        <v>140</v>
      </c>
      <c r="N1224" s="60" t="s">
        <v>118</v>
      </c>
      <c r="O1224" s="60" t="s">
        <v>1380</v>
      </c>
      <c r="P1224" s="59" t="s">
        <v>120</v>
      </c>
      <c r="Q1224" s="59" t="s">
        <v>103</v>
      </c>
      <c r="R1224" s="59" t="s">
        <v>4149</v>
      </c>
      <c r="S1224" s="59" t="s">
        <v>120</v>
      </c>
      <c r="T1224" s="59">
        <v>13.1</v>
      </c>
      <c r="U1224" s="59">
        <v>17</v>
      </c>
      <c r="V1224" s="59">
        <v>27.36</v>
      </c>
    </row>
    <row r="1225" spans="1:22" x14ac:dyDescent="0.2">
      <c r="A1225" s="58" t="s">
        <v>4893</v>
      </c>
      <c r="B1225" s="59" t="s">
        <v>4894</v>
      </c>
      <c r="C1225" s="71">
        <v>295</v>
      </c>
      <c r="D1225" s="60">
        <v>162.25</v>
      </c>
      <c r="E1225" s="66">
        <v>236</v>
      </c>
      <c r="F1225" s="61" t="s">
        <v>135</v>
      </c>
      <c r="G1225" s="59" t="s">
        <v>136</v>
      </c>
      <c r="H1225" s="60" t="s">
        <v>4891</v>
      </c>
      <c r="I1225" s="60" t="s">
        <v>4895</v>
      </c>
      <c r="J1225" s="123"/>
      <c r="K1225" s="62" t="s">
        <v>139</v>
      </c>
      <c r="L1225" s="60" t="s">
        <v>117</v>
      </c>
      <c r="M1225" s="59" t="s">
        <v>140</v>
      </c>
      <c r="N1225" s="60" t="s">
        <v>118</v>
      </c>
      <c r="O1225" s="60" t="s">
        <v>1380</v>
      </c>
      <c r="P1225" s="59" t="s">
        <v>120</v>
      </c>
      <c r="Q1225" s="59" t="s">
        <v>103</v>
      </c>
      <c r="R1225" s="59" t="s">
        <v>4149</v>
      </c>
      <c r="S1225" s="59" t="s">
        <v>120</v>
      </c>
      <c r="T1225" s="59">
        <v>13.1</v>
      </c>
      <c r="U1225" s="59">
        <v>17</v>
      </c>
      <c r="V1225" s="59">
        <v>27.36</v>
      </c>
    </row>
    <row r="1226" spans="1:22" x14ac:dyDescent="0.2">
      <c r="A1226" s="58" t="s">
        <v>4896</v>
      </c>
      <c r="B1226" s="59" t="s">
        <v>4897</v>
      </c>
      <c r="C1226" s="71">
        <v>300</v>
      </c>
      <c r="D1226" s="60">
        <v>165</v>
      </c>
      <c r="E1226" s="66">
        <v>240</v>
      </c>
      <c r="F1226" s="59" t="s">
        <v>135</v>
      </c>
      <c r="G1226" s="59" t="s">
        <v>3330</v>
      </c>
      <c r="H1226" s="60" t="s">
        <v>4898</v>
      </c>
      <c r="I1226" s="60" t="s">
        <v>4899</v>
      </c>
      <c r="J1226" s="123">
        <v>1.1000000000000001</v>
      </c>
      <c r="K1226" s="62" t="s">
        <v>139</v>
      </c>
      <c r="L1226" s="60" t="s">
        <v>153</v>
      </c>
      <c r="M1226" s="59" t="s">
        <v>103</v>
      </c>
      <c r="N1226" s="60" t="s">
        <v>3227</v>
      </c>
      <c r="O1226" s="60" t="s">
        <v>4090</v>
      </c>
      <c r="P1226" s="59" t="s">
        <v>102</v>
      </c>
      <c r="Q1226" s="59" t="s">
        <v>103</v>
      </c>
      <c r="R1226" s="59"/>
      <c r="S1226" s="59"/>
      <c r="T1226" s="59">
        <v>4.4000000000000004</v>
      </c>
      <c r="U1226" s="59">
        <v>12</v>
      </c>
      <c r="V1226" s="59">
        <v>16.3</v>
      </c>
    </row>
    <row r="1227" spans="1:22" x14ac:dyDescent="0.2">
      <c r="A1227" s="58" t="s">
        <v>4900</v>
      </c>
      <c r="B1227" s="59" t="s">
        <v>4901</v>
      </c>
      <c r="C1227" s="71">
        <v>300</v>
      </c>
      <c r="D1227" s="60">
        <v>165</v>
      </c>
      <c r="E1227" s="66">
        <v>240</v>
      </c>
      <c r="F1227" s="61" t="s">
        <v>135</v>
      </c>
      <c r="G1227" s="59" t="s">
        <v>4087</v>
      </c>
      <c r="H1227" s="60" t="s">
        <v>4902</v>
      </c>
      <c r="I1227" s="60" t="s">
        <v>4903</v>
      </c>
      <c r="J1227" s="123">
        <v>0.72</v>
      </c>
      <c r="K1227" s="62" t="s">
        <v>139</v>
      </c>
      <c r="L1227" s="60" t="s">
        <v>153</v>
      </c>
      <c r="M1227" s="59" t="s">
        <v>103</v>
      </c>
      <c r="N1227" s="60" t="s">
        <v>946</v>
      </c>
      <c r="O1227" s="60" t="s">
        <v>4816</v>
      </c>
      <c r="P1227" s="59" t="s">
        <v>102</v>
      </c>
      <c r="Q1227" s="59" t="s">
        <v>103</v>
      </c>
      <c r="R1227" s="59"/>
      <c r="S1227" s="59"/>
      <c r="T1227" s="59">
        <v>2.44</v>
      </c>
      <c r="U1227" s="59">
        <v>7.15</v>
      </c>
      <c r="V1227" s="59">
        <v>12</v>
      </c>
    </row>
    <row r="1228" spans="1:22" x14ac:dyDescent="0.2">
      <c r="A1228" s="58" t="s">
        <v>4904</v>
      </c>
      <c r="B1228" s="59" t="s">
        <v>4905</v>
      </c>
      <c r="C1228" s="71">
        <v>300</v>
      </c>
      <c r="D1228" s="60">
        <v>165</v>
      </c>
      <c r="E1228" s="66">
        <v>240</v>
      </c>
      <c r="F1228" s="61" t="s">
        <v>135</v>
      </c>
      <c r="G1228" s="59" t="s">
        <v>4087</v>
      </c>
      <c r="H1228" s="60" t="s">
        <v>4906</v>
      </c>
      <c r="I1228" s="60" t="s">
        <v>4907</v>
      </c>
      <c r="J1228" s="123">
        <v>0.72</v>
      </c>
      <c r="K1228" s="62" t="s">
        <v>139</v>
      </c>
      <c r="L1228" s="60" t="s">
        <v>153</v>
      </c>
      <c r="M1228" s="59" t="s">
        <v>103</v>
      </c>
      <c r="N1228" s="60" t="s">
        <v>946</v>
      </c>
      <c r="O1228" s="60" t="s">
        <v>4816</v>
      </c>
      <c r="P1228" s="59" t="s">
        <v>102</v>
      </c>
      <c r="Q1228" s="59" t="s">
        <v>103</v>
      </c>
      <c r="R1228" s="59"/>
      <c r="S1228" s="59"/>
      <c r="T1228" s="59">
        <v>2.44</v>
      </c>
      <c r="U1228" s="59">
        <v>7.15</v>
      </c>
      <c r="V1228" s="59">
        <v>12</v>
      </c>
    </row>
    <row r="1229" spans="1:22" x14ac:dyDescent="0.2">
      <c r="A1229" s="58" t="s">
        <v>4908</v>
      </c>
      <c r="B1229" s="59" t="s">
        <v>4909</v>
      </c>
      <c r="C1229" s="71">
        <v>300</v>
      </c>
      <c r="D1229" s="60">
        <v>165</v>
      </c>
      <c r="E1229" s="66">
        <v>240</v>
      </c>
      <c r="F1229" s="59" t="s">
        <v>135</v>
      </c>
      <c r="G1229" s="59" t="s">
        <v>136</v>
      </c>
      <c r="H1229" s="60" t="s">
        <v>4910</v>
      </c>
      <c r="I1229" s="60" t="s">
        <v>4911</v>
      </c>
      <c r="J1229" s="123"/>
      <c r="K1229" s="62" t="s">
        <v>139</v>
      </c>
      <c r="L1229" s="60" t="s">
        <v>153</v>
      </c>
      <c r="M1229" s="59" t="s">
        <v>103</v>
      </c>
      <c r="N1229" s="60" t="s">
        <v>118</v>
      </c>
      <c r="O1229" s="60" t="s">
        <v>119</v>
      </c>
      <c r="P1229" s="59" t="s">
        <v>120</v>
      </c>
      <c r="Q1229" s="59" t="s">
        <v>103</v>
      </c>
      <c r="R1229" s="59"/>
      <c r="S1229" s="59" t="s">
        <v>120</v>
      </c>
      <c r="T1229" s="59">
        <v>5.0999999999999996</v>
      </c>
      <c r="U1229" s="59">
        <v>36.4</v>
      </c>
      <c r="V1229" s="59">
        <v>12.2</v>
      </c>
    </row>
    <row r="1230" spans="1:22" x14ac:dyDescent="0.2">
      <c r="A1230" s="58" t="s">
        <v>4912</v>
      </c>
      <c r="B1230" s="59" t="s">
        <v>4913</v>
      </c>
      <c r="C1230" s="71">
        <v>300</v>
      </c>
      <c r="D1230" s="60">
        <v>165</v>
      </c>
      <c r="E1230" s="66">
        <v>240</v>
      </c>
      <c r="F1230" s="59" t="s">
        <v>135</v>
      </c>
      <c r="G1230" s="59" t="s">
        <v>136</v>
      </c>
      <c r="H1230" s="60" t="s">
        <v>4757</v>
      </c>
      <c r="I1230" s="60" t="s">
        <v>4914</v>
      </c>
      <c r="J1230" s="123"/>
      <c r="K1230" s="62" t="s">
        <v>139</v>
      </c>
      <c r="L1230" s="60" t="s">
        <v>123</v>
      </c>
      <c r="M1230" s="59" t="s">
        <v>140</v>
      </c>
      <c r="N1230" s="60" t="s">
        <v>3227</v>
      </c>
      <c r="O1230" s="60" t="s">
        <v>3389</v>
      </c>
      <c r="P1230" s="59" t="s">
        <v>3229</v>
      </c>
      <c r="Q1230" s="59" t="s">
        <v>103</v>
      </c>
      <c r="R1230" s="59"/>
      <c r="S1230" s="59"/>
      <c r="T1230" s="59"/>
      <c r="U1230" s="59"/>
      <c r="V1230" s="59"/>
    </row>
    <row r="1231" spans="1:22" x14ac:dyDescent="0.2">
      <c r="A1231" s="58" t="s">
        <v>4915</v>
      </c>
      <c r="B1231" s="59" t="s">
        <v>4916</v>
      </c>
      <c r="C1231" s="71">
        <v>300</v>
      </c>
      <c r="D1231" s="60">
        <v>165</v>
      </c>
      <c r="E1231" s="66">
        <v>240</v>
      </c>
      <c r="F1231" s="59" t="s">
        <v>135</v>
      </c>
      <c r="G1231" s="59" t="s">
        <v>136</v>
      </c>
      <c r="H1231" s="60" t="s">
        <v>4917</v>
      </c>
      <c r="I1231" s="60" t="s">
        <v>4918</v>
      </c>
      <c r="J1231" s="123"/>
      <c r="K1231" s="62" t="s">
        <v>139</v>
      </c>
      <c r="L1231" s="60" t="s">
        <v>123</v>
      </c>
      <c r="M1231" s="59" t="s">
        <v>140</v>
      </c>
      <c r="N1231" s="60" t="s">
        <v>3227</v>
      </c>
      <c r="O1231" s="60" t="s">
        <v>3389</v>
      </c>
      <c r="P1231" s="59" t="s">
        <v>3229</v>
      </c>
      <c r="Q1231" s="59" t="s">
        <v>103</v>
      </c>
      <c r="R1231" s="59"/>
      <c r="S1231" s="59"/>
      <c r="T1231" s="59"/>
      <c r="U1231" s="59"/>
      <c r="V1231" s="59"/>
    </row>
    <row r="1232" spans="1:22" x14ac:dyDescent="0.2">
      <c r="A1232" s="58" t="s">
        <v>4919</v>
      </c>
      <c r="B1232" s="59" t="s">
        <v>4920</v>
      </c>
      <c r="C1232" s="71">
        <v>300</v>
      </c>
      <c r="D1232" s="60">
        <v>165</v>
      </c>
      <c r="E1232" s="66">
        <v>240</v>
      </c>
      <c r="F1232" s="61" t="s">
        <v>135</v>
      </c>
      <c r="G1232" s="59" t="s">
        <v>4087</v>
      </c>
      <c r="H1232" s="60" t="s">
        <v>4523</v>
      </c>
      <c r="I1232" s="60" t="s">
        <v>4921</v>
      </c>
      <c r="J1232" s="123">
        <v>0.52</v>
      </c>
      <c r="K1232" s="62" t="s">
        <v>139</v>
      </c>
      <c r="L1232" s="60" t="s">
        <v>153</v>
      </c>
      <c r="M1232" s="59" t="s">
        <v>103</v>
      </c>
      <c r="N1232" s="60" t="s">
        <v>4247</v>
      </c>
      <c r="O1232" s="60" t="s">
        <v>4364</v>
      </c>
      <c r="P1232" s="59" t="s">
        <v>102</v>
      </c>
      <c r="Q1232" s="59" t="s">
        <v>103</v>
      </c>
      <c r="R1232" s="59"/>
      <c r="S1232" s="59"/>
      <c r="T1232" s="59">
        <v>2.44</v>
      </c>
      <c r="U1232" s="59">
        <v>7.15</v>
      </c>
      <c r="V1232" s="59">
        <v>12</v>
      </c>
    </row>
    <row r="1233" spans="1:22" x14ac:dyDescent="0.2">
      <c r="A1233" s="65" t="s">
        <v>4922</v>
      </c>
      <c r="B1233" s="62" t="s">
        <v>4923</v>
      </c>
      <c r="C1233" s="137">
        <v>300</v>
      </c>
      <c r="D1233" s="66">
        <v>165</v>
      </c>
      <c r="E1233" s="66">
        <v>240</v>
      </c>
      <c r="F1233" s="59" t="s">
        <v>135</v>
      </c>
      <c r="G1233" s="66" t="s">
        <v>4924</v>
      </c>
      <c r="H1233" s="82" t="s">
        <v>4531</v>
      </c>
      <c r="I1233" s="82" t="s">
        <v>4925</v>
      </c>
      <c r="J1233" s="122"/>
      <c r="K1233" s="66" t="s">
        <v>139</v>
      </c>
      <c r="L1233" s="62"/>
      <c r="M1233" s="66" t="s">
        <v>140</v>
      </c>
      <c r="N1233" s="66" t="s">
        <v>953</v>
      </c>
      <c r="O1233" s="62" t="s">
        <v>1497</v>
      </c>
      <c r="P1233" s="62" t="s">
        <v>955</v>
      </c>
      <c r="Q1233" s="62" t="s">
        <v>140</v>
      </c>
      <c r="R1233" s="62"/>
      <c r="S1233" s="62" t="s">
        <v>955</v>
      </c>
      <c r="T1233" s="62"/>
      <c r="U1233" s="62"/>
      <c r="V1233" s="62"/>
    </row>
    <row r="1234" spans="1:22" x14ac:dyDescent="0.2">
      <c r="A1234" s="65" t="s">
        <v>4926</v>
      </c>
      <c r="B1234" s="62" t="s">
        <v>4927</v>
      </c>
      <c r="C1234" s="137">
        <v>300</v>
      </c>
      <c r="D1234" s="66">
        <v>165</v>
      </c>
      <c r="E1234" s="66">
        <v>240</v>
      </c>
      <c r="F1234" s="62" t="s">
        <v>135</v>
      </c>
      <c r="G1234" s="66" t="s">
        <v>1355</v>
      </c>
      <c r="H1234" s="82" t="s">
        <v>4928</v>
      </c>
      <c r="I1234" s="82" t="s">
        <v>4929</v>
      </c>
      <c r="J1234" s="122"/>
      <c r="K1234" s="66" t="s">
        <v>139</v>
      </c>
      <c r="L1234" s="62"/>
      <c r="M1234" s="66" t="s">
        <v>140</v>
      </c>
      <c r="N1234" s="66" t="s">
        <v>953</v>
      </c>
      <c r="O1234" s="62" t="s">
        <v>1697</v>
      </c>
      <c r="P1234" s="62" t="s">
        <v>955</v>
      </c>
      <c r="Q1234" s="62"/>
      <c r="R1234" s="62"/>
      <c r="S1234" s="62" t="s">
        <v>955</v>
      </c>
      <c r="T1234" s="62"/>
      <c r="U1234" s="62"/>
      <c r="V1234" s="62"/>
    </row>
    <row r="1235" spans="1:22" x14ac:dyDescent="0.2">
      <c r="A1235" s="58" t="s">
        <v>4930</v>
      </c>
      <c r="B1235" s="59" t="s">
        <v>4931</v>
      </c>
      <c r="C1235" s="71">
        <v>305</v>
      </c>
      <c r="D1235" s="60">
        <v>167.75</v>
      </c>
      <c r="E1235" s="66">
        <v>244</v>
      </c>
      <c r="F1235" s="59" t="s">
        <v>135</v>
      </c>
      <c r="G1235" s="59" t="s">
        <v>136</v>
      </c>
      <c r="H1235" s="60" t="s">
        <v>4932</v>
      </c>
      <c r="I1235" s="60" t="s">
        <v>4933</v>
      </c>
      <c r="J1235" s="123"/>
      <c r="K1235" s="62" t="s">
        <v>139</v>
      </c>
      <c r="L1235" s="60" t="s">
        <v>123</v>
      </c>
      <c r="M1235" s="59" t="s">
        <v>140</v>
      </c>
      <c r="N1235" s="60" t="s">
        <v>953</v>
      </c>
      <c r="O1235" s="60" t="s">
        <v>930</v>
      </c>
      <c r="P1235" s="59" t="s">
        <v>955</v>
      </c>
      <c r="Q1235" s="59"/>
      <c r="R1235" s="59"/>
      <c r="S1235" s="59" t="s">
        <v>955</v>
      </c>
      <c r="T1235" s="59"/>
      <c r="U1235" s="59"/>
      <c r="V1235" s="59"/>
    </row>
    <row r="1236" spans="1:22" x14ac:dyDescent="0.2">
      <c r="A1236" s="58" t="s">
        <v>4934</v>
      </c>
      <c r="B1236" s="59" t="s">
        <v>4935</v>
      </c>
      <c r="C1236" s="71">
        <v>308</v>
      </c>
      <c r="D1236" s="60">
        <v>169.4</v>
      </c>
      <c r="E1236" s="66">
        <v>246.4</v>
      </c>
      <c r="F1236" s="59" t="s">
        <v>135</v>
      </c>
      <c r="G1236" s="59" t="s">
        <v>978</v>
      </c>
      <c r="H1236" s="60" t="s">
        <v>4936</v>
      </c>
      <c r="I1236" s="60" t="s">
        <v>4937</v>
      </c>
      <c r="J1236" s="123">
        <v>1.24</v>
      </c>
      <c r="K1236" s="62" t="s">
        <v>139</v>
      </c>
      <c r="L1236" s="60" t="s">
        <v>3468</v>
      </c>
      <c r="M1236" s="59" t="s">
        <v>103</v>
      </c>
      <c r="N1236" s="60" t="s">
        <v>953</v>
      </c>
      <c r="O1236" s="60" t="s">
        <v>1070</v>
      </c>
      <c r="P1236" s="59" t="s">
        <v>955</v>
      </c>
      <c r="Q1236" s="59" t="s">
        <v>103</v>
      </c>
      <c r="R1236" s="59"/>
      <c r="S1236" s="59" t="s">
        <v>955</v>
      </c>
      <c r="T1236" s="59"/>
      <c r="U1236" s="59"/>
      <c r="V1236" s="59"/>
    </row>
    <row r="1237" spans="1:22" x14ac:dyDescent="0.2">
      <c r="A1237" s="58" t="s">
        <v>4938</v>
      </c>
      <c r="B1237" s="59" t="s">
        <v>4939</v>
      </c>
      <c r="C1237" s="71">
        <v>310</v>
      </c>
      <c r="D1237" s="60">
        <v>170.5</v>
      </c>
      <c r="E1237" s="66">
        <v>248</v>
      </c>
      <c r="F1237" s="59" t="s">
        <v>135</v>
      </c>
      <c r="G1237" s="59" t="s">
        <v>4087</v>
      </c>
      <c r="H1237" s="60" t="s">
        <v>4940</v>
      </c>
      <c r="I1237" s="60" t="s">
        <v>4941</v>
      </c>
      <c r="J1237" s="123"/>
      <c r="K1237" s="62" t="s">
        <v>139</v>
      </c>
      <c r="L1237" s="60" t="s">
        <v>153</v>
      </c>
      <c r="M1237" s="59" t="s">
        <v>103</v>
      </c>
      <c r="N1237" s="60" t="s">
        <v>1390</v>
      </c>
      <c r="O1237" s="60" t="s">
        <v>4942</v>
      </c>
      <c r="P1237" s="59" t="s">
        <v>1392</v>
      </c>
      <c r="Q1237" s="59" t="s">
        <v>103</v>
      </c>
      <c r="R1237" s="59" t="s">
        <v>327</v>
      </c>
      <c r="S1237" s="59"/>
      <c r="T1237" s="59">
        <v>2.44</v>
      </c>
      <c r="U1237" s="59">
        <v>7.15</v>
      </c>
      <c r="V1237" s="59">
        <v>12</v>
      </c>
    </row>
    <row r="1238" spans="1:22" x14ac:dyDescent="0.2">
      <c r="A1238" s="58" t="s">
        <v>4943</v>
      </c>
      <c r="B1238" s="59" t="s">
        <v>4944</v>
      </c>
      <c r="C1238" s="71">
        <v>310</v>
      </c>
      <c r="D1238" s="60">
        <v>170.5</v>
      </c>
      <c r="E1238" s="66">
        <v>248</v>
      </c>
      <c r="F1238" s="61" t="s">
        <v>135</v>
      </c>
      <c r="G1238" s="59" t="s">
        <v>4087</v>
      </c>
      <c r="H1238" s="60" t="s">
        <v>4945</v>
      </c>
      <c r="I1238" s="60" t="s">
        <v>4946</v>
      </c>
      <c r="J1238" s="123"/>
      <c r="K1238" s="62" t="s">
        <v>139</v>
      </c>
      <c r="L1238" s="60" t="s">
        <v>153</v>
      </c>
      <c r="M1238" s="59" t="s">
        <v>103</v>
      </c>
      <c r="N1238" s="60" t="s">
        <v>124</v>
      </c>
      <c r="O1238" s="60" t="s">
        <v>4947</v>
      </c>
      <c r="P1238" s="59" t="s">
        <v>102</v>
      </c>
      <c r="Q1238" s="59" t="s">
        <v>103</v>
      </c>
      <c r="R1238" s="59" t="s">
        <v>4149</v>
      </c>
      <c r="S1238" s="59"/>
      <c r="T1238" s="59">
        <v>2.44</v>
      </c>
      <c r="U1238" s="59">
        <v>7.15</v>
      </c>
      <c r="V1238" s="59">
        <v>12</v>
      </c>
    </row>
    <row r="1239" spans="1:22" x14ac:dyDescent="0.2">
      <c r="A1239" s="58" t="s">
        <v>4948</v>
      </c>
      <c r="B1239" s="59" t="s">
        <v>4949</v>
      </c>
      <c r="C1239" s="71">
        <v>310</v>
      </c>
      <c r="D1239" s="60">
        <v>170.5</v>
      </c>
      <c r="E1239" s="66">
        <v>248</v>
      </c>
      <c r="F1239" s="59" t="s">
        <v>135</v>
      </c>
      <c r="G1239" s="59" t="s">
        <v>4087</v>
      </c>
      <c r="H1239" s="60" t="s">
        <v>4950</v>
      </c>
      <c r="I1239" s="60" t="s">
        <v>4951</v>
      </c>
      <c r="J1239" s="123">
        <v>0.62</v>
      </c>
      <c r="K1239" s="62" t="s">
        <v>139</v>
      </c>
      <c r="L1239" s="60" t="s">
        <v>153</v>
      </c>
      <c r="M1239" s="59" t="s">
        <v>103</v>
      </c>
      <c r="N1239" s="60" t="s">
        <v>3227</v>
      </c>
      <c r="O1239" s="60" t="s">
        <v>4475</v>
      </c>
      <c r="P1239" s="59" t="s">
        <v>102</v>
      </c>
      <c r="Q1239" s="59" t="s">
        <v>103</v>
      </c>
      <c r="R1239" s="59"/>
      <c r="S1239" s="59"/>
      <c r="T1239" s="59">
        <v>2.44</v>
      </c>
      <c r="U1239" s="59">
        <v>7.15</v>
      </c>
      <c r="V1239" s="59">
        <v>12</v>
      </c>
    </row>
    <row r="1240" spans="1:22" x14ac:dyDescent="0.2">
      <c r="A1240" s="58" t="s">
        <v>4952</v>
      </c>
      <c r="B1240" s="59" t="s">
        <v>4953</v>
      </c>
      <c r="C1240" s="71">
        <v>310</v>
      </c>
      <c r="D1240" s="60">
        <v>217</v>
      </c>
      <c r="E1240" s="66">
        <v>248</v>
      </c>
      <c r="F1240" s="59" t="s">
        <v>135</v>
      </c>
      <c r="G1240" s="59" t="s">
        <v>3043</v>
      </c>
      <c r="H1240" s="60" t="s">
        <v>4954</v>
      </c>
      <c r="I1240" s="60"/>
      <c r="J1240" s="123"/>
      <c r="K1240" s="62" t="s">
        <v>139</v>
      </c>
      <c r="L1240" s="60"/>
      <c r="M1240" s="59"/>
      <c r="N1240" s="60" t="s">
        <v>1390</v>
      </c>
      <c r="O1240" s="60" t="s">
        <v>4955</v>
      </c>
      <c r="P1240" s="59" t="s">
        <v>4111</v>
      </c>
      <c r="Q1240" s="59"/>
      <c r="R1240" s="59"/>
      <c r="S1240" s="59"/>
      <c r="T1240" s="59"/>
      <c r="U1240" s="59"/>
      <c r="V1240" s="59"/>
    </row>
    <row r="1241" spans="1:22" x14ac:dyDescent="0.2">
      <c r="A1241" s="58" t="s">
        <v>4956</v>
      </c>
      <c r="B1241" s="59" t="s">
        <v>4957</v>
      </c>
      <c r="C1241" s="71">
        <v>315</v>
      </c>
      <c r="D1241" s="60">
        <v>173.25</v>
      </c>
      <c r="E1241" s="66">
        <v>252</v>
      </c>
      <c r="F1241" s="61" t="s">
        <v>135</v>
      </c>
      <c r="G1241" s="59" t="s">
        <v>3976</v>
      </c>
      <c r="H1241" s="60" t="s">
        <v>4958</v>
      </c>
      <c r="I1241" s="60" t="s">
        <v>4959</v>
      </c>
      <c r="J1241" s="123">
        <v>0.5</v>
      </c>
      <c r="K1241" s="62" t="s">
        <v>139</v>
      </c>
      <c r="L1241" s="60" t="s">
        <v>153</v>
      </c>
      <c r="M1241" s="59" t="s">
        <v>103</v>
      </c>
      <c r="N1241" s="60" t="s">
        <v>946</v>
      </c>
      <c r="O1241" s="60" t="s">
        <v>4625</v>
      </c>
      <c r="P1241" s="59" t="s">
        <v>102</v>
      </c>
      <c r="Q1241" s="59" t="s">
        <v>103</v>
      </c>
      <c r="R1241" s="59" t="s">
        <v>327</v>
      </c>
      <c r="S1241" s="59"/>
      <c r="T1241" s="59">
        <v>2.44</v>
      </c>
      <c r="U1241" s="59">
        <v>5.18</v>
      </c>
      <c r="V1241" s="59">
        <v>6.22</v>
      </c>
    </row>
    <row r="1242" spans="1:22" x14ac:dyDescent="0.2">
      <c r="A1242" s="58" t="s">
        <v>4960</v>
      </c>
      <c r="B1242" s="59" t="s">
        <v>4961</v>
      </c>
      <c r="C1242" s="71">
        <v>315</v>
      </c>
      <c r="D1242" s="60">
        <v>173.25</v>
      </c>
      <c r="E1242" s="66">
        <v>252</v>
      </c>
      <c r="F1242" s="59" t="s">
        <v>135</v>
      </c>
      <c r="G1242" s="59" t="s">
        <v>3976</v>
      </c>
      <c r="H1242" s="60" t="s">
        <v>4962</v>
      </c>
      <c r="I1242" s="60" t="s">
        <v>4963</v>
      </c>
      <c r="J1242" s="123"/>
      <c r="K1242" s="62" t="s">
        <v>139</v>
      </c>
      <c r="L1242" s="60" t="s">
        <v>153</v>
      </c>
      <c r="M1242" s="59" t="s">
        <v>103</v>
      </c>
      <c r="N1242" s="60" t="s">
        <v>154</v>
      </c>
      <c r="O1242" s="60" t="s">
        <v>4120</v>
      </c>
      <c r="P1242" s="59" t="s">
        <v>102</v>
      </c>
      <c r="Q1242" s="59" t="s">
        <v>103</v>
      </c>
      <c r="R1242" s="59" t="s">
        <v>4149</v>
      </c>
      <c r="S1242" s="59"/>
      <c r="T1242" s="59">
        <v>2.44</v>
      </c>
      <c r="U1242" s="59">
        <v>5.18</v>
      </c>
      <c r="V1242" s="59">
        <v>6.22</v>
      </c>
    </row>
    <row r="1243" spans="1:22" x14ac:dyDescent="0.2">
      <c r="A1243" s="58" t="s">
        <v>4964</v>
      </c>
      <c r="B1243" s="59" t="s">
        <v>4965</v>
      </c>
      <c r="C1243" s="71">
        <v>315</v>
      </c>
      <c r="D1243" s="60">
        <v>173.25</v>
      </c>
      <c r="E1243" s="66">
        <v>252</v>
      </c>
      <c r="F1243" s="59" t="s">
        <v>135</v>
      </c>
      <c r="G1243" s="59" t="s">
        <v>4087</v>
      </c>
      <c r="H1243" s="60" t="s">
        <v>4966</v>
      </c>
      <c r="I1243" s="60" t="s">
        <v>4967</v>
      </c>
      <c r="J1243" s="123">
        <v>0.54</v>
      </c>
      <c r="K1243" s="62" t="s">
        <v>139</v>
      </c>
      <c r="L1243" s="60" t="s">
        <v>153</v>
      </c>
      <c r="M1243" s="59" t="s">
        <v>103</v>
      </c>
      <c r="N1243" s="60" t="s">
        <v>946</v>
      </c>
      <c r="O1243" s="60" t="s">
        <v>4725</v>
      </c>
      <c r="P1243" s="59" t="s">
        <v>102</v>
      </c>
      <c r="Q1243" s="59" t="s">
        <v>103</v>
      </c>
      <c r="R1243" s="59"/>
      <c r="S1243" s="59"/>
      <c r="T1243" s="59">
        <v>2.44</v>
      </c>
      <c r="U1243" s="59">
        <v>7.15</v>
      </c>
      <c r="V1243" s="59">
        <v>12</v>
      </c>
    </row>
    <row r="1244" spans="1:22" x14ac:dyDescent="0.2">
      <c r="A1244" s="58" t="s">
        <v>4968</v>
      </c>
      <c r="B1244" s="59" t="s">
        <v>4969</v>
      </c>
      <c r="C1244" s="71">
        <v>315</v>
      </c>
      <c r="D1244" s="60">
        <v>173.25</v>
      </c>
      <c r="E1244" s="66">
        <v>252</v>
      </c>
      <c r="F1244" s="59" t="s">
        <v>135</v>
      </c>
      <c r="G1244" s="59" t="s">
        <v>4087</v>
      </c>
      <c r="H1244" s="60" t="s">
        <v>4970</v>
      </c>
      <c r="I1244" s="60" t="s">
        <v>4971</v>
      </c>
      <c r="J1244" s="123">
        <v>0.36</v>
      </c>
      <c r="K1244" s="62" t="s">
        <v>139</v>
      </c>
      <c r="L1244" s="60" t="s">
        <v>153</v>
      </c>
      <c r="M1244" s="59" t="s">
        <v>103</v>
      </c>
      <c r="N1244" s="60" t="s">
        <v>946</v>
      </c>
      <c r="O1244" s="60" t="s">
        <v>4725</v>
      </c>
      <c r="P1244" s="59" t="s">
        <v>102</v>
      </c>
      <c r="Q1244" s="59" t="s">
        <v>103</v>
      </c>
      <c r="R1244" s="59"/>
      <c r="S1244" s="59"/>
      <c r="T1244" s="59">
        <v>2.44</v>
      </c>
      <c r="U1244" s="59">
        <v>7.15</v>
      </c>
      <c r="V1244" s="59">
        <v>12</v>
      </c>
    </row>
    <row r="1245" spans="1:22" x14ac:dyDescent="0.2">
      <c r="A1245" s="58" t="s">
        <v>4972</v>
      </c>
      <c r="B1245" s="59" t="s">
        <v>4973</v>
      </c>
      <c r="C1245" s="71">
        <v>315</v>
      </c>
      <c r="D1245" s="60">
        <v>173.25</v>
      </c>
      <c r="E1245" s="66">
        <v>252</v>
      </c>
      <c r="F1245" s="61" t="s">
        <v>135</v>
      </c>
      <c r="G1245" s="59" t="s">
        <v>136</v>
      </c>
      <c r="H1245" s="60" t="s">
        <v>4846</v>
      </c>
      <c r="I1245" s="60" t="s">
        <v>4974</v>
      </c>
      <c r="J1245" s="123">
        <v>3.3</v>
      </c>
      <c r="K1245" s="62" t="s">
        <v>139</v>
      </c>
      <c r="L1245" s="60" t="s">
        <v>117</v>
      </c>
      <c r="M1245" s="59" t="s">
        <v>140</v>
      </c>
      <c r="N1245" s="60" t="s">
        <v>118</v>
      </c>
      <c r="O1245" s="60" t="s">
        <v>1380</v>
      </c>
      <c r="P1245" s="59" t="s">
        <v>120</v>
      </c>
      <c r="Q1245" s="59" t="s">
        <v>103</v>
      </c>
      <c r="R1245" s="59"/>
      <c r="S1245" s="59" t="s">
        <v>120</v>
      </c>
      <c r="T1245" s="59">
        <v>15.13</v>
      </c>
      <c r="U1245" s="59">
        <v>17.2</v>
      </c>
      <c r="V1245" s="59">
        <v>26</v>
      </c>
    </row>
    <row r="1246" spans="1:22" x14ac:dyDescent="0.2">
      <c r="A1246" s="58" t="s">
        <v>4975</v>
      </c>
      <c r="B1246" s="59" t="s">
        <v>4976</v>
      </c>
      <c r="C1246" s="71">
        <v>315</v>
      </c>
      <c r="D1246" s="60">
        <v>173.25</v>
      </c>
      <c r="E1246" s="66">
        <v>252</v>
      </c>
      <c r="F1246" s="61" t="s">
        <v>135</v>
      </c>
      <c r="G1246" s="59" t="s">
        <v>136</v>
      </c>
      <c r="H1246" s="60" t="s">
        <v>4850</v>
      </c>
      <c r="I1246" s="60" t="s">
        <v>4977</v>
      </c>
      <c r="J1246" s="123">
        <v>3.3</v>
      </c>
      <c r="K1246" s="62" t="s">
        <v>139</v>
      </c>
      <c r="L1246" s="60" t="s">
        <v>117</v>
      </c>
      <c r="M1246" s="59" t="s">
        <v>140</v>
      </c>
      <c r="N1246" s="60" t="s">
        <v>118</v>
      </c>
      <c r="O1246" s="60" t="s">
        <v>1380</v>
      </c>
      <c r="P1246" s="59" t="s">
        <v>120</v>
      </c>
      <c r="Q1246" s="59" t="s">
        <v>103</v>
      </c>
      <c r="R1246" s="59"/>
      <c r="S1246" s="59" t="s">
        <v>120</v>
      </c>
      <c r="T1246" s="59">
        <v>15.13</v>
      </c>
      <c r="U1246" s="59">
        <v>17.2</v>
      </c>
      <c r="V1246" s="59">
        <v>26</v>
      </c>
    </row>
    <row r="1247" spans="1:22" x14ac:dyDescent="0.2">
      <c r="A1247" s="58" t="s">
        <v>4978</v>
      </c>
      <c r="B1247" s="59" t="s">
        <v>4979</v>
      </c>
      <c r="C1247" s="71">
        <v>315</v>
      </c>
      <c r="D1247" s="60">
        <v>173.25</v>
      </c>
      <c r="E1247" s="66">
        <v>252</v>
      </c>
      <c r="F1247" s="61" t="s">
        <v>135</v>
      </c>
      <c r="G1247" s="59" t="s">
        <v>136</v>
      </c>
      <c r="H1247" s="60" t="s">
        <v>4850</v>
      </c>
      <c r="I1247" s="60" t="s">
        <v>4980</v>
      </c>
      <c r="J1247" s="123"/>
      <c r="K1247" s="62" t="s">
        <v>139</v>
      </c>
      <c r="L1247" s="60" t="s">
        <v>117</v>
      </c>
      <c r="M1247" s="59" t="s">
        <v>140</v>
      </c>
      <c r="N1247" s="60" t="s">
        <v>118</v>
      </c>
      <c r="O1247" s="60" t="s">
        <v>1380</v>
      </c>
      <c r="P1247" s="59" t="s">
        <v>120</v>
      </c>
      <c r="Q1247" s="59" t="s">
        <v>103</v>
      </c>
      <c r="R1247" s="59"/>
      <c r="S1247" s="59" t="s">
        <v>120</v>
      </c>
      <c r="T1247" s="59">
        <v>15.13</v>
      </c>
      <c r="U1247" s="59">
        <v>17.2</v>
      </c>
      <c r="V1247" s="59">
        <v>26</v>
      </c>
    </row>
    <row r="1248" spans="1:22" x14ac:dyDescent="0.2">
      <c r="A1248" s="65" t="s">
        <v>4981</v>
      </c>
      <c r="B1248" s="62" t="s">
        <v>4982</v>
      </c>
      <c r="C1248" s="137">
        <v>315</v>
      </c>
      <c r="D1248" s="66">
        <v>173.25</v>
      </c>
      <c r="E1248" s="66">
        <v>252</v>
      </c>
      <c r="F1248" s="62" t="s">
        <v>135</v>
      </c>
      <c r="G1248" s="66" t="s">
        <v>4530</v>
      </c>
      <c r="H1248" s="82" t="s">
        <v>4983</v>
      </c>
      <c r="I1248" s="82" t="s">
        <v>4984</v>
      </c>
      <c r="J1248" s="122"/>
      <c r="K1248" s="66" t="s">
        <v>139</v>
      </c>
      <c r="L1248" s="62"/>
      <c r="M1248" s="66" t="s">
        <v>140</v>
      </c>
      <c r="N1248" s="66" t="s">
        <v>953</v>
      </c>
      <c r="O1248" s="62" t="s">
        <v>1697</v>
      </c>
      <c r="P1248" s="62" t="s">
        <v>955</v>
      </c>
      <c r="Q1248" s="62"/>
      <c r="R1248" s="62"/>
      <c r="S1248" s="62" t="s">
        <v>955</v>
      </c>
      <c r="T1248" s="62"/>
      <c r="U1248" s="62"/>
      <c r="V1248" s="62"/>
    </row>
    <row r="1249" spans="1:22" x14ac:dyDescent="0.2">
      <c r="A1249" s="58" t="s">
        <v>4985</v>
      </c>
      <c r="B1249" s="59" t="s">
        <v>4986</v>
      </c>
      <c r="C1249" s="71">
        <v>320</v>
      </c>
      <c r="D1249" s="60">
        <v>176</v>
      </c>
      <c r="E1249" s="66">
        <v>256</v>
      </c>
      <c r="F1249" s="59" t="s">
        <v>135</v>
      </c>
      <c r="G1249" s="59" t="s">
        <v>3976</v>
      </c>
      <c r="H1249" s="60" t="s">
        <v>4987</v>
      </c>
      <c r="I1249" s="60" t="s">
        <v>4988</v>
      </c>
      <c r="J1249" s="123">
        <v>0.5</v>
      </c>
      <c r="K1249" s="62" t="s">
        <v>139</v>
      </c>
      <c r="L1249" s="60" t="s">
        <v>153</v>
      </c>
      <c r="M1249" s="59" t="s">
        <v>103</v>
      </c>
      <c r="N1249" s="60" t="s">
        <v>946</v>
      </c>
      <c r="O1249" s="60" t="s">
        <v>3979</v>
      </c>
      <c r="P1249" s="59" t="s">
        <v>102</v>
      </c>
      <c r="Q1249" s="59" t="s">
        <v>103</v>
      </c>
      <c r="R1249" s="59"/>
      <c r="S1249" s="59"/>
      <c r="T1249" s="59">
        <v>2.44</v>
      </c>
      <c r="U1249" s="59">
        <v>5.18</v>
      </c>
      <c r="V1249" s="59">
        <v>6.22</v>
      </c>
    </row>
    <row r="1250" spans="1:22" x14ac:dyDescent="0.2">
      <c r="A1250" s="58" t="s">
        <v>4989</v>
      </c>
      <c r="B1250" s="59" t="s">
        <v>4990</v>
      </c>
      <c r="C1250" s="71">
        <v>320</v>
      </c>
      <c r="D1250" s="60">
        <v>176</v>
      </c>
      <c r="E1250" s="66">
        <v>256</v>
      </c>
      <c r="F1250" s="59" t="s">
        <v>135</v>
      </c>
      <c r="G1250" s="59" t="s">
        <v>136</v>
      </c>
      <c r="H1250" s="60" t="s">
        <v>4991</v>
      </c>
      <c r="I1250" s="60" t="s">
        <v>4992</v>
      </c>
      <c r="J1250" s="123"/>
      <c r="K1250" s="62" t="s">
        <v>139</v>
      </c>
      <c r="L1250" s="60" t="s">
        <v>117</v>
      </c>
      <c r="M1250" s="59" t="s">
        <v>140</v>
      </c>
      <c r="N1250" s="60" t="s">
        <v>3227</v>
      </c>
      <c r="O1250" s="60" t="s">
        <v>3389</v>
      </c>
      <c r="P1250" s="59" t="s">
        <v>3229</v>
      </c>
      <c r="Q1250" s="59" t="s">
        <v>103</v>
      </c>
      <c r="R1250" s="59"/>
      <c r="S1250" s="59"/>
      <c r="T1250" s="59"/>
      <c r="U1250" s="59"/>
      <c r="V1250" s="59"/>
    </row>
    <row r="1251" spans="1:22" x14ac:dyDescent="0.2">
      <c r="A1251" s="65" t="s">
        <v>4993</v>
      </c>
      <c r="B1251" s="62" t="s">
        <v>4994</v>
      </c>
      <c r="C1251" s="137">
        <v>320</v>
      </c>
      <c r="D1251" s="66">
        <v>176</v>
      </c>
      <c r="E1251" s="66">
        <v>256</v>
      </c>
      <c r="F1251" s="59" t="s">
        <v>135</v>
      </c>
      <c r="G1251" s="66" t="s">
        <v>4530</v>
      </c>
      <c r="H1251" s="82" t="s">
        <v>4995</v>
      </c>
      <c r="I1251" s="82" t="s">
        <v>4996</v>
      </c>
      <c r="J1251" s="122"/>
      <c r="K1251" s="66" t="s">
        <v>139</v>
      </c>
      <c r="L1251" s="62" t="s">
        <v>123</v>
      </c>
      <c r="M1251" s="66" t="s">
        <v>140</v>
      </c>
      <c r="N1251" s="66" t="s">
        <v>953</v>
      </c>
      <c r="O1251" s="62" t="s">
        <v>1697</v>
      </c>
      <c r="P1251" s="62" t="s">
        <v>955</v>
      </c>
      <c r="Q1251" s="62" t="s">
        <v>140</v>
      </c>
      <c r="R1251" s="62"/>
      <c r="S1251" s="62" t="s">
        <v>955</v>
      </c>
      <c r="T1251" s="62"/>
      <c r="U1251" s="62"/>
      <c r="V1251" s="62"/>
    </row>
    <row r="1252" spans="1:22" x14ac:dyDescent="0.2">
      <c r="A1252" s="58" t="s">
        <v>4997</v>
      </c>
      <c r="B1252" s="59" t="s">
        <v>4998</v>
      </c>
      <c r="C1252" s="71">
        <v>325</v>
      </c>
      <c r="D1252" s="60">
        <v>178.75</v>
      </c>
      <c r="E1252" s="66">
        <v>260</v>
      </c>
      <c r="F1252" s="59" t="s">
        <v>135</v>
      </c>
      <c r="G1252" s="59" t="s">
        <v>136</v>
      </c>
      <c r="H1252" s="60" t="s">
        <v>4999</v>
      </c>
      <c r="I1252" s="60" t="s">
        <v>5000</v>
      </c>
      <c r="J1252" s="123"/>
      <c r="K1252" s="62" t="s">
        <v>139</v>
      </c>
      <c r="L1252" s="60" t="s">
        <v>117</v>
      </c>
      <c r="M1252" s="59" t="s">
        <v>140</v>
      </c>
      <c r="N1252" s="60" t="s">
        <v>3227</v>
      </c>
      <c r="O1252" s="60" t="s">
        <v>3389</v>
      </c>
      <c r="P1252" s="59" t="s">
        <v>3229</v>
      </c>
      <c r="Q1252" s="59" t="s">
        <v>103</v>
      </c>
      <c r="R1252" s="59"/>
      <c r="S1252" s="59"/>
      <c r="T1252" s="59"/>
      <c r="U1252" s="59"/>
      <c r="V1252" s="59"/>
    </row>
    <row r="1253" spans="1:22" x14ac:dyDescent="0.2">
      <c r="A1253" s="58" t="s">
        <v>5001</v>
      </c>
      <c r="B1253" s="59" t="s">
        <v>5002</v>
      </c>
      <c r="C1253" s="71">
        <v>325</v>
      </c>
      <c r="D1253" s="60">
        <v>178.75</v>
      </c>
      <c r="E1253" s="66">
        <v>260</v>
      </c>
      <c r="F1253" s="59" t="s">
        <v>135</v>
      </c>
      <c r="G1253" s="59" t="s">
        <v>136</v>
      </c>
      <c r="H1253" s="60" t="s">
        <v>4999</v>
      </c>
      <c r="I1253" s="60" t="s">
        <v>5003</v>
      </c>
      <c r="J1253" s="123"/>
      <c r="K1253" s="62" t="s">
        <v>139</v>
      </c>
      <c r="L1253" s="60" t="s">
        <v>117</v>
      </c>
      <c r="M1253" s="59" t="s">
        <v>140</v>
      </c>
      <c r="N1253" s="60" t="s">
        <v>3227</v>
      </c>
      <c r="O1253" s="60" t="s">
        <v>3389</v>
      </c>
      <c r="P1253" s="59" t="s">
        <v>3229</v>
      </c>
      <c r="Q1253" s="59" t="s">
        <v>103</v>
      </c>
      <c r="R1253" s="59"/>
      <c r="S1253" s="59"/>
      <c r="T1253" s="59"/>
      <c r="U1253" s="59"/>
      <c r="V1253" s="59"/>
    </row>
    <row r="1254" spans="1:22" x14ac:dyDescent="0.2">
      <c r="A1254" s="58" t="s">
        <v>5004</v>
      </c>
      <c r="B1254" s="59" t="s">
        <v>5005</v>
      </c>
      <c r="C1254" s="71">
        <v>325</v>
      </c>
      <c r="D1254" s="60">
        <v>178.75</v>
      </c>
      <c r="E1254" s="66">
        <v>260</v>
      </c>
      <c r="F1254" s="61" t="s">
        <v>135</v>
      </c>
      <c r="G1254" s="59" t="s">
        <v>136</v>
      </c>
      <c r="H1254" s="60" t="s">
        <v>5006</v>
      </c>
      <c r="I1254" s="60" t="s">
        <v>5007</v>
      </c>
      <c r="J1254" s="123">
        <v>2.5</v>
      </c>
      <c r="K1254" s="62" t="s">
        <v>139</v>
      </c>
      <c r="L1254" s="60" t="s">
        <v>117</v>
      </c>
      <c r="M1254" s="59" t="s">
        <v>140</v>
      </c>
      <c r="N1254" s="60" t="s">
        <v>118</v>
      </c>
      <c r="O1254" s="60" t="s">
        <v>1380</v>
      </c>
      <c r="P1254" s="59" t="s">
        <v>120</v>
      </c>
      <c r="Q1254" s="59" t="s">
        <v>103</v>
      </c>
      <c r="R1254" s="59"/>
      <c r="S1254" s="59" t="s">
        <v>120</v>
      </c>
      <c r="T1254" s="59">
        <v>16</v>
      </c>
      <c r="U1254" s="59">
        <v>14</v>
      </c>
      <c r="V1254" s="59">
        <v>28.5</v>
      </c>
    </row>
    <row r="1255" spans="1:22" x14ac:dyDescent="0.2">
      <c r="A1255" s="58" t="s">
        <v>5008</v>
      </c>
      <c r="B1255" s="59" t="s">
        <v>5009</v>
      </c>
      <c r="C1255" s="71">
        <v>325</v>
      </c>
      <c r="D1255" s="60">
        <v>178.75</v>
      </c>
      <c r="E1255" s="66">
        <v>260</v>
      </c>
      <c r="F1255" s="61" t="s">
        <v>135</v>
      </c>
      <c r="G1255" s="59" t="s">
        <v>136</v>
      </c>
      <c r="H1255" s="60" t="s">
        <v>5010</v>
      </c>
      <c r="I1255" s="60" t="s">
        <v>5011</v>
      </c>
      <c r="J1255" s="123"/>
      <c r="K1255" s="62" t="s">
        <v>139</v>
      </c>
      <c r="L1255" s="60" t="s">
        <v>3468</v>
      </c>
      <c r="M1255" s="59" t="s">
        <v>103</v>
      </c>
      <c r="N1255" s="60" t="s">
        <v>953</v>
      </c>
      <c r="O1255" s="60" t="s">
        <v>1697</v>
      </c>
      <c r="P1255" s="59" t="s">
        <v>955</v>
      </c>
      <c r="Q1255" s="59" t="s">
        <v>103</v>
      </c>
      <c r="R1255" s="59"/>
      <c r="S1255" s="59" t="s">
        <v>955</v>
      </c>
      <c r="T1255" s="59"/>
      <c r="U1255" s="59"/>
      <c r="V1255" s="59"/>
    </row>
    <row r="1256" spans="1:22" x14ac:dyDescent="0.2">
      <c r="A1256" s="58" t="s">
        <v>5012</v>
      </c>
      <c r="B1256" s="59" t="s">
        <v>5013</v>
      </c>
      <c r="C1256" s="71">
        <v>325</v>
      </c>
      <c r="D1256" s="60">
        <v>178.75</v>
      </c>
      <c r="E1256" s="66">
        <v>260</v>
      </c>
      <c r="F1256" s="59" t="s">
        <v>135</v>
      </c>
      <c r="G1256" s="59" t="s">
        <v>136</v>
      </c>
      <c r="H1256" s="60" t="s">
        <v>5010</v>
      </c>
      <c r="I1256" s="60" t="s">
        <v>5014</v>
      </c>
      <c r="J1256" s="123"/>
      <c r="K1256" s="62" t="s">
        <v>139</v>
      </c>
      <c r="L1256" s="60" t="s">
        <v>3468</v>
      </c>
      <c r="M1256" s="59" t="s">
        <v>103</v>
      </c>
      <c r="N1256" s="60" t="s">
        <v>953</v>
      </c>
      <c r="O1256" s="60" t="s">
        <v>1697</v>
      </c>
      <c r="P1256" s="59" t="s">
        <v>955</v>
      </c>
      <c r="Q1256" s="59" t="s">
        <v>103</v>
      </c>
      <c r="R1256" s="59"/>
      <c r="S1256" s="59" t="s">
        <v>955</v>
      </c>
      <c r="T1256" s="59"/>
      <c r="U1256" s="59"/>
      <c r="V1256" s="59"/>
    </row>
    <row r="1257" spans="1:22" x14ac:dyDescent="0.2">
      <c r="A1257" s="65" t="s">
        <v>5015</v>
      </c>
      <c r="B1257" s="62" t="s">
        <v>5016</v>
      </c>
      <c r="C1257" s="137">
        <v>330</v>
      </c>
      <c r="D1257" s="66">
        <v>181.5</v>
      </c>
      <c r="E1257" s="66">
        <v>264</v>
      </c>
      <c r="F1257" s="59" t="s">
        <v>135</v>
      </c>
      <c r="G1257" s="66" t="s">
        <v>5017</v>
      </c>
      <c r="H1257" s="82" t="s">
        <v>5018</v>
      </c>
      <c r="I1257" s="82" t="s">
        <v>5019</v>
      </c>
      <c r="J1257" s="122"/>
      <c r="K1257" s="66" t="s">
        <v>139</v>
      </c>
      <c r="L1257" s="62" t="s">
        <v>153</v>
      </c>
      <c r="M1257" s="66" t="s">
        <v>140</v>
      </c>
      <c r="N1257" s="66" t="s">
        <v>124</v>
      </c>
      <c r="O1257" s="62" t="s">
        <v>125</v>
      </c>
      <c r="P1257" s="62" t="s">
        <v>102</v>
      </c>
      <c r="Q1257" s="62" t="s">
        <v>103</v>
      </c>
      <c r="R1257" s="62"/>
      <c r="S1257" s="62" t="s">
        <v>102</v>
      </c>
      <c r="T1257" s="62"/>
      <c r="U1257" s="62"/>
      <c r="V1257" s="62"/>
    </row>
    <row r="1258" spans="1:22" x14ac:dyDescent="0.2">
      <c r="A1258" s="58" t="s">
        <v>5020</v>
      </c>
      <c r="B1258" s="59" t="s">
        <v>5021</v>
      </c>
      <c r="C1258" s="71">
        <v>330</v>
      </c>
      <c r="D1258" s="60">
        <v>181.5</v>
      </c>
      <c r="E1258" s="66">
        <v>264</v>
      </c>
      <c r="F1258" s="59" t="s">
        <v>135</v>
      </c>
      <c r="G1258" s="59" t="s">
        <v>3418</v>
      </c>
      <c r="H1258" s="60" t="s">
        <v>5022</v>
      </c>
      <c r="I1258" s="60" t="s">
        <v>5023</v>
      </c>
      <c r="J1258" s="123"/>
      <c r="K1258" s="62" t="s">
        <v>139</v>
      </c>
      <c r="L1258" s="60" t="s">
        <v>153</v>
      </c>
      <c r="M1258" s="59" t="s">
        <v>103</v>
      </c>
      <c r="N1258" s="60" t="s">
        <v>946</v>
      </c>
      <c r="O1258" s="60" t="s">
        <v>4745</v>
      </c>
      <c r="P1258" s="59" t="s">
        <v>102</v>
      </c>
      <c r="Q1258" s="59" t="s">
        <v>103</v>
      </c>
      <c r="R1258" s="59" t="s">
        <v>4149</v>
      </c>
      <c r="S1258" s="59"/>
      <c r="T1258" s="59">
        <v>11.43</v>
      </c>
      <c r="U1258" s="59">
        <v>2.86</v>
      </c>
      <c r="V1258" s="59">
        <v>11.59</v>
      </c>
    </row>
    <row r="1259" spans="1:22" x14ac:dyDescent="0.2">
      <c r="A1259" s="58" t="s">
        <v>5024</v>
      </c>
      <c r="B1259" s="59" t="s">
        <v>5025</v>
      </c>
      <c r="C1259" s="71">
        <v>330</v>
      </c>
      <c r="D1259" s="60">
        <v>181.5</v>
      </c>
      <c r="E1259" s="66">
        <v>264</v>
      </c>
      <c r="F1259" s="59" t="s">
        <v>135</v>
      </c>
      <c r="G1259" s="59" t="s">
        <v>3418</v>
      </c>
      <c r="H1259" s="60" t="s">
        <v>5022</v>
      </c>
      <c r="I1259" s="60" t="s">
        <v>5026</v>
      </c>
      <c r="J1259" s="123"/>
      <c r="K1259" s="62" t="s">
        <v>139</v>
      </c>
      <c r="L1259" s="60" t="s">
        <v>153</v>
      </c>
      <c r="M1259" s="59" t="s">
        <v>103</v>
      </c>
      <c r="N1259" s="60" t="s">
        <v>946</v>
      </c>
      <c r="O1259" s="60" t="s">
        <v>4745</v>
      </c>
      <c r="P1259" s="59" t="s">
        <v>102</v>
      </c>
      <c r="Q1259" s="59" t="s">
        <v>103</v>
      </c>
      <c r="R1259" s="59" t="s">
        <v>4149</v>
      </c>
      <c r="S1259" s="59"/>
      <c r="T1259" s="59">
        <v>11.43</v>
      </c>
      <c r="U1259" s="59">
        <v>2.86</v>
      </c>
      <c r="V1259" s="59">
        <v>11.59</v>
      </c>
    </row>
    <row r="1260" spans="1:22" s="64" customFormat="1" x14ac:dyDescent="0.2">
      <c r="A1260" s="58" t="s">
        <v>5027</v>
      </c>
      <c r="B1260" s="59" t="s">
        <v>5028</v>
      </c>
      <c r="C1260" s="71">
        <v>330</v>
      </c>
      <c r="D1260" s="60">
        <v>181.5</v>
      </c>
      <c r="E1260" s="66">
        <v>264</v>
      </c>
      <c r="F1260" s="59" t="s">
        <v>135</v>
      </c>
      <c r="G1260" s="59" t="s">
        <v>136</v>
      </c>
      <c r="H1260" s="60" t="s">
        <v>5029</v>
      </c>
      <c r="I1260" s="60" t="s">
        <v>5030</v>
      </c>
      <c r="J1260" s="123">
        <v>5.72</v>
      </c>
      <c r="K1260" s="62" t="s">
        <v>139</v>
      </c>
      <c r="L1260" s="60" t="s">
        <v>117</v>
      </c>
      <c r="M1260" s="59" t="s">
        <v>140</v>
      </c>
      <c r="N1260" s="60" t="s">
        <v>3227</v>
      </c>
      <c r="O1260" s="60" t="s">
        <v>3389</v>
      </c>
      <c r="P1260" s="59" t="s">
        <v>3229</v>
      </c>
      <c r="Q1260" s="59" t="s">
        <v>103</v>
      </c>
      <c r="R1260" s="59"/>
      <c r="S1260" s="59"/>
      <c r="T1260" s="59"/>
      <c r="U1260" s="59"/>
      <c r="V1260" s="59"/>
    </row>
    <row r="1261" spans="1:22" s="64" customFormat="1" x14ac:dyDescent="0.2">
      <c r="A1261" s="58" t="s">
        <v>5031</v>
      </c>
      <c r="B1261" s="59" t="s">
        <v>5032</v>
      </c>
      <c r="C1261" s="71">
        <v>330</v>
      </c>
      <c r="D1261" s="60">
        <v>181.5</v>
      </c>
      <c r="E1261" s="66">
        <v>264</v>
      </c>
      <c r="F1261" s="59" t="s">
        <v>135</v>
      </c>
      <c r="G1261" s="59" t="s">
        <v>4087</v>
      </c>
      <c r="H1261" s="60" t="s">
        <v>5033</v>
      </c>
      <c r="I1261" s="60" t="s">
        <v>5034</v>
      </c>
      <c r="J1261" s="123">
        <v>0.51</v>
      </c>
      <c r="K1261" s="62" t="s">
        <v>139</v>
      </c>
      <c r="L1261" s="60" t="s">
        <v>153</v>
      </c>
      <c r="M1261" s="59" t="s">
        <v>103</v>
      </c>
      <c r="N1261" s="60" t="s">
        <v>4247</v>
      </c>
      <c r="O1261" s="60" t="s">
        <v>5035</v>
      </c>
      <c r="P1261" s="59" t="s">
        <v>102</v>
      </c>
      <c r="Q1261" s="59" t="s">
        <v>103</v>
      </c>
      <c r="R1261" s="59"/>
      <c r="S1261" s="59"/>
      <c r="T1261" s="59">
        <v>2.44</v>
      </c>
      <c r="U1261" s="59">
        <v>7.15</v>
      </c>
      <c r="V1261" s="59">
        <v>12</v>
      </c>
    </row>
    <row r="1262" spans="1:22" s="64" customFormat="1" x14ac:dyDescent="0.2">
      <c r="A1262" s="58" t="s">
        <v>5036</v>
      </c>
      <c r="B1262" s="59" t="s">
        <v>5037</v>
      </c>
      <c r="C1262" s="71">
        <v>330</v>
      </c>
      <c r="D1262" s="60">
        <v>181.5</v>
      </c>
      <c r="E1262" s="66">
        <v>264</v>
      </c>
      <c r="F1262" s="61" t="s">
        <v>135</v>
      </c>
      <c r="G1262" s="59" t="s">
        <v>3928</v>
      </c>
      <c r="H1262" s="60" t="s">
        <v>5038</v>
      </c>
      <c r="I1262" s="60" t="s">
        <v>5039</v>
      </c>
      <c r="J1262" s="123">
        <v>0.6</v>
      </c>
      <c r="K1262" s="62" t="s">
        <v>139</v>
      </c>
      <c r="L1262" s="60" t="s">
        <v>153</v>
      </c>
      <c r="M1262" s="59" t="s">
        <v>103</v>
      </c>
      <c r="N1262" s="60" t="s">
        <v>4247</v>
      </c>
      <c r="O1262" s="60" t="s">
        <v>4774</v>
      </c>
      <c r="P1262" s="59" t="s">
        <v>102</v>
      </c>
      <c r="Q1262" s="59" t="s">
        <v>103</v>
      </c>
      <c r="R1262" s="59"/>
      <c r="S1262" s="59"/>
      <c r="T1262" s="59">
        <v>2.44</v>
      </c>
      <c r="U1262" s="59">
        <v>7.15</v>
      </c>
      <c r="V1262" s="59">
        <v>12</v>
      </c>
    </row>
    <row r="1263" spans="1:22" s="64" customFormat="1" x14ac:dyDescent="0.2">
      <c r="A1263" s="58" t="s">
        <v>5040</v>
      </c>
      <c r="B1263" s="59" t="s">
        <v>5041</v>
      </c>
      <c r="C1263" s="71">
        <v>330</v>
      </c>
      <c r="D1263" s="60">
        <v>181.5</v>
      </c>
      <c r="E1263" s="66">
        <v>264</v>
      </c>
      <c r="F1263" s="61" t="s">
        <v>135</v>
      </c>
      <c r="G1263" s="59" t="s">
        <v>136</v>
      </c>
      <c r="H1263" s="60" t="s">
        <v>5006</v>
      </c>
      <c r="I1263" s="60" t="s">
        <v>5042</v>
      </c>
      <c r="J1263" s="123">
        <v>2.6</v>
      </c>
      <c r="K1263" s="62" t="s">
        <v>139</v>
      </c>
      <c r="L1263" s="60" t="s">
        <v>117</v>
      </c>
      <c r="M1263" s="59" t="s">
        <v>140</v>
      </c>
      <c r="N1263" s="60" t="s">
        <v>118</v>
      </c>
      <c r="O1263" s="60" t="s">
        <v>1380</v>
      </c>
      <c r="P1263" s="59" t="s">
        <v>120</v>
      </c>
      <c r="Q1263" s="59" t="s">
        <v>103</v>
      </c>
      <c r="R1263" s="59"/>
      <c r="S1263" s="59" t="s">
        <v>120</v>
      </c>
      <c r="T1263" s="59">
        <v>16</v>
      </c>
      <c r="U1263" s="59">
        <v>14</v>
      </c>
      <c r="V1263" s="59">
        <v>28.5</v>
      </c>
    </row>
    <row r="1264" spans="1:22" s="64" customFormat="1" x14ac:dyDescent="0.2">
      <c r="A1264" s="58" t="s">
        <v>5043</v>
      </c>
      <c r="B1264" s="59" t="s">
        <v>5044</v>
      </c>
      <c r="C1264" s="71">
        <v>330</v>
      </c>
      <c r="D1264" s="60">
        <v>181.5</v>
      </c>
      <c r="E1264" s="66">
        <v>264</v>
      </c>
      <c r="F1264" s="59" t="s">
        <v>135</v>
      </c>
      <c r="G1264" s="59" t="s">
        <v>136</v>
      </c>
      <c r="H1264" s="60" t="s">
        <v>5045</v>
      </c>
      <c r="I1264" s="60" t="s">
        <v>5046</v>
      </c>
      <c r="J1264" s="123"/>
      <c r="K1264" s="62" t="s">
        <v>139</v>
      </c>
      <c r="L1264" s="60" t="s">
        <v>123</v>
      </c>
      <c r="M1264" s="59" t="s">
        <v>140</v>
      </c>
      <c r="N1264" s="60" t="s">
        <v>953</v>
      </c>
      <c r="O1264" s="60" t="s">
        <v>930</v>
      </c>
      <c r="P1264" s="59" t="s">
        <v>955</v>
      </c>
      <c r="Q1264" s="59"/>
      <c r="R1264" s="59"/>
      <c r="S1264" s="59" t="s">
        <v>955</v>
      </c>
      <c r="T1264" s="59"/>
      <c r="U1264" s="59"/>
      <c r="V1264" s="59"/>
    </row>
    <row r="1265" spans="1:22" s="64" customFormat="1" x14ac:dyDescent="0.2">
      <c r="A1265" s="65" t="s">
        <v>5047</v>
      </c>
      <c r="B1265" s="62" t="s">
        <v>5048</v>
      </c>
      <c r="C1265" s="137">
        <v>330</v>
      </c>
      <c r="D1265" s="66">
        <v>181.5</v>
      </c>
      <c r="E1265" s="66">
        <v>264</v>
      </c>
      <c r="F1265" s="62" t="s">
        <v>135</v>
      </c>
      <c r="G1265" s="66" t="s">
        <v>1305</v>
      </c>
      <c r="H1265" s="82" t="s">
        <v>5049</v>
      </c>
      <c r="I1265" s="82" t="s">
        <v>5050</v>
      </c>
      <c r="J1265" s="122"/>
      <c r="K1265" s="66" t="s">
        <v>139</v>
      </c>
      <c r="L1265" s="62" t="s">
        <v>123</v>
      </c>
      <c r="M1265" s="66" t="s">
        <v>140</v>
      </c>
      <c r="N1265" s="66" t="s">
        <v>953</v>
      </c>
      <c r="O1265" s="62" t="s">
        <v>1497</v>
      </c>
      <c r="P1265" s="62" t="s">
        <v>955</v>
      </c>
      <c r="Q1265" s="62"/>
      <c r="R1265" s="62"/>
      <c r="S1265" s="62" t="s">
        <v>955</v>
      </c>
      <c r="T1265" s="62"/>
      <c r="U1265" s="62"/>
      <c r="V1265" s="62"/>
    </row>
    <row r="1266" spans="1:22" s="64" customFormat="1" x14ac:dyDescent="0.2">
      <c r="A1266" s="58" t="s">
        <v>5051</v>
      </c>
      <c r="B1266" s="59" t="s">
        <v>5052</v>
      </c>
      <c r="C1266" s="71">
        <v>330</v>
      </c>
      <c r="D1266" s="60">
        <v>231</v>
      </c>
      <c r="E1266" s="66">
        <v>264</v>
      </c>
      <c r="F1266" s="59" t="s">
        <v>135</v>
      </c>
      <c r="G1266" s="59" t="s">
        <v>136</v>
      </c>
      <c r="H1266" s="60" t="s">
        <v>5053</v>
      </c>
      <c r="I1266" s="60"/>
      <c r="J1266" s="123"/>
      <c r="K1266" s="62" t="s">
        <v>139</v>
      </c>
      <c r="L1266" s="60"/>
      <c r="M1266" s="59"/>
      <c r="N1266" s="60" t="s">
        <v>126</v>
      </c>
      <c r="O1266" s="60" t="s">
        <v>4786</v>
      </c>
      <c r="P1266" s="59" t="s">
        <v>128</v>
      </c>
      <c r="Q1266" s="59" t="s">
        <v>103</v>
      </c>
      <c r="R1266" s="59"/>
      <c r="S1266" s="59"/>
      <c r="T1266" s="59"/>
      <c r="U1266" s="59"/>
      <c r="V1266" s="59"/>
    </row>
    <row r="1267" spans="1:22" s="64" customFormat="1" x14ac:dyDescent="0.2">
      <c r="A1267" s="65" t="s">
        <v>5054</v>
      </c>
      <c r="B1267" s="62" t="s">
        <v>5055</v>
      </c>
      <c r="C1267" s="137">
        <v>340</v>
      </c>
      <c r="D1267" s="66">
        <v>187</v>
      </c>
      <c r="E1267" s="66">
        <v>272</v>
      </c>
      <c r="F1267" s="62" t="s">
        <v>135</v>
      </c>
      <c r="G1267" s="66" t="s">
        <v>4331</v>
      </c>
      <c r="H1267" s="82" t="s">
        <v>5056</v>
      </c>
      <c r="I1267" s="82" t="s">
        <v>5057</v>
      </c>
      <c r="J1267" s="122"/>
      <c r="K1267" s="66" t="s">
        <v>139</v>
      </c>
      <c r="L1267" s="62"/>
      <c r="M1267" s="66" t="s">
        <v>140</v>
      </c>
      <c r="N1267" s="66" t="s">
        <v>953</v>
      </c>
      <c r="O1267" s="62" t="s">
        <v>1697</v>
      </c>
      <c r="P1267" s="62" t="s">
        <v>955</v>
      </c>
      <c r="Q1267" s="62"/>
      <c r="R1267" s="62"/>
      <c r="S1267" s="62" t="s">
        <v>955</v>
      </c>
      <c r="T1267" s="62"/>
      <c r="U1267" s="62"/>
      <c r="V1267" s="62"/>
    </row>
    <row r="1268" spans="1:22" s="64" customFormat="1" x14ac:dyDescent="0.2">
      <c r="A1268" s="58" t="s">
        <v>5058</v>
      </c>
      <c r="B1268" s="59" t="s">
        <v>5059</v>
      </c>
      <c r="C1268" s="71">
        <v>345</v>
      </c>
      <c r="D1268" s="60">
        <v>189.75</v>
      </c>
      <c r="E1268" s="66">
        <v>276</v>
      </c>
      <c r="F1268" s="59" t="s">
        <v>135</v>
      </c>
      <c r="G1268" s="59" t="s">
        <v>3976</v>
      </c>
      <c r="H1268" s="60" t="s">
        <v>5060</v>
      </c>
      <c r="I1268" s="60" t="s">
        <v>5061</v>
      </c>
      <c r="J1268" s="123"/>
      <c r="K1268" s="62" t="s">
        <v>139</v>
      </c>
      <c r="L1268" s="60" t="s">
        <v>153</v>
      </c>
      <c r="M1268" s="59" t="s">
        <v>103</v>
      </c>
      <c r="N1268" s="60" t="s">
        <v>1390</v>
      </c>
      <c r="O1268" s="60" t="s">
        <v>4692</v>
      </c>
      <c r="P1268" s="59" t="s">
        <v>1392</v>
      </c>
      <c r="Q1268" s="59" t="s">
        <v>103</v>
      </c>
      <c r="R1268" s="59"/>
      <c r="S1268" s="59"/>
      <c r="T1268" s="59">
        <v>2.44</v>
      </c>
      <c r="U1268" s="59">
        <v>5.18</v>
      </c>
      <c r="V1268" s="59">
        <v>6.22</v>
      </c>
    </row>
    <row r="1269" spans="1:22" s="64" customFormat="1" x14ac:dyDescent="0.2">
      <c r="A1269" s="58" t="s">
        <v>5062</v>
      </c>
      <c r="B1269" s="59" t="s">
        <v>5063</v>
      </c>
      <c r="C1269" s="71">
        <v>345</v>
      </c>
      <c r="D1269" s="60">
        <v>189.75</v>
      </c>
      <c r="E1269" s="66">
        <v>276</v>
      </c>
      <c r="F1269" s="59" t="s">
        <v>135</v>
      </c>
      <c r="G1269" s="59" t="s">
        <v>5064</v>
      </c>
      <c r="H1269" s="60" t="s">
        <v>5065</v>
      </c>
      <c r="I1269" s="60" t="s">
        <v>5066</v>
      </c>
      <c r="J1269" s="123">
        <v>0.71</v>
      </c>
      <c r="K1269" s="62" t="s">
        <v>139</v>
      </c>
      <c r="L1269" s="60" t="s">
        <v>153</v>
      </c>
      <c r="M1269" s="59" t="s">
        <v>103</v>
      </c>
      <c r="N1269" s="60" t="s">
        <v>131</v>
      </c>
      <c r="O1269" s="60" t="s">
        <v>4616</v>
      </c>
      <c r="P1269" s="59" t="s">
        <v>102</v>
      </c>
      <c r="Q1269" s="59" t="s">
        <v>103</v>
      </c>
      <c r="R1269" s="59"/>
      <c r="S1269" s="59"/>
      <c r="T1269" s="59">
        <v>2.44</v>
      </c>
      <c r="U1269" s="59">
        <v>7.15</v>
      </c>
      <c r="V1269" s="59">
        <v>12</v>
      </c>
    </row>
    <row r="1270" spans="1:22" s="64" customFormat="1" x14ac:dyDescent="0.2">
      <c r="A1270" s="58" t="s">
        <v>5067</v>
      </c>
      <c r="B1270" s="59" t="s">
        <v>5068</v>
      </c>
      <c r="C1270" s="71">
        <v>345</v>
      </c>
      <c r="D1270" s="60">
        <v>189.75</v>
      </c>
      <c r="E1270" s="66">
        <v>276</v>
      </c>
      <c r="F1270" s="61" t="s">
        <v>135</v>
      </c>
      <c r="G1270" s="59" t="s">
        <v>4087</v>
      </c>
      <c r="H1270" s="60" t="s">
        <v>5069</v>
      </c>
      <c r="I1270" s="60" t="s">
        <v>5070</v>
      </c>
      <c r="J1270" s="123">
        <v>0.45</v>
      </c>
      <c r="K1270" s="62" t="s">
        <v>139</v>
      </c>
      <c r="L1270" s="60" t="s">
        <v>153</v>
      </c>
      <c r="M1270" s="59" t="s">
        <v>103</v>
      </c>
      <c r="N1270" s="60" t="s">
        <v>946</v>
      </c>
      <c r="O1270" s="60" t="s">
        <v>4625</v>
      </c>
      <c r="P1270" s="59" t="s">
        <v>102</v>
      </c>
      <c r="Q1270" s="59" t="s">
        <v>103</v>
      </c>
      <c r="R1270" s="59" t="s">
        <v>327</v>
      </c>
      <c r="S1270" s="59"/>
      <c r="T1270" s="59">
        <v>2.44</v>
      </c>
      <c r="U1270" s="59">
        <v>7.15</v>
      </c>
      <c r="V1270" s="59">
        <v>12</v>
      </c>
    </row>
    <row r="1271" spans="1:22" s="64" customFormat="1" x14ac:dyDescent="0.2">
      <c r="A1271" s="58" t="s">
        <v>5071</v>
      </c>
      <c r="B1271" s="59" t="s">
        <v>5072</v>
      </c>
      <c r="C1271" s="71">
        <v>345</v>
      </c>
      <c r="D1271" s="60">
        <v>189.75</v>
      </c>
      <c r="E1271" s="66">
        <v>276</v>
      </c>
      <c r="F1271" s="59" t="s">
        <v>135</v>
      </c>
      <c r="G1271" s="59" t="s">
        <v>3976</v>
      </c>
      <c r="H1271" s="60" t="s">
        <v>5073</v>
      </c>
      <c r="I1271" s="60" t="s">
        <v>5074</v>
      </c>
      <c r="J1271" s="123"/>
      <c r="K1271" s="62" t="s">
        <v>139</v>
      </c>
      <c r="L1271" s="60" t="s">
        <v>153</v>
      </c>
      <c r="M1271" s="59" t="s">
        <v>103</v>
      </c>
      <c r="N1271" s="60" t="s">
        <v>946</v>
      </c>
      <c r="O1271" s="60" t="s">
        <v>3979</v>
      </c>
      <c r="P1271" s="59" t="s">
        <v>102</v>
      </c>
      <c r="Q1271" s="59" t="s">
        <v>103</v>
      </c>
      <c r="R1271" s="59" t="s">
        <v>4149</v>
      </c>
      <c r="S1271" s="59"/>
      <c r="T1271" s="59">
        <v>2.44</v>
      </c>
      <c r="U1271" s="59">
        <v>5.18</v>
      </c>
      <c r="V1271" s="59">
        <v>6.22</v>
      </c>
    </row>
    <row r="1272" spans="1:22" s="64" customFormat="1" x14ac:dyDescent="0.2">
      <c r="A1272" s="58" t="s">
        <v>5075</v>
      </c>
      <c r="B1272" s="59" t="s">
        <v>5076</v>
      </c>
      <c r="C1272" s="71">
        <v>345</v>
      </c>
      <c r="D1272" s="60">
        <v>189.75</v>
      </c>
      <c r="E1272" s="66">
        <v>276</v>
      </c>
      <c r="F1272" s="59" t="s">
        <v>135</v>
      </c>
      <c r="G1272" s="59" t="s">
        <v>5077</v>
      </c>
      <c r="H1272" s="60" t="s">
        <v>5078</v>
      </c>
      <c r="I1272" s="60" t="s">
        <v>5079</v>
      </c>
      <c r="J1272" s="123">
        <v>0.68</v>
      </c>
      <c r="K1272" s="62" t="s">
        <v>139</v>
      </c>
      <c r="L1272" s="60" t="s">
        <v>153</v>
      </c>
      <c r="M1272" s="59" t="s">
        <v>103</v>
      </c>
      <c r="N1272" s="60" t="s">
        <v>3227</v>
      </c>
      <c r="O1272" s="60" t="s">
        <v>4488</v>
      </c>
      <c r="P1272" s="59" t="s">
        <v>102</v>
      </c>
      <c r="Q1272" s="59" t="s">
        <v>103</v>
      </c>
      <c r="R1272" s="59"/>
      <c r="S1272" s="59"/>
      <c r="T1272" s="59">
        <v>4.3600000000000003</v>
      </c>
      <c r="U1272" s="59">
        <v>10.35</v>
      </c>
      <c r="V1272" s="59">
        <v>10.68</v>
      </c>
    </row>
    <row r="1273" spans="1:22" s="64" customFormat="1" x14ac:dyDescent="0.2">
      <c r="A1273" s="58" t="s">
        <v>5080</v>
      </c>
      <c r="B1273" s="59" t="s">
        <v>5081</v>
      </c>
      <c r="C1273" s="71">
        <v>345</v>
      </c>
      <c r="D1273" s="60">
        <v>189.75</v>
      </c>
      <c r="E1273" s="66">
        <v>276</v>
      </c>
      <c r="F1273" s="59" t="s">
        <v>135</v>
      </c>
      <c r="G1273" s="59" t="s">
        <v>978</v>
      </c>
      <c r="H1273" s="60" t="s">
        <v>5082</v>
      </c>
      <c r="I1273" s="60" t="s">
        <v>5083</v>
      </c>
      <c r="J1273" s="123">
        <v>2.2599999999999998</v>
      </c>
      <c r="K1273" s="62" t="s">
        <v>139</v>
      </c>
      <c r="L1273" s="60" t="s">
        <v>123</v>
      </c>
      <c r="M1273" s="59" t="s">
        <v>140</v>
      </c>
      <c r="N1273" s="60" t="s">
        <v>953</v>
      </c>
      <c r="O1273" s="60" t="s">
        <v>930</v>
      </c>
      <c r="P1273" s="59" t="s">
        <v>955</v>
      </c>
      <c r="Q1273" s="59" t="s">
        <v>140</v>
      </c>
      <c r="R1273" s="59"/>
      <c r="S1273" s="59" t="s">
        <v>955</v>
      </c>
      <c r="T1273" s="59"/>
      <c r="U1273" s="59"/>
      <c r="V1273" s="59"/>
    </row>
    <row r="1274" spans="1:22" s="64" customFormat="1" x14ac:dyDescent="0.2">
      <c r="A1274" s="65" t="s">
        <v>5084</v>
      </c>
      <c r="B1274" s="62" t="s">
        <v>5085</v>
      </c>
      <c r="C1274" s="137">
        <v>345</v>
      </c>
      <c r="D1274" s="66">
        <v>189.75</v>
      </c>
      <c r="E1274" s="66">
        <v>276</v>
      </c>
      <c r="F1274" s="59" t="s">
        <v>135</v>
      </c>
      <c r="G1274" s="66" t="s">
        <v>5086</v>
      </c>
      <c r="H1274" s="82" t="s">
        <v>4531</v>
      </c>
      <c r="I1274" s="82" t="s">
        <v>5087</v>
      </c>
      <c r="J1274" s="122"/>
      <c r="K1274" s="66" t="s">
        <v>139</v>
      </c>
      <c r="L1274" s="62"/>
      <c r="M1274" s="66" t="s">
        <v>140</v>
      </c>
      <c r="N1274" s="66" t="s">
        <v>953</v>
      </c>
      <c r="O1274" s="62" t="s">
        <v>1497</v>
      </c>
      <c r="P1274" s="62" t="s">
        <v>955</v>
      </c>
      <c r="Q1274" s="62" t="s">
        <v>140</v>
      </c>
      <c r="R1274" s="62"/>
      <c r="S1274" s="62" t="s">
        <v>955</v>
      </c>
      <c r="T1274" s="62"/>
      <c r="U1274" s="62"/>
      <c r="V1274" s="62"/>
    </row>
    <row r="1275" spans="1:22" s="64" customFormat="1" x14ac:dyDescent="0.2">
      <c r="A1275" s="58" t="s">
        <v>5088</v>
      </c>
      <c r="B1275" s="59" t="s">
        <v>5089</v>
      </c>
      <c r="C1275" s="71">
        <v>345</v>
      </c>
      <c r="D1275" s="60">
        <v>189.75</v>
      </c>
      <c r="E1275" s="66">
        <v>276</v>
      </c>
      <c r="F1275" s="59" t="s">
        <v>135</v>
      </c>
      <c r="G1275" s="59" t="s">
        <v>136</v>
      </c>
      <c r="H1275" s="60" t="s">
        <v>5090</v>
      </c>
      <c r="I1275" s="60" t="s">
        <v>5091</v>
      </c>
      <c r="J1275" s="123"/>
      <c r="K1275" s="62" t="s">
        <v>139</v>
      </c>
      <c r="L1275" s="60" t="s">
        <v>130</v>
      </c>
      <c r="M1275" s="59" t="s">
        <v>103</v>
      </c>
      <c r="N1275" s="60" t="s">
        <v>953</v>
      </c>
      <c r="O1275" s="60" t="s">
        <v>4381</v>
      </c>
      <c r="P1275" s="59" t="s">
        <v>955</v>
      </c>
      <c r="Q1275" s="59" t="s">
        <v>140</v>
      </c>
      <c r="R1275" s="59" t="s">
        <v>273</v>
      </c>
      <c r="S1275" s="59" t="s">
        <v>955</v>
      </c>
      <c r="T1275" s="59"/>
      <c r="U1275" s="59"/>
      <c r="V1275" s="59"/>
    </row>
    <row r="1276" spans="1:22" s="64" customFormat="1" x14ac:dyDescent="0.2">
      <c r="A1276" s="58" t="s">
        <v>5092</v>
      </c>
      <c r="B1276" s="59" t="s">
        <v>5093</v>
      </c>
      <c r="C1276" s="71">
        <v>350</v>
      </c>
      <c r="D1276" s="60">
        <v>192.5</v>
      </c>
      <c r="E1276" s="66">
        <v>280</v>
      </c>
      <c r="F1276" s="59" t="s">
        <v>135</v>
      </c>
      <c r="G1276" s="59" t="s">
        <v>4087</v>
      </c>
      <c r="H1276" s="60" t="s">
        <v>5094</v>
      </c>
      <c r="I1276" s="60" t="s">
        <v>5095</v>
      </c>
      <c r="J1276" s="123"/>
      <c r="K1276" s="62" t="s">
        <v>139</v>
      </c>
      <c r="L1276" s="60" t="s">
        <v>153</v>
      </c>
      <c r="M1276" s="59" t="s">
        <v>103</v>
      </c>
      <c r="N1276" s="60" t="s">
        <v>946</v>
      </c>
      <c r="O1276" s="60" t="s">
        <v>947</v>
      </c>
      <c r="P1276" s="59" t="s">
        <v>102</v>
      </c>
      <c r="Q1276" s="59" t="s">
        <v>103</v>
      </c>
      <c r="R1276" s="59"/>
      <c r="S1276" s="59"/>
      <c r="T1276" s="59">
        <v>2.44</v>
      </c>
      <c r="U1276" s="59">
        <v>7.15</v>
      </c>
      <c r="V1276" s="59">
        <v>12</v>
      </c>
    </row>
    <row r="1277" spans="1:22" s="64" customFormat="1" x14ac:dyDescent="0.2">
      <c r="A1277" s="58" t="s">
        <v>5096</v>
      </c>
      <c r="B1277" s="59" t="s">
        <v>5097</v>
      </c>
      <c r="C1277" s="71">
        <v>350</v>
      </c>
      <c r="D1277" s="60">
        <v>192.5</v>
      </c>
      <c r="E1277" s="66">
        <v>280</v>
      </c>
      <c r="F1277" s="59" t="s">
        <v>135</v>
      </c>
      <c r="G1277" s="59" t="s">
        <v>4087</v>
      </c>
      <c r="H1277" s="60" t="s">
        <v>5098</v>
      </c>
      <c r="I1277" s="60" t="s">
        <v>5099</v>
      </c>
      <c r="J1277" s="123"/>
      <c r="K1277" s="62" t="s">
        <v>139</v>
      </c>
      <c r="L1277" s="60" t="s">
        <v>153</v>
      </c>
      <c r="M1277" s="59" t="s">
        <v>103</v>
      </c>
      <c r="N1277" s="60" t="s">
        <v>946</v>
      </c>
      <c r="O1277" s="60" t="s">
        <v>947</v>
      </c>
      <c r="P1277" s="59" t="s">
        <v>102</v>
      </c>
      <c r="Q1277" s="59" t="s">
        <v>103</v>
      </c>
      <c r="R1277" s="59"/>
      <c r="S1277" s="59"/>
      <c r="T1277" s="59">
        <v>2.44</v>
      </c>
      <c r="U1277" s="59">
        <v>7.15</v>
      </c>
      <c r="V1277" s="59">
        <v>12</v>
      </c>
    </row>
    <row r="1278" spans="1:22" s="64" customFormat="1" x14ac:dyDescent="0.2">
      <c r="A1278" s="58" t="s">
        <v>5100</v>
      </c>
      <c r="B1278" s="59" t="s">
        <v>5101</v>
      </c>
      <c r="C1278" s="71">
        <v>350</v>
      </c>
      <c r="D1278" s="60">
        <v>192.5</v>
      </c>
      <c r="E1278" s="66">
        <v>280</v>
      </c>
      <c r="F1278" s="59" t="s">
        <v>135</v>
      </c>
      <c r="G1278" s="59" t="s">
        <v>136</v>
      </c>
      <c r="H1278" s="60" t="s">
        <v>5102</v>
      </c>
      <c r="I1278" s="60" t="s">
        <v>5103</v>
      </c>
      <c r="J1278" s="123"/>
      <c r="K1278" s="62" t="s">
        <v>139</v>
      </c>
      <c r="L1278" s="60" t="s">
        <v>117</v>
      </c>
      <c r="M1278" s="59" t="s">
        <v>140</v>
      </c>
      <c r="N1278" s="60" t="s">
        <v>118</v>
      </c>
      <c r="O1278" s="60" t="s">
        <v>119</v>
      </c>
      <c r="P1278" s="59" t="s">
        <v>120</v>
      </c>
      <c r="Q1278" s="59" t="s">
        <v>103</v>
      </c>
      <c r="R1278" s="59"/>
      <c r="S1278" s="59" t="s">
        <v>955</v>
      </c>
      <c r="T1278" s="59"/>
      <c r="U1278" s="59"/>
      <c r="V1278" s="59"/>
    </row>
    <row r="1279" spans="1:22" s="64" customFormat="1" x14ac:dyDescent="0.2">
      <c r="A1279" s="58" t="s">
        <v>5104</v>
      </c>
      <c r="B1279" s="59" t="s">
        <v>5105</v>
      </c>
      <c r="C1279" s="71">
        <v>350</v>
      </c>
      <c r="D1279" s="60">
        <v>192.5</v>
      </c>
      <c r="E1279" s="66">
        <v>280</v>
      </c>
      <c r="F1279" s="59" t="s">
        <v>135</v>
      </c>
      <c r="G1279" s="59" t="s">
        <v>136</v>
      </c>
      <c r="H1279" s="60" t="s">
        <v>5102</v>
      </c>
      <c r="I1279" s="60" t="s">
        <v>5106</v>
      </c>
      <c r="J1279" s="123"/>
      <c r="K1279" s="62" t="s">
        <v>139</v>
      </c>
      <c r="L1279" s="60" t="s">
        <v>117</v>
      </c>
      <c r="M1279" s="59" t="s">
        <v>140</v>
      </c>
      <c r="N1279" s="60" t="s">
        <v>118</v>
      </c>
      <c r="O1279" s="60" t="s">
        <v>119</v>
      </c>
      <c r="P1279" s="59" t="s">
        <v>120</v>
      </c>
      <c r="Q1279" s="59" t="s">
        <v>103</v>
      </c>
      <c r="R1279" s="59"/>
      <c r="S1279" s="59" t="s">
        <v>120</v>
      </c>
      <c r="T1279" s="59">
        <v>10.7</v>
      </c>
      <c r="U1279" s="59">
        <v>10.7</v>
      </c>
      <c r="V1279" s="59">
        <v>15.4</v>
      </c>
    </row>
    <row r="1280" spans="1:22" s="64" customFormat="1" x14ac:dyDescent="0.2">
      <c r="A1280" s="58" t="s">
        <v>5107</v>
      </c>
      <c r="B1280" s="59" t="s">
        <v>5108</v>
      </c>
      <c r="C1280" s="71">
        <v>350</v>
      </c>
      <c r="D1280" s="60">
        <v>192.5</v>
      </c>
      <c r="E1280" s="66">
        <v>280</v>
      </c>
      <c r="F1280" s="59" t="s">
        <v>135</v>
      </c>
      <c r="G1280" s="59" t="s">
        <v>3928</v>
      </c>
      <c r="H1280" s="60" t="s">
        <v>5109</v>
      </c>
      <c r="I1280" s="60" t="s">
        <v>5110</v>
      </c>
      <c r="J1280" s="123">
        <v>0.42</v>
      </c>
      <c r="K1280" s="62" t="s">
        <v>139</v>
      </c>
      <c r="L1280" s="60" t="s">
        <v>153</v>
      </c>
      <c r="M1280" s="59" t="s">
        <v>103</v>
      </c>
      <c r="N1280" s="60" t="s">
        <v>1390</v>
      </c>
      <c r="O1280" s="60" t="s">
        <v>155</v>
      </c>
      <c r="P1280" s="59" t="s">
        <v>1392</v>
      </c>
      <c r="Q1280" s="59" t="s">
        <v>103</v>
      </c>
      <c r="R1280" s="59"/>
      <c r="S1280" s="59"/>
      <c r="T1280" s="59">
        <v>2.44</v>
      </c>
      <c r="U1280" s="59">
        <v>5.18</v>
      </c>
      <c r="V1280" s="59">
        <v>6.22</v>
      </c>
    </row>
    <row r="1281" spans="1:22" s="64" customFormat="1" x14ac:dyDescent="0.2">
      <c r="A1281" s="65" t="s">
        <v>5111</v>
      </c>
      <c r="B1281" s="62" t="s">
        <v>5112</v>
      </c>
      <c r="C1281" s="137">
        <v>350</v>
      </c>
      <c r="D1281" s="66">
        <v>192.5</v>
      </c>
      <c r="E1281" s="66">
        <v>280</v>
      </c>
      <c r="F1281" s="62" t="s">
        <v>135</v>
      </c>
      <c r="G1281" s="66" t="s">
        <v>1355</v>
      </c>
      <c r="H1281" s="82" t="s">
        <v>5113</v>
      </c>
      <c r="I1281" s="82" t="s">
        <v>5114</v>
      </c>
      <c r="J1281" s="122"/>
      <c r="K1281" s="66" t="s">
        <v>139</v>
      </c>
      <c r="L1281" s="62" t="s">
        <v>123</v>
      </c>
      <c r="M1281" s="66" t="s">
        <v>140</v>
      </c>
      <c r="N1281" s="66" t="s">
        <v>953</v>
      </c>
      <c r="O1281" s="62" t="s">
        <v>1497</v>
      </c>
      <c r="P1281" s="62" t="s">
        <v>955</v>
      </c>
      <c r="Q1281" s="62"/>
      <c r="R1281" s="62"/>
      <c r="S1281" s="62" t="s">
        <v>955</v>
      </c>
      <c r="T1281" s="62"/>
      <c r="U1281" s="62"/>
      <c r="V1281" s="62"/>
    </row>
    <row r="1282" spans="1:22" x14ac:dyDescent="0.2">
      <c r="A1282" s="58" t="s">
        <v>5115</v>
      </c>
      <c r="B1282" s="59" t="s">
        <v>5116</v>
      </c>
      <c r="C1282" s="71">
        <v>350</v>
      </c>
      <c r="D1282" s="60">
        <v>192.5</v>
      </c>
      <c r="E1282" s="66">
        <v>280</v>
      </c>
      <c r="F1282" s="59" t="s">
        <v>135</v>
      </c>
      <c r="G1282" s="59" t="s">
        <v>136</v>
      </c>
      <c r="H1282" s="60" t="s">
        <v>5117</v>
      </c>
      <c r="I1282" s="60" t="s">
        <v>5118</v>
      </c>
      <c r="J1282" s="123">
        <v>0.5</v>
      </c>
      <c r="K1282" s="62" t="s">
        <v>139</v>
      </c>
      <c r="L1282" s="60"/>
      <c r="M1282" s="59"/>
      <c r="N1282" s="60" t="s">
        <v>953</v>
      </c>
      <c r="O1282" s="60" t="s">
        <v>954</v>
      </c>
      <c r="P1282" s="59" t="s">
        <v>955</v>
      </c>
      <c r="Q1282" s="59" t="s">
        <v>140</v>
      </c>
      <c r="R1282" s="59"/>
      <c r="S1282" s="59" t="s">
        <v>955</v>
      </c>
      <c r="T1282" s="59"/>
      <c r="U1282" s="59"/>
      <c r="V1282" s="59"/>
    </row>
    <row r="1283" spans="1:22" x14ac:dyDescent="0.2">
      <c r="A1283" s="58" t="s">
        <v>5119</v>
      </c>
      <c r="B1283" s="59" t="s">
        <v>5120</v>
      </c>
      <c r="C1283" s="71">
        <v>355</v>
      </c>
      <c r="D1283" s="60">
        <v>195.25</v>
      </c>
      <c r="E1283" s="66">
        <v>284</v>
      </c>
      <c r="F1283" s="59" t="s">
        <v>135</v>
      </c>
      <c r="G1283" s="59" t="s">
        <v>4087</v>
      </c>
      <c r="H1283" s="60" t="s">
        <v>5121</v>
      </c>
      <c r="I1283" s="60" t="s">
        <v>5122</v>
      </c>
      <c r="J1283" s="123"/>
      <c r="K1283" s="62" t="s">
        <v>139</v>
      </c>
      <c r="L1283" s="60" t="s">
        <v>153</v>
      </c>
      <c r="M1283" s="59" t="s">
        <v>103</v>
      </c>
      <c r="N1283" s="60" t="s">
        <v>4247</v>
      </c>
      <c r="O1283" s="60" t="s">
        <v>5035</v>
      </c>
      <c r="P1283" s="59" t="s">
        <v>102</v>
      </c>
      <c r="Q1283" s="59" t="s">
        <v>103</v>
      </c>
      <c r="R1283" s="59" t="s">
        <v>4149</v>
      </c>
      <c r="S1283" s="59"/>
      <c r="T1283" s="59">
        <v>2.44</v>
      </c>
      <c r="U1283" s="59">
        <v>7.15</v>
      </c>
      <c r="V1283" s="59">
        <v>12</v>
      </c>
    </row>
    <row r="1284" spans="1:22" x14ac:dyDescent="0.2">
      <c r="A1284" s="58" t="s">
        <v>5123</v>
      </c>
      <c r="B1284" s="59" t="s">
        <v>5124</v>
      </c>
      <c r="C1284" s="71">
        <v>355</v>
      </c>
      <c r="D1284" s="60">
        <v>195.25</v>
      </c>
      <c r="E1284" s="66">
        <v>284</v>
      </c>
      <c r="F1284" s="59" t="s">
        <v>135</v>
      </c>
      <c r="G1284" s="59" t="s">
        <v>136</v>
      </c>
      <c r="H1284" s="60" t="s">
        <v>5125</v>
      </c>
      <c r="I1284" s="60" t="s">
        <v>5126</v>
      </c>
      <c r="J1284" s="123"/>
      <c r="K1284" s="62" t="s">
        <v>139</v>
      </c>
      <c r="L1284" s="60" t="s">
        <v>117</v>
      </c>
      <c r="M1284" s="59" t="s">
        <v>140</v>
      </c>
      <c r="N1284" s="60" t="s">
        <v>3227</v>
      </c>
      <c r="O1284" s="60" t="s">
        <v>3389</v>
      </c>
      <c r="P1284" s="59" t="s">
        <v>3229</v>
      </c>
      <c r="Q1284" s="59" t="s">
        <v>103</v>
      </c>
      <c r="R1284" s="59"/>
      <c r="S1284" s="59"/>
      <c r="T1284" s="59"/>
      <c r="U1284" s="59"/>
      <c r="V1284" s="59"/>
    </row>
    <row r="1285" spans="1:22" x14ac:dyDescent="0.2">
      <c r="A1285" s="58" t="s">
        <v>5127</v>
      </c>
      <c r="B1285" s="59" t="s">
        <v>5128</v>
      </c>
      <c r="C1285" s="71">
        <v>355</v>
      </c>
      <c r="D1285" s="60">
        <v>195.25</v>
      </c>
      <c r="E1285" s="66">
        <v>284</v>
      </c>
      <c r="F1285" s="59" t="s">
        <v>135</v>
      </c>
      <c r="G1285" s="59" t="s">
        <v>136</v>
      </c>
      <c r="H1285" s="60" t="s">
        <v>5125</v>
      </c>
      <c r="I1285" s="60" t="s">
        <v>5129</v>
      </c>
      <c r="J1285" s="123"/>
      <c r="K1285" s="62" t="s">
        <v>139</v>
      </c>
      <c r="L1285" s="60" t="s">
        <v>117</v>
      </c>
      <c r="M1285" s="59" t="s">
        <v>140</v>
      </c>
      <c r="N1285" s="60" t="s">
        <v>3227</v>
      </c>
      <c r="O1285" s="60" t="s">
        <v>3389</v>
      </c>
      <c r="P1285" s="59" t="s">
        <v>3229</v>
      </c>
      <c r="Q1285" s="59" t="s">
        <v>103</v>
      </c>
      <c r="R1285" s="59"/>
      <c r="S1285" s="59"/>
      <c r="T1285" s="59"/>
      <c r="U1285" s="59"/>
      <c r="V1285" s="59"/>
    </row>
    <row r="1286" spans="1:22" x14ac:dyDescent="0.2">
      <c r="A1286" s="58" t="s">
        <v>5130</v>
      </c>
      <c r="B1286" s="59" t="s">
        <v>5131</v>
      </c>
      <c r="C1286" s="71">
        <v>355</v>
      </c>
      <c r="D1286" s="60">
        <v>195.25</v>
      </c>
      <c r="E1286" s="66">
        <v>284</v>
      </c>
      <c r="F1286" s="59" t="s">
        <v>135</v>
      </c>
      <c r="G1286" s="59" t="s">
        <v>136</v>
      </c>
      <c r="H1286" s="60" t="s">
        <v>5132</v>
      </c>
      <c r="I1286" s="60" t="s">
        <v>5133</v>
      </c>
      <c r="J1286" s="123">
        <v>2.75</v>
      </c>
      <c r="K1286" s="62" t="s">
        <v>139</v>
      </c>
      <c r="L1286" s="60" t="s">
        <v>123</v>
      </c>
      <c r="M1286" s="59" t="s">
        <v>140</v>
      </c>
      <c r="N1286" s="60" t="s">
        <v>953</v>
      </c>
      <c r="O1286" s="60" t="s">
        <v>930</v>
      </c>
      <c r="P1286" s="59" t="s">
        <v>955</v>
      </c>
      <c r="Q1286" s="59" t="s">
        <v>140</v>
      </c>
      <c r="R1286" s="59"/>
      <c r="S1286" s="59" t="s">
        <v>955</v>
      </c>
      <c r="T1286" s="59"/>
      <c r="U1286" s="59"/>
      <c r="V1286" s="59"/>
    </row>
    <row r="1287" spans="1:22" x14ac:dyDescent="0.2">
      <c r="A1287" s="58" t="s">
        <v>5134</v>
      </c>
      <c r="B1287" s="59" t="s">
        <v>5135</v>
      </c>
      <c r="C1287" s="71">
        <v>360</v>
      </c>
      <c r="D1287" s="60">
        <v>198</v>
      </c>
      <c r="E1287" s="66">
        <v>288</v>
      </c>
      <c r="F1287" s="59" t="s">
        <v>135</v>
      </c>
      <c r="G1287" s="59" t="s">
        <v>3976</v>
      </c>
      <c r="H1287" s="60" t="s">
        <v>5136</v>
      </c>
      <c r="I1287" s="60" t="s">
        <v>5137</v>
      </c>
      <c r="J1287" s="123"/>
      <c r="K1287" s="62" t="s">
        <v>139</v>
      </c>
      <c r="L1287" s="60" t="s">
        <v>153</v>
      </c>
      <c r="M1287" s="59" t="s">
        <v>103</v>
      </c>
      <c r="N1287" s="60" t="s">
        <v>1390</v>
      </c>
      <c r="O1287" s="60" t="s">
        <v>4692</v>
      </c>
      <c r="P1287" s="59" t="s">
        <v>1392</v>
      </c>
      <c r="Q1287" s="59" t="s">
        <v>103</v>
      </c>
      <c r="R1287" s="59"/>
      <c r="S1287" s="59"/>
      <c r="T1287" s="59">
        <v>2.44</v>
      </c>
      <c r="U1287" s="59">
        <v>5.18</v>
      </c>
      <c r="V1287" s="59">
        <v>6.22</v>
      </c>
    </row>
    <row r="1288" spans="1:22" x14ac:dyDescent="0.2">
      <c r="A1288" s="58" t="s">
        <v>5138</v>
      </c>
      <c r="B1288" s="59" t="s">
        <v>5139</v>
      </c>
      <c r="C1288" s="71">
        <v>360</v>
      </c>
      <c r="D1288" s="60">
        <v>198</v>
      </c>
      <c r="E1288" s="66">
        <v>288</v>
      </c>
      <c r="F1288" s="59" t="s">
        <v>135</v>
      </c>
      <c r="G1288" s="59" t="s">
        <v>136</v>
      </c>
      <c r="H1288" s="60" t="s">
        <v>5140</v>
      </c>
      <c r="I1288" s="60" t="s">
        <v>5141</v>
      </c>
      <c r="J1288" s="123"/>
      <c r="K1288" s="62" t="s">
        <v>139</v>
      </c>
      <c r="L1288" s="60" t="s">
        <v>153</v>
      </c>
      <c r="M1288" s="59" t="s">
        <v>103</v>
      </c>
      <c r="N1288" s="60" t="s">
        <v>1591</v>
      </c>
      <c r="O1288" s="60" t="s">
        <v>1519</v>
      </c>
      <c r="P1288" s="59" t="s">
        <v>102</v>
      </c>
      <c r="Q1288" s="59" t="s">
        <v>103</v>
      </c>
      <c r="R1288" s="59"/>
      <c r="S1288" s="59"/>
      <c r="T1288" s="59">
        <v>6</v>
      </c>
      <c r="U1288" s="59">
        <v>15.5</v>
      </c>
      <c r="V1288" s="59">
        <v>20</v>
      </c>
    </row>
    <row r="1289" spans="1:22" x14ac:dyDescent="0.2">
      <c r="A1289" s="65" t="s">
        <v>5142</v>
      </c>
      <c r="B1289" s="62" t="s">
        <v>5143</v>
      </c>
      <c r="C1289" s="137">
        <v>360</v>
      </c>
      <c r="D1289" s="66">
        <v>198</v>
      </c>
      <c r="E1289" s="66">
        <v>288</v>
      </c>
      <c r="F1289" s="62" t="s">
        <v>135</v>
      </c>
      <c r="G1289" s="66" t="s">
        <v>4793</v>
      </c>
      <c r="H1289" s="82" t="s">
        <v>5144</v>
      </c>
      <c r="I1289" s="82" t="s">
        <v>5145</v>
      </c>
      <c r="J1289" s="122"/>
      <c r="K1289" s="66" t="s">
        <v>139</v>
      </c>
      <c r="L1289" s="62"/>
      <c r="M1289" s="66" t="s">
        <v>140</v>
      </c>
      <c r="N1289" s="66" t="s">
        <v>953</v>
      </c>
      <c r="O1289" s="62" t="s">
        <v>1697</v>
      </c>
      <c r="P1289" s="62" t="s">
        <v>955</v>
      </c>
      <c r="Q1289" s="62"/>
      <c r="R1289" s="62"/>
      <c r="S1289" s="62" t="s">
        <v>955</v>
      </c>
      <c r="T1289" s="62"/>
      <c r="U1289" s="62"/>
      <c r="V1289" s="62"/>
    </row>
    <row r="1290" spans="1:22" x14ac:dyDescent="0.2">
      <c r="A1290" s="58" t="s">
        <v>5146</v>
      </c>
      <c r="B1290" s="59" t="s">
        <v>5147</v>
      </c>
      <c r="C1290" s="71">
        <v>370</v>
      </c>
      <c r="D1290" s="60">
        <v>203.5</v>
      </c>
      <c r="E1290" s="66">
        <v>296</v>
      </c>
      <c r="F1290" s="59" t="s">
        <v>135</v>
      </c>
      <c r="G1290" s="59" t="s">
        <v>4087</v>
      </c>
      <c r="H1290" s="60" t="s">
        <v>5148</v>
      </c>
      <c r="I1290" s="60" t="s">
        <v>5149</v>
      </c>
      <c r="J1290" s="123"/>
      <c r="K1290" s="62" t="s">
        <v>139</v>
      </c>
      <c r="L1290" s="60" t="s">
        <v>153</v>
      </c>
      <c r="M1290" s="59" t="s">
        <v>103</v>
      </c>
      <c r="N1290" s="60" t="s">
        <v>946</v>
      </c>
      <c r="O1290" s="60" t="s">
        <v>4816</v>
      </c>
      <c r="P1290" s="59" t="s">
        <v>102</v>
      </c>
      <c r="Q1290" s="59" t="s">
        <v>103</v>
      </c>
      <c r="R1290" s="59" t="s">
        <v>327</v>
      </c>
      <c r="S1290" s="59"/>
      <c r="T1290" s="59">
        <v>2.44</v>
      </c>
      <c r="U1290" s="59">
        <v>7.15</v>
      </c>
      <c r="V1290" s="59">
        <v>12</v>
      </c>
    </row>
    <row r="1291" spans="1:22" x14ac:dyDescent="0.2">
      <c r="A1291" s="58" t="s">
        <v>5150</v>
      </c>
      <c r="B1291" s="59" t="s">
        <v>5151</v>
      </c>
      <c r="C1291" s="71">
        <v>370</v>
      </c>
      <c r="D1291" s="60">
        <v>203.5</v>
      </c>
      <c r="E1291" s="66">
        <v>296</v>
      </c>
      <c r="F1291" s="59" t="s">
        <v>135</v>
      </c>
      <c r="G1291" s="59" t="s">
        <v>4087</v>
      </c>
      <c r="H1291" s="60" t="s">
        <v>5152</v>
      </c>
      <c r="I1291" s="60" t="s">
        <v>5153</v>
      </c>
      <c r="J1291" s="123"/>
      <c r="K1291" s="62" t="s">
        <v>139</v>
      </c>
      <c r="L1291" s="60" t="s">
        <v>153</v>
      </c>
      <c r="M1291" s="59" t="s">
        <v>103</v>
      </c>
      <c r="N1291" s="60" t="s">
        <v>946</v>
      </c>
      <c r="O1291" s="60" t="s">
        <v>4816</v>
      </c>
      <c r="P1291" s="59" t="s">
        <v>102</v>
      </c>
      <c r="Q1291" s="59" t="s">
        <v>103</v>
      </c>
      <c r="R1291" s="59" t="s">
        <v>327</v>
      </c>
      <c r="S1291" s="59"/>
      <c r="T1291" s="59">
        <v>2.44</v>
      </c>
      <c r="U1291" s="59">
        <v>7.15</v>
      </c>
      <c r="V1291" s="59">
        <v>12</v>
      </c>
    </row>
    <row r="1292" spans="1:22" x14ac:dyDescent="0.2">
      <c r="A1292" s="58" t="s">
        <v>5154</v>
      </c>
      <c r="B1292" s="59" t="s">
        <v>5155</v>
      </c>
      <c r="C1292" s="71">
        <v>370</v>
      </c>
      <c r="D1292" s="60">
        <v>203.5</v>
      </c>
      <c r="E1292" s="66">
        <v>296</v>
      </c>
      <c r="F1292" s="59" t="s">
        <v>135</v>
      </c>
      <c r="G1292" s="59" t="s">
        <v>136</v>
      </c>
      <c r="H1292" s="60" t="s">
        <v>5156</v>
      </c>
      <c r="I1292" s="60" t="s">
        <v>5157</v>
      </c>
      <c r="J1292" s="123"/>
      <c r="K1292" s="62" t="s">
        <v>139</v>
      </c>
      <c r="L1292" s="60" t="s">
        <v>123</v>
      </c>
      <c r="M1292" s="59" t="s">
        <v>140</v>
      </c>
      <c r="N1292" s="60" t="s">
        <v>953</v>
      </c>
      <c r="O1292" s="60" t="s">
        <v>1070</v>
      </c>
      <c r="P1292" s="59" t="s">
        <v>955</v>
      </c>
      <c r="Q1292" s="59"/>
      <c r="R1292" s="59"/>
      <c r="S1292" s="59" t="s">
        <v>955</v>
      </c>
      <c r="T1292" s="59"/>
      <c r="U1292" s="59"/>
      <c r="V1292" s="59"/>
    </row>
    <row r="1293" spans="1:22" x14ac:dyDescent="0.2">
      <c r="A1293" s="58" t="s">
        <v>5158</v>
      </c>
      <c r="B1293" s="59" t="s">
        <v>5159</v>
      </c>
      <c r="C1293" s="71">
        <v>370</v>
      </c>
      <c r="D1293" s="60">
        <v>203.5</v>
      </c>
      <c r="E1293" s="66">
        <v>296</v>
      </c>
      <c r="F1293" s="59" t="s">
        <v>135</v>
      </c>
      <c r="G1293" s="59" t="s">
        <v>136</v>
      </c>
      <c r="H1293" s="60" t="s">
        <v>5160</v>
      </c>
      <c r="I1293" s="60" t="s">
        <v>5161</v>
      </c>
      <c r="J1293" s="123"/>
      <c r="K1293" s="62" t="s">
        <v>139</v>
      </c>
      <c r="L1293" s="60" t="s">
        <v>3468</v>
      </c>
      <c r="M1293" s="59" t="s">
        <v>103</v>
      </c>
      <c r="N1293" s="60" t="s">
        <v>953</v>
      </c>
      <c r="O1293" s="60" t="s">
        <v>1697</v>
      </c>
      <c r="P1293" s="59" t="s">
        <v>955</v>
      </c>
      <c r="Q1293" s="59" t="s">
        <v>103</v>
      </c>
      <c r="R1293" s="59"/>
      <c r="S1293" s="59" t="s">
        <v>955</v>
      </c>
      <c r="T1293" s="59"/>
      <c r="U1293" s="59"/>
      <c r="V1293" s="59"/>
    </row>
    <row r="1294" spans="1:22" x14ac:dyDescent="0.2">
      <c r="A1294" s="58" t="s">
        <v>5162</v>
      </c>
      <c r="B1294" s="59" t="s">
        <v>5163</v>
      </c>
      <c r="C1294" s="71">
        <v>370</v>
      </c>
      <c r="D1294" s="60">
        <v>203.5</v>
      </c>
      <c r="E1294" s="66">
        <v>296</v>
      </c>
      <c r="F1294" s="59" t="s">
        <v>135</v>
      </c>
      <c r="G1294" s="59" t="s">
        <v>136</v>
      </c>
      <c r="H1294" s="60" t="s">
        <v>5160</v>
      </c>
      <c r="I1294" s="60" t="s">
        <v>5164</v>
      </c>
      <c r="J1294" s="123"/>
      <c r="K1294" s="62" t="s">
        <v>139</v>
      </c>
      <c r="L1294" s="60" t="s">
        <v>3468</v>
      </c>
      <c r="M1294" s="59" t="s">
        <v>103</v>
      </c>
      <c r="N1294" s="60" t="s">
        <v>953</v>
      </c>
      <c r="O1294" s="60" t="s">
        <v>1697</v>
      </c>
      <c r="P1294" s="59" t="s">
        <v>955</v>
      </c>
      <c r="Q1294" s="59" t="s">
        <v>103</v>
      </c>
      <c r="R1294" s="59"/>
      <c r="S1294" s="59" t="s">
        <v>955</v>
      </c>
      <c r="T1294" s="59"/>
      <c r="U1294" s="59"/>
      <c r="V1294" s="59"/>
    </row>
    <row r="1295" spans="1:22" x14ac:dyDescent="0.2">
      <c r="A1295" s="65" t="s">
        <v>5165</v>
      </c>
      <c r="B1295" s="62" t="s">
        <v>5166</v>
      </c>
      <c r="C1295" s="137">
        <v>370</v>
      </c>
      <c r="D1295" s="66">
        <v>203.5</v>
      </c>
      <c r="E1295" s="66">
        <v>296</v>
      </c>
      <c r="F1295" s="62" t="s">
        <v>135</v>
      </c>
      <c r="G1295" s="66" t="s">
        <v>4032</v>
      </c>
      <c r="H1295" s="82" t="s">
        <v>5167</v>
      </c>
      <c r="I1295" s="82" t="s">
        <v>5168</v>
      </c>
      <c r="J1295" s="122"/>
      <c r="K1295" s="66" t="s">
        <v>139</v>
      </c>
      <c r="L1295" s="62" t="s">
        <v>123</v>
      </c>
      <c r="M1295" s="66" t="s">
        <v>140</v>
      </c>
      <c r="N1295" s="66" t="s">
        <v>953</v>
      </c>
      <c r="O1295" s="62" t="s">
        <v>1497</v>
      </c>
      <c r="P1295" s="62" t="s">
        <v>955</v>
      </c>
      <c r="Q1295" s="62"/>
      <c r="R1295" s="62"/>
      <c r="S1295" s="62" t="s">
        <v>955</v>
      </c>
      <c r="T1295" s="62"/>
      <c r="U1295" s="62"/>
      <c r="V1295" s="62"/>
    </row>
    <row r="1296" spans="1:22" x14ac:dyDescent="0.2">
      <c r="A1296" s="58" t="s">
        <v>5169</v>
      </c>
      <c r="B1296" s="59" t="s">
        <v>5170</v>
      </c>
      <c r="C1296" s="71">
        <v>375</v>
      </c>
      <c r="D1296" s="60">
        <v>206.25</v>
      </c>
      <c r="E1296" s="66">
        <v>300</v>
      </c>
      <c r="F1296" s="61" t="s">
        <v>135</v>
      </c>
      <c r="G1296" s="59" t="s">
        <v>4087</v>
      </c>
      <c r="H1296" s="60" t="s">
        <v>5171</v>
      </c>
      <c r="I1296" s="60" t="s">
        <v>5172</v>
      </c>
      <c r="J1296" s="123">
        <v>0.45</v>
      </c>
      <c r="K1296" s="62" t="s">
        <v>139</v>
      </c>
      <c r="L1296" s="60" t="s">
        <v>153</v>
      </c>
      <c r="M1296" s="59" t="s">
        <v>103</v>
      </c>
      <c r="N1296" s="60" t="s">
        <v>946</v>
      </c>
      <c r="O1296" s="60" t="s">
        <v>4625</v>
      </c>
      <c r="P1296" s="59" t="s">
        <v>102</v>
      </c>
      <c r="Q1296" s="59" t="s">
        <v>103</v>
      </c>
      <c r="R1296" s="59"/>
      <c r="S1296" s="59"/>
      <c r="T1296" s="59">
        <v>2.44</v>
      </c>
      <c r="U1296" s="59">
        <v>7.15</v>
      </c>
      <c r="V1296" s="59">
        <v>12</v>
      </c>
    </row>
    <row r="1297" spans="1:22" x14ac:dyDescent="0.2">
      <c r="A1297" s="58" t="s">
        <v>5173</v>
      </c>
      <c r="B1297" s="59" t="s">
        <v>5174</v>
      </c>
      <c r="C1297" s="71">
        <v>375</v>
      </c>
      <c r="D1297" s="60">
        <v>206.25</v>
      </c>
      <c r="E1297" s="66">
        <v>300</v>
      </c>
      <c r="F1297" s="59" t="s">
        <v>135</v>
      </c>
      <c r="G1297" s="59" t="s">
        <v>136</v>
      </c>
      <c r="H1297" s="60" t="s">
        <v>5175</v>
      </c>
      <c r="I1297" s="60" t="s">
        <v>5176</v>
      </c>
      <c r="J1297" s="123"/>
      <c r="K1297" s="62" t="s">
        <v>139</v>
      </c>
      <c r="L1297" s="60" t="s">
        <v>153</v>
      </c>
      <c r="M1297" s="59" t="s">
        <v>103</v>
      </c>
      <c r="N1297" s="60" t="s">
        <v>1390</v>
      </c>
      <c r="O1297" s="60" t="s">
        <v>1391</v>
      </c>
      <c r="P1297" s="59" t="s">
        <v>1392</v>
      </c>
      <c r="Q1297" s="59" t="s">
        <v>103</v>
      </c>
      <c r="R1297" s="59"/>
      <c r="S1297" s="59"/>
      <c r="T1297" s="59">
        <v>4.2</v>
      </c>
      <c r="U1297" s="59">
        <v>17.7</v>
      </c>
      <c r="V1297" s="59">
        <v>22.5</v>
      </c>
    </row>
    <row r="1298" spans="1:22" x14ac:dyDescent="0.2">
      <c r="A1298" s="58" t="s">
        <v>5177</v>
      </c>
      <c r="B1298" s="59" t="s">
        <v>5178</v>
      </c>
      <c r="C1298" s="71">
        <v>375</v>
      </c>
      <c r="D1298" s="60">
        <v>206.25</v>
      </c>
      <c r="E1298" s="66">
        <v>300</v>
      </c>
      <c r="F1298" s="59" t="s">
        <v>135</v>
      </c>
      <c r="G1298" s="59" t="s">
        <v>136</v>
      </c>
      <c r="H1298" s="60" t="s">
        <v>5179</v>
      </c>
      <c r="I1298" s="60" t="s">
        <v>5180</v>
      </c>
      <c r="J1298" s="123"/>
      <c r="K1298" s="62" t="s">
        <v>139</v>
      </c>
      <c r="L1298" s="60" t="s">
        <v>117</v>
      </c>
      <c r="M1298" s="59" t="s">
        <v>140</v>
      </c>
      <c r="N1298" s="60" t="s">
        <v>118</v>
      </c>
      <c r="O1298" s="60" t="s">
        <v>119</v>
      </c>
      <c r="P1298" s="59" t="s">
        <v>120</v>
      </c>
      <c r="Q1298" s="59" t="s">
        <v>103</v>
      </c>
      <c r="R1298" s="59"/>
      <c r="S1298" s="59" t="s">
        <v>120</v>
      </c>
      <c r="T1298" s="59">
        <v>10.7</v>
      </c>
      <c r="U1298" s="59">
        <v>10.7</v>
      </c>
      <c r="V1298" s="59">
        <v>15.4</v>
      </c>
    </row>
    <row r="1299" spans="1:22" x14ac:dyDescent="0.2">
      <c r="A1299" s="58" t="s">
        <v>5181</v>
      </c>
      <c r="B1299" s="59" t="s">
        <v>5182</v>
      </c>
      <c r="C1299" s="71">
        <v>375</v>
      </c>
      <c r="D1299" s="60">
        <v>206.25</v>
      </c>
      <c r="E1299" s="66">
        <v>300</v>
      </c>
      <c r="F1299" s="61" t="s">
        <v>135</v>
      </c>
      <c r="G1299" s="59" t="s">
        <v>3928</v>
      </c>
      <c r="H1299" s="60" t="s">
        <v>5038</v>
      </c>
      <c r="I1299" s="60" t="s">
        <v>5183</v>
      </c>
      <c r="J1299" s="123">
        <v>0.57999999999999996</v>
      </c>
      <c r="K1299" s="62" t="s">
        <v>139</v>
      </c>
      <c r="L1299" s="60" t="s">
        <v>153</v>
      </c>
      <c r="M1299" s="59" t="s">
        <v>103</v>
      </c>
      <c r="N1299" s="60" t="s">
        <v>4247</v>
      </c>
      <c r="O1299" s="60" t="s">
        <v>4774</v>
      </c>
      <c r="P1299" s="59" t="s">
        <v>102</v>
      </c>
      <c r="Q1299" s="59" t="s">
        <v>103</v>
      </c>
      <c r="R1299" s="59"/>
      <c r="S1299" s="59"/>
      <c r="T1299" s="59">
        <v>2.44</v>
      </c>
      <c r="U1299" s="59">
        <v>7.15</v>
      </c>
      <c r="V1299" s="59">
        <v>12</v>
      </c>
    </row>
    <row r="1300" spans="1:22" x14ac:dyDescent="0.2">
      <c r="A1300" s="58" t="s">
        <v>5184</v>
      </c>
      <c r="B1300" s="59" t="s">
        <v>5185</v>
      </c>
      <c r="C1300" s="71">
        <v>380</v>
      </c>
      <c r="D1300" s="60">
        <v>209</v>
      </c>
      <c r="E1300" s="66">
        <v>304</v>
      </c>
      <c r="F1300" s="59" t="s">
        <v>135</v>
      </c>
      <c r="G1300" s="59" t="s">
        <v>136</v>
      </c>
      <c r="H1300" s="60" t="s">
        <v>4601</v>
      </c>
      <c r="I1300" s="60" t="s">
        <v>5186</v>
      </c>
      <c r="J1300" s="123">
        <v>6.4</v>
      </c>
      <c r="K1300" s="62" t="s">
        <v>139</v>
      </c>
      <c r="L1300" s="60" t="s">
        <v>117</v>
      </c>
      <c r="M1300" s="59" t="s">
        <v>140</v>
      </c>
      <c r="N1300" s="60" t="s">
        <v>3227</v>
      </c>
      <c r="O1300" s="60" t="s">
        <v>3389</v>
      </c>
      <c r="P1300" s="59" t="s">
        <v>3229</v>
      </c>
      <c r="Q1300" s="59" t="s">
        <v>103</v>
      </c>
      <c r="R1300" s="59"/>
      <c r="S1300" s="59"/>
      <c r="T1300" s="59"/>
      <c r="U1300" s="59"/>
      <c r="V1300" s="59"/>
    </row>
    <row r="1301" spans="1:22" x14ac:dyDescent="0.2">
      <c r="A1301" s="58" t="s">
        <v>5187</v>
      </c>
      <c r="B1301" s="59" t="s">
        <v>5188</v>
      </c>
      <c r="C1301" s="71">
        <v>380</v>
      </c>
      <c r="D1301" s="60">
        <v>209</v>
      </c>
      <c r="E1301" s="66">
        <v>304</v>
      </c>
      <c r="F1301" s="59" t="s">
        <v>135</v>
      </c>
      <c r="G1301" s="59" t="s">
        <v>136</v>
      </c>
      <c r="H1301" s="60" t="s">
        <v>4601</v>
      </c>
      <c r="I1301" s="60" t="s">
        <v>5189</v>
      </c>
      <c r="J1301" s="123">
        <v>6.4</v>
      </c>
      <c r="K1301" s="62" t="s">
        <v>139</v>
      </c>
      <c r="L1301" s="60" t="s">
        <v>117</v>
      </c>
      <c r="M1301" s="59" t="s">
        <v>140</v>
      </c>
      <c r="N1301" s="60" t="s">
        <v>3227</v>
      </c>
      <c r="O1301" s="60" t="s">
        <v>3389</v>
      </c>
      <c r="P1301" s="59" t="s">
        <v>3229</v>
      </c>
      <c r="Q1301" s="59" t="s">
        <v>103</v>
      </c>
      <c r="R1301" s="59"/>
      <c r="S1301" s="59"/>
      <c r="T1301" s="59"/>
      <c r="U1301" s="59"/>
      <c r="V1301" s="59"/>
    </row>
    <row r="1302" spans="1:22" x14ac:dyDescent="0.2">
      <c r="A1302" s="70" t="s">
        <v>5190</v>
      </c>
      <c r="B1302" s="68" t="s">
        <v>5191</v>
      </c>
      <c r="C1302" s="71">
        <v>380</v>
      </c>
      <c r="D1302" s="71">
        <v>209</v>
      </c>
      <c r="E1302" s="66">
        <v>304</v>
      </c>
      <c r="F1302" s="68" t="s">
        <v>135</v>
      </c>
      <c r="G1302" s="68" t="s">
        <v>5192</v>
      </c>
      <c r="H1302" s="68" t="s">
        <v>4699</v>
      </c>
      <c r="I1302" s="68" t="s">
        <v>5193</v>
      </c>
      <c r="J1302" s="125"/>
      <c r="K1302" s="62" t="s">
        <v>139</v>
      </c>
      <c r="L1302" s="68" t="s">
        <v>117</v>
      </c>
      <c r="M1302" s="59" t="s">
        <v>140</v>
      </c>
      <c r="N1302" s="68" t="s">
        <v>118</v>
      </c>
      <c r="O1302" s="68" t="s">
        <v>119</v>
      </c>
      <c r="P1302" s="68" t="s">
        <v>120</v>
      </c>
      <c r="Q1302" s="68" t="s">
        <v>103</v>
      </c>
      <c r="R1302" s="68"/>
      <c r="S1302" s="68" t="s">
        <v>120</v>
      </c>
      <c r="T1302" s="68">
        <v>0</v>
      </c>
      <c r="U1302" s="68">
        <v>0</v>
      </c>
      <c r="V1302" s="68">
        <v>0</v>
      </c>
    </row>
    <row r="1303" spans="1:22" x14ac:dyDescent="0.2">
      <c r="A1303" s="70" t="s">
        <v>5194</v>
      </c>
      <c r="B1303" s="68" t="s">
        <v>5195</v>
      </c>
      <c r="C1303" s="71">
        <v>380</v>
      </c>
      <c r="D1303" s="71">
        <v>209</v>
      </c>
      <c r="E1303" s="66">
        <v>304</v>
      </c>
      <c r="F1303" s="68" t="s">
        <v>135</v>
      </c>
      <c r="G1303" s="68" t="s">
        <v>5192</v>
      </c>
      <c r="H1303" s="68" t="s">
        <v>4703</v>
      </c>
      <c r="I1303" s="68" t="s">
        <v>5196</v>
      </c>
      <c r="J1303" s="125"/>
      <c r="K1303" s="62" t="s">
        <v>139</v>
      </c>
      <c r="L1303" s="68" t="s">
        <v>117</v>
      </c>
      <c r="M1303" s="59" t="s">
        <v>140</v>
      </c>
      <c r="N1303" s="68" t="s">
        <v>118</v>
      </c>
      <c r="O1303" s="68" t="s">
        <v>119</v>
      </c>
      <c r="P1303" s="68" t="s">
        <v>120</v>
      </c>
      <c r="Q1303" s="68" t="s">
        <v>103</v>
      </c>
      <c r="R1303" s="68"/>
      <c r="S1303" s="68" t="s">
        <v>120</v>
      </c>
      <c r="T1303" s="68">
        <v>0</v>
      </c>
      <c r="U1303" s="68">
        <v>0</v>
      </c>
      <c r="V1303" s="68">
        <v>0</v>
      </c>
    </row>
    <row r="1304" spans="1:22" x14ac:dyDescent="0.2">
      <c r="A1304" s="70" t="s">
        <v>5197</v>
      </c>
      <c r="B1304" s="68" t="s">
        <v>5198</v>
      </c>
      <c r="C1304" s="71">
        <v>380</v>
      </c>
      <c r="D1304" s="71">
        <v>209</v>
      </c>
      <c r="E1304" s="66">
        <v>304</v>
      </c>
      <c r="F1304" s="68" t="s">
        <v>135</v>
      </c>
      <c r="G1304" s="68" t="s">
        <v>5192</v>
      </c>
      <c r="H1304" s="68" t="s">
        <v>4711</v>
      </c>
      <c r="I1304" s="68" t="s">
        <v>5199</v>
      </c>
      <c r="J1304" s="125"/>
      <c r="K1304" s="62" t="s">
        <v>139</v>
      </c>
      <c r="L1304" s="68" t="s">
        <v>117</v>
      </c>
      <c r="M1304" s="59" t="s">
        <v>140</v>
      </c>
      <c r="N1304" s="68" t="s">
        <v>118</v>
      </c>
      <c r="O1304" s="68" t="s">
        <v>119</v>
      </c>
      <c r="P1304" s="68" t="s">
        <v>120</v>
      </c>
      <c r="Q1304" s="68" t="s">
        <v>103</v>
      </c>
      <c r="R1304" s="68"/>
      <c r="S1304" s="68" t="s">
        <v>120</v>
      </c>
      <c r="T1304" s="68">
        <v>0</v>
      </c>
      <c r="U1304" s="68">
        <v>0</v>
      </c>
      <c r="V1304" s="68">
        <v>0</v>
      </c>
    </row>
    <row r="1305" spans="1:22" x14ac:dyDescent="0.2">
      <c r="A1305" s="70" t="s">
        <v>5200</v>
      </c>
      <c r="B1305" s="68" t="s">
        <v>5201</v>
      </c>
      <c r="C1305" s="71">
        <v>380</v>
      </c>
      <c r="D1305" s="71">
        <v>209</v>
      </c>
      <c r="E1305" s="66">
        <v>304</v>
      </c>
      <c r="F1305" s="68" t="s">
        <v>135</v>
      </c>
      <c r="G1305" s="68" t="s">
        <v>5192</v>
      </c>
      <c r="H1305" s="68" t="s">
        <v>4715</v>
      </c>
      <c r="I1305" s="68" t="s">
        <v>5202</v>
      </c>
      <c r="J1305" s="125"/>
      <c r="K1305" s="62" t="s">
        <v>139</v>
      </c>
      <c r="L1305" s="68" t="s">
        <v>117</v>
      </c>
      <c r="M1305" s="59" t="s">
        <v>140</v>
      </c>
      <c r="N1305" s="68" t="s">
        <v>118</v>
      </c>
      <c r="O1305" s="68" t="s">
        <v>119</v>
      </c>
      <c r="P1305" s="68" t="s">
        <v>120</v>
      </c>
      <c r="Q1305" s="68" t="s">
        <v>103</v>
      </c>
      <c r="R1305" s="68"/>
      <c r="S1305" s="68" t="s">
        <v>120</v>
      </c>
      <c r="T1305" s="68">
        <v>0</v>
      </c>
      <c r="U1305" s="68">
        <v>0</v>
      </c>
      <c r="V1305" s="68">
        <v>0</v>
      </c>
    </row>
    <row r="1306" spans="1:22" x14ac:dyDescent="0.2">
      <c r="A1306" s="70" t="s">
        <v>5203</v>
      </c>
      <c r="B1306" s="68" t="s">
        <v>5204</v>
      </c>
      <c r="C1306" s="71">
        <v>380</v>
      </c>
      <c r="D1306" s="71">
        <v>209</v>
      </c>
      <c r="E1306" s="66">
        <v>304</v>
      </c>
      <c r="F1306" s="68" t="s">
        <v>135</v>
      </c>
      <c r="G1306" s="68" t="s">
        <v>5192</v>
      </c>
      <c r="H1306" s="68" t="s">
        <v>4719</v>
      </c>
      <c r="I1306" s="68" t="s">
        <v>5205</v>
      </c>
      <c r="J1306" s="125"/>
      <c r="K1306" s="62" t="s">
        <v>139</v>
      </c>
      <c r="L1306" s="68" t="s">
        <v>117</v>
      </c>
      <c r="M1306" s="59" t="s">
        <v>140</v>
      </c>
      <c r="N1306" s="68" t="s">
        <v>118</v>
      </c>
      <c r="O1306" s="68" t="s">
        <v>119</v>
      </c>
      <c r="P1306" s="68" t="s">
        <v>120</v>
      </c>
      <c r="Q1306" s="68" t="s">
        <v>103</v>
      </c>
      <c r="R1306" s="68"/>
      <c r="S1306" s="68" t="s">
        <v>120</v>
      </c>
      <c r="T1306" s="68">
        <v>0</v>
      </c>
      <c r="U1306" s="68">
        <v>0</v>
      </c>
      <c r="V1306" s="68">
        <v>0</v>
      </c>
    </row>
    <row r="1307" spans="1:22" x14ac:dyDescent="0.2">
      <c r="A1307" s="65" t="s">
        <v>5206</v>
      </c>
      <c r="B1307" s="62" t="s">
        <v>5207</v>
      </c>
      <c r="C1307" s="137">
        <v>380</v>
      </c>
      <c r="D1307" s="66">
        <v>209</v>
      </c>
      <c r="E1307" s="66">
        <v>304</v>
      </c>
      <c r="F1307" s="62" t="s">
        <v>135</v>
      </c>
      <c r="G1307" s="66" t="s">
        <v>136</v>
      </c>
      <c r="H1307" s="66" t="s">
        <v>5208</v>
      </c>
      <c r="I1307" s="66" t="s">
        <v>5209</v>
      </c>
      <c r="J1307" s="122"/>
      <c r="K1307" s="66" t="s">
        <v>139</v>
      </c>
      <c r="L1307" s="62" t="s">
        <v>117</v>
      </c>
      <c r="M1307" s="66" t="s">
        <v>140</v>
      </c>
      <c r="N1307" s="66" t="s">
        <v>118</v>
      </c>
      <c r="O1307" s="62" t="s">
        <v>119</v>
      </c>
      <c r="P1307" s="62" t="s">
        <v>120</v>
      </c>
      <c r="Q1307" s="62" t="s">
        <v>103</v>
      </c>
      <c r="R1307" s="62"/>
      <c r="S1307" s="62" t="s">
        <v>120</v>
      </c>
      <c r="T1307" s="62"/>
      <c r="U1307" s="62"/>
      <c r="V1307" s="62"/>
    </row>
    <row r="1308" spans="1:22" x14ac:dyDescent="0.2">
      <c r="A1308" s="65" t="s">
        <v>5210</v>
      </c>
      <c r="B1308" s="62" t="s">
        <v>5211</v>
      </c>
      <c r="C1308" s="137">
        <v>380</v>
      </c>
      <c r="D1308" s="66">
        <v>209</v>
      </c>
      <c r="E1308" s="66">
        <v>304</v>
      </c>
      <c r="F1308" s="62" t="s">
        <v>135</v>
      </c>
      <c r="G1308" s="66" t="s">
        <v>4123</v>
      </c>
      <c r="H1308" s="82" t="s">
        <v>5212</v>
      </c>
      <c r="I1308" s="82" t="s">
        <v>5213</v>
      </c>
      <c r="J1308" s="122"/>
      <c r="K1308" s="66" t="s">
        <v>139</v>
      </c>
      <c r="L1308" s="62" t="s">
        <v>123</v>
      </c>
      <c r="M1308" s="66" t="s">
        <v>140</v>
      </c>
      <c r="N1308" s="66" t="s">
        <v>953</v>
      </c>
      <c r="O1308" s="62" t="s">
        <v>1497</v>
      </c>
      <c r="P1308" s="62" t="s">
        <v>955</v>
      </c>
      <c r="Q1308" s="62"/>
      <c r="R1308" s="62"/>
      <c r="S1308" s="62" t="s">
        <v>955</v>
      </c>
      <c r="T1308" s="62"/>
      <c r="U1308" s="62"/>
      <c r="V1308" s="62"/>
    </row>
    <row r="1309" spans="1:22" x14ac:dyDescent="0.2">
      <c r="A1309" s="65" t="s">
        <v>5214</v>
      </c>
      <c r="B1309" s="62" t="s">
        <v>5215</v>
      </c>
      <c r="C1309" s="137">
        <v>380</v>
      </c>
      <c r="D1309" s="66">
        <v>209</v>
      </c>
      <c r="E1309" s="66">
        <v>304</v>
      </c>
      <c r="F1309" s="62" t="s">
        <v>135</v>
      </c>
      <c r="G1309" s="66" t="s">
        <v>4924</v>
      </c>
      <c r="H1309" s="82" t="s">
        <v>5216</v>
      </c>
      <c r="I1309" s="82" t="s">
        <v>5217</v>
      </c>
      <c r="J1309" s="122"/>
      <c r="K1309" s="66" t="s">
        <v>139</v>
      </c>
      <c r="L1309" s="62"/>
      <c r="M1309" s="66" t="s">
        <v>140</v>
      </c>
      <c r="N1309" s="66" t="s">
        <v>953</v>
      </c>
      <c r="O1309" s="62" t="s">
        <v>1697</v>
      </c>
      <c r="P1309" s="62" t="s">
        <v>955</v>
      </c>
      <c r="Q1309" s="62"/>
      <c r="R1309" s="62"/>
      <c r="S1309" s="62" t="s">
        <v>955</v>
      </c>
      <c r="T1309" s="62"/>
      <c r="U1309" s="62"/>
      <c r="V1309" s="62"/>
    </row>
    <row r="1310" spans="1:22" x14ac:dyDescent="0.2">
      <c r="A1310" s="58" t="s">
        <v>5218</v>
      </c>
      <c r="B1310" s="59" t="s">
        <v>5219</v>
      </c>
      <c r="C1310" s="71">
        <v>380</v>
      </c>
      <c r="D1310" s="60">
        <v>209</v>
      </c>
      <c r="E1310" s="66">
        <v>304</v>
      </c>
      <c r="F1310" s="59" t="s">
        <v>135</v>
      </c>
      <c r="G1310" s="59" t="s">
        <v>136</v>
      </c>
      <c r="H1310" s="60" t="s">
        <v>5220</v>
      </c>
      <c r="I1310" s="60" t="s">
        <v>5221</v>
      </c>
      <c r="J1310" s="123"/>
      <c r="K1310" s="62" t="s">
        <v>139</v>
      </c>
      <c r="L1310" s="60" t="s">
        <v>3468</v>
      </c>
      <c r="M1310" s="59" t="s">
        <v>103</v>
      </c>
      <c r="N1310" s="60" t="s">
        <v>953</v>
      </c>
      <c r="O1310" s="60" t="s">
        <v>930</v>
      </c>
      <c r="P1310" s="59" t="s">
        <v>955</v>
      </c>
      <c r="Q1310" s="59" t="s">
        <v>103</v>
      </c>
      <c r="R1310" s="59"/>
      <c r="S1310" s="59" t="s">
        <v>955</v>
      </c>
      <c r="T1310" s="59"/>
      <c r="U1310" s="59"/>
      <c r="V1310" s="59"/>
    </row>
    <row r="1311" spans="1:22" x14ac:dyDescent="0.2">
      <c r="A1311" s="58" t="s">
        <v>5222</v>
      </c>
      <c r="B1311" s="59" t="s">
        <v>5223</v>
      </c>
      <c r="C1311" s="71">
        <v>380</v>
      </c>
      <c r="D1311" s="60">
        <v>266</v>
      </c>
      <c r="E1311" s="66">
        <v>304</v>
      </c>
      <c r="F1311" s="59" t="s">
        <v>135</v>
      </c>
      <c r="G1311" s="59" t="s">
        <v>136</v>
      </c>
      <c r="H1311" s="60" t="s">
        <v>5224</v>
      </c>
      <c r="I1311" s="60"/>
      <c r="J1311" s="123"/>
      <c r="K1311" s="62" t="s">
        <v>139</v>
      </c>
      <c r="L1311" s="60"/>
      <c r="M1311" s="59"/>
      <c r="N1311" s="60" t="s">
        <v>3625</v>
      </c>
      <c r="O1311" s="60" t="s">
        <v>4110</v>
      </c>
      <c r="P1311" s="59" t="s">
        <v>4111</v>
      </c>
      <c r="Q1311" s="59" t="s">
        <v>103</v>
      </c>
      <c r="R1311" s="59"/>
      <c r="S1311" s="59"/>
      <c r="T1311" s="59"/>
      <c r="U1311" s="59"/>
      <c r="V1311" s="59"/>
    </row>
    <row r="1312" spans="1:22" x14ac:dyDescent="0.2">
      <c r="A1312" s="65" t="s">
        <v>5225</v>
      </c>
      <c r="B1312" s="62" t="s">
        <v>5226</v>
      </c>
      <c r="C1312" s="137">
        <v>385</v>
      </c>
      <c r="D1312" s="66">
        <v>211.75</v>
      </c>
      <c r="E1312" s="66">
        <v>308</v>
      </c>
      <c r="F1312" s="59" t="s">
        <v>135</v>
      </c>
      <c r="G1312" s="66" t="s">
        <v>4331</v>
      </c>
      <c r="H1312" s="82" t="s">
        <v>4995</v>
      </c>
      <c r="I1312" s="82" t="s">
        <v>5227</v>
      </c>
      <c r="J1312" s="122"/>
      <c r="K1312" s="66" t="s">
        <v>139</v>
      </c>
      <c r="L1312" s="62" t="s">
        <v>123</v>
      </c>
      <c r="M1312" s="66" t="s">
        <v>140</v>
      </c>
      <c r="N1312" s="66" t="s">
        <v>953</v>
      </c>
      <c r="O1312" s="62" t="s">
        <v>1697</v>
      </c>
      <c r="P1312" s="62" t="s">
        <v>955</v>
      </c>
      <c r="Q1312" s="62" t="s">
        <v>140</v>
      </c>
      <c r="R1312" s="62"/>
      <c r="S1312" s="62" t="s">
        <v>955</v>
      </c>
      <c r="T1312" s="62"/>
      <c r="U1312" s="62"/>
      <c r="V1312" s="62"/>
    </row>
    <row r="1313" spans="1:22" x14ac:dyDescent="0.2">
      <c r="A1313" s="58" t="s">
        <v>5228</v>
      </c>
      <c r="B1313" s="59" t="s">
        <v>5229</v>
      </c>
      <c r="C1313" s="71">
        <v>390</v>
      </c>
      <c r="D1313" s="60">
        <v>214.5</v>
      </c>
      <c r="E1313" s="66">
        <v>312</v>
      </c>
      <c r="F1313" s="61" t="s">
        <v>135</v>
      </c>
      <c r="G1313" s="59" t="s">
        <v>4087</v>
      </c>
      <c r="H1313" s="60" t="s">
        <v>5230</v>
      </c>
      <c r="I1313" s="60" t="s">
        <v>5231</v>
      </c>
      <c r="J1313" s="123"/>
      <c r="K1313" s="62" t="s">
        <v>139</v>
      </c>
      <c r="L1313" s="60" t="s">
        <v>153</v>
      </c>
      <c r="M1313" s="59" t="s">
        <v>103</v>
      </c>
      <c r="N1313" s="60" t="s">
        <v>124</v>
      </c>
      <c r="O1313" s="60" t="s">
        <v>4947</v>
      </c>
      <c r="P1313" s="59" t="s">
        <v>102</v>
      </c>
      <c r="Q1313" s="59" t="s">
        <v>103</v>
      </c>
      <c r="R1313" s="59" t="s">
        <v>4149</v>
      </c>
      <c r="S1313" s="59"/>
      <c r="T1313" s="59">
        <v>2.44</v>
      </c>
      <c r="U1313" s="59">
        <v>7.15</v>
      </c>
      <c r="V1313" s="59">
        <v>12</v>
      </c>
    </row>
    <row r="1314" spans="1:22" x14ac:dyDescent="0.2">
      <c r="A1314" s="58" t="s">
        <v>5232</v>
      </c>
      <c r="B1314" s="59" t="s">
        <v>5233</v>
      </c>
      <c r="C1314" s="71">
        <v>390</v>
      </c>
      <c r="D1314" s="60">
        <v>214.5</v>
      </c>
      <c r="E1314" s="66">
        <v>312</v>
      </c>
      <c r="F1314" s="59" t="s">
        <v>135</v>
      </c>
      <c r="G1314" s="59" t="s">
        <v>136</v>
      </c>
      <c r="H1314" s="60" t="s">
        <v>5234</v>
      </c>
      <c r="I1314" s="60" t="s">
        <v>5235</v>
      </c>
      <c r="J1314" s="123"/>
      <c r="K1314" s="62" t="s">
        <v>139</v>
      </c>
      <c r="L1314" s="60" t="s">
        <v>117</v>
      </c>
      <c r="M1314" s="59" t="s">
        <v>140</v>
      </c>
      <c r="N1314" s="60" t="s">
        <v>3227</v>
      </c>
      <c r="O1314" s="60" t="s">
        <v>3389</v>
      </c>
      <c r="P1314" s="59" t="s">
        <v>3229</v>
      </c>
      <c r="Q1314" s="59" t="s">
        <v>103</v>
      </c>
      <c r="R1314" s="59"/>
      <c r="S1314" s="59"/>
      <c r="T1314" s="59"/>
      <c r="U1314" s="59"/>
      <c r="V1314" s="59"/>
    </row>
    <row r="1315" spans="1:22" x14ac:dyDescent="0.2">
      <c r="A1315" s="65" t="s">
        <v>5236</v>
      </c>
      <c r="B1315" s="62" t="s">
        <v>5237</v>
      </c>
      <c r="C1315" s="137">
        <v>390</v>
      </c>
      <c r="D1315" s="66">
        <v>214.5</v>
      </c>
      <c r="E1315" s="66">
        <v>312</v>
      </c>
      <c r="F1315" s="62" t="s">
        <v>135</v>
      </c>
      <c r="G1315" s="62" t="s">
        <v>43</v>
      </c>
      <c r="H1315" s="66" t="s">
        <v>5238</v>
      </c>
      <c r="I1315" s="66" t="s">
        <v>5239</v>
      </c>
      <c r="J1315" s="122"/>
      <c r="K1315" s="62" t="s">
        <v>139</v>
      </c>
      <c r="L1315" s="66" t="s">
        <v>117</v>
      </c>
      <c r="M1315" s="62" t="s">
        <v>140</v>
      </c>
      <c r="N1315" s="66" t="s">
        <v>118</v>
      </c>
      <c r="O1315" s="66" t="s">
        <v>119</v>
      </c>
      <c r="P1315" s="62" t="s">
        <v>120</v>
      </c>
      <c r="Q1315" s="62" t="s">
        <v>103</v>
      </c>
      <c r="R1315" s="62"/>
      <c r="S1315" s="62"/>
      <c r="T1315" s="62"/>
      <c r="U1315" s="62"/>
      <c r="V1315" s="62"/>
    </row>
    <row r="1316" spans="1:22" x14ac:dyDescent="0.2">
      <c r="A1316" s="65" t="s">
        <v>5240</v>
      </c>
      <c r="B1316" s="62" t="s">
        <v>5241</v>
      </c>
      <c r="C1316" s="137">
        <v>390</v>
      </c>
      <c r="D1316" s="66">
        <v>214.5</v>
      </c>
      <c r="E1316" s="66">
        <v>312</v>
      </c>
      <c r="F1316" s="59" t="s">
        <v>135</v>
      </c>
      <c r="G1316" s="66" t="s">
        <v>5242</v>
      </c>
      <c r="H1316" s="82" t="s">
        <v>5243</v>
      </c>
      <c r="I1316" s="82" t="s">
        <v>5244</v>
      </c>
      <c r="J1316" s="122"/>
      <c r="K1316" s="66" t="s">
        <v>139</v>
      </c>
      <c r="L1316" s="62" t="s">
        <v>117</v>
      </c>
      <c r="M1316" s="66" t="s">
        <v>140</v>
      </c>
      <c r="N1316" s="66" t="s">
        <v>118</v>
      </c>
      <c r="O1316" s="62" t="s">
        <v>119</v>
      </c>
      <c r="P1316" s="62" t="s">
        <v>120</v>
      </c>
      <c r="Q1316" s="62" t="s">
        <v>103</v>
      </c>
      <c r="R1316" s="62"/>
      <c r="S1316" s="62" t="s">
        <v>120</v>
      </c>
      <c r="T1316" s="62"/>
      <c r="U1316" s="62"/>
      <c r="V1316" s="62"/>
    </row>
    <row r="1317" spans="1:22" x14ac:dyDescent="0.2">
      <c r="A1317" s="65" t="s">
        <v>5245</v>
      </c>
      <c r="B1317" s="62" t="s">
        <v>5246</v>
      </c>
      <c r="C1317" s="137">
        <v>390</v>
      </c>
      <c r="D1317" s="66">
        <v>214.5</v>
      </c>
      <c r="E1317" s="66">
        <v>312</v>
      </c>
      <c r="F1317" s="59" t="s">
        <v>135</v>
      </c>
      <c r="G1317" s="66" t="s">
        <v>5247</v>
      </c>
      <c r="H1317" s="82" t="s">
        <v>4531</v>
      </c>
      <c r="I1317" s="82" t="s">
        <v>5248</v>
      </c>
      <c r="J1317" s="122"/>
      <c r="K1317" s="66" t="s">
        <v>139</v>
      </c>
      <c r="L1317" s="62"/>
      <c r="M1317" s="66" t="s">
        <v>140</v>
      </c>
      <c r="N1317" s="66" t="s">
        <v>953</v>
      </c>
      <c r="O1317" s="62" t="s">
        <v>1497</v>
      </c>
      <c r="P1317" s="62" t="s">
        <v>955</v>
      </c>
      <c r="Q1317" s="62" t="s">
        <v>140</v>
      </c>
      <c r="R1317" s="62"/>
      <c r="S1317" s="62" t="s">
        <v>955</v>
      </c>
      <c r="T1317" s="62"/>
      <c r="U1317" s="62"/>
      <c r="V1317" s="62"/>
    </row>
    <row r="1318" spans="1:22" x14ac:dyDescent="0.2">
      <c r="A1318" s="65" t="s">
        <v>5249</v>
      </c>
      <c r="B1318" s="62" t="s">
        <v>5250</v>
      </c>
      <c r="C1318" s="137">
        <v>395</v>
      </c>
      <c r="D1318" s="66">
        <v>217.25</v>
      </c>
      <c r="E1318" s="66">
        <v>316</v>
      </c>
      <c r="F1318" s="62" t="s">
        <v>135</v>
      </c>
      <c r="G1318" s="66" t="s">
        <v>2922</v>
      </c>
      <c r="H1318" s="82" t="s">
        <v>5251</v>
      </c>
      <c r="I1318" s="82" t="s">
        <v>5252</v>
      </c>
      <c r="J1318" s="122"/>
      <c r="K1318" s="66" t="s">
        <v>139</v>
      </c>
      <c r="L1318" s="62" t="s">
        <v>153</v>
      </c>
      <c r="M1318" s="66" t="s">
        <v>103</v>
      </c>
      <c r="N1318" s="66" t="s">
        <v>124</v>
      </c>
      <c r="O1318" s="62" t="s">
        <v>5253</v>
      </c>
      <c r="P1318" s="62" t="s">
        <v>102</v>
      </c>
      <c r="Q1318" s="62" t="s">
        <v>103</v>
      </c>
      <c r="R1318" s="62"/>
      <c r="S1318" s="62"/>
      <c r="T1318" s="62">
        <v>11.43</v>
      </c>
      <c r="U1318" s="62">
        <v>3.1</v>
      </c>
      <c r="V1318" s="62">
        <v>6.98</v>
      </c>
    </row>
    <row r="1319" spans="1:22" x14ac:dyDescent="0.2">
      <c r="A1319" s="58" t="s">
        <v>5254</v>
      </c>
      <c r="B1319" s="59" t="s">
        <v>5255</v>
      </c>
      <c r="C1319" s="71">
        <v>395</v>
      </c>
      <c r="D1319" s="60">
        <v>217.25</v>
      </c>
      <c r="E1319" s="66">
        <v>316</v>
      </c>
      <c r="F1319" s="59" t="s">
        <v>135</v>
      </c>
      <c r="G1319" s="59" t="s">
        <v>136</v>
      </c>
      <c r="H1319" s="60" t="s">
        <v>5029</v>
      </c>
      <c r="I1319" s="60" t="s">
        <v>5256</v>
      </c>
      <c r="J1319" s="123"/>
      <c r="K1319" s="62" t="s">
        <v>139</v>
      </c>
      <c r="L1319" s="60" t="s">
        <v>123</v>
      </c>
      <c r="M1319" s="59" t="s">
        <v>140</v>
      </c>
      <c r="N1319" s="60" t="s">
        <v>3227</v>
      </c>
      <c r="O1319" s="60" t="s">
        <v>3389</v>
      </c>
      <c r="P1319" s="59" t="s">
        <v>3229</v>
      </c>
      <c r="Q1319" s="59" t="s">
        <v>103</v>
      </c>
      <c r="R1319" s="59"/>
      <c r="S1319" s="59"/>
      <c r="T1319" s="59"/>
      <c r="U1319" s="59"/>
      <c r="V1319" s="59"/>
    </row>
    <row r="1320" spans="1:22" x14ac:dyDescent="0.2">
      <c r="A1320" s="58" t="s">
        <v>5257</v>
      </c>
      <c r="B1320" s="59" t="s">
        <v>5258</v>
      </c>
      <c r="C1320" s="71">
        <v>395</v>
      </c>
      <c r="D1320" s="60">
        <v>217.25</v>
      </c>
      <c r="E1320" s="66">
        <v>316</v>
      </c>
      <c r="F1320" s="59" t="s">
        <v>135</v>
      </c>
      <c r="G1320" s="59" t="s">
        <v>136</v>
      </c>
      <c r="H1320" s="60" t="s">
        <v>5259</v>
      </c>
      <c r="I1320" s="60" t="s">
        <v>5260</v>
      </c>
      <c r="J1320" s="123"/>
      <c r="K1320" s="62" t="s">
        <v>139</v>
      </c>
      <c r="L1320" s="60" t="s">
        <v>153</v>
      </c>
      <c r="M1320" s="59" t="s">
        <v>103</v>
      </c>
      <c r="N1320" s="60" t="s">
        <v>1390</v>
      </c>
      <c r="O1320" s="60" t="s">
        <v>1391</v>
      </c>
      <c r="P1320" s="59" t="s">
        <v>1392</v>
      </c>
      <c r="Q1320" s="59" t="s">
        <v>103</v>
      </c>
      <c r="R1320" s="59"/>
      <c r="S1320" s="59"/>
      <c r="T1320" s="59">
        <v>4.2</v>
      </c>
      <c r="U1320" s="59">
        <v>17.7</v>
      </c>
      <c r="V1320" s="59">
        <v>22.5</v>
      </c>
    </row>
    <row r="1321" spans="1:22" x14ac:dyDescent="0.2">
      <c r="A1321" s="58" t="s">
        <v>5261</v>
      </c>
      <c r="B1321" s="59" t="s">
        <v>5262</v>
      </c>
      <c r="C1321" s="71">
        <v>395</v>
      </c>
      <c r="D1321" s="60">
        <v>217.25</v>
      </c>
      <c r="E1321" s="66">
        <v>316</v>
      </c>
      <c r="F1321" s="61" t="s">
        <v>135</v>
      </c>
      <c r="G1321" s="59" t="s">
        <v>3928</v>
      </c>
      <c r="H1321" s="60" t="s">
        <v>5263</v>
      </c>
      <c r="I1321" s="60" t="s">
        <v>5264</v>
      </c>
      <c r="J1321" s="123">
        <v>0.52</v>
      </c>
      <c r="K1321" s="62" t="s">
        <v>139</v>
      </c>
      <c r="L1321" s="60" t="s">
        <v>153</v>
      </c>
      <c r="M1321" s="59" t="s">
        <v>103</v>
      </c>
      <c r="N1321" s="60" t="s">
        <v>154</v>
      </c>
      <c r="O1321" s="60" t="s">
        <v>4120</v>
      </c>
      <c r="P1321" s="59" t="s">
        <v>102</v>
      </c>
      <c r="Q1321" s="59" t="s">
        <v>103</v>
      </c>
      <c r="R1321" s="59"/>
      <c r="S1321" s="59"/>
      <c r="T1321" s="59">
        <v>2.44</v>
      </c>
      <c r="U1321" s="59">
        <v>7.15</v>
      </c>
      <c r="V1321" s="59">
        <v>12</v>
      </c>
    </row>
    <row r="1322" spans="1:22" x14ac:dyDescent="0.2">
      <c r="A1322" s="58" t="s">
        <v>5265</v>
      </c>
      <c r="B1322" s="59" t="s">
        <v>5266</v>
      </c>
      <c r="C1322" s="71">
        <v>395</v>
      </c>
      <c r="D1322" s="60">
        <v>217.25</v>
      </c>
      <c r="E1322" s="66">
        <v>316</v>
      </c>
      <c r="F1322" s="59" t="s">
        <v>135</v>
      </c>
      <c r="G1322" s="59" t="s">
        <v>136</v>
      </c>
      <c r="H1322" s="60" t="s">
        <v>5267</v>
      </c>
      <c r="I1322" s="60" t="s">
        <v>5268</v>
      </c>
      <c r="J1322" s="123"/>
      <c r="K1322" s="62" t="s">
        <v>139</v>
      </c>
      <c r="L1322" s="60" t="s">
        <v>123</v>
      </c>
      <c r="M1322" s="59" t="s">
        <v>140</v>
      </c>
      <c r="N1322" s="60" t="s">
        <v>953</v>
      </c>
      <c r="O1322" s="60" t="s">
        <v>4129</v>
      </c>
      <c r="P1322" s="59" t="s">
        <v>955</v>
      </c>
      <c r="Q1322" s="59" t="s">
        <v>140</v>
      </c>
      <c r="R1322" s="59"/>
      <c r="S1322" s="59" t="s">
        <v>955</v>
      </c>
      <c r="T1322" s="59"/>
      <c r="U1322" s="59"/>
      <c r="V1322" s="59"/>
    </row>
    <row r="1323" spans="1:22" x14ac:dyDescent="0.2">
      <c r="A1323" s="70" t="s">
        <v>5269</v>
      </c>
      <c r="B1323" s="68" t="s">
        <v>5270</v>
      </c>
      <c r="C1323" s="71">
        <v>400</v>
      </c>
      <c r="D1323" s="71">
        <v>280</v>
      </c>
      <c r="E1323" s="66">
        <v>320</v>
      </c>
      <c r="F1323" s="68" t="s">
        <v>135</v>
      </c>
      <c r="G1323" s="68" t="s">
        <v>101</v>
      </c>
      <c r="H1323" s="68" t="s">
        <v>5271</v>
      </c>
      <c r="I1323" s="68"/>
      <c r="J1323" s="125"/>
      <c r="K1323" s="62" t="s">
        <v>139</v>
      </c>
      <c r="L1323" s="68"/>
      <c r="M1323" s="68"/>
      <c r="N1323" s="68" t="s">
        <v>4072</v>
      </c>
      <c r="O1323" s="68" t="s">
        <v>4073</v>
      </c>
      <c r="P1323" s="68" t="s">
        <v>167</v>
      </c>
      <c r="Q1323" s="68" t="s">
        <v>103</v>
      </c>
      <c r="R1323" s="68"/>
      <c r="S1323" s="68" t="s">
        <v>167</v>
      </c>
      <c r="T1323" s="68">
        <v>0</v>
      </c>
      <c r="U1323" s="68">
        <v>0</v>
      </c>
      <c r="V1323" s="68">
        <v>0</v>
      </c>
    </row>
    <row r="1324" spans="1:22" x14ac:dyDescent="0.2">
      <c r="A1324" s="58" t="s">
        <v>5272</v>
      </c>
      <c r="B1324" s="59" t="s">
        <v>5273</v>
      </c>
      <c r="C1324" s="71">
        <v>405</v>
      </c>
      <c r="D1324" s="60">
        <v>222.75</v>
      </c>
      <c r="E1324" s="66">
        <v>324</v>
      </c>
      <c r="F1324" s="59" t="s">
        <v>135</v>
      </c>
      <c r="G1324" s="59" t="s">
        <v>937</v>
      </c>
      <c r="H1324" s="60" t="s">
        <v>5274</v>
      </c>
      <c r="I1324" s="60" t="s">
        <v>5275</v>
      </c>
      <c r="J1324" s="123"/>
      <c r="K1324" s="62" t="s">
        <v>139</v>
      </c>
      <c r="L1324" s="60" t="s">
        <v>153</v>
      </c>
      <c r="M1324" s="59" t="s">
        <v>103</v>
      </c>
      <c r="N1324" s="60" t="s">
        <v>4247</v>
      </c>
      <c r="O1324" s="60" t="s">
        <v>5035</v>
      </c>
      <c r="P1324" s="59" t="s">
        <v>102</v>
      </c>
      <c r="Q1324" s="59" t="s">
        <v>103</v>
      </c>
      <c r="R1324" s="59" t="s">
        <v>4149</v>
      </c>
      <c r="S1324" s="59"/>
      <c r="T1324" s="59">
        <v>2.54</v>
      </c>
      <c r="U1324" s="59">
        <v>11.5</v>
      </c>
      <c r="V1324" s="59">
        <v>18.75</v>
      </c>
    </row>
    <row r="1325" spans="1:22" x14ac:dyDescent="0.2">
      <c r="A1325" s="58" t="s">
        <v>5276</v>
      </c>
      <c r="B1325" s="59" t="s">
        <v>5277</v>
      </c>
      <c r="C1325" s="71">
        <v>405</v>
      </c>
      <c r="D1325" s="60">
        <v>222.75</v>
      </c>
      <c r="E1325" s="66">
        <v>324</v>
      </c>
      <c r="F1325" s="59" t="s">
        <v>135</v>
      </c>
      <c r="G1325" s="59" t="s">
        <v>4087</v>
      </c>
      <c r="H1325" s="60" t="s">
        <v>5278</v>
      </c>
      <c r="I1325" s="60" t="s">
        <v>5279</v>
      </c>
      <c r="J1325" s="123"/>
      <c r="K1325" s="62" t="s">
        <v>139</v>
      </c>
      <c r="L1325" s="60" t="s">
        <v>153</v>
      </c>
      <c r="M1325" s="59" t="s">
        <v>103</v>
      </c>
      <c r="N1325" s="60" t="s">
        <v>946</v>
      </c>
      <c r="O1325" s="60" t="s">
        <v>947</v>
      </c>
      <c r="P1325" s="59" t="s">
        <v>102</v>
      </c>
      <c r="Q1325" s="59" t="s">
        <v>103</v>
      </c>
      <c r="R1325" s="59"/>
      <c r="S1325" s="59"/>
      <c r="T1325" s="59">
        <v>2.44</v>
      </c>
      <c r="U1325" s="59">
        <v>7.15</v>
      </c>
      <c r="V1325" s="59">
        <v>12</v>
      </c>
    </row>
    <row r="1326" spans="1:22" x14ac:dyDescent="0.2">
      <c r="A1326" s="58" t="s">
        <v>5280</v>
      </c>
      <c r="B1326" s="59" t="s">
        <v>5281</v>
      </c>
      <c r="C1326" s="71">
        <v>405</v>
      </c>
      <c r="D1326" s="60">
        <v>222.75</v>
      </c>
      <c r="E1326" s="66">
        <v>324</v>
      </c>
      <c r="F1326" s="59" t="s">
        <v>135</v>
      </c>
      <c r="G1326" s="59" t="s">
        <v>4087</v>
      </c>
      <c r="H1326" s="60" t="s">
        <v>5282</v>
      </c>
      <c r="I1326" s="60" t="s">
        <v>5283</v>
      </c>
      <c r="J1326" s="123"/>
      <c r="K1326" s="62" t="s">
        <v>139</v>
      </c>
      <c r="L1326" s="60" t="s">
        <v>153</v>
      </c>
      <c r="M1326" s="59" t="s">
        <v>103</v>
      </c>
      <c r="N1326" s="60" t="s">
        <v>946</v>
      </c>
      <c r="O1326" s="60" t="s">
        <v>947</v>
      </c>
      <c r="P1326" s="59" t="s">
        <v>102</v>
      </c>
      <c r="Q1326" s="59" t="s">
        <v>103</v>
      </c>
      <c r="R1326" s="59"/>
      <c r="S1326" s="59"/>
      <c r="T1326" s="59">
        <v>2.44</v>
      </c>
      <c r="U1326" s="59">
        <v>7.15</v>
      </c>
      <c r="V1326" s="59">
        <v>12</v>
      </c>
    </row>
    <row r="1327" spans="1:22" x14ac:dyDescent="0.2">
      <c r="A1327" s="58" t="s">
        <v>5284</v>
      </c>
      <c r="B1327" s="59" t="s">
        <v>5285</v>
      </c>
      <c r="C1327" s="71">
        <v>405</v>
      </c>
      <c r="D1327" s="60">
        <v>222.75</v>
      </c>
      <c r="E1327" s="66">
        <v>324</v>
      </c>
      <c r="F1327" s="59" t="s">
        <v>135</v>
      </c>
      <c r="G1327" s="59" t="s">
        <v>136</v>
      </c>
      <c r="H1327" s="60" t="s">
        <v>5179</v>
      </c>
      <c r="I1327" s="60" t="s">
        <v>5286</v>
      </c>
      <c r="J1327" s="123"/>
      <c r="K1327" s="62" t="s">
        <v>139</v>
      </c>
      <c r="L1327" s="60" t="s">
        <v>117</v>
      </c>
      <c r="M1327" s="59" t="s">
        <v>140</v>
      </c>
      <c r="N1327" s="60" t="s">
        <v>118</v>
      </c>
      <c r="O1327" s="60" t="s">
        <v>119</v>
      </c>
      <c r="P1327" s="59" t="s">
        <v>120</v>
      </c>
      <c r="Q1327" s="59" t="s">
        <v>103</v>
      </c>
      <c r="R1327" s="59" t="s">
        <v>5287</v>
      </c>
      <c r="S1327" s="59" t="s">
        <v>120</v>
      </c>
      <c r="T1327" s="59">
        <v>10.7</v>
      </c>
      <c r="U1327" s="59">
        <v>10.7</v>
      </c>
      <c r="V1327" s="59">
        <v>15.4</v>
      </c>
    </row>
    <row r="1328" spans="1:22" x14ac:dyDescent="0.2">
      <c r="A1328" s="58" t="s">
        <v>5288</v>
      </c>
      <c r="B1328" s="59" t="s">
        <v>5289</v>
      </c>
      <c r="C1328" s="71">
        <v>405</v>
      </c>
      <c r="D1328" s="60">
        <v>222.75</v>
      </c>
      <c r="E1328" s="66">
        <v>324</v>
      </c>
      <c r="F1328" s="59" t="s">
        <v>135</v>
      </c>
      <c r="G1328" s="59" t="s">
        <v>136</v>
      </c>
      <c r="H1328" s="60" t="s">
        <v>5290</v>
      </c>
      <c r="I1328" s="60" t="s">
        <v>5291</v>
      </c>
      <c r="J1328" s="123"/>
      <c r="K1328" s="62" t="s">
        <v>139</v>
      </c>
      <c r="L1328" s="60" t="s">
        <v>117</v>
      </c>
      <c r="M1328" s="59" t="s">
        <v>140</v>
      </c>
      <c r="N1328" s="60" t="s">
        <v>118</v>
      </c>
      <c r="O1328" s="60" t="s">
        <v>119</v>
      </c>
      <c r="P1328" s="59" t="s">
        <v>120</v>
      </c>
      <c r="Q1328" s="59" t="s">
        <v>103</v>
      </c>
      <c r="R1328" s="59"/>
      <c r="S1328" s="59" t="s">
        <v>120</v>
      </c>
      <c r="T1328" s="59">
        <v>15.35</v>
      </c>
      <c r="U1328" s="59">
        <v>12.8</v>
      </c>
      <c r="V1328" s="59">
        <v>15.7</v>
      </c>
    </row>
    <row r="1329" spans="1:22" x14ac:dyDescent="0.2">
      <c r="A1329" s="58" t="s">
        <v>5292</v>
      </c>
      <c r="B1329" s="59" t="s">
        <v>5293</v>
      </c>
      <c r="C1329" s="71">
        <v>405</v>
      </c>
      <c r="D1329" s="60">
        <v>222.75</v>
      </c>
      <c r="E1329" s="66">
        <v>324</v>
      </c>
      <c r="F1329" s="59" t="s">
        <v>135</v>
      </c>
      <c r="G1329" s="59" t="s">
        <v>136</v>
      </c>
      <c r="H1329" s="60" t="s">
        <v>5294</v>
      </c>
      <c r="I1329" s="60" t="s">
        <v>5295</v>
      </c>
      <c r="J1329" s="123">
        <v>0.35</v>
      </c>
      <c r="K1329" s="62" t="s">
        <v>139</v>
      </c>
      <c r="L1329" s="60" t="s">
        <v>3468</v>
      </c>
      <c r="M1329" s="59" t="s">
        <v>103</v>
      </c>
      <c r="N1329" s="60" t="s">
        <v>946</v>
      </c>
      <c r="O1329" s="60" t="s">
        <v>4804</v>
      </c>
      <c r="P1329" s="59" t="s">
        <v>955</v>
      </c>
      <c r="Q1329" s="59" t="s">
        <v>103</v>
      </c>
      <c r="R1329" s="59"/>
      <c r="S1329" s="59" t="s">
        <v>955</v>
      </c>
      <c r="T1329" s="59"/>
      <c r="U1329" s="59"/>
      <c r="V1329" s="59"/>
    </row>
    <row r="1330" spans="1:22" x14ac:dyDescent="0.2">
      <c r="A1330" s="58" t="s">
        <v>5296</v>
      </c>
      <c r="B1330" s="59" t="s">
        <v>5297</v>
      </c>
      <c r="C1330" s="71">
        <v>405</v>
      </c>
      <c r="D1330" s="60">
        <v>222.75</v>
      </c>
      <c r="E1330" s="66">
        <v>324</v>
      </c>
      <c r="F1330" s="59" t="s">
        <v>135</v>
      </c>
      <c r="G1330" s="59" t="s">
        <v>136</v>
      </c>
      <c r="H1330" s="60" t="s">
        <v>5298</v>
      </c>
      <c r="I1330" s="60" t="s">
        <v>5299</v>
      </c>
      <c r="J1330" s="123">
        <v>0.35</v>
      </c>
      <c r="K1330" s="62" t="s">
        <v>139</v>
      </c>
      <c r="L1330" s="60" t="s">
        <v>3468</v>
      </c>
      <c r="M1330" s="59" t="s">
        <v>103</v>
      </c>
      <c r="N1330" s="60" t="s">
        <v>946</v>
      </c>
      <c r="O1330" s="60" t="s">
        <v>4804</v>
      </c>
      <c r="P1330" s="59" t="s">
        <v>955</v>
      </c>
      <c r="Q1330" s="59" t="s">
        <v>103</v>
      </c>
      <c r="R1330" s="59"/>
      <c r="S1330" s="59" t="s">
        <v>955</v>
      </c>
      <c r="T1330" s="59"/>
      <c r="U1330" s="59"/>
      <c r="V1330" s="59"/>
    </row>
    <row r="1331" spans="1:22" x14ac:dyDescent="0.2">
      <c r="A1331" s="65" t="s">
        <v>5300</v>
      </c>
      <c r="B1331" s="62" t="s">
        <v>5301</v>
      </c>
      <c r="C1331" s="137">
        <v>410</v>
      </c>
      <c r="D1331" s="66">
        <v>225.5</v>
      </c>
      <c r="E1331" s="66">
        <v>328</v>
      </c>
      <c r="F1331" s="59" t="s">
        <v>135</v>
      </c>
      <c r="G1331" s="66" t="s">
        <v>4793</v>
      </c>
      <c r="H1331" s="82" t="s">
        <v>4995</v>
      </c>
      <c r="I1331" s="82" t="s">
        <v>5302</v>
      </c>
      <c r="J1331" s="122"/>
      <c r="K1331" s="66" t="s">
        <v>139</v>
      </c>
      <c r="L1331" s="62" t="s">
        <v>123</v>
      </c>
      <c r="M1331" s="66" t="s">
        <v>140</v>
      </c>
      <c r="N1331" s="66" t="s">
        <v>953</v>
      </c>
      <c r="O1331" s="62" t="s">
        <v>1697</v>
      </c>
      <c r="P1331" s="62" t="s">
        <v>955</v>
      </c>
      <c r="Q1331" s="62" t="s">
        <v>140</v>
      </c>
      <c r="R1331" s="62"/>
      <c r="S1331" s="62" t="s">
        <v>955</v>
      </c>
      <c r="T1331" s="62"/>
      <c r="U1331" s="62"/>
      <c r="V1331" s="62"/>
    </row>
    <row r="1332" spans="1:22" x14ac:dyDescent="0.2">
      <c r="A1332" s="58" t="s">
        <v>5303</v>
      </c>
      <c r="B1332" s="59" t="s">
        <v>5304</v>
      </c>
      <c r="C1332" s="71">
        <v>415</v>
      </c>
      <c r="D1332" s="60">
        <v>228.25</v>
      </c>
      <c r="E1332" s="66">
        <v>332</v>
      </c>
      <c r="F1332" s="59" t="s">
        <v>135</v>
      </c>
      <c r="G1332" s="59" t="s">
        <v>5064</v>
      </c>
      <c r="H1332" s="60" t="s">
        <v>5305</v>
      </c>
      <c r="I1332" s="60" t="s">
        <v>5306</v>
      </c>
      <c r="J1332" s="123"/>
      <c r="K1332" s="62" t="s">
        <v>139</v>
      </c>
      <c r="L1332" s="60" t="s">
        <v>153</v>
      </c>
      <c r="M1332" s="59" t="s">
        <v>103</v>
      </c>
      <c r="N1332" s="60" t="s">
        <v>3227</v>
      </c>
      <c r="O1332" s="60" t="s">
        <v>4475</v>
      </c>
      <c r="P1332" s="59" t="s">
        <v>102</v>
      </c>
      <c r="Q1332" s="59" t="s">
        <v>103</v>
      </c>
      <c r="R1332" s="59" t="s">
        <v>5307</v>
      </c>
      <c r="S1332" s="59"/>
      <c r="T1332" s="59"/>
      <c r="U1332" s="59"/>
      <c r="V1332" s="59"/>
    </row>
    <row r="1333" spans="1:22" x14ac:dyDescent="0.2">
      <c r="A1333" s="58" t="s">
        <v>5308</v>
      </c>
      <c r="B1333" s="59" t="s">
        <v>5309</v>
      </c>
      <c r="C1333" s="71">
        <v>415</v>
      </c>
      <c r="D1333" s="60">
        <v>228.25</v>
      </c>
      <c r="E1333" s="66">
        <v>332</v>
      </c>
      <c r="F1333" s="59" t="s">
        <v>135</v>
      </c>
      <c r="G1333" s="59" t="s">
        <v>4087</v>
      </c>
      <c r="H1333" s="60" t="s">
        <v>5310</v>
      </c>
      <c r="I1333" s="60" t="s">
        <v>5311</v>
      </c>
      <c r="J1333" s="123"/>
      <c r="K1333" s="62" t="s">
        <v>139</v>
      </c>
      <c r="L1333" s="60" t="s">
        <v>153</v>
      </c>
      <c r="M1333" s="59" t="s">
        <v>103</v>
      </c>
      <c r="N1333" s="60" t="s">
        <v>1390</v>
      </c>
      <c r="O1333" s="60" t="s">
        <v>4692</v>
      </c>
      <c r="P1333" s="59" t="s">
        <v>1392</v>
      </c>
      <c r="Q1333" s="59" t="s">
        <v>103</v>
      </c>
      <c r="R1333" s="59" t="s">
        <v>4149</v>
      </c>
      <c r="S1333" s="59"/>
      <c r="T1333" s="59">
        <v>2.44</v>
      </c>
      <c r="U1333" s="59">
        <v>7.15</v>
      </c>
      <c r="V1333" s="59">
        <v>12</v>
      </c>
    </row>
    <row r="1334" spans="1:22" x14ac:dyDescent="0.2">
      <c r="A1334" s="58" t="s">
        <v>5312</v>
      </c>
      <c r="B1334" s="59" t="s">
        <v>5313</v>
      </c>
      <c r="C1334" s="71">
        <v>415</v>
      </c>
      <c r="D1334" s="60">
        <v>228.25</v>
      </c>
      <c r="E1334" s="66">
        <v>332</v>
      </c>
      <c r="F1334" s="59" t="s">
        <v>135</v>
      </c>
      <c r="G1334" s="59" t="s">
        <v>4087</v>
      </c>
      <c r="H1334" s="60" t="s">
        <v>5314</v>
      </c>
      <c r="I1334" s="60" t="s">
        <v>5315</v>
      </c>
      <c r="J1334" s="123"/>
      <c r="K1334" s="62" t="s">
        <v>139</v>
      </c>
      <c r="L1334" s="60" t="s">
        <v>153</v>
      </c>
      <c r="M1334" s="59" t="s">
        <v>103</v>
      </c>
      <c r="N1334" s="60" t="s">
        <v>1390</v>
      </c>
      <c r="O1334" s="60" t="s">
        <v>155</v>
      </c>
      <c r="P1334" s="59" t="s">
        <v>1392</v>
      </c>
      <c r="Q1334" s="59" t="s">
        <v>103</v>
      </c>
      <c r="R1334" s="59" t="s">
        <v>327</v>
      </c>
      <c r="S1334" s="59"/>
      <c r="T1334" s="59">
        <v>2.44</v>
      </c>
      <c r="U1334" s="59">
        <v>7.15</v>
      </c>
      <c r="V1334" s="59">
        <v>12</v>
      </c>
    </row>
    <row r="1335" spans="1:22" x14ac:dyDescent="0.2">
      <c r="A1335" s="58" t="s">
        <v>5316</v>
      </c>
      <c r="B1335" s="59" t="s">
        <v>5317</v>
      </c>
      <c r="C1335" s="71">
        <v>415</v>
      </c>
      <c r="D1335" s="60">
        <v>228.25</v>
      </c>
      <c r="E1335" s="66">
        <v>332</v>
      </c>
      <c r="F1335" s="59" t="s">
        <v>135</v>
      </c>
      <c r="G1335" s="59" t="s">
        <v>136</v>
      </c>
      <c r="H1335" s="60" t="s">
        <v>5318</v>
      </c>
      <c r="I1335" s="60" t="s">
        <v>5319</v>
      </c>
      <c r="J1335" s="123"/>
      <c r="K1335" s="62" t="s">
        <v>139</v>
      </c>
      <c r="L1335" s="60" t="s">
        <v>153</v>
      </c>
      <c r="M1335" s="59" t="s">
        <v>103</v>
      </c>
      <c r="N1335" s="60" t="s">
        <v>3227</v>
      </c>
      <c r="O1335" s="60" t="s">
        <v>3389</v>
      </c>
      <c r="P1335" s="59" t="s">
        <v>3229</v>
      </c>
      <c r="Q1335" s="59" t="s">
        <v>103</v>
      </c>
      <c r="R1335" s="59" t="s">
        <v>273</v>
      </c>
      <c r="S1335" s="59"/>
      <c r="T1335" s="59"/>
      <c r="U1335" s="59"/>
      <c r="V1335" s="59"/>
    </row>
    <row r="1336" spans="1:22" x14ac:dyDescent="0.2">
      <c r="A1336" s="58" t="s">
        <v>5320</v>
      </c>
      <c r="B1336" s="59" t="s">
        <v>5321</v>
      </c>
      <c r="C1336" s="71">
        <v>415</v>
      </c>
      <c r="D1336" s="60">
        <v>228.25</v>
      </c>
      <c r="E1336" s="66">
        <v>332</v>
      </c>
      <c r="F1336" s="59" t="s">
        <v>135</v>
      </c>
      <c r="G1336" s="59" t="s">
        <v>3976</v>
      </c>
      <c r="H1336" s="60" t="s">
        <v>5322</v>
      </c>
      <c r="I1336" s="60" t="s">
        <v>5323</v>
      </c>
      <c r="J1336" s="123"/>
      <c r="K1336" s="62" t="s">
        <v>139</v>
      </c>
      <c r="L1336" s="60" t="s">
        <v>153</v>
      </c>
      <c r="M1336" s="59" t="s">
        <v>103</v>
      </c>
      <c r="N1336" s="60" t="s">
        <v>154</v>
      </c>
      <c r="O1336" s="60" t="s">
        <v>4120</v>
      </c>
      <c r="P1336" s="59" t="s">
        <v>102</v>
      </c>
      <c r="Q1336" s="59" t="s">
        <v>103</v>
      </c>
      <c r="R1336" s="59"/>
      <c r="S1336" s="59"/>
      <c r="T1336" s="59">
        <v>2.44</v>
      </c>
      <c r="U1336" s="59">
        <v>5.18</v>
      </c>
      <c r="V1336" s="59">
        <v>6.22</v>
      </c>
    </row>
    <row r="1337" spans="1:22" x14ac:dyDescent="0.2">
      <c r="A1337" s="58" t="s">
        <v>5324</v>
      </c>
      <c r="B1337" s="59" t="s">
        <v>5325</v>
      </c>
      <c r="C1337" s="71">
        <v>415</v>
      </c>
      <c r="D1337" s="60">
        <v>228.25</v>
      </c>
      <c r="E1337" s="66">
        <v>332</v>
      </c>
      <c r="F1337" s="59" t="s">
        <v>135</v>
      </c>
      <c r="G1337" s="59" t="s">
        <v>4087</v>
      </c>
      <c r="H1337" s="60" t="s">
        <v>5326</v>
      </c>
      <c r="I1337" s="60" t="s">
        <v>5327</v>
      </c>
      <c r="J1337" s="123"/>
      <c r="K1337" s="62" t="s">
        <v>139</v>
      </c>
      <c r="L1337" s="60" t="s">
        <v>153</v>
      </c>
      <c r="M1337" s="59" t="s">
        <v>103</v>
      </c>
      <c r="N1337" s="60" t="s">
        <v>131</v>
      </c>
      <c r="O1337" s="60" t="s">
        <v>132</v>
      </c>
      <c r="P1337" s="59" t="s">
        <v>102</v>
      </c>
      <c r="Q1337" s="59" t="s">
        <v>103</v>
      </c>
      <c r="R1337" s="59" t="s">
        <v>4149</v>
      </c>
      <c r="S1337" s="59"/>
      <c r="T1337" s="59">
        <v>2.44</v>
      </c>
      <c r="U1337" s="59">
        <v>7.15</v>
      </c>
      <c r="V1337" s="59">
        <v>12</v>
      </c>
    </row>
    <row r="1338" spans="1:22" x14ac:dyDescent="0.2">
      <c r="A1338" s="58" t="s">
        <v>5328</v>
      </c>
      <c r="B1338" s="59" t="s">
        <v>5329</v>
      </c>
      <c r="C1338" s="71">
        <v>415</v>
      </c>
      <c r="D1338" s="60">
        <v>228.25</v>
      </c>
      <c r="E1338" s="66">
        <v>332</v>
      </c>
      <c r="F1338" s="59" t="s">
        <v>135</v>
      </c>
      <c r="G1338" s="59" t="s">
        <v>136</v>
      </c>
      <c r="H1338" s="60" t="s">
        <v>5330</v>
      </c>
      <c r="I1338" s="60" t="s">
        <v>5331</v>
      </c>
      <c r="J1338" s="123"/>
      <c r="K1338" s="62" t="s">
        <v>139</v>
      </c>
      <c r="L1338" s="60" t="s">
        <v>3468</v>
      </c>
      <c r="M1338" s="59" t="s">
        <v>103</v>
      </c>
      <c r="N1338" s="60" t="s">
        <v>953</v>
      </c>
      <c r="O1338" s="60" t="s">
        <v>1697</v>
      </c>
      <c r="P1338" s="59" t="s">
        <v>955</v>
      </c>
      <c r="Q1338" s="59" t="s">
        <v>103</v>
      </c>
      <c r="R1338" s="59"/>
      <c r="S1338" s="59" t="s">
        <v>955</v>
      </c>
      <c r="T1338" s="59"/>
      <c r="U1338" s="59"/>
      <c r="V1338" s="59"/>
    </row>
    <row r="1339" spans="1:22" x14ac:dyDescent="0.2">
      <c r="A1339" s="58" t="s">
        <v>5332</v>
      </c>
      <c r="B1339" s="59" t="s">
        <v>5333</v>
      </c>
      <c r="C1339" s="71">
        <v>415</v>
      </c>
      <c r="D1339" s="60">
        <v>228.25</v>
      </c>
      <c r="E1339" s="66">
        <v>332</v>
      </c>
      <c r="F1339" s="59" t="s">
        <v>135</v>
      </c>
      <c r="G1339" s="59" t="s">
        <v>136</v>
      </c>
      <c r="H1339" s="60" t="s">
        <v>5334</v>
      </c>
      <c r="I1339" s="60" t="s">
        <v>5335</v>
      </c>
      <c r="J1339" s="123"/>
      <c r="K1339" s="62" t="s">
        <v>139</v>
      </c>
      <c r="L1339" s="60" t="s">
        <v>3468</v>
      </c>
      <c r="M1339" s="59" t="s">
        <v>103</v>
      </c>
      <c r="N1339" s="60" t="s">
        <v>953</v>
      </c>
      <c r="O1339" s="60" t="s">
        <v>930</v>
      </c>
      <c r="P1339" s="59" t="s">
        <v>955</v>
      </c>
      <c r="Q1339" s="59" t="s">
        <v>103</v>
      </c>
      <c r="R1339" s="59"/>
      <c r="S1339" s="59" t="s">
        <v>955</v>
      </c>
      <c r="T1339" s="59"/>
      <c r="U1339" s="59"/>
      <c r="V1339" s="59"/>
    </row>
    <row r="1340" spans="1:22" x14ac:dyDescent="0.2">
      <c r="A1340" s="58" t="s">
        <v>5336</v>
      </c>
      <c r="B1340" s="59" t="s">
        <v>5337</v>
      </c>
      <c r="C1340" s="71">
        <v>415</v>
      </c>
      <c r="D1340" s="60">
        <v>290.5</v>
      </c>
      <c r="E1340" s="66">
        <v>332</v>
      </c>
      <c r="F1340" s="59" t="s">
        <v>135</v>
      </c>
      <c r="G1340" s="59" t="s">
        <v>136</v>
      </c>
      <c r="H1340" s="60" t="s">
        <v>5338</v>
      </c>
      <c r="I1340" s="60"/>
      <c r="J1340" s="123"/>
      <c r="K1340" s="62" t="s">
        <v>139</v>
      </c>
      <c r="L1340" s="60"/>
      <c r="M1340" s="59"/>
      <c r="N1340" s="60" t="s">
        <v>3625</v>
      </c>
      <c r="O1340" s="60" t="s">
        <v>101</v>
      </c>
      <c r="P1340" s="59" t="s">
        <v>4111</v>
      </c>
      <c r="Q1340" s="59" t="s">
        <v>103</v>
      </c>
      <c r="R1340" s="59"/>
      <c r="S1340" s="59"/>
      <c r="T1340" s="59"/>
      <c r="U1340" s="59"/>
      <c r="V1340" s="59"/>
    </row>
    <row r="1341" spans="1:22" x14ac:dyDescent="0.2">
      <c r="A1341" s="65" t="s">
        <v>5339</v>
      </c>
      <c r="B1341" s="62" t="s">
        <v>5340</v>
      </c>
      <c r="C1341" s="137">
        <v>420</v>
      </c>
      <c r="D1341" s="66">
        <v>231</v>
      </c>
      <c r="E1341" s="66">
        <v>336</v>
      </c>
      <c r="F1341" s="62" t="s">
        <v>135</v>
      </c>
      <c r="G1341" s="62" t="s">
        <v>4087</v>
      </c>
      <c r="H1341" s="66" t="s">
        <v>5341</v>
      </c>
      <c r="I1341" s="66" t="s">
        <v>5342</v>
      </c>
      <c r="J1341" s="122"/>
      <c r="K1341" s="62" t="s">
        <v>139</v>
      </c>
      <c r="L1341" s="66" t="s">
        <v>153</v>
      </c>
      <c r="M1341" s="62" t="s">
        <v>103</v>
      </c>
      <c r="N1341" s="66" t="s">
        <v>124</v>
      </c>
      <c r="O1341" s="66" t="s">
        <v>5253</v>
      </c>
      <c r="P1341" s="62" t="s">
        <v>102</v>
      </c>
      <c r="Q1341" s="62" t="s">
        <v>103</v>
      </c>
      <c r="R1341" s="62"/>
      <c r="S1341" s="62"/>
      <c r="T1341" s="62"/>
      <c r="U1341" s="62"/>
      <c r="V1341" s="62"/>
    </row>
    <row r="1342" spans="1:22" x14ac:dyDescent="0.2">
      <c r="A1342" s="58" t="s">
        <v>5343</v>
      </c>
      <c r="B1342" s="59" t="s">
        <v>5344</v>
      </c>
      <c r="C1342" s="71">
        <v>420</v>
      </c>
      <c r="D1342" s="60">
        <v>231</v>
      </c>
      <c r="E1342" s="66">
        <v>336</v>
      </c>
      <c r="F1342" s="59" t="s">
        <v>135</v>
      </c>
      <c r="G1342" s="59" t="s">
        <v>4087</v>
      </c>
      <c r="H1342" s="60" t="s">
        <v>5345</v>
      </c>
      <c r="I1342" s="60" t="s">
        <v>5346</v>
      </c>
      <c r="J1342" s="123"/>
      <c r="K1342" s="62" t="s">
        <v>139</v>
      </c>
      <c r="L1342" s="60" t="s">
        <v>153</v>
      </c>
      <c r="M1342" s="59" t="s">
        <v>103</v>
      </c>
      <c r="N1342" s="60" t="s">
        <v>946</v>
      </c>
      <c r="O1342" s="60" t="s">
        <v>947</v>
      </c>
      <c r="P1342" s="59" t="s">
        <v>102</v>
      </c>
      <c r="Q1342" s="59" t="s">
        <v>103</v>
      </c>
      <c r="R1342" s="59"/>
      <c r="S1342" s="59"/>
      <c r="T1342" s="59">
        <v>2.44</v>
      </c>
      <c r="U1342" s="59">
        <v>7.15</v>
      </c>
      <c r="V1342" s="59">
        <v>12</v>
      </c>
    </row>
    <row r="1343" spans="1:22" x14ac:dyDescent="0.2">
      <c r="A1343" s="58" t="s">
        <v>5347</v>
      </c>
      <c r="B1343" s="59" t="s">
        <v>5348</v>
      </c>
      <c r="C1343" s="71">
        <v>420</v>
      </c>
      <c r="D1343" s="60">
        <v>231</v>
      </c>
      <c r="E1343" s="66">
        <v>336</v>
      </c>
      <c r="F1343" s="59" t="s">
        <v>135</v>
      </c>
      <c r="G1343" s="59" t="s">
        <v>2908</v>
      </c>
      <c r="H1343" s="60" t="s">
        <v>5349</v>
      </c>
      <c r="I1343" s="69" t="s">
        <v>5350</v>
      </c>
      <c r="J1343" s="123"/>
      <c r="K1343" s="62" t="s">
        <v>139</v>
      </c>
      <c r="L1343" s="60" t="s">
        <v>153</v>
      </c>
      <c r="M1343" s="59" t="s">
        <v>103</v>
      </c>
      <c r="N1343" s="60" t="s">
        <v>946</v>
      </c>
      <c r="O1343" s="60" t="s">
        <v>947</v>
      </c>
      <c r="P1343" s="59" t="s">
        <v>102</v>
      </c>
      <c r="Q1343" s="59" t="s">
        <v>103</v>
      </c>
      <c r="R1343" s="59"/>
      <c r="S1343" s="59"/>
      <c r="T1343" s="59">
        <v>11.43</v>
      </c>
      <c r="U1343" s="59">
        <v>4.7</v>
      </c>
      <c r="V1343" s="59">
        <v>11.59</v>
      </c>
    </row>
    <row r="1344" spans="1:22" x14ac:dyDescent="0.2">
      <c r="A1344" s="58" t="s">
        <v>5351</v>
      </c>
      <c r="B1344" s="59" t="s">
        <v>5352</v>
      </c>
      <c r="C1344" s="71">
        <v>420</v>
      </c>
      <c r="D1344" s="60">
        <v>231</v>
      </c>
      <c r="E1344" s="66">
        <v>336</v>
      </c>
      <c r="F1344" s="59" t="s">
        <v>135</v>
      </c>
      <c r="G1344" s="59" t="s">
        <v>136</v>
      </c>
      <c r="H1344" s="60" t="s">
        <v>5353</v>
      </c>
      <c r="I1344" s="60" t="s">
        <v>5354</v>
      </c>
      <c r="J1344" s="123"/>
      <c r="K1344" s="62" t="s">
        <v>139</v>
      </c>
      <c r="L1344" s="60" t="s">
        <v>123</v>
      </c>
      <c r="M1344" s="59" t="s">
        <v>140</v>
      </c>
      <c r="N1344" s="60" t="s">
        <v>3227</v>
      </c>
      <c r="O1344" s="60" t="s">
        <v>3389</v>
      </c>
      <c r="P1344" s="59" t="s">
        <v>3229</v>
      </c>
      <c r="Q1344" s="59" t="s">
        <v>103</v>
      </c>
      <c r="R1344" s="59" t="s">
        <v>273</v>
      </c>
      <c r="S1344" s="59"/>
      <c r="T1344" s="59"/>
      <c r="U1344" s="59"/>
      <c r="V1344" s="59"/>
    </row>
    <row r="1345" spans="1:22" x14ac:dyDescent="0.2">
      <c r="A1345" s="58" t="s">
        <v>5355</v>
      </c>
      <c r="B1345" s="59" t="s">
        <v>5356</v>
      </c>
      <c r="C1345" s="71">
        <v>420</v>
      </c>
      <c r="D1345" s="60">
        <v>231</v>
      </c>
      <c r="E1345" s="66">
        <v>336</v>
      </c>
      <c r="F1345" s="59" t="s">
        <v>135</v>
      </c>
      <c r="G1345" s="59" t="s">
        <v>136</v>
      </c>
      <c r="H1345" s="60" t="s">
        <v>5353</v>
      </c>
      <c r="I1345" s="60" t="s">
        <v>5357</v>
      </c>
      <c r="J1345" s="123"/>
      <c r="K1345" s="62" t="s">
        <v>139</v>
      </c>
      <c r="L1345" s="60" t="s">
        <v>123</v>
      </c>
      <c r="M1345" s="59" t="s">
        <v>140</v>
      </c>
      <c r="N1345" s="60" t="s">
        <v>3227</v>
      </c>
      <c r="O1345" s="60" t="s">
        <v>3389</v>
      </c>
      <c r="P1345" s="59" t="s">
        <v>3229</v>
      </c>
      <c r="Q1345" s="59" t="s">
        <v>103</v>
      </c>
      <c r="R1345" s="59" t="s">
        <v>273</v>
      </c>
      <c r="S1345" s="59"/>
      <c r="T1345" s="59"/>
      <c r="U1345" s="59"/>
      <c r="V1345" s="59"/>
    </row>
    <row r="1346" spans="1:22" x14ac:dyDescent="0.2">
      <c r="A1346" s="65" t="s">
        <v>5358</v>
      </c>
      <c r="B1346" s="62" t="s">
        <v>5359</v>
      </c>
      <c r="C1346" s="137">
        <v>420</v>
      </c>
      <c r="D1346" s="66">
        <v>231</v>
      </c>
      <c r="E1346" s="66">
        <v>336</v>
      </c>
      <c r="F1346" s="62" t="s">
        <v>135</v>
      </c>
      <c r="G1346" s="66" t="s">
        <v>4331</v>
      </c>
      <c r="H1346" s="82" t="s">
        <v>5360</v>
      </c>
      <c r="I1346" s="82" t="s">
        <v>5361</v>
      </c>
      <c r="J1346" s="122"/>
      <c r="K1346" s="66" t="s">
        <v>139</v>
      </c>
      <c r="L1346" s="62" t="s">
        <v>123</v>
      </c>
      <c r="M1346" s="66" t="s">
        <v>140</v>
      </c>
      <c r="N1346" s="66" t="s">
        <v>953</v>
      </c>
      <c r="O1346" s="62" t="s">
        <v>1497</v>
      </c>
      <c r="P1346" s="62" t="s">
        <v>955</v>
      </c>
      <c r="Q1346" s="62"/>
      <c r="R1346" s="62"/>
      <c r="S1346" s="62" t="s">
        <v>955</v>
      </c>
      <c r="T1346" s="62"/>
      <c r="U1346" s="62"/>
      <c r="V1346" s="62"/>
    </row>
    <row r="1347" spans="1:22" x14ac:dyDescent="0.2">
      <c r="A1347" s="58" t="s">
        <v>5362</v>
      </c>
      <c r="B1347" s="59" t="s">
        <v>5363</v>
      </c>
      <c r="C1347" s="71">
        <v>420</v>
      </c>
      <c r="D1347" s="60">
        <v>231</v>
      </c>
      <c r="E1347" s="66">
        <v>336</v>
      </c>
      <c r="F1347" s="59" t="s">
        <v>135</v>
      </c>
      <c r="G1347" s="59" t="s">
        <v>978</v>
      </c>
      <c r="H1347" s="60" t="s">
        <v>5364</v>
      </c>
      <c r="I1347" s="60" t="s">
        <v>5365</v>
      </c>
      <c r="J1347" s="123">
        <v>12.7</v>
      </c>
      <c r="K1347" s="62" t="s">
        <v>139</v>
      </c>
      <c r="L1347" s="60" t="s">
        <v>123</v>
      </c>
      <c r="M1347" s="59" t="s">
        <v>140</v>
      </c>
      <c r="N1347" s="60" t="s">
        <v>953</v>
      </c>
      <c r="O1347" s="60" t="s">
        <v>4129</v>
      </c>
      <c r="P1347" s="59" t="s">
        <v>955</v>
      </c>
      <c r="Q1347" s="59" t="s">
        <v>140</v>
      </c>
      <c r="R1347" s="59"/>
      <c r="S1347" s="59" t="s">
        <v>955</v>
      </c>
      <c r="T1347" s="59"/>
      <c r="U1347" s="59"/>
      <c r="V1347" s="59"/>
    </row>
    <row r="1348" spans="1:22" x14ac:dyDescent="0.2">
      <c r="A1348" s="58" t="s">
        <v>5366</v>
      </c>
      <c r="B1348" s="59" t="s">
        <v>5367</v>
      </c>
      <c r="C1348" s="71">
        <v>425</v>
      </c>
      <c r="D1348" s="60">
        <v>233.75</v>
      </c>
      <c r="E1348" s="66">
        <v>340</v>
      </c>
      <c r="F1348" s="59" t="s">
        <v>135</v>
      </c>
      <c r="G1348" s="59" t="s">
        <v>4087</v>
      </c>
      <c r="H1348" s="60" t="s">
        <v>5368</v>
      </c>
      <c r="I1348" s="60" t="s">
        <v>5369</v>
      </c>
      <c r="J1348" s="123"/>
      <c r="K1348" s="62" t="s">
        <v>139</v>
      </c>
      <c r="L1348" s="60" t="s">
        <v>153</v>
      </c>
      <c r="M1348" s="59" t="s">
        <v>103</v>
      </c>
      <c r="N1348" s="60" t="s">
        <v>1390</v>
      </c>
      <c r="O1348" s="60" t="s">
        <v>4692</v>
      </c>
      <c r="P1348" s="59" t="s">
        <v>1392</v>
      </c>
      <c r="Q1348" s="59" t="s">
        <v>103</v>
      </c>
      <c r="R1348" s="59" t="s">
        <v>4149</v>
      </c>
      <c r="S1348" s="59"/>
      <c r="T1348" s="59">
        <v>2.44</v>
      </c>
      <c r="U1348" s="59">
        <v>7.15</v>
      </c>
      <c r="V1348" s="59">
        <v>12</v>
      </c>
    </row>
    <row r="1349" spans="1:22" x14ac:dyDescent="0.2">
      <c r="A1349" s="58" t="s">
        <v>5370</v>
      </c>
      <c r="B1349" s="59" t="s">
        <v>5371</v>
      </c>
      <c r="C1349" s="71">
        <v>425</v>
      </c>
      <c r="D1349" s="60">
        <v>233.75</v>
      </c>
      <c r="E1349" s="66">
        <v>340</v>
      </c>
      <c r="F1349" s="59" t="s">
        <v>135</v>
      </c>
      <c r="G1349" s="59" t="s">
        <v>4530</v>
      </c>
      <c r="H1349" s="60" t="s">
        <v>5372</v>
      </c>
      <c r="I1349" s="60" t="s">
        <v>5373</v>
      </c>
      <c r="J1349" s="123"/>
      <c r="K1349" s="62"/>
      <c r="L1349" s="60" t="s">
        <v>123</v>
      </c>
      <c r="M1349" s="59" t="s">
        <v>140</v>
      </c>
      <c r="N1349" s="60" t="s">
        <v>953</v>
      </c>
      <c r="O1349" s="60" t="s">
        <v>930</v>
      </c>
      <c r="P1349" s="59" t="s">
        <v>955</v>
      </c>
      <c r="Q1349" s="59" t="s">
        <v>140</v>
      </c>
      <c r="R1349" s="59"/>
      <c r="S1349" s="59" t="s">
        <v>955</v>
      </c>
      <c r="T1349" s="59"/>
      <c r="U1349" s="59"/>
      <c r="V1349" s="59"/>
    </row>
    <row r="1350" spans="1:22" x14ac:dyDescent="0.2">
      <c r="A1350" s="58" t="s">
        <v>5374</v>
      </c>
      <c r="B1350" s="59" t="s">
        <v>5375</v>
      </c>
      <c r="C1350" s="71">
        <v>430</v>
      </c>
      <c r="D1350" s="60">
        <v>236.5</v>
      </c>
      <c r="E1350" s="66">
        <v>344</v>
      </c>
      <c r="F1350" s="61" t="s">
        <v>135</v>
      </c>
      <c r="G1350" s="59" t="s">
        <v>4087</v>
      </c>
      <c r="H1350" s="60" t="s">
        <v>5376</v>
      </c>
      <c r="I1350" s="60" t="s">
        <v>5377</v>
      </c>
      <c r="J1350" s="123">
        <v>0.74</v>
      </c>
      <c r="K1350" s="62" t="s">
        <v>139</v>
      </c>
      <c r="L1350" s="60" t="s">
        <v>153</v>
      </c>
      <c r="M1350" s="59" t="s">
        <v>103</v>
      </c>
      <c r="N1350" s="60" t="s">
        <v>4247</v>
      </c>
      <c r="O1350" s="60" t="s">
        <v>4364</v>
      </c>
      <c r="P1350" s="59" t="s">
        <v>102</v>
      </c>
      <c r="Q1350" s="59" t="s">
        <v>103</v>
      </c>
      <c r="R1350" s="59"/>
      <c r="S1350" s="59"/>
      <c r="T1350" s="59">
        <v>2.44</v>
      </c>
      <c r="U1350" s="59">
        <v>7.15</v>
      </c>
      <c r="V1350" s="59">
        <v>12</v>
      </c>
    </row>
    <row r="1351" spans="1:22" x14ac:dyDescent="0.2">
      <c r="A1351" s="58" t="s">
        <v>5378</v>
      </c>
      <c r="B1351" s="59" t="s">
        <v>5379</v>
      </c>
      <c r="C1351" s="71">
        <v>430</v>
      </c>
      <c r="D1351" s="60">
        <v>236.5</v>
      </c>
      <c r="E1351" s="66">
        <v>344</v>
      </c>
      <c r="F1351" s="59" t="s">
        <v>135</v>
      </c>
      <c r="G1351" s="59" t="s">
        <v>136</v>
      </c>
      <c r="H1351" s="60" t="s">
        <v>5380</v>
      </c>
      <c r="I1351" s="60" t="s">
        <v>5381</v>
      </c>
      <c r="J1351" s="123"/>
      <c r="K1351" s="62" t="s">
        <v>139</v>
      </c>
      <c r="L1351" s="60" t="s">
        <v>3468</v>
      </c>
      <c r="M1351" s="59" t="s">
        <v>103</v>
      </c>
      <c r="N1351" s="60" t="s">
        <v>953</v>
      </c>
      <c r="O1351" s="60" t="s">
        <v>1697</v>
      </c>
      <c r="P1351" s="59" t="s">
        <v>955</v>
      </c>
      <c r="Q1351" s="59" t="s">
        <v>103</v>
      </c>
      <c r="R1351" s="59"/>
      <c r="S1351" s="59" t="s">
        <v>955</v>
      </c>
      <c r="T1351" s="59"/>
      <c r="U1351" s="59"/>
      <c r="V1351" s="59"/>
    </row>
    <row r="1352" spans="1:22" x14ac:dyDescent="0.2">
      <c r="A1352" s="58" t="s">
        <v>5382</v>
      </c>
      <c r="B1352" s="59" t="s">
        <v>5383</v>
      </c>
      <c r="C1352" s="71">
        <v>435</v>
      </c>
      <c r="D1352" s="60">
        <v>239.25</v>
      </c>
      <c r="E1352" s="66">
        <v>348</v>
      </c>
      <c r="F1352" s="61" t="s">
        <v>135</v>
      </c>
      <c r="G1352" s="59" t="s">
        <v>937</v>
      </c>
      <c r="H1352" s="60" t="s">
        <v>5384</v>
      </c>
      <c r="I1352" s="60" t="s">
        <v>5385</v>
      </c>
      <c r="J1352" s="123"/>
      <c r="K1352" s="62" t="s">
        <v>139</v>
      </c>
      <c r="L1352" s="60" t="s">
        <v>153</v>
      </c>
      <c r="M1352" s="59" t="s">
        <v>103</v>
      </c>
      <c r="N1352" s="60" t="s">
        <v>946</v>
      </c>
      <c r="O1352" s="60" t="s">
        <v>4816</v>
      </c>
      <c r="P1352" s="59" t="s">
        <v>102</v>
      </c>
      <c r="Q1352" s="59" t="s">
        <v>103</v>
      </c>
      <c r="R1352" s="59" t="s">
        <v>5307</v>
      </c>
      <c r="S1352" s="59"/>
      <c r="T1352" s="59">
        <v>2.54</v>
      </c>
      <c r="U1352" s="59">
        <v>11.5</v>
      </c>
      <c r="V1352" s="59">
        <v>18.75</v>
      </c>
    </row>
    <row r="1353" spans="1:22" x14ac:dyDescent="0.2">
      <c r="A1353" s="58" t="s">
        <v>5386</v>
      </c>
      <c r="B1353" s="59" t="s">
        <v>5387</v>
      </c>
      <c r="C1353" s="71">
        <v>435</v>
      </c>
      <c r="D1353" s="60">
        <v>239.25</v>
      </c>
      <c r="E1353" s="66">
        <v>348</v>
      </c>
      <c r="F1353" s="59" t="s">
        <v>135</v>
      </c>
      <c r="G1353" s="59" t="s">
        <v>5064</v>
      </c>
      <c r="H1353" s="60" t="s">
        <v>5388</v>
      </c>
      <c r="I1353" s="60" t="s">
        <v>5389</v>
      </c>
      <c r="J1353" s="123"/>
      <c r="K1353" s="62" t="s">
        <v>139</v>
      </c>
      <c r="L1353" s="60" t="s">
        <v>153</v>
      </c>
      <c r="M1353" s="59" t="s">
        <v>103</v>
      </c>
      <c r="N1353" s="60" t="s">
        <v>3227</v>
      </c>
      <c r="O1353" s="60" t="s">
        <v>4475</v>
      </c>
      <c r="P1353" s="59" t="s">
        <v>102</v>
      </c>
      <c r="Q1353" s="59" t="s">
        <v>103</v>
      </c>
      <c r="R1353" s="59" t="s">
        <v>5390</v>
      </c>
      <c r="S1353" s="59"/>
      <c r="T1353" s="59">
        <v>4.3600000000000003</v>
      </c>
      <c r="U1353" s="59">
        <v>10.35</v>
      </c>
      <c r="V1353" s="59">
        <v>10.68</v>
      </c>
    </row>
    <row r="1354" spans="1:22" x14ac:dyDescent="0.2">
      <c r="A1354" s="58" t="s">
        <v>5391</v>
      </c>
      <c r="B1354" s="59" t="s">
        <v>5392</v>
      </c>
      <c r="C1354" s="71">
        <v>435</v>
      </c>
      <c r="D1354" s="60">
        <v>239.25</v>
      </c>
      <c r="E1354" s="66">
        <v>348</v>
      </c>
      <c r="F1354" s="59" t="s">
        <v>135</v>
      </c>
      <c r="G1354" s="59" t="s">
        <v>136</v>
      </c>
      <c r="H1354" s="60" t="s">
        <v>5393</v>
      </c>
      <c r="I1354" s="60" t="s">
        <v>5394</v>
      </c>
      <c r="J1354" s="123"/>
      <c r="K1354" s="62" t="s">
        <v>139</v>
      </c>
      <c r="L1354" s="60" t="s">
        <v>3468</v>
      </c>
      <c r="M1354" s="59" t="s">
        <v>103</v>
      </c>
      <c r="N1354" s="60" t="s">
        <v>953</v>
      </c>
      <c r="O1354" s="60" t="s">
        <v>930</v>
      </c>
      <c r="P1354" s="59" t="s">
        <v>955</v>
      </c>
      <c r="Q1354" s="59" t="s">
        <v>103</v>
      </c>
      <c r="R1354" s="59"/>
      <c r="S1354" s="59" t="s">
        <v>955</v>
      </c>
      <c r="T1354" s="59"/>
      <c r="U1354" s="59"/>
      <c r="V1354" s="59"/>
    </row>
    <row r="1355" spans="1:22" x14ac:dyDescent="0.2">
      <c r="A1355" s="58" t="s">
        <v>5395</v>
      </c>
      <c r="B1355" s="59" t="s">
        <v>5396</v>
      </c>
      <c r="C1355" s="71">
        <v>435</v>
      </c>
      <c r="D1355" s="60">
        <v>239.25</v>
      </c>
      <c r="E1355" s="66">
        <v>348</v>
      </c>
      <c r="F1355" s="59" t="s">
        <v>135</v>
      </c>
      <c r="G1355" s="59" t="s">
        <v>136</v>
      </c>
      <c r="H1355" s="60" t="s">
        <v>5220</v>
      </c>
      <c r="I1355" s="60" t="s">
        <v>5397</v>
      </c>
      <c r="J1355" s="123"/>
      <c r="K1355" s="62" t="s">
        <v>139</v>
      </c>
      <c r="L1355" s="60" t="s">
        <v>3468</v>
      </c>
      <c r="M1355" s="59" t="s">
        <v>103</v>
      </c>
      <c r="N1355" s="60" t="s">
        <v>953</v>
      </c>
      <c r="O1355" s="60" t="s">
        <v>930</v>
      </c>
      <c r="P1355" s="59" t="s">
        <v>955</v>
      </c>
      <c r="Q1355" s="59" t="s">
        <v>140</v>
      </c>
      <c r="R1355" s="59"/>
      <c r="S1355" s="59" t="s">
        <v>955</v>
      </c>
      <c r="T1355" s="59"/>
      <c r="U1355" s="59"/>
      <c r="V1355" s="59"/>
    </row>
    <row r="1356" spans="1:22" x14ac:dyDescent="0.2">
      <c r="A1356" s="65" t="s">
        <v>5398</v>
      </c>
      <c r="B1356" s="62" t="s">
        <v>5399</v>
      </c>
      <c r="C1356" s="137">
        <v>440</v>
      </c>
      <c r="D1356" s="66">
        <v>242</v>
      </c>
      <c r="E1356" s="66">
        <v>352</v>
      </c>
      <c r="F1356" s="59" t="s">
        <v>135</v>
      </c>
      <c r="G1356" s="66" t="s">
        <v>5400</v>
      </c>
      <c r="H1356" s="82" t="s">
        <v>4531</v>
      </c>
      <c r="I1356" s="82" t="s">
        <v>5401</v>
      </c>
      <c r="J1356" s="122"/>
      <c r="K1356" s="66" t="s">
        <v>139</v>
      </c>
      <c r="L1356" s="62"/>
      <c r="M1356" s="66" t="s">
        <v>140</v>
      </c>
      <c r="N1356" s="66" t="s">
        <v>953</v>
      </c>
      <c r="O1356" s="62" t="s">
        <v>1497</v>
      </c>
      <c r="P1356" s="62" t="s">
        <v>955</v>
      </c>
      <c r="Q1356" s="62" t="s">
        <v>140</v>
      </c>
      <c r="R1356" s="62"/>
      <c r="S1356" s="62" t="s">
        <v>955</v>
      </c>
      <c r="T1356" s="62"/>
      <c r="U1356" s="62"/>
      <c r="V1356" s="62"/>
    </row>
    <row r="1357" spans="1:22" x14ac:dyDescent="0.2">
      <c r="A1357" s="65" t="s">
        <v>5402</v>
      </c>
      <c r="B1357" s="62" t="s">
        <v>5403</v>
      </c>
      <c r="C1357" s="137">
        <v>445</v>
      </c>
      <c r="D1357" s="66">
        <v>244.75</v>
      </c>
      <c r="E1357" s="66">
        <v>356</v>
      </c>
      <c r="F1357" s="59" t="s">
        <v>135</v>
      </c>
      <c r="G1357" s="66" t="s">
        <v>4530</v>
      </c>
      <c r="H1357" s="82" t="s">
        <v>5404</v>
      </c>
      <c r="I1357" s="82" t="s">
        <v>5405</v>
      </c>
      <c r="J1357" s="122"/>
      <c r="K1357" s="66" t="s">
        <v>139</v>
      </c>
      <c r="L1357" s="62" t="s">
        <v>123</v>
      </c>
      <c r="M1357" s="66" t="s">
        <v>140</v>
      </c>
      <c r="N1357" s="66" t="s">
        <v>953</v>
      </c>
      <c r="O1357" s="62" t="s">
        <v>1697</v>
      </c>
      <c r="P1357" s="62" t="s">
        <v>955</v>
      </c>
      <c r="Q1357" s="62" t="s">
        <v>140</v>
      </c>
      <c r="R1357" s="62"/>
      <c r="S1357" s="62" t="s">
        <v>955</v>
      </c>
      <c r="T1357" s="62"/>
      <c r="U1357" s="62"/>
      <c r="V1357" s="62"/>
    </row>
    <row r="1358" spans="1:22" x14ac:dyDescent="0.2">
      <c r="A1358" s="58" t="s">
        <v>5406</v>
      </c>
      <c r="B1358" s="59" t="s">
        <v>5407</v>
      </c>
      <c r="C1358" s="71">
        <v>445</v>
      </c>
      <c r="D1358" s="60">
        <v>244.75</v>
      </c>
      <c r="E1358" s="66">
        <v>356</v>
      </c>
      <c r="F1358" s="59" t="s">
        <v>135</v>
      </c>
      <c r="G1358" s="59" t="s">
        <v>136</v>
      </c>
      <c r="H1358" s="60" t="s">
        <v>5408</v>
      </c>
      <c r="I1358" s="60" t="s">
        <v>5409</v>
      </c>
      <c r="J1358" s="123"/>
      <c r="K1358" s="62" t="s">
        <v>139</v>
      </c>
      <c r="L1358" s="60" t="s">
        <v>3468</v>
      </c>
      <c r="M1358" s="59" t="s">
        <v>103</v>
      </c>
      <c r="N1358" s="60" t="s">
        <v>953</v>
      </c>
      <c r="O1358" s="60" t="s">
        <v>930</v>
      </c>
      <c r="P1358" s="59" t="s">
        <v>955</v>
      </c>
      <c r="Q1358" s="59" t="s">
        <v>103</v>
      </c>
      <c r="R1358" s="59"/>
      <c r="S1358" s="59" t="s">
        <v>955</v>
      </c>
      <c r="T1358" s="59"/>
      <c r="U1358" s="59"/>
      <c r="V1358" s="59"/>
    </row>
    <row r="1359" spans="1:22" x14ac:dyDescent="0.2">
      <c r="A1359" s="58" t="s">
        <v>5410</v>
      </c>
      <c r="B1359" s="59" t="s">
        <v>5411</v>
      </c>
      <c r="C1359" s="71">
        <v>445</v>
      </c>
      <c r="D1359" s="60">
        <v>244.75</v>
      </c>
      <c r="E1359" s="66">
        <v>356</v>
      </c>
      <c r="F1359" s="59" t="s">
        <v>135</v>
      </c>
      <c r="G1359" s="59" t="s">
        <v>4331</v>
      </c>
      <c r="H1359" s="60" t="s">
        <v>5412</v>
      </c>
      <c r="I1359" s="60" t="s">
        <v>5413</v>
      </c>
      <c r="J1359" s="123"/>
      <c r="K1359" s="62" t="s">
        <v>139</v>
      </c>
      <c r="L1359" s="60" t="s">
        <v>123</v>
      </c>
      <c r="M1359" s="59" t="s">
        <v>140</v>
      </c>
      <c r="N1359" s="60" t="s">
        <v>953</v>
      </c>
      <c r="O1359" s="60" t="s">
        <v>930</v>
      </c>
      <c r="P1359" s="59" t="s">
        <v>955</v>
      </c>
      <c r="Q1359" s="59" t="s">
        <v>140</v>
      </c>
      <c r="R1359" s="59"/>
      <c r="S1359" s="59" t="s">
        <v>955</v>
      </c>
      <c r="T1359" s="59">
        <v>32</v>
      </c>
      <c r="U1359" s="59">
        <v>20</v>
      </c>
      <c r="V1359" s="59">
        <v>24</v>
      </c>
    </row>
    <row r="1360" spans="1:22" x14ac:dyDescent="0.2">
      <c r="A1360" s="58" t="s">
        <v>5414</v>
      </c>
      <c r="B1360" s="59" t="s">
        <v>5415</v>
      </c>
      <c r="C1360" s="71">
        <v>450</v>
      </c>
      <c r="D1360" s="60">
        <v>247.5</v>
      </c>
      <c r="E1360" s="66">
        <v>360</v>
      </c>
      <c r="F1360" s="61" t="s">
        <v>135</v>
      </c>
      <c r="G1360" s="59" t="s">
        <v>5416</v>
      </c>
      <c r="H1360" s="60" t="s">
        <v>5417</v>
      </c>
      <c r="I1360" s="60" t="s">
        <v>5418</v>
      </c>
      <c r="J1360" s="123"/>
      <c r="K1360" s="62" t="s">
        <v>139</v>
      </c>
      <c r="L1360" s="60" t="s">
        <v>153</v>
      </c>
      <c r="M1360" s="59" t="s">
        <v>103</v>
      </c>
      <c r="N1360" s="60" t="s">
        <v>124</v>
      </c>
      <c r="O1360" s="60" t="s">
        <v>5253</v>
      </c>
      <c r="P1360" s="59" t="s">
        <v>5419</v>
      </c>
      <c r="Q1360" s="59" t="s">
        <v>103</v>
      </c>
      <c r="R1360" s="59"/>
      <c r="S1360" s="59" t="s">
        <v>5420</v>
      </c>
      <c r="T1360" s="59">
        <v>2.74</v>
      </c>
      <c r="U1360" s="59">
        <v>5.96</v>
      </c>
      <c r="V1360" s="59">
        <v>19.05</v>
      </c>
    </row>
    <row r="1361" spans="1:22" x14ac:dyDescent="0.2">
      <c r="A1361" s="58" t="s">
        <v>5421</v>
      </c>
      <c r="B1361" s="59" t="s">
        <v>5422</v>
      </c>
      <c r="C1361" s="71">
        <v>450</v>
      </c>
      <c r="D1361" s="60">
        <v>247.5</v>
      </c>
      <c r="E1361" s="66">
        <v>360</v>
      </c>
      <c r="F1361" s="59" t="s">
        <v>135</v>
      </c>
      <c r="G1361" s="59" t="s">
        <v>4087</v>
      </c>
      <c r="H1361" s="60" t="s">
        <v>5423</v>
      </c>
      <c r="I1361" s="60" t="s">
        <v>5424</v>
      </c>
      <c r="J1361" s="123">
        <v>0.72</v>
      </c>
      <c r="K1361" s="62" t="s">
        <v>139</v>
      </c>
      <c r="L1361" s="60" t="s">
        <v>153</v>
      </c>
      <c r="M1361" s="59" t="s">
        <v>103</v>
      </c>
      <c r="N1361" s="60" t="s">
        <v>946</v>
      </c>
      <c r="O1361" s="60" t="s">
        <v>4816</v>
      </c>
      <c r="P1361" s="59" t="s">
        <v>102</v>
      </c>
      <c r="Q1361" s="59" t="s">
        <v>103</v>
      </c>
      <c r="R1361" s="59"/>
      <c r="S1361" s="59"/>
      <c r="T1361" s="59">
        <v>2.44</v>
      </c>
      <c r="U1361" s="59">
        <v>7.15</v>
      </c>
      <c r="V1361" s="59">
        <v>12</v>
      </c>
    </row>
    <row r="1362" spans="1:22" x14ac:dyDescent="0.2">
      <c r="A1362" s="58" t="s">
        <v>5425</v>
      </c>
      <c r="B1362" s="59" t="s">
        <v>5426</v>
      </c>
      <c r="C1362" s="71">
        <v>450</v>
      </c>
      <c r="D1362" s="60">
        <v>247.5</v>
      </c>
      <c r="E1362" s="66">
        <v>360</v>
      </c>
      <c r="F1362" s="59" t="s">
        <v>135</v>
      </c>
      <c r="G1362" s="59" t="s">
        <v>4087</v>
      </c>
      <c r="H1362" s="60" t="s">
        <v>5427</v>
      </c>
      <c r="I1362" s="60" t="s">
        <v>5428</v>
      </c>
      <c r="J1362" s="123">
        <v>0.72</v>
      </c>
      <c r="K1362" s="62" t="s">
        <v>139</v>
      </c>
      <c r="L1362" s="60" t="s">
        <v>153</v>
      </c>
      <c r="M1362" s="59" t="s">
        <v>103</v>
      </c>
      <c r="N1362" s="60" t="s">
        <v>946</v>
      </c>
      <c r="O1362" s="60" t="s">
        <v>4816</v>
      </c>
      <c r="P1362" s="59" t="s">
        <v>102</v>
      </c>
      <c r="Q1362" s="59" t="s">
        <v>103</v>
      </c>
      <c r="R1362" s="59"/>
      <c r="S1362" s="59"/>
      <c r="T1362" s="59">
        <v>2.44</v>
      </c>
      <c r="U1362" s="59">
        <v>7.15</v>
      </c>
      <c r="V1362" s="59">
        <v>12</v>
      </c>
    </row>
    <row r="1363" spans="1:22" x14ac:dyDescent="0.2">
      <c r="A1363" s="58" t="s">
        <v>5429</v>
      </c>
      <c r="B1363" s="59" t="s">
        <v>5430</v>
      </c>
      <c r="C1363" s="71">
        <v>450</v>
      </c>
      <c r="D1363" s="60">
        <v>247.5</v>
      </c>
      <c r="E1363" s="66">
        <v>360</v>
      </c>
      <c r="F1363" s="59" t="s">
        <v>135</v>
      </c>
      <c r="G1363" s="59" t="s">
        <v>136</v>
      </c>
      <c r="H1363" s="60" t="s">
        <v>5431</v>
      </c>
      <c r="I1363" s="60" t="s">
        <v>5432</v>
      </c>
      <c r="J1363" s="123"/>
      <c r="K1363" s="62" t="s">
        <v>139</v>
      </c>
      <c r="L1363" s="60" t="s">
        <v>117</v>
      </c>
      <c r="M1363" s="59" t="s">
        <v>140</v>
      </c>
      <c r="N1363" s="60" t="s">
        <v>118</v>
      </c>
      <c r="O1363" s="60" t="s">
        <v>1380</v>
      </c>
      <c r="P1363" s="59" t="s">
        <v>120</v>
      </c>
      <c r="Q1363" s="59" t="s">
        <v>140</v>
      </c>
      <c r="R1363" s="59"/>
      <c r="S1363" s="59" t="s">
        <v>120</v>
      </c>
      <c r="T1363" s="59"/>
      <c r="U1363" s="59"/>
      <c r="V1363" s="59"/>
    </row>
    <row r="1364" spans="1:22" x14ac:dyDescent="0.2">
      <c r="A1364" s="58" t="s">
        <v>5433</v>
      </c>
      <c r="B1364" s="59" t="s">
        <v>5434</v>
      </c>
      <c r="C1364" s="71">
        <v>450</v>
      </c>
      <c r="D1364" s="60">
        <v>247.5</v>
      </c>
      <c r="E1364" s="66">
        <v>360</v>
      </c>
      <c r="F1364" s="61" t="s">
        <v>135</v>
      </c>
      <c r="G1364" s="59" t="s">
        <v>136</v>
      </c>
      <c r="H1364" s="60" t="s">
        <v>5435</v>
      </c>
      <c r="I1364" s="60" t="s">
        <v>5436</v>
      </c>
      <c r="J1364" s="123"/>
      <c r="K1364" s="62" t="s">
        <v>139</v>
      </c>
      <c r="L1364" s="60" t="s">
        <v>117</v>
      </c>
      <c r="M1364" s="59" t="s">
        <v>140</v>
      </c>
      <c r="N1364" s="60" t="s">
        <v>118</v>
      </c>
      <c r="O1364" s="60" t="s">
        <v>1380</v>
      </c>
      <c r="P1364" s="59" t="s">
        <v>120</v>
      </c>
      <c r="Q1364" s="59" t="s">
        <v>103</v>
      </c>
      <c r="R1364" s="59" t="s">
        <v>273</v>
      </c>
      <c r="S1364" s="59" t="s">
        <v>120</v>
      </c>
      <c r="T1364" s="59">
        <v>17.05</v>
      </c>
      <c r="U1364" s="59">
        <v>22.63</v>
      </c>
      <c r="V1364" s="59">
        <v>23</v>
      </c>
    </row>
    <row r="1365" spans="1:22" x14ac:dyDescent="0.2">
      <c r="A1365" s="58" t="s">
        <v>5437</v>
      </c>
      <c r="B1365" s="59" t="s">
        <v>5438</v>
      </c>
      <c r="C1365" s="71">
        <v>450</v>
      </c>
      <c r="D1365" s="60">
        <v>247.5</v>
      </c>
      <c r="E1365" s="66">
        <v>360</v>
      </c>
      <c r="F1365" s="61" t="s">
        <v>135</v>
      </c>
      <c r="G1365" s="59" t="s">
        <v>136</v>
      </c>
      <c r="H1365" s="60" t="s">
        <v>5435</v>
      </c>
      <c r="I1365" s="60" t="s">
        <v>5439</v>
      </c>
      <c r="J1365" s="123"/>
      <c r="K1365" s="62" t="s">
        <v>139</v>
      </c>
      <c r="L1365" s="60" t="s">
        <v>117</v>
      </c>
      <c r="M1365" s="59" t="s">
        <v>140</v>
      </c>
      <c r="N1365" s="60" t="s">
        <v>118</v>
      </c>
      <c r="O1365" s="60" t="s">
        <v>1380</v>
      </c>
      <c r="P1365" s="59" t="s">
        <v>120</v>
      </c>
      <c r="Q1365" s="59" t="s">
        <v>103</v>
      </c>
      <c r="R1365" s="59" t="s">
        <v>273</v>
      </c>
      <c r="S1365" s="59" t="s">
        <v>120</v>
      </c>
      <c r="T1365" s="59">
        <v>17.05</v>
      </c>
      <c r="U1365" s="59">
        <v>22.63</v>
      </c>
      <c r="V1365" s="59">
        <v>23</v>
      </c>
    </row>
    <row r="1366" spans="1:22" x14ac:dyDescent="0.2">
      <c r="A1366" s="58" t="s">
        <v>5440</v>
      </c>
      <c r="B1366" s="59" t="s">
        <v>5441</v>
      </c>
      <c r="C1366" s="71">
        <v>450</v>
      </c>
      <c r="D1366" s="60">
        <v>247.5</v>
      </c>
      <c r="E1366" s="66">
        <v>360</v>
      </c>
      <c r="F1366" s="59" t="s">
        <v>135</v>
      </c>
      <c r="G1366" s="59" t="s">
        <v>136</v>
      </c>
      <c r="H1366" s="60" t="s">
        <v>5442</v>
      </c>
      <c r="I1366" s="60" t="s">
        <v>5443</v>
      </c>
      <c r="J1366" s="123"/>
      <c r="K1366" s="62" t="s">
        <v>139</v>
      </c>
      <c r="L1366" s="60" t="s">
        <v>123</v>
      </c>
      <c r="M1366" s="59" t="s">
        <v>140</v>
      </c>
      <c r="N1366" s="60" t="s">
        <v>953</v>
      </c>
      <c r="O1366" s="60" t="s">
        <v>930</v>
      </c>
      <c r="P1366" s="59" t="s">
        <v>955</v>
      </c>
      <c r="Q1366" s="59" t="s">
        <v>140</v>
      </c>
      <c r="R1366" s="59"/>
      <c r="S1366" s="59" t="s">
        <v>955</v>
      </c>
      <c r="T1366" s="59"/>
      <c r="U1366" s="59"/>
      <c r="V1366" s="59"/>
    </row>
    <row r="1367" spans="1:22" x14ac:dyDescent="0.2">
      <c r="A1367" s="58" t="s">
        <v>5444</v>
      </c>
      <c r="B1367" s="59" t="s">
        <v>5445</v>
      </c>
      <c r="C1367" s="71">
        <v>455</v>
      </c>
      <c r="D1367" s="60">
        <v>250.25</v>
      </c>
      <c r="E1367" s="66">
        <v>364</v>
      </c>
      <c r="F1367" s="61" t="s">
        <v>135</v>
      </c>
      <c r="G1367" s="59" t="s">
        <v>4087</v>
      </c>
      <c r="H1367" s="60" t="s">
        <v>5446</v>
      </c>
      <c r="I1367" s="60" t="s">
        <v>5447</v>
      </c>
      <c r="J1367" s="123"/>
      <c r="K1367" s="62" t="s">
        <v>139</v>
      </c>
      <c r="L1367" s="60" t="s">
        <v>153</v>
      </c>
      <c r="M1367" s="59" t="s">
        <v>103</v>
      </c>
      <c r="N1367" s="60" t="s">
        <v>3227</v>
      </c>
      <c r="O1367" s="60" t="s">
        <v>5448</v>
      </c>
      <c r="P1367" s="59" t="s">
        <v>102</v>
      </c>
      <c r="Q1367" s="59" t="s">
        <v>103</v>
      </c>
      <c r="R1367" s="59" t="s">
        <v>4149</v>
      </c>
      <c r="S1367" s="59"/>
      <c r="T1367" s="59">
        <v>2.44</v>
      </c>
      <c r="U1367" s="59">
        <v>7.15</v>
      </c>
      <c r="V1367" s="59">
        <v>12</v>
      </c>
    </row>
    <row r="1368" spans="1:22" x14ac:dyDescent="0.2">
      <c r="A1368" s="65" t="s">
        <v>5449</v>
      </c>
      <c r="B1368" s="62" t="s">
        <v>5450</v>
      </c>
      <c r="C1368" s="137">
        <v>455</v>
      </c>
      <c r="D1368" s="66">
        <v>250.25</v>
      </c>
      <c r="E1368" s="66">
        <v>364</v>
      </c>
      <c r="F1368" s="59" t="s">
        <v>135</v>
      </c>
      <c r="G1368" s="66" t="s">
        <v>5451</v>
      </c>
      <c r="H1368" s="82" t="s">
        <v>5452</v>
      </c>
      <c r="I1368" s="82" t="s">
        <v>5453</v>
      </c>
      <c r="J1368" s="122"/>
      <c r="K1368" s="66" t="s">
        <v>139</v>
      </c>
      <c r="L1368" s="62" t="s">
        <v>117</v>
      </c>
      <c r="M1368" s="66" t="s">
        <v>140</v>
      </c>
      <c r="N1368" s="66" t="s">
        <v>118</v>
      </c>
      <c r="O1368" s="62" t="s">
        <v>119</v>
      </c>
      <c r="P1368" s="62" t="s">
        <v>120</v>
      </c>
      <c r="Q1368" s="62" t="s">
        <v>103</v>
      </c>
      <c r="R1368" s="62"/>
      <c r="S1368" s="62" t="s">
        <v>120</v>
      </c>
      <c r="T1368" s="62">
        <v>3.63</v>
      </c>
      <c r="U1368" s="62">
        <v>19.2</v>
      </c>
      <c r="V1368" s="62">
        <v>20.399999999999999</v>
      </c>
    </row>
    <row r="1369" spans="1:22" x14ac:dyDescent="0.2">
      <c r="A1369" s="65" t="s">
        <v>5454</v>
      </c>
      <c r="B1369" s="62" t="s">
        <v>5455</v>
      </c>
      <c r="C1369" s="137">
        <v>455</v>
      </c>
      <c r="D1369" s="66">
        <v>250.25</v>
      </c>
      <c r="E1369" s="66">
        <v>364</v>
      </c>
      <c r="F1369" s="62" t="s">
        <v>135</v>
      </c>
      <c r="G1369" s="66" t="s">
        <v>136</v>
      </c>
      <c r="H1369" s="66" t="s">
        <v>5456</v>
      </c>
      <c r="I1369" s="66" t="s">
        <v>5457</v>
      </c>
      <c r="J1369" s="122"/>
      <c r="K1369" s="66" t="s">
        <v>139</v>
      </c>
      <c r="L1369" s="62" t="s">
        <v>117</v>
      </c>
      <c r="M1369" s="66" t="s">
        <v>140</v>
      </c>
      <c r="N1369" s="66" t="s">
        <v>118</v>
      </c>
      <c r="O1369" s="62" t="s">
        <v>119</v>
      </c>
      <c r="P1369" s="62" t="s">
        <v>120</v>
      </c>
      <c r="Q1369" s="62" t="s">
        <v>103</v>
      </c>
      <c r="R1369" s="62"/>
      <c r="S1369" s="62" t="s">
        <v>120</v>
      </c>
      <c r="T1369" s="62"/>
      <c r="U1369" s="62"/>
      <c r="V1369" s="62"/>
    </row>
    <row r="1370" spans="1:22" x14ac:dyDescent="0.2">
      <c r="A1370" s="65" t="s">
        <v>5458</v>
      </c>
      <c r="B1370" s="62" t="s">
        <v>5459</v>
      </c>
      <c r="C1370" s="137">
        <v>455</v>
      </c>
      <c r="D1370" s="66">
        <v>250.25</v>
      </c>
      <c r="E1370" s="66">
        <v>364</v>
      </c>
      <c r="F1370" s="59" t="s">
        <v>135</v>
      </c>
      <c r="G1370" s="66" t="s">
        <v>4924</v>
      </c>
      <c r="H1370" s="82" t="s">
        <v>4995</v>
      </c>
      <c r="I1370" s="82" t="s">
        <v>5460</v>
      </c>
      <c r="J1370" s="122"/>
      <c r="K1370" s="66" t="s">
        <v>139</v>
      </c>
      <c r="L1370" s="62" t="s">
        <v>123</v>
      </c>
      <c r="M1370" s="66" t="s">
        <v>140</v>
      </c>
      <c r="N1370" s="66" t="s">
        <v>953</v>
      </c>
      <c r="O1370" s="62" t="s">
        <v>1697</v>
      </c>
      <c r="P1370" s="62" t="s">
        <v>955</v>
      </c>
      <c r="Q1370" s="62" t="s">
        <v>140</v>
      </c>
      <c r="R1370" s="62"/>
      <c r="S1370" s="62" t="s">
        <v>955</v>
      </c>
      <c r="T1370" s="62"/>
      <c r="U1370" s="62"/>
      <c r="V1370" s="62"/>
    </row>
    <row r="1371" spans="1:22" x14ac:dyDescent="0.2">
      <c r="A1371" s="58" t="s">
        <v>5461</v>
      </c>
      <c r="B1371" s="59" t="s">
        <v>5462</v>
      </c>
      <c r="C1371" s="71">
        <v>460</v>
      </c>
      <c r="D1371" s="60">
        <v>253</v>
      </c>
      <c r="E1371" s="66">
        <v>368</v>
      </c>
      <c r="F1371" s="61" t="s">
        <v>135</v>
      </c>
      <c r="G1371" s="59" t="s">
        <v>4087</v>
      </c>
      <c r="H1371" s="60" t="s">
        <v>5463</v>
      </c>
      <c r="I1371" s="60" t="s">
        <v>5464</v>
      </c>
      <c r="J1371" s="123">
        <v>0.45</v>
      </c>
      <c r="K1371" s="62" t="s">
        <v>139</v>
      </c>
      <c r="L1371" s="60" t="s">
        <v>153</v>
      </c>
      <c r="M1371" s="59" t="s">
        <v>103</v>
      </c>
      <c r="N1371" s="60" t="s">
        <v>946</v>
      </c>
      <c r="O1371" s="60" t="s">
        <v>4625</v>
      </c>
      <c r="P1371" s="59" t="s">
        <v>102</v>
      </c>
      <c r="Q1371" s="59" t="s">
        <v>103</v>
      </c>
      <c r="R1371" s="59" t="s">
        <v>327</v>
      </c>
      <c r="S1371" s="59"/>
      <c r="T1371" s="59">
        <v>2.44</v>
      </c>
      <c r="U1371" s="59">
        <v>7.15</v>
      </c>
      <c r="V1371" s="59">
        <v>12</v>
      </c>
    </row>
    <row r="1372" spans="1:22" x14ac:dyDescent="0.2">
      <c r="A1372" s="58" t="s">
        <v>5465</v>
      </c>
      <c r="B1372" s="59" t="s">
        <v>5466</v>
      </c>
      <c r="C1372" s="71">
        <v>460</v>
      </c>
      <c r="D1372" s="60">
        <v>253</v>
      </c>
      <c r="E1372" s="66">
        <v>368</v>
      </c>
      <c r="F1372" s="59" t="s">
        <v>135</v>
      </c>
      <c r="G1372" s="59" t="s">
        <v>2922</v>
      </c>
      <c r="H1372" s="60" t="s">
        <v>5467</v>
      </c>
      <c r="I1372" s="60" t="s">
        <v>5468</v>
      </c>
      <c r="J1372" s="123"/>
      <c r="K1372" s="62" t="s">
        <v>139</v>
      </c>
      <c r="L1372" s="60" t="s">
        <v>153</v>
      </c>
      <c r="M1372" s="59" t="s">
        <v>103</v>
      </c>
      <c r="N1372" s="60" t="s">
        <v>946</v>
      </c>
      <c r="O1372" s="60" t="s">
        <v>947</v>
      </c>
      <c r="P1372" s="59" t="s">
        <v>102</v>
      </c>
      <c r="Q1372" s="59" t="s">
        <v>103</v>
      </c>
      <c r="R1372" s="59"/>
      <c r="S1372" s="59"/>
      <c r="T1372" s="59">
        <v>11.43</v>
      </c>
      <c r="U1372" s="59">
        <v>3.1</v>
      </c>
      <c r="V1372" s="59">
        <v>6.98</v>
      </c>
    </row>
    <row r="1373" spans="1:22" x14ac:dyDescent="0.2">
      <c r="A1373" s="58" t="s">
        <v>5469</v>
      </c>
      <c r="B1373" s="59" t="s">
        <v>5470</v>
      </c>
      <c r="C1373" s="71">
        <v>460</v>
      </c>
      <c r="D1373" s="60">
        <v>253</v>
      </c>
      <c r="E1373" s="66">
        <v>368</v>
      </c>
      <c r="F1373" s="59" t="s">
        <v>135</v>
      </c>
      <c r="G1373" s="59" t="s">
        <v>136</v>
      </c>
      <c r="H1373" s="60" t="s">
        <v>5471</v>
      </c>
      <c r="I1373" s="60" t="s">
        <v>5472</v>
      </c>
      <c r="J1373" s="123"/>
      <c r="K1373" s="62" t="s">
        <v>139</v>
      </c>
      <c r="L1373" s="60" t="s">
        <v>117</v>
      </c>
      <c r="M1373" s="59" t="s">
        <v>140</v>
      </c>
      <c r="N1373" s="60" t="s">
        <v>3227</v>
      </c>
      <c r="O1373" s="60" t="s">
        <v>3389</v>
      </c>
      <c r="P1373" s="59" t="s">
        <v>3229</v>
      </c>
      <c r="Q1373" s="59" t="s">
        <v>103</v>
      </c>
      <c r="R1373" s="59"/>
      <c r="S1373" s="59"/>
      <c r="T1373" s="59"/>
      <c r="U1373" s="59"/>
      <c r="V1373" s="59"/>
    </row>
    <row r="1374" spans="1:22" x14ac:dyDescent="0.2">
      <c r="A1374" s="65" t="s">
        <v>5473</v>
      </c>
      <c r="B1374" s="62" t="s">
        <v>5474</v>
      </c>
      <c r="C1374" s="137">
        <v>460</v>
      </c>
      <c r="D1374" s="66">
        <v>253</v>
      </c>
      <c r="E1374" s="66">
        <v>368</v>
      </c>
      <c r="F1374" s="59" t="s">
        <v>135</v>
      </c>
      <c r="G1374" s="66" t="s">
        <v>5475</v>
      </c>
      <c r="H1374" s="82" t="s">
        <v>4531</v>
      </c>
      <c r="I1374" s="82" t="s">
        <v>5476</v>
      </c>
      <c r="J1374" s="122"/>
      <c r="K1374" s="66" t="s">
        <v>139</v>
      </c>
      <c r="L1374" s="62"/>
      <c r="M1374" s="66" t="s">
        <v>140</v>
      </c>
      <c r="N1374" s="66" t="s">
        <v>953</v>
      </c>
      <c r="O1374" s="62" t="s">
        <v>1497</v>
      </c>
      <c r="P1374" s="62" t="s">
        <v>955</v>
      </c>
      <c r="Q1374" s="62" t="s">
        <v>140</v>
      </c>
      <c r="R1374" s="62"/>
      <c r="S1374" s="62" t="s">
        <v>955</v>
      </c>
      <c r="T1374" s="62"/>
      <c r="U1374" s="62"/>
      <c r="V1374" s="62"/>
    </row>
    <row r="1375" spans="1:22" x14ac:dyDescent="0.2">
      <c r="A1375" s="58" t="s">
        <v>5477</v>
      </c>
      <c r="B1375" s="59" t="s">
        <v>5478</v>
      </c>
      <c r="C1375" s="71">
        <v>460</v>
      </c>
      <c r="D1375" s="60">
        <v>253</v>
      </c>
      <c r="E1375" s="66">
        <v>368</v>
      </c>
      <c r="F1375" s="59" t="s">
        <v>135</v>
      </c>
      <c r="G1375" s="59" t="s">
        <v>978</v>
      </c>
      <c r="H1375" s="60" t="s">
        <v>5479</v>
      </c>
      <c r="I1375" s="60" t="s">
        <v>5480</v>
      </c>
      <c r="J1375" s="123">
        <v>15.2</v>
      </c>
      <c r="K1375" s="62" t="s">
        <v>139</v>
      </c>
      <c r="L1375" s="60" t="s">
        <v>123</v>
      </c>
      <c r="M1375" s="59" t="s">
        <v>140</v>
      </c>
      <c r="N1375" s="60" t="s">
        <v>953</v>
      </c>
      <c r="O1375" s="60" t="s">
        <v>4129</v>
      </c>
      <c r="P1375" s="59" t="s">
        <v>955</v>
      </c>
      <c r="Q1375" s="59" t="s">
        <v>140</v>
      </c>
      <c r="R1375" s="59"/>
      <c r="S1375" s="59" t="s">
        <v>955</v>
      </c>
      <c r="T1375" s="59"/>
      <c r="U1375" s="59"/>
      <c r="V1375" s="59"/>
    </row>
    <row r="1376" spans="1:22" x14ac:dyDescent="0.2">
      <c r="A1376" s="58" t="s">
        <v>5481</v>
      </c>
      <c r="B1376" s="59" t="s">
        <v>5482</v>
      </c>
      <c r="C1376" s="71">
        <v>465</v>
      </c>
      <c r="D1376" s="60">
        <v>255.75</v>
      </c>
      <c r="E1376" s="66">
        <v>372</v>
      </c>
      <c r="F1376" s="59" t="s">
        <v>135</v>
      </c>
      <c r="G1376" s="59" t="s">
        <v>5064</v>
      </c>
      <c r="H1376" s="60" t="s">
        <v>5483</v>
      </c>
      <c r="I1376" s="60" t="s">
        <v>5484</v>
      </c>
      <c r="J1376" s="123"/>
      <c r="K1376" s="62" t="s">
        <v>139</v>
      </c>
      <c r="L1376" s="60" t="s">
        <v>153</v>
      </c>
      <c r="M1376" s="59" t="s">
        <v>103</v>
      </c>
      <c r="N1376" s="60" t="s">
        <v>3227</v>
      </c>
      <c r="O1376" s="60" t="s">
        <v>4475</v>
      </c>
      <c r="P1376" s="59" t="s">
        <v>102</v>
      </c>
      <c r="Q1376" s="59" t="s">
        <v>103</v>
      </c>
      <c r="R1376" s="59" t="s">
        <v>5390</v>
      </c>
      <c r="S1376" s="59"/>
      <c r="T1376" s="59">
        <v>4.3600000000000003</v>
      </c>
      <c r="U1376" s="59">
        <v>10.35</v>
      </c>
      <c r="V1376" s="59">
        <v>10.68</v>
      </c>
    </row>
    <row r="1377" spans="1:22" x14ac:dyDescent="0.2">
      <c r="A1377" s="58" t="s">
        <v>5485</v>
      </c>
      <c r="B1377" s="59" t="s">
        <v>5486</v>
      </c>
      <c r="C1377" s="71">
        <v>465</v>
      </c>
      <c r="D1377" s="60">
        <v>255.75</v>
      </c>
      <c r="E1377" s="66">
        <v>372</v>
      </c>
      <c r="F1377" s="61" t="s">
        <v>135</v>
      </c>
      <c r="G1377" s="59" t="s">
        <v>3330</v>
      </c>
      <c r="H1377" s="60" t="s">
        <v>4655</v>
      </c>
      <c r="I1377" s="60" t="s">
        <v>5487</v>
      </c>
      <c r="J1377" s="123">
        <v>1.74</v>
      </c>
      <c r="K1377" s="62" t="s">
        <v>139</v>
      </c>
      <c r="L1377" s="60" t="s">
        <v>153</v>
      </c>
      <c r="M1377" s="59" t="s">
        <v>103</v>
      </c>
      <c r="N1377" s="60" t="s">
        <v>4247</v>
      </c>
      <c r="O1377" s="60" t="s">
        <v>4364</v>
      </c>
      <c r="P1377" s="59" t="s">
        <v>102</v>
      </c>
      <c r="Q1377" s="59" t="s">
        <v>103</v>
      </c>
      <c r="R1377" s="59"/>
      <c r="S1377" s="59"/>
      <c r="T1377" s="59">
        <v>4.3600000000000003</v>
      </c>
      <c r="U1377" s="59">
        <v>16.3</v>
      </c>
      <c r="V1377" s="59">
        <v>21.46</v>
      </c>
    </row>
    <row r="1378" spans="1:22" x14ac:dyDescent="0.2">
      <c r="A1378" s="58" t="s">
        <v>5488</v>
      </c>
      <c r="B1378" s="59" t="s">
        <v>5489</v>
      </c>
      <c r="C1378" s="71">
        <v>465</v>
      </c>
      <c r="D1378" s="60">
        <v>255.75</v>
      </c>
      <c r="E1378" s="66">
        <v>372</v>
      </c>
      <c r="F1378" s="59" t="s">
        <v>135</v>
      </c>
      <c r="G1378" s="59" t="s">
        <v>3928</v>
      </c>
      <c r="H1378" s="60" t="s">
        <v>5490</v>
      </c>
      <c r="I1378" s="60" t="s">
        <v>5491</v>
      </c>
      <c r="J1378" s="123">
        <v>0.52</v>
      </c>
      <c r="K1378" s="62" t="s">
        <v>139</v>
      </c>
      <c r="L1378" s="60" t="s">
        <v>153</v>
      </c>
      <c r="M1378" s="59" t="s">
        <v>103</v>
      </c>
      <c r="N1378" s="60" t="s">
        <v>131</v>
      </c>
      <c r="O1378" s="60" t="s">
        <v>132</v>
      </c>
      <c r="P1378" s="59" t="s">
        <v>102</v>
      </c>
      <c r="Q1378" s="59" t="s">
        <v>103</v>
      </c>
      <c r="R1378" s="59"/>
      <c r="S1378" s="59"/>
      <c r="T1378" s="59">
        <v>2.44</v>
      </c>
      <c r="U1378" s="59">
        <v>7.15</v>
      </c>
      <c r="V1378" s="59">
        <v>12</v>
      </c>
    </row>
    <row r="1379" spans="1:22" x14ac:dyDescent="0.2">
      <c r="A1379" s="58" t="s">
        <v>5492</v>
      </c>
      <c r="B1379" s="59" t="s">
        <v>5493</v>
      </c>
      <c r="C1379" s="71">
        <v>465</v>
      </c>
      <c r="D1379" s="60">
        <v>255.75</v>
      </c>
      <c r="E1379" s="66">
        <v>372</v>
      </c>
      <c r="F1379" s="59" t="s">
        <v>135</v>
      </c>
      <c r="G1379" s="59" t="s">
        <v>136</v>
      </c>
      <c r="H1379" s="60" t="s">
        <v>5494</v>
      </c>
      <c r="I1379" s="60" t="s">
        <v>5495</v>
      </c>
      <c r="J1379" s="123"/>
      <c r="K1379" s="62" t="s">
        <v>139</v>
      </c>
      <c r="L1379" s="60" t="s">
        <v>3468</v>
      </c>
      <c r="M1379" s="59" t="s">
        <v>103</v>
      </c>
      <c r="N1379" s="60" t="s">
        <v>953</v>
      </c>
      <c r="O1379" s="60" t="s">
        <v>930</v>
      </c>
      <c r="P1379" s="59" t="s">
        <v>955</v>
      </c>
      <c r="Q1379" s="59" t="s">
        <v>103</v>
      </c>
      <c r="R1379" s="59"/>
      <c r="S1379" s="59" t="s">
        <v>955</v>
      </c>
      <c r="T1379" s="59"/>
      <c r="U1379" s="59"/>
      <c r="V1379" s="59"/>
    </row>
    <row r="1380" spans="1:22" x14ac:dyDescent="0.2">
      <c r="A1380" s="58" t="s">
        <v>5496</v>
      </c>
      <c r="B1380" s="59" t="s">
        <v>5497</v>
      </c>
      <c r="C1380" s="71">
        <v>465</v>
      </c>
      <c r="D1380" s="60">
        <v>255.75</v>
      </c>
      <c r="E1380" s="66">
        <v>372</v>
      </c>
      <c r="F1380" s="59" t="s">
        <v>135</v>
      </c>
      <c r="G1380" s="59" t="s">
        <v>4793</v>
      </c>
      <c r="H1380" s="60" t="s">
        <v>5498</v>
      </c>
      <c r="I1380" s="60" t="s">
        <v>5499</v>
      </c>
      <c r="J1380" s="123"/>
      <c r="K1380" s="62" t="s">
        <v>139</v>
      </c>
      <c r="L1380" s="60" t="s">
        <v>123</v>
      </c>
      <c r="M1380" s="59" t="s">
        <v>140</v>
      </c>
      <c r="N1380" s="60" t="s">
        <v>953</v>
      </c>
      <c r="O1380" s="60" t="s">
        <v>930</v>
      </c>
      <c r="P1380" s="59" t="s">
        <v>955</v>
      </c>
      <c r="Q1380" s="59" t="s">
        <v>140</v>
      </c>
      <c r="R1380" s="59"/>
      <c r="S1380" s="59" t="s">
        <v>955</v>
      </c>
      <c r="T1380" s="59">
        <v>32</v>
      </c>
      <c r="U1380" s="59">
        <v>20</v>
      </c>
      <c r="V1380" s="59">
        <v>24</v>
      </c>
    </row>
    <row r="1381" spans="1:22" x14ac:dyDescent="0.2">
      <c r="A1381" s="58" t="s">
        <v>5500</v>
      </c>
      <c r="B1381" s="59" t="s">
        <v>5501</v>
      </c>
      <c r="C1381" s="71">
        <v>470</v>
      </c>
      <c r="D1381" s="60">
        <v>258.5</v>
      </c>
      <c r="E1381" s="66">
        <v>376</v>
      </c>
      <c r="F1381" s="59" t="s">
        <v>135</v>
      </c>
      <c r="G1381" s="59" t="s">
        <v>136</v>
      </c>
      <c r="H1381" s="60" t="s">
        <v>5502</v>
      </c>
      <c r="I1381" s="60" t="s">
        <v>5503</v>
      </c>
      <c r="J1381" s="123">
        <v>0.26</v>
      </c>
      <c r="K1381" s="62" t="s">
        <v>139</v>
      </c>
      <c r="L1381" s="60" t="s">
        <v>153</v>
      </c>
      <c r="M1381" s="59" t="s">
        <v>103</v>
      </c>
      <c r="N1381" s="60" t="s">
        <v>124</v>
      </c>
      <c r="O1381" s="60" t="s">
        <v>125</v>
      </c>
      <c r="P1381" s="59" t="s">
        <v>102</v>
      </c>
      <c r="Q1381" s="59" t="s">
        <v>103</v>
      </c>
      <c r="R1381" s="59"/>
      <c r="S1381" s="59"/>
      <c r="T1381" s="59">
        <v>2</v>
      </c>
      <c r="U1381" s="59">
        <v>13</v>
      </c>
      <c r="V1381" s="59">
        <v>19</v>
      </c>
    </row>
    <row r="1382" spans="1:22" x14ac:dyDescent="0.2">
      <c r="A1382" s="58" t="s">
        <v>5504</v>
      </c>
      <c r="B1382" s="59" t="s">
        <v>5505</v>
      </c>
      <c r="C1382" s="71">
        <v>470</v>
      </c>
      <c r="D1382" s="60">
        <v>258.5</v>
      </c>
      <c r="E1382" s="66">
        <v>376</v>
      </c>
      <c r="F1382" s="59" t="s">
        <v>135</v>
      </c>
      <c r="G1382" s="59" t="s">
        <v>136</v>
      </c>
      <c r="H1382" s="60" t="s">
        <v>5506</v>
      </c>
      <c r="I1382" s="60" t="s">
        <v>5507</v>
      </c>
      <c r="J1382" s="123"/>
      <c r="K1382" s="62" t="s">
        <v>139</v>
      </c>
      <c r="L1382" s="60" t="s">
        <v>3468</v>
      </c>
      <c r="M1382" s="59" t="s">
        <v>103</v>
      </c>
      <c r="N1382" s="60" t="s">
        <v>953</v>
      </c>
      <c r="O1382" s="60" t="s">
        <v>1697</v>
      </c>
      <c r="P1382" s="59" t="s">
        <v>955</v>
      </c>
      <c r="Q1382" s="59" t="s">
        <v>103</v>
      </c>
      <c r="R1382" s="59"/>
      <c r="S1382" s="59" t="s">
        <v>955</v>
      </c>
      <c r="T1382" s="59"/>
      <c r="U1382" s="59"/>
      <c r="V1382" s="59"/>
    </row>
    <row r="1383" spans="1:22" x14ac:dyDescent="0.2">
      <c r="A1383" s="65" t="s">
        <v>5508</v>
      </c>
      <c r="B1383" s="62" t="s">
        <v>5509</v>
      </c>
      <c r="C1383" s="137">
        <v>470</v>
      </c>
      <c r="D1383" s="66">
        <v>258.5</v>
      </c>
      <c r="E1383" s="66">
        <v>376</v>
      </c>
      <c r="F1383" s="59" t="s">
        <v>135</v>
      </c>
      <c r="G1383" s="66" t="s">
        <v>4331</v>
      </c>
      <c r="H1383" s="82" t="s">
        <v>5404</v>
      </c>
      <c r="I1383" s="82" t="s">
        <v>5510</v>
      </c>
      <c r="J1383" s="122"/>
      <c r="K1383" s="66" t="s">
        <v>139</v>
      </c>
      <c r="L1383" s="62" t="s">
        <v>123</v>
      </c>
      <c r="M1383" s="66" t="s">
        <v>140</v>
      </c>
      <c r="N1383" s="66" t="s">
        <v>953</v>
      </c>
      <c r="O1383" s="62" t="s">
        <v>1697</v>
      </c>
      <c r="P1383" s="62" t="s">
        <v>955</v>
      </c>
      <c r="Q1383" s="62" t="s">
        <v>140</v>
      </c>
      <c r="R1383" s="62"/>
      <c r="S1383" s="62" t="s">
        <v>955</v>
      </c>
      <c r="T1383" s="62"/>
      <c r="U1383" s="62"/>
      <c r="V1383" s="62"/>
    </row>
    <row r="1384" spans="1:22" x14ac:dyDescent="0.2">
      <c r="A1384" s="58" t="s">
        <v>5511</v>
      </c>
      <c r="B1384" s="59" t="s">
        <v>5512</v>
      </c>
      <c r="C1384" s="71">
        <v>475</v>
      </c>
      <c r="D1384" s="60">
        <v>261.25</v>
      </c>
      <c r="E1384" s="66">
        <v>380</v>
      </c>
      <c r="F1384" s="59" t="s">
        <v>135</v>
      </c>
      <c r="G1384" s="59" t="s">
        <v>937</v>
      </c>
      <c r="H1384" s="60" t="s">
        <v>5274</v>
      </c>
      <c r="I1384" s="60" t="s">
        <v>5513</v>
      </c>
      <c r="J1384" s="123"/>
      <c r="K1384" s="62" t="s">
        <v>139</v>
      </c>
      <c r="L1384" s="60" t="s">
        <v>153</v>
      </c>
      <c r="M1384" s="59" t="s">
        <v>103</v>
      </c>
      <c r="N1384" s="60" t="s">
        <v>4247</v>
      </c>
      <c r="O1384" s="60" t="s">
        <v>5035</v>
      </c>
      <c r="P1384" s="59" t="s">
        <v>102</v>
      </c>
      <c r="Q1384" s="59" t="s">
        <v>103</v>
      </c>
      <c r="R1384" s="59" t="s">
        <v>4149</v>
      </c>
      <c r="S1384" s="59"/>
      <c r="T1384" s="59">
        <v>2.54</v>
      </c>
      <c r="U1384" s="59">
        <v>11.5</v>
      </c>
      <c r="V1384" s="59">
        <v>18.75</v>
      </c>
    </row>
    <row r="1385" spans="1:22" x14ac:dyDescent="0.2">
      <c r="A1385" s="65" t="s">
        <v>5514</v>
      </c>
      <c r="B1385" s="62" t="s">
        <v>5515</v>
      </c>
      <c r="C1385" s="137">
        <v>475</v>
      </c>
      <c r="D1385" s="66">
        <v>261.25</v>
      </c>
      <c r="E1385" s="66">
        <v>380</v>
      </c>
      <c r="F1385" s="62" t="s">
        <v>135</v>
      </c>
      <c r="G1385" s="66" t="s">
        <v>5516</v>
      </c>
      <c r="H1385" s="82" t="s">
        <v>5517</v>
      </c>
      <c r="I1385" s="82" t="s">
        <v>5518</v>
      </c>
      <c r="J1385" s="122"/>
      <c r="K1385" s="66"/>
      <c r="L1385" s="62" t="s">
        <v>153</v>
      </c>
      <c r="M1385" s="66" t="s">
        <v>103</v>
      </c>
      <c r="N1385" s="66" t="s">
        <v>946</v>
      </c>
      <c r="O1385" s="62" t="s">
        <v>947</v>
      </c>
      <c r="P1385" s="62" t="s">
        <v>102</v>
      </c>
      <c r="Q1385" s="62" t="s">
        <v>103</v>
      </c>
      <c r="R1385" s="62"/>
      <c r="S1385" s="62" t="s">
        <v>102</v>
      </c>
      <c r="T1385" s="62"/>
      <c r="U1385" s="62"/>
      <c r="V1385" s="62"/>
    </row>
    <row r="1386" spans="1:22" x14ac:dyDescent="0.2">
      <c r="A1386" s="58" t="s">
        <v>5519</v>
      </c>
      <c r="B1386" s="59" t="s">
        <v>5520</v>
      </c>
      <c r="C1386" s="71">
        <v>475</v>
      </c>
      <c r="D1386" s="60">
        <v>261.25</v>
      </c>
      <c r="E1386" s="66">
        <v>380</v>
      </c>
      <c r="F1386" s="59" t="s">
        <v>135</v>
      </c>
      <c r="G1386" s="59" t="s">
        <v>937</v>
      </c>
      <c r="H1386" s="60" t="s">
        <v>5521</v>
      </c>
      <c r="I1386" s="60" t="s">
        <v>5522</v>
      </c>
      <c r="J1386" s="123">
        <v>0.98</v>
      </c>
      <c r="K1386" s="62" t="s">
        <v>139</v>
      </c>
      <c r="L1386" s="60" t="s">
        <v>153</v>
      </c>
      <c r="M1386" s="59" t="s">
        <v>103</v>
      </c>
      <c r="N1386" s="60" t="s">
        <v>131</v>
      </c>
      <c r="O1386" s="60" t="s">
        <v>132</v>
      </c>
      <c r="P1386" s="59" t="s">
        <v>102</v>
      </c>
      <c r="Q1386" s="59" t="s">
        <v>103</v>
      </c>
      <c r="R1386" s="59"/>
      <c r="S1386" s="59"/>
      <c r="T1386" s="59">
        <v>2.54</v>
      </c>
      <c r="U1386" s="59">
        <v>11.5</v>
      </c>
      <c r="V1386" s="59">
        <v>18.75</v>
      </c>
    </row>
    <row r="1387" spans="1:22" x14ac:dyDescent="0.2">
      <c r="A1387" s="58" t="s">
        <v>5523</v>
      </c>
      <c r="B1387" s="59" t="s">
        <v>5524</v>
      </c>
      <c r="C1387" s="71">
        <v>475</v>
      </c>
      <c r="D1387" s="60">
        <v>261.25</v>
      </c>
      <c r="E1387" s="66">
        <v>380</v>
      </c>
      <c r="F1387" s="59" t="s">
        <v>135</v>
      </c>
      <c r="G1387" s="59" t="s">
        <v>136</v>
      </c>
      <c r="H1387" s="60" t="s">
        <v>5525</v>
      </c>
      <c r="I1387" s="60" t="s">
        <v>5526</v>
      </c>
      <c r="J1387" s="123"/>
      <c r="K1387" s="62" t="s">
        <v>139</v>
      </c>
      <c r="L1387" s="60" t="s">
        <v>3468</v>
      </c>
      <c r="M1387" s="59" t="s">
        <v>103</v>
      </c>
      <c r="N1387" s="60" t="s">
        <v>953</v>
      </c>
      <c r="O1387" s="60" t="s">
        <v>930</v>
      </c>
      <c r="P1387" s="59" t="s">
        <v>955</v>
      </c>
      <c r="Q1387" s="59" t="s">
        <v>103</v>
      </c>
      <c r="R1387" s="59"/>
      <c r="S1387" s="59" t="s">
        <v>955</v>
      </c>
      <c r="T1387" s="59"/>
      <c r="U1387" s="59"/>
      <c r="V1387" s="59"/>
    </row>
    <row r="1388" spans="1:22" x14ac:dyDescent="0.2">
      <c r="A1388" s="58" t="s">
        <v>5527</v>
      </c>
      <c r="B1388" s="59" t="s">
        <v>5528</v>
      </c>
      <c r="C1388" s="71">
        <v>475</v>
      </c>
      <c r="D1388" s="60">
        <v>261.25</v>
      </c>
      <c r="E1388" s="66">
        <v>380</v>
      </c>
      <c r="F1388" s="59" t="s">
        <v>135</v>
      </c>
      <c r="G1388" s="59" t="s">
        <v>978</v>
      </c>
      <c r="H1388" s="60" t="s">
        <v>5529</v>
      </c>
      <c r="I1388" s="60" t="s">
        <v>5530</v>
      </c>
      <c r="J1388" s="123">
        <v>13.6</v>
      </c>
      <c r="K1388" s="62" t="s">
        <v>139</v>
      </c>
      <c r="L1388" s="60"/>
      <c r="M1388" s="59"/>
      <c r="N1388" s="60" t="s">
        <v>953</v>
      </c>
      <c r="O1388" s="60" t="s">
        <v>4129</v>
      </c>
      <c r="P1388" s="59" t="s">
        <v>955</v>
      </c>
      <c r="Q1388" s="59" t="s">
        <v>140</v>
      </c>
      <c r="R1388" s="59"/>
      <c r="S1388" s="59" t="s">
        <v>955</v>
      </c>
      <c r="T1388" s="59"/>
      <c r="U1388" s="59"/>
      <c r="V1388" s="59"/>
    </row>
    <row r="1389" spans="1:22" x14ac:dyDescent="0.2">
      <c r="A1389" s="58" t="s">
        <v>5531</v>
      </c>
      <c r="B1389" s="59" t="s">
        <v>5532</v>
      </c>
      <c r="C1389" s="71">
        <v>480</v>
      </c>
      <c r="D1389" s="60">
        <v>264</v>
      </c>
      <c r="E1389" s="66">
        <v>384</v>
      </c>
      <c r="F1389" s="59" t="s">
        <v>135</v>
      </c>
      <c r="G1389" s="59" t="s">
        <v>937</v>
      </c>
      <c r="H1389" s="60" t="s">
        <v>5533</v>
      </c>
      <c r="I1389" s="60" t="s">
        <v>5534</v>
      </c>
      <c r="J1389" s="123"/>
      <c r="K1389" s="62" t="s">
        <v>139</v>
      </c>
      <c r="L1389" s="60" t="s">
        <v>153</v>
      </c>
      <c r="M1389" s="59" t="s">
        <v>103</v>
      </c>
      <c r="N1389" s="60" t="s">
        <v>1390</v>
      </c>
      <c r="O1389" s="60" t="s">
        <v>4692</v>
      </c>
      <c r="P1389" s="59" t="s">
        <v>1392</v>
      </c>
      <c r="Q1389" s="59" t="s">
        <v>103</v>
      </c>
      <c r="R1389" s="59" t="s">
        <v>4149</v>
      </c>
      <c r="S1389" s="59"/>
      <c r="T1389" s="59">
        <v>2.54</v>
      </c>
      <c r="U1389" s="59">
        <v>11.5</v>
      </c>
      <c r="V1389" s="59">
        <v>18.75</v>
      </c>
    </row>
    <row r="1390" spans="1:22" x14ac:dyDescent="0.2">
      <c r="A1390" s="58" t="s">
        <v>5535</v>
      </c>
      <c r="B1390" s="59" t="s">
        <v>5536</v>
      </c>
      <c r="C1390" s="71">
        <v>480</v>
      </c>
      <c r="D1390" s="60">
        <v>264</v>
      </c>
      <c r="E1390" s="66">
        <v>384</v>
      </c>
      <c r="F1390" s="59" t="s">
        <v>135</v>
      </c>
      <c r="G1390" s="59" t="s">
        <v>136</v>
      </c>
      <c r="H1390" s="60" t="s">
        <v>5537</v>
      </c>
      <c r="I1390" s="60" t="s">
        <v>5538</v>
      </c>
      <c r="J1390" s="123"/>
      <c r="K1390" s="62" t="s">
        <v>139</v>
      </c>
      <c r="L1390" s="60" t="s">
        <v>123</v>
      </c>
      <c r="M1390" s="59" t="s">
        <v>140</v>
      </c>
      <c r="N1390" s="60" t="s">
        <v>946</v>
      </c>
      <c r="O1390" s="60" t="s">
        <v>4804</v>
      </c>
      <c r="P1390" s="59" t="s">
        <v>102</v>
      </c>
      <c r="Q1390" s="59" t="s">
        <v>103</v>
      </c>
      <c r="R1390" s="59" t="s">
        <v>273</v>
      </c>
      <c r="S1390" s="59"/>
      <c r="T1390" s="59">
        <v>0.85</v>
      </c>
      <c r="U1390" s="59">
        <v>5.7</v>
      </c>
      <c r="V1390" s="59">
        <v>1.33</v>
      </c>
    </row>
    <row r="1391" spans="1:22" x14ac:dyDescent="0.2">
      <c r="A1391" s="58" t="s">
        <v>5539</v>
      </c>
      <c r="B1391" s="59" t="s">
        <v>5540</v>
      </c>
      <c r="C1391" s="71">
        <v>480</v>
      </c>
      <c r="D1391" s="60">
        <v>264</v>
      </c>
      <c r="E1391" s="66">
        <v>384</v>
      </c>
      <c r="F1391" s="59" t="s">
        <v>135</v>
      </c>
      <c r="G1391" s="59" t="s">
        <v>136</v>
      </c>
      <c r="H1391" s="60" t="s">
        <v>5541</v>
      </c>
      <c r="I1391" s="60" t="s">
        <v>5542</v>
      </c>
      <c r="J1391" s="123"/>
      <c r="K1391" s="62" t="s">
        <v>139</v>
      </c>
      <c r="L1391" s="60" t="s">
        <v>123</v>
      </c>
      <c r="M1391" s="59" t="s">
        <v>140</v>
      </c>
      <c r="N1391" s="60" t="s">
        <v>3227</v>
      </c>
      <c r="O1391" s="60" t="s">
        <v>3389</v>
      </c>
      <c r="P1391" s="59" t="s">
        <v>3229</v>
      </c>
      <c r="Q1391" s="59" t="s">
        <v>103</v>
      </c>
      <c r="R1391" s="59" t="s">
        <v>5543</v>
      </c>
      <c r="S1391" s="59"/>
      <c r="T1391" s="59">
        <v>20.5</v>
      </c>
      <c r="U1391" s="59">
        <v>40</v>
      </c>
      <c r="V1391" s="59">
        <v>45</v>
      </c>
    </row>
    <row r="1392" spans="1:22" x14ac:dyDescent="0.2">
      <c r="A1392" s="58" t="s">
        <v>5544</v>
      </c>
      <c r="B1392" s="59" t="s">
        <v>5545</v>
      </c>
      <c r="C1392" s="71">
        <v>480</v>
      </c>
      <c r="D1392" s="60">
        <v>264</v>
      </c>
      <c r="E1392" s="66">
        <v>384</v>
      </c>
      <c r="F1392" s="59" t="s">
        <v>135</v>
      </c>
      <c r="G1392" s="59" t="s">
        <v>136</v>
      </c>
      <c r="H1392" s="60" t="s">
        <v>5546</v>
      </c>
      <c r="I1392" s="60" t="s">
        <v>5547</v>
      </c>
      <c r="J1392" s="123"/>
      <c r="K1392" s="62" t="s">
        <v>139</v>
      </c>
      <c r="L1392" s="60" t="s">
        <v>123</v>
      </c>
      <c r="M1392" s="59" t="s">
        <v>140</v>
      </c>
      <c r="N1392" s="60" t="s">
        <v>953</v>
      </c>
      <c r="O1392" s="60" t="s">
        <v>930</v>
      </c>
      <c r="P1392" s="59" t="s">
        <v>955</v>
      </c>
      <c r="Q1392" s="59" t="s">
        <v>140</v>
      </c>
      <c r="R1392" s="59"/>
      <c r="S1392" s="59" t="s">
        <v>955</v>
      </c>
      <c r="T1392" s="59"/>
      <c r="U1392" s="59"/>
      <c r="V1392" s="59"/>
    </row>
    <row r="1393" spans="1:22" x14ac:dyDescent="0.2">
      <c r="A1393" s="58" t="s">
        <v>5548</v>
      </c>
      <c r="B1393" s="59" t="s">
        <v>5549</v>
      </c>
      <c r="C1393" s="71">
        <v>485</v>
      </c>
      <c r="D1393" s="60">
        <v>266.75</v>
      </c>
      <c r="E1393" s="66">
        <v>388</v>
      </c>
      <c r="F1393" s="59" t="s">
        <v>135</v>
      </c>
      <c r="G1393" s="59" t="s">
        <v>3928</v>
      </c>
      <c r="H1393" s="60" t="s">
        <v>5550</v>
      </c>
      <c r="I1393" s="60" t="s">
        <v>5551</v>
      </c>
      <c r="J1393" s="123">
        <v>0.52</v>
      </c>
      <c r="K1393" s="62" t="s">
        <v>139</v>
      </c>
      <c r="L1393" s="60" t="s">
        <v>153</v>
      </c>
      <c r="M1393" s="59" t="s">
        <v>103</v>
      </c>
      <c r="N1393" s="60" t="s">
        <v>4247</v>
      </c>
      <c r="O1393" s="60" t="s">
        <v>5552</v>
      </c>
      <c r="P1393" s="59" t="s">
        <v>102</v>
      </c>
      <c r="Q1393" s="59" t="s">
        <v>103</v>
      </c>
      <c r="R1393" s="59"/>
      <c r="S1393" s="59"/>
      <c r="T1393" s="59">
        <v>2.44</v>
      </c>
      <c r="U1393" s="59">
        <v>5.18</v>
      </c>
      <c r="V1393" s="59">
        <v>6.22</v>
      </c>
    </row>
    <row r="1394" spans="1:22" x14ac:dyDescent="0.2">
      <c r="A1394" s="58" t="s">
        <v>5553</v>
      </c>
      <c r="B1394" s="59" t="s">
        <v>5554</v>
      </c>
      <c r="C1394" s="71">
        <v>485</v>
      </c>
      <c r="D1394" s="60">
        <v>266.75</v>
      </c>
      <c r="E1394" s="66">
        <v>388</v>
      </c>
      <c r="F1394" s="59" t="s">
        <v>135</v>
      </c>
      <c r="G1394" s="59" t="s">
        <v>136</v>
      </c>
      <c r="H1394" s="60" t="s">
        <v>5555</v>
      </c>
      <c r="I1394" s="60" t="s">
        <v>5556</v>
      </c>
      <c r="J1394" s="123"/>
      <c r="K1394" s="62" t="s">
        <v>139</v>
      </c>
      <c r="L1394" s="60" t="s">
        <v>3468</v>
      </c>
      <c r="M1394" s="59" t="s">
        <v>103</v>
      </c>
      <c r="N1394" s="60" t="s">
        <v>953</v>
      </c>
      <c r="O1394" s="60" t="s">
        <v>1697</v>
      </c>
      <c r="P1394" s="59" t="s">
        <v>955</v>
      </c>
      <c r="Q1394" s="59" t="s">
        <v>103</v>
      </c>
      <c r="R1394" s="59"/>
      <c r="S1394" s="59" t="s">
        <v>955</v>
      </c>
      <c r="T1394" s="59"/>
      <c r="U1394" s="59"/>
      <c r="V1394" s="59"/>
    </row>
    <row r="1395" spans="1:22" x14ac:dyDescent="0.2">
      <c r="A1395" s="58" t="s">
        <v>5557</v>
      </c>
      <c r="B1395" s="59" t="s">
        <v>5558</v>
      </c>
      <c r="C1395" s="71">
        <v>485</v>
      </c>
      <c r="D1395" s="60">
        <v>266.75</v>
      </c>
      <c r="E1395" s="66">
        <v>388</v>
      </c>
      <c r="F1395" s="59" t="s">
        <v>135</v>
      </c>
      <c r="G1395" s="59" t="s">
        <v>136</v>
      </c>
      <c r="H1395" s="60" t="s">
        <v>5408</v>
      </c>
      <c r="I1395" s="60" t="s">
        <v>5559</v>
      </c>
      <c r="J1395" s="123"/>
      <c r="K1395" s="62" t="s">
        <v>139</v>
      </c>
      <c r="L1395" s="60" t="s">
        <v>3468</v>
      </c>
      <c r="M1395" s="59" t="s">
        <v>103</v>
      </c>
      <c r="N1395" s="60" t="s">
        <v>953</v>
      </c>
      <c r="O1395" s="60" t="s">
        <v>930</v>
      </c>
      <c r="P1395" s="59" t="s">
        <v>955</v>
      </c>
      <c r="Q1395" s="59" t="s">
        <v>140</v>
      </c>
      <c r="R1395" s="59"/>
      <c r="S1395" s="59" t="s">
        <v>955</v>
      </c>
      <c r="T1395" s="59"/>
      <c r="U1395" s="59"/>
      <c r="V1395" s="59"/>
    </row>
    <row r="1396" spans="1:22" x14ac:dyDescent="0.2">
      <c r="A1396" s="58" t="s">
        <v>5560</v>
      </c>
      <c r="B1396" s="59" t="s">
        <v>5561</v>
      </c>
      <c r="C1396" s="71">
        <v>490</v>
      </c>
      <c r="D1396" s="60">
        <v>269.5</v>
      </c>
      <c r="E1396" s="66">
        <v>392</v>
      </c>
      <c r="F1396" s="59" t="s">
        <v>135</v>
      </c>
      <c r="G1396" s="59" t="s">
        <v>4087</v>
      </c>
      <c r="H1396" s="60" t="s">
        <v>5562</v>
      </c>
      <c r="I1396" s="60" t="s">
        <v>5563</v>
      </c>
      <c r="J1396" s="123"/>
      <c r="K1396" s="62" t="s">
        <v>139</v>
      </c>
      <c r="L1396" s="60" t="s">
        <v>153</v>
      </c>
      <c r="M1396" s="59" t="s">
        <v>103</v>
      </c>
      <c r="N1396" s="60" t="s">
        <v>4247</v>
      </c>
      <c r="O1396" s="60" t="s">
        <v>5564</v>
      </c>
      <c r="P1396" s="59" t="s">
        <v>102</v>
      </c>
      <c r="Q1396" s="59" t="s">
        <v>103</v>
      </c>
      <c r="R1396" s="59" t="s">
        <v>4149</v>
      </c>
      <c r="S1396" s="59"/>
      <c r="T1396" s="59">
        <v>2.44</v>
      </c>
      <c r="U1396" s="59">
        <v>7.15</v>
      </c>
      <c r="V1396" s="59">
        <v>12</v>
      </c>
    </row>
    <row r="1397" spans="1:22" x14ac:dyDescent="0.2">
      <c r="A1397" s="58" t="s">
        <v>5565</v>
      </c>
      <c r="B1397" s="59" t="s">
        <v>5566</v>
      </c>
      <c r="C1397" s="71">
        <v>490</v>
      </c>
      <c r="D1397" s="60">
        <v>269.5</v>
      </c>
      <c r="E1397" s="66">
        <v>392</v>
      </c>
      <c r="F1397" s="59" t="s">
        <v>135</v>
      </c>
      <c r="G1397" s="59" t="s">
        <v>2716</v>
      </c>
      <c r="H1397" s="60" t="s">
        <v>4499</v>
      </c>
      <c r="I1397" s="60" t="s">
        <v>5567</v>
      </c>
      <c r="J1397" s="123"/>
      <c r="K1397" s="62" t="s">
        <v>139</v>
      </c>
      <c r="L1397" s="60" t="s">
        <v>153</v>
      </c>
      <c r="M1397" s="59" t="s">
        <v>103</v>
      </c>
      <c r="N1397" s="60" t="s">
        <v>1390</v>
      </c>
      <c r="O1397" s="60" t="s">
        <v>3626</v>
      </c>
      <c r="P1397" s="59" t="s">
        <v>1392</v>
      </c>
      <c r="Q1397" s="59" t="s">
        <v>103</v>
      </c>
      <c r="R1397" s="59" t="s">
        <v>327</v>
      </c>
      <c r="S1397" s="59"/>
      <c r="T1397" s="59">
        <v>11.43</v>
      </c>
      <c r="U1397" s="59">
        <v>3.5</v>
      </c>
      <c r="V1397" s="59">
        <v>6.9</v>
      </c>
    </row>
    <row r="1398" spans="1:22" x14ac:dyDescent="0.2">
      <c r="A1398" s="58" t="s">
        <v>5568</v>
      </c>
      <c r="B1398" s="59" t="s">
        <v>5569</v>
      </c>
      <c r="C1398" s="71">
        <v>491</v>
      </c>
      <c r="D1398" s="60">
        <v>270.05</v>
      </c>
      <c r="E1398" s="66">
        <v>392.8</v>
      </c>
      <c r="F1398" s="61" t="s">
        <v>135</v>
      </c>
      <c r="G1398" s="59" t="s">
        <v>4087</v>
      </c>
      <c r="H1398" s="60" t="s">
        <v>5570</v>
      </c>
      <c r="I1398" s="60" t="s">
        <v>5571</v>
      </c>
      <c r="J1398" s="123">
        <v>0.6</v>
      </c>
      <c r="K1398" s="62" t="s">
        <v>139</v>
      </c>
      <c r="L1398" s="60" t="s">
        <v>153</v>
      </c>
      <c r="M1398" s="59" t="s">
        <v>103</v>
      </c>
      <c r="N1398" s="60" t="s">
        <v>946</v>
      </c>
      <c r="O1398" s="60" t="s">
        <v>4625</v>
      </c>
      <c r="P1398" s="59" t="s">
        <v>102</v>
      </c>
      <c r="Q1398" s="59" t="s">
        <v>103</v>
      </c>
      <c r="R1398" s="59"/>
      <c r="S1398" s="59"/>
      <c r="T1398" s="59">
        <v>2.44</v>
      </c>
      <c r="U1398" s="59">
        <v>7.15</v>
      </c>
      <c r="V1398" s="59">
        <v>12</v>
      </c>
    </row>
    <row r="1399" spans="1:22" x14ac:dyDescent="0.2">
      <c r="A1399" s="58" t="s">
        <v>5572</v>
      </c>
      <c r="B1399" s="59" t="s">
        <v>5573</v>
      </c>
      <c r="C1399" s="71">
        <v>495</v>
      </c>
      <c r="D1399" s="60">
        <v>272.25</v>
      </c>
      <c r="E1399" s="66">
        <v>396</v>
      </c>
      <c r="F1399" s="61" t="s">
        <v>135</v>
      </c>
      <c r="G1399" s="59" t="s">
        <v>937</v>
      </c>
      <c r="H1399" s="60" t="s">
        <v>5574</v>
      </c>
      <c r="I1399" s="60" t="s">
        <v>5575</v>
      </c>
      <c r="J1399" s="123"/>
      <c r="K1399" s="62" t="s">
        <v>139</v>
      </c>
      <c r="L1399" s="60" t="s">
        <v>130</v>
      </c>
      <c r="M1399" s="59" t="s">
        <v>103</v>
      </c>
      <c r="N1399" s="60" t="s">
        <v>131</v>
      </c>
      <c r="O1399" s="60" t="s">
        <v>4616</v>
      </c>
      <c r="P1399" s="59" t="s">
        <v>5576</v>
      </c>
      <c r="Q1399" s="59" t="s">
        <v>103</v>
      </c>
      <c r="R1399" s="59"/>
      <c r="S1399" s="59" t="s">
        <v>5576</v>
      </c>
      <c r="T1399" s="59">
        <v>2.54</v>
      </c>
      <c r="U1399" s="59">
        <v>11.5</v>
      </c>
      <c r="V1399" s="59">
        <v>18.75</v>
      </c>
    </row>
    <row r="1400" spans="1:22" x14ac:dyDescent="0.2">
      <c r="A1400" s="58" t="s">
        <v>5577</v>
      </c>
      <c r="B1400" s="59" t="s">
        <v>5578</v>
      </c>
      <c r="C1400" s="71">
        <v>495</v>
      </c>
      <c r="D1400" s="60">
        <v>272.25</v>
      </c>
      <c r="E1400" s="66">
        <v>396</v>
      </c>
      <c r="F1400" s="59" t="s">
        <v>135</v>
      </c>
      <c r="G1400" s="59" t="s">
        <v>136</v>
      </c>
      <c r="H1400" s="60" t="s">
        <v>5579</v>
      </c>
      <c r="I1400" s="60" t="s">
        <v>5580</v>
      </c>
      <c r="J1400" s="123"/>
      <c r="K1400" s="62" t="s">
        <v>139</v>
      </c>
      <c r="L1400" s="60" t="s">
        <v>123</v>
      </c>
      <c r="M1400" s="59" t="s">
        <v>140</v>
      </c>
      <c r="N1400" s="60" t="s">
        <v>3227</v>
      </c>
      <c r="O1400" s="60" t="s">
        <v>3389</v>
      </c>
      <c r="P1400" s="59" t="s">
        <v>3229</v>
      </c>
      <c r="Q1400" s="59" t="s">
        <v>103</v>
      </c>
      <c r="R1400" s="59"/>
      <c r="S1400" s="59"/>
      <c r="T1400" s="59"/>
      <c r="U1400" s="59"/>
      <c r="V1400" s="59"/>
    </row>
    <row r="1401" spans="1:22" x14ac:dyDescent="0.2">
      <c r="A1401" s="58" t="s">
        <v>5581</v>
      </c>
      <c r="B1401" s="59" t="s">
        <v>5582</v>
      </c>
      <c r="C1401" s="71">
        <v>495</v>
      </c>
      <c r="D1401" s="60">
        <v>272.25</v>
      </c>
      <c r="E1401" s="66">
        <v>396</v>
      </c>
      <c r="F1401" s="59" t="s">
        <v>135</v>
      </c>
      <c r="G1401" s="59" t="s">
        <v>3928</v>
      </c>
      <c r="H1401" s="60" t="s">
        <v>5583</v>
      </c>
      <c r="I1401" s="60" t="s">
        <v>5584</v>
      </c>
      <c r="J1401" s="123">
        <v>0.92</v>
      </c>
      <c r="K1401" s="62" t="s">
        <v>139</v>
      </c>
      <c r="L1401" s="60" t="s">
        <v>153</v>
      </c>
      <c r="M1401" s="59" t="s">
        <v>103</v>
      </c>
      <c r="N1401" s="60" t="s">
        <v>946</v>
      </c>
      <c r="O1401" s="60" t="s">
        <v>4816</v>
      </c>
      <c r="P1401" s="59" t="s">
        <v>102</v>
      </c>
      <c r="Q1401" s="59" t="s">
        <v>103</v>
      </c>
      <c r="R1401" s="59"/>
      <c r="S1401" s="59"/>
      <c r="T1401" s="59">
        <v>2.54</v>
      </c>
      <c r="U1401" s="59">
        <v>11.5</v>
      </c>
      <c r="V1401" s="59">
        <v>18.75</v>
      </c>
    </row>
    <row r="1402" spans="1:22" x14ac:dyDescent="0.2">
      <c r="A1402" s="58" t="s">
        <v>5585</v>
      </c>
      <c r="B1402" s="59" t="s">
        <v>5586</v>
      </c>
      <c r="C1402" s="71">
        <v>495</v>
      </c>
      <c r="D1402" s="60">
        <v>272.25</v>
      </c>
      <c r="E1402" s="66">
        <v>396</v>
      </c>
      <c r="F1402" s="59" t="s">
        <v>135</v>
      </c>
      <c r="G1402" s="59" t="s">
        <v>2716</v>
      </c>
      <c r="H1402" s="60" t="s">
        <v>5587</v>
      </c>
      <c r="I1402" s="60" t="s">
        <v>5588</v>
      </c>
      <c r="J1402" s="123">
        <v>0.56000000000000005</v>
      </c>
      <c r="K1402" s="62" t="s">
        <v>139</v>
      </c>
      <c r="L1402" s="60" t="s">
        <v>153</v>
      </c>
      <c r="M1402" s="59" t="s">
        <v>103</v>
      </c>
      <c r="N1402" s="60" t="s">
        <v>1390</v>
      </c>
      <c r="O1402" s="60" t="s">
        <v>3626</v>
      </c>
      <c r="P1402" s="59" t="s">
        <v>1392</v>
      </c>
      <c r="Q1402" s="59" t="s">
        <v>103</v>
      </c>
      <c r="R1402" s="59"/>
      <c r="S1402" s="59"/>
      <c r="T1402" s="59">
        <v>11.43</v>
      </c>
      <c r="U1402" s="59">
        <v>3.4</v>
      </c>
      <c r="V1402" s="59">
        <v>6.9</v>
      </c>
    </row>
    <row r="1403" spans="1:22" x14ac:dyDescent="0.2">
      <c r="A1403" s="58" t="s">
        <v>5589</v>
      </c>
      <c r="B1403" s="59" t="s">
        <v>5590</v>
      </c>
      <c r="C1403" s="71">
        <v>495</v>
      </c>
      <c r="D1403" s="60">
        <v>272.25</v>
      </c>
      <c r="E1403" s="66">
        <v>396</v>
      </c>
      <c r="F1403" s="59" t="s">
        <v>135</v>
      </c>
      <c r="G1403" s="59" t="s">
        <v>136</v>
      </c>
      <c r="H1403" s="60" t="s">
        <v>5555</v>
      </c>
      <c r="I1403" s="60" t="s">
        <v>5591</v>
      </c>
      <c r="J1403" s="123"/>
      <c r="K1403" s="62" t="s">
        <v>139</v>
      </c>
      <c r="L1403" s="60" t="s">
        <v>3468</v>
      </c>
      <c r="M1403" s="59" t="s">
        <v>103</v>
      </c>
      <c r="N1403" s="60" t="s">
        <v>953</v>
      </c>
      <c r="O1403" s="60" t="s">
        <v>1697</v>
      </c>
      <c r="P1403" s="59" t="s">
        <v>955</v>
      </c>
      <c r="Q1403" s="59" t="s">
        <v>103</v>
      </c>
      <c r="R1403" s="59"/>
      <c r="S1403" s="59" t="s">
        <v>955</v>
      </c>
      <c r="T1403" s="59"/>
      <c r="U1403" s="59"/>
      <c r="V1403" s="59"/>
    </row>
    <row r="1404" spans="1:22" x14ac:dyDescent="0.2">
      <c r="A1404" s="65" t="s">
        <v>5592</v>
      </c>
      <c r="B1404" s="62" t="s">
        <v>5593</v>
      </c>
      <c r="C1404" s="137">
        <v>495</v>
      </c>
      <c r="D1404" s="66">
        <v>272.25</v>
      </c>
      <c r="E1404" s="66">
        <v>396</v>
      </c>
      <c r="F1404" s="59" t="s">
        <v>135</v>
      </c>
      <c r="G1404" s="66" t="s">
        <v>5594</v>
      </c>
      <c r="H1404" s="82" t="s">
        <v>4531</v>
      </c>
      <c r="I1404" s="82" t="s">
        <v>5595</v>
      </c>
      <c r="J1404" s="122"/>
      <c r="K1404" s="66" t="s">
        <v>139</v>
      </c>
      <c r="L1404" s="62"/>
      <c r="M1404" s="66" t="s">
        <v>140</v>
      </c>
      <c r="N1404" s="66" t="s">
        <v>953</v>
      </c>
      <c r="O1404" s="62" t="s">
        <v>1497</v>
      </c>
      <c r="P1404" s="62" t="s">
        <v>955</v>
      </c>
      <c r="Q1404" s="62" t="s">
        <v>140</v>
      </c>
      <c r="R1404" s="62"/>
      <c r="S1404" s="62" t="s">
        <v>955</v>
      </c>
      <c r="T1404" s="62"/>
      <c r="U1404" s="62"/>
      <c r="V1404" s="62"/>
    </row>
    <row r="1405" spans="1:22" x14ac:dyDescent="0.2">
      <c r="A1405" s="58" t="s">
        <v>5596</v>
      </c>
      <c r="B1405" s="59" t="s">
        <v>5597</v>
      </c>
      <c r="C1405" s="71">
        <v>495</v>
      </c>
      <c r="D1405" s="60">
        <v>346.5</v>
      </c>
      <c r="E1405" s="66">
        <v>396</v>
      </c>
      <c r="F1405" s="59" t="s">
        <v>135</v>
      </c>
      <c r="G1405" s="59" t="s">
        <v>136</v>
      </c>
      <c r="H1405" s="60" t="s">
        <v>5598</v>
      </c>
      <c r="I1405" s="60"/>
      <c r="J1405" s="123"/>
      <c r="K1405" s="62" t="s">
        <v>139</v>
      </c>
      <c r="L1405" s="60"/>
      <c r="M1405" s="59"/>
      <c r="N1405" s="60" t="s">
        <v>167</v>
      </c>
      <c r="O1405" s="60" t="s">
        <v>101</v>
      </c>
      <c r="P1405" s="59" t="s">
        <v>3045</v>
      </c>
      <c r="Q1405" s="59" t="s">
        <v>103</v>
      </c>
      <c r="R1405" s="59"/>
      <c r="S1405" s="59"/>
      <c r="T1405" s="59"/>
      <c r="U1405" s="59"/>
      <c r="V1405" s="59"/>
    </row>
    <row r="1406" spans="1:22" x14ac:dyDescent="0.2">
      <c r="A1406" s="58" t="s">
        <v>5599</v>
      </c>
      <c r="B1406" s="59" t="s">
        <v>5600</v>
      </c>
      <c r="C1406" s="71">
        <v>500</v>
      </c>
      <c r="D1406" s="60">
        <v>275</v>
      </c>
      <c r="E1406" s="66">
        <v>400</v>
      </c>
      <c r="F1406" s="59" t="s">
        <v>135</v>
      </c>
      <c r="G1406" s="59" t="s">
        <v>136</v>
      </c>
      <c r="H1406" s="60" t="s">
        <v>5601</v>
      </c>
      <c r="I1406" s="60" t="s">
        <v>5602</v>
      </c>
      <c r="J1406" s="123"/>
      <c r="K1406" s="62" t="s">
        <v>139</v>
      </c>
      <c r="L1406" s="60" t="s">
        <v>117</v>
      </c>
      <c r="M1406" s="59" t="s">
        <v>140</v>
      </c>
      <c r="N1406" s="60" t="s">
        <v>3227</v>
      </c>
      <c r="O1406" s="60" t="s">
        <v>3389</v>
      </c>
      <c r="P1406" s="59" t="s">
        <v>3229</v>
      </c>
      <c r="Q1406" s="59" t="s">
        <v>103</v>
      </c>
      <c r="R1406" s="59" t="s">
        <v>273</v>
      </c>
      <c r="S1406" s="59"/>
      <c r="T1406" s="59"/>
      <c r="U1406" s="59"/>
      <c r="V1406" s="59"/>
    </row>
    <row r="1407" spans="1:22" x14ac:dyDescent="0.2">
      <c r="A1407" s="58" t="s">
        <v>5603</v>
      </c>
      <c r="B1407" s="59" t="s">
        <v>5604</v>
      </c>
      <c r="C1407" s="71">
        <v>500</v>
      </c>
      <c r="D1407" s="60">
        <v>275</v>
      </c>
      <c r="E1407" s="66">
        <v>400</v>
      </c>
      <c r="F1407" s="59" t="s">
        <v>135</v>
      </c>
      <c r="G1407" s="59" t="s">
        <v>136</v>
      </c>
      <c r="H1407" s="60" t="s">
        <v>4601</v>
      </c>
      <c r="I1407" s="60" t="s">
        <v>5605</v>
      </c>
      <c r="J1407" s="123"/>
      <c r="K1407" s="62" t="s">
        <v>139</v>
      </c>
      <c r="L1407" s="60" t="s">
        <v>123</v>
      </c>
      <c r="M1407" s="59" t="s">
        <v>140</v>
      </c>
      <c r="N1407" s="60" t="s">
        <v>3227</v>
      </c>
      <c r="O1407" s="60" t="s">
        <v>3389</v>
      </c>
      <c r="P1407" s="59" t="s">
        <v>3229</v>
      </c>
      <c r="Q1407" s="59" t="s">
        <v>103</v>
      </c>
      <c r="R1407" s="59"/>
      <c r="S1407" s="59"/>
      <c r="T1407" s="59"/>
      <c r="U1407" s="59"/>
      <c r="V1407" s="59"/>
    </row>
    <row r="1408" spans="1:22" x14ac:dyDescent="0.2">
      <c r="A1408" s="58" t="s">
        <v>5606</v>
      </c>
      <c r="B1408" s="59" t="s">
        <v>5607</v>
      </c>
      <c r="C1408" s="71">
        <v>510</v>
      </c>
      <c r="D1408" s="60">
        <v>280.5</v>
      </c>
      <c r="E1408" s="66">
        <v>408</v>
      </c>
      <c r="F1408" s="59" t="s">
        <v>135</v>
      </c>
      <c r="G1408" s="59" t="s">
        <v>4087</v>
      </c>
      <c r="H1408" s="60" t="s">
        <v>5608</v>
      </c>
      <c r="I1408" s="60" t="s">
        <v>5609</v>
      </c>
      <c r="J1408" s="123">
        <v>0.56000000000000005</v>
      </c>
      <c r="K1408" s="62" t="s">
        <v>139</v>
      </c>
      <c r="L1408" s="60" t="s">
        <v>153</v>
      </c>
      <c r="M1408" s="59" t="s">
        <v>103</v>
      </c>
      <c r="N1408" s="60" t="s">
        <v>4247</v>
      </c>
      <c r="O1408" s="60" t="s">
        <v>5035</v>
      </c>
      <c r="P1408" s="59" t="s">
        <v>102</v>
      </c>
      <c r="Q1408" s="59" t="s">
        <v>103</v>
      </c>
      <c r="R1408" s="59"/>
      <c r="S1408" s="59"/>
      <c r="T1408" s="59">
        <v>2.44</v>
      </c>
      <c r="U1408" s="59">
        <v>7.15</v>
      </c>
      <c r="V1408" s="59">
        <v>12</v>
      </c>
    </row>
    <row r="1409" spans="1:22" x14ac:dyDescent="0.2">
      <c r="A1409" s="65" t="s">
        <v>5610</v>
      </c>
      <c r="B1409" s="62" t="s">
        <v>5611</v>
      </c>
      <c r="C1409" s="137">
        <v>510</v>
      </c>
      <c r="D1409" s="66">
        <v>280.5</v>
      </c>
      <c r="E1409" s="66">
        <v>408</v>
      </c>
      <c r="F1409" s="59" t="s">
        <v>135</v>
      </c>
      <c r="G1409" s="66" t="s">
        <v>4793</v>
      </c>
      <c r="H1409" s="82" t="s">
        <v>5404</v>
      </c>
      <c r="I1409" s="82" t="s">
        <v>5612</v>
      </c>
      <c r="J1409" s="122"/>
      <c r="K1409" s="66" t="s">
        <v>139</v>
      </c>
      <c r="L1409" s="62" t="s">
        <v>123</v>
      </c>
      <c r="M1409" s="66" t="s">
        <v>140</v>
      </c>
      <c r="N1409" s="66" t="s">
        <v>953</v>
      </c>
      <c r="O1409" s="62" t="s">
        <v>1697</v>
      </c>
      <c r="P1409" s="62" t="s">
        <v>955</v>
      </c>
      <c r="Q1409" s="62" t="s">
        <v>140</v>
      </c>
      <c r="R1409" s="62"/>
      <c r="S1409" s="62" t="s">
        <v>955</v>
      </c>
      <c r="T1409" s="62"/>
      <c r="U1409" s="62"/>
      <c r="V1409" s="62"/>
    </row>
    <row r="1410" spans="1:22" x14ac:dyDescent="0.2">
      <c r="A1410" s="58" t="s">
        <v>5613</v>
      </c>
      <c r="B1410" s="59" t="s">
        <v>5614</v>
      </c>
      <c r="C1410" s="71">
        <v>515</v>
      </c>
      <c r="D1410" s="60">
        <v>283.25</v>
      </c>
      <c r="E1410" s="66">
        <v>412</v>
      </c>
      <c r="F1410" s="59" t="s">
        <v>135</v>
      </c>
      <c r="G1410" s="59" t="s">
        <v>2716</v>
      </c>
      <c r="H1410" s="60" t="s">
        <v>5615</v>
      </c>
      <c r="I1410" s="60" t="s">
        <v>5616</v>
      </c>
      <c r="J1410" s="123">
        <v>0.38</v>
      </c>
      <c r="K1410" s="62" t="s">
        <v>139</v>
      </c>
      <c r="L1410" s="60" t="s">
        <v>153</v>
      </c>
      <c r="M1410" s="59" t="s">
        <v>103</v>
      </c>
      <c r="N1410" s="60" t="s">
        <v>1390</v>
      </c>
      <c r="O1410" s="60" t="s">
        <v>3626</v>
      </c>
      <c r="P1410" s="59" t="s">
        <v>1392</v>
      </c>
      <c r="Q1410" s="59" t="s">
        <v>103</v>
      </c>
      <c r="R1410" s="59"/>
      <c r="S1410" s="59"/>
      <c r="T1410" s="59">
        <v>11.43</v>
      </c>
      <c r="U1410" s="59">
        <v>2.8</v>
      </c>
      <c r="V1410" s="59">
        <v>6.98</v>
      </c>
    </row>
    <row r="1411" spans="1:22" x14ac:dyDescent="0.2">
      <c r="A1411" s="58" t="s">
        <v>5617</v>
      </c>
      <c r="B1411" s="59" t="s">
        <v>5618</v>
      </c>
      <c r="C1411" s="71">
        <v>515</v>
      </c>
      <c r="D1411" s="60">
        <v>283.25</v>
      </c>
      <c r="E1411" s="66">
        <v>412</v>
      </c>
      <c r="F1411" s="59" t="s">
        <v>135</v>
      </c>
      <c r="G1411" s="59" t="s">
        <v>4087</v>
      </c>
      <c r="H1411" s="60" t="s">
        <v>5619</v>
      </c>
      <c r="I1411" s="60" t="s">
        <v>5620</v>
      </c>
      <c r="J1411" s="123"/>
      <c r="K1411" s="62" t="s">
        <v>139</v>
      </c>
      <c r="L1411" s="60" t="s">
        <v>153</v>
      </c>
      <c r="M1411" s="59" t="s">
        <v>103</v>
      </c>
      <c r="N1411" s="60" t="s">
        <v>1390</v>
      </c>
      <c r="O1411" s="60" t="s">
        <v>4692</v>
      </c>
      <c r="P1411" s="59" t="s">
        <v>1392</v>
      </c>
      <c r="Q1411" s="59" t="s">
        <v>103</v>
      </c>
      <c r="R1411" s="59" t="s">
        <v>327</v>
      </c>
      <c r="S1411" s="59"/>
      <c r="T1411" s="59">
        <v>2.44</v>
      </c>
      <c r="U1411" s="59">
        <v>7.15</v>
      </c>
      <c r="V1411" s="59">
        <v>12</v>
      </c>
    </row>
    <row r="1412" spans="1:22" x14ac:dyDescent="0.2">
      <c r="A1412" s="58" t="s">
        <v>5621</v>
      </c>
      <c r="B1412" s="59" t="s">
        <v>5622</v>
      </c>
      <c r="C1412" s="71">
        <v>520</v>
      </c>
      <c r="D1412" s="60">
        <v>286</v>
      </c>
      <c r="E1412" s="66">
        <v>416</v>
      </c>
      <c r="F1412" s="59" t="s">
        <v>135</v>
      </c>
      <c r="G1412" s="59" t="s">
        <v>4087</v>
      </c>
      <c r="H1412" s="60" t="s">
        <v>5623</v>
      </c>
      <c r="I1412" s="60" t="s">
        <v>5624</v>
      </c>
      <c r="J1412" s="123"/>
      <c r="K1412" s="62" t="s">
        <v>139</v>
      </c>
      <c r="L1412" s="60" t="s">
        <v>4615</v>
      </c>
      <c r="M1412" s="59" t="s">
        <v>103</v>
      </c>
      <c r="N1412" s="60" t="s">
        <v>1390</v>
      </c>
      <c r="O1412" s="60" t="s">
        <v>4692</v>
      </c>
      <c r="P1412" s="59" t="s">
        <v>1392</v>
      </c>
      <c r="Q1412" s="59" t="s">
        <v>103</v>
      </c>
      <c r="R1412" s="59"/>
      <c r="S1412" s="59"/>
      <c r="T1412" s="59">
        <v>2.44</v>
      </c>
      <c r="U1412" s="59">
        <v>7.15</v>
      </c>
      <c r="V1412" s="59">
        <v>12</v>
      </c>
    </row>
    <row r="1413" spans="1:22" x14ac:dyDescent="0.2">
      <c r="A1413" s="58" t="s">
        <v>5625</v>
      </c>
      <c r="B1413" s="59" t="s">
        <v>5626</v>
      </c>
      <c r="C1413" s="71">
        <v>520</v>
      </c>
      <c r="D1413" s="60">
        <v>364</v>
      </c>
      <c r="E1413" s="66">
        <v>416</v>
      </c>
      <c r="F1413" s="59" t="s">
        <v>135</v>
      </c>
      <c r="G1413" s="59" t="s">
        <v>62</v>
      </c>
      <c r="H1413" s="60" t="s">
        <v>5627</v>
      </c>
      <c r="I1413" s="60" t="s">
        <v>5628</v>
      </c>
      <c r="J1413" s="123"/>
      <c r="K1413" s="62" t="s">
        <v>139</v>
      </c>
      <c r="L1413" s="60" t="s">
        <v>153</v>
      </c>
      <c r="M1413" s="59" t="s">
        <v>103</v>
      </c>
      <c r="N1413" s="60" t="s">
        <v>1390</v>
      </c>
      <c r="O1413" s="60" t="s">
        <v>4955</v>
      </c>
      <c r="P1413" s="59" t="s">
        <v>4111</v>
      </c>
      <c r="Q1413" s="59" t="s">
        <v>103</v>
      </c>
      <c r="R1413" s="59"/>
      <c r="S1413" s="59"/>
      <c r="T1413" s="59"/>
      <c r="U1413" s="59"/>
      <c r="V1413" s="59"/>
    </row>
    <row r="1414" spans="1:22" x14ac:dyDescent="0.2">
      <c r="A1414" s="58" t="s">
        <v>5629</v>
      </c>
      <c r="B1414" s="59" t="s">
        <v>5630</v>
      </c>
      <c r="C1414" s="71">
        <v>520</v>
      </c>
      <c r="D1414" s="60">
        <v>286</v>
      </c>
      <c r="E1414" s="66">
        <v>416</v>
      </c>
      <c r="F1414" s="61" t="s">
        <v>135</v>
      </c>
      <c r="G1414" s="59" t="s">
        <v>3928</v>
      </c>
      <c r="H1414" s="60" t="s">
        <v>5631</v>
      </c>
      <c r="I1414" s="60" t="s">
        <v>5632</v>
      </c>
      <c r="J1414" s="123">
        <v>0.57999999999999996</v>
      </c>
      <c r="K1414" s="62" t="s">
        <v>139</v>
      </c>
      <c r="L1414" s="60" t="s">
        <v>153</v>
      </c>
      <c r="M1414" s="59" t="s">
        <v>103</v>
      </c>
      <c r="N1414" s="60" t="s">
        <v>131</v>
      </c>
      <c r="O1414" s="60" t="s">
        <v>4616</v>
      </c>
      <c r="P1414" s="59" t="s">
        <v>102</v>
      </c>
      <c r="Q1414" s="59" t="s">
        <v>103</v>
      </c>
      <c r="R1414" s="59"/>
      <c r="S1414" s="59"/>
      <c r="T1414" s="59">
        <v>2.44</v>
      </c>
      <c r="U1414" s="59">
        <v>7.15</v>
      </c>
      <c r="V1414" s="59">
        <v>12</v>
      </c>
    </row>
    <row r="1415" spans="1:22" x14ac:dyDescent="0.2">
      <c r="A1415" s="65" t="s">
        <v>5633</v>
      </c>
      <c r="B1415" s="62" t="s">
        <v>5634</v>
      </c>
      <c r="C1415" s="137">
        <v>525</v>
      </c>
      <c r="D1415" s="66">
        <v>288.75</v>
      </c>
      <c r="E1415" s="66">
        <v>420</v>
      </c>
      <c r="F1415" s="62" t="s">
        <v>135</v>
      </c>
      <c r="G1415" s="66" t="s">
        <v>5416</v>
      </c>
      <c r="H1415" s="82" t="s">
        <v>5635</v>
      </c>
      <c r="I1415" s="82" t="s">
        <v>5636</v>
      </c>
      <c r="J1415" s="122"/>
      <c r="K1415" s="66" t="s">
        <v>139</v>
      </c>
      <c r="L1415" s="62" t="s">
        <v>153</v>
      </c>
      <c r="M1415" s="66" t="s">
        <v>103</v>
      </c>
      <c r="N1415" s="66" t="s">
        <v>124</v>
      </c>
      <c r="O1415" s="62" t="s">
        <v>5253</v>
      </c>
      <c r="P1415" s="62" t="s">
        <v>102</v>
      </c>
      <c r="Q1415" s="62" t="s">
        <v>103</v>
      </c>
      <c r="R1415" s="62"/>
      <c r="S1415" s="62"/>
      <c r="T1415" s="62">
        <v>2.74</v>
      </c>
      <c r="U1415" s="62">
        <v>5.96</v>
      </c>
      <c r="V1415" s="62">
        <v>19.05</v>
      </c>
    </row>
    <row r="1416" spans="1:22" x14ac:dyDescent="0.2">
      <c r="A1416" s="58" t="s">
        <v>5637</v>
      </c>
      <c r="B1416" s="59" t="s">
        <v>5638</v>
      </c>
      <c r="C1416" s="71">
        <v>525</v>
      </c>
      <c r="D1416" s="60">
        <v>288.75</v>
      </c>
      <c r="E1416" s="66">
        <v>420</v>
      </c>
      <c r="F1416" s="59" t="s">
        <v>135</v>
      </c>
      <c r="G1416" s="59" t="s">
        <v>5639</v>
      </c>
      <c r="H1416" s="60" t="s">
        <v>5640</v>
      </c>
      <c r="I1416" s="60" t="s">
        <v>5641</v>
      </c>
      <c r="J1416" s="123">
        <v>0.65</v>
      </c>
      <c r="K1416" s="62" t="s">
        <v>139</v>
      </c>
      <c r="L1416" s="60" t="s">
        <v>153</v>
      </c>
      <c r="M1416" s="59" t="s">
        <v>103</v>
      </c>
      <c r="N1416" s="60" t="s">
        <v>1390</v>
      </c>
      <c r="O1416" s="60" t="s">
        <v>3626</v>
      </c>
      <c r="P1416" s="59" t="s">
        <v>1392</v>
      </c>
      <c r="Q1416" s="59" t="s">
        <v>103</v>
      </c>
      <c r="R1416" s="59"/>
      <c r="S1416" s="59"/>
      <c r="T1416" s="59">
        <v>11.43</v>
      </c>
      <c r="U1416" s="59">
        <v>2.2999999999999998</v>
      </c>
      <c r="V1416" s="59">
        <v>16.2</v>
      </c>
    </row>
    <row r="1417" spans="1:22" x14ac:dyDescent="0.2">
      <c r="A1417" s="58" t="s">
        <v>5642</v>
      </c>
      <c r="B1417" s="59" t="s">
        <v>5643</v>
      </c>
      <c r="C1417" s="71">
        <v>525</v>
      </c>
      <c r="D1417" s="60">
        <v>288.75</v>
      </c>
      <c r="E1417" s="66">
        <v>420</v>
      </c>
      <c r="F1417" s="59" t="s">
        <v>135</v>
      </c>
      <c r="G1417" s="59" t="s">
        <v>4087</v>
      </c>
      <c r="H1417" s="60" t="s">
        <v>5644</v>
      </c>
      <c r="I1417" s="60" t="s">
        <v>5645</v>
      </c>
      <c r="J1417" s="123"/>
      <c r="K1417" s="62" t="s">
        <v>139</v>
      </c>
      <c r="L1417" s="60" t="s">
        <v>153</v>
      </c>
      <c r="M1417" s="59" t="s">
        <v>103</v>
      </c>
      <c r="N1417" s="60" t="s">
        <v>946</v>
      </c>
      <c r="O1417" s="60" t="s">
        <v>947</v>
      </c>
      <c r="P1417" s="59" t="s">
        <v>102</v>
      </c>
      <c r="Q1417" s="59" t="s">
        <v>103</v>
      </c>
      <c r="R1417" s="59"/>
      <c r="S1417" s="59"/>
      <c r="T1417" s="59">
        <v>2.44</v>
      </c>
      <c r="U1417" s="59">
        <v>7.15</v>
      </c>
      <c r="V1417" s="59">
        <v>12</v>
      </c>
    </row>
    <row r="1418" spans="1:22" x14ac:dyDescent="0.2">
      <c r="A1418" s="58" t="s">
        <v>5646</v>
      </c>
      <c r="B1418" s="59" t="s">
        <v>5647</v>
      </c>
      <c r="C1418" s="71">
        <v>525</v>
      </c>
      <c r="D1418" s="60">
        <v>288.75</v>
      </c>
      <c r="E1418" s="66">
        <v>420</v>
      </c>
      <c r="F1418" s="59" t="s">
        <v>135</v>
      </c>
      <c r="G1418" s="59" t="s">
        <v>4087</v>
      </c>
      <c r="H1418" s="60" t="s">
        <v>5648</v>
      </c>
      <c r="I1418" s="60" t="s">
        <v>5649</v>
      </c>
      <c r="J1418" s="123"/>
      <c r="K1418" s="62" t="s">
        <v>139</v>
      </c>
      <c r="L1418" s="60" t="s">
        <v>153</v>
      </c>
      <c r="M1418" s="59" t="s">
        <v>103</v>
      </c>
      <c r="N1418" s="60" t="s">
        <v>946</v>
      </c>
      <c r="O1418" s="60" t="s">
        <v>947</v>
      </c>
      <c r="P1418" s="59" t="s">
        <v>102</v>
      </c>
      <c r="Q1418" s="59" t="s">
        <v>103</v>
      </c>
      <c r="R1418" s="59"/>
      <c r="S1418" s="59"/>
      <c r="T1418" s="59">
        <v>2.44</v>
      </c>
      <c r="U1418" s="59">
        <v>7.15</v>
      </c>
      <c r="V1418" s="59">
        <v>12</v>
      </c>
    </row>
    <row r="1419" spans="1:22" x14ac:dyDescent="0.2">
      <c r="A1419" s="58" t="s">
        <v>5650</v>
      </c>
      <c r="B1419" s="59" t="s">
        <v>5651</v>
      </c>
      <c r="C1419" s="71">
        <v>525</v>
      </c>
      <c r="D1419" s="60">
        <v>288.75</v>
      </c>
      <c r="E1419" s="66">
        <v>420</v>
      </c>
      <c r="F1419" s="61" t="s">
        <v>135</v>
      </c>
      <c r="G1419" s="59" t="s">
        <v>937</v>
      </c>
      <c r="H1419" s="60" t="s">
        <v>5652</v>
      </c>
      <c r="I1419" s="60" t="s">
        <v>5653</v>
      </c>
      <c r="J1419" s="123"/>
      <c r="K1419" s="62" t="s">
        <v>139</v>
      </c>
      <c r="L1419" s="60" t="s">
        <v>153</v>
      </c>
      <c r="M1419" s="59" t="s">
        <v>103</v>
      </c>
      <c r="N1419" s="60" t="s">
        <v>946</v>
      </c>
      <c r="O1419" s="60" t="s">
        <v>4816</v>
      </c>
      <c r="P1419" s="59" t="s">
        <v>102</v>
      </c>
      <c r="Q1419" s="59" t="s">
        <v>103</v>
      </c>
      <c r="R1419" s="59" t="s">
        <v>5307</v>
      </c>
      <c r="S1419" s="59"/>
      <c r="T1419" s="59">
        <v>2.54</v>
      </c>
      <c r="U1419" s="59">
        <v>11.5</v>
      </c>
      <c r="V1419" s="59">
        <v>18.75</v>
      </c>
    </row>
    <row r="1420" spans="1:22" x14ac:dyDescent="0.2">
      <c r="A1420" s="58" t="s">
        <v>5654</v>
      </c>
      <c r="B1420" s="59" t="s">
        <v>5655</v>
      </c>
      <c r="C1420" s="71">
        <v>525</v>
      </c>
      <c r="D1420" s="60">
        <v>288.75</v>
      </c>
      <c r="E1420" s="66">
        <v>420</v>
      </c>
      <c r="F1420" s="59" t="s">
        <v>135</v>
      </c>
      <c r="G1420" s="59" t="s">
        <v>4087</v>
      </c>
      <c r="H1420" s="60" t="s">
        <v>5656</v>
      </c>
      <c r="I1420" s="60" t="s">
        <v>5657</v>
      </c>
      <c r="J1420" s="123"/>
      <c r="K1420" s="62" t="s">
        <v>139</v>
      </c>
      <c r="L1420" s="60" t="s">
        <v>153</v>
      </c>
      <c r="M1420" s="59" t="s">
        <v>103</v>
      </c>
      <c r="N1420" s="60" t="s">
        <v>946</v>
      </c>
      <c r="O1420" s="60" t="s">
        <v>947</v>
      </c>
      <c r="P1420" s="59" t="s">
        <v>102</v>
      </c>
      <c r="Q1420" s="59" t="s">
        <v>103</v>
      </c>
      <c r="R1420" s="59"/>
      <c r="S1420" s="59"/>
      <c r="T1420" s="59">
        <v>2.44</v>
      </c>
      <c r="U1420" s="59">
        <v>7.15</v>
      </c>
      <c r="V1420" s="59">
        <v>12</v>
      </c>
    </row>
    <row r="1421" spans="1:22" x14ac:dyDescent="0.2">
      <c r="A1421" s="65" t="s">
        <v>5658</v>
      </c>
      <c r="B1421" s="62" t="s">
        <v>5659</v>
      </c>
      <c r="C1421" s="137">
        <v>525</v>
      </c>
      <c r="D1421" s="66">
        <v>288.75</v>
      </c>
      <c r="E1421" s="66">
        <v>420</v>
      </c>
      <c r="F1421" s="62" t="s">
        <v>135</v>
      </c>
      <c r="G1421" s="66" t="s">
        <v>5516</v>
      </c>
      <c r="H1421" s="82" t="s">
        <v>5660</v>
      </c>
      <c r="I1421" s="82" t="s">
        <v>5661</v>
      </c>
      <c r="J1421" s="122"/>
      <c r="K1421" s="66"/>
      <c r="L1421" s="62" t="s">
        <v>153</v>
      </c>
      <c r="M1421" s="66" t="s">
        <v>103</v>
      </c>
      <c r="N1421" s="66" t="s">
        <v>946</v>
      </c>
      <c r="O1421" s="62" t="s">
        <v>947</v>
      </c>
      <c r="P1421" s="62" t="s">
        <v>102</v>
      </c>
      <c r="Q1421" s="62" t="s">
        <v>103</v>
      </c>
      <c r="R1421" s="62"/>
      <c r="S1421" s="62" t="s">
        <v>102</v>
      </c>
      <c r="T1421" s="62"/>
      <c r="U1421" s="62"/>
      <c r="V1421" s="62"/>
    </row>
    <row r="1422" spans="1:22" x14ac:dyDescent="0.2">
      <c r="A1422" s="58" t="s">
        <v>5662</v>
      </c>
      <c r="B1422" s="59" t="s">
        <v>5663</v>
      </c>
      <c r="C1422" s="71">
        <v>525</v>
      </c>
      <c r="D1422" s="60">
        <v>288.75</v>
      </c>
      <c r="E1422" s="66">
        <v>420</v>
      </c>
      <c r="F1422" s="61" t="s">
        <v>135</v>
      </c>
      <c r="G1422" s="59" t="s">
        <v>5664</v>
      </c>
      <c r="H1422" s="60" t="s">
        <v>5665</v>
      </c>
      <c r="I1422" s="60" t="s">
        <v>5666</v>
      </c>
      <c r="J1422" s="123">
        <v>2.16</v>
      </c>
      <c r="K1422" s="62" t="s">
        <v>139</v>
      </c>
      <c r="L1422" s="60" t="s">
        <v>153</v>
      </c>
      <c r="M1422" s="59" t="s">
        <v>103</v>
      </c>
      <c r="N1422" s="60" t="s">
        <v>124</v>
      </c>
      <c r="O1422" s="60" t="s">
        <v>4443</v>
      </c>
      <c r="P1422" s="59" t="s">
        <v>102</v>
      </c>
      <c r="Q1422" s="59" t="s">
        <v>103</v>
      </c>
      <c r="R1422" s="59"/>
      <c r="S1422" s="59"/>
      <c r="T1422" s="59"/>
      <c r="U1422" s="59"/>
      <c r="V1422" s="59"/>
    </row>
    <row r="1423" spans="1:22" x14ac:dyDescent="0.2">
      <c r="A1423" s="58" t="s">
        <v>5667</v>
      </c>
      <c r="B1423" s="59" t="s">
        <v>5668</v>
      </c>
      <c r="C1423" s="71">
        <v>525</v>
      </c>
      <c r="D1423" s="60">
        <v>288.75</v>
      </c>
      <c r="E1423" s="66">
        <v>420</v>
      </c>
      <c r="F1423" s="59" t="s">
        <v>135</v>
      </c>
      <c r="G1423" s="59" t="s">
        <v>136</v>
      </c>
      <c r="H1423" s="60" t="s">
        <v>5669</v>
      </c>
      <c r="I1423" s="60" t="s">
        <v>5670</v>
      </c>
      <c r="J1423" s="123"/>
      <c r="K1423" s="62" t="s">
        <v>139</v>
      </c>
      <c r="L1423" s="60" t="s">
        <v>123</v>
      </c>
      <c r="M1423" s="59" t="s">
        <v>140</v>
      </c>
      <c r="N1423" s="60" t="s">
        <v>953</v>
      </c>
      <c r="O1423" s="60" t="s">
        <v>1070</v>
      </c>
      <c r="P1423" s="59" t="s">
        <v>955</v>
      </c>
      <c r="Q1423" s="59"/>
      <c r="R1423" s="59"/>
      <c r="S1423" s="59" t="s">
        <v>955</v>
      </c>
      <c r="T1423" s="59"/>
      <c r="U1423" s="59"/>
      <c r="V1423" s="59"/>
    </row>
    <row r="1424" spans="1:22" x14ac:dyDescent="0.2">
      <c r="A1424" s="58" t="s">
        <v>5671</v>
      </c>
      <c r="B1424" s="59" t="s">
        <v>5672</v>
      </c>
      <c r="C1424" s="71">
        <v>525</v>
      </c>
      <c r="D1424" s="60">
        <v>288.75</v>
      </c>
      <c r="E1424" s="66">
        <v>420</v>
      </c>
      <c r="F1424" s="59" t="s">
        <v>135</v>
      </c>
      <c r="G1424" s="59" t="s">
        <v>136</v>
      </c>
      <c r="H1424" s="60" t="s">
        <v>5673</v>
      </c>
      <c r="I1424" s="60" t="s">
        <v>5674</v>
      </c>
      <c r="J1424" s="123"/>
      <c r="K1424" s="62" t="s">
        <v>139</v>
      </c>
      <c r="L1424" s="60" t="s">
        <v>3468</v>
      </c>
      <c r="M1424" s="59" t="s">
        <v>103</v>
      </c>
      <c r="N1424" s="60" t="s">
        <v>953</v>
      </c>
      <c r="O1424" s="60" t="s">
        <v>930</v>
      </c>
      <c r="P1424" s="59" t="s">
        <v>955</v>
      </c>
      <c r="Q1424" s="59" t="s">
        <v>103</v>
      </c>
      <c r="R1424" s="59"/>
      <c r="S1424" s="59" t="s">
        <v>955</v>
      </c>
      <c r="T1424" s="59"/>
      <c r="U1424" s="59"/>
      <c r="V1424" s="59"/>
    </row>
    <row r="1425" spans="1:22" x14ac:dyDescent="0.2">
      <c r="A1425" s="58" t="s">
        <v>5675</v>
      </c>
      <c r="B1425" s="59" t="s">
        <v>5676</v>
      </c>
      <c r="C1425" s="71">
        <v>525</v>
      </c>
      <c r="D1425" s="60">
        <v>288.75</v>
      </c>
      <c r="E1425" s="66">
        <v>420</v>
      </c>
      <c r="F1425" s="59" t="s">
        <v>135</v>
      </c>
      <c r="G1425" s="59" t="s">
        <v>136</v>
      </c>
      <c r="H1425" s="60" t="s">
        <v>5677</v>
      </c>
      <c r="I1425" s="60" t="s">
        <v>5678</v>
      </c>
      <c r="J1425" s="123"/>
      <c r="K1425" s="62" t="s">
        <v>139</v>
      </c>
      <c r="L1425" s="60" t="s">
        <v>123</v>
      </c>
      <c r="M1425" s="59" t="s">
        <v>140</v>
      </c>
      <c r="N1425" s="60" t="s">
        <v>953</v>
      </c>
      <c r="O1425" s="60" t="s">
        <v>4381</v>
      </c>
      <c r="P1425" s="59" t="s">
        <v>955</v>
      </c>
      <c r="Q1425" s="59" t="s">
        <v>140</v>
      </c>
      <c r="R1425" s="59" t="s">
        <v>273</v>
      </c>
      <c r="S1425" s="59" t="s">
        <v>955</v>
      </c>
      <c r="T1425" s="59"/>
      <c r="U1425" s="59"/>
      <c r="V1425" s="59"/>
    </row>
    <row r="1426" spans="1:22" x14ac:dyDescent="0.2">
      <c r="A1426" s="58" t="s">
        <v>5679</v>
      </c>
      <c r="B1426" s="59" t="s">
        <v>5680</v>
      </c>
      <c r="C1426" s="71">
        <v>525</v>
      </c>
      <c r="D1426" s="60">
        <v>288.75</v>
      </c>
      <c r="E1426" s="66">
        <v>420</v>
      </c>
      <c r="F1426" s="59" t="s">
        <v>135</v>
      </c>
      <c r="G1426" s="59" t="s">
        <v>136</v>
      </c>
      <c r="H1426" s="60" t="s">
        <v>5677</v>
      </c>
      <c r="I1426" s="60" t="s">
        <v>5681</v>
      </c>
      <c r="J1426" s="123"/>
      <c r="K1426" s="62" t="s">
        <v>139</v>
      </c>
      <c r="L1426" s="60" t="s">
        <v>123</v>
      </c>
      <c r="M1426" s="59" t="s">
        <v>140</v>
      </c>
      <c r="N1426" s="60" t="s">
        <v>953</v>
      </c>
      <c r="O1426" s="60" t="s">
        <v>5682</v>
      </c>
      <c r="P1426" s="59" t="s">
        <v>955</v>
      </c>
      <c r="Q1426" s="59" t="s">
        <v>140</v>
      </c>
      <c r="R1426" s="59" t="s">
        <v>273</v>
      </c>
      <c r="S1426" s="59" t="s">
        <v>955</v>
      </c>
      <c r="T1426" s="59"/>
      <c r="U1426" s="59"/>
      <c r="V1426" s="59"/>
    </row>
    <row r="1427" spans="1:22" x14ac:dyDescent="0.2">
      <c r="A1427" s="58" t="s">
        <v>5683</v>
      </c>
      <c r="B1427" s="59" t="s">
        <v>5684</v>
      </c>
      <c r="C1427" s="71">
        <v>530</v>
      </c>
      <c r="D1427" s="60">
        <v>291.5</v>
      </c>
      <c r="E1427" s="66">
        <v>424</v>
      </c>
      <c r="F1427" s="59" t="s">
        <v>135</v>
      </c>
      <c r="G1427" s="59" t="s">
        <v>5685</v>
      </c>
      <c r="H1427" s="60" t="s">
        <v>5686</v>
      </c>
      <c r="I1427" s="60" t="s">
        <v>5687</v>
      </c>
      <c r="J1427" s="123">
        <v>1.4</v>
      </c>
      <c r="K1427" s="62" t="s">
        <v>139</v>
      </c>
      <c r="L1427" s="60" t="s">
        <v>153</v>
      </c>
      <c r="M1427" s="59" t="s">
        <v>103</v>
      </c>
      <c r="N1427" s="60" t="s">
        <v>4247</v>
      </c>
      <c r="O1427" s="60" t="s">
        <v>5688</v>
      </c>
      <c r="P1427" s="59" t="s">
        <v>102</v>
      </c>
      <c r="Q1427" s="59" t="s">
        <v>103</v>
      </c>
      <c r="R1427" s="59"/>
      <c r="S1427" s="59"/>
      <c r="T1427" s="59">
        <v>4.3600000000000003</v>
      </c>
      <c r="U1427" s="59">
        <v>16.3</v>
      </c>
      <c r="V1427" s="59">
        <v>21.46</v>
      </c>
    </row>
    <row r="1428" spans="1:22" x14ac:dyDescent="0.2">
      <c r="A1428" s="58" t="s">
        <v>5689</v>
      </c>
      <c r="B1428" s="59" t="s">
        <v>5690</v>
      </c>
      <c r="C1428" s="71">
        <v>530</v>
      </c>
      <c r="D1428" s="60">
        <v>291.5</v>
      </c>
      <c r="E1428" s="66">
        <v>424</v>
      </c>
      <c r="F1428" s="59" t="s">
        <v>135</v>
      </c>
      <c r="G1428" s="59" t="s">
        <v>136</v>
      </c>
      <c r="H1428" s="60" t="s">
        <v>5691</v>
      </c>
      <c r="I1428" s="60" t="s">
        <v>5692</v>
      </c>
      <c r="J1428" s="123"/>
      <c r="K1428" s="62" t="s">
        <v>139</v>
      </c>
      <c r="L1428" s="60" t="s">
        <v>3468</v>
      </c>
      <c r="M1428" s="59" t="s">
        <v>103</v>
      </c>
      <c r="N1428" s="60" t="s">
        <v>953</v>
      </c>
      <c r="O1428" s="60" t="s">
        <v>1497</v>
      </c>
      <c r="P1428" s="59" t="s">
        <v>955</v>
      </c>
      <c r="Q1428" s="59" t="s">
        <v>103</v>
      </c>
      <c r="R1428" s="59"/>
      <c r="S1428" s="59" t="s">
        <v>955</v>
      </c>
      <c r="T1428" s="59"/>
      <c r="U1428" s="59"/>
      <c r="V1428" s="59"/>
    </row>
    <row r="1429" spans="1:22" x14ac:dyDescent="0.2">
      <c r="A1429" s="58" t="s">
        <v>5693</v>
      </c>
      <c r="B1429" s="59" t="s">
        <v>5694</v>
      </c>
      <c r="C1429" s="71">
        <v>535</v>
      </c>
      <c r="D1429" s="60">
        <v>294.25</v>
      </c>
      <c r="E1429" s="66">
        <v>428</v>
      </c>
      <c r="F1429" s="59" t="s">
        <v>135</v>
      </c>
      <c r="G1429" s="59" t="s">
        <v>3330</v>
      </c>
      <c r="H1429" s="60" t="s">
        <v>5695</v>
      </c>
      <c r="I1429" s="60" t="s">
        <v>5696</v>
      </c>
      <c r="J1429" s="123">
        <v>1.94</v>
      </c>
      <c r="K1429" s="62" t="s">
        <v>139</v>
      </c>
      <c r="L1429" s="60" t="s">
        <v>153</v>
      </c>
      <c r="M1429" s="59" t="s">
        <v>103</v>
      </c>
      <c r="N1429" s="60" t="s">
        <v>1591</v>
      </c>
      <c r="O1429" s="60" t="s">
        <v>1315</v>
      </c>
      <c r="P1429" s="59" t="s">
        <v>102</v>
      </c>
      <c r="Q1429" s="59" t="s">
        <v>103</v>
      </c>
      <c r="R1429" s="59"/>
      <c r="S1429" s="59"/>
      <c r="T1429" s="59">
        <v>4.3600000000000003</v>
      </c>
      <c r="U1429" s="59">
        <v>16.3</v>
      </c>
      <c r="V1429" s="59">
        <v>21.46</v>
      </c>
    </row>
    <row r="1430" spans="1:22" x14ac:dyDescent="0.2">
      <c r="A1430" s="58" t="s">
        <v>5697</v>
      </c>
      <c r="B1430" s="59" t="s">
        <v>5698</v>
      </c>
      <c r="C1430" s="71">
        <v>535</v>
      </c>
      <c r="D1430" s="60">
        <v>294.25</v>
      </c>
      <c r="E1430" s="66">
        <v>428</v>
      </c>
      <c r="F1430" s="59" t="s">
        <v>135</v>
      </c>
      <c r="G1430" s="59" t="s">
        <v>136</v>
      </c>
      <c r="H1430" s="60" t="s">
        <v>5699</v>
      </c>
      <c r="I1430" s="60" t="s">
        <v>5700</v>
      </c>
      <c r="J1430" s="123"/>
      <c r="K1430" s="62" t="s">
        <v>139</v>
      </c>
      <c r="L1430" s="60" t="s">
        <v>3468</v>
      </c>
      <c r="M1430" s="59" t="s">
        <v>103</v>
      </c>
      <c r="N1430" s="60" t="s">
        <v>953</v>
      </c>
      <c r="O1430" s="60" t="s">
        <v>1697</v>
      </c>
      <c r="P1430" s="59" t="s">
        <v>955</v>
      </c>
      <c r="Q1430" s="59" t="s">
        <v>103</v>
      </c>
      <c r="R1430" s="59"/>
      <c r="S1430" s="59" t="s">
        <v>955</v>
      </c>
      <c r="T1430" s="59"/>
      <c r="U1430" s="59"/>
      <c r="V1430" s="59"/>
    </row>
    <row r="1431" spans="1:22" x14ac:dyDescent="0.2">
      <c r="A1431" s="65" t="s">
        <v>5701</v>
      </c>
      <c r="B1431" s="62" t="s">
        <v>5702</v>
      </c>
      <c r="C1431" s="137">
        <v>535</v>
      </c>
      <c r="D1431" s="66">
        <v>294.25</v>
      </c>
      <c r="E1431" s="66">
        <v>428</v>
      </c>
      <c r="F1431" s="59" t="s">
        <v>135</v>
      </c>
      <c r="G1431" s="66" t="s">
        <v>5703</v>
      </c>
      <c r="H1431" s="82" t="s">
        <v>4531</v>
      </c>
      <c r="I1431" s="82" t="s">
        <v>5704</v>
      </c>
      <c r="J1431" s="122"/>
      <c r="K1431" s="66" t="s">
        <v>139</v>
      </c>
      <c r="L1431" s="62"/>
      <c r="M1431" s="66" t="s">
        <v>140</v>
      </c>
      <c r="N1431" s="66" t="s">
        <v>953</v>
      </c>
      <c r="O1431" s="62" t="s">
        <v>1497</v>
      </c>
      <c r="P1431" s="62" t="s">
        <v>955</v>
      </c>
      <c r="Q1431" s="62" t="s">
        <v>140</v>
      </c>
      <c r="R1431" s="62"/>
      <c r="S1431" s="62" t="s">
        <v>955</v>
      </c>
      <c r="T1431" s="62"/>
      <c r="U1431" s="62"/>
      <c r="V1431" s="62"/>
    </row>
    <row r="1432" spans="1:22" x14ac:dyDescent="0.2">
      <c r="A1432" s="58" t="s">
        <v>5705</v>
      </c>
      <c r="B1432" s="59" t="s">
        <v>5706</v>
      </c>
      <c r="C1432" s="71">
        <v>540</v>
      </c>
      <c r="D1432" s="60">
        <v>297</v>
      </c>
      <c r="E1432" s="66">
        <v>432</v>
      </c>
      <c r="F1432" s="59" t="s">
        <v>135</v>
      </c>
      <c r="G1432" s="59" t="s">
        <v>3976</v>
      </c>
      <c r="H1432" s="60" t="s">
        <v>5707</v>
      </c>
      <c r="I1432" s="60" t="s">
        <v>5708</v>
      </c>
      <c r="J1432" s="123"/>
      <c r="K1432" s="62" t="s">
        <v>139</v>
      </c>
      <c r="L1432" s="60" t="s">
        <v>153</v>
      </c>
      <c r="M1432" s="59" t="s">
        <v>103</v>
      </c>
      <c r="N1432" s="60" t="s">
        <v>3227</v>
      </c>
      <c r="O1432" s="60" t="s">
        <v>5709</v>
      </c>
      <c r="P1432" s="59" t="s">
        <v>102</v>
      </c>
      <c r="Q1432" s="59" t="s">
        <v>103</v>
      </c>
      <c r="R1432" s="59" t="s">
        <v>5307</v>
      </c>
      <c r="S1432" s="59"/>
      <c r="T1432" s="59">
        <v>2.44</v>
      </c>
      <c r="U1432" s="59">
        <v>5.18</v>
      </c>
      <c r="V1432" s="59">
        <v>6.22</v>
      </c>
    </row>
    <row r="1433" spans="1:22" x14ac:dyDescent="0.2">
      <c r="A1433" s="58" t="s">
        <v>5710</v>
      </c>
      <c r="B1433" s="59" t="s">
        <v>5711</v>
      </c>
      <c r="C1433" s="71">
        <v>540</v>
      </c>
      <c r="D1433" s="60">
        <v>297</v>
      </c>
      <c r="E1433" s="66">
        <v>432</v>
      </c>
      <c r="F1433" s="59" t="s">
        <v>135</v>
      </c>
      <c r="G1433" s="59" t="s">
        <v>4087</v>
      </c>
      <c r="H1433" s="60" t="s">
        <v>5712</v>
      </c>
      <c r="I1433" s="60" t="s">
        <v>5713</v>
      </c>
      <c r="J1433" s="123"/>
      <c r="K1433" s="62" t="s">
        <v>139</v>
      </c>
      <c r="L1433" s="60" t="s">
        <v>153</v>
      </c>
      <c r="M1433" s="59" t="s">
        <v>103</v>
      </c>
      <c r="N1433" s="60" t="s">
        <v>1390</v>
      </c>
      <c r="O1433" s="60" t="s">
        <v>4692</v>
      </c>
      <c r="P1433" s="59" t="s">
        <v>1392</v>
      </c>
      <c r="Q1433" s="59" t="s">
        <v>103</v>
      </c>
      <c r="R1433" s="59" t="s">
        <v>4149</v>
      </c>
      <c r="S1433" s="59"/>
      <c r="T1433" s="59">
        <v>2.44</v>
      </c>
      <c r="U1433" s="59">
        <v>7.15</v>
      </c>
      <c r="V1433" s="59">
        <v>12</v>
      </c>
    </row>
    <row r="1434" spans="1:22" x14ac:dyDescent="0.2">
      <c r="A1434" s="58" t="s">
        <v>5714</v>
      </c>
      <c r="B1434" s="59" t="s">
        <v>5715</v>
      </c>
      <c r="C1434" s="71">
        <v>540</v>
      </c>
      <c r="D1434" s="60">
        <v>297</v>
      </c>
      <c r="E1434" s="66">
        <v>432</v>
      </c>
      <c r="F1434" s="59" t="s">
        <v>135</v>
      </c>
      <c r="G1434" s="59" t="s">
        <v>3418</v>
      </c>
      <c r="H1434" s="60" t="s">
        <v>5716</v>
      </c>
      <c r="I1434" s="60" t="s">
        <v>5717</v>
      </c>
      <c r="J1434" s="123"/>
      <c r="K1434" s="62" t="s">
        <v>139</v>
      </c>
      <c r="L1434" s="60" t="s">
        <v>153</v>
      </c>
      <c r="M1434" s="59" t="s">
        <v>103</v>
      </c>
      <c r="N1434" s="60" t="s">
        <v>1390</v>
      </c>
      <c r="O1434" s="60" t="s">
        <v>3626</v>
      </c>
      <c r="P1434" s="59" t="s">
        <v>1392</v>
      </c>
      <c r="Q1434" s="59" t="s">
        <v>103</v>
      </c>
      <c r="R1434" s="59"/>
      <c r="S1434" s="59"/>
      <c r="T1434" s="59">
        <v>11.43</v>
      </c>
      <c r="U1434" s="59">
        <v>2.5</v>
      </c>
      <c r="V1434" s="59">
        <v>11.43</v>
      </c>
    </row>
    <row r="1435" spans="1:22" x14ac:dyDescent="0.2">
      <c r="A1435" s="58" t="s">
        <v>5718</v>
      </c>
      <c r="B1435" s="59" t="s">
        <v>5719</v>
      </c>
      <c r="C1435" s="71">
        <v>540</v>
      </c>
      <c r="D1435" s="60">
        <v>297</v>
      </c>
      <c r="E1435" s="66">
        <v>432</v>
      </c>
      <c r="F1435" s="59" t="s">
        <v>135</v>
      </c>
      <c r="G1435" s="59" t="s">
        <v>3418</v>
      </c>
      <c r="H1435" s="60" t="s">
        <v>5716</v>
      </c>
      <c r="I1435" s="60" t="s">
        <v>5720</v>
      </c>
      <c r="J1435" s="123"/>
      <c r="K1435" s="62" t="s">
        <v>139</v>
      </c>
      <c r="L1435" s="60" t="s">
        <v>153</v>
      </c>
      <c r="M1435" s="59" t="s">
        <v>103</v>
      </c>
      <c r="N1435" s="60" t="s">
        <v>1390</v>
      </c>
      <c r="O1435" s="60" t="s">
        <v>3626</v>
      </c>
      <c r="P1435" s="59" t="s">
        <v>1392</v>
      </c>
      <c r="Q1435" s="59" t="s">
        <v>103</v>
      </c>
      <c r="R1435" s="59"/>
      <c r="S1435" s="59"/>
      <c r="T1435" s="59">
        <v>11.43</v>
      </c>
      <c r="U1435" s="59">
        <v>2.5</v>
      </c>
      <c r="V1435" s="59">
        <v>11.43</v>
      </c>
    </row>
    <row r="1436" spans="1:22" x14ac:dyDescent="0.2">
      <c r="A1436" s="58" t="s">
        <v>5721</v>
      </c>
      <c r="B1436" s="59" t="s">
        <v>5722</v>
      </c>
      <c r="C1436" s="71">
        <v>545</v>
      </c>
      <c r="D1436" s="60">
        <v>299.75</v>
      </c>
      <c r="E1436" s="66">
        <v>436</v>
      </c>
      <c r="F1436" s="59" t="s">
        <v>135</v>
      </c>
      <c r="G1436" s="59" t="s">
        <v>136</v>
      </c>
      <c r="H1436" s="60" t="s">
        <v>5723</v>
      </c>
      <c r="I1436" s="60" t="s">
        <v>5724</v>
      </c>
      <c r="J1436" s="123">
        <v>0.37</v>
      </c>
      <c r="K1436" s="62" t="s">
        <v>139</v>
      </c>
      <c r="L1436" s="60" t="s">
        <v>153</v>
      </c>
      <c r="M1436" s="59" t="s">
        <v>103</v>
      </c>
      <c r="N1436" s="60" t="s">
        <v>124</v>
      </c>
      <c r="O1436" s="60" t="s">
        <v>125</v>
      </c>
      <c r="P1436" s="59" t="s">
        <v>102</v>
      </c>
      <c r="Q1436" s="59" t="s">
        <v>103</v>
      </c>
      <c r="R1436" s="59"/>
      <c r="S1436" s="59"/>
      <c r="T1436" s="59">
        <v>2</v>
      </c>
      <c r="U1436" s="59">
        <v>13</v>
      </c>
      <c r="V1436" s="59">
        <v>19</v>
      </c>
    </row>
    <row r="1437" spans="1:22" x14ac:dyDescent="0.2">
      <c r="A1437" s="58" t="s">
        <v>5725</v>
      </c>
      <c r="B1437" s="59" t="s">
        <v>5726</v>
      </c>
      <c r="C1437" s="71">
        <v>545</v>
      </c>
      <c r="D1437" s="60">
        <v>299.75</v>
      </c>
      <c r="E1437" s="66">
        <v>436</v>
      </c>
      <c r="F1437" s="59" t="s">
        <v>135</v>
      </c>
      <c r="G1437" s="59" t="s">
        <v>136</v>
      </c>
      <c r="H1437" s="60" t="s">
        <v>5727</v>
      </c>
      <c r="I1437" s="60" t="s">
        <v>5728</v>
      </c>
      <c r="J1437" s="123"/>
      <c r="K1437" s="62" t="s">
        <v>139</v>
      </c>
      <c r="L1437" s="60" t="s">
        <v>153</v>
      </c>
      <c r="M1437" s="59" t="s">
        <v>103</v>
      </c>
      <c r="N1437" s="60" t="s">
        <v>124</v>
      </c>
      <c r="O1437" s="60" t="s">
        <v>125</v>
      </c>
      <c r="P1437" s="59" t="s">
        <v>102</v>
      </c>
      <c r="Q1437" s="59" t="s">
        <v>103</v>
      </c>
      <c r="R1437" s="59" t="s">
        <v>273</v>
      </c>
      <c r="S1437" s="59"/>
      <c r="T1437" s="59">
        <v>2</v>
      </c>
      <c r="U1437" s="59">
        <v>13</v>
      </c>
      <c r="V1437" s="59">
        <v>19</v>
      </c>
    </row>
    <row r="1438" spans="1:22" x14ac:dyDescent="0.2">
      <c r="A1438" s="58" t="s">
        <v>5729</v>
      </c>
      <c r="B1438" s="59" t="s">
        <v>5730</v>
      </c>
      <c r="C1438" s="71">
        <v>545</v>
      </c>
      <c r="D1438" s="60">
        <v>299.75</v>
      </c>
      <c r="E1438" s="66">
        <v>436</v>
      </c>
      <c r="F1438" s="59" t="s">
        <v>135</v>
      </c>
      <c r="G1438" s="59" t="s">
        <v>4087</v>
      </c>
      <c r="H1438" s="60" t="s">
        <v>5731</v>
      </c>
      <c r="I1438" s="60" t="s">
        <v>5732</v>
      </c>
      <c r="J1438" s="123"/>
      <c r="K1438" s="62" t="s">
        <v>139</v>
      </c>
      <c r="L1438" s="60" t="s">
        <v>153</v>
      </c>
      <c r="M1438" s="59" t="s">
        <v>103</v>
      </c>
      <c r="N1438" s="60" t="s">
        <v>946</v>
      </c>
      <c r="O1438" s="60" t="s">
        <v>4816</v>
      </c>
      <c r="P1438" s="59" t="s">
        <v>102</v>
      </c>
      <c r="Q1438" s="59" t="s">
        <v>103</v>
      </c>
      <c r="R1438" s="59" t="s">
        <v>327</v>
      </c>
      <c r="S1438" s="59"/>
      <c r="T1438" s="59">
        <v>2.44</v>
      </c>
      <c r="U1438" s="59">
        <v>7.15</v>
      </c>
      <c r="V1438" s="59">
        <v>12</v>
      </c>
    </row>
    <row r="1439" spans="1:22" x14ac:dyDescent="0.2">
      <c r="A1439" s="58" t="s">
        <v>5733</v>
      </c>
      <c r="B1439" s="59" t="s">
        <v>5734</v>
      </c>
      <c r="C1439" s="71">
        <v>545</v>
      </c>
      <c r="D1439" s="60">
        <v>299.75</v>
      </c>
      <c r="E1439" s="66">
        <v>436</v>
      </c>
      <c r="F1439" s="59" t="s">
        <v>135</v>
      </c>
      <c r="G1439" s="59" t="s">
        <v>136</v>
      </c>
      <c r="H1439" s="60" t="s">
        <v>5735</v>
      </c>
      <c r="I1439" s="60" t="s">
        <v>5736</v>
      </c>
      <c r="J1439" s="123"/>
      <c r="K1439" s="62" t="s">
        <v>139</v>
      </c>
      <c r="L1439" s="60" t="s">
        <v>123</v>
      </c>
      <c r="M1439" s="59" t="s">
        <v>140</v>
      </c>
      <c r="N1439" s="60" t="s">
        <v>3227</v>
      </c>
      <c r="O1439" s="60" t="s">
        <v>3389</v>
      </c>
      <c r="P1439" s="59" t="s">
        <v>3229</v>
      </c>
      <c r="Q1439" s="59" t="s">
        <v>103</v>
      </c>
      <c r="R1439" s="59"/>
      <c r="S1439" s="59"/>
      <c r="T1439" s="59"/>
      <c r="U1439" s="59"/>
      <c r="V1439" s="59"/>
    </row>
    <row r="1440" spans="1:22" x14ac:dyDescent="0.2">
      <c r="A1440" s="58" t="s">
        <v>5737</v>
      </c>
      <c r="B1440" s="59" t="s">
        <v>5738</v>
      </c>
      <c r="C1440" s="71">
        <v>550</v>
      </c>
      <c r="D1440" s="60">
        <v>302.5</v>
      </c>
      <c r="E1440" s="66">
        <v>440</v>
      </c>
      <c r="F1440" s="59" t="s">
        <v>135</v>
      </c>
      <c r="G1440" s="59" t="s">
        <v>937</v>
      </c>
      <c r="H1440" s="60" t="s">
        <v>5274</v>
      </c>
      <c r="I1440" s="60" t="s">
        <v>5739</v>
      </c>
      <c r="J1440" s="123"/>
      <c r="K1440" s="62" t="s">
        <v>139</v>
      </c>
      <c r="L1440" s="60" t="s">
        <v>153</v>
      </c>
      <c r="M1440" s="59" t="s">
        <v>103</v>
      </c>
      <c r="N1440" s="60" t="s">
        <v>4247</v>
      </c>
      <c r="O1440" s="60" t="s">
        <v>5035</v>
      </c>
      <c r="P1440" s="59" t="s">
        <v>102</v>
      </c>
      <c r="Q1440" s="59" t="s">
        <v>103</v>
      </c>
      <c r="R1440" s="59" t="s">
        <v>4149</v>
      </c>
      <c r="S1440" s="59"/>
      <c r="T1440" s="59">
        <v>2.54</v>
      </c>
      <c r="U1440" s="59">
        <v>11.5</v>
      </c>
      <c r="V1440" s="59">
        <v>18.75</v>
      </c>
    </row>
    <row r="1441" spans="1:22" x14ac:dyDescent="0.2">
      <c r="A1441" s="65" t="s">
        <v>5740</v>
      </c>
      <c r="B1441" s="62" t="s">
        <v>5741</v>
      </c>
      <c r="C1441" s="137">
        <v>550</v>
      </c>
      <c r="D1441" s="66">
        <v>302.5</v>
      </c>
      <c r="E1441" s="66">
        <v>440</v>
      </c>
      <c r="F1441" s="59" t="s">
        <v>135</v>
      </c>
      <c r="G1441" s="66" t="s">
        <v>136</v>
      </c>
      <c r="H1441" s="82" t="s">
        <v>5742</v>
      </c>
      <c r="I1441" s="66" t="s">
        <v>5743</v>
      </c>
      <c r="J1441" s="122">
        <v>0</v>
      </c>
      <c r="K1441" s="66" t="s">
        <v>139</v>
      </c>
      <c r="L1441" s="62" t="s">
        <v>123</v>
      </c>
      <c r="M1441" s="66" t="s">
        <v>140</v>
      </c>
      <c r="N1441" s="66" t="s">
        <v>100</v>
      </c>
      <c r="O1441" s="62" t="s">
        <v>5744</v>
      </c>
      <c r="P1441" s="62" t="s">
        <v>102</v>
      </c>
      <c r="Q1441" s="62" t="s">
        <v>103</v>
      </c>
      <c r="R1441" s="62"/>
      <c r="S1441" s="62"/>
      <c r="T1441" s="62">
        <v>2.54</v>
      </c>
      <c r="U1441" s="62">
        <v>8</v>
      </c>
      <c r="V1441" s="62">
        <v>9.5</v>
      </c>
    </row>
    <row r="1442" spans="1:22" x14ac:dyDescent="0.2">
      <c r="A1442" s="65" t="s">
        <v>5745</v>
      </c>
      <c r="B1442" s="62" t="s">
        <v>5746</v>
      </c>
      <c r="C1442" s="137">
        <v>550</v>
      </c>
      <c r="D1442" s="66">
        <v>302.5</v>
      </c>
      <c r="E1442" s="66">
        <v>440</v>
      </c>
      <c r="F1442" s="59" t="s">
        <v>135</v>
      </c>
      <c r="G1442" s="66" t="s">
        <v>136</v>
      </c>
      <c r="H1442" s="82" t="s">
        <v>5747</v>
      </c>
      <c r="I1442" s="66" t="s">
        <v>5748</v>
      </c>
      <c r="J1442" s="122">
        <v>0</v>
      </c>
      <c r="K1442" s="66" t="s">
        <v>139</v>
      </c>
      <c r="L1442" s="62" t="s">
        <v>123</v>
      </c>
      <c r="M1442" s="66" t="s">
        <v>140</v>
      </c>
      <c r="N1442" s="66" t="s">
        <v>100</v>
      </c>
      <c r="O1442" s="62" t="s">
        <v>5744</v>
      </c>
      <c r="P1442" s="62" t="s">
        <v>102</v>
      </c>
      <c r="Q1442" s="62" t="s">
        <v>103</v>
      </c>
      <c r="R1442" s="62"/>
      <c r="S1442" s="62"/>
      <c r="T1442" s="62">
        <v>2.54</v>
      </c>
      <c r="U1442" s="62">
        <v>8</v>
      </c>
      <c r="V1442" s="62">
        <v>9.5</v>
      </c>
    </row>
    <row r="1443" spans="1:22" x14ac:dyDescent="0.2">
      <c r="A1443" s="58" t="s">
        <v>5749</v>
      </c>
      <c r="B1443" s="59" t="s">
        <v>5750</v>
      </c>
      <c r="C1443" s="71">
        <v>550</v>
      </c>
      <c r="D1443" s="60">
        <v>302.5</v>
      </c>
      <c r="E1443" s="66">
        <v>440</v>
      </c>
      <c r="F1443" s="59" t="s">
        <v>135</v>
      </c>
      <c r="G1443" s="59" t="s">
        <v>4924</v>
      </c>
      <c r="H1443" s="60" t="s">
        <v>5751</v>
      </c>
      <c r="I1443" s="60" t="s">
        <v>5752</v>
      </c>
      <c r="J1443" s="123"/>
      <c r="K1443" s="62" t="s">
        <v>139</v>
      </c>
      <c r="L1443" s="60" t="s">
        <v>123</v>
      </c>
      <c r="M1443" s="59" t="s">
        <v>140</v>
      </c>
      <c r="N1443" s="60" t="s">
        <v>953</v>
      </c>
      <c r="O1443" s="60" t="s">
        <v>930</v>
      </c>
      <c r="P1443" s="59" t="s">
        <v>955</v>
      </c>
      <c r="Q1443" s="59" t="s">
        <v>140</v>
      </c>
      <c r="R1443" s="59"/>
      <c r="S1443" s="59" t="s">
        <v>955</v>
      </c>
      <c r="T1443" s="59">
        <v>32</v>
      </c>
      <c r="U1443" s="59">
        <v>20</v>
      </c>
      <c r="V1443" s="59">
        <v>24</v>
      </c>
    </row>
    <row r="1444" spans="1:22" x14ac:dyDescent="0.2">
      <c r="A1444" s="58" t="s">
        <v>5753</v>
      </c>
      <c r="B1444" s="59" t="s">
        <v>5754</v>
      </c>
      <c r="C1444" s="71">
        <v>555</v>
      </c>
      <c r="D1444" s="60">
        <v>305.25</v>
      </c>
      <c r="E1444" s="66">
        <v>444</v>
      </c>
      <c r="F1444" s="59" t="s">
        <v>135</v>
      </c>
      <c r="G1444" s="59" t="s">
        <v>3976</v>
      </c>
      <c r="H1444" s="60" t="s">
        <v>5755</v>
      </c>
      <c r="I1444" s="60" t="s">
        <v>5756</v>
      </c>
      <c r="J1444" s="123"/>
      <c r="K1444" s="62" t="s">
        <v>139</v>
      </c>
      <c r="L1444" s="60" t="s">
        <v>153</v>
      </c>
      <c r="M1444" s="59" t="s">
        <v>103</v>
      </c>
      <c r="N1444" s="60" t="s">
        <v>946</v>
      </c>
      <c r="O1444" s="60" t="s">
        <v>4725</v>
      </c>
      <c r="P1444" s="59" t="s">
        <v>102</v>
      </c>
      <c r="Q1444" s="59" t="s">
        <v>103</v>
      </c>
      <c r="R1444" s="59"/>
      <c r="S1444" s="59"/>
      <c r="T1444" s="59">
        <v>2.44</v>
      </c>
      <c r="U1444" s="59">
        <v>5.18</v>
      </c>
      <c r="V1444" s="59">
        <v>6.22</v>
      </c>
    </row>
    <row r="1445" spans="1:22" x14ac:dyDescent="0.2">
      <c r="A1445" s="58" t="s">
        <v>5757</v>
      </c>
      <c r="B1445" s="59" t="s">
        <v>5758</v>
      </c>
      <c r="C1445" s="71">
        <v>555</v>
      </c>
      <c r="D1445" s="60">
        <v>305.25</v>
      </c>
      <c r="E1445" s="66">
        <v>444</v>
      </c>
      <c r="F1445" s="61" t="s">
        <v>135</v>
      </c>
      <c r="G1445" s="59" t="s">
        <v>4087</v>
      </c>
      <c r="H1445" s="60" t="s">
        <v>5759</v>
      </c>
      <c r="I1445" s="60" t="s">
        <v>5760</v>
      </c>
      <c r="J1445" s="123">
        <v>0.9</v>
      </c>
      <c r="K1445" s="62" t="s">
        <v>139</v>
      </c>
      <c r="L1445" s="60" t="s">
        <v>153</v>
      </c>
      <c r="M1445" s="59" t="s">
        <v>103</v>
      </c>
      <c r="N1445" s="60" t="s">
        <v>131</v>
      </c>
      <c r="O1445" s="60" t="s">
        <v>132</v>
      </c>
      <c r="P1445" s="59" t="s">
        <v>102</v>
      </c>
      <c r="Q1445" s="59" t="s">
        <v>103</v>
      </c>
      <c r="R1445" s="59"/>
      <c r="S1445" s="59"/>
      <c r="T1445" s="59">
        <v>2.44</v>
      </c>
      <c r="U1445" s="59">
        <v>7.15</v>
      </c>
      <c r="V1445" s="59">
        <v>12</v>
      </c>
    </row>
    <row r="1446" spans="1:22" x14ac:dyDescent="0.2">
      <c r="A1446" s="58" t="s">
        <v>5761</v>
      </c>
      <c r="B1446" s="59" t="s">
        <v>5762</v>
      </c>
      <c r="C1446" s="71">
        <v>555</v>
      </c>
      <c r="D1446" s="60">
        <v>305.25</v>
      </c>
      <c r="E1446" s="66">
        <v>444</v>
      </c>
      <c r="F1446" s="59" t="s">
        <v>135</v>
      </c>
      <c r="G1446" s="59" t="s">
        <v>978</v>
      </c>
      <c r="H1446" s="60" t="s">
        <v>5763</v>
      </c>
      <c r="I1446" s="60" t="s">
        <v>5764</v>
      </c>
      <c r="J1446" s="123">
        <v>4.6399999999999997</v>
      </c>
      <c r="K1446" s="62" t="s">
        <v>139</v>
      </c>
      <c r="L1446" s="60" t="s">
        <v>123</v>
      </c>
      <c r="M1446" s="59" t="s">
        <v>140</v>
      </c>
      <c r="N1446" s="60" t="s">
        <v>953</v>
      </c>
      <c r="O1446" s="60" t="s">
        <v>930</v>
      </c>
      <c r="P1446" s="59" t="s">
        <v>955</v>
      </c>
      <c r="Q1446" s="59" t="s">
        <v>140</v>
      </c>
      <c r="R1446" s="59"/>
      <c r="S1446" s="59" t="s">
        <v>955</v>
      </c>
      <c r="T1446" s="59"/>
      <c r="U1446" s="59"/>
      <c r="V1446" s="59"/>
    </row>
    <row r="1447" spans="1:22" x14ac:dyDescent="0.2">
      <c r="A1447" s="58" t="s">
        <v>5765</v>
      </c>
      <c r="B1447" s="59" t="s">
        <v>5766</v>
      </c>
      <c r="C1447" s="71">
        <v>555</v>
      </c>
      <c r="D1447" s="60">
        <v>305.25</v>
      </c>
      <c r="E1447" s="66">
        <v>444</v>
      </c>
      <c r="F1447" s="59" t="s">
        <v>135</v>
      </c>
      <c r="G1447" s="59" t="s">
        <v>136</v>
      </c>
      <c r="H1447" s="60" t="s">
        <v>5525</v>
      </c>
      <c r="I1447" s="60" t="s">
        <v>5767</v>
      </c>
      <c r="J1447" s="123"/>
      <c r="K1447" s="62" t="s">
        <v>139</v>
      </c>
      <c r="L1447" s="60" t="s">
        <v>3468</v>
      </c>
      <c r="M1447" s="59" t="s">
        <v>103</v>
      </c>
      <c r="N1447" s="60" t="s">
        <v>953</v>
      </c>
      <c r="O1447" s="60" t="s">
        <v>930</v>
      </c>
      <c r="P1447" s="59" t="s">
        <v>955</v>
      </c>
      <c r="Q1447" s="59" t="s">
        <v>140</v>
      </c>
      <c r="R1447" s="59"/>
      <c r="S1447" s="59" t="s">
        <v>955</v>
      </c>
      <c r="T1447" s="59"/>
      <c r="U1447" s="59"/>
      <c r="V1447" s="59"/>
    </row>
    <row r="1448" spans="1:22" x14ac:dyDescent="0.2">
      <c r="A1448" s="58" t="s">
        <v>5768</v>
      </c>
      <c r="B1448" s="59" t="s">
        <v>5769</v>
      </c>
      <c r="C1448" s="71">
        <v>555</v>
      </c>
      <c r="D1448" s="60">
        <v>305.25</v>
      </c>
      <c r="E1448" s="66">
        <v>444</v>
      </c>
      <c r="F1448" s="59" t="s">
        <v>135</v>
      </c>
      <c r="G1448" s="59" t="s">
        <v>978</v>
      </c>
      <c r="H1448" s="60" t="s">
        <v>5770</v>
      </c>
      <c r="I1448" s="60" t="s">
        <v>5771</v>
      </c>
      <c r="J1448" s="123">
        <v>12.86</v>
      </c>
      <c r="K1448" s="62" t="s">
        <v>139</v>
      </c>
      <c r="L1448" s="60" t="s">
        <v>123</v>
      </c>
      <c r="M1448" s="59" t="s">
        <v>140</v>
      </c>
      <c r="N1448" s="60" t="s">
        <v>953</v>
      </c>
      <c r="O1448" s="60" t="s">
        <v>4129</v>
      </c>
      <c r="P1448" s="59" t="s">
        <v>955</v>
      </c>
      <c r="Q1448" s="59" t="s">
        <v>140</v>
      </c>
      <c r="R1448" s="59"/>
      <c r="S1448" s="59" t="s">
        <v>955</v>
      </c>
      <c r="T1448" s="59"/>
      <c r="U1448" s="59"/>
      <c r="V1448" s="59"/>
    </row>
    <row r="1449" spans="1:22" x14ac:dyDescent="0.2">
      <c r="A1449" s="58" t="s">
        <v>5772</v>
      </c>
      <c r="B1449" s="59" t="s">
        <v>5773</v>
      </c>
      <c r="C1449" s="71">
        <v>560</v>
      </c>
      <c r="D1449" s="60">
        <v>308</v>
      </c>
      <c r="E1449" s="66">
        <v>448</v>
      </c>
      <c r="F1449" s="59" t="s">
        <v>135</v>
      </c>
      <c r="G1449" s="59" t="s">
        <v>978</v>
      </c>
      <c r="H1449" s="60" t="s">
        <v>5774</v>
      </c>
      <c r="I1449" s="60" t="s">
        <v>5775</v>
      </c>
      <c r="J1449" s="123">
        <v>10</v>
      </c>
      <c r="K1449" s="62" t="s">
        <v>139</v>
      </c>
      <c r="L1449" s="60" t="s">
        <v>123</v>
      </c>
      <c r="M1449" s="59" t="s">
        <v>140</v>
      </c>
      <c r="N1449" s="60" t="s">
        <v>953</v>
      </c>
      <c r="O1449" s="60" t="s">
        <v>4129</v>
      </c>
      <c r="P1449" s="59" t="s">
        <v>955</v>
      </c>
      <c r="Q1449" s="59" t="s">
        <v>140</v>
      </c>
      <c r="R1449" s="59"/>
      <c r="S1449" s="59" t="s">
        <v>955</v>
      </c>
      <c r="T1449" s="59"/>
      <c r="U1449" s="59"/>
      <c r="V1449" s="59"/>
    </row>
    <row r="1450" spans="1:22" x14ac:dyDescent="0.2">
      <c r="A1450" s="58" t="s">
        <v>5776</v>
      </c>
      <c r="B1450" s="59" t="s">
        <v>5777</v>
      </c>
      <c r="C1450" s="71">
        <v>565</v>
      </c>
      <c r="D1450" s="60">
        <v>310.75</v>
      </c>
      <c r="E1450" s="66">
        <v>452</v>
      </c>
      <c r="F1450" s="59" t="s">
        <v>135</v>
      </c>
      <c r="G1450" s="59" t="s">
        <v>937</v>
      </c>
      <c r="H1450" s="60" t="s">
        <v>5778</v>
      </c>
      <c r="I1450" s="60" t="s">
        <v>5779</v>
      </c>
      <c r="J1450" s="123"/>
      <c r="K1450" s="62" t="s">
        <v>139</v>
      </c>
      <c r="L1450" s="60" t="s">
        <v>117</v>
      </c>
      <c r="M1450" s="59" t="s">
        <v>140</v>
      </c>
      <c r="N1450" s="60" t="s">
        <v>124</v>
      </c>
      <c r="O1450" s="60" t="s">
        <v>4947</v>
      </c>
      <c r="P1450" s="59" t="s">
        <v>102</v>
      </c>
      <c r="Q1450" s="59" t="s">
        <v>103</v>
      </c>
      <c r="R1450" s="59" t="s">
        <v>4149</v>
      </c>
      <c r="S1450" s="59"/>
      <c r="T1450" s="59">
        <v>2.54</v>
      </c>
      <c r="U1450" s="59">
        <v>11.5</v>
      </c>
      <c r="V1450" s="59">
        <v>18.75</v>
      </c>
    </row>
    <row r="1451" spans="1:22" x14ac:dyDescent="0.2">
      <c r="A1451" s="58" t="s">
        <v>5780</v>
      </c>
      <c r="B1451" s="59" t="s">
        <v>5781</v>
      </c>
      <c r="C1451" s="71">
        <v>565</v>
      </c>
      <c r="D1451" s="60">
        <v>310.75</v>
      </c>
      <c r="E1451" s="66">
        <v>452</v>
      </c>
      <c r="F1451" s="59" t="s">
        <v>135</v>
      </c>
      <c r="G1451" s="59" t="s">
        <v>2922</v>
      </c>
      <c r="H1451" s="60" t="s">
        <v>5782</v>
      </c>
      <c r="I1451" s="60" t="s">
        <v>5783</v>
      </c>
      <c r="J1451" s="123"/>
      <c r="K1451" s="62" t="s">
        <v>139</v>
      </c>
      <c r="L1451" s="60" t="s">
        <v>153</v>
      </c>
      <c r="M1451" s="59" t="s">
        <v>103</v>
      </c>
      <c r="N1451" s="60" t="s">
        <v>1390</v>
      </c>
      <c r="O1451" s="60" t="s">
        <v>3626</v>
      </c>
      <c r="P1451" s="59" t="s">
        <v>1392</v>
      </c>
      <c r="Q1451" s="59" t="s">
        <v>103</v>
      </c>
      <c r="R1451" s="59"/>
      <c r="S1451" s="59"/>
      <c r="T1451" s="59">
        <v>11.43</v>
      </c>
      <c r="U1451" s="59">
        <v>4.7</v>
      </c>
      <c r="V1451" s="59">
        <v>6.98</v>
      </c>
    </row>
    <row r="1452" spans="1:22" x14ac:dyDescent="0.2">
      <c r="A1452" s="58" t="s">
        <v>5784</v>
      </c>
      <c r="B1452" s="59" t="s">
        <v>5785</v>
      </c>
      <c r="C1452" s="71">
        <v>565</v>
      </c>
      <c r="D1452" s="60">
        <v>310.75</v>
      </c>
      <c r="E1452" s="66">
        <v>452</v>
      </c>
      <c r="F1452" s="61" t="s">
        <v>135</v>
      </c>
      <c r="G1452" s="59" t="s">
        <v>136</v>
      </c>
      <c r="H1452" s="60" t="s">
        <v>5786</v>
      </c>
      <c r="I1452" s="60" t="s">
        <v>5787</v>
      </c>
      <c r="J1452" s="123"/>
      <c r="K1452" s="62" t="s">
        <v>139</v>
      </c>
      <c r="L1452" s="60" t="s">
        <v>3468</v>
      </c>
      <c r="M1452" s="59" t="s">
        <v>103</v>
      </c>
      <c r="N1452" s="60" t="s">
        <v>953</v>
      </c>
      <c r="O1452" s="60" t="s">
        <v>1697</v>
      </c>
      <c r="P1452" s="59" t="s">
        <v>955</v>
      </c>
      <c r="Q1452" s="59" t="s">
        <v>103</v>
      </c>
      <c r="R1452" s="59"/>
      <c r="S1452" s="59" t="s">
        <v>955</v>
      </c>
      <c r="T1452" s="59"/>
      <c r="U1452" s="59"/>
      <c r="V1452" s="59"/>
    </row>
    <row r="1453" spans="1:22" x14ac:dyDescent="0.2">
      <c r="A1453" s="58" t="s">
        <v>5788</v>
      </c>
      <c r="B1453" s="59" t="s">
        <v>5789</v>
      </c>
      <c r="C1453" s="71">
        <v>565</v>
      </c>
      <c r="D1453" s="60">
        <v>310.75</v>
      </c>
      <c r="E1453" s="66">
        <v>452</v>
      </c>
      <c r="F1453" s="59" t="s">
        <v>135</v>
      </c>
      <c r="G1453" s="59" t="s">
        <v>136</v>
      </c>
      <c r="H1453" s="60" t="s">
        <v>5786</v>
      </c>
      <c r="I1453" s="60" t="s">
        <v>5790</v>
      </c>
      <c r="J1453" s="123"/>
      <c r="K1453" s="62" t="s">
        <v>139</v>
      </c>
      <c r="L1453" s="60" t="s">
        <v>3468</v>
      </c>
      <c r="M1453" s="59" t="s">
        <v>103</v>
      </c>
      <c r="N1453" s="60" t="s">
        <v>953</v>
      </c>
      <c r="O1453" s="60" t="s">
        <v>1697</v>
      </c>
      <c r="P1453" s="59" t="s">
        <v>955</v>
      </c>
      <c r="Q1453" s="59" t="s">
        <v>103</v>
      </c>
      <c r="R1453" s="59"/>
      <c r="S1453" s="59" t="s">
        <v>955</v>
      </c>
      <c r="T1453" s="59"/>
      <c r="U1453" s="59"/>
      <c r="V1453" s="59"/>
    </row>
    <row r="1454" spans="1:22" x14ac:dyDescent="0.2">
      <c r="A1454" s="58" t="s">
        <v>5791</v>
      </c>
      <c r="B1454" s="59" t="s">
        <v>5792</v>
      </c>
      <c r="C1454" s="71">
        <v>575</v>
      </c>
      <c r="D1454" s="60">
        <v>316.25</v>
      </c>
      <c r="E1454" s="66">
        <v>460</v>
      </c>
      <c r="F1454" s="59" t="s">
        <v>135</v>
      </c>
      <c r="G1454" s="59" t="s">
        <v>937</v>
      </c>
      <c r="H1454" s="60" t="s">
        <v>5793</v>
      </c>
      <c r="I1454" s="60" t="s">
        <v>5794</v>
      </c>
      <c r="J1454" s="123">
        <v>0.86</v>
      </c>
      <c r="K1454" s="62" t="s">
        <v>139</v>
      </c>
      <c r="L1454" s="60" t="s">
        <v>153</v>
      </c>
      <c r="M1454" s="59" t="s">
        <v>103</v>
      </c>
      <c r="N1454" s="60" t="s">
        <v>131</v>
      </c>
      <c r="O1454" s="60" t="s">
        <v>132</v>
      </c>
      <c r="P1454" s="59" t="s">
        <v>102</v>
      </c>
      <c r="Q1454" s="59" t="s">
        <v>103</v>
      </c>
      <c r="R1454" s="59"/>
      <c r="S1454" s="59"/>
      <c r="T1454" s="59">
        <v>2.54</v>
      </c>
      <c r="U1454" s="59">
        <v>11.5</v>
      </c>
      <c r="V1454" s="59">
        <v>18.75</v>
      </c>
    </row>
    <row r="1455" spans="1:22" x14ac:dyDescent="0.2">
      <c r="A1455" s="58" t="s">
        <v>5795</v>
      </c>
      <c r="B1455" s="59" t="s">
        <v>5796</v>
      </c>
      <c r="C1455" s="71">
        <v>580</v>
      </c>
      <c r="D1455" s="60">
        <v>319</v>
      </c>
      <c r="E1455" s="66">
        <v>464</v>
      </c>
      <c r="F1455" s="59" t="s">
        <v>135</v>
      </c>
      <c r="G1455" s="59" t="s">
        <v>937</v>
      </c>
      <c r="H1455" s="60" t="s">
        <v>5797</v>
      </c>
      <c r="I1455" s="60" t="s">
        <v>5798</v>
      </c>
      <c r="J1455" s="123"/>
      <c r="K1455" s="62" t="s">
        <v>139</v>
      </c>
      <c r="L1455" s="60" t="s">
        <v>153</v>
      </c>
      <c r="M1455" s="59" t="s">
        <v>103</v>
      </c>
      <c r="N1455" s="60" t="s">
        <v>946</v>
      </c>
      <c r="O1455" s="60" t="s">
        <v>4598</v>
      </c>
      <c r="P1455" s="59" t="s">
        <v>102</v>
      </c>
      <c r="Q1455" s="59" t="s">
        <v>103</v>
      </c>
      <c r="R1455" s="59"/>
      <c r="S1455" s="59"/>
      <c r="T1455" s="59">
        <v>2.54</v>
      </c>
      <c r="U1455" s="59">
        <v>11.5</v>
      </c>
      <c r="V1455" s="59">
        <v>18.75</v>
      </c>
    </row>
    <row r="1456" spans="1:22" x14ac:dyDescent="0.2">
      <c r="A1456" s="58" t="s">
        <v>5799</v>
      </c>
      <c r="B1456" s="59" t="s">
        <v>5800</v>
      </c>
      <c r="C1456" s="71">
        <v>580</v>
      </c>
      <c r="D1456" s="60">
        <v>319</v>
      </c>
      <c r="E1456" s="66">
        <v>464</v>
      </c>
      <c r="F1456" s="59" t="s">
        <v>135</v>
      </c>
      <c r="G1456" s="59" t="s">
        <v>937</v>
      </c>
      <c r="H1456" s="60" t="s">
        <v>5797</v>
      </c>
      <c r="I1456" s="60" t="s">
        <v>5801</v>
      </c>
      <c r="J1456" s="123"/>
      <c r="K1456" s="62" t="s">
        <v>139</v>
      </c>
      <c r="L1456" s="60" t="s">
        <v>153</v>
      </c>
      <c r="M1456" s="59" t="s">
        <v>103</v>
      </c>
      <c r="N1456" s="60" t="s">
        <v>946</v>
      </c>
      <c r="O1456" s="60" t="s">
        <v>4598</v>
      </c>
      <c r="P1456" s="59" t="s">
        <v>102</v>
      </c>
      <c r="Q1456" s="59" t="s">
        <v>103</v>
      </c>
      <c r="R1456" s="59"/>
      <c r="S1456" s="59"/>
      <c r="T1456" s="59">
        <v>2.54</v>
      </c>
      <c r="U1456" s="59">
        <v>11.5</v>
      </c>
      <c r="V1456" s="59">
        <v>18.75</v>
      </c>
    </row>
    <row r="1457" spans="1:22" x14ac:dyDescent="0.2">
      <c r="A1457" s="58" t="s">
        <v>5802</v>
      </c>
      <c r="B1457" s="59" t="s">
        <v>5803</v>
      </c>
      <c r="C1457" s="71">
        <v>580</v>
      </c>
      <c r="D1457" s="60">
        <v>319</v>
      </c>
      <c r="E1457" s="66">
        <v>464</v>
      </c>
      <c r="F1457" s="59" t="s">
        <v>135</v>
      </c>
      <c r="G1457" s="59" t="s">
        <v>5086</v>
      </c>
      <c r="H1457" s="60" t="s">
        <v>5804</v>
      </c>
      <c r="I1457" s="60" t="s">
        <v>5805</v>
      </c>
      <c r="J1457" s="123"/>
      <c r="K1457" s="62"/>
      <c r="L1457" s="60" t="s">
        <v>123</v>
      </c>
      <c r="M1457" s="59" t="s">
        <v>140</v>
      </c>
      <c r="N1457" s="60" t="s">
        <v>953</v>
      </c>
      <c r="O1457" s="60" t="s">
        <v>930</v>
      </c>
      <c r="P1457" s="59" t="s">
        <v>955</v>
      </c>
      <c r="Q1457" s="59" t="s">
        <v>140</v>
      </c>
      <c r="R1457" s="59"/>
      <c r="S1457" s="59" t="s">
        <v>955</v>
      </c>
      <c r="T1457" s="59"/>
      <c r="U1457" s="59"/>
      <c r="V1457" s="59"/>
    </row>
    <row r="1458" spans="1:22" x14ac:dyDescent="0.2">
      <c r="A1458" s="58" t="s">
        <v>5806</v>
      </c>
      <c r="B1458" s="59" t="s">
        <v>5807</v>
      </c>
      <c r="C1458" s="71">
        <v>585</v>
      </c>
      <c r="D1458" s="60">
        <v>321.75</v>
      </c>
      <c r="E1458" s="66">
        <v>468</v>
      </c>
      <c r="F1458" s="59" t="s">
        <v>135</v>
      </c>
      <c r="G1458" s="59" t="s">
        <v>937</v>
      </c>
      <c r="H1458" s="60" t="s">
        <v>5808</v>
      </c>
      <c r="I1458" s="60" t="s">
        <v>5809</v>
      </c>
      <c r="J1458" s="123"/>
      <c r="K1458" s="62" t="s">
        <v>139</v>
      </c>
      <c r="L1458" s="60" t="s">
        <v>153</v>
      </c>
      <c r="M1458" s="59" t="s">
        <v>103</v>
      </c>
      <c r="N1458" s="60" t="s">
        <v>4247</v>
      </c>
      <c r="O1458" s="60" t="s">
        <v>5564</v>
      </c>
      <c r="P1458" s="59" t="s">
        <v>102</v>
      </c>
      <c r="Q1458" s="59" t="s">
        <v>103</v>
      </c>
      <c r="R1458" s="59" t="s">
        <v>4149</v>
      </c>
      <c r="S1458" s="59"/>
      <c r="T1458" s="59">
        <v>2.54</v>
      </c>
      <c r="U1458" s="59">
        <v>11.5</v>
      </c>
      <c r="V1458" s="59">
        <v>18.75</v>
      </c>
    </row>
    <row r="1459" spans="1:22" x14ac:dyDescent="0.2">
      <c r="A1459" s="58" t="s">
        <v>5810</v>
      </c>
      <c r="B1459" s="59" t="s">
        <v>5811</v>
      </c>
      <c r="C1459" s="71">
        <v>585</v>
      </c>
      <c r="D1459" s="60">
        <v>321.75</v>
      </c>
      <c r="E1459" s="66">
        <v>468</v>
      </c>
      <c r="F1459" s="59" t="s">
        <v>135</v>
      </c>
      <c r="G1459" s="59" t="s">
        <v>136</v>
      </c>
      <c r="H1459" s="60" t="s">
        <v>5812</v>
      </c>
      <c r="I1459" s="60" t="s">
        <v>5813</v>
      </c>
      <c r="J1459" s="123"/>
      <c r="K1459" s="62" t="s">
        <v>139</v>
      </c>
      <c r="L1459" s="60" t="s">
        <v>123</v>
      </c>
      <c r="M1459" s="59" t="s">
        <v>140</v>
      </c>
      <c r="N1459" s="60" t="s">
        <v>953</v>
      </c>
      <c r="O1459" s="60" t="s">
        <v>930</v>
      </c>
      <c r="P1459" s="59" t="s">
        <v>955</v>
      </c>
      <c r="Q1459" s="59" t="s">
        <v>140</v>
      </c>
      <c r="R1459" s="59"/>
      <c r="S1459" s="59" t="s">
        <v>955</v>
      </c>
      <c r="T1459" s="59"/>
      <c r="U1459" s="59"/>
      <c r="V1459" s="59"/>
    </row>
    <row r="1460" spans="1:22" x14ac:dyDescent="0.2">
      <c r="A1460" s="65" t="s">
        <v>5814</v>
      </c>
      <c r="B1460" s="62" t="s">
        <v>5815</v>
      </c>
      <c r="C1460" s="137">
        <v>585</v>
      </c>
      <c r="D1460" s="66">
        <v>321.75</v>
      </c>
      <c r="E1460" s="66">
        <v>468</v>
      </c>
      <c r="F1460" s="59" t="s">
        <v>135</v>
      </c>
      <c r="G1460" s="66" t="s">
        <v>136</v>
      </c>
      <c r="H1460" s="82" t="s">
        <v>5816</v>
      </c>
      <c r="I1460" s="66" t="s">
        <v>5817</v>
      </c>
      <c r="J1460" s="122">
        <v>0</v>
      </c>
      <c r="K1460" s="66" t="s">
        <v>139</v>
      </c>
      <c r="L1460" s="62" t="s">
        <v>3468</v>
      </c>
      <c r="M1460" s="66" t="s">
        <v>103</v>
      </c>
      <c r="N1460" s="66" t="s">
        <v>953</v>
      </c>
      <c r="O1460" s="62" t="s">
        <v>930</v>
      </c>
      <c r="P1460" s="62" t="s">
        <v>955</v>
      </c>
      <c r="Q1460" s="62" t="s">
        <v>103</v>
      </c>
      <c r="R1460" s="62"/>
      <c r="S1460" s="62"/>
      <c r="T1460" s="62"/>
      <c r="U1460" s="62"/>
      <c r="V1460" s="62"/>
    </row>
    <row r="1461" spans="1:22" x14ac:dyDescent="0.2">
      <c r="A1461" s="58" t="s">
        <v>5818</v>
      </c>
      <c r="B1461" s="59" t="s">
        <v>5819</v>
      </c>
      <c r="C1461" s="71">
        <v>595</v>
      </c>
      <c r="D1461" s="60">
        <v>327.25</v>
      </c>
      <c r="E1461" s="66">
        <v>476</v>
      </c>
      <c r="F1461" s="59" t="s">
        <v>135</v>
      </c>
      <c r="G1461" s="59" t="s">
        <v>136</v>
      </c>
      <c r="H1461" s="60" t="s">
        <v>5820</v>
      </c>
      <c r="I1461" s="60" t="s">
        <v>5821</v>
      </c>
      <c r="J1461" s="123"/>
      <c r="K1461" s="62" t="s">
        <v>139</v>
      </c>
      <c r="L1461" s="60" t="s">
        <v>153</v>
      </c>
      <c r="M1461" s="59" t="s">
        <v>103</v>
      </c>
      <c r="N1461" s="60" t="s">
        <v>124</v>
      </c>
      <c r="O1461" s="60" t="s">
        <v>125</v>
      </c>
      <c r="P1461" s="59" t="s">
        <v>102</v>
      </c>
      <c r="Q1461" s="59" t="s">
        <v>103</v>
      </c>
      <c r="R1461" s="59"/>
      <c r="S1461" s="59"/>
      <c r="T1461" s="59">
        <v>2</v>
      </c>
      <c r="U1461" s="59">
        <v>13</v>
      </c>
      <c r="V1461" s="59">
        <v>19</v>
      </c>
    </row>
    <row r="1462" spans="1:22" x14ac:dyDescent="0.2">
      <c r="A1462" s="58" t="s">
        <v>5822</v>
      </c>
      <c r="B1462" s="59" t="s">
        <v>5823</v>
      </c>
      <c r="C1462" s="71">
        <v>595</v>
      </c>
      <c r="D1462" s="60">
        <v>327.25</v>
      </c>
      <c r="E1462" s="66">
        <v>476</v>
      </c>
      <c r="F1462" s="59" t="s">
        <v>135</v>
      </c>
      <c r="G1462" s="59" t="s">
        <v>4087</v>
      </c>
      <c r="H1462" s="60" t="s">
        <v>5824</v>
      </c>
      <c r="I1462" s="60" t="s">
        <v>5825</v>
      </c>
      <c r="J1462" s="123"/>
      <c r="K1462" s="62" t="s">
        <v>139</v>
      </c>
      <c r="L1462" s="60" t="s">
        <v>153</v>
      </c>
      <c r="M1462" s="59" t="s">
        <v>103</v>
      </c>
      <c r="N1462" s="60" t="s">
        <v>124</v>
      </c>
      <c r="O1462" s="60" t="s">
        <v>4947</v>
      </c>
      <c r="P1462" s="59" t="s">
        <v>102</v>
      </c>
      <c r="Q1462" s="59" t="s">
        <v>103</v>
      </c>
      <c r="R1462" s="59"/>
      <c r="S1462" s="59"/>
      <c r="T1462" s="59">
        <v>2.44</v>
      </c>
      <c r="U1462" s="59">
        <v>7.15</v>
      </c>
      <c r="V1462" s="59">
        <v>12</v>
      </c>
    </row>
    <row r="1463" spans="1:22" x14ac:dyDescent="0.2">
      <c r="A1463" s="58" t="s">
        <v>5826</v>
      </c>
      <c r="B1463" s="59" t="s">
        <v>5827</v>
      </c>
      <c r="C1463" s="71">
        <v>595</v>
      </c>
      <c r="D1463" s="60">
        <v>327.25</v>
      </c>
      <c r="E1463" s="66">
        <v>476</v>
      </c>
      <c r="F1463" s="59" t="s">
        <v>135</v>
      </c>
      <c r="G1463" s="59" t="s">
        <v>3327</v>
      </c>
      <c r="H1463" s="60" t="s">
        <v>5828</v>
      </c>
      <c r="I1463" s="60" t="s">
        <v>5829</v>
      </c>
      <c r="J1463" s="123">
        <v>2.56</v>
      </c>
      <c r="K1463" s="62" t="s">
        <v>139</v>
      </c>
      <c r="L1463" s="60" t="s">
        <v>153</v>
      </c>
      <c r="M1463" s="59" t="s">
        <v>103</v>
      </c>
      <c r="N1463" s="60" t="s">
        <v>124</v>
      </c>
      <c r="O1463" s="60" t="s">
        <v>5253</v>
      </c>
      <c r="P1463" s="59" t="s">
        <v>102</v>
      </c>
      <c r="Q1463" s="59" t="s">
        <v>103</v>
      </c>
      <c r="R1463" s="59"/>
      <c r="S1463" s="59"/>
      <c r="T1463" s="59">
        <v>4.3600000000000003</v>
      </c>
      <c r="U1463" s="59">
        <v>18.3</v>
      </c>
      <c r="V1463" s="59">
        <v>43.64</v>
      </c>
    </row>
    <row r="1464" spans="1:22" x14ac:dyDescent="0.2">
      <c r="A1464" s="58" t="s">
        <v>5830</v>
      </c>
      <c r="B1464" s="59" t="s">
        <v>5831</v>
      </c>
      <c r="C1464" s="71">
        <v>595</v>
      </c>
      <c r="D1464" s="60">
        <v>327.25</v>
      </c>
      <c r="E1464" s="66">
        <v>476</v>
      </c>
      <c r="F1464" s="61" t="s">
        <v>135</v>
      </c>
      <c r="G1464" s="59" t="s">
        <v>136</v>
      </c>
      <c r="H1464" s="60" t="s">
        <v>5832</v>
      </c>
      <c r="I1464" s="60" t="s">
        <v>5833</v>
      </c>
      <c r="J1464" s="123"/>
      <c r="K1464" s="62" t="s">
        <v>139</v>
      </c>
      <c r="L1464" s="60" t="s">
        <v>3468</v>
      </c>
      <c r="M1464" s="59" t="s">
        <v>103</v>
      </c>
      <c r="N1464" s="60" t="s">
        <v>953</v>
      </c>
      <c r="O1464" s="60" t="s">
        <v>1697</v>
      </c>
      <c r="P1464" s="59" t="s">
        <v>955</v>
      </c>
      <c r="Q1464" s="59" t="s">
        <v>103</v>
      </c>
      <c r="R1464" s="59"/>
      <c r="S1464" s="59" t="s">
        <v>955</v>
      </c>
      <c r="T1464" s="59"/>
      <c r="U1464" s="59"/>
      <c r="V1464" s="59"/>
    </row>
    <row r="1465" spans="1:22" x14ac:dyDescent="0.2">
      <c r="A1465" s="65" t="s">
        <v>5834</v>
      </c>
      <c r="B1465" s="62" t="s">
        <v>5835</v>
      </c>
      <c r="C1465" s="137">
        <v>595</v>
      </c>
      <c r="D1465" s="66">
        <v>327.25</v>
      </c>
      <c r="E1465" s="66">
        <v>476</v>
      </c>
      <c r="F1465" s="59" t="s">
        <v>135</v>
      </c>
      <c r="G1465" s="66" t="s">
        <v>4924</v>
      </c>
      <c r="H1465" s="82" t="s">
        <v>5404</v>
      </c>
      <c r="I1465" s="82" t="s">
        <v>5836</v>
      </c>
      <c r="J1465" s="122"/>
      <c r="K1465" s="66" t="s">
        <v>139</v>
      </c>
      <c r="L1465" s="62" t="s">
        <v>123</v>
      </c>
      <c r="M1465" s="66" t="s">
        <v>140</v>
      </c>
      <c r="N1465" s="66" t="s">
        <v>953</v>
      </c>
      <c r="O1465" s="62" t="s">
        <v>1697</v>
      </c>
      <c r="P1465" s="62" t="s">
        <v>955</v>
      </c>
      <c r="Q1465" s="62" t="s">
        <v>140</v>
      </c>
      <c r="R1465" s="62"/>
      <c r="S1465" s="62" t="s">
        <v>955</v>
      </c>
      <c r="T1465" s="62"/>
      <c r="U1465" s="62"/>
      <c r="V1465" s="62"/>
    </row>
    <row r="1466" spans="1:22" x14ac:dyDescent="0.2">
      <c r="A1466" s="65" t="s">
        <v>5837</v>
      </c>
      <c r="B1466" s="62" t="s">
        <v>5838</v>
      </c>
      <c r="C1466" s="137">
        <v>599</v>
      </c>
      <c r="D1466" s="66">
        <v>329.45</v>
      </c>
      <c r="E1466" s="66">
        <v>479.2</v>
      </c>
      <c r="F1466" s="62" t="s">
        <v>135</v>
      </c>
      <c r="G1466" s="66" t="s">
        <v>4087</v>
      </c>
      <c r="H1466" s="82" t="s">
        <v>5839</v>
      </c>
      <c r="I1466" s="82" t="s">
        <v>5840</v>
      </c>
      <c r="J1466" s="122"/>
      <c r="K1466" s="66"/>
      <c r="L1466" s="62" t="s">
        <v>153</v>
      </c>
      <c r="M1466" s="66" t="s">
        <v>103</v>
      </c>
      <c r="N1466" s="66" t="s">
        <v>946</v>
      </c>
      <c r="O1466" s="62" t="s">
        <v>5841</v>
      </c>
      <c r="P1466" s="62" t="s">
        <v>102</v>
      </c>
      <c r="Q1466" s="62" t="s">
        <v>103</v>
      </c>
      <c r="R1466" s="62"/>
      <c r="S1466" s="62"/>
      <c r="T1466" s="62"/>
      <c r="U1466" s="62"/>
      <c r="V1466" s="62"/>
    </row>
    <row r="1467" spans="1:22" x14ac:dyDescent="0.2">
      <c r="A1467" s="58" t="s">
        <v>5842</v>
      </c>
      <c r="B1467" s="59" t="s">
        <v>5843</v>
      </c>
      <c r="C1467" s="71">
        <v>600</v>
      </c>
      <c r="D1467" s="60">
        <v>330</v>
      </c>
      <c r="E1467" s="66">
        <v>480</v>
      </c>
      <c r="F1467" s="61" t="s">
        <v>135</v>
      </c>
      <c r="G1467" s="59" t="s">
        <v>5685</v>
      </c>
      <c r="H1467" s="60" t="s">
        <v>5844</v>
      </c>
      <c r="I1467" s="60" t="s">
        <v>5845</v>
      </c>
      <c r="J1467" s="123"/>
      <c r="K1467" s="62" t="s">
        <v>139</v>
      </c>
      <c r="L1467" s="60" t="s">
        <v>153</v>
      </c>
      <c r="M1467" s="59" t="s">
        <v>103</v>
      </c>
      <c r="N1467" s="60" t="s">
        <v>4247</v>
      </c>
      <c r="O1467" s="60" t="s">
        <v>5552</v>
      </c>
      <c r="P1467" s="59" t="s">
        <v>102</v>
      </c>
      <c r="Q1467" s="59" t="s">
        <v>103</v>
      </c>
      <c r="R1467" s="59" t="s">
        <v>327</v>
      </c>
      <c r="S1467" s="59"/>
      <c r="T1467" s="59">
        <v>4.3600000000000003</v>
      </c>
      <c r="U1467" s="59">
        <v>16.3</v>
      </c>
      <c r="V1467" s="59">
        <v>21.46</v>
      </c>
    </row>
    <row r="1468" spans="1:22" x14ac:dyDescent="0.2">
      <c r="A1468" s="70" t="s">
        <v>5846</v>
      </c>
      <c r="B1468" s="68" t="s">
        <v>5847</v>
      </c>
      <c r="C1468" s="71">
        <v>600</v>
      </c>
      <c r="D1468" s="71">
        <v>330</v>
      </c>
      <c r="E1468" s="66">
        <v>480</v>
      </c>
      <c r="F1468" s="68" t="s">
        <v>135</v>
      </c>
      <c r="G1468" s="68" t="s">
        <v>4530</v>
      </c>
      <c r="H1468" s="68" t="s">
        <v>5848</v>
      </c>
      <c r="I1468" s="68" t="s">
        <v>5849</v>
      </c>
      <c r="J1468" s="125"/>
      <c r="K1468" s="62" t="s">
        <v>139</v>
      </c>
      <c r="L1468" s="68" t="s">
        <v>123</v>
      </c>
      <c r="M1468" s="59" t="s">
        <v>140</v>
      </c>
      <c r="N1468" s="68" t="s">
        <v>953</v>
      </c>
      <c r="O1468" s="68" t="s">
        <v>930</v>
      </c>
      <c r="P1468" s="68" t="s">
        <v>955</v>
      </c>
      <c r="Q1468" s="68"/>
      <c r="R1468" s="68"/>
      <c r="S1468" s="68" t="s">
        <v>955</v>
      </c>
      <c r="T1468" s="68">
        <v>0</v>
      </c>
      <c r="U1468" s="68">
        <v>0</v>
      </c>
      <c r="V1468" s="68">
        <v>0</v>
      </c>
    </row>
    <row r="1469" spans="1:22" x14ac:dyDescent="0.2">
      <c r="A1469" s="58" t="s">
        <v>5850</v>
      </c>
      <c r="B1469" s="59" t="s">
        <v>5851</v>
      </c>
      <c r="C1469" s="71">
        <v>605</v>
      </c>
      <c r="D1469" s="60">
        <v>332.75</v>
      </c>
      <c r="E1469" s="66">
        <v>484</v>
      </c>
      <c r="F1469" s="59" t="s">
        <v>135</v>
      </c>
      <c r="G1469" s="59" t="s">
        <v>5247</v>
      </c>
      <c r="H1469" s="60" t="s">
        <v>5852</v>
      </c>
      <c r="I1469" s="60" t="s">
        <v>5853</v>
      </c>
      <c r="J1469" s="123"/>
      <c r="K1469" s="62" t="s">
        <v>139</v>
      </c>
      <c r="L1469" s="60" t="s">
        <v>123</v>
      </c>
      <c r="M1469" s="59" t="s">
        <v>140</v>
      </c>
      <c r="N1469" s="60" t="s">
        <v>953</v>
      </c>
      <c r="O1469" s="60" t="s">
        <v>930</v>
      </c>
      <c r="P1469" s="59" t="s">
        <v>955</v>
      </c>
      <c r="Q1469" s="59" t="s">
        <v>140</v>
      </c>
      <c r="R1469" s="59"/>
      <c r="S1469" s="59" t="s">
        <v>955</v>
      </c>
      <c r="T1469" s="59">
        <v>32</v>
      </c>
      <c r="U1469" s="59">
        <v>21</v>
      </c>
      <c r="V1469" s="59">
        <v>24</v>
      </c>
    </row>
    <row r="1470" spans="1:22" x14ac:dyDescent="0.2">
      <c r="A1470" s="58" t="s">
        <v>5854</v>
      </c>
      <c r="B1470" s="59" t="s">
        <v>5855</v>
      </c>
      <c r="C1470" s="71">
        <v>615</v>
      </c>
      <c r="D1470" s="60">
        <v>338.25</v>
      </c>
      <c r="E1470" s="66">
        <v>492</v>
      </c>
      <c r="F1470" s="59" t="s">
        <v>135</v>
      </c>
      <c r="G1470" s="59" t="s">
        <v>3327</v>
      </c>
      <c r="H1470" s="60" t="s">
        <v>5856</v>
      </c>
      <c r="I1470" s="60" t="s">
        <v>5857</v>
      </c>
      <c r="J1470" s="123">
        <v>2.2000000000000002</v>
      </c>
      <c r="K1470" s="62" t="s">
        <v>139</v>
      </c>
      <c r="L1470" s="60" t="s">
        <v>153</v>
      </c>
      <c r="M1470" s="59" t="s">
        <v>103</v>
      </c>
      <c r="N1470" s="60" t="s">
        <v>4247</v>
      </c>
      <c r="O1470" s="60" t="s">
        <v>5564</v>
      </c>
      <c r="P1470" s="59" t="s">
        <v>102</v>
      </c>
      <c r="Q1470" s="59" t="s">
        <v>103</v>
      </c>
      <c r="R1470" s="59"/>
      <c r="S1470" s="59"/>
      <c r="T1470" s="59">
        <v>4.3600000000000003</v>
      </c>
      <c r="U1470" s="59">
        <v>18.3</v>
      </c>
      <c r="V1470" s="59">
        <v>43.64</v>
      </c>
    </row>
    <row r="1471" spans="1:22" x14ac:dyDescent="0.2">
      <c r="A1471" s="58" t="s">
        <v>5858</v>
      </c>
      <c r="B1471" s="59" t="s">
        <v>5859</v>
      </c>
      <c r="C1471" s="71">
        <v>615</v>
      </c>
      <c r="D1471" s="60">
        <v>338.25</v>
      </c>
      <c r="E1471" s="66">
        <v>492</v>
      </c>
      <c r="F1471" s="59" t="s">
        <v>135</v>
      </c>
      <c r="G1471" s="59" t="s">
        <v>3418</v>
      </c>
      <c r="H1471" s="60" t="s">
        <v>5860</v>
      </c>
      <c r="I1471" s="60" t="s">
        <v>5861</v>
      </c>
      <c r="J1471" s="123">
        <v>0.56000000000000005</v>
      </c>
      <c r="K1471" s="62" t="s">
        <v>139</v>
      </c>
      <c r="L1471" s="60" t="s">
        <v>153</v>
      </c>
      <c r="M1471" s="59" t="s">
        <v>103</v>
      </c>
      <c r="N1471" s="60" t="s">
        <v>1390</v>
      </c>
      <c r="O1471" s="60" t="s">
        <v>3626</v>
      </c>
      <c r="P1471" s="59" t="s">
        <v>1392</v>
      </c>
      <c r="Q1471" s="59" t="s">
        <v>103</v>
      </c>
      <c r="R1471" s="59"/>
      <c r="S1471" s="59"/>
      <c r="T1471" s="59">
        <v>11.43</v>
      </c>
      <c r="U1471" s="59">
        <v>2.5</v>
      </c>
      <c r="V1471" s="59">
        <v>11.43</v>
      </c>
    </row>
    <row r="1472" spans="1:22" x14ac:dyDescent="0.2">
      <c r="A1472" s="58" t="s">
        <v>5862</v>
      </c>
      <c r="B1472" s="59" t="s">
        <v>5863</v>
      </c>
      <c r="C1472" s="71">
        <v>615</v>
      </c>
      <c r="D1472" s="60">
        <v>338.25</v>
      </c>
      <c r="E1472" s="66">
        <v>492</v>
      </c>
      <c r="F1472" s="59" t="s">
        <v>135</v>
      </c>
      <c r="G1472" s="59" t="s">
        <v>978</v>
      </c>
      <c r="H1472" s="60" t="s">
        <v>5860</v>
      </c>
      <c r="I1472" s="60" t="s">
        <v>5864</v>
      </c>
      <c r="J1472" s="123">
        <v>0.56000000000000005</v>
      </c>
      <c r="K1472" s="62" t="s">
        <v>139</v>
      </c>
      <c r="L1472" s="60" t="s">
        <v>153</v>
      </c>
      <c r="M1472" s="59" t="s">
        <v>103</v>
      </c>
      <c r="N1472" s="60" t="s">
        <v>1390</v>
      </c>
      <c r="O1472" s="60" t="s">
        <v>3626</v>
      </c>
      <c r="P1472" s="59" t="s">
        <v>1392</v>
      </c>
      <c r="Q1472" s="59" t="s">
        <v>103</v>
      </c>
      <c r="R1472" s="59"/>
      <c r="S1472" s="59"/>
      <c r="T1472" s="59">
        <v>11.43</v>
      </c>
      <c r="U1472" s="59">
        <v>2.5</v>
      </c>
      <c r="V1472" s="59">
        <v>11.43</v>
      </c>
    </row>
    <row r="1473" spans="1:22" x14ac:dyDescent="0.2">
      <c r="A1473" s="58" t="s">
        <v>5865</v>
      </c>
      <c r="B1473" s="59" t="s">
        <v>5866</v>
      </c>
      <c r="C1473" s="71">
        <v>615</v>
      </c>
      <c r="D1473" s="60">
        <v>338.25</v>
      </c>
      <c r="E1473" s="66">
        <v>492</v>
      </c>
      <c r="F1473" s="59" t="s">
        <v>135</v>
      </c>
      <c r="G1473" s="59" t="s">
        <v>136</v>
      </c>
      <c r="H1473" s="60" t="s">
        <v>5867</v>
      </c>
      <c r="I1473" s="60" t="s">
        <v>5868</v>
      </c>
      <c r="J1473" s="123"/>
      <c r="K1473" s="62" t="s">
        <v>139</v>
      </c>
      <c r="L1473" s="60" t="s">
        <v>3468</v>
      </c>
      <c r="M1473" s="59" t="s">
        <v>103</v>
      </c>
      <c r="N1473" s="60" t="s">
        <v>953</v>
      </c>
      <c r="O1473" s="60" t="s">
        <v>1697</v>
      </c>
      <c r="P1473" s="59" t="s">
        <v>955</v>
      </c>
      <c r="Q1473" s="59" t="s">
        <v>103</v>
      </c>
      <c r="R1473" s="59"/>
      <c r="S1473" s="59" t="s">
        <v>955</v>
      </c>
      <c r="T1473" s="59"/>
      <c r="U1473" s="59"/>
      <c r="V1473" s="59"/>
    </row>
    <row r="1474" spans="1:22" x14ac:dyDescent="0.2">
      <c r="A1474" s="65" t="s">
        <v>5869</v>
      </c>
      <c r="B1474" s="62" t="s">
        <v>5870</v>
      </c>
      <c r="C1474" s="137">
        <v>615</v>
      </c>
      <c r="D1474" s="66">
        <v>338.25</v>
      </c>
      <c r="E1474" s="66">
        <v>492</v>
      </c>
      <c r="F1474" s="59" t="s">
        <v>135</v>
      </c>
      <c r="G1474" s="66" t="s">
        <v>136</v>
      </c>
      <c r="H1474" s="82" t="s">
        <v>5871</v>
      </c>
      <c r="I1474" s="66" t="s">
        <v>5872</v>
      </c>
      <c r="J1474" s="122">
        <v>0</v>
      </c>
      <c r="K1474" s="66" t="s">
        <v>139</v>
      </c>
      <c r="L1474" s="62" t="s">
        <v>3468</v>
      </c>
      <c r="M1474" s="66" t="s">
        <v>103</v>
      </c>
      <c r="N1474" s="66" t="s">
        <v>953</v>
      </c>
      <c r="O1474" s="62" t="s">
        <v>930</v>
      </c>
      <c r="P1474" s="62" t="s">
        <v>955</v>
      </c>
      <c r="Q1474" s="62" t="s">
        <v>103</v>
      </c>
      <c r="R1474" s="62"/>
      <c r="S1474" s="62"/>
      <c r="T1474" s="62"/>
      <c r="U1474" s="62"/>
      <c r="V1474" s="62"/>
    </row>
    <row r="1475" spans="1:22" x14ac:dyDescent="0.2">
      <c r="A1475" s="58" t="s">
        <v>5873</v>
      </c>
      <c r="B1475" s="59" t="s">
        <v>5874</v>
      </c>
      <c r="C1475" s="71">
        <v>620</v>
      </c>
      <c r="D1475" s="60">
        <v>341</v>
      </c>
      <c r="E1475" s="66">
        <v>496</v>
      </c>
      <c r="F1475" s="61" t="s">
        <v>135</v>
      </c>
      <c r="G1475" s="59" t="s">
        <v>5875</v>
      </c>
      <c r="H1475" s="60" t="s">
        <v>5876</v>
      </c>
      <c r="I1475" s="60" t="s">
        <v>5877</v>
      </c>
      <c r="J1475" s="123">
        <v>2.4</v>
      </c>
      <c r="K1475" s="62" t="s">
        <v>139</v>
      </c>
      <c r="L1475" s="60" t="s">
        <v>153</v>
      </c>
      <c r="M1475" s="59" t="s">
        <v>103</v>
      </c>
      <c r="N1475" s="60" t="s">
        <v>4247</v>
      </c>
      <c r="O1475" s="60" t="s">
        <v>4364</v>
      </c>
      <c r="P1475" s="59" t="s">
        <v>102</v>
      </c>
      <c r="Q1475" s="59" t="s">
        <v>103</v>
      </c>
      <c r="R1475" s="59"/>
      <c r="S1475" s="59"/>
      <c r="T1475" s="59">
        <v>4.3600000000000003</v>
      </c>
      <c r="U1475" s="59">
        <v>18.3</v>
      </c>
      <c r="V1475" s="59">
        <v>43.64</v>
      </c>
    </row>
    <row r="1476" spans="1:22" x14ac:dyDescent="0.2">
      <c r="A1476" s="58" t="s">
        <v>5878</v>
      </c>
      <c r="B1476" s="59" t="s">
        <v>5879</v>
      </c>
      <c r="C1476" s="71">
        <v>620</v>
      </c>
      <c r="D1476" s="60">
        <v>341</v>
      </c>
      <c r="E1476" s="66">
        <v>496</v>
      </c>
      <c r="F1476" s="59" t="s">
        <v>135</v>
      </c>
      <c r="G1476" s="59" t="s">
        <v>136</v>
      </c>
      <c r="H1476" s="60" t="s">
        <v>5880</v>
      </c>
      <c r="I1476" s="60" t="s">
        <v>5881</v>
      </c>
      <c r="J1476" s="123"/>
      <c r="K1476" s="62" t="s">
        <v>139</v>
      </c>
      <c r="L1476" s="60" t="s">
        <v>3468</v>
      </c>
      <c r="M1476" s="59" t="s">
        <v>103</v>
      </c>
      <c r="N1476" s="60" t="s">
        <v>953</v>
      </c>
      <c r="O1476" s="60" t="s">
        <v>930</v>
      </c>
      <c r="P1476" s="59" t="s">
        <v>955</v>
      </c>
      <c r="Q1476" s="59" t="s">
        <v>103</v>
      </c>
      <c r="R1476" s="59"/>
      <c r="S1476" s="59" t="s">
        <v>955</v>
      </c>
      <c r="T1476" s="59"/>
      <c r="U1476" s="59"/>
      <c r="V1476" s="59"/>
    </row>
    <row r="1477" spans="1:22" x14ac:dyDescent="0.2">
      <c r="A1477" s="58" t="s">
        <v>5882</v>
      </c>
      <c r="B1477" s="59" t="s">
        <v>5883</v>
      </c>
      <c r="C1477" s="71">
        <v>620</v>
      </c>
      <c r="D1477" s="60">
        <v>341</v>
      </c>
      <c r="E1477" s="66">
        <v>496</v>
      </c>
      <c r="F1477" s="59" t="s">
        <v>135</v>
      </c>
      <c r="G1477" s="59" t="s">
        <v>136</v>
      </c>
      <c r="H1477" s="60" t="s">
        <v>5673</v>
      </c>
      <c r="I1477" s="60" t="s">
        <v>5884</v>
      </c>
      <c r="J1477" s="123"/>
      <c r="K1477" s="62" t="s">
        <v>139</v>
      </c>
      <c r="L1477" s="60" t="s">
        <v>3468</v>
      </c>
      <c r="M1477" s="59" t="s">
        <v>103</v>
      </c>
      <c r="N1477" s="60" t="s">
        <v>953</v>
      </c>
      <c r="O1477" s="60" t="s">
        <v>930</v>
      </c>
      <c r="P1477" s="59" t="s">
        <v>955</v>
      </c>
      <c r="Q1477" s="59" t="s">
        <v>103</v>
      </c>
      <c r="R1477" s="59"/>
      <c r="S1477" s="59" t="s">
        <v>955</v>
      </c>
      <c r="T1477" s="59"/>
      <c r="U1477" s="59"/>
      <c r="V1477" s="59"/>
    </row>
    <row r="1478" spans="1:22" x14ac:dyDescent="0.2">
      <c r="A1478" s="58" t="s">
        <v>5885</v>
      </c>
      <c r="B1478" s="59" t="s">
        <v>5886</v>
      </c>
      <c r="C1478" s="71">
        <v>625</v>
      </c>
      <c r="D1478" s="60">
        <v>343.75</v>
      </c>
      <c r="E1478" s="66">
        <v>500</v>
      </c>
      <c r="F1478" s="59" t="s">
        <v>135</v>
      </c>
      <c r="G1478" s="59" t="s">
        <v>3976</v>
      </c>
      <c r="H1478" s="60" t="s">
        <v>5887</v>
      </c>
      <c r="I1478" s="60" t="s">
        <v>5888</v>
      </c>
      <c r="J1478" s="123"/>
      <c r="K1478" s="62" t="s">
        <v>139</v>
      </c>
      <c r="L1478" s="60" t="s">
        <v>153</v>
      </c>
      <c r="M1478" s="59" t="s">
        <v>103</v>
      </c>
      <c r="N1478" s="60" t="s">
        <v>4247</v>
      </c>
      <c r="O1478" s="60" t="s">
        <v>5552</v>
      </c>
      <c r="P1478" s="59" t="s">
        <v>102</v>
      </c>
      <c r="Q1478" s="59" t="s">
        <v>103</v>
      </c>
      <c r="R1478" s="59" t="s">
        <v>4149</v>
      </c>
      <c r="S1478" s="59"/>
      <c r="T1478" s="59">
        <v>2.44</v>
      </c>
      <c r="U1478" s="59">
        <v>5.18</v>
      </c>
      <c r="V1478" s="59">
        <v>6.22</v>
      </c>
    </row>
    <row r="1479" spans="1:22" x14ac:dyDescent="0.2">
      <c r="A1479" s="58" t="s">
        <v>5889</v>
      </c>
      <c r="B1479" s="59" t="s">
        <v>5890</v>
      </c>
      <c r="C1479" s="71">
        <v>625</v>
      </c>
      <c r="D1479" s="60">
        <v>343.75</v>
      </c>
      <c r="E1479" s="66">
        <v>500</v>
      </c>
      <c r="F1479" s="59" t="s">
        <v>135</v>
      </c>
      <c r="G1479" s="59" t="s">
        <v>3976</v>
      </c>
      <c r="H1479" s="60" t="s">
        <v>5891</v>
      </c>
      <c r="I1479" s="60" t="s">
        <v>5892</v>
      </c>
      <c r="J1479" s="123"/>
      <c r="K1479" s="62" t="s">
        <v>139</v>
      </c>
      <c r="L1479" s="60" t="s">
        <v>153</v>
      </c>
      <c r="M1479" s="59" t="s">
        <v>103</v>
      </c>
      <c r="N1479" s="60" t="s">
        <v>3227</v>
      </c>
      <c r="O1479" s="60" t="s">
        <v>5709</v>
      </c>
      <c r="P1479" s="59" t="s">
        <v>102</v>
      </c>
      <c r="Q1479" s="59" t="s">
        <v>103</v>
      </c>
      <c r="R1479" s="59"/>
      <c r="S1479" s="59"/>
      <c r="T1479" s="59">
        <v>2.44</v>
      </c>
      <c r="U1479" s="59">
        <v>5.18</v>
      </c>
      <c r="V1479" s="59">
        <v>6.22</v>
      </c>
    </row>
    <row r="1480" spans="1:22" x14ac:dyDescent="0.2">
      <c r="A1480" s="58" t="s">
        <v>5893</v>
      </c>
      <c r="B1480" s="59" t="s">
        <v>5894</v>
      </c>
      <c r="C1480" s="71">
        <v>625</v>
      </c>
      <c r="D1480" s="60">
        <v>343.75</v>
      </c>
      <c r="E1480" s="66">
        <v>500</v>
      </c>
      <c r="F1480" s="59" t="s">
        <v>135</v>
      </c>
      <c r="G1480" s="59" t="s">
        <v>3928</v>
      </c>
      <c r="H1480" s="60" t="s">
        <v>5895</v>
      </c>
      <c r="I1480" s="60" t="s">
        <v>5896</v>
      </c>
      <c r="J1480" s="123">
        <v>1.06</v>
      </c>
      <c r="K1480" s="62" t="s">
        <v>139</v>
      </c>
      <c r="L1480" s="60" t="s">
        <v>153</v>
      </c>
      <c r="M1480" s="59" t="s">
        <v>103</v>
      </c>
      <c r="N1480" s="60" t="s">
        <v>3227</v>
      </c>
      <c r="O1480" s="60" t="s">
        <v>4488</v>
      </c>
      <c r="P1480" s="59" t="s">
        <v>102</v>
      </c>
      <c r="Q1480" s="59" t="s">
        <v>103</v>
      </c>
      <c r="R1480" s="59"/>
      <c r="S1480" s="59"/>
      <c r="T1480" s="59">
        <v>4.3600000000000003</v>
      </c>
      <c r="U1480" s="59">
        <v>16.3</v>
      </c>
      <c r="V1480" s="59">
        <v>21.46</v>
      </c>
    </row>
    <row r="1481" spans="1:22" x14ac:dyDescent="0.2">
      <c r="A1481" s="58" t="s">
        <v>5897</v>
      </c>
      <c r="B1481" s="59" t="s">
        <v>5898</v>
      </c>
      <c r="C1481" s="71">
        <v>625</v>
      </c>
      <c r="D1481" s="60">
        <v>343.75</v>
      </c>
      <c r="E1481" s="66">
        <v>500</v>
      </c>
      <c r="F1481" s="59" t="s">
        <v>135</v>
      </c>
      <c r="G1481" s="59" t="s">
        <v>937</v>
      </c>
      <c r="H1481" s="60" t="s">
        <v>5899</v>
      </c>
      <c r="I1481" s="60" t="s">
        <v>5900</v>
      </c>
      <c r="J1481" s="123"/>
      <c r="K1481" s="62" t="s">
        <v>139</v>
      </c>
      <c r="L1481" s="60" t="s">
        <v>153</v>
      </c>
      <c r="M1481" s="59" t="s">
        <v>103</v>
      </c>
      <c r="N1481" s="60" t="s">
        <v>1390</v>
      </c>
      <c r="O1481" s="60" t="s">
        <v>4692</v>
      </c>
      <c r="P1481" s="59" t="s">
        <v>1392</v>
      </c>
      <c r="Q1481" s="59" t="s">
        <v>103</v>
      </c>
      <c r="R1481" s="59" t="s">
        <v>4149</v>
      </c>
      <c r="S1481" s="59"/>
      <c r="T1481" s="59">
        <v>2.54</v>
      </c>
      <c r="U1481" s="59">
        <v>11.5</v>
      </c>
      <c r="V1481" s="59">
        <v>18.75</v>
      </c>
    </row>
    <row r="1482" spans="1:22" x14ac:dyDescent="0.2">
      <c r="A1482" s="58" t="s">
        <v>5901</v>
      </c>
      <c r="B1482" s="59" t="s">
        <v>5902</v>
      </c>
      <c r="C1482" s="71">
        <v>625</v>
      </c>
      <c r="D1482" s="60">
        <v>343.75</v>
      </c>
      <c r="E1482" s="66">
        <v>500</v>
      </c>
      <c r="F1482" s="59" t="s">
        <v>135</v>
      </c>
      <c r="G1482" s="59" t="s">
        <v>4087</v>
      </c>
      <c r="H1482" s="60" t="s">
        <v>5903</v>
      </c>
      <c r="I1482" s="60" t="s">
        <v>5904</v>
      </c>
      <c r="J1482" s="123"/>
      <c r="K1482" s="62" t="s">
        <v>139</v>
      </c>
      <c r="L1482" s="60" t="s">
        <v>153</v>
      </c>
      <c r="M1482" s="59" t="s">
        <v>103</v>
      </c>
      <c r="N1482" s="60" t="s">
        <v>3227</v>
      </c>
      <c r="O1482" s="60" t="s">
        <v>4680</v>
      </c>
      <c r="P1482" s="59" t="s">
        <v>102</v>
      </c>
      <c r="Q1482" s="59" t="s">
        <v>103</v>
      </c>
      <c r="R1482" s="59"/>
      <c r="S1482" s="59"/>
      <c r="T1482" s="59">
        <v>2.44</v>
      </c>
      <c r="U1482" s="59">
        <v>7.15</v>
      </c>
      <c r="V1482" s="59">
        <v>12</v>
      </c>
    </row>
    <row r="1483" spans="1:22" x14ac:dyDescent="0.2">
      <c r="A1483" s="65" t="s">
        <v>5905</v>
      </c>
      <c r="B1483" s="62" t="s">
        <v>5906</v>
      </c>
      <c r="C1483" s="137">
        <v>625</v>
      </c>
      <c r="D1483" s="66">
        <v>343.75</v>
      </c>
      <c r="E1483" s="66">
        <v>500</v>
      </c>
      <c r="F1483" s="59" t="s">
        <v>135</v>
      </c>
      <c r="G1483" s="66" t="s">
        <v>136</v>
      </c>
      <c r="H1483" s="82" t="s">
        <v>5907</v>
      </c>
      <c r="I1483" s="66" t="s">
        <v>5908</v>
      </c>
      <c r="J1483" s="122">
        <v>0</v>
      </c>
      <c r="K1483" s="66" t="s">
        <v>139</v>
      </c>
      <c r="L1483" s="62" t="s">
        <v>3468</v>
      </c>
      <c r="M1483" s="66" t="s">
        <v>103</v>
      </c>
      <c r="N1483" s="66" t="s">
        <v>953</v>
      </c>
      <c r="O1483" s="62" t="s">
        <v>930</v>
      </c>
      <c r="P1483" s="62" t="s">
        <v>955</v>
      </c>
      <c r="Q1483" s="62" t="s">
        <v>103</v>
      </c>
      <c r="R1483" s="62"/>
      <c r="S1483" s="62"/>
      <c r="T1483" s="62"/>
      <c r="U1483" s="62"/>
      <c r="V1483" s="62"/>
    </row>
    <row r="1484" spans="1:22" x14ac:dyDescent="0.2">
      <c r="A1484" s="58" t="s">
        <v>5909</v>
      </c>
      <c r="B1484" s="59" t="s">
        <v>5910</v>
      </c>
      <c r="C1484" s="71">
        <v>625</v>
      </c>
      <c r="D1484" s="60">
        <v>437.5</v>
      </c>
      <c r="E1484" s="66">
        <v>500</v>
      </c>
      <c r="F1484" s="59" t="s">
        <v>135</v>
      </c>
      <c r="G1484" s="59" t="s">
        <v>3043</v>
      </c>
      <c r="H1484" s="60" t="s">
        <v>5911</v>
      </c>
      <c r="I1484" s="60"/>
      <c r="J1484" s="123"/>
      <c r="K1484" s="62" t="s">
        <v>139</v>
      </c>
      <c r="L1484" s="60"/>
      <c r="M1484" s="59"/>
      <c r="N1484" s="60" t="s">
        <v>1390</v>
      </c>
      <c r="O1484" s="60" t="s">
        <v>4955</v>
      </c>
      <c r="P1484" s="59" t="s">
        <v>4111</v>
      </c>
      <c r="Q1484" s="59"/>
      <c r="R1484" s="59"/>
      <c r="S1484" s="59"/>
      <c r="T1484" s="59"/>
      <c r="U1484" s="59"/>
      <c r="V1484" s="59"/>
    </row>
    <row r="1485" spans="1:22" x14ac:dyDescent="0.2">
      <c r="A1485" s="58" t="s">
        <v>5912</v>
      </c>
      <c r="B1485" s="59" t="s">
        <v>5913</v>
      </c>
      <c r="C1485" s="71">
        <v>630</v>
      </c>
      <c r="D1485" s="60">
        <v>346.5</v>
      </c>
      <c r="E1485" s="66">
        <v>504</v>
      </c>
      <c r="F1485" s="59" t="s">
        <v>135</v>
      </c>
      <c r="G1485" s="59" t="s">
        <v>3976</v>
      </c>
      <c r="H1485" s="60" t="s">
        <v>5914</v>
      </c>
      <c r="I1485" s="69" t="s">
        <v>5915</v>
      </c>
      <c r="J1485" s="123"/>
      <c r="K1485" s="62" t="s">
        <v>139</v>
      </c>
      <c r="L1485" s="60" t="s">
        <v>153</v>
      </c>
      <c r="M1485" s="59" t="s">
        <v>103</v>
      </c>
      <c r="N1485" s="60" t="s">
        <v>946</v>
      </c>
      <c r="O1485" s="60" t="s">
        <v>5916</v>
      </c>
      <c r="P1485" s="59" t="s">
        <v>102</v>
      </c>
      <c r="Q1485" s="59" t="s">
        <v>103</v>
      </c>
      <c r="R1485" s="59"/>
      <c r="S1485" s="59"/>
      <c r="T1485" s="59">
        <v>2.44</v>
      </c>
      <c r="U1485" s="59">
        <v>5.18</v>
      </c>
      <c r="V1485" s="59">
        <v>6.22</v>
      </c>
    </row>
    <row r="1486" spans="1:22" x14ac:dyDescent="0.2">
      <c r="A1486" s="58" t="s">
        <v>5917</v>
      </c>
      <c r="B1486" s="59" t="s">
        <v>5918</v>
      </c>
      <c r="C1486" s="71">
        <v>630</v>
      </c>
      <c r="D1486" s="60">
        <v>346.5</v>
      </c>
      <c r="E1486" s="66">
        <v>504</v>
      </c>
      <c r="F1486" s="59" t="s">
        <v>135</v>
      </c>
      <c r="G1486" s="59" t="s">
        <v>3928</v>
      </c>
      <c r="H1486" s="60" t="s">
        <v>5919</v>
      </c>
      <c r="I1486" s="60" t="s">
        <v>5920</v>
      </c>
      <c r="J1486" s="123">
        <v>0.45</v>
      </c>
      <c r="K1486" s="62" t="s">
        <v>139</v>
      </c>
      <c r="L1486" s="60" t="s">
        <v>3468</v>
      </c>
      <c r="M1486" s="59" t="s">
        <v>103</v>
      </c>
      <c r="N1486" s="60" t="s">
        <v>946</v>
      </c>
      <c r="O1486" s="60" t="s">
        <v>4804</v>
      </c>
      <c r="P1486" s="59" t="s">
        <v>955</v>
      </c>
      <c r="Q1486" s="59" t="s">
        <v>103</v>
      </c>
      <c r="R1486" s="59"/>
      <c r="S1486" s="59" t="s">
        <v>955</v>
      </c>
      <c r="T1486" s="59"/>
      <c r="U1486" s="59"/>
      <c r="V1486" s="59"/>
    </row>
    <row r="1487" spans="1:22" x14ac:dyDescent="0.2">
      <c r="A1487" s="58" t="s">
        <v>5921</v>
      </c>
      <c r="B1487" s="59" t="s">
        <v>5922</v>
      </c>
      <c r="C1487" s="71">
        <v>630</v>
      </c>
      <c r="D1487" s="60">
        <v>346.5</v>
      </c>
      <c r="E1487" s="66">
        <v>504</v>
      </c>
      <c r="F1487" s="59" t="s">
        <v>135</v>
      </c>
      <c r="G1487" s="59" t="s">
        <v>136</v>
      </c>
      <c r="H1487" s="60" t="s">
        <v>5923</v>
      </c>
      <c r="I1487" s="60" t="s">
        <v>5924</v>
      </c>
      <c r="J1487" s="123"/>
      <c r="K1487" s="62" t="s">
        <v>139</v>
      </c>
      <c r="L1487" s="60" t="s">
        <v>3468</v>
      </c>
      <c r="M1487" s="59" t="s">
        <v>103</v>
      </c>
      <c r="N1487" s="60" t="s">
        <v>953</v>
      </c>
      <c r="O1487" s="60" t="s">
        <v>1497</v>
      </c>
      <c r="P1487" s="59" t="s">
        <v>955</v>
      </c>
      <c r="Q1487" s="59" t="s">
        <v>103</v>
      </c>
      <c r="R1487" s="59"/>
      <c r="S1487" s="59" t="s">
        <v>955</v>
      </c>
      <c r="T1487" s="59"/>
      <c r="U1487" s="59"/>
      <c r="V1487" s="59"/>
    </row>
    <row r="1488" spans="1:22" x14ac:dyDescent="0.2">
      <c r="A1488" s="58" t="s">
        <v>5925</v>
      </c>
      <c r="B1488" s="59" t="s">
        <v>5926</v>
      </c>
      <c r="C1488" s="71">
        <v>630</v>
      </c>
      <c r="D1488" s="60">
        <v>346.5</v>
      </c>
      <c r="E1488" s="66">
        <v>504</v>
      </c>
      <c r="F1488" s="59" t="s">
        <v>135</v>
      </c>
      <c r="G1488" s="59" t="s">
        <v>136</v>
      </c>
      <c r="H1488" s="60" t="s">
        <v>5927</v>
      </c>
      <c r="I1488" s="60" t="s">
        <v>5928</v>
      </c>
      <c r="J1488" s="123"/>
      <c r="K1488" s="62" t="s">
        <v>139</v>
      </c>
      <c r="L1488" s="60" t="s">
        <v>3468</v>
      </c>
      <c r="M1488" s="59" t="s">
        <v>103</v>
      </c>
      <c r="N1488" s="60" t="s">
        <v>953</v>
      </c>
      <c r="O1488" s="60" t="s">
        <v>930</v>
      </c>
      <c r="P1488" s="59" t="s">
        <v>955</v>
      </c>
      <c r="Q1488" s="59" t="s">
        <v>103</v>
      </c>
      <c r="R1488" s="59"/>
      <c r="S1488" s="59" t="s">
        <v>955</v>
      </c>
      <c r="T1488" s="59"/>
      <c r="U1488" s="59"/>
      <c r="V1488" s="59"/>
    </row>
    <row r="1489" spans="1:22" x14ac:dyDescent="0.2">
      <c r="A1489" s="58" t="s">
        <v>5929</v>
      </c>
      <c r="B1489" s="59" t="s">
        <v>5930</v>
      </c>
      <c r="C1489" s="71">
        <v>630</v>
      </c>
      <c r="D1489" s="60">
        <v>441</v>
      </c>
      <c r="E1489" s="66">
        <v>504</v>
      </c>
      <c r="F1489" s="59" t="s">
        <v>135</v>
      </c>
      <c r="G1489" s="59" t="s">
        <v>136</v>
      </c>
      <c r="H1489" s="60" t="s">
        <v>5931</v>
      </c>
      <c r="I1489" s="60"/>
      <c r="J1489" s="123"/>
      <c r="K1489" s="62" t="s">
        <v>139</v>
      </c>
      <c r="L1489" s="60"/>
      <c r="M1489" s="59"/>
      <c r="N1489" s="60" t="s">
        <v>3625</v>
      </c>
      <c r="O1489" s="60" t="s">
        <v>4110</v>
      </c>
      <c r="P1489" s="59" t="s">
        <v>4111</v>
      </c>
      <c r="Q1489" s="59" t="s">
        <v>103</v>
      </c>
      <c r="R1489" s="59"/>
      <c r="S1489" s="59"/>
      <c r="T1489" s="59"/>
      <c r="U1489" s="59"/>
      <c r="V1489" s="59"/>
    </row>
    <row r="1490" spans="1:22" x14ac:dyDescent="0.2">
      <c r="A1490" s="58" t="s">
        <v>5932</v>
      </c>
      <c r="B1490" s="59" t="s">
        <v>5933</v>
      </c>
      <c r="C1490" s="71">
        <v>635</v>
      </c>
      <c r="D1490" s="60">
        <v>349.25</v>
      </c>
      <c r="E1490" s="66">
        <v>508</v>
      </c>
      <c r="F1490" s="61" t="s">
        <v>135</v>
      </c>
      <c r="G1490" s="59" t="s">
        <v>4087</v>
      </c>
      <c r="H1490" s="60" t="s">
        <v>5934</v>
      </c>
      <c r="I1490" s="60" t="s">
        <v>5935</v>
      </c>
      <c r="J1490" s="123"/>
      <c r="K1490" s="62" t="s">
        <v>139</v>
      </c>
      <c r="L1490" s="60" t="s">
        <v>117</v>
      </c>
      <c r="M1490" s="59" t="s">
        <v>140</v>
      </c>
      <c r="N1490" s="60" t="s">
        <v>3227</v>
      </c>
      <c r="O1490" s="60" t="s">
        <v>4680</v>
      </c>
      <c r="P1490" s="59" t="s">
        <v>102</v>
      </c>
      <c r="Q1490" s="59" t="s">
        <v>103</v>
      </c>
      <c r="R1490" s="59" t="s">
        <v>4149</v>
      </c>
      <c r="S1490" s="59"/>
      <c r="T1490" s="59">
        <v>2.44</v>
      </c>
      <c r="U1490" s="59">
        <v>7.15</v>
      </c>
      <c r="V1490" s="59">
        <v>12</v>
      </c>
    </row>
    <row r="1491" spans="1:22" x14ac:dyDescent="0.2">
      <c r="A1491" s="65" t="s">
        <v>5936</v>
      </c>
      <c r="B1491" s="62" t="s">
        <v>5937</v>
      </c>
      <c r="C1491" s="137">
        <v>635</v>
      </c>
      <c r="D1491" s="66">
        <v>349.25</v>
      </c>
      <c r="E1491" s="66">
        <v>508</v>
      </c>
      <c r="F1491" s="59" t="s">
        <v>135</v>
      </c>
      <c r="G1491" s="66" t="s">
        <v>136</v>
      </c>
      <c r="H1491" s="82" t="s">
        <v>5938</v>
      </c>
      <c r="I1491" s="66" t="s">
        <v>5939</v>
      </c>
      <c r="J1491" s="122">
        <v>0</v>
      </c>
      <c r="K1491" s="66" t="s">
        <v>139</v>
      </c>
      <c r="L1491" s="62" t="s">
        <v>3468</v>
      </c>
      <c r="M1491" s="66" t="s">
        <v>103</v>
      </c>
      <c r="N1491" s="66" t="s">
        <v>953</v>
      </c>
      <c r="O1491" s="62" t="s">
        <v>930</v>
      </c>
      <c r="P1491" s="62" t="s">
        <v>955</v>
      </c>
      <c r="Q1491" s="62" t="s">
        <v>103</v>
      </c>
      <c r="R1491" s="62"/>
      <c r="S1491" s="62"/>
      <c r="T1491" s="62"/>
      <c r="U1491" s="62"/>
      <c r="V1491" s="62"/>
    </row>
    <row r="1492" spans="1:22" x14ac:dyDescent="0.2">
      <c r="A1492" s="65" t="s">
        <v>5940</v>
      </c>
      <c r="B1492" s="62" t="s">
        <v>5941</v>
      </c>
      <c r="C1492" s="137">
        <v>645</v>
      </c>
      <c r="D1492" s="66">
        <v>354.75</v>
      </c>
      <c r="E1492" s="66">
        <v>516</v>
      </c>
      <c r="F1492" s="62" t="s">
        <v>135</v>
      </c>
      <c r="G1492" s="66" t="s">
        <v>5942</v>
      </c>
      <c r="H1492" s="82" t="s">
        <v>5943</v>
      </c>
      <c r="I1492" s="82" t="s">
        <v>5944</v>
      </c>
      <c r="J1492" s="122"/>
      <c r="K1492" s="66" t="s">
        <v>139</v>
      </c>
      <c r="L1492" s="62" t="s">
        <v>153</v>
      </c>
      <c r="M1492" s="66" t="s">
        <v>103</v>
      </c>
      <c r="N1492" s="66" t="s">
        <v>124</v>
      </c>
      <c r="O1492" s="62" t="s">
        <v>5253</v>
      </c>
      <c r="P1492" s="62" t="s">
        <v>102</v>
      </c>
      <c r="Q1492" s="62" t="s">
        <v>103</v>
      </c>
      <c r="R1492" s="62"/>
      <c r="S1492" s="62"/>
      <c r="T1492" s="62">
        <v>2.74</v>
      </c>
      <c r="U1492" s="62">
        <v>5.96</v>
      </c>
      <c r="V1492" s="62">
        <v>19.05</v>
      </c>
    </row>
    <row r="1493" spans="1:22" x14ac:dyDescent="0.2">
      <c r="A1493" s="58" t="s">
        <v>5945</v>
      </c>
      <c r="B1493" s="59" t="s">
        <v>5946</v>
      </c>
      <c r="C1493" s="71">
        <v>645</v>
      </c>
      <c r="D1493" s="60">
        <v>354.75</v>
      </c>
      <c r="E1493" s="66">
        <v>516</v>
      </c>
      <c r="F1493" s="59" t="s">
        <v>135</v>
      </c>
      <c r="G1493" s="59" t="s">
        <v>2716</v>
      </c>
      <c r="H1493" s="60" t="s">
        <v>5587</v>
      </c>
      <c r="I1493" s="60" t="s">
        <v>5947</v>
      </c>
      <c r="J1493" s="123">
        <v>0.56000000000000005</v>
      </c>
      <c r="K1493" s="62" t="s">
        <v>139</v>
      </c>
      <c r="L1493" s="60" t="s">
        <v>153</v>
      </c>
      <c r="M1493" s="59" t="s">
        <v>103</v>
      </c>
      <c r="N1493" s="60" t="s">
        <v>1390</v>
      </c>
      <c r="O1493" s="60" t="s">
        <v>3626</v>
      </c>
      <c r="P1493" s="59" t="s">
        <v>1392</v>
      </c>
      <c r="Q1493" s="59" t="s">
        <v>103</v>
      </c>
      <c r="R1493" s="59"/>
      <c r="S1493" s="59"/>
      <c r="T1493" s="59">
        <v>11.43</v>
      </c>
      <c r="U1493" s="59">
        <v>3.4</v>
      </c>
      <c r="V1493" s="59">
        <v>6.9</v>
      </c>
    </row>
    <row r="1494" spans="1:22" x14ac:dyDescent="0.2">
      <c r="A1494" s="65" t="s">
        <v>5948</v>
      </c>
      <c r="B1494" s="62" t="s">
        <v>5949</v>
      </c>
      <c r="C1494" s="137">
        <v>650</v>
      </c>
      <c r="D1494" s="66">
        <v>357.5</v>
      </c>
      <c r="E1494" s="66">
        <v>520</v>
      </c>
      <c r="F1494" s="59" t="s">
        <v>135</v>
      </c>
      <c r="G1494" s="66" t="s">
        <v>5086</v>
      </c>
      <c r="H1494" s="82" t="s">
        <v>5404</v>
      </c>
      <c r="I1494" s="82" t="s">
        <v>5950</v>
      </c>
      <c r="J1494" s="122"/>
      <c r="K1494" s="66" t="s">
        <v>139</v>
      </c>
      <c r="L1494" s="62" t="s">
        <v>123</v>
      </c>
      <c r="M1494" s="66" t="s">
        <v>140</v>
      </c>
      <c r="N1494" s="66" t="s">
        <v>953</v>
      </c>
      <c r="O1494" s="62" t="s">
        <v>1697</v>
      </c>
      <c r="P1494" s="62" t="s">
        <v>955</v>
      </c>
      <c r="Q1494" s="62" t="s">
        <v>140</v>
      </c>
      <c r="R1494" s="62"/>
      <c r="S1494" s="62" t="s">
        <v>955</v>
      </c>
      <c r="T1494" s="62"/>
      <c r="U1494" s="62"/>
      <c r="V1494" s="62"/>
    </row>
    <row r="1495" spans="1:22" x14ac:dyDescent="0.2">
      <c r="A1495" s="58" t="s">
        <v>5951</v>
      </c>
      <c r="B1495" s="59" t="s">
        <v>5952</v>
      </c>
      <c r="C1495" s="71">
        <v>655</v>
      </c>
      <c r="D1495" s="60">
        <v>360.25</v>
      </c>
      <c r="E1495" s="66">
        <v>524</v>
      </c>
      <c r="F1495" s="59" t="s">
        <v>135</v>
      </c>
      <c r="G1495" s="59" t="s">
        <v>136</v>
      </c>
      <c r="H1495" s="60" t="s">
        <v>5953</v>
      </c>
      <c r="I1495" s="60" t="s">
        <v>5954</v>
      </c>
      <c r="J1495" s="123"/>
      <c r="K1495" s="62" t="s">
        <v>139</v>
      </c>
      <c r="L1495" s="60" t="s">
        <v>153</v>
      </c>
      <c r="M1495" s="59" t="s">
        <v>103</v>
      </c>
      <c r="N1495" s="60" t="s">
        <v>124</v>
      </c>
      <c r="O1495" s="60" t="s">
        <v>125</v>
      </c>
      <c r="P1495" s="59" t="s">
        <v>102</v>
      </c>
      <c r="Q1495" s="59" t="s">
        <v>103</v>
      </c>
      <c r="R1495" s="59" t="s">
        <v>273</v>
      </c>
      <c r="S1495" s="59"/>
      <c r="T1495" s="59">
        <v>2</v>
      </c>
      <c r="U1495" s="59">
        <v>13</v>
      </c>
      <c r="V1495" s="59">
        <v>19</v>
      </c>
    </row>
    <row r="1496" spans="1:22" x14ac:dyDescent="0.2">
      <c r="A1496" s="58" t="s">
        <v>5955</v>
      </c>
      <c r="B1496" s="59" t="s">
        <v>5956</v>
      </c>
      <c r="C1496" s="71">
        <v>655</v>
      </c>
      <c r="D1496" s="60">
        <v>360.25</v>
      </c>
      <c r="E1496" s="66">
        <v>524</v>
      </c>
      <c r="F1496" s="59" t="s">
        <v>135</v>
      </c>
      <c r="G1496" s="59" t="s">
        <v>937</v>
      </c>
      <c r="H1496" s="60" t="s">
        <v>5957</v>
      </c>
      <c r="I1496" s="60" t="s">
        <v>5958</v>
      </c>
      <c r="J1496" s="123"/>
      <c r="K1496" s="62" t="s">
        <v>139</v>
      </c>
      <c r="L1496" s="60" t="s">
        <v>153</v>
      </c>
      <c r="M1496" s="59" t="s">
        <v>103</v>
      </c>
      <c r="N1496" s="60" t="s">
        <v>1390</v>
      </c>
      <c r="O1496" s="60" t="s">
        <v>4692</v>
      </c>
      <c r="P1496" s="59" t="s">
        <v>1392</v>
      </c>
      <c r="Q1496" s="59" t="s">
        <v>103</v>
      </c>
      <c r="R1496" s="59" t="s">
        <v>4149</v>
      </c>
      <c r="S1496" s="59"/>
      <c r="T1496" s="59">
        <v>2.54</v>
      </c>
      <c r="U1496" s="59">
        <v>11.5</v>
      </c>
      <c r="V1496" s="59">
        <v>18.75</v>
      </c>
    </row>
    <row r="1497" spans="1:22" x14ac:dyDescent="0.2">
      <c r="A1497" s="58" t="s">
        <v>5959</v>
      </c>
      <c r="B1497" s="59" t="s">
        <v>5960</v>
      </c>
      <c r="C1497" s="71">
        <v>655</v>
      </c>
      <c r="D1497" s="60">
        <v>360.25</v>
      </c>
      <c r="E1497" s="66">
        <v>524</v>
      </c>
      <c r="F1497" s="59" t="s">
        <v>135</v>
      </c>
      <c r="G1497" s="59" t="s">
        <v>136</v>
      </c>
      <c r="H1497" s="60" t="s">
        <v>5961</v>
      </c>
      <c r="I1497" s="60" t="s">
        <v>5962</v>
      </c>
      <c r="J1497" s="123"/>
      <c r="K1497" s="62" t="s">
        <v>139</v>
      </c>
      <c r="L1497" s="60" t="s">
        <v>4615</v>
      </c>
      <c r="M1497" s="59" t="s">
        <v>103</v>
      </c>
      <c r="N1497" s="60" t="s">
        <v>946</v>
      </c>
      <c r="O1497" s="60" t="s">
        <v>5963</v>
      </c>
      <c r="P1497" s="59" t="s">
        <v>102</v>
      </c>
      <c r="Q1497" s="59" t="s">
        <v>103</v>
      </c>
      <c r="R1497" s="59" t="s">
        <v>4149</v>
      </c>
      <c r="S1497" s="59"/>
      <c r="T1497" s="59">
        <v>3.4</v>
      </c>
      <c r="U1497" s="59">
        <v>9.5</v>
      </c>
      <c r="V1497" s="59">
        <v>9.5</v>
      </c>
    </row>
    <row r="1498" spans="1:22" x14ac:dyDescent="0.2">
      <c r="A1498" s="58" t="s">
        <v>5964</v>
      </c>
      <c r="B1498" s="59" t="s">
        <v>5965</v>
      </c>
      <c r="C1498" s="71">
        <v>655</v>
      </c>
      <c r="D1498" s="60">
        <v>360.25</v>
      </c>
      <c r="E1498" s="66">
        <v>524</v>
      </c>
      <c r="F1498" s="59" t="s">
        <v>135</v>
      </c>
      <c r="G1498" s="59" t="s">
        <v>136</v>
      </c>
      <c r="H1498" s="60" t="s">
        <v>5832</v>
      </c>
      <c r="I1498" s="60" t="s">
        <v>5966</v>
      </c>
      <c r="J1498" s="123"/>
      <c r="K1498" s="62" t="s">
        <v>139</v>
      </c>
      <c r="L1498" s="60" t="s">
        <v>3468</v>
      </c>
      <c r="M1498" s="59" t="s">
        <v>103</v>
      </c>
      <c r="N1498" s="60" t="s">
        <v>953</v>
      </c>
      <c r="O1498" s="60" t="s">
        <v>1697</v>
      </c>
      <c r="P1498" s="59" t="s">
        <v>955</v>
      </c>
      <c r="Q1498" s="59" t="s">
        <v>103</v>
      </c>
      <c r="R1498" s="59"/>
      <c r="S1498" s="59" t="s">
        <v>955</v>
      </c>
      <c r="T1498" s="59"/>
      <c r="U1498" s="59"/>
      <c r="V1498" s="59"/>
    </row>
    <row r="1499" spans="1:22" x14ac:dyDescent="0.2">
      <c r="A1499" s="65" t="s">
        <v>5967</v>
      </c>
      <c r="B1499" s="62" t="s">
        <v>5968</v>
      </c>
      <c r="C1499" s="137">
        <v>655</v>
      </c>
      <c r="D1499" s="66">
        <v>360.25</v>
      </c>
      <c r="E1499" s="66">
        <v>524</v>
      </c>
      <c r="F1499" s="59" t="s">
        <v>135</v>
      </c>
      <c r="G1499" s="66" t="s">
        <v>136</v>
      </c>
      <c r="H1499" s="82" t="s">
        <v>5969</v>
      </c>
      <c r="I1499" s="66" t="s">
        <v>5970</v>
      </c>
      <c r="J1499" s="122">
        <v>0</v>
      </c>
      <c r="K1499" s="66" t="s">
        <v>139</v>
      </c>
      <c r="L1499" s="62" t="s">
        <v>3468</v>
      </c>
      <c r="M1499" s="66" t="s">
        <v>103</v>
      </c>
      <c r="N1499" s="66" t="s">
        <v>953</v>
      </c>
      <c r="O1499" s="62" t="s">
        <v>930</v>
      </c>
      <c r="P1499" s="62" t="s">
        <v>955</v>
      </c>
      <c r="Q1499" s="62" t="s">
        <v>103</v>
      </c>
      <c r="R1499" s="62"/>
      <c r="S1499" s="62"/>
      <c r="T1499" s="62"/>
      <c r="U1499" s="62"/>
      <c r="V1499" s="62"/>
    </row>
    <row r="1500" spans="1:22" x14ac:dyDescent="0.2">
      <c r="A1500" s="58" t="s">
        <v>5971</v>
      </c>
      <c r="B1500" s="59" t="s">
        <v>5972</v>
      </c>
      <c r="C1500" s="71">
        <v>655</v>
      </c>
      <c r="D1500" s="60">
        <v>360.25</v>
      </c>
      <c r="E1500" s="66">
        <v>524</v>
      </c>
      <c r="F1500" s="59" t="s">
        <v>135</v>
      </c>
      <c r="G1500" s="59" t="s">
        <v>5400</v>
      </c>
      <c r="H1500" s="60" t="s">
        <v>5973</v>
      </c>
      <c r="I1500" s="60" t="s">
        <v>5974</v>
      </c>
      <c r="J1500" s="123"/>
      <c r="K1500" s="62"/>
      <c r="L1500" s="60" t="s">
        <v>123</v>
      </c>
      <c r="M1500" s="59" t="s">
        <v>140</v>
      </c>
      <c r="N1500" s="60" t="s">
        <v>953</v>
      </c>
      <c r="O1500" s="60" t="s">
        <v>930</v>
      </c>
      <c r="P1500" s="59" t="s">
        <v>955</v>
      </c>
      <c r="Q1500" s="59" t="s">
        <v>140</v>
      </c>
      <c r="R1500" s="59"/>
      <c r="S1500" s="59" t="s">
        <v>955</v>
      </c>
      <c r="T1500" s="59"/>
      <c r="U1500" s="59"/>
      <c r="V1500" s="59"/>
    </row>
    <row r="1501" spans="1:22" x14ac:dyDescent="0.2">
      <c r="A1501" s="58" t="s">
        <v>5975</v>
      </c>
      <c r="B1501" s="59" t="s">
        <v>5976</v>
      </c>
      <c r="C1501" s="71">
        <v>660</v>
      </c>
      <c r="D1501" s="60">
        <v>462</v>
      </c>
      <c r="E1501" s="66">
        <v>528</v>
      </c>
      <c r="F1501" s="59" t="s">
        <v>135</v>
      </c>
      <c r="G1501" s="59" t="s">
        <v>136</v>
      </c>
      <c r="H1501" s="60" t="s">
        <v>5977</v>
      </c>
      <c r="I1501" s="60"/>
      <c r="J1501" s="123"/>
      <c r="K1501" s="62" t="s">
        <v>139</v>
      </c>
      <c r="L1501" s="60"/>
      <c r="M1501" s="59"/>
      <c r="N1501" s="60" t="s">
        <v>167</v>
      </c>
      <c r="O1501" s="60" t="s">
        <v>101</v>
      </c>
      <c r="P1501" s="59" t="s">
        <v>3045</v>
      </c>
      <c r="Q1501" s="59" t="s">
        <v>103</v>
      </c>
      <c r="R1501" s="59"/>
      <c r="S1501" s="59"/>
      <c r="T1501" s="59"/>
      <c r="U1501" s="59"/>
      <c r="V1501" s="59"/>
    </row>
    <row r="1502" spans="1:22" x14ac:dyDescent="0.2">
      <c r="A1502" s="58" t="s">
        <v>5978</v>
      </c>
      <c r="B1502" s="59" t="s">
        <v>5979</v>
      </c>
      <c r="C1502" s="71">
        <v>665</v>
      </c>
      <c r="D1502" s="60">
        <v>365.75</v>
      </c>
      <c r="E1502" s="66">
        <v>532</v>
      </c>
      <c r="F1502" s="59" t="s">
        <v>135</v>
      </c>
      <c r="G1502" s="59" t="s">
        <v>2922</v>
      </c>
      <c r="H1502" s="60" t="s">
        <v>5980</v>
      </c>
      <c r="I1502" s="60" t="s">
        <v>5981</v>
      </c>
      <c r="J1502" s="123"/>
      <c r="K1502" s="62" t="s">
        <v>139</v>
      </c>
      <c r="L1502" s="60" t="s">
        <v>153</v>
      </c>
      <c r="M1502" s="59" t="s">
        <v>103</v>
      </c>
      <c r="N1502" s="60" t="s">
        <v>1390</v>
      </c>
      <c r="O1502" s="60" t="s">
        <v>3626</v>
      </c>
      <c r="P1502" s="59" t="s">
        <v>1392</v>
      </c>
      <c r="Q1502" s="59" t="s">
        <v>103</v>
      </c>
      <c r="R1502" s="59"/>
      <c r="S1502" s="59"/>
      <c r="T1502" s="59">
        <v>11.43</v>
      </c>
      <c r="U1502" s="59">
        <v>4.7</v>
      </c>
      <c r="V1502" s="59">
        <v>6.98</v>
      </c>
    </row>
    <row r="1503" spans="1:22" x14ac:dyDescent="0.2">
      <c r="A1503" s="58" t="s">
        <v>5982</v>
      </c>
      <c r="B1503" s="59" t="s">
        <v>5983</v>
      </c>
      <c r="C1503" s="71">
        <v>670</v>
      </c>
      <c r="D1503" s="60">
        <v>368.5</v>
      </c>
      <c r="E1503" s="66">
        <v>536</v>
      </c>
      <c r="F1503" s="61" t="s">
        <v>135</v>
      </c>
      <c r="G1503" s="59" t="s">
        <v>136</v>
      </c>
      <c r="H1503" s="60" t="s">
        <v>5984</v>
      </c>
      <c r="I1503" s="60" t="s">
        <v>5985</v>
      </c>
      <c r="J1503" s="123"/>
      <c r="K1503" s="62" t="s">
        <v>139</v>
      </c>
      <c r="L1503" s="60" t="s">
        <v>3468</v>
      </c>
      <c r="M1503" s="59" t="s">
        <v>103</v>
      </c>
      <c r="N1503" s="60" t="s">
        <v>953</v>
      </c>
      <c r="O1503" s="60" t="s">
        <v>1697</v>
      </c>
      <c r="P1503" s="59" t="s">
        <v>955</v>
      </c>
      <c r="Q1503" s="59" t="s">
        <v>103</v>
      </c>
      <c r="R1503" s="59"/>
      <c r="S1503" s="59" t="s">
        <v>955</v>
      </c>
      <c r="T1503" s="59"/>
      <c r="U1503" s="59"/>
      <c r="V1503" s="59"/>
    </row>
    <row r="1504" spans="1:22" x14ac:dyDescent="0.2">
      <c r="A1504" s="58" t="s">
        <v>5986</v>
      </c>
      <c r="B1504" s="59" t="s">
        <v>5987</v>
      </c>
      <c r="C1504" s="71">
        <v>675</v>
      </c>
      <c r="D1504" s="60">
        <v>371.25</v>
      </c>
      <c r="E1504" s="66">
        <v>540</v>
      </c>
      <c r="F1504" s="59" t="s">
        <v>135</v>
      </c>
      <c r="G1504" s="59" t="s">
        <v>5685</v>
      </c>
      <c r="H1504" s="60" t="s">
        <v>5988</v>
      </c>
      <c r="I1504" s="60" t="s">
        <v>5989</v>
      </c>
      <c r="J1504" s="123">
        <v>1.35</v>
      </c>
      <c r="K1504" s="62" t="s">
        <v>139</v>
      </c>
      <c r="L1504" s="60" t="s">
        <v>153</v>
      </c>
      <c r="M1504" s="59" t="s">
        <v>103</v>
      </c>
      <c r="N1504" s="60" t="s">
        <v>4247</v>
      </c>
      <c r="O1504" s="60" t="s">
        <v>5035</v>
      </c>
      <c r="P1504" s="59" t="s">
        <v>102</v>
      </c>
      <c r="Q1504" s="59" t="s">
        <v>103</v>
      </c>
      <c r="R1504" s="59"/>
      <c r="S1504" s="59"/>
      <c r="T1504" s="59">
        <v>4.3600000000000003</v>
      </c>
      <c r="U1504" s="59">
        <v>16.3</v>
      </c>
      <c r="V1504" s="59">
        <v>21.46</v>
      </c>
    </row>
    <row r="1505" spans="1:22" x14ac:dyDescent="0.2">
      <c r="A1505" s="58" t="s">
        <v>5990</v>
      </c>
      <c r="B1505" s="59" t="s">
        <v>5991</v>
      </c>
      <c r="C1505" s="71">
        <v>675</v>
      </c>
      <c r="D1505" s="60">
        <v>371.25</v>
      </c>
      <c r="E1505" s="66">
        <v>540</v>
      </c>
      <c r="F1505" s="59" t="s">
        <v>135</v>
      </c>
      <c r="G1505" s="59" t="s">
        <v>4087</v>
      </c>
      <c r="H1505" s="60" t="s">
        <v>5992</v>
      </c>
      <c r="I1505" s="60" t="s">
        <v>5993</v>
      </c>
      <c r="J1505" s="123">
        <v>0.56000000000000005</v>
      </c>
      <c r="K1505" s="62" t="s">
        <v>139</v>
      </c>
      <c r="L1505" s="60" t="s">
        <v>153</v>
      </c>
      <c r="M1505" s="59" t="s">
        <v>103</v>
      </c>
      <c r="N1505" s="60" t="s">
        <v>4247</v>
      </c>
      <c r="O1505" s="60" t="s">
        <v>5564</v>
      </c>
      <c r="P1505" s="59" t="s">
        <v>102</v>
      </c>
      <c r="Q1505" s="59" t="s">
        <v>103</v>
      </c>
      <c r="R1505" s="59"/>
      <c r="S1505" s="59"/>
      <c r="T1505" s="59">
        <v>2.44</v>
      </c>
      <c r="U1505" s="59">
        <v>7.15</v>
      </c>
      <c r="V1505" s="59">
        <v>12</v>
      </c>
    </row>
    <row r="1506" spans="1:22" x14ac:dyDescent="0.2">
      <c r="A1506" s="58" t="s">
        <v>5994</v>
      </c>
      <c r="B1506" s="59" t="s">
        <v>5995</v>
      </c>
      <c r="C1506" s="71">
        <v>675</v>
      </c>
      <c r="D1506" s="60">
        <v>371.25</v>
      </c>
      <c r="E1506" s="66">
        <v>540</v>
      </c>
      <c r="F1506" s="59" t="s">
        <v>135</v>
      </c>
      <c r="G1506" s="59" t="s">
        <v>136</v>
      </c>
      <c r="H1506" s="60" t="s">
        <v>5996</v>
      </c>
      <c r="I1506" s="60" t="s">
        <v>5997</v>
      </c>
      <c r="J1506" s="123"/>
      <c r="K1506" s="62" t="s">
        <v>139</v>
      </c>
      <c r="L1506" s="60" t="s">
        <v>3468</v>
      </c>
      <c r="M1506" s="59" t="s">
        <v>103</v>
      </c>
      <c r="N1506" s="60" t="s">
        <v>953</v>
      </c>
      <c r="O1506" s="60" t="s">
        <v>930</v>
      </c>
      <c r="P1506" s="59" t="s">
        <v>955</v>
      </c>
      <c r="Q1506" s="59" t="s">
        <v>103</v>
      </c>
      <c r="R1506" s="59"/>
      <c r="S1506" s="59" t="s">
        <v>955</v>
      </c>
      <c r="T1506" s="59"/>
      <c r="U1506" s="59"/>
      <c r="V1506" s="59"/>
    </row>
    <row r="1507" spans="1:22" x14ac:dyDescent="0.2">
      <c r="A1507" s="65" t="s">
        <v>5998</v>
      </c>
      <c r="B1507" s="62" t="s">
        <v>5999</v>
      </c>
      <c r="C1507" s="137">
        <v>680</v>
      </c>
      <c r="D1507" s="66">
        <v>374</v>
      </c>
      <c r="E1507" s="66">
        <v>544</v>
      </c>
      <c r="F1507" s="59" t="s">
        <v>135</v>
      </c>
      <c r="G1507" s="66" t="s">
        <v>136</v>
      </c>
      <c r="H1507" s="82" t="s">
        <v>6000</v>
      </c>
      <c r="I1507" s="66" t="s">
        <v>6001</v>
      </c>
      <c r="J1507" s="122">
        <v>0</v>
      </c>
      <c r="K1507" s="66" t="s">
        <v>139</v>
      </c>
      <c r="L1507" s="62" t="s">
        <v>3468</v>
      </c>
      <c r="M1507" s="66" t="s">
        <v>103</v>
      </c>
      <c r="N1507" s="66" t="s">
        <v>953</v>
      </c>
      <c r="O1507" s="62" t="s">
        <v>930</v>
      </c>
      <c r="P1507" s="62" t="s">
        <v>955</v>
      </c>
      <c r="Q1507" s="62" t="s">
        <v>103</v>
      </c>
      <c r="R1507" s="62"/>
      <c r="S1507" s="62"/>
      <c r="T1507" s="62"/>
      <c r="U1507" s="62"/>
      <c r="V1507" s="62"/>
    </row>
    <row r="1508" spans="1:22" x14ac:dyDescent="0.2">
      <c r="A1508" s="58" t="s">
        <v>6002</v>
      </c>
      <c r="B1508" s="59" t="s">
        <v>6003</v>
      </c>
      <c r="C1508" s="71">
        <v>685</v>
      </c>
      <c r="D1508" s="60">
        <v>376.75</v>
      </c>
      <c r="E1508" s="66">
        <v>548</v>
      </c>
      <c r="F1508" s="59" t="s">
        <v>135</v>
      </c>
      <c r="G1508" s="59" t="s">
        <v>136</v>
      </c>
      <c r="H1508" s="60" t="s">
        <v>6004</v>
      </c>
      <c r="I1508" s="60" t="s">
        <v>6005</v>
      </c>
      <c r="J1508" s="123"/>
      <c r="K1508" s="62" t="s">
        <v>139</v>
      </c>
      <c r="L1508" s="60" t="s">
        <v>123</v>
      </c>
      <c r="M1508" s="59" t="s">
        <v>140</v>
      </c>
      <c r="N1508" s="60" t="s">
        <v>3227</v>
      </c>
      <c r="O1508" s="60" t="s">
        <v>3389</v>
      </c>
      <c r="P1508" s="59" t="s">
        <v>3229</v>
      </c>
      <c r="Q1508" s="59" t="s">
        <v>103</v>
      </c>
      <c r="R1508" s="59"/>
      <c r="S1508" s="59"/>
      <c r="T1508" s="59"/>
      <c r="U1508" s="59"/>
      <c r="V1508" s="59"/>
    </row>
    <row r="1509" spans="1:22" x14ac:dyDescent="0.2">
      <c r="A1509" s="58" t="s">
        <v>6006</v>
      </c>
      <c r="B1509" s="59" t="s">
        <v>6007</v>
      </c>
      <c r="C1509" s="71">
        <v>685</v>
      </c>
      <c r="D1509" s="60">
        <v>376.75</v>
      </c>
      <c r="E1509" s="66">
        <v>548</v>
      </c>
      <c r="F1509" s="59" t="s">
        <v>135</v>
      </c>
      <c r="G1509" s="59" t="s">
        <v>136</v>
      </c>
      <c r="H1509" s="60" t="s">
        <v>4846</v>
      </c>
      <c r="I1509" s="60" t="s">
        <v>6008</v>
      </c>
      <c r="J1509" s="123"/>
      <c r="K1509" s="62" t="s">
        <v>139</v>
      </c>
      <c r="L1509" s="60" t="s">
        <v>117</v>
      </c>
      <c r="M1509" s="59" t="s">
        <v>140</v>
      </c>
      <c r="N1509" s="60" t="s">
        <v>118</v>
      </c>
      <c r="O1509" s="60" t="s">
        <v>1380</v>
      </c>
      <c r="P1509" s="59" t="s">
        <v>120</v>
      </c>
      <c r="Q1509" s="59" t="s">
        <v>140</v>
      </c>
      <c r="R1509" s="59" t="s">
        <v>6009</v>
      </c>
      <c r="S1509" s="59" t="s">
        <v>120</v>
      </c>
      <c r="T1509" s="59"/>
      <c r="U1509" s="59"/>
      <c r="V1509" s="59"/>
    </row>
    <row r="1510" spans="1:22" x14ac:dyDescent="0.2">
      <c r="A1510" s="70" t="s">
        <v>6010</v>
      </c>
      <c r="B1510" s="68" t="s">
        <v>6011</v>
      </c>
      <c r="C1510" s="71">
        <v>685</v>
      </c>
      <c r="D1510" s="71">
        <v>376.75</v>
      </c>
      <c r="E1510" s="66">
        <v>548</v>
      </c>
      <c r="F1510" s="68" t="s">
        <v>135</v>
      </c>
      <c r="G1510" s="68" t="s">
        <v>4331</v>
      </c>
      <c r="H1510" s="68" t="s">
        <v>6012</v>
      </c>
      <c r="I1510" s="68" t="s">
        <v>6013</v>
      </c>
      <c r="J1510" s="125"/>
      <c r="K1510" s="62" t="s">
        <v>139</v>
      </c>
      <c r="L1510" s="68" t="s">
        <v>123</v>
      </c>
      <c r="M1510" s="59" t="s">
        <v>140</v>
      </c>
      <c r="N1510" s="68" t="s">
        <v>953</v>
      </c>
      <c r="O1510" s="68" t="s">
        <v>930</v>
      </c>
      <c r="P1510" s="68" t="s">
        <v>955</v>
      </c>
      <c r="Q1510" s="68"/>
      <c r="R1510" s="68"/>
      <c r="S1510" s="68" t="s">
        <v>955</v>
      </c>
      <c r="T1510" s="68">
        <v>0</v>
      </c>
      <c r="U1510" s="68">
        <v>0</v>
      </c>
      <c r="V1510" s="68">
        <v>0</v>
      </c>
    </row>
    <row r="1511" spans="1:22" x14ac:dyDescent="0.2">
      <c r="A1511" s="58" t="s">
        <v>6014</v>
      </c>
      <c r="B1511" s="59" t="s">
        <v>6015</v>
      </c>
      <c r="C1511" s="71">
        <v>685</v>
      </c>
      <c r="D1511" s="60">
        <v>376.75</v>
      </c>
      <c r="E1511" s="66">
        <v>548</v>
      </c>
      <c r="F1511" s="59" t="s">
        <v>135</v>
      </c>
      <c r="G1511" s="59" t="s">
        <v>978</v>
      </c>
      <c r="H1511" s="60" t="s">
        <v>6016</v>
      </c>
      <c r="I1511" s="60" t="s">
        <v>6017</v>
      </c>
      <c r="J1511" s="123">
        <v>17.95</v>
      </c>
      <c r="K1511" s="62" t="s">
        <v>139</v>
      </c>
      <c r="L1511" s="60" t="s">
        <v>123</v>
      </c>
      <c r="M1511" s="59" t="s">
        <v>140</v>
      </c>
      <c r="N1511" s="60" t="s">
        <v>953</v>
      </c>
      <c r="O1511" s="60" t="s">
        <v>4129</v>
      </c>
      <c r="P1511" s="59" t="s">
        <v>955</v>
      </c>
      <c r="Q1511" s="59" t="s">
        <v>140</v>
      </c>
      <c r="R1511" s="59"/>
      <c r="S1511" s="59" t="s">
        <v>955</v>
      </c>
      <c r="T1511" s="59"/>
      <c r="U1511" s="59"/>
      <c r="V1511" s="59"/>
    </row>
    <row r="1512" spans="1:22" x14ac:dyDescent="0.2">
      <c r="A1512" s="58" t="s">
        <v>6018</v>
      </c>
      <c r="B1512" s="59" t="s">
        <v>6019</v>
      </c>
      <c r="C1512" s="71">
        <v>690</v>
      </c>
      <c r="D1512" s="60">
        <v>379.5</v>
      </c>
      <c r="E1512" s="66">
        <v>552</v>
      </c>
      <c r="F1512" s="59" t="s">
        <v>135</v>
      </c>
      <c r="G1512" s="59" t="s">
        <v>2922</v>
      </c>
      <c r="H1512" s="60" t="s">
        <v>6020</v>
      </c>
      <c r="I1512" s="60" t="s">
        <v>6021</v>
      </c>
      <c r="J1512" s="123"/>
      <c r="K1512" s="62" t="s">
        <v>139</v>
      </c>
      <c r="L1512" s="60" t="s">
        <v>153</v>
      </c>
      <c r="M1512" s="59" t="s">
        <v>103</v>
      </c>
      <c r="N1512" s="60" t="s">
        <v>124</v>
      </c>
      <c r="O1512" s="60" t="s">
        <v>4947</v>
      </c>
      <c r="P1512" s="59" t="s">
        <v>102</v>
      </c>
      <c r="Q1512" s="59" t="s">
        <v>103</v>
      </c>
      <c r="R1512" s="59"/>
      <c r="S1512" s="59"/>
      <c r="T1512" s="59">
        <v>11.43</v>
      </c>
      <c r="U1512" s="59">
        <v>3.7</v>
      </c>
      <c r="V1512" s="59">
        <v>6.98</v>
      </c>
    </row>
    <row r="1513" spans="1:22" x14ac:dyDescent="0.2">
      <c r="A1513" s="58" t="s">
        <v>6022</v>
      </c>
      <c r="B1513" s="59" t="s">
        <v>6023</v>
      </c>
      <c r="C1513" s="71">
        <v>690</v>
      </c>
      <c r="D1513" s="60">
        <v>379.5</v>
      </c>
      <c r="E1513" s="66">
        <v>552</v>
      </c>
      <c r="F1513" s="59" t="s">
        <v>135</v>
      </c>
      <c r="G1513" s="59" t="s">
        <v>5064</v>
      </c>
      <c r="H1513" s="60" t="s">
        <v>6024</v>
      </c>
      <c r="I1513" s="60" t="s">
        <v>6025</v>
      </c>
      <c r="J1513" s="123">
        <v>0.63</v>
      </c>
      <c r="K1513" s="62" t="s">
        <v>139</v>
      </c>
      <c r="L1513" s="60" t="s">
        <v>153</v>
      </c>
      <c r="M1513" s="59" t="s">
        <v>103</v>
      </c>
      <c r="N1513" s="60" t="s">
        <v>154</v>
      </c>
      <c r="O1513" s="60" t="s">
        <v>4120</v>
      </c>
      <c r="P1513" s="59" t="s">
        <v>102</v>
      </c>
      <c r="Q1513" s="59" t="s">
        <v>103</v>
      </c>
      <c r="R1513" s="59"/>
      <c r="S1513" s="59"/>
      <c r="T1513" s="59">
        <v>4.3600000000000003</v>
      </c>
      <c r="U1513" s="59">
        <v>10.35</v>
      </c>
      <c r="V1513" s="59">
        <v>10.68</v>
      </c>
    </row>
    <row r="1514" spans="1:22" x14ac:dyDescent="0.2">
      <c r="A1514" s="58" t="s">
        <v>6026</v>
      </c>
      <c r="B1514" s="59" t="s">
        <v>6027</v>
      </c>
      <c r="C1514" s="71">
        <v>690</v>
      </c>
      <c r="D1514" s="60">
        <v>379.5</v>
      </c>
      <c r="E1514" s="66">
        <v>552</v>
      </c>
      <c r="F1514" s="59" t="s">
        <v>135</v>
      </c>
      <c r="G1514" s="59" t="s">
        <v>4087</v>
      </c>
      <c r="H1514" s="60" t="s">
        <v>6028</v>
      </c>
      <c r="I1514" s="60" t="s">
        <v>6029</v>
      </c>
      <c r="J1514" s="123">
        <v>0.63</v>
      </c>
      <c r="K1514" s="62" t="s">
        <v>139</v>
      </c>
      <c r="L1514" s="60" t="s">
        <v>153</v>
      </c>
      <c r="M1514" s="59" t="s">
        <v>103</v>
      </c>
      <c r="N1514" s="60" t="s">
        <v>131</v>
      </c>
      <c r="O1514" s="60" t="s">
        <v>132</v>
      </c>
      <c r="P1514" s="59" t="s">
        <v>102</v>
      </c>
      <c r="Q1514" s="59" t="s">
        <v>103</v>
      </c>
      <c r="R1514" s="59"/>
      <c r="S1514" s="59"/>
      <c r="T1514" s="59">
        <v>2.44</v>
      </c>
      <c r="U1514" s="59">
        <v>7.15</v>
      </c>
      <c r="V1514" s="59">
        <v>12</v>
      </c>
    </row>
    <row r="1515" spans="1:22" x14ac:dyDescent="0.2">
      <c r="A1515" s="65" t="s">
        <v>6030</v>
      </c>
      <c r="B1515" s="62" t="s">
        <v>6031</v>
      </c>
      <c r="C1515" s="137">
        <v>690</v>
      </c>
      <c r="D1515" s="66">
        <v>379.5</v>
      </c>
      <c r="E1515" s="66">
        <v>552</v>
      </c>
      <c r="F1515" s="59" t="s">
        <v>135</v>
      </c>
      <c r="G1515" s="66" t="s">
        <v>136</v>
      </c>
      <c r="H1515" s="82" t="s">
        <v>6032</v>
      </c>
      <c r="I1515" s="66" t="s">
        <v>6033</v>
      </c>
      <c r="J1515" s="122">
        <v>0</v>
      </c>
      <c r="K1515" s="66" t="s">
        <v>139</v>
      </c>
      <c r="L1515" s="62" t="s">
        <v>3468</v>
      </c>
      <c r="M1515" s="66" t="s">
        <v>103</v>
      </c>
      <c r="N1515" s="66" t="s">
        <v>953</v>
      </c>
      <c r="O1515" s="62" t="s">
        <v>930</v>
      </c>
      <c r="P1515" s="62" t="s">
        <v>955</v>
      </c>
      <c r="Q1515" s="62" t="s">
        <v>103</v>
      </c>
      <c r="R1515" s="62"/>
      <c r="S1515" s="62"/>
      <c r="T1515" s="62"/>
      <c r="U1515" s="62"/>
      <c r="V1515" s="62"/>
    </row>
    <row r="1516" spans="1:22" x14ac:dyDescent="0.2">
      <c r="A1516" s="58" t="s">
        <v>6034</v>
      </c>
      <c r="B1516" s="59" t="s">
        <v>6035</v>
      </c>
      <c r="C1516" s="71">
        <v>695</v>
      </c>
      <c r="D1516" s="60">
        <v>382.25</v>
      </c>
      <c r="E1516" s="66">
        <v>556</v>
      </c>
      <c r="F1516" s="61" t="s">
        <v>135</v>
      </c>
      <c r="G1516" s="59" t="s">
        <v>4087</v>
      </c>
      <c r="H1516" s="60" t="s">
        <v>6036</v>
      </c>
      <c r="I1516" s="60" t="s">
        <v>6037</v>
      </c>
      <c r="J1516" s="123"/>
      <c r="K1516" s="62" t="s">
        <v>139</v>
      </c>
      <c r="L1516" s="60" t="s">
        <v>153</v>
      </c>
      <c r="M1516" s="59" t="s">
        <v>103</v>
      </c>
      <c r="N1516" s="60" t="s">
        <v>124</v>
      </c>
      <c r="O1516" s="60" t="s">
        <v>4947</v>
      </c>
      <c r="P1516" s="59" t="s">
        <v>102</v>
      </c>
      <c r="Q1516" s="59" t="s">
        <v>103</v>
      </c>
      <c r="R1516" s="59"/>
      <c r="S1516" s="59"/>
      <c r="T1516" s="59">
        <v>2.44</v>
      </c>
      <c r="U1516" s="59">
        <v>7.15</v>
      </c>
      <c r="V1516" s="59">
        <v>12</v>
      </c>
    </row>
    <row r="1517" spans="1:22" x14ac:dyDescent="0.2">
      <c r="A1517" s="65" t="s">
        <v>6038</v>
      </c>
      <c r="B1517" s="62" t="s">
        <v>6039</v>
      </c>
      <c r="C1517" s="137">
        <v>695</v>
      </c>
      <c r="D1517" s="66">
        <v>382.25</v>
      </c>
      <c r="E1517" s="66">
        <v>556</v>
      </c>
      <c r="F1517" s="59" t="s">
        <v>135</v>
      </c>
      <c r="G1517" s="66" t="s">
        <v>2922</v>
      </c>
      <c r="H1517" s="82" t="s">
        <v>6040</v>
      </c>
      <c r="I1517" s="82" t="s">
        <v>6041</v>
      </c>
      <c r="J1517" s="122"/>
      <c r="K1517" s="66" t="s">
        <v>139</v>
      </c>
      <c r="L1517" s="62" t="s">
        <v>153</v>
      </c>
      <c r="M1517" s="66" t="s">
        <v>103</v>
      </c>
      <c r="N1517" s="66" t="s">
        <v>124</v>
      </c>
      <c r="O1517" s="62" t="s">
        <v>6042</v>
      </c>
      <c r="P1517" s="62" t="s">
        <v>102</v>
      </c>
      <c r="Q1517" s="62" t="s">
        <v>103</v>
      </c>
      <c r="R1517" s="62"/>
      <c r="S1517" s="62"/>
      <c r="T1517" s="62">
        <v>11.43</v>
      </c>
      <c r="U1517" s="62">
        <v>3.1</v>
      </c>
      <c r="V1517" s="62">
        <v>6.98</v>
      </c>
    </row>
    <row r="1518" spans="1:22" x14ac:dyDescent="0.2">
      <c r="A1518" s="58" t="s">
        <v>6043</v>
      </c>
      <c r="B1518" s="59" t="s">
        <v>6044</v>
      </c>
      <c r="C1518" s="71">
        <v>695</v>
      </c>
      <c r="D1518" s="60">
        <v>382.25</v>
      </c>
      <c r="E1518" s="66">
        <v>556</v>
      </c>
      <c r="F1518" s="59" t="s">
        <v>135</v>
      </c>
      <c r="G1518" s="59" t="s">
        <v>136</v>
      </c>
      <c r="H1518" s="60" t="s">
        <v>4940</v>
      </c>
      <c r="I1518" s="60" t="s">
        <v>6045</v>
      </c>
      <c r="J1518" s="123">
        <v>1</v>
      </c>
      <c r="K1518" s="62" t="s">
        <v>139</v>
      </c>
      <c r="L1518" s="60" t="s">
        <v>153</v>
      </c>
      <c r="M1518" s="59" t="s">
        <v>103</v>
      </c>
      <c r="N1518" s="60" t="s">
        <v>1390</v>
      </c>
      <c r="O1518" s="60" t="s">
        <v>4942</v>
      </c>
      <c r="P1518" s="59" t="s">
        <v>1392</v>
      </c>
      <c r="Q1518" s="59" t="s">
        <v>103</v>
      </c>
      <c r="R1518" s="59"/>
      <c r="S1518" s="59"/>
      <c r="T1518" s="59">
        <v>4.3600000000000003</v>
      </c>
      <c r="U1518" s="59">
        <v>12.2</v>
      </c>
      <c r="V1518" s="59">
        <v>14.3</v>
      </c>
    </row>
    <row r="1519" spans="1:22" x14ac:dyDescent="0.2">
      <c r="A1519" s="58" t="s">
        <v>6046</v>
      </c>
      <c r="B1519" s="59" t="s">
        <v>6047</v>
      </c>
      <c r="C1519" s="71">
        <v>695</v>
      </c>
      <c r="D1519" s="60">
        <v>382.25</v>
      </c>
      <c r="E1519" s="66">
        <v>556</v>
      </c>
      <c r="F1519" s="59" t="s">
        <v>135</v>
      </c>
      <c r="G1519" s="59" t="s">
        <v>6048</v>
      </c>
      <c r="H1519" s="60" t="s">
        <v>4940</v>
      </c>
      <c r="I1519" s="60" t="s">
        <v>6049</v>
      </c>
      <c r="J1519" s="123">
        <v>1</v>
      </c>
      <c r="K1519" s="62" t="s">
        <v>139</v>
      </c>
      <c r="L1519" s="60" t="s">
        <v>153</v>
      </c>
      <c r="M1519" s="59" t="s">
        <v>103</v>
      </c>
      <c r="N1519" s="60" t="s">
        <v>1390</v>
      </c>
      <c r="O1519" s="60" t="s">
        <v>4942</v>
      </c>
      <c r="P1519" s="59" t="s">
        <v>1392</v>
      </c>
      <c r="Q1519" s="59" t="s">
        <v>103</v>
      </c>
      <c r="R1519" s="59"/>
      <c r="S1519" s="59"/>
      <c r="T1519" s="59">
        <v>4.3600000000000003</v>
      </c>
      <c r="U1519" s="59">
        <v>12.2</v>
      </c>
      <c r="V1519" s="59">
        <v>14.3</v>
      </c>
    </row>
    <row r="1520" spans="1:22" x14ac:dyDescent="0.2">
      <c r="A1520" s="58" t="s">
        <v>6050</v>
      </c>
      <c r="B1520" s="59" t="s">
        <v>6051</v>
      </c>
      <c r="C1520" s="71">
        <v>695</v>
      </c>
      <c r="D1520" s="60">
        <v>382.25</v>
      </c>
      <c r="E1520" s="66">
        <v>556</v>
      </c>
      <c r="F1520" s="59" t="s">
        <v>135</v>
      </c>
      <c r="G1520" s="59" t="s">
        <v>937</v>
      </c>
      <c r="H1520" s="60" t="s">
        <v>6052</v>
      </c>
      <c r="I1520" s="60" t="s">
        <v>6053</v>
      </c>
      <c r="J1520" s="123"/>
      <c r="K1520" s="62" t="s">
        <v>139</v>
      </c>
      <c r="L1520" s="60" t="s">
        <v>130</v>
      </c>
      <c r="M1520" s="59" t="s">
        <v>103</v>
      </c>
      <c r="N1520" s="60" t="s">
        <v>131</v>
      </c>
      <c r="O1520" s="60" t="s">
        <v>4616</v>
      </c>
      <c r="P1520" s="59" t="s">
        <v>102</v>
      </c>
      <c r="Q1520" s="59" t="s">
        <v>103</v>
      </c>
      <c r="R1520" s="59"/>
      <c r="S1520" s="59"/>
      <c r="T1520" s="59">
        <v>2.54</v>
      </c>
      <c r="U1520" s="59">
        <v>11.5</v>
      </c>
      <c r="V1520" s="59">
        <v>18.75</v>
      </c>
    </row>
    <row r="1521" spans="1:22" x14ac:dyDescent="0.2">
      <c r="A1521" s="58" t="s">
        <v>6054</v>
      </c>
      <c r="B1521" s="59" t="s">
        <v>6055</v>
      </c>
      <c r="C1521" s="71">
        <v>695</v>
      </c>
      <c r="D1521" s="60">
        <v>382.25</v>
      </c>
      <c r="E1521" s="66">
        <v>556</v>
      </c>
      <c r="F1521" s="61" t="s">
        <v>135</v>
      </c>
      <c r="G1521" s="59" t="s">
        <v>4087</v>
      </c>
      <c r="H1521" s="60" t="s">
        <v>6056</v>
      </c>
      <c r="I1521" s="60" t="s">
        <v>6057</v>
      </c>
      <c r="J1521" s="123">
        <v>0.56000000000000005</v>
      </c>
      <c r="K1521" s="62" t="s">
        <v>139</v>
      </c>
      <c r="L1521" s="60" t="s">
        <v>153</v>
      </c>
      <c r="M1521" s="59" t="s">
        <v>103</v>
      </c>
      <c r="N1521" s="60" t="s">
        <v>131</v>
      </c>
      <c r="O1521" s="60" t="s">
        <v>132</v>
      </c>
      <c r="P1521" s="59" t="s">
        <v>102</v>
      </c>
      <c r="Q1521" s="59" t="s">
        <v>103</v>
      </c>
      <c r="R1521" s="59"/>
      <c r="S1521" s="59"/>
      <c r="T1521" s="59">
        <v>2.44</v>
      </c>
      <c r="U1521" s="59">
        <v>7.15</v>
      </c>
      <c r="V1521" s="59">
        <v>12</v>
      </c>
    </row>
    <row r="1522" spans="1:22" x14ac:dyDescent="0.2">
      <c r="A1522" s="58" t="s">
        <v>6058</v>
      </c>
      <c r="B1522" s="59" t="s">
        <v>6059</v>
      </c>
      <c r="C1522" s="71">
        <v>700</v>
      </c>
      <c r="D1522" s="60">
        <v>385</v>
      </c>
      <c r="E1522" s="66">
        <v>560</v>
      </c>
      <c r="F1522" s="59" t="s">
        <v>135</v>
      </c>
      <c r="G1522" s="59" t="s">
        <v>2922</v>
      </c>
      <c r="H1522" s="60" t="s">
        <v>6060</v>
      </c>
      <c r="I1522" s="60" t="s">
        <v>6061</v>
      </c>
      <c r="J1522" s="123"/>
      <c r="K1522" s="62" t="s">
        <v>139</v>
      </c>
      <c r="L1522" s="60" t="s">
        <v>153</v>
      </c>
      <c r="M1522" s="59" t="s">
        <v>103</v>
      </c>
      <c r="N1522" s="60" t="s">
        <v>1390</v>
      </c>
      <c r="O1522" s="60" t="s">
        <v>3626</v>
      </c>
      <c r="P1522" s="59" t="s">
        <v>1392</v>
      </c>
      <c r="Q1522" s="59" t="s">
        <v>103</v>
      </c>
      <c r="R1522" s="59"/>
      <c r="S1522" s="59"/>
      <c r="T1522" s="59">
        <v>11.43</v>
      </c>
      <c r="U1522" s="59">
        <v>4.7</v>
      </c>
      <c r="V1522" s="59">
        <v>6.98</v>
      </c>
    </row>
    <row r="1523" spans="1:22" x14ac:dyDescent="0.2">
      <c r="A1523" s="58" t="s">
        <v>6062</v>
      </c>
      <c r="B1523" s="59" t="s">
        <v>6063</v>
      </c>
      <c r="C1523" s="71">
        <v>700</v>
      </c>
      <c r="D1523" s="60">
        <v>385</v>
      </c>
      <c r="E1523" s="66">
        <v>560</v>
      </c>
      <c r="F1523" s="59" t="s">
        <v>135</v>
      </c>
      <c r="G1523" s="59" t="s">
        <v>937</v>
      </c>
      <c r="H1523" s="60" t="s">
        <v>6064</v>
      </c>
      <c r="I1523" s="60" t="s">
        <v>6065</v>
      </c>
      <c r="J1523" s="123"/>
      <c r="K1523" s="62" t="s">
        <v>139</v>
      </c>
      <c r="L1523" s="60" t="s">
        <v>4615</v>
      </c>
      <c r="M1523" s="59" t="s">
        <v>103</v>
      </c>
      <c r="N1523" s="60" t="s">
        <v>131</v>
      </c>
      <c r="O1523" s="60" t="s">
        <v>132</v>
      </c>
      <c r="P1523" s="59" t="s">
        <v>102</v>
      </c>
      <c r="Q1523" s="59" t="s">
        <v>103</v>
      </c>
      <c r="R1523" s="59"/>
      <c r="S1523" s="59"/>
      <c r="T1523" s="59">
        <v>2.54</v>
      </c>
      <c r="U1523" s="59">
        <v>11.5</v>
      </c>
      <c r="V1523" s="59">
        <v>18.75</v>
      </c>
    </row>
    <row r="1524" spans="1:22" x14ac:dyDescent="0.2">
      <c r="A1524" s="65" t="s">
        <v>6066</v>
      </c>
      <c r="B1524" s="62" t="s">
        <v>6067</v>
      </c>
      <c r="C1524" s="137">
        <v>700</v>
      </c>
      <c r="D1524" s="66">
        <v>385</v>
      </c>
      <c r="E1524" s="66">
        <v>560</v>
      </c>
      <c r="F1524" s="59" t="s">
        <v>135</v>
      </c>
      <c r="G1524" s="66" t="s">
        <v>5247</v>
      </c>
      <c r="H1524" s="82" t="s">
        <v>5404</v>
      </c>
      <c r="I1524" s="82" t="s">
        <v>6068</v>
      </c>
      <c r="J1524" s="122"/>
      <c r="K1524" s="66" t="s">
        <v>139</v>
      </c>
      <c r="L1524" s="62" t="s">
        <v>123</v>
      </c>
      <c r="M1524" s="66" t="s">
        <v>140</v>
      </c>
      <c r="N1524" s="66" t="s">
        <v>953</v>
      </c>
      <c r="O1524" s="62" t="s">
        <v>1697</v>
      </c>
      <c r="P1524" s="62" t="s">
        <v>955</v>
      </c>
      <c r="Q1524" s="62" t="s">
        <v>140</v>
      </c>
      <c r="R1524" s="62"/>
      <c r="S1524" s="62" t="s">
        <v>955</v>
      </c>
      <c r="T1524" s="62"/>
      <c r="U1524" s="62"/>
      <c r="V1524" s="62"/>
    </row>
    <row r="1525" spans="1:22" x14ac:dyDescent="0.2">
      <c r="A1525" s="70" t="s">
        <v>6069</v>
      </c>
      <c r="B1525" s="68" t="s">
        <v>6070</v>
      </c>
      <c r="C1525" s="71">
        <v>700</v>
      </c>
      <c r="D1525" s="71">
        <v>385</v>
      </c>
      <c r="E1525" s="66">
        <v>560</v>
      </c>
      <c r="F1525" s="68" t="s">
        <v>135</v>
      </c>
      <c r="G1525" s="68" t="s">
        <v>4793</v>
      </c>
      <c r="H1525" s="68" t="s">
        <v>6071</v>
      </c>
      <c r="I1525" s="68" t="s">
        <v>6072</v>
      </c>
      <c r="J1525" s="125"/>
      <c r="K1525" s="62" t="s">
        <v>139</v>
      </c>
      <c r="L1525" s="68" t="s">
        <v>123</v>
      </c>
      <c r="M1525" s="59" t="s">
        <v>140</v>
      </c>
      <c r="N1525" s="68" t="s">
        <v>953</v>
      </c>
      <c r="O1525" s="68" t="s">
        <v>930</v>
      </c>
      <c r="P1525" s="68" t="s">
        <v>955</v>
      </c>
      <c r="Q1525" s="68"/>
      <c r="R1525" s="68"/>
      <c r="S1525" s="68" t="s">
        <v>955</v>
      </c>
      <c r="T1525" s="68">
        <v>0</v>
      </c>
      <c r="U1525" s="68">
        <v>0</v>
      </c>
      <c r="V1525" s="68">
        <v>0</v>
      </c>
    </row>
    <row r="1526" spans="1:22" x14ac:dyDescent="0.2">
      <c r="A1526" s="58" t="s">
        <v>6073</v>
      </c>
      <c r="B1526" s="59" t="s">
        <v>6074</v>
      </c>
      <c r="C1526" s="71">
        <v>705</v>
      </c>
      <c r="D1526" s="60">
        <v>387.75</v>
      </c>
      <c r="E1526" s="66">
        <v>564</v>
      </c>
      <c r="F1526" s="59" t="s">
        <v>135</v>
      </c>
      <c r="G1526" s="59" t="s">
        <v>136</v>
      </c>
      <c r="H1526" s="60" t="s">
        <v>6075</v>
      </c>
      <c r="I1526" s="60" t="s">
        <v>6076</v>
      </c>
      <c r="J1526" s="123"/>
      <c r="K1526" s="62" t="s">
        <v>139</v>
      </c>
      <c r="L1526" s="60" t="s">
        <v>3468</v>
      </c>
      <c r="M1526" s="59" t="s">
        <v>103</v>
      </c>
      <c r="N1526" s="60" t="s">
        <v>953</v>
      </c>
      <c r="O1526" s="60" t="s">
        <v>1697</v>
      </c>
      <c r="P1526" s="59" t="s">
        <v>955</v>
      </c>
      <c r="Q1526" s="59" t="s">
        <v>103</v>
      </c>
      <c r="R1526" s="59"/>
      <c r="S1526" s="59" t="s">
        <v>955</v>
      </c>
      <c r="T1526" s="59"/>
      <c r="U1526" s="59"/>
      <c r="V1526" s="59"/>
    </row>
    <row r="1527" spans="1:22" x14ac:dyDescent="0.2">
      <c r="A1527" s="58" t="s">
        <v>6077</v>
      </c>
      <c r="B1527" s="59" t="s">
        <v>6078</v>
      </c>
      <c r="C1527" s="71">
        <v>705</v>
      </c>
      <c r="D1527" s="60">
        <v>387.75</v>
      </c>
      <c r="E1527" s="66">
        <v>564</v>
      </c>
      <c r="F1527" s="59" t="s">
        <v>135</v>
      </c>
      <c r="G1527" s="59" t="s">
        <v>136</v>
      </c>
      <c r="H1527" s="60" t="s">
        <v>6079</v>
      </c>
      <c r="I1527" s="60" t="s">
        <v>6080</v>
      </c>
      <c r="J1527" s="123">
        <v>14.9</v>
      </c>
      <c r="K1527" s="62" t="s">
        <v>139</v>
      </c>
      <c r="L1527" s="60" t="s">
        <v>123</v>
      </c>
      <c r="M1527" s="59" t="s">
        <v>140</v>
      </c>
      <c r="N1527" s="60" t="s">
        <v>953</v>
      </c>
      <c r="O1527" s="60" t="s">
        <v>4129</v>
      </c>
      <c r="P1527" s="59" t="s">
        <v>955</v>
      </c>
      <c r="Q1527" s="59" t="s">
        <v>140</v>
      </c>
      <c r="R1527" s="59"/>
      <c r="S1527" s="59" t="s">
        <v>955</v>
      </c>
      <c r="T1527" s="59"/>
      <c r="U1527" s="59"/>
      <c r="V1527" s="59"/>
    </row>
    <row r="1528" spans="1:22" x14ac:dyDescent="0.2">
      <c r="A1528" s="58" t="s">
        <v>6081</v>
      </c>
      <c r="B1528" s="59" t="s">
        <v>6082</v>
      </c>
      <c r="C1528" s="71">
        <v>710</v>
      </c>
      <c r="D1528" s="60">
        <v>390.5</v>
      </c>
      <c r="E1528" s="66">
        <v>568</v>
      </c>
      <c r="F1528" s="59" t="s">
        <v>135</v>
      </c>
      <c r="G1528" s="59" t="s">
        <v>5475</v>
      </c>
      <c r="H1528" s="60" t="s">
        <v>6083</v>
      </c>
      <c r="I1528" s="60" t="s">
        <v>6084</v>
      </c>
      <c r="J1528" s="123"/>
      <c r="K1528" s="62" t="s">
        <v>139</v>
      </c>
      <c r="L1528" s="60" t="s">
        <v>123</v>
      </c>
      <c r="M1528" s="59" t="s">
        <v>140</v>
      </c>
      <c r="N1528" s="60" t="s">
        <v>953</v>
      </c>
      <c r="O1528" s="60" t="s">
        <v>930</v>
      </c>
      <c r="P1528" s="59" t="s">
        <v>955</v>
      </c>
      <c r="Q1528" s="59" t="s">
        <v>140</v>
      </c>
      <c r="R1528" s="59"/>
      <c r="S1528" s="59" t="s">
        <v>955</v>
      </c>
      <c r="T1528" s="59">
        <v>39</v>
      </c>
      <c r="U1528" s="59">
        <v>22</v>
      </c>
      <c r="V1528" s="59">
        <v>21</v>
      </c>
    </row>
    <row r="1529" spans="1:22" x14ac:dyDescent="0.2">
      <c r="A1529" s="58" t="s">
        <v>6085</v>
      </c>
      <c r="B1529" s="59" t="s">
        <v>6086</v>
      </c>
      <c r="C1529" s="71">
        <v>715</v>
      </c>
      <c r="D1529" s="60">
        <v>393.25</v>
      </c>
      <c r="E1529" s="66">
        <v>572</v>
      </c>
      <c r="F1529" s="59" t="s">
        <v>135</v>
      </c>
      <c r="G1529" s="59" t="s">
        <v>136</v>
      </c>
      <c r="H1529" s="60" t="s">
        <v>5541</v>
      </c>
      <c r="I1529" s="60" t="s">
        <v>6087</v>
      </c>
      <c r="J1529" s="123"/>
      <c r="K1529" s="62" t="s">
        <v>139</v>
      </c>
      <c r="L1529" s="60" t="s">
        <v>153</v>
      </c>
      <c r="M1529" s="59" t="s">
        <v>103</v>
      </c>
      <c r="N1529" s="60" t="s">
        <v>3227</v>
      </c>
      <c r="O1529" s="60" t="s">
        <v>3389</v>
      </c>
      <c r="P1529" s="59" t="s">
        <v>3229</v>
      </c>
      <c r="Q1529" s="59" t="s">
        <v>103</v>
      </c>
      <c r="R1529" s="59"/>
      <c r="S1529" s="59"/>
      <c r="T1529" s="59"/>
      <c r="U1529" s="59"/>
      <c r="V1529" s="59"/>
    </row>
    <row r="1530" spans="1:22" x14ac:dyDescent="0.2">
      <c r="A1530" s="58" t="s">
        <v>6088</v>
      </c>
      <c r="B1530" s="59" t="s">
        <v>6089</v>
      </c>
      <c r="C1530" s="71">
        <v>715</v>
      </c>
      <c r="D1530" s="60">
        <v>393.25</v>
      </c>
      <c r="E1530" s="66">
        <v>572</v>
      </c>
      <c r="F1530" s="59" t="s">
        <v>135</v>
      </c>
      <c r="G1530" s="59" t="s">
        <v>5685</v>
      </c>
      <c r="H1530" s="60" t="s">
        <v>6090</v>
      </c>
      <c r="I1530" s="60" t="s">
        <v>6091</v>
      </c>
      <c r="J1530" s="123"/>
      <c r="K1530" s="62" t="s">
        <v>139</v>
      </c>
      <c r="L1530" s="60" t="s">
        <v>153</v>
      </c>
      <c r="M1530" s="59" t="s">
        <v>103</v>
      </c>
      <c r="N1530" s="60" t="s">
        <v>3227</v>
      </c>
      <c r="O1530" s="60" t="s">
        <v>4475</v>
      </c>
      <c r="P1530" s="59" t="s">
        <v>102</v>
      </c>
      <c r="Q1530" s="59" t="s">
        <v>103</v>
      </c>
      <c r="R1530" s="59" t="s">
        <v>6092</v>
      </c>
      <c r="S1530" s="59"/>
      <c r="T1530" s="59">
        <v>4.3600000000000003</v>
      </c>
      <c r="U1530" s="59">
        <v>16.3</v>
      </c>
      <c r="V1530" s="59">
        <v>21.46</v>
      </c>
    </row>
    <row r="1531" spans="1:22" x14ac:dyDescent="0.2">
      <c r="A1531" s="65" t="s">
        <v>6093</v>
      </c>
      <c r="B1531" s="62" t="s">
        <v>6094</v>
      </c>
      <c r="C1531" s="137">
        <v>720</v>
      </c>
      <c r="D1531" s="66">
        <v>396</v>
      </c>
      <c r="E1531" s="66">
        <v>576</v>
      </c>
      <c r="F1531" s="59" t="s">
        <v>135</v>
      </c>
      <c r="G1531" s="66" t="s">
        <v>136</v>
      </c>
      <c r="H1531" s="82" t="s">
        <v>6095</v>
      </c>
      <c r="I1531" s="66" t="s">
        <v>6096</v>
      </c>
      <c r="J1531" s="122">
        <v>0</v>
      </c>
      <c r="K1531" s="66" t="s">
        <v>139</v>
      </c>
      <c r="L1531" s="62" t="s">
        <v>3468</v>
      </c>
      <c r="M1531" s="66" t="s">
        <v>103</v>
      </c>
      <c r="N1531" s="66" t="s">
        <v>953</v>
      </c>
      <c r="O1531" s="62" t="s">
        <v>930</v>
      </c>
      <c r="P1531" s="62" t="s">
        <v>955</v>
      </c>
      <c r="Q1531" s="62" t="s">
        <v>103</v>
      </c>
      <c r="R1531" s="62"/>
      <c r="S1531" s="62"/>
      <c r="T1531" s="62"/>
      <c r="U1531" s="62"/>
      <c r="V1531" s="62"/>
    </row>
    <row r="1532" spans="1:22" x14ac:dyDescent="0.2">
      <c r="A1532" s="58" t="s">
        <v>6097</v>
      </c>
      <c r="B1532" s="59" t="s">
        <v>6098</v>
      </c>
      <c r="C1532" s="71">
        <v>720</v>
      </c>
      <c r="D1532" s="60">
        <v>504</v>
      </c>
      <c r="E1532" s="66">
        <v>576</v>
      </c>
      <c r="F1532" s="59" t="s">
        <v>135</v>
      </c>
      <c r="G1532" s="59" t="s">
        <v>136</v>
      </c>
      <c r="H1532" s="60" t="s">
        <v>6099</v>
      </c>
      <c r="I1532" s="60"/>
      <c r="J1532" s="123"/>
      <c r="K1532" s="62" t="s">
        <v>139</v>
      </c>
      <c r="L1532" s="60"/>
      <c r="M1532" s="59"/>
      <c r="N1532" s="60" t="s">
        <v>167</v>
      </c>
      <c r="O1532" s="60" t="s">
        <v>101</v>
      </c>
      <c r="P1532" s="59" t="s">
        <v>3045</v>
      </c>
      <c r="Q1532" s="59" t="s">
        <v>103</v>
      </c>
      <c r="R1532" s="59"/>
      <c r="S1532" s="59"/>
      <c r="T1532" s="59"/>
      <c r="U1532" s="59"/>
      <c r="V1532" s="59"/>
    </row>
    <row r="1533" spans="1:22" x14ac:dyDescent="0.2">
      <c r="A1533" s="58" t="s">
        <v>6100</v>
      </c>
      <c r="B1533" s="59" t="s">
        <v>6101</v>
      </c>
      <c r="C1533" s="71">
        <v>725</v>
      </c>
      <c r="D1533" s="60">
        <v>398.75</v>
      </c>
      <c r="E1533" s="66">
        <v>580</v>
      </c>
      <c r="F1533" s="61" t="s">
        <v>135</v>
      </c>
      <c r="G1533" s="59" t="s">
        <v>3330</v>
      </c>
      <c r="H1533" s="60" t="s">
        <v>6102</v>
      </c>
      <c r="I1533" s="60" t="s">
        <v>6103</v>
      </c>
      <c r="J1533" s="123">
        <v>1.3</v>
      </c>
      <c r="K1533" s="62" t="s">
        <v>139</v>
      </c>
      <c r="L1533" s="60" t="s">
        <v>153</v>
      </c>
      <c r="M1533" s="59" t="s">
        <v>103</v>
      </c>
      <c r="N1533" s="60" t="s">
        <v>4247</v>
      </c>
      <c r="O1533" s="60" t="s">
        <v>4364</v>
      </c>
      <c r="P1533" s="59" t="s">
        <v>102</v>
      </c>
      <c r="Q1533" s="59" t="s">
        <v>103</v>
      </c>
      <c r="R1533" s="59"/>
      <c r="S1533" s="59"/>
      <c r="T1533" s="59">
        <v>4.3600000000000003</v>
      </c>
      <c r="U1533" s="59">
        <v>16.3</v>
      </c>
      <c r="V1533" s="59">
        <v>21.46</v>
      </c>
    </row>
    <row r="1534" spans="1:22" x14ac:dyDescent="0.2">
      <c r="A1534" s="58" t="s">
        <v>6104</v>
      </c>
      <c r="B1534" s="59" t="s">
        <v>6105</v>
      </c>
      <c r="C1534" s="71">
        <v>725</v>
      </c>
      <c r="D1534" s="60">
        <v>398.75</v>
      </c>
      <c r="E1534" s="66">
        <v>580</v>
      </c>
      <c r="F1534" s="59" t="s">
        <v>135</v>
      </c>
      <c r="G1534" s="59" t="s">
        <v>136</v>
      </c>
      <c r="H1534" s="60" t="s">
        <v>5961</v>
      </c>
      <c r="I1534" s="60" t="s">
        <v>6106</v>
      </c>
      <c r="J1534" s="123"/>
      <c r="K1534" s="62" t="s">
        <v>139</v>
      </c>
      <c r="L1534" s="60" t="s">
        <v>4615</v>
      </c>
      <c r="M1534" s="59" t="s">
        <v>103</v>
      </c>
      <c r="N1534" s="60" t="s">
        <v>946</v>
      </c>
      <c r="O1534" s="60" t="s">
        <v>5963</v>
      </c>
      <c r="P1534" s="59" t="s">
        <v>102</v>
      </c>
      <c r="Q1534" s="59" t="s">
        <v>103</v>
      </c>
      <c r="R1534" s="59" t="s">
        <v>4149</v>
      </c>
      <c r="S1534" s="59"/>
      <c r="T1534" s="59">
        <v>3.6</v>
      </c>
      <c r="U1534" s="59">
        <v>10.199999999999999</v>
      </c>
      <c r="V1534" s="59">
        <v>8</v>
      </c>
    </row>
    <row r="1535" spans="1:22" x14ac:dyDescent="0.2">
      <c r="A1535" s="58" t="s">
        <v>6107</v>
      </c>
      <c r="B1535" s="59" t="s">
        <v>6108</v>
      </c>
      <c r="C1535" s="71">
        <v>725</v>
      </c>
      <c r="D1535" s="60">
        <v>398.75</v>
      </c>
      <c r="E1535" s="66">
        <v>580</v>
      </c>
      <c r="F1535" s="59" t="s">
        <v>135</v>
      </c>
      <c r="G1535" s="59" t="s">
        <v>5685</v>
      </c>
      <c r="H1535" s="60" t="s">
        <v>6109</v>
      </c>
      <c r="I1535" s="60" t="s">
        <v>6110</v>
      </c>
      <c r="J1535" s="123">
        <v>1.6</v>
      </c>
      <c r="K1535" s="62" t="s">
        <v>139</v>
      </c>
      <c r="L1535" s="60" t="s">
        <v>153</v>
      </c>
      <c r="M1535" s="59" t="s">
        <v>103</v>
      </c>
      <c r="N1535" s="60" t="s">
        <v>154</v>
      </c>
      <c r="O1535" s="60" t="s">
        <v>1315</v>
      </c>
      <c r="P1535" s="59" t="s">
        <v>102</v>
      </c>
      <c r="Q1535" s="59" t="s">
        <v>103</v>
      </c>
      <c r="R1535" s="59" t="s">
        <v>575</v>
      </c>
      <c r="S1535" s="59"/>
      <c r="T1535" s="59">
        <v>4.3600000000000003</v>
      </c>
      <c r="U1535" s="59">
        <v>16.3</v>
      </c>
      <c r="V1535" s="59">
        <v>21.46</v>
      </c>
    </row>
    <row r="1536" spans="1:22" x14ac:dyDescent="0.2">
      <c r="A1536" s="58" t="s">
        <v>6111</v>
      </c>
      <c r="B1536" s="59" t="s">
        <v>6112</v>
      </c>
      <c r="C1536" s="71">
        <v>725</v>
      </c>
      <c r="D1536" s="60">
        <v>398.75</v>
      </c>
      <c r="E1536" s="66">
        <v>580</v>
      </c>
      <c r="F1536" s="59" t="s">
        <v>135</v>
      </c>
      <c r="G1536" s="59" t="s">
        <v>5594</v>
      </c>
      <c r="H1536" s="60" t="s">
        <v>6113</v>
      </c>
      <c r="I1536" s="60" t="s">
        <v>6114</v>
      </c>
      <c r="J1536" s="123"/>
      <c r="K1536" s="62"/>
      <c r="L1536" s="60" t="s">
        <v>123</v>
      </c>
      <c r="M1536" s="59" t="s">
        <v>140</v>
      </c>
      <c r="N1536" s="60" t="s">
        <v>953</v>
      </c>
      <c r="O1536" s="60" t="s">
        <v>930</v>
      </c>
      <c r="P1536" s="59" t="s">
        <v>955</v>
      </c>
      <c r="Q1536" s="59" t="s">
        <v>140</v>
      </c>
      <c r="R1536" s="59"/>
      <c r="S1536" s="59" t="s">
        <v>955</v>
      </c>
      <c r="T1536" s="59"/>
      <c r="U1536" s="59"/>
      <c r="V1536" s="59"/>
    </row>
    <row r="1537" spans="1:22" x14ac:dyDescent="0.2">
      <c r="A1537" s="58" t="s">
        <v>6115</v>
      </c>
      <c r="B1537" s="59" t="s">
        <v>6116</v>
      </c>
      <c r="C1537" s="71">
        <v>730</v>
      </c>
      <c r="D1537" s="60">
        <v>401.5</v>
      </c>
      <c r="E1537" s="66">
        <v>584</v>
      </c>
      <c r="F1537" s="59" t="s">
        <v>135</v>
      </c>
      <c r="G1537" s="59" t="s">
        <v>3928</v>
      </c>
      <c r="H1537" s="60" t="s">
        <v>6117</v>
      </c>
      <c r="I1537" s="60" t="s">
        <v>6118</v>
      </c>
      <c r="J1537" s="123">
        <v>0.52</v>
      </c>
      <c r="K1537" s="62" t="s">
        <v>139</v>
      </c>
      <c r="L1537" s="60" t="s">
        <v>153</v>
      </c>
      <c r="M1537" s="59" t="s">
        <v>103</v>
      </c>
      <c r="N1537" s="60" t="s">
        <v>946</v>
      </c>
      <c r="O1537" s="60" t="s">
        <v>4816</v>
      </c>
      <c r="P1537" s="59" t="s">
        <v>102</v>
      </c>
      <c r="Q1537" s="59" t="s">
        <v>103</v>
      </c>
      <c r="R1537" s="59"/>
      <c r="S1537" s="59"/>
      <c r="T1537" s="59">
        <v>2.54</v>
      </c>
      <c r="U1537" s="59">
        <v>11.5</v>
      </c>
      <c r="V1537" s="59">
        <v>18.75</v>
      </c>
    </row>
    <row r="1538" spans="1:22" x14ac:dyDescent="0.2">
      <c r="A1538" s="58" t="s">
        <v>6119</v>
      </c>
      <c r="B1538" s="59" t="s">
        <v>6120</v>
      </c>
      <c r="C1538" s="71">
        <v>730</v>
      </c>
      <c r="D1538" s="60">
        <v>401.5</v>
      </c>
      <c r="E1538" s="66">
        <v>584</v>
      </c>
      <c r="F1538" s="59" t="s">
        <v>135</v>
      </c>
      <c r="G1538" s="59" t="s">
        <v>3928</v>
      </c>
      <c r="H1538" s="60" t="s">
        <v>6121</v>
      </c>
      <c r="I1538" s="60" t="s">
        <v>6122</v>
      </c>
      <c r="J1538" s="123">
        <v>0.76</v>
      </c>
      <c r="K1538" s="62" t="s">
        <v>139</v>
      </c>
      <c r="L1538" s="60" t="s">
        <v>153</v>
      </c>
      <c r="M1538" s="59" t="s">
        <v>103</v>
      </c>
      <c r="N1538" s="60" t="s">
        <v>946</v>
      </c>
      <c r="O1538" s="60" t="s">
        <v>4816</v>
      </c>
      <c r="P1538" s="59" t="s">
        <v>102</v>
      </c>
      <c r="Q1538" s="59" t="s">
        <v>103</v>
      </c>
      <c r="R1538" s="59"/>
      <c r="S1538" s="59"/>
      <c r="T1538" s="59">
        <v>2.54</v>
      </c>
      <c r="U1538" s="59">
        <v>11.5</v>
      </c>
      <c r="V1538" s="59">
        <v>18.75</v>
      </c>
    </row>
    <row r="1539" spans="1:22" x14ac:dyDescent="0.2">
      <c r="A1539" s="58" t="s">
        <v>6123</v>
      </c>
      <c r="B1539" s="59" t="s">
        <v>6124</v>
      </c>
      <c r="C1539" s="71">
        <v>735</v>
      </c>
      <c r="D1539" s="60">
        <v>404.25</v>
      </c>
      <c r="E1539" s="66">
        <v>588</v>
      </c>
      <c r="F1539" s="59" t="s">
        <v>135</v>
      </c>
      <c r="G1539" s="59" t="s">
        <v>136</v>
      </c>
      <c r="H1539" s="60" t="s">
        <v>6125</v>
      </c>
      <c r="I1539" s="60" t="s">
        <v>6126</v>
      </c>
      <c r="J1539" s="123"/>
      <c r="K1539" s="62" t="s">
        <v>139</v>
      </c>
      <c r="L1539" s="60"/>
      <c r="M1539" s="59"/>
      <c r="N1539" s="60" t="s">
        <v>953</v>
      </c>
      <c r="O1539" s="60" t="s">
        <v>1070</v>
      </c>
      <c r="P1539" s="59" t="s">
        <v>955</v>
      </c>
      <c r="Q1539" s="59"/>
      <c r="R1539" s="59"/>
      <c r="S1539" s="59" t="s">
        <v>955</v>
      </c>
      <c r="T1539" s="59"/>
      <c r="U1539" s="59"/>
      <c r="V1539" s="59"/>
    </row>
    <row r="1540" spans="1:22" x14ac:dyDescent="0.2">
      <c r="A1540" s="58" t="s">
        <v>6127</v>
      </c>
      <c r="B1540" s="59" t="s">
        <v>6128</v>
      </c>
      <c r="C1540" s="71">
        <v>740</v>
      </c>
      <c r="D1540" s="60">
        <v>407</v>
      </c>
      <c r="E1540" s="66">
        <v>592</v>
      </c>
      <c r="F1540" s="59" t="s">
        <v>135</v>
      </c>
      <c r="G1540" s="59" t="s">
        <v>136</v>
      </c>
      <c r="H1540" s="60" t="s">
        <v>5984</v>
      </c>
      <c r="I1540" s="60" t="s">
        <v>6129</v>
      </c>
      <c r="J1540" s="123"/>
      <c r="K1540" s="62" t="s">
        <v>139</v>
      </c>
      <c r="L1540" s="60" t="s">
        <v>3468</v>
      </c>
      <c r="M1540" s="59" t="s">
        <v>103</v>
      </c>
      <c r="N1540" s="60" t="s">
        <v>953</v>
      </c>
      <c r="O1540" s="60" t="s">
        <v>1697</v>
      </c>
      <c r="P1540" s="59" t="s">
        <v>955</v>
      </c>
      <c r="Q1540" s="59" t="s">
        <v>103</v>
      </c>
      <c r="R1540" s="59"/>
      <c r="S1540" s="59" t="s">
        <v>955</v>
      </c>
      <c r="T1540" s="59"/>
      <c r="U1540" s="59"/>
      <c r="V1540" s="59"/>
    </row>
    <row r="1541" spans="1:22" x14ac:dyDescent="0.2">
      <c r="A1541" s="58" t="s">
        <v>6130</v>
      </c>
      <c r="B1541" s="59" t="s">
        <v>6131</v>
      </c>
      <c r="C1541" s="71">
        <v>745</v>
      </c>
      <c r="D1541" s="60">
        <v>409.75</v>
      </c>
      <c r="E1541" s="66">
        <v>596</v>
      </c>
      <c r="F1541" s="59" t="s">
        <v>135</v>
      </c>
      <c r="G1541" s="59" t="s">
        <v>136</v>
      </c>
      <c r="H1541" s="60" t="s">
        <v>6132</v>
      </c>
      <c r="I1541" s="60" t="s">
        <v>6133</v>
      </c>
      <c r="J1541" s="123">
        <v>0.25</v>
      </c>
      <c r="K1541" s="62" t="s">
        <v>139</v>
      </c>
      <c r="L1541" s="60" t="s">
        <v>153</v>
      </c>
      <c r="M1541" s="59" t="s">
        <v>103</v>
      </c>
      <c r="N1541" s="60" t="s">
        <v>124</v>
      </c>
      <c r="O1541" s="60" t="s">
        <v>125</v>
      </c>
      <c r="P1541" s="59" t="s">
        <v>102</v>
      </c>
      <c r="Q1541" s="59" t="s">
        <v>103</v>
      </c>
      <c r="R1541" s="59"/>
      <c r="S1541" s="59"/>
      <c r="T1541" s="59">
        <v>2</v>
      </c>
      <c r="U1541" s="59">
        <v>13</v>
      </c>
      <c r="V1541" s="59">
        <v>19</v>
      </c>
    </row>
    <row r="1542" spans="1:22" x14ac:dyDescent="0.2">
      <c r="A1542" s="58" t="s">
        <v>6134</v>
      </c>
      <c r="B1542" s="59" t="s">
        <v>6135</v>
      </c>
      <c r="C1542" s="71">
        <v>745</v>
      </c>
      <c r="D1542" s="60">
        <v>409.75</v>
      </c>
      <c r="E1542" s="66">
        <v>596</v>
      </c>
      <c r="F1542" s="61" t="s">
        <v>135</v>
      </c>
      <c r="G1542" s="59" t="s">
        <v>3330</v>
      </c>
      <c r="H1542" s="60" t="s">
        <v>6136</v>
      </c>
      <c r="I1542" s="60" t="s">
        <v>6137</v>
      </c>
      <c r="J1542" s="123">
        <v>1.54</v>
      </c>
      <c r="K1542" s="62" t="s">
        <v>139</v>
      </c>
      <c r="L1542" s="60" t="s">
        <v>153</v>
      </c>
      <c r="M1542" s="59" t="s">
        <v>103</v>
      </c>
      <c r="N1542" s="60" t="s">
        <v>124</v>
      </c>
      <c r="O1542" s="60" t="s">
        <v>6138</v>
      </c>
      <c r="P1542" s="59" t="s">
        <v>102</v>
      </c>
      <c r="Q1542" s="59" t="s">
        <v>103</v>
      </c>
      <c r="R1542" s="59"/>
      <c r="S1542" s="59"/>
      <c r="T1542" s="59">
        <v>4.3600000000000003</v>
      </c>
      <c r="U1542" s="59">
        <v>16.3</v>
      </c>
      <c r="V1542" s="59">
        <v>21.46</v>
      </c>
    </row>
    <row r="1543" spans="1:22" x14ac:dyDescent="0.2">
      <c r="A1543" s="58" t="s">
        <v>6139</v>
      </c>
      <c r="B1543" s="59" t="s">
        <v>6140</v>
      </c>
      <c r="C1543" s="71">
        <v>745</v>
      </c>
      <c r="D1543" s="60">
        <v>409.75</v>
      </c>
      <c r="E1543" s="66">
        <v>596</v>
      </c>
      <c r="F1543" s="59" t="s">
        <v>135</v>
      </c>
      <c r="G1543" s="59" t="s">
        <v>136</v>
      </c>
      <c r="H1543" s="60" t="s">
        <v>6141</v>
      </c>
      <c r="I1543" s="60" t="s">
        <v>6142</v>
      </c>
      <c r="J1543" s="123"/>
      <c r="K1543" s="62" t="s">
        <v>139</v>
      </c>
      <c r="L1543" s="60" t="s">
        <v>3468</v>
      </c>
      <c r="M1543" s="59" t="s">
        <v>103</v>
      </c>
      <c r="N1543" s="60" t="s">
        <v>953</v>
      </c>
      <c r="O1543" s="60" t="s">
        <v>930</v>
      </c>
      <c r="P1543" s="59" t="s">
        <v>955</v>
      </c>
      <c r="Q1543" s="59" t="s">
        <v>103</v>
      </c>
      <c r="R1543" s="59"/>
      <c r="S1543" s="59" t="s">
        <v>955</v>
      </c>
      <c r="T1543" s="59"/>
      <c r="U1543" s="59"/>
      <c r="V1543" s="59"/>
    </row>
    <row r="1544" spans="1:22" x14ac:dyDescent="0.2">
      <c r="A1544" s="58" t="s">
        <v>6143</v>
      </c>
      <c r="B1544" s="59" t="s">
        <v>6144</v>
      </c>
      <c r="C1544" s="71">
        <v>745</v>
      </c>
      <c r="D1544" s="60">
        <v>409.75</v>
      </c>
      <c r="E1544" s="66">
        <v>596</v>
      </c>
      <c r="F1544" s="59" t="s">
        <v>135</v>
      </c>
      <c r="G1544" s="59" t="s">
        <v>136</v>
      </c>
      <c r="H1544" s="60" t="s">
        <v>6141</v>
      </c>
      <c r="I1544" s="60" t="s">
        <v>6145</v>
      </c>
      <c r="J1544" s="123"/>
      <c r="K1544" s="62" t="s">
        <v>139</v>
      </c>
      <c r="L1544" s="60" t="s">
        <v>3468</v>
      </c>
      <c r="M1544" s="59" t="s">
        <v>103</v>
      </c>
      <c r="N1544" s="60" t="s">
        <v>953</v>
      </c>
      <c r="O1544" s="60" t="s">
        <v>930</v>
      </c>
      <c r="P1544" s="59" t="s">
        <v>955</v>
      </c>
      <c r="Q1544" s="59" t="s">
        <v>140</v>
      </c>
      <c r="R1544" s="59"/>
      <c r="S1544" s="59" t="s">
        <v>955</v>
      </c>
      <c r="T1544" s="59"/>
      <c r="U1544" s="59"/>
      <c r="V1544" s="59"/>
    </row>
    <row r="1545" spans="1:22" x14ac:dyDescent="0.2">
      <c r="A1545" s="58" t="s">
        <v>6146</v>
      </c>
      <c r="B1545" s="59" t="s">
        <v>6147</v>
      </c>
      <c r="C1545" s="71">
        <v>750</v>
      </c>
      <c r="D1545" s="60">
        <v>412.5</v>
      </c>
      <c r="E1545" s="66">
        <v>600</v>
      </c>
      <c r="F1545" s="59" t="s">
        <v>135</v>
      </c>
      <c r="G1545" s="59" t="s">
        <v>3928</v>
      </c>
      <c r="H1545" s="60" t="s">
        <v>6148</v>
      </c>
      <c r="I1545" s="60" t="s">
        <v>6149</v>
      </c>
      <c r="J1545" s="123">
        <v>0.46</v>
      </c>
      <c r="K1545" s="62" t="s">
        <v>139</v>
      </c>
      <c r="L1545" s="60" t="s">
        <v>153</v>
      </c>
      <c r="M1545" s="59" t="s">
        <v>103</v>
      </c>
      <c r="N1545" s="60" t="s">
        <v>3227</v>
      </c>
      <c r="O1545" s="60" t="s">
        <v>4488</v>
      </c>
      <c r="P1545" s="59" t="s">
        <v>102</v>
      </c>
      <c r="Q1545" s="59" t="s">
        <v>103</v>
      </c>
      <c r="R1545" s="59"/>
      <c r="S1545" s="59"/>
      <c r="T1545" s="59">
        <v>2.44</v>
      </c>
      <c r="U1545" s="59">
        <v>7.15</v>
      </c>
      <c r="V1545" s="59">
        <v>12</v>
      </c>
    </row>
    <row r="1546" spans="1:22" x14ac:dyDescent="0.2">
      <c r="A1546" s="58" t="s">
        <v>6150</v>
      </c>
      <c r="B1546" s="59" t="s">
        <v>6151</v>
      </c>
      <c r="C1546" s="71">
        <v>760</v>
      </c>
      <c r="D1546" s="60">
        <v>418</v>
      </c>
      <c r="E1546" s="66">
        <v>608</v>
      </c>
      <c r="F1546" s="59" t="s">
        <v>135</v>
      </c>
      <c r="G1546" s="59" t="s">
        <v>5875</v>
      </c>
      <c r="H1546" s="60" t="s">
        <v>6152</v>
      </c>
      <c r="I1546" s="60" t="s">
        <v>6153</v>
      </c>
      <c r="J1546" s="123">
        <v>3.64</v>
      </c>
      <c r="K1546" s="62" t="s">
        <v>139</v>
      </c>
      <c r="L1546" s="60" t="s">
        <v>153</v>
      </c>
      <c r="M1546" s="59" t="s">
        <v>103</v>
      </c>
      <c r="N1546" s="60" t="s">
        <v>3227</v>
      </c>
      <c r="O1546" s="60" t="s">
        <v>4090</v>
      </c>
      <c r="P1546" s="59" t="s">
        <v>102</v>
      </c>
      <c r="Q1546" s="59" t="s">
        <v>103</v>
      </c>
      <c r="R1546" s="59"/>
      <c r="S1546" s="59"/>
      <c r="T1546" s="59">
        <v>4.3600000000000003</v>
      </c>
      <c r="U1546" s="59">
        <v>18.3</v>
      </c>
      <c r="V1546" s="59">
        <v>43.64</v>
      </c>
    </row>
    <row r="1547" spans="1:22" x14ac:dyDescent="0.2">
      <c r="A1547" s="58" t="s">
        <v>6154</v>
      </c>
      <c r="B1547" s="59" t="s">
        <v>6155</v>
      </c>
      <c r="C1547" s="71">
        <v>760</v>
      </c>
      <c r="D1547" s="60">
        <v>418</v>
      </c>
      <c r="E1547" s="66">
        <v>608</v>
      </c>
      <c r="F1547" s="59" t="s">
        <v>135</v>
      </c>
      <c r="G1547" s="59" t="s">
        <v>5685</v>
      </c>
      <c r="H1547" s="60" t="s">
        <v>6156</v>
      </c>
      <c r="I1547" s="60" t="s">
        <v>6157</v>
      </c>
      <c r="J1547" s="123">
        <v>1.6</v>
      </c>
      <c r="K1547" s="62" t="s">
        <v>139</v>
      </c>
      <c r="L1547" s="60" t="s">
        <v>153</v>
      </c>
      <c r="M1547" s="59" t="s">
        <v>103</v>
      </c>
      <c r="N1547" s="60" t="s">
        <v>154</v>
      </c>
      <c r="O1547" s="60" t="s">
        <v>1315</v>
      </c>
      <c r="P1547" s="59" t="s">
        <v>102</v>
      </c>
      <c r="Q1547" s="59" t="s">
        <v>103</v>
      </c>
      <c r="R1547" s="59" t="s">
        <v>575</v>
      </c>
      <c r="S1547" s="59"/>
      <c r="T1547" s="59">
        <v>4.3600000000000003</v>
      </c>
      <c r="U1547" s="59">
        <v>16.3</v>
      </c>
      <c r="V1547" s="59">
        <v>21.46</v>
      </c>
    </row>
    <row r="1548" spans="1:22" x14ac:dyDescent="0.2">
      <c r="A1548" s="58" t="s">
        <v>6158</v>
      </c>
      <c r="B1548" s="59" t="s">
        <v>6159</v>
      </c>
      <c r="C1548" s="71">
        <v>760</v>
      </c>
      <c r="D1548" s="60">
        <v>418</v>
      </c>
      <c r="E1548" s="66">
        <v>608</v>
      </c>
      <c r="F1548" s="59" t="s">
        <v>135</v>
      </c>
      <c r="G1548" s="59" t="s">
        <v>5685</v>
      </c>
      <c r="H1548" s="60" t="s">
        <v>6160</v>
      </c>
      <c r="I1548" s="60" t="s">
        <v>6161</v>
      </c>
      <c r="J1548" s="123">
        <v>1.7</v>
      </c>
      <c r="K1548" s="62" t="s">
        <v>139</v>
      </c>
      <c r="L1548" s="60" t="s">
        <v>153</v>
      </c>
      <c r="M1548" s="59" t="s">
        <v>103</v>
      </c>
      <c r="N1548" s="60" t="s">
        <v>154</v>
      </c>
      <c r="O1548" s="60" t="s">
        <v>1315</v>
      </c>
      <c r="P1548" s="59" t="s">
        <v>102</v>
      </c>
      <c r="Q1548" s="59" t="s">
        <v>103</v>
      </c>
      <c r="R1548" s="59" t="s">
        <v>575</v>
      </c>
      <c r="S1548" s="59"/>
      <c r="T1548" s="59">
        <v>4.3600000000000003</v>
      </c>
      <c r="U1548" s="59">
        <v>16.3</v>
      </c>
      <c r="V1548" s="59">
        <v>21.46</v>
      </c>
    </row>
    <row r="1549" spans="1:22" x14ac:dyDescent="0.2">
      <c r="A1549" s="58" t="s">
        <v>6162</v>
      </c>
      <c r="B1549" s="59" t="s">
        <v>6163</v>
      </c>
      <c r="C1549" s="71">
        <v>775</v>
      </c>
      <c r="D1549" s="60">
        <v>426.25</v>
      </c>
      <c r="E1549" s="66">
        <v>620</v>
      </c>
      <c r="F1549" s="59" t="s">
        <v>135</v>
      </c>
      <c r="G1549" s="59" t="s">
        <v>136</v>
      </c>
      <c r="H1549" s="60" t="s">
        <v>6164</v>
      </c>
      <c r="I1549" s="60" t="s">
        <v>6165</v>
      </c>
      <c r="J1549" s="123">
        <v>0.42</v>
      </c>
      <c r="K1549" s="62" t="s">
        <v>139</v>
      </c>
      <c r="L1549" s="60" t="s">
        <v>153</v>
      </c>
      <c r="M1549" s="59" t="s">
        <v>103</v>
      </c>
      <c r="N1549" s="60" t="s">
        <v>124</v>
      </c>
      <c r="O1549" s="60" t="s">
        <v>125</v>
      </c>
      <c r="P1549" s="59" t="s">
        <v>102</v>
      </c>
      <c r="Q1549" s="59" t="s">
        <v>103</v>
      </c>
      <c r="R1549" s="59"/>
      <c r="S1549" s="59"/>
      <c r="T1549" s="59">
        <v>2</v>
      </c>
      <c r="U1549" s="59">
        <v>18.8</v>
      </c>
      <c r="V1549" s="59">
        <v>22</v>
      </c>
    </row>
    <row r="1550" spans="1:22" x14ac:dyDescent="0.2">
      <c r="A1550" s="58" t="s">
        <v>6166</v>
      </c>
      <c r="B1550" s="59" t="s">
        <v>6167</v>
      </c>
      <c r="C1550" s="71">
        <v>780</v>
      </c>
      <c r="D1550" s="60">
        <v>429</v>
      </c>
      <c r="E1550" s="66">
        <v>624</v>
      </c>
      <c r="F1550" s="59" t="s">
        <v>135</v>
      </c>
      <c r="G1550" s="59" t="s">
        <v>937</v>
      </c>
      <c r="H1550" s="60" t="s">
        <v>6168</v>
      </c>
      <c r="I1550" s="60" t="s">
        <v>6169</v>
      </c>
      <c r="J1550" s="123"/>
      <c r="K1550" s="62" t="s">
        <v>139</v>
      </c>
      <c r="L1550" s="60" t="s">
        <v>153</v>
      </c>
      <c r="M1550" s="59" t="s">
        <v>103</v>
      </c>
      <c r="N1550" s="60" t="s">
        <v>3227</v>
      </c>
      <c r="O1550" s="60" t="s">
        <v>5709</v>
      </c>
      <c r="P1550" s="59" t="s">
        <v>102</v>
      </c>
      <c r="Q1550" s="59" t="s">
        <v>103</v>
      </c>
      <c r="R1550" s="59" t="s">
        <v>4149</v>
      </c>
      <c r="S1550" s="59"/>
      <c r="T1550" s="59">
        <v>2.54</v>
      </c>
      <c r="U1550" s="59">
        <v>11.5</v>
      </c>
      <c r="V1550" s="59">
        <v>18.75</v>
      </c>
    </row>
    <row r="1551" spans="1:22" x14ac:dyDescent="0.2">
      <c r="A1551" s="58" t="s">
        <v>6170</v>
      </c>
      <c r="B1551" s="59" t="s">
        <v>6171</v>
      </c>
      <c r="C1551" s="71">
        <v>780</v>
      </c>
      <c r="D1551" s="60">
        <v>429</v>
      </c>
      <c r="E1551" s="66">
        <v>624</v>
      </c>
      <c r="F1551" s="59" t="s">
        <v>135</v>
      </c>
      <c r="G1551" s="59" t="s">
        <v>136</v>
      </c>
      <c r="H1551" s="60" t="s">
        <v>6172</v>
      </c>
      <c r="I1551" s="60" t="s">
        <v>6173</v>
      </c>
      <c r="J1551" s="123"/>
      <c r="K1551" s="62" t="s">
        <v>139</v>
      </c>
      <c r="L1551" s="60" t="s">
        <v>3468</v>
      </c>
      <c r="M1551" s="59" t="s">
        <v>103</v>
      </c>
      <c r="N1551" s="60" t="s">
        <v>953</v>
      </c>
      <c r="O1551" s="60" t="s">
        <v>1697</v>
      </c>
      <c r="P1551" s="59" t="s">
        <v>955</v>
      </c>
      <c r="Q1551" s="59" t="s">
        <v>103</v>
      </c>
      <c r="R1551" s="59"/>
      <c r="S1551" s="59" t="s">
        <v>955</v>
      </c>
      <c r="T1551" s="59"/>
      <c r="U1551" s="59"/>
      <c r="V1551" s="59"/>
    </row>
    <row r="1552" spans="1:22" x14ac:dyDescent="0.2">
      <c r="A1552" s="58" t="s">
        <v>6174</v>
      </c>
      <c r="B1552" s="59" t="s">
        <v>6175</v>
      </c>
      <c r="C1552" s="71">
        <v>780</v>
      </c>
      <c r="D1552" s="60">
        <v>429</v>
      </c>
      <c r="E1552" s="66">
        <v>624</v>
      </c>
      <c r="F1552" s="61" t="s">
        <v>135</v>
      </c>
      <c r="G1552" s="59" t="s">
        <v>136</v>
      </c>
      <c r="H1552" s="60" t="s">
        <v>6176</v>
      </c>
      <c r="I1552" s="60" t="s">
        <v>6177</v>
      </c>
      <c r="J1552" s="123"/>
      <c r="K1552" s="62" t="s">
        <v>139</v>
      </c>
      <c r="L1552" s="60" t="s">
        <v>3468</v>
      </c>
      <c r="M1552" s="59" t="s">
        <v>103</v>
      </c>
      <c r="N1552" s="60" t="s">
        <v>953</v>
      </c>
      <c r="O1552" s="60" t="s">
        <v>1697</v>
      </c>
      <c r="P1552" s="59" t="s">
        <v>955</v>
      </c>
      <c r="Q1552" s="59" t="s">
        <v>103</v>
      </c>
      <c r="R1552" s="59"/>
      <c r="S1552" s="59" t="s">
        <v>955</v>
      </c>
      <c r="T1552" s="59"/>
      <c r="U1552" s="59"/>
      <c r="V1552" s="59"/>
    </row>
    <row r="1553" spans="1:22" x14ac:dyDescent="0.2">
      <c r="A1553" s="58" t="s">
        <v>6178</v>
      </c>
      <c r="B1553" s="59" t="s">
        <v>6179</v>
      </c>
      <c r="C1553" s="71">
        <v>780</v>
      </c>
      <c r="D1553" s="60">
        <v>429</v>
      </c>
      <c r="E1553" s="66">
        <v>624</v>
      </c>
      <c r="F1553" s="59" t="s">
        <v>135</v>
      </c>
      <c r="G1553" s="59" t="s">
        <v>136</v>
      </c>
      <c r="H1553" s="60" t="s">
        <v>5996</v>
      </c>
      <c r="I1553" s="60" t="s">
        <v>6180</v>
      </c>
      <c r="J1553" s="123"/>
      <c r="K1553" s="62" t="s">
        <v>139</v>
      </c>
      <c r="L1553" s="60" t="s">
        <v>3468</v>
      </c>
      <c r="M1553" s="59" t="s">
        <v>103</v>
      </c>
      <c r="N1553" s="60" t="s">
        <v>953</v>
      </c>
      <c r="O1553" s="60" t="s">
        <v>930</v>
      </c>
      <c r="P1553" s="59" t="s">
        <v>955</v>
      </c>
      <c r="Q1553" s="59" t="s">
        <v>103</v>
      </c>
      <c r="R1553" s="59"/>
      <c r="S1553" s="59" t="s">
        <v>955</v>
      </c>
      <c r="T1553" s="59"/>
      <c r="U1553" s="59"/>
      <c r="V1553" s="59"/>
    </row>
    <row r="1554" spans="1:22" x14ac:dyDescent="0.2">
      <c r="A1554" s="58" t="s">
        <v>6181</v>
      </c>
      <c r="B1554" s="59" t="s">
        <v>6182</v>
      </c>
      <c r="C1554" s="71">
        <v>785</v>
      </c>
      <c r="D1554" s="60">
        <v>431.75</v>
      </c>
      <c r="E1554" s="66">
        <v>628</v>
      </c>
      <c r="F1554" s="59" t="s">
        <v>135</v>
      </c>
      <c r="G1554" s="59" t="s">
        <v>136</v>
      </c>
      <c r="H1554" s="60" t="s">
        <v>6183</v>
      </c>
      <c r="I1554" s="60" t="s">
        <v>6184</v>
      </c>
      <c r="J1554" s="123"/>
      <c r="K1554" s="62" t="s">
        <v>139</v>
      </c>
      <c r="L1554" s="60" t="s">
        <v>153</v>
      </c>
      <c r="M1554" s="59" t="s">
        <v>103</v>
      </c>
      <c r="N1554" s="60" t="s">
        <v>124</v>
      </c>
      <c r="O1554" s="60" t="s">
        <v>125</v>
      </c>
      <c r="P1554" s="59" t="s">
        <v>102</v>
      </c>
      <c r="Q1554" s="59" t="s">
        <v>103</v>
      </c>
      <c r="R1554" s="59" t="s">
        <v>273</v>
      </c>
      <c r="S1554" s="59"/>
      <c r="T1554" s="59">
        <v>2</v>
      </c>
      <c r="U1554" s="59">
        <v>13</v>
      </c>
      <c r="V1554" s="59">
        <v>19</v>
      </c>
    </row>
    <row r="1555" spans="1:22" x14ac:dyDescent="0.2">
      <c r="A1555" s="58" t="s">
        <v>6185</v>
      </c>
      <c r="B1555" s="59" t="s">
        <v>6186</v>
      </c>
      <c r="C1555" s="71">
        <v>785</v>
      </c>
      <c r="D1555" s="60">
        <v>431.75</v>
      </c>
      <c r="E1555" s="66">
        <v>628</v>
      </c>
      <c r="F1555" s="59" t="s">
        <v>135</v>
      </c>
      <c r="G1555" s="59" t="s">
        <v>136</v>
      </c>
      <c r="H1555" s="60" t="s">
        <v>6187</v>
      </c>
      <c r="I1555" s="60" t="s">
        <v>6188</v>
      </c>
      <c r="J1555" s="123"/>
      <c r="K1555" s="62" t="s">
        <v>139</v>
      </c>
      <c r="L1555" s="60" t="s">
        <v>153</v>
      </c>
      <c r="M1555" s="59" t="s">
        <v>103</v>
      </c>
      <c r="N1555" s="60" t="s">
        <v>124</v>
      </c>
      <c r="O1555" s="60" t="s">
        <v>125</v>
      </c>
      <c r="P1555" s="59" t="s">
        <v>102</v>
      </c>
      <c r="Q1555" s="59" t="s">
        <v>103</v>
      </c>
      <c r="R1555" s="59" t="s">
        <v>273</v>
      </c>
      <c r="S1555" s="59"/>
      <c r="T1555" s="59">
        <v>2</v>
      </c>
      <c r="U1555" s="59">
        <v>13</v>
      </c>
      <c r="V1555" s="59">
        <v>19</v>
      </c>
    </row>
    <row r="1556" spans="1:22" x14ac:dyDescent="0.2">
      <c r="A1556" s="58" t="s">
        <v>6189</v>
      </c>
      <c r="B1556" s="59" t="s">
        <v>6190</v>
      </c>
      <c r="C1556" s="71">
        <v>785</v>
      </c>
      <c r="D1556" s="60">
        <v>431.75</v>
      </c>
      <c r="E1556" s="66">
        <v>628</v>
      </c>
      <c r="F1556" s="59" t="s">
        <v>135</v>
      </c>
      <c r="G1556" s="59" t="s">
        <v>136</v>
      </c>
      <c r="H1556" s="60" t="s">
        <v>6191</v>
      </c>
      <c r="I1556" s="60" t="s">
        <v>6192</v>
      </c>
      <c r="J1556" s="123"/>
      <c r="K1556" s="62" t="s">
        <v>139</v>
      </c>
      <c r="L1556" s="60"/>
      <c r="M1556" s="59"/>
      <c r="N1556" s="60" t="s">
        <v>953</v>
      </c>
      <c r="O1556" s="60" t="s">
        <v>930</v>
      </c>
      <c r="P1556" s="59" t="s">
        <v>955</v>
      </c>
      <c r="Q1556" s="59" t="s">
        <v>103</v>
      </c>
      <c r="R1556" s="59"/>
      <c r="S1556" s="59" t="s">
        <v>955</v>
      </c>
      <c r="T1556" s="59"/>
      <c r="U1556" s="59"/>
      <c r="V1556" s="59"/>
    </row>
    <row r="1557" spans="1:22" x14ac:dyDescent="0.2">
      <c r="A1557" s="58" t="s">
        <v>6193</v>
      </c>
      <c r="B1557" s="59" t="s">
        <v>6194</v>
      </c>
      <c r="C1557" s="71">
        <v>790</v>
      </c>
      <c r="D1557" s="60">
        <v>434.5</v>
      </c>
      <c r="E1557" s="66">
        <v>632</v>
      </c>
      <c r="F1557" s="59" t="s">
        <v>135</v>
      </c>
      <c r="G1557" s="59" t="s">
        <v>3327</v>
      </c>
      <c r="H1557" s="60" t="s">
        <v>6195</v>
      </c>
      <c r="I1557" s="60" t="s">
        <v>6196</v>
      </c>
      <c r="J1557" s="123">
        <v>2.5</v>
      </c>
      <c r="K1557" s="62" t="s">
        <v>139</v>
      </c>
      <c r="L1557" s="60" t="s">
        <v>153</v>
      </c>
      <c r="M1557" s="59" t="s">
        <v>103</v>
      </c>
      <c r="N1557" s="60" t="s">
        <v>4247</v>
      </c>
      <c r="O1557" s="60" t="s">
        <v>5035</v>
      </c>
      <c r="P1557" s="59" t="s">
        <v>102</v>
      </c>
      <c r="Q1557" s="59" t="s">
        <v>103</v>
      </c>
      <c r="R1557" s="59"/>
      <c r="S1557" s="59"/>
      <c r="T1557" s="59">
        <v>4.3600000000000003</v>
      </c>
      <c r="U1557" s="59">
        <v>18.3</v>
      </c>
      <c r="V1557" s="59">
        <v>43.64</v>
      </c>
    </row>
    <row r="1558" spans="1:22" x14ac:dyDescent="0.2">
      <c r="A1558" s="65" t="s">
        <v>6197</v>
      </c>
      <c r="B1558" s="62" t="s">
        <v>6198</v>
      </c>
      <c r="C1558" s="137">
        <v>790</v>
      </c>
      <c r="D1558" s="66">
        <v>434.5</v>
      </c>
      <c r="E1558" s="66">
        <v>632</v>
      </c>
      <c r="F1558" s="59" t="s">
        <v>135</v>
      </c>
      <c r="G1558" s="66" t="s">
        <v>5400</v>
      </c>
      <c r="H1558" s="82" t="s">
        <v>5404</v>
      </c>
      <c r="I1558" s="82" t="s">
        <v>6199</v>
      </c>
      <c r="J1558" s="122"/>
      <c r="K1558" s="66" t="s">
        <v>139</v>
      </c>
      <c r="L1558" s="62" t="s">
        <v>123</v>
      </c>
      <c r="M1558" s="66" t="s">
        <v>140</v>
      </c>
      <c r="N1558" s="66" t="s">
        <v>953</v>
      </c>
      <c r="O1558" s="62" t="s">
        <v>1697</v>
      </c>
      <c r="P1558" s="62" t="s">
        <v>955</v>
      </c>
      <c r="Q1558" s="62" t="s">
        <v>140</v>
      </c>
      <c r="R1558" s="62"/>
      <c r="S1558" s="62" t="s">
        <v>955</v>
      </c>
      <c r="T1558" s="62"/>
      <c r="U1558" s="62"/>
      <c r="V1558" s="62"/>
    </row>
    <row r="1559" spans="1:22" x14ac:dyDescent="0.2">
      <c r="A1559" s="58" t="s">
        <v>6200</v>
      </c>
      <c r="B1559" s="59" t="s">
        <v>6201</v>
      </c>
      <c r="C1559" s="71">
        <v>795</v>
      </c>
      <c r="D1559" s="60">
        <v>437.25</v>
      </c>
      <c r="E1559" s="66">
        <v>636</v>
      </c>
      <c r="F1559" s="59" t="s">
        <v>135</v>
      </c>
      <c r="G1559" s="59" t="s">
        <v>937</v>
      </c>
      <c r="H1559" s="60" t="s">
        <v>6202</v>
      </c>
      <c r="I1559" s="60" t="s">
        <v>6203</v>
      </c>
      <c r="J1559" s="123">
        <v>1.4</v>
      </c>
      <c r="K1559" s="62" t="s">
        <v>139</v>
      </c>
      <c r="L1559" s="60" t="s">
        <v>153</v>
      </c>
      <c r="M1559" s="59" t="s">
        <v>103</v>
      </c>
      <c r="N1559" s="60" t="s">
        <v>124</v>
      </c>
      <c r="O1559" s="60" t="s">
        <v>4947</v>
      </c>
      <c r="P1559" s="59" t="s">
        <v>102</v>
      </c>
      <c r="Q1559" s="59" t="s">
        <v>103</v>
      </c>
      <c r="R1559" s="59"/>
      <c r="S1559" s="59"/>
      <c r="T1559" s="59">
        <v>2.54</v>
      </c>
      <c r="U1559" s="59">
        <v>11.5</v>
      </c>
      <c r="V1559" s="59">
        <v>18.75</v>
      </c>
    </row>
    <row r="1560" spans="1:22" x14ac:dyDescent="0.2">
      <c r="A1560" s="58" t="s">
        <v>6204</v>
      </c>
      <c r="B1560" s="59" t="s">
        <v>6205</v>
      </c>
      <c r="C1560" s="71">
        <v>795</v>
      </c>
      <c r="D1560" s="60">
        <v>437.25</v>
      </c>
      <c r="E1560" s="66">
        <v>636</v>
      </c>
      <c r="F1560" s="59" t="s">
        <v>135</v>
      </c>
      <c r="G1560" s="59" t="s">
        <v>2922</v>
      </c>
      <c r="H1560" s="60" t="s">
        <v>6206</v>
      </c>
      <c r="I1560" s="60" t="s">
        <v>6207</v>
      </c>
      <c r="J1560" s="123"/>
      <c r="K1560" s="62" t="s">
        <v>139</v>
      </c>
      <c r="L1560" s="60" t="s">
        <v>153</v>
      </c>
      <c r="M1560" s="59" t="s">
        <v>103</v>
      </c>
      <c r="N1560" s="60" t="s">
        <v>1390</v>
      </c>
      <c r="O1560" s="60" t="s">
        <v>3626</v>
      </c>
      <c r="P1560" s="59" t="s">
        <v>1392</v>
      </c>
      <c r="Q1560" s="59" t="s">
        <v>103</v>
      </c>
      <c r="R1560" s="59"/>
      <c r="S1560" s="59"/>
      <c r="T1560" s="59">
        <v>11.43</v>
      </c>
      <c r="U1560" s="59">
        <v>4.7</v>
      </c>
      <c r="V1560" s="59">
        <v>6.98</v>
      </c>
    </row>
    <row r="1561" spans="1:22" x14ac:dyDescent="0.2">
      <c r="A1561" s="58" t="s">
        <v>6208</v>
      </c>
      <c r="B1561" s="59" t="s">
        <v>6209</v>
      </c>
      <c r="C1561" s="71">
        <v>795</v>
      </c>
      <c r="D1561" s="60">
        <v>437.25</v>
      </c>
      <c r="E1561" s="66">
        <v>636</v>
      </c>
      <c r="F1561" s="59" t="s">
        <v>135</v>
      </c>
      <c r="G1561" s="59" t="s">
        <v>937</v>
      </c>
      <c r="H1561" s="60" t="s">
        <v>6210</v>
      </c>
      <c r="I1561" s="60" t="s">
        <v>6211</v>
      </c>
      <c r="J1561" s="123">
        <v>1</v>
      </c>
      <c r="K1561" s="62" t="s">
        <v>139</v>
      </c>
      <c r="L1561" s="60" t="s">
        <v>153</v>
      </c>
      <c r="M1561" s="59" t="s">
        <v>103</v>
      </c>
      <c r="N1561" s="60" t="s">
        <v>946</v>
      </c>
      <c r="O1561" s="60" t="s">
        <v>4725</v>
      </c>
      <c r="P1561" s="59" t="s">
        <v>102</v>
      </c>
      <c r="Q1561" s="59" t="s">
        <v>103</v>
      </c>
      <c r="R1561" s="59"/>
      <c r="S1561" s="59"/>
      <c r="T1561" s="59">
        <v>2.54</v>
      </c>
      <c r="U1561" s="59">
        <v>11.5</v>
      </c>
      <c r="V1561" s="59">
        <v>18.75</v>
      </c>
    </row>
    <row r="1562" spans="1:22" x14ac:dyDescent="0.2">
      <c r="A1562" s="58" t="s">
        <v>6212</v>
      </c>
      <c r="B1562" s="59" t="s">
        <v>6213</v>
      </c>
      <c r="C1562" s="71">
        <v>795</v>
      </c>
      <c r="D1562" s="60">
        <v>437.25</v>
      </c>
      <c r="E1562" s="66">
        <v>636</v>
      </c>
      <c r="F1562" s="59" t="s">
        <v>135</v>
      </c>
      <c r="G1562" s="59" t="s">
        <v>937</v>
      </c>
      <c r="H1562" s="60" t="s">
        <v>6214</v>
      </c>
      <c r="I1562" s="60" t="s">
        <v>6215</v>
      </c>
      <c r="J1562" s="123">
        <v>0.9</v>
      </c>
      <c r="K1562" s="62" t="s">
        <v>139</v>
      </c>
      <c r="L1562" s="60" t="s">
        <v>153</v>
      </c>
      <c r="M1562" s="59" t="s">
        <v>103</v>
      </c>
      <c r="N1562" s="60" t="s">
        <v>4247</v>
      </c>
      <c r="O1562" s="60" t="s">
        <v>5688</v>
      </c>
      <c r="P1562" s="59" t="s">
        <v>102</v>
      </c>
      <c r="Q1562" s="59" t="s">
        <v>103</v>
      </c>
      <c r="R1562" s="59"/>
      <c r="S1562" s="59"/>
      <c r="T1562" s="59">
        <v>2.54</v>
      </c>
      <c r="U1562" s="59">
        <v>11.5</v>
      </c>
      <c r="V1562" s="59">
        <v>18.75</v>
      </c>
    </row>
    <row r="1563" spans="1:22" x14ac:dyDescent="0.2">
      <c r="A1563" s="58" t="s">
        <v>6216</v>
      </c>
      <c r="B1563" s="59" t="s">
        <v>6217</v>
      </c>
      <c r="C1563" s="71">
        <v>795</v>
      </c>
      <c r="D1563" s="60">
        <v>437.25</v>
      </c>
      <c r="E1563" s="66">
        <v>636</v>
      </c>
      <c r="F1563" s="59" t="s">
        <v>135</v>
      </c>
      <c r="G1563" s="59" t="s">
        <v>136</v>
      </c>
      <c r="H1563" s="60" t="s">
        <v>6218</v>
      </c>
      <c r="I1563" s="60" t="s">
        <v>6219</v>
      </c>
      <c r="J1563" s="123"/>
      <c r="K1563" s="62" t="s">
        <v>139</v>
      </c>
      <c r="L1563" s="60" t="s">
        <v>130</v>
      </c>
      <c r="M1563" s="59" t="s">
        <v>103</v>
      </c>
      <c r="N1563" s="60" t="s">
        <v>953</v>
      </c>
      <c r="O1563" s="60" t="s">
        <v>4381</v>
      </c>
      <c r="P1563" s="59" t="s">
        <v>955</v>
      </c>
      <c r="Q1563" s="59" t="s">
        <v>140</v>
      </c>
      <c r="R1563" s="59" t="s">
        <v>273</v>
      </c>
      <c r="S1563" s="59" t="s">
        <v>955</v>
      </c>
      <c r="T1563" s="59"/>
      <c r="U1563" s="59"/>
      <c r="V1563" s="59"/>
    </row>
    <row r="1564" spans="1:22" x14ac:dyDescent="0.2">
      <c r="A1564" s="65" t="s">
        <v>6220</v>
      </c>
      <c r="B1564" s="62" t="s">
        <v>6221</v>
      </c>
      <c r="C1564" s="137">
        <v>810</v>
      </c>
      <c r="D1564" s="66">
        <v>445.5</v>
      </c>
      <c r="E1564" s="66">
        <v>648</v>
      </c>
      <c r="F1564" s="59" t="s">
        <v>135</v>
      </c>
      <c r="G1564" s="66" t="s">
        <v>5475</v>
      </c>
      <c r="H1564" s="82" t="s">
        <v>5404</v>
      </c>
      <c r="I1564" s="82" t="s">
        <v>6222</v>
      </c>
      <c r="J1564" s="122"/>
      <c r="K1564" s="66" t="s">
        <v>139</v>
      </c>
      <c r="L1564" s="62" t="s">
        <v>123</v>
      </c>
      <c r="M1564" s="66" t="s">
        <v>140</v>
      </c>
      <c r="N1564" s="66" t="s">
        <v>953</v>
      </c>
      <c r="O1564" s="62" t="s">
        <v>1697</v>
      </c>
      <c r="P1564" s="62" t="s">
        <v>955</v>
      </c>
      <c r="Q1564" s="62" t="s">
        <v>140</v>
      </c>
      <c r="R1564" s="62"/>
      <c r="S1564" s="62" t="s">
        <v>955</v>
      </c>
      <c r="T1564" s="62"/>
      <c r="U1564" s="62"/>
      <c r="V1564" s="62"/>
    </row>
    <row r="1565" spans="1:22" x14ac:dyDescent="0.2">
      <c r="A1565" s="58" t="s">
        <v>6223</v>
      </c>
      <c r="B1565" s="59" t="s">
        <v>6224</v>
      </c>
      <c r="C1565" s="71">
        <v>815</v>
      </c>
      <c r="D1565" s="60">
        <v>448.25</v>
      </c>
      <c r="E1565" s="66">
        <v>652</v>
      </c>
      <c r="F1565" s="59" t="s">
        <v>135</v>
      </c>
      <c r="G1565" s="59" t="s">
        <v>4087</v>
      </c>
      <c r="H1565" s="60" t="s">
        <v>6225</v>
      </c>
      <c r="I1565" s="60" t="s">
        <v>6226</v>
      </c>
      <c r="J1565" s="123"/>
      <c r="K1565" s="62" t="s">
        <v>139</v>
      </c>
      <c r="L1565" s="60" t="s">
        <v>153</v>
      </c>
      <c r="M1565" s="59" t="s">
        <v>103</v>
      </c>
      <c r="N1565" s="60" t="s">
        <v>4247</v>
      </c>
      <c r="O1565" s="60" t="s">
        <v>5552</v>
      </c>
      <c r="P1565" s="59" t="s">
        <v>102</v>
      </c>
      <c r="Q1565" s="59" t="s">
        <v>103</v>
      </c>
      <c r="R1565" s="59" t="s">
        <v>4149</v>
      </c>
      <c r="S1565" s="59"/>
      <c r="T1565" s="59">
        <v>2.44</v>
      </c>
      <c r="U1565" s="59">
        <v>7.15</v>
      </c>
      <c r="V1565" s="59">
        <v>12</v>
      </c>
    </row>
    <row r="1566" spans="1:22" x14ac:dyDescent="0.2">
      <c r="A1566" s="58" t="s">
        <v>6227</v>
      </c>
      <c r="B1566" s="59" t="s">
        <v>6228</v>
      </c>
      <c r="C1566" s="71">
        <v>825</v>
      </c>
      <c r="D1566" s="60">
        <v>453.75</v>
      </c>
      <c r="E1566" s="66">
        <v>660</v>
      </c>
      <c r="F1566" s="59" t="s">
        <v>135</v>
      </c>
      <c r="G1566" s="59" t="s">
        <v>136</v>
      </c>
      <c r="H1566" s="60" t="s">
        <v>6229</v>
      </c>
      <c r="I1566" s="60" t="s">
        <v>6230</v>
      </c>
      <c r="J1566" s="123">
        <v>0.38</v>
      </c>
      <c r="K1566" s="62" t="s">
        <v>139</v>
      </c>
      <c r="L1566" s="60" t="s">
        <v>153</v>
      </c>
      <c r="M1566" s="59" t="s">
        <v>103</v>
      </c>
      <c r="N1566" s="60" t="s">
        <v>124</v>
      </c>
      <c r="O1566" s="60" t="s">
        <v>125</v>
      </c>
      <c r="P1566" s="59" t="s">
        <v>102</v>
      </c>
      <c r="Q1566" s="59" t="s">
        <v>103</v>
      </c>
      <c r="R1566" s="59"/>
      <c r="S1566" s="59"/>
      <c r="T1566" s="59">
        <v>2</v>
      </c>
      <c r="U1566" s="59">
        <v>13</v>
      </c>
      <c r="V1566" s="59">
        <v>19</v>
      </c>
    </row>
    <row r="1567" spans="1:22" x14ac:dyDescent="0.2">
      <c r="A1567" s="58" t="s">
        <v>6231</v>
      </c>
      <c r="B1567" s="59" t="s">
        <v>6232</v>
      </c>
      <c r="C1567" s="71">
        <v>825</v>
      </c>
      <c r="D1567" s="60">
        <v>453.75</v>
      </c>
      <c r="E1567" s="66">
        <v>660</v>
      </c>
      <c r="F1567" s="61" t="s">
        <v>135</v>
      </c>
      <c r="G1567" s="59" t="s">
        <v>5685</v>
      </c>
      <c r="H1567" s="60" t="s">
        <v>6233</v>
      </c>
      <c r="I1567" s="60" t="s">
        <v>6234</v>
      </c>
      <c r="J1567" s="123"/>
      <c r="K1567" s="62" t="s">
        <v>139</v>
      </c>
      <c r="L1567" s="60" t="s">
        <v>117</v>
      </c>
      <c r="M1567" s="59" t="s">
        <v>140</v>
      </c>
      <c r="N1567" s="60" t="s">
        <v>124</v>
      </c>
      <c r="O1567" s="60" t="s">
        <v>4947</v>
      </c>
      <c r="P1567" s="59" t="s">
        <v>102</v>
      </c>
      <c r="Q1567" s="59" t="s">
        <v>103</v>
      </c>
      <c r="R1567" s="59"/>
      <c r="S1567" s="59"/>
      <c r="T1567" s="59">
        <v>4.3600000000000003</v>
      </c>
      <c r="U1567" s="59">
        <v>16.3</v>
      </c>
      <c r="V1567" s="59">
        <v>21.46</v>
      </c>
    </row>
    <row r="1568" spans="1:22" x14ac:dyDescent="0.2">
      <c r="A1568" s="58" t="s">
        <v>6235</v>
      </c>
      <c r="B1568" s="59" t="s">
        <v>6236</v>
      </c>
      <c r="C1568" s="71">
        <v>825</v>
      </c>
      <c r="D1568" s="60">
        <v>453.75</v>
      </c>
      <c r="E1568" s="66">
        <v>660</v>
      </c>
      <c r="F1568" s="61" t="s">
        <v>135</v>
      </c>
      <c r="G1568" s="59" t="s">
        <v>937</v>
      </c>
      <c r="H1568" s="60" t="s">
        <v>6237</v>
      </c>
      <c r="I1568" s="60" t="s">
        <v>6238</v>
      </c>
      <c r="J1568" s="123"/>
      <c r="K1568" s="62" t="s">
        <v>139</v>
      </c>
      <c r="L1568" s="60" t="s">
        <v>153</v>
      </c>
      <c r="M1568" s="59" t="s">
        <v>103</v>
      </c>
      <c r="N1568" s="60" t="s">
        <v>131</v>
      </c>
      <c r="O1568" s="60" t="s">
        <v>132</v>
      </c>
      <c r="P1568" s="59" t="s">
        <v>102</v>
      </c>
      <c r="Q1568" s="59" t="s">
        <v>103</v>
      </c>
      <c r="R1568" s="59" t="s">
        <v>4149</v>
      </c>
      <c r="S1568" s="59"/>
      <c r="T1568" s="59">
        <v>2.54</v>
      </c>
      <c r="U1568" s="59">
        <v>11.5</v>
      </c>
      <c r="V1568" s="59">
        <v>18.75</v>
      </c>
    </row>
    <row r="1569" spans="1:22" x14ac:dyDescent="0.2">
      <c r="A1569" s="58" t="s">
        <v>6239</v>
      </c>
      <c r="B1569" s="59" t="s">
        <v>6240</v>
      </c>
      <c r="C1569" s="71">
        <v>835</v>
      </c>
      <c r="D1569" s="60">
        <v>459.25</v>
      </c>
      <c r="E1569" s="66">
        <v>668</v>
      </c>
      <c r="F1569" s="61" t="s">
        <v>135</v>
      </c>
      <c r="G1569" s="59" t="s">
        <v>5685</v>
      </c>
      <c r="H1569" s="60" t="s">
        <v>6241</v>
      </c>
      <c r="I1569" s="60" t="s">
        <v>6242</v>
      </c>
      <c r="J1569" s="123"/>
      <c r="K1569" s="62" t="s">
        <v>139</v>
      </c>
      <c r="L1569" s="60" t="s">
        <v>153</v>
      </c>
      <c r="M1569" s="59" t="s">
        <v>103</v>
      </c>
      <c r="N1569" s="60" t="s">
        <v>3227</v>
      </c>
      <c r="O1569" s="60" t="s">
        <v>4475</v>
      </c>
      <c r="P1569" s="59" t="s">
        <v>102</v>
      </c>
      <c r="Q1569" s="59" t="s">
        <v>103</v>
      </c>
      <c r="R1569" s="59" t="s">
        <v>6243</v>
      </c>
      <c r="S1569" s="59"/>
      <c r="T1569" s="59">
        <v>4.3600000000000003</v>
      </c>
      <c r="U1569" s="59">
        <v>16.3</v>
      </c>
      <c r="V1569" s="59">
        <v>21.46</v>
      </c>
    </row>
    <row r="1570" spans="1:22" x14ac:dyDescent="0.2">
      <c r="A1570" s="58" t="s">
        <v>6244</v>
      </c>
      <c r="B1570" s="59" t="s">
        <v>6245</v>
      </c>
      <c r="C1570" s="71">
        <v>835</v>
      </c>
      <c r="D1570" s="60">
        <v>459.25</v>
      </c>
      <c r="E1570" s="66">
        <v>668</v>
      </c>
      <c r="F1570" s="61" t="s">
        <v>135</v>
      </c>
      <c r="G1570" s="59" t="s">
        <v>4087</v>
      </c>
      <c r="H1570" s="60" t="s">
        <v>6246</v>
      </c>
      <c r="I1570" s="60" t="s">
        <v>6247</v>
      </c>
      <c r="J1570" s="123">
        <v>0.52</v>
      </c>
      <c r="K1570" s="62" t="s">
        <v>139</v>
      </c>
      <c r="L1570" s="60" t="s">
        <v>153</v>
      </c>
      <c r="M1570" s="59" t="s">
        <v>103</v>
      </c>
      <c r="N1570" s="60" t="s">
        <v>131</v>
      </c>
      <c r="O1570" s="60" t="s">
        <v>4616</v>
      </c>
      <c r="P1570" s="59" t="s">
        <v>102</v>
      </c>
      <c r="Q1570" s="59" t="s">
        <v>103</v>
      </c>
      <c r="R1570" s="59"/>
      <c r="S1570" s="59"/>
      <c r="T1570" s="59">
        <v>2.44</v>
      </c>
      <c r="U1570" s="59">
        <v>7.15</v>
      </c>
      <c r="V1570" s="59">
        <v>12</v>
      </c>
    </row>
    <row r="1571" spans="1:22" x14ac:dyDescent="0.2">
      <c r="A1571" s="58" t="s">
        <v>6248</v>
      </c>
      <c r="B1571" s="59" t="s">
        <v>6249</v>
      </c>
      <c r="C1571" s="71">
        <v>835</v>
      </c>
      <c r="D1571" s="60">
        <v>459.25</v>
      </c>
      <c r="E1571" s="66">
        <v>668</v>
      </c>
      <c r="F1571" s="61" t="s">
        <v>135</v>
      </c>
      <c r="G1571" s="59" t="s">
        <v>4087</v>
      </c>
      <c r="H1571" s="60" t="s">
        <v>6250</v>
      </c>
      <c r="I1571" s="60" t="s">
        <v>6251</v>
      </c>
      <c r="J1571" s="123">
        <v>0.52</v>
      </c>
      <c r="K1571" s="62" t="s">
        <v>139</v>
      </c>
      <c r="L1571" s="60" t="s">
        <v>153</v>
      </c>
      <c r="M1571" s="59" t="s">
        <v>103</v>
      </c>
      <c r="N1571" s="60" t="s">
        <v>131</v>
      </c>
      <c r="O1571" s="60" t="s">
        <v>4616</v>
      </c>
      <c r="P1571" s="59" t="s">
        <v>102</v>
      </c>
      <c r="Q1571" s="59" t="s">
        <v>103</v>
      </c>
      <c r="R1571" s="59"/>
      <c r="S1571" s="59"/>
      <c r="T1571" s="59">
        <v>2.44</v>
      </c>
      <c r="U1571" s="59">
        <v>7.15</v>
      </c>
      <c r="V1571" s="59">
        <v>12</v>
      </c>
    </row>
    <row r="1572" spans="1:22" x14ac:dyDescent="0.2">
      <c r="A1572" s="58" t="s">
        <v>6252</v>
      </c>
      <c r="B1572" s="59" t="s">
        <v>6253</v>
      </c>
      <c r="C1572" s="71">
        <v>840</v>
      </c>
      <c r="D1572" s="60">
        <v>462</v>
      </c>
      <c r="E1572" s="66">
        <v>672</v>
      </c>
      <c r="F1572" s="59" t="s">
        <v>135</v>
      </c>
      <c r="G1572" s="59" t="s">
        <v>3327</v>
      </c>
      <c r="H1572" s="60" t="s">
        <v>6254</v>
      </c>
      <c r="I1572" s="60" t="s">
        <v>6255</v>
      </c>
      <c r="J1572" s="123">
        <v>2.7</v>
      </c>
      <c r="K1572" s="62" t="s">
        <v>139</v>
      </c>
      <c r="L1572" s="60" t="s">
        <v>153</v>
      </c>
      <c r="M1572" s="59" t="s">
        <v>103</v>
      </c>
      <c r="N1572" s="60" t="s">
        <v>6256</v>
      </c>
      <c r="O1572" s="60" t="s">
        <v>6257</v>
      </c>
      <c r="P1572" s="59" t="s">
        <v>102</v>
      </c>
      <c r="Q1572" s="59" t="s">
        <v>103</v>
      </c>
      <c r="R1572" s="59"/>
      <c r="S1572" s="59" t="s">
        <v>6256</v>
      </c>
      <c r="T1572" s="59">
        <v>4.3600000000000003</v>
      </c>
      <c r="U1572" s="59">
        <v>18.3</v>
      </c>
      <c r="V1572" s="59">
        <v>43.64</v>
      </c>
    </row>
    <row r="1573" spans="1:22" x14ac:dyDescent="0.2">
      <c r="A1573" s="70" t="s">
        <v>6258</v>
      </c>
      <c r="B1573" s="68" t="s">
        <v>6259</v>
      </c>
      <c r="C1573" s="71">
        <v>840</v>
      </c>
      <c r="D1573" s="71">
        <v>462</v>
      </c>
      <c r="E1573" s="66">
        <v>672</v>
      </c>
      <c r="F1573" s="68" t="s">
        <v>135</v>
      </c>
      <c r="G1573" s="68" t="s">
        <v>4924</v>
      </c>
      <c r="H1573" s="68" t="s">
        <v>6260</v>
      </c>
      <c r="I1573" s="68" t="s">
        <v>6261</v>
      </c>
      <c r="J1573" s="125"/>
      <c r="K1573" s="62" t="s">
        <v>139</v>
      </c>
      <c r="L1573" s="68" t="s">
        <v>123</v>
      </c>
      <c r="M1573" s="59" t="s">
        <v>140</v>
      </c>
      <c r="N1573" s="68" t="s">
        <v>953</v>
      </c>
      <c r="O1573" s="68" t="s">
        <v>930</v>
      </c>
      <c r="P1573" s="68" t="s">
        <v>955</v>
      </c>
      <c r="Q1573" s="68"/>
      <c r="R1573" s="68"/>
      <c r="S1573" s="68" t="s">
        <v>955</v>
      </c>
      <c r="T1573" s="68">
        <v>0</v>
      </c>
      <c r="U1573" s="68">
        <v>0</v>
      </c>
      <c r="V1573" s="68">
        <v>0</v>
      </c>
    </row>
    <row r="1574" spans="1:22" x14ac:dyDescent="0.2">
      <c r="A1574" s="65" t="s">
        <v>6262</v>
      </c>
      <c r="B1574" s="62" t="s">
        <v>6263</v>
      </c>
      <c r="C1574" s="137">
        <v>850</v>
      </c>
      <c r="D1574" s="66">
        <v>467.5</v>
      </c>
      <c r="E1574" s="66">
        <v>680</v>
      </c>
      <c r="F1574" s="59" t="s">
        <v>135</v>
      </c>
      <c r="G1574" s="66" t="s">
        <v>5594</v>
      </c>
      <c r="H1574" s="82" t="s">
        <v>5404</v>
      </c>
      <c r="I1574" s="82" t="s">
        <v>6264</v>
      </c>
      <c r="J1574" s="122"/>
      <c r="K1574" s="66" t="s">
        <v>139</v>
      </c>
      <c r="L1574" s="62" t="s">
        <v>123</v>
      </c>
      <c r="M1574" s="66" t="s">
        <v>140</v>
      </c>
      <c r="N1574" s="66" t="s">
        <v>953</v>
      </c>
      <c r="O1574" s="62" t="s">
        <v>1697</v>
      </c>
      <c r="P1574" s="62" t="s">
        <v>955</v>
      </c>
      <c r="Q1574" s="62" t="s">
        <v>140</v>
      </c>
      <c r="R1574" s="62"/>
      <c r="S1574" s="62" t="s">
        <v>955</v>
      </c>
      <c r="T1574" s="62"/>
      <c r="U1574" s="62"/>
      <c r="V1574" s="62"/>
    </row>
    <row r="1575" spans="1:22" x14ac:dyDescent="0.2">
      <c r="A1575" s="58" t="s">
        <v>6265</v>
      </c>
      <c r="B1575" s="59" t="s">
        <v>6266</v>
      </c>
      <c r="C1575" s="71">
        <v>855</v>
      </c>
      <c r="D1575" s="60">
        <v>470.25</v>
      </c>
      <c r="E1575" s="66">
        <v>684</v>
      </c>
      <c r="F1575" s="61" t="s">
        <v>135</v>
      </c>
      <c r="G1575" s="59" t="s">
        <v>5875</v>
      </c>
      <c r="H1575" s="60" t="s">
        <v>6267</v>
      </c>
      <c r="I1575" s="60" t="s">
        <v>6268</v>
      </c>
      <c r="J1575" s="123">
        <v>1.34</v>
      </c>
      <c r="K1575" s="62" t="s">
        <v>139</v>
      </c>
      <c r="L1575" s="60" t="s">
        <v>153</v>
      </c>
      <c r="M1575" s="59" t="s">
        <v>103</v>
      </c>
      <c r="N1575" s="60" t="s">
        <v>124</v>
      </c>
      <c r="O1575" s="60" t="s">
        <v>4443</v>
      </c>
      <c r="P1575" s="59" t="s">
        <v>102</v>
      </c>
      <c r="Q1575" s="59" t="s">
        <v>103</v>
      </c>
      <c r="R1575" s="59"/>
      <c r="S1575" s="59"/>
      <c r="T1575" s="59">
        <v>4.3600000000000003</v>
      </c>
      <c r="U1575" s="59">
        <v>16.3</v>
      </c>
      <c r="V1575" s="59">
        <v>21.46</v>
      </c>
    </row>
    <row r="1576" spans="1:22" x14ac:dyDescent="0.2">
      <c r="A1576" s="58" t="s">
        <v>6269</v>
      </c>
      <c r="B1576" s="59" t="s">
        <v>6270</v>
      </c>
      <c r="C1576" s="71">
        <v>860</v>
      </c>
      <c r="D1576" s="60">
        <v>473</v>
      </c>
      <c r="E1576" s="66">
        <v>688</v>
      </c>
      <c r="F1576" s="59" t="s">
        <v>135</v>
      </c>
      <c r="G1576" s="59" t="s">
        <v>136</v>
      </c>
      <c r="H1576" s="60" t="s">
        <v>6176</v>
      </c>
      <c r="I1576" s="60" t="s">
        <v>6271</v>
      </c>
      <c r="J1576" s="123"/>
      <c r="K1576" s="62" t="s">
        <v>139</v>
      </c>
      <c r="L1576" s="60" t="s">
        <v>3468</v>
      </c>
      <c r="M1576" s="59" t="s">
        <v>103</v>
      </c>
      <c r="N1576" s="60" t="s">
        <v>953</v>
      </c>
      <c r="O1576" s="60" t="s">
        <v>1697</v>
      </c>
      <c r="P1576" s="59" t="s">
        <v>955</v>
      </c>
      <c r="Q1576" s="59" t="s">
        <v>103</v>
      </c>
      <c r="R1576" s="59"/>
      <c r="S1576" s="59" t="s">
        <v>955</v>
      </c>
      <c r="T1576" s="59"/>
      <c r="U1576" s="59"/>
      <c r="V1576" s="59"/>
    </row>
    <row r="1577" spans="1:22" x14ac:dyDescent="0.2">
      <c r="A1577" s="58" t="s">
        <v>6272</v>
      </c>
      <c r="B1577" s="59" t="s">
        <v>6273</v>
      </c>
      <c r="C1577" s="71">
        <v>860</v>
      </c>
      <c r="D1577" s="60">
        <v>473</v>
      </c>
      <c r="E1577" s="66">
        <v>688</v>
      </c>
      <c r="F1577" s="59" t="s">
        <v>135</v>
      </c>
      <c r="G1577" s="59" t="s">
        <v>136</v>
      </c>
      <c r="H1577" s="60" t="s">
        <v>6274</v>
      </c>
      <c r="I1577" s="60" t="s">
        <v>6275</v>
      </c>
      <c r="J1577" s="123"/>
      <c r="K1577" s="62" t="s">
        <v>139</v>
      </c>
      <c r="L1577" s="60" t="s">
        <v>123</v>
      </c>
      <c r="M1577" s="59" t="s">
        <v>140</v>
      </c>
      <c r="N1577" s="60" t="s">
        <v>953</v>
      </c>
      <c r="O1577" s="60" t="s">
        <v>4381</v>
      </c>
      <c r="P1577" s="59" t="s">
        <v>955</v>
      </c>
      <c r="Q1577" s="59" t="s">
        <v>140</v>
      </c>
      <c r="R1577" s="59" t="s">
        <v>273</v>
      </c>
      <c r="S1577" s="59" t="s">
        <v>955</v>
      </c>
      <c r="T1577" s="59"/>
      <c r="U1577" s="59"/>
      <c r="V1577" s="59"/>
    </row>
    <row r="1578" spans="1:22" x14ac:dyDescent="0.2">
      <c r="A1578" s="58" t="s">
        <v>6276</v>
      </c>
      <c r="B1578" s="59" t="s">
        <v>6277</v>
      </c>
      <c r="C1578" s="71">
        <v>865</v>
      </c>
      <c r="D1578" s="60">
        <v>475.75</v>
      </c>
      <c r="E1578" s="66">
        <v>692</v>
      </c>
      <c r="F1578" s="61" t="s">
        <v>135</v>
      </c>
      <c r="G1578" s="59" t="s">
        <v>5077</v>
      </c>
      <c r="H1578" s="60" t="s">
        <v>6278</v>
      </c>
      <c r="I1578" s="60" t="s">
        <v>6279</v>
      </c>
      <c r="J1578" s="123">
        <v>0.79</v>
      </c>
      <c r="K1578" s="62" t="s">
        <v>139</v>
      </c>
      <c r="L1578" s="60" t="s">
        <v>153</v>
      </c>
      <c r="M1578" s="59" t="s">
        <v>103</v>
      </c>
      <c r="N1578" s="60" t="s">
        <v>131</v>
      </c>
      <c r="O1578" s="60" t="s">
        <v>132</v>
      </c>
      <c r="P1578" s="59" t="s">
        <v>102</v>
      </c>
      <c r="Q1578" s="59" t="s">
        <v>103</v>
      </c>
      <c r="R1578" s="59"/>
      <c r="S1578" s="59"/>
      <c r="T1578" s="59">
        <v>2.54</v>
      </c>
      <c r="U1578" s="59">
        <v>11.5</v>
      </c>
      <c r="V1578" s="59">
        <v>18.75</v>
      </c>
    </row>
    <row r="1579" spans="1:22" x14ac:dyDescent="0.2">
      <c r="A1579" s="58" t="s">
        <v>6280</v>
      </c>
      <c r="B1579" s="59" t="s">
        <v>6281</v>
      </c>
      <c r="C1579" s="71">
        <v>865</v>
      </c>
      <c r="D1579" s="60">
        <v>475.75</v>
      </c>
      <c r="E1579" s="66">
        <v>692</v>
      </c>
      <c r="F1579" s="61" t="s">
        <v>135</v>
      </c>
      <c r="G1579" s="59" t="s">
        <v>136</v>
      </c>
      <c r="H1579" s="60" t="s">
        <v>6282</v>
      </c>
      <c r="I1579" s="60" t="s">
        <v>6283</v>
      </c>
      <c r="J1579" s="123"/>
      <c r="K1579" s="62" t="s">
        <v>139</v>
      </c>
      <c r="L1579" s="60" t="s">
        <v>3468</v>
      </c>
      <c r="M1579" s="59" t="s">
        <v>103</v>
      </c>
      <c r="N1579" s="60" t="s">
        <v>953</v>
      </c>
      <c r="O1579" s="60" t="s">
        <v>1697</v>
      </c>
      <c r="P1579" s="59" t="s">
        <v>955</v>
      </c>
      <c r="Q1579" s="59" t="s">
        <v>103</v>
      </c>
      <c r="R1579" s="59"/>
      <c r="S1579" s="59" t="s">
        <v>955</v>
      </c>
      <c r="T1579" s="59"/>
      <c r="U1579" s="59"/>
      <c r="V1579" s="59"/>
    </row>
    <row r="1580" spans="1:22" x14ac:dyDescent="0.2">
      <c r="A1580" s="58" t="s">
        <v>6284</v>
      </c>
      <c r="B1580" s="59" t="s">
        <v>6285</v>
      </c>
      <c r="C1580" s="71">
        <v>865</v>
      </c>
      <c r="D1580" s="60">
        <v>475.75</v>
      </c>
      <c r="E1580" s="66">
        <v>692</v>
      </c>
      <c r="F1580" s="59" t="s">
        <v>135</v>
      </c>
      <c r="G1580" s="59" t="s">
        <v>6286</v>
      </c>
      <c r="H1580" s="60" t="s">
        <v>6287</v>
      </c>
      <c r="I1580" s="60" t="s">
        <v>6288</v>
      </c>
      <c r="J1580" s="123"/>
      <c r="K1580" s="62" t="s">
        <v>139</v>
      </c>
      <c r="L1580" s="60" t="s">
        <v>123</v>
      </c>
      <c r="M1580" s="59" t="s">
        <v>140</v>
      </c>
      <c r="N1580" s="60" t="s">
        <v>953</v>
      </c>
      <c r="O1580" s="60" t="s">
        <v>930</v>
      </c>
      <c r="P1580" s="59" t="s">
        <v>955</v>
      </c>
      <c r="Q1580" s="59" t="s">
        <v>140</v>
      </c>
      <c r="R1580" s="59"/>
      <c r="S1580" s="59" t="s">
        <v>955</v>
      </c>
      <c r="T1580" s="59">
        <v>39</v>
      </c>
      <c r="U1580" s="59">
        <v>22</v>
      </c>
      <c r="V1580" s="59">
        <v>21</v>
      </c>
    </row>
    <row r="1581" spans="1:22" x14ac:dyDescent="0.2">
      <c r="A1581" s="58" t="s">
        <v>6289</v>
      </c>
      <c r="B1581" s="59" t="s">
        <v>6290</v>
      </c>
      <c r="C1581" s="71">
        <v>880</v>
      </c>
      <c r="D1581" s="60">
        <v>484</v>
      </c>
      <c r="E1581" s="66">
        <v>704</v>
      </c>
      <c r="F1581" s="59" t="s">
        <v>135</v>
      </c>
      <c r="G1581" s="59" t="s">
        <v>136</v>
      </c>
      <c r="H1581" s="60" t="s">
        <v>6291</v>
      </c>
      <c r="I1581" s="60" t="s">
        <v>6292</v>
      </c>
      <c r="J1581" s="123">
        <v>0.56000000000000005</v>
      </c>
      <c r="K1581" s="62" t="s">
        <v>139</v>
      </c>
      <c r="L1581" s="60" t="s">
        <v>117</v>
      </c>
      <c r="M1581" s="59" t="s">
        <v>140</v>
      </c>
      <c r="N1581" s="60" t="s">
        <v>946</v>
      </c>
      <c r="O1581" s="60" t="s">
        <v>4804</v>
      </c>
      <c r="P1581" s="59" t="s">
        <v>955</v>
      </c>
      <c r="Q1581" s="59" t="s">
        <v>103</v>
      </c>
      <c r="R1581" s="59"/>
      <c r="S1581" s="59" t="s">
        <v>955</v>
      </c>
      <c r="T1581" s="59"/>
      <c r="U1581" s="59"/>
      <c r="V1581" s="59"/>
    </row>
    <row r="1582" spans="1:22" x14ac:dyDescent="0.2">
      <c r="A1582" s="58" t="s">
        <v>6293</v>
      </c>
      <c r="B1582" s="59" t="s">
        <v>6294</v>
      </c>
      <c r="C1582" s="71">
        <v>880</v>
      </c>
      <c r="D1582" s="60">
        <v>484</v>
      </c>
      <c r="E1582" s="66">
        <v>704</v>
      </c>
      <c r="F1582" s="59" t="s">
        <v>135</v>
      </c>
      <c r="G1582" s="59" t="s">
        <v>136</v>
      </c>
      <c r="H1582" s="60" t="s">
        <v>6295</v>
      </c>
      <c r="I1582" s="60" t="s">
        <v>6296</v>
      </c>
      <c r="J1582" s="123"/>
      <c r="K1582" s="62" t="s">
        <v>139</v>
      </c>
      <c r="L1582" s="60" t="s">
        <v>3468</v>
      </c>
      <c r="M1582" s="59" t="s">
        <v>103</v>
      </c>
      <c r="N1582" s="60" t="s">
        <v>953</v>
      </c>
      <c r="O1582" s="60" t="s">
        <v>930</v>
      </c>
      <c r="P1582" s="59" t="s">
        <v>955</v>
      </c>
      <c r="Q1582" s="59" t="s">
        <v>103</v>
      </c>
      <c r="R1582" s="59"/>
      <c r="S1582" s="59" t="s">
        <v>955</v>
      </c>
      <c r="T1582" s="59"/>
      <c r="U1582" s="59"/>
      <c r="V1582" s="59"/>
    </row>
    <row r="1583" spans="1:22" x14ac:dyDescent="0.2">
      <c r="A1583" s="58" t="s">
        <v>6297</v>
      </c>
      <c r="B1583" s="59" t="s">
        <v>6298</v>
      </c>
      <c r="C1583" s="71">
        <v>885</v>
      </c>
      <c r="D1583" s="60">
        <v>486.75</v>
      </c>
      <c r="E1583" s="66">
        <v>708</v>
      </c>
      <c r="F1583" s="59" t="s">
        <v>135</v>
      </c>
      <c r="G1583" s="59" t="s">
        <v>3327</v>
      </c>
      <c r="H1583" s="60" t="s">
        <v>6299</v>
      </c>
      <c r="I1583" s="60" t="s">
        <v>6300</v>
      </c>
      <c r="J1583" s="123"/>
      <c r="K1583" s="62" t="s">
        <v>139</v>
      </c>
      <c r="L1583" s="60" t="s">
        <v>153</v>
      </c>
      <c r="M1583" s="59" t="s">
        <v>103</v>
      </c>
      <c r="N1583" s="60" t="s">
        <v>3227</v>
      </c>
      <c r="O1583" s="60" t="s">
        <v>4475</v>
      </c>
      <c r="P1583" s="59" t="s">
        <v>102</v>
      </c>
      <c r="Q1583" s="59" t="s">
        <v>103</v>
      </c>
      <c r="R1583" s="59" t="s">
        <v>6092</v>
      </c>
      <c r="S1583" s="59"/>
      <c r="T1583" s="59">
        <v>4.3600000000000003</v>
      </c>
      <c r="U1583" s="59">
        <v>18.3</v>
      </c>
      <c r="V1583" s="59">
        <v>43.64</v>
      </c>
    </row>
    <row r="1584" spans="1:22" x14ac:dyDescent="0.2">
      <c r="A1584" s="65" t="s">
        <v>6301</v>
      </c>
      <c r="B1584" s="62" t="s">
        <v>6302</v>
      </c>
      <c r="C1584" s="137">
        <v>895</v>
      </c>
      <c r="D1584" s="66">
        <v>492.25</v>
      </c>
      <c r="E1584" s="66">
        <v>716</v>
      </c>
      <c r="F1584" s="59" t="s">
        <v>135</v>
      </c>
      <c r="G1584" s="66" t="s">
        <v>136</v>
      </c>
      <c r="H1584" s="82" t="s">
        <v>6303</v>
      </c>
      <c r="I1584" s="66" t="s">
        <v>6304</v>
      </c>
      <c r="J1584" s="122">
        <v>0</v>
      </c>
      <c r="K1584" s="66" t="s">
        <v>139</v>
      </c>
      <c r="L1584" s="62" t="s">
        <v>153</v>
      </c>
      <c r="M1584" s="66" t="s">
        <v>103</v>
      </c>
      <c r="N1584" s="66" t="s">
        <v>154</v>
      </c>
      <c r="O1584" s="62" t="s">
        <v>2911</v>
      </c>
      <c r="P1584" s="62" t="s">
        <v>102</v>
      </c>
      <c r="Q1584" s="62" t="s">
        <v>103</v>
      </c>
      <c r="R1584" s="62"/>
      <c r="S1584" s="62"/>
      <c r="T1584" s="62"/>
      <c r="U1584" s="62"/>
      <c r="V1584" s="62"/>
    </row>
    <row r="1585" spans="1:22" x14ac:dyDescent="0.2">
      <c r="A1585" s="58" t="s">
        <v>6305</v>
      </c>
      <c r="B1585" s="59" t="s">
        <v>6306</v>
      </c>
      <c r="C1585" s="71">
        <v>900</v>
      </c>
      <c r="D1585" s="60">
        <v>495</v>
      </c>
      <c r="E1585" s="66">
        <v>720</v>
      </c>
      <c r="F1585" s="59" t="s">
        <v>135</v>
      </c>
      <c r="G1585" s="59" t="s">
        <v>136</v>
      </c>
      <c r="H1585" s="60" t="s">
        <v>6307</v>
      </c>
      <c r="I1585" s="60" t="s">
        <v>6308</v>
      </c>
      <c r="J1585" s="123"/>
      <c r="K1585" s="62" t="s">
        <v>139</v>
      </c>
      <c r="L1585" s="60" t="s">
        <v>3468</v>
      </c>
      <c r="M1585" s="59" t="s">
        <v>103</v>
      </c>
      <c r="N1585" s="60" t="s">
        <v>953</v>
      </c>
      <c r="O1585" s="60" t="s">
        <v>1497</v>
      </c>
      <c r="P1585" s="59" t="s">
        <v>955</v>
      </c>
      <c r="Q1585" s="59" t="s">
        <v>103</v>
      </c>
      <c r="R1585" s="59"/>
      <c r="S1585" s="59" t="s">
        <v>955</v>
      </c>
      <c r="T1585" s="59"/>
      <c r="U1585" s="59"/>
      <c r="V1585" s="59"/>
    </row>
    <row r="1586" spans="1:22" x14ac:dyDescent="0.2">
      <c r="A1586" s="65" t="s">
        <v>6309</v>
      </c>
      <c r="B1586" s="62" t="s">
        <v>6310</v>
      </c>
      <c r="C1586" s="137">
        <v>900</v>
      </c>
      <c r="D1586" s="66">
        <v>495</v>
      </c>
      <c r="E1586" s="66">
        <v>720</v>
      </c>
      <c r="F1586" s="59" t="s">
        <v>135</v>
      </c>
      <c r="G1586" s="66" t="s">
        <v>5703</v>
      </c>
      <c r="H1586" s="82" t="s">
        <v>5404</v>
      </c>
      <c r="I1586" s="82" t="s">
        <v>6311</v>
      </c>
      <c r="J1586" s="122"/>
      <c r="K1586" s="66" t="s">
        <v>139</v>
      </c>
      <c r="L1586" s="62" t="s">
        <v>123</v>
      </c>
      <c r="M1586" s="66" t="s">
        <v>140</v>
      </c>
      <c r="N1586" s="66" t="s">
        <v>953</v>
      </c>
      <c r="O1586" s="62" t="s">
        <v>1697</v>
      </c>
      <c r="P1586" s="62" t="s">
        <v>955</v>
      </c>
      <c r="Q1586" s="62" t="s">
        <v>140</v>
      </c>
      <c r="R1586" s="62"/>
      <c r="S1586" s="62" t="s">
        <v>955</v>
      </c>
      <c r="T1586" s="62"/>
      <c r="U1586" s="62"/>
      <c r="V1586" s="62"/>
    </row>
    <row r="1587" spans="1:22" x14ac:dyDescent="0.2">
      <c r="A1587" s="70" t="s">
        <v>6312</v>
      </c>
      <c r="B1587" s="68" t="s">
        <v>6313</v>
      </c>
      <c r="C1587" s="71">
        <v>915</v>
      </c>
      <c r="D1587" s="71">
        <v>503.25</v>
      </c>
      <c r="E1587" s="66">
        <v>732</v>
      </c>
      <c r="F1587" s="68" t="s">
        <v>135</v>
      </c>
      <c r="G1587" s="68" t="s">
        <v>5086</v>
      </c>
      <c r="H1587" s="68" t="s">
        <v>6314</v>
      </c>
      <c r="I1587" s="68" t="s">
        <v>6315</v>
      </c>
      <c r="J1587" s="125"/>
      <c r="K1587" s="62" t="s">
        <v>139</v>
      </c>
      <c r="L1587" s="68" t="s">
        <v>123</v>
      </c>
      <c r="M1587" s="59" t="s">
        <v>140</v>
      </c>
      <c r="N1587" s="68" t="s">
        <v>953</v>
      </c>
      <c r="O1587" s="68" t="s">
        <v>930</v>
      </c>
      <c r="P1587" s="68" t="s">
        <v>955</v>
      </c>
      <c r="Q1587" s="68"/>
      <c r="R1587" s="68"/>
      <c r="S1587" s="68" t="s">
        <v>955</v>
      </c>
      <c r="T1587" s="68">
        <v>0</v>
      </c>
      <c r="U1587" s="68">
        <v>0</v>
      </c>
      <c r="V1587" s="68">
        <v>0</v>
      </c>
    </row>
    <row r="1588" spans="1:22" x14ac:dyDescent="0.2">
      <c r="A1588" s="58" t="s">
        <v>6316</v>
      </c>
      <c r="B1588" s="59" t="s">
        <v>6317</v>
      </c>
      <c r="C1588" s="71">
        <v>930</v>
      </c>
      <c r="D1588" s="60">
        <v>511.5</v>
      </c>
      <c r="E1588" s="66">
        <v>744</v>
      </c>
      <c r="F1588" s="61" t="s">
        <v>135</v>
      </c>
      <c r="G1588" s="59" t="s">
        <v>937</v>
      </c>
      <c r="H1588" s="60" t="s">
        <v>6318</v>
      </c>
      <c r="I1588" s="60" t="s">
        <v>6319</v>
      </c>
      <c r="J1588" s="123"/>
      <c r="K1588" s="62" t="s">
        <v>139</v>
      </c>
      <c r="L1588" s="60" t="s">
        <v>153</v>
      </c>
      <c r="M1588" s="59" t="s">
        <v>103</v>
      </c>
      <c r="N1588" s="60" t="s">
        <v>124</v>
      </c>
      <c r="O1588" s="60" t="s">
        <v>4947</v>
      </c>
      <c r="P1588" s="59" t="s">
        <v>102</v>
      </c>
      <c r="Q1588" s="59" t="s">
        <v>103</v>
      </c>
      <c r="R1588" s="59" t="s">
        <v>327</v>
      </c>
      <c r="S1588" s="59"/>
      <c r="T1588" s="59">
        <v>2.54</v>
      </c>
      <c r="U1588" s="59">
        <v>11.5</v>
      </c>
      <c r="V1588" s="59">
        <v>18.75</v>
      </c>
    </row>
    <row r="1589" spans="1:22" x14ac:dyDescent="0.2">
      <c r="A1589" s="58" t="s">
        <v>6320</v>
      </c>
      <c r="B1589" s="59" t="s">
        <v>6321</v>
      </c>
      <c r="C1589" s="71">
        <v>930</v>
      </c>
      <c r="D1589" s="60">
        <v>511.5</v>
      </c>
      <c r="E1589" s="66">
        <v>744</v>
      </c>
      <c r="F1589" s="59" t="s">
        <v>135</v>
      </c>
      <c r="G1589" s="59" t="s">
        <v>136</v>
      </c>
      <c r="H1589" s="60" t="s">
        <v>6322</v>
      </c>
      <c r="I1589" s="60" t="s">
        <v>6323</v>
      </c>
      <c r="J1589" s="123"/>
      <c r="K1589" s="62" t="s">
        <v>139</v>
      </c>
      <c r="L1589" s="60" t="s">
        <v>3468</v>
      </c>
      <c r="M1589" s="59" t="s">
        <v>103</v>
      </c>
      <c r="N1589" s="60" t="s">
        <v>953</v>
      </c>
      <c r="O1589" s="60" t="s">
        <v>930</v>
      </c>
      <c r="P1589" s="59" t="s">
        <v>955</v>
      </c>
      <c r="Q1589" s="59" t="s">
        <v>103</v>
      </c>
      <c r="R1589" s="59"/>
      <c r="S1589" s="59" t="s">
        <v>955</v>
      </c>
      <c r="T1589" s="59"/>
      <c r="U1589" s="59"/>
      <c r="V1589" s="59"/>
    </row>
    <row r="1590" spans="1:22" x14ac:dyDescent="0.2">
      <c r="A1590" s="58" t="s">
        <v>6324</v>
      </c>
      <c r="B1590" s="59" t="s">
        <v>6325</v>
      </c>
      <c r="C1590" s="71">
        <v>930</v>
      </c>
      <c r="D1590" s="60">
        <v>511.5</v>
      </c>
      <c r="E1590" s="66">
        <v>744</v>
      </c>
      <c r="F1590" s="59" t="s">
        <v>135</v>
      </c>
      <c r="G1590" s="59" t="s">
        <v>136</v>
      </c>
      <c r="H1590" s="60" t="s">
        <v>6322</v>
      </c>
      <c r="I1590" s="60" t="s">
        <v>6326</v>
      </c>
      <c r="J1590" s="123"/>
      <c r="K1590" s="62" t="s">
        <v>139</v>
      </c>
      <c r="L1590" s="60" t="s">
        <v>3468</v>
      </c>
      <c r="M1590" s="59" t="s">
        <v>103</v>
      </c>
      <c r="N1590" s="60" t="s">
        <v>953</v>
      </c>
      <c r="O1590" s="60" t="s">
        <v>930</v>
      </c>
      <c r="P1590" s="59" t="s">
        <v>955</v>
      </c>
      <c r="Q1590" s="59" t="s">
        <v>140</v>
      </c>
      <c r="R1590" s="59"/>
      <c r="S1590" s="59" t="s">
        <v>955</v>
      </c>
      <c r="T1590" s="59"/>
      <c r="U1590" s="59"/>
      <c r="V1590" s="59"/>
    </row>
    <row r="1591" spans="1:22" x14ac:dyDescent="0.2">
      <c r="A1591" s="58" t="s">
        <v>6327</v>
      </c>
      <c r="B1591" s="59" t="s">
        <v>6328</v>
      </c>
      <c r="C1591" s="71">
        <v>935</v>
      </c>
      <c r="D1591" s="60">
        <v>514.25</v>
      </c>
      <c r="E1591" s="66">
        <v>748</v>
      </c>
      <c r="F1591" s="61" t="s">
        <v>135</v>
      </c>
      <c r="G1591" s="59" t="s">
        <v>5685</v>
      </c>
      <c r="H1591" s="60" t="s">
        <v>6329</v>
      </c>
      <c r="I1591" s="60" t="s">
        <v>6330</v>
      </c>
      <c r="J1591" s="123"/>
      <c r="K1591" s="62" t="s">
        <v>139</v>
      </c>
      <c r="L1591" s="60" t="s">
        <v>153</v>
      </c>
      <c r="M1591" s="59" t="s">
        <v>103</v>
      </c>
      <c r="N1591" s="60" t="s">
        <v>124</v>
      </c>
      <c r="O1591" s="60" t="s">
        <v>6331</v>
      </c>
      <c r="P1591" s="59" t="s">
        <v>102</v>
      </c>
      <c r="Q1591" s="59" t="s">
        <v>103</v>
      </c>
      <c r="R1591" s="59" t="s">
        <v>4149</v>
      </c>
      <c r="S1591" s="59"/>
      <c r="T1591" s="59">
        <v>4.3600000000000003</v>
      </c>
      <c r="U1591" s="59">
        <v>16.3</v>
      </c>
      <c r="V1591" s="59">
        <v>21.46</v>
      </c>
    </row>
    <row r="1592" spans="1:22" x14ac:dyDescent="0.2">
      <c r="A1592" s="58" t="s">
        <v>6332</v>
      </c>
      <c r="B1592" s="59" t="s">
        <v>6333</v>
      </c>
      <c r="C1592" s="71">
        <v>935</v>
      </c>
      <c r="D1592" s="60">
        <v>514.25</v>
      </c>
      <c r="E1592" s="66">
        <v>748</v>
      </c>
      <c r="F1592" s="61" t="s">
        <v>135</v>
      </c>
      <c r="G1592" s="59" t="s">
        <v>5875</v>
      </c>
      <c r="H1592" s="60" t="s">
        <v>6334</v>
      </c>
      <c r="I1592" s="60" t="s">
        <v>6335</v>
      </c>
      <c r="J1592" s="123">
        <v>3.7</v>
      </c>
      <c r="K1592" s="62" t="s">
        <v>139</v>
      </c>
      <c r="L1592" s="60" t="s">
        <v>153</v>
      </c>
      <c r="M1592" s="59" t="s">
        <v>103</v>
      </c>
      <c r="N1592" s="60" t="s">
        <v>124</v>
      </c>
      <c r="O1592" s="60" t="s">
        <v>4443</v>
      </c>
      <c r="P1592" s="59" t="s">
        <v>102</v>
      </c>
      <c r="Q1592" s="59" t="s">
        <v>103</v>
      </c>
      <c r="R1592" s="59"/>
      <c r="S1592" s="59"/>
      <c r="T1592" s="59">
        <v>4.3600000000000003</v>
      </c>
      <c r="U1592" s="59">
        <v>18.3</v>
      </c>
      <c r="V1592" s="59">
        <v>43.64</v>
      </c>
    </row>
    <row r="1593" spans="1:22" x14ac:dyDescent="0.2">
      <c r="A1593" s="58" t="s">
        <v>6336</v>
      </c>
      <c r="B1593" s="59" t="s">
        <v>6337</v>
      </c>
      <c r="C1593" s="71">
        <v>940</v>
      </c>
      <c r="D1593" s="60">
        <v>517</v>
      </c>
      <c r="E1593" s="66">
        <v>752</v>
      </c>
      <c r="F1593" s="59" t="s">
        <v>135</v>
      </c>
      <c r="G1593" s="59" t="s">
        <v>5875</v>
      </c>
      <c r="H1593" s="60" t="s">
        <v>6338</v>
      </c>
      <c r="I1593" s="60" t="s">
        <v>6339</v>
      </c>
      <c r="J1593" s="123">
        <v>3.62</v>
      </c>
      <c r="K1593" s="62" t="s">
        <v>139</v>
      </c>
      <c r="L1593" s="60" t="s">
        <v>153</v>
      </c>
      <c r="M1593" s="59" t="s">
        <v>103</v>
      </c>
      <c r="N1593" s="60" t="s">
        <v>3227</v>
      </c>
      <c r="O1593" s="60" t="s">
        <v>4090</v>
      </c>
      <c r="P1593" s="59" t="s">
        <v>102</v>
      </c>
      <c r="Q1593" s="59" t="s">
        <v>103</v>
      </c>
      <c r="R1593" s="59"/>
      <c r="S1593" s="59"/>
      <c r="T1593" s="59">
        <v>4.3600000000000003</v>
      </c>
      <c r="U1593" s="59">
        <v>18.3</v>
      </c>
      <c r="V1593" s="59">
        <v>43.64</v>
      </c>
    </row>
    <row r="1594" spans="1:22" x14ac:dyDescent="0.2">
      <c r="A1594" s="58" t="s">
        <v>6340</v>
      </c>
      <c r="B1594" s="59" t="s">
        <v>6341</v>
      </c>
      <c r="C1594" s="71">
        <v>940</v>
      </c>
      <c r="D1594" s="60">
        <v>517</v>
      </c>
      <c r="E1594" s="66">
        <v>752</v>
      </c>
      <c r="F1594" s="59" t="s">
        <v>135</v>
      </c>
      <c r="G1594" s="59" t="s">
        <v>3327</v>
      </c>
      <c r="H1594" s="60" t="s">
        <v>6342</v>
      </c>
      <c r="I1594" s="60" t="s">
        <v>6343</v>
      </c>
      <c r="J1594" s="123">
        <v>2.66</v>
      </c>
      <c r="K1594" s="62" t="s">
        <v>139</v>
      </c>
      <c r="L1594" s="60" t="s">
        <v>153</v>
      </c>
      <c r="M1594" s="59" t="s">
        <v>103</v>
      </c>
      <c r="N1594" s="60" t="s">
        <v>124</v>
      </c>
      <c r="O1594" s="60" t="s">
        <v>5253</v>
      </c>
      <c r="P1594" s="59" t="s">
        <v>102</v>
      </c>
      <c r="Q1594" s="59" t="s">
        <v>103</v>
      </c>
      <c r="R1594" s="59"/>
      <c r="S1594" s="59"/>
      <c r="T1594" s="59">
        <v>4.3600000000000003</v>
      </c>
      <c r="U1594" s="59">
        <v>18.3</v>
      </c>
      <c r="V1594" s="59">
        <v>43.64</v>
      </c>
    </row>
    <row r="1595" spans="1:22" x14ac:dyDescent="0.2">
      <c r="A1595" s="58" t="s">
        <v>6344</v>
      </c>
      <c r="B1595" s="59" t="s">
        <v>6345</v>
      </c>
      <c r="C1595" s="71">
        <v>940</v>
      </c>
      <c r="D1595" s="60">
        <v>517</v>
      </c>
      <c r="E1595" s="66">
        <v>752</v>
      </c>
      <c r="F1595" s="59" t="s">
        <v>135</v>
      </c>
      <c r="G1595" s="59" t="s">
        <v>3928</v>
      </c>
      <c r="H1595" s="60" t="s">
        <v>6346</v>
      </c>
      <c r="I1595" s="60" t="s">
        <v>6347</v>
      </c>
      <c r="J1595" s="123">
        <v>0.5</v>
      </c>
      <c r="K1595" s="62" t="s">
        <v>139</v>
      </c>
      <c r="L1595" s="60" t="s">
        <v>153</v>
      </c>
      <c r="M1595" s="59" t="s">
        <v>103</v>
      </c>
      <c r="N1595" s="60" t="s">
        <v>3227</v>
      </c>
      <c r="O1595" s="60" t="s">
        <v>4680</v>
      </c>
      <c r="P1595" s="59" t="s">
        <v>102</v>
      </c>
      <c r="Q1595" s="59" t="s">
        <v>103</v>
      </c>
      <c r="R1595" s="59"/>
      <c r="S1595" s="59"/>
      <c r="T1595" s="59">
        <v>2.44</v>
      </c>
      <c r="U1595" s="59">
        <v>7.15</v>
      </c>
      <c r="V1595" s="59">
        <v>12</v>
      </c>
    </row>
    <row r="1596" spans="1:22" x14ac:dyDescent="0.2">
      <c r="A1596" s="58" t="s">
        <v>6348</v>
      </c>
      <c r="B1596" s="59" t="s">
        <v>6349</v>
      </c>
      <c r="C1596" s="71">
        <v>950</v>
      </c>
      <c r="D1596" s="60">
        <v>522.5</v>
      </c>
      <c r="E1596" s="66">
        <v>760</v>
      </c>
      <c r="F1596" s="59" t="s">
        <v>135</v>
      </c>
      <c r="G1596" s="59" t="s">
        <v>937</v>
      </c>
      <c r="H1596" s="60" t="s">
        <v>6350</v>
      </c>
      <c r="I1596" s="60" t="s">
        <v>6351</v>
      </c>
      <c r="J1596" s="123"/>
      <c r="K1596" s="62" t="s">
        <v>139</v>
      </c>
      <c r="L1596" s="60" t="s">
        <v>153</v>
      </c>
      <c r="M1596" s="59" t="s">
        <v>103</v>
      </c>
      <c r="N1596" s="60" t="s">
        <v>946</v>
      </c>
      <c r="O1596" s="60" t="s">
        <v>4816</v>
      </c>
      <c r="P1596" s="59" t="s">
        <v>102</v>
      </c>
      <c r="Q1596" s="59" t="s">
        <v>103</v>
      </c>
      <c r="R1596" s="59" t="s">
        <v>327</v>
      </c>
      <c r="S1596" s="59"/>
      <c r="T1596" s="59">
        <v>2.54</v>
      </c>
      <c r="U1596" s="59">
        <v>11.5</v>
      </c>
      <c r="V1596" s="59">
        <v>18.75</v>
      </c>
    </row>
    <row r="1597" spans="1:22" x14ac:dyDescent="0.2">
      <c r="A1597" s="58" t="s">
        <v>6352</v>
      </c>
      <c r="B1597" s="59" t="s">
        <v>6353</v>
      </c>
      <c r="C1597" s="71">
        <v>950</v>
      </c>
      <c r="D1597" s="60">
        <v>522.5</v>
      </c>
      <c r="E1597" s="66">
        <v>760</v>
      </c>
      <c r="F1597" s="61" t="s">
        <v>135</v>
      </c>
      <c r="G1597" s="59" t="s">
        <v>937</v>
      </c>
      <c r="H1597" s="60" t="s">
        <v>6354</v>
      </c>
      <c r="I1597" s="60" t="s">
        <v>6355</v>
      </c>
      <c r="J1597" s="123"/>
      <c r="K1597" s="62" t="s">
        <v>139</v>
      </c>
      <c r="L1597" s="60" t="s">
        <v>153</v>
      </c>
      <c r="M1597" s="59" t="s">
        <v>103</v>
      </c>
      <c r="N1597" s="60" t="s">
        <v>946</v>
      </c>
      <c r="O1597" s="60" t="s">
        <v>4816</v>
      </c>
      <c r="P1597" s="59" t="s">
        <v>102</v>
      </c>
      <c r="Q1597" s="59" t="s">
        <v>103</v>
      </c>
      <c r="R1597" s="59" t="s">
        <v>327</v>
      </c>
      <c r="S1597" s="59"/>
      <c r="T1597" s="59">
        <v>2.54</v>
      </c>
      <c r="U1597" s="59">
        <v>11.5</v>
      </c>
      <c r="V1597" s="59">
        <v>18.75</v>
      </c>
    </row>
    <row r="1598" spans="1:22" x14ac:dyDescent="0.2">
      <c r="A1598" s="58" t="s">
        <v>6356</v>
      </c>
      <c r="B1598" s="59" t="s">
        <v>6357</v>
      </c>
      <c r="C1598" s="71">
        <v>950</v>
      </c>
      <c r="D1598" s="60">
        <v>522.5</v>
      </c>
      <c r="E1598" s="66">
        <v>760</v>
      </c>
      <c r="F1598" s="61" t="s">
        <v>135</v>
      </c>
      <c r="G1598" s="59" t="s">
        <v>937</v>
      </c>
      <c r="H1598" s="60" t="s">
        <v>6358</v>
      </c>
      <c r="I1598" s="60" t="s">
        <v>6359</v>
      </c>
      <c r="J1598" s="123"/>
      <c r="K1598" s="62" t="s">
        <v>139</v>
      </c>
      <c r="L1598" s="60" t="s">
        <v>153</v>
      </c>
      <c r="M1598" s="59" t="s">
        <v>103</v>
      </c>
      <c r="N1598" s="60" t="s">
        <v>946</v>
      </c>
      <c r="O1598" s="60" t="s">
        <v>4816</v>
      </c>
      <c r="P1598" s="59" t="s">
        <v>102</v>
      </c>
      <c r="Q1598" s="59" t="s">
        <v>103</v>
      </c>
      <c r="R1598" s="59"/>
      <c r="S1598" s="59"/>
      <c r="T1598" s="59">
        <v>2.54</v>
      </c>
      <c r="U1598" s="59">
        <v>11.5</v>
      </c>
      <c r="V1598" s="59">
        <v>18.75</v>
      </c>
    </row>
    <row r="1599" spans="1:22" x14ac:dyDescent="0.2">
      <c r="A1599" s="65" t="s">
        <v>6360</v>
      </c>
      <c r="B1599" s="62" t="s">
        <v>6361</v>
      </c>
      <c r="C1599" s="137">
        <v>950</v>
      </c>
      <c r="D1599" s="66">
        <v>522.5</v>
      </c>
      <c r="E1599" s="66">
        <v>760</v>
      </c>
      <c r="F1599" s="59" t="s">
        <v>135</v>
      </c>
      <c r="G1599" s="66" t="s">
        <v>6286</v>
      </c>
      <c r="H1599" s="82" t="s">
        <v>5404</v>
      </c>
      <c r="I1599" s="82" t="s">
        <v>6362</v>
      </c>
      <c r="J1599" s="122"/>
      <c r="K1599" s="66" t="s">
        <v>139</v>
      </c>
      <c r="L1599" s="62" t="s">
        <v>123</v>
      </c>
      <c r="M1599" s="66" t="s">
        <v>140</v>
      </c>
      <c r="N1599" s="66" t="s">
        <v>953</v>
      </c>
      <c r="O1599" s="62" t="s">
        <v>1697</v>
      </c>
      <c r="P1599" s="62" t="s">
        <v>955</v>
      </c>
      <c r="Q1599" s="62" t="s">
        <v>140</v>
      </c>
      <c r="R1599" s="62"/>
      <c r="S1599" s="62" t="s">
        <v>955</v>
      </c>
      <c r="T1599" s="62"/>
      <c r="U1599" s="62"/>
      <c r="V1599" s="62"/>
    </row>
    <row r="1600" spans="1:22" x14ac:dyDescent="0.2">
      <c r="A1600" s="58" t="s">
        <v>6363</v>
      </c>
      <c r="B1600" s="59" t="s">
        <v>6364</v>
      </c>
      <c r="C1600" s="71">
        <v>955</v>
      </c>
      <c r="D1600" s="60">
        <v>525.25</v>
      </c>
      <c r="E1600" s="66">
        <v>764</v>
      </c>
      <c r="F1600" s="61" t="s">
        <v>135</v>
      </c>
      <c r="G1600" s="59" t="s">
        <v>136</v>
      </c>
      <c r="H1600" s="60" t="s">
        <v>6365</v>
      </c>
      <c r="I1600" s="60" t="s">
        <v>6366</v>
      </c>
      <c r="J1600" s="123"/>
      <c r="K1600" s="62" t="s">
        <v>139</v>
      </c>
      <c r="L1600" s="60" t="s">
        <v>130</v>
      </c>
      <c r="M1600" s="59" t="s">
        <v>103</v>
      </c>
      <c r="N1600" s="60" t="s">
        <v>100</v>
      </c>
      <c r="O1600" s="60" t="s">
        <v>6367</v>
      </c>
      <c r="P1600" s="59" t="s">
        <v>102</v>
      </c>
      <c r="Q1600" s="59" t="s">
        <v>103</v>
      </c>
      <c r="R1600" s="59"/>
      <c r="S1600" s="59"/>
      <c r="T1600" s="59">
        <v>2.54</v>
      </c>
      <c r="U1600" s="59">
        <v>11.5</v>
      </c>
      <c r="V1600" s="59">
        <v>18.75</v>
      </c>
    </row>
    <row r="1601" spans="1:22" x14ac:dyDescent="0.2">
      <c r="A1601" s="58" t="s">
        <v>6368</v>
      </c>
      <c r="B1601" s="59" t="s">
        <v>6369</v>
      </c>
      <c r="C1601" s="71">
        <v>955</v>
      </c>
      <c r="D1601" s="60">
        <v>525.25</v>
      </c>
      <c r="E1601" s="66">
        <v>764</v>
      </c>
      <c r="F1601" s="61" t="s">
        <v>135</v>
      </c>
      <c r="G1601" s="59" t="s">
        <v>136</v>
      </c>
      <c r="H1601" s="60" t="s">
        <v>6370</v>
      </c>
      <c r="I1601" s="60" t="s">
        <v>6371</v>
      </c>
      <c r="J1601" s="123"/>
      <c r="K1601" s="62" t="s">
        <v>139</v>
      </c>
      <c r="L1601" s="60" t="s">
        <v>130</v>
      </c>
      <c r="M1601" s="59" t="s">
        <v>103</v>
      </c>
      <c r="N1601" s="60" t="s">
        <v>100</v>
      </c>
      <c r="O1601" s="60" t="s">
        <v>6367</v>
      </c>
      <c r="P1601" s="59" t="s">
        <v>102</v>
      </c>
      <c r="Q1601" s="59" t="s">
        <v>103</v>
      </c>
      <c r="R1601" s="59"/>
      <c r="S1601" s="59"/>
      <c r="T1601" s="59">
        <v>2.54</v>
      </c>
      <c r="U1601" s="59">
        <v>11.5</v>
      </c>
      <c r="V1601" s="59">
        <v>18.75</v>
      </c>
    </row>
    <row r="1602" spans="1:22" x14ac:dyDescent="0.2">
      <c r="A1602" s="58" t="s">
        <v>6372</v>
      </c>
      <c r="B1602" s="59" t="s">
        <v>6373</v>
      </c>
      <c r="C1602" s="71">
        <v>955</v>
      </c>
      <c r="D1602" s="60">
        <v>525.25</v>
      </c>
      <c r="E1602" s="66">
        <v>764</v>
      </c>
      <c r="F1602" s="59" t="s">
        <v>135</v>
      </c>
      <c r="G1602" s="59" t="s">
        <v>136</v>
      </c>
      <c r="H1602" s="60" t="s">
        <v>6374</v>
      </c>
      <c r="I1602" s="60" t="s">
        <v>6375</v>
      </c>
      <c r="J1602" s="123"/>
      <c r="K1602" s="62" t="s">
        <v>139</v>
      </c>
      <c r="L1602" s="60" t="s">
        <v>3468</v>
      </c>
      <c r="M1602" s="59" t="s">
        <v>103</v>
      </c>
      <c r="N1602" s="60" t="s">
        <v>953</v>
      </c>
      <c r="O1602" s="60" t="s">
        <v>1697</v>
      </c>
      <c r="P1602" s="59" t="s">
        <v>955</v>
      </c>
      <c r="Q1602" s="59" t="s">
        <v>103</v>
      </c>
      <c r="R1602" s="59"/>
      <c r="S1602" s="59" t="s">
        <v>955</v>
      </c>
      <c r="T1602" s="59"/>
      <c r="U1602" s="59"/>
      <c r="V1602" s="59"/>
    </row>
    <row r="1603" spans="1:22" x14ac:dyDescent="0.2">
      <c r="A1603" s="58" t="s">
        <v>6376</v>
      </c>
      <c r="B1603" s="59" t="s">
        <v>6377</v>
      </c>
      <c r="C1603" s="71">
        <v>955</v>
      </c>
      <c r="D1603" s="60">
        <v>525.25</v>
      </c>
      <c r="E1603" s="66">
        <v>764</v>
      </c>
      <c r="F1603" s="59" t="s">
        <v>135</v>
      </c>
      <c r="G1603" s="59" t="s">
        <v>136</v>
      </c>
      <c r="H1603" s="60" t="s">
        <v>6282</v>
      </c>
      <c r="I1603" s="60" t="s">
        <v>6378</v>
      </c>
      <c r="J1603" s="123"/>
      <c r="K1603" s="62" t="s">
        <v>139</v>
      </c>
      <c r="L1603" s="60" t="s">
        <v>3468</v>
      </c>
      <c r="M1603" s="59" t="s">
        <v>103</v>
      </c>
      <c r="N1603" s="60" t="s">
        <v>953</v>
      </c>
      <c r="O1603" s="60" t="s">
        <v>1697</v>
      </c>
      <c r="P1603" s="59" t="s">
        <v>955</v>
      </c>
      <c r="Q1603" s="59" t="s">
        <v>103</v>
      </c>
      <c r="R1603" s="59"/>
      <c r="S1603" s="59" t="s">
        <v>955</v>
      </c>
      <c r="T1603" s="59"/>
      <c r="U1603" s="59"/>
      <c r="V1603" s="59"/>
    </row>
    <row r="1604" spans="1:22" x14ac:dyDescent="0.2">
      <c r="A1604" s="65" t="s">
        <v>6379</v>
      </c>
      <c r="B1604" s="62" t="s">
        <v>6380</v>
      </c>
      <c r="C1604" s="137">
        <v>960</v>
      </c>
      <c r="D1604" s="66">
        <v>528</v>
      </c>
      <c r="E1604" s="66">
        <v>768</v>
      </c>
      <c r="F1604" s="59" t="s">
        <v>135</v>
      </c>
      <c r="G1604" s="66" t="s">
        <v>136</v>
      </c>
      <c r="H1604" s="82" t="s">
        <v>6381</v>
      </c>
      <c r="I1604" s="66" t="s">
        <v>6382</v>
      </c>
      <c r="J1604" s="122">
        <v>0</v>
      </c>
      <c r="K1604" s="66" t="s">
        <v>139</v>
      </c>
      <c r="L1604" s="62" t="s">
        <v>3468</v>
      </c>
      <c r="M1604" s="66" t="s">
        <v>103</v>
      </c>
      <c r="N1604" s="66" t="s">
        <v>953</v>
      </c>
      <c r="O1604" s="62" t="s">
        <v>930</v>
      </c>
      <c r="P1604" s="62" t="s">
        <v>955</v>
      </c>
      <c r="Q1604" s="62" t="s">
        <v>103</v>
      </c>
      <c r="R1604" s="62"/>
      <c r="S1604" s="62"/>
      <c r="T1604" s="62"/>
      <c r="U1604" s="62"/>
      <c r="V1604" s="62"/>
    </row>
    <row r="1605" spans="1:22" x14ac:dyDescent="0.2">
      <c r="A1605" s="58" t="s">
        <v>6383</v>
      </c>
      <c r="B1605" s="59" t="s">
        <v>6384</v>
      </c>
      <c r="C1605" s="71">
        <v>965</v>
      </c>
      <c r="D1605" s="60">
        <v>530.75</v>
      </c>
      <c r="E1605" s="66">
        <v>772</v>
      </c>
      <c r="F1605" s="59" t="s">
        <v>135</v>
      </c>
      <c r="G1605" s="59" t="s">
        <v>136</v>
      </c>
      <c r="H1605" s="60" t="s">
        <v>6385</v>
      </c>
      <c r="I1605" s="60" t="s">
        <v>6386</v>
      </c>
      <c r="J1605" s="123">
        <v>0.32</v>
      </c>
      <c r="K1605" s="62" t="s">
        <v>139</v>
      </c>
      <c r="L1605" s="60" t="s">
        <v>153</v>
      </c>
      <c r="M1605" s="59" t="s">
        <v>103</v>
      </c>
      <c r="N1605" s="60" t="s">
        <v>124</v>
      </c>
      <c r="O1605" s="60" t="s">
        <v>125</v>
      </c>
      <c r="P1605" s="59" t="s">
        <v>102</v>
      </c>
      <c r="Q1605" s="59" t="s">
        <v>103</v>
      </c>
      <c r="R1605" s="59"/>
      <c r="S1605" s="59"/>
      <c r="T1605" s="59">
        <v>2</v>
      </c>
      <c r="U1605" s="59">
        <v>13</v>
      </c>
      <c r="V1605" s="59">
        <v>19</v>
      </c>
    </row>
    <row r="1606" spans="1:22" x14ac:dyDescent="0.2">
      <c r="A1606" s="58" t="s">
        <v>6387</v>
      </c>
      <c r="B1606" s="59" t="s">
        <v>6388</v>
      </c>
      <c r="C1606" s="71">
        <v>965</v>
      </c>
      <c r="D1606" s="60">
        <v>530.75</v>
      </c>
      <c r="E1606" s="66">
        <v>772</v>
      </c>
      <c r="F1606" s="59" t="s">
        <v>135</v>
      </c>
      <c r="G1606" s="59" t="s">
        <v>136</v>
      </c>
      <c r="H1606" s="60" t="s">
        <v>6389</v>
      </c>
      <c r="I1606" s="60" t="s">
        <v>6390</v>
      </c>
      <c r="J1606" s="123">
        <v>0.37</v>
      </c>
      <c r="K1606" s="62" t="s">
        <v>139</v>
      </c>
      <c r="L1606" s="60" t="s">
        <v>153</v>
      </c>
      <c r="M1606" s="59" t="s">
        <v>103</v>
      </c>
      <c r="N1606" s="60" t="s">
        <v>124</v>
      </c>
      <c r="O1606" s="60" t="s">
        <v>125</v>
      </c>
      <c r="P1606" s="59" t="s">
        <v>102</v>
      </c>
      <c r="Q1606" s="59" t="s">
        <v>103</v>
      </c>
      <c r="R1606" s="59"/>
      <c r="S1606" s="59"/>
      <c r="T1606" s="59">
        <v>2</v>
      </c>
      <c r="U1606" s="59">
        <v>13</v>
      </c>
      <c r="V1606" s="59">
        <v>19</v>
      </c>
    </row>
    <row r="1607" spans="1:22" x14ac:dyDescent="0.2">
      <c r="A1607" s="58" t="s">
        <v>6391</v>
      </c>
      <c r="B1607" s="59" t="s">
        <v>6392</v>
      </c>
      <c r="C1607" s="71">
        <v>965</v>
      </c>
      <c r="D1607" s="60">
        <v>530.75</v>
      </c>
      <c r="E1607" s="66">
        <v>772</v>
      </c>
      <c r="F1607" s="59" t="s">
        <v>135</v>
      </c>
      <c r="G1607" s="59" t="s">
        <v>136</v>
      </c>
      <c r="H1607" s="60" t="s">
        <v>6393</v>
      </c>
      <c r="I1607" s="60" t="s">
        <v>6394</v>
      </c>
      <c r="J1607" s="123">
        <v>1.17</v>
      </c>
      <c r="K1607" s="62" t="s">
        <v>139</v>
      </c>
      <c r="L1607" s="60" t="s">
        <v>117</v>
      </c>
      <c r="M1607" s="59" t="s">
        <v>140</v>
      </c>
      <c r="N1607" s="60" t="s">
        <v>100</v>
      </c>
      <c r="O1607" s="60" t="s">
        <v>6367</v>
      </c>
      <c r="P1607" s="59" t="s">
        <v>102</v>
      </c>
      <c r="Q1607" s="59" t="s">
        <v>103</v>
      </c>
      <c r="R1607" s="59"/>
      <c r="S1607" s="59"/>
      <c r="T1607" s="59">
        <v>2.9</v>
      </c>
      <c r="U1607" s="59">
        <v>11.4</v>
      </c>
      <c r="V1607" s="59">
        <v>14</v>
      </c>
    </row>
    <row r="1608" spans="1:22" x14ac:dyDescent="0.2">
      <c r="A1608" s="58" t="s">
        <v>6395</v>
      </c>
      <c r="B1608" s="59" t="s">
        <v>6396</v>
      </c>
      <c r="C1608" s="71">
        <v>965</v>
      </c>
      <c r="D1608" s="60">
        <v>530.75</v>
      </c>
      <c r="E1608" s="66">
        <v>772</v>
      </c>
      <c r="F1608" s="59" t="s">
        <v>135</v>
      </c>
      <c r="G1608" s="59" t="s">
        <v>136</v>
      </c>
      <c r="H1608" s="60" t="s">
        <v>6397</v>
      </c>
      <c r="I1608" s="60" t="s">
        <v>6398</v>
      </c>
      <c r="J1608" s="123"/>
      <c r="K1608" s="62" t="s">
        <v>139</v>
      </c>
      <c r="L1608" s="60" t="s">
        <v>117</v>
      </c>
      <c r="M1608" s="59" t="s">
        <v>140</v>
      </c>
      <c r="N1608" s="60" t="s">
        <v>3227</v>
      </c>
      <c r="O1608" s="60" t="s">
        <v>5709</v>
      </c>
      <c r="P1608" s="59" t="s">
        <v>102</v>
      </c>
      <c r="Q1608" s="59" t="s">
        <v>103</v>
      </c>
      <c r="R1608" s="59" t="s">
        <v>5390</v>
      </c>
      <c r="S1608" s="59"/>
      <c r="T1608" s="59">
        <v>24.4</v>
      </c>
      <c r="U1608" s="59">
        <v>17.2</v>
      </c>
      <c r="V1608" s="59">
        <v>18.3</v>
      </c>
    </row>
    <row r="1609" spans="1:22" x14ac:dyDescent="0.2">
      <c r="A1609" s="58" t="s">
        <v>6399</v>
      </c>
      <c r="B1609" s="59" t="s">
        <v>6400</v>
      </c>
      <c r="C1609" s="71">
        <v>975</v>
      </c>
      <c r="D1609" s="60">
        <v>536.25</v>
      </c>
      <c r="E1609" s="66">
        <v>780</v>
      </c>
      <c r="F1609" s="61" t="s">
        <v>135</v>
      </c>
      <c r="G1609" s="59" t="s">
        <v>136</v>
      </c>
      <c r="H1609" s="60" t="s">
        <v>6401</v>
      </c>
      <c r="I1609" s="60" t="s">
        <v>6402</v>
      </c>
      <c r="J1609" s="123"/>
      <c r="K1609" s="62" t="s">
        <v>139</v>
      </c>
      <c r="L1609" s="60" t="s">
        <v>3468</v>
      </c>
      <c r="M1609" s="59" t="s">
        <v>103</v>
      </c>
      <c r="N1609" s="60" t="s">
        <v>953</v>
      </c>
      <c r="O1609" s="60" t="s">
        <v>1697</v>
      </c>
      <c r="P1609" s="59" t="s">
        <v>955</v>
      </c>
      <c r="Q1609" s="59" t="s">
        <v>103</v>
      </c>
      <c r="R1609" s="59"/>
      <c r="S1609" s="59" t="s">
        <v>955</v>
      </c>
      <c r="T1609" s="59"/>
      <c r="U1609" s="59"/>
      <c r="V1609" s="59"/>
    </row>
    <row r="1610" spans="1:22" x14ac:dyDescent="0.2">
      <c r="A1610" s="58" t="s">
        <v>6403</v>
      </c>
      <c r="B1610" s="59" t="s">
        <v>6404</v>
      </c>
      <c r="C1610" s="71">
        <v>995</v>
      </c>
      <c r="D1610" s="60">
        <v>547.25</v>
      </c>
      <c r="E1610" s="66">
        <v>796</v>
      </c>
      <c r="F1610" s="59" t="s">
        <v>135</v>
      </c>
      <c r="G1610" s="59" t="s">
        <v>136</v>
      </c>
      <c r="H1610" s="60" t="s">
        <v>6405</v>
      </c>
      <c r="I1610" s="60" t="s">
        <v>6406</v>
      </c>
      <c r="J1610" s="123">
        <v>0.47</v>
      </c>
      <c r="K1610" s="62" t="s">
        <v>139</v>
      </c>
      <c r="L1610" s="60" t="s">
        <v>153</v>
      </c>
      <c r="M1610" s="59" t="s">
        <v>103</v>
      </c>
      <c r="N1610" s="60" t="s">
        <v>124</v>
      </c>
      <c r="O1610" s="60" t="s">
        <v>125</v>
      </c>
      <c r="P1610" s="59" t="s">
        <v>102</v>
      </c>
      <c r="Q1610" s="59" t="s">
        <v>103</v>
      </c>
      <c r="R1610" s="59"/>
      <c r="S1610" s="59"/>
      <c r="T1610" s="59">
        <v>2</v>
      </c>
      <c r="U1610" s="59">
        <v>18.8</v>
      </c>
      <c r="V1610" s="59">
        <v>22</v>
      </c>
    </row>
    <row r="1611" spans="1:22" x14ac:dyDescent="0.2">
      <c r="A1611" s="58" t="s">
        <v>6407</v>
      </c>
      <c r="B1611" s="59" t="s">
        <v>6408</v>
      </c>
      <c r="C1611" s="71">
        <v>995</v>
      </c>
      <c r="D1611" s="60">
        <v>547.25</v>
      </c>
      <c r="E1611" s="66">
        <v>796</v>
      </c>
      <c r="F1611" s="59" t="s">
        <v>135</v>
      </c>
      <c r="G1611" s="59" t="s">
        <v>136</v>
      </c>
      <c r="H1611" s="60" t="s">
        <v>6409</v>
      </c>
      <c r="I1611" s="60" t="s">
        <v>6410</v>
      </c>
      <c r="J1611" s="123">
        <v>0.28999999999999998</v>
      </c>
      <c r="K1611" s="62" t="s">
        <v>139</v>
      </c>
      <c r="L1611" s="60" t="s">
        <v>153</v>
      </c>
      <c r="M1611" s="59" t="s">
        <v>103</v>
      </c>
      <c r="N1611" s="60" t="s">
        <v>124</v>
      </c>
      <c r="O1611" s="60" t="s">
        <v>125</v>
      </c>
      <c r="P1611" s="59" t="s">
        <v>102</v>
      </c>
      <c r="Q1611" s="59" t="s">
        <v>103</v>
      </c>
      <c r="R1611" s="59"/>
      <c r="S1611" s="59"/>
      <c r="T1611" s="59">
        <v>2</v>
      </c>
      <c r="U1611" s="59">
        <v>13</v>
      </c>
      <c r="V1611" s="59">
        <v>19</v>
      </c>
    </row>
    <row r="1612" spans="1:22" x14ac:dyDescent="0.2">
      <c r="A1612" s="65" t="s">
        <v>6411</v>
      </c>
      <c r="B1612" s="62" t="s">
        <v>6412</v>
      </c>
      <c r="C1612" s="137">
        <v>995</v>
      </c>
      <c r="D1612" s="66">
        <v>547.25</v>
      </c>
      <c r="E1612" s="66">
        <v>796</v>
      </c>
      <c r="F1612" s="59" t="s">
        <v>135</v>
      </c>
      <c r="G1612" s="66" t="s">
        <v>4087</v>
      </c>
      <c r="H1612" s="82" t="s">
        <v>6413</v>
      </c>
      <c r="I1612" s="66" t="s">
        <v>6414</v>
      </c>
      <c r="J1612" s="122">
        <v>0</v>
      </c>
      <c r="K1612" s="66" t="s">
        <v>139</v>
      </c>
      <c r="L1612" s="62" t="s">
        <v>117</v>
      </c>
      <c r="M1612" s="66" t="s">
        <v>140</v>
      </c>
      <c r="N1612" s="66" t="s">
        <v>946</v>
      </c>
      <c r="O1612" s="62" t="s">
        <v>947</v>
      </c>
      <c r="P1612" s="62" t="s">
        <v>102</v>
      </c>
      <c r="Q1612" s="62" t="s">
        <v>103</v>
      </c>
      <c r="R1612" s="62"/>
      <c r="S1612" s="62"/>
      <c r="T1612" s="62"/>
      <c r="U1612" s="62"/>
      <c r="V1612" s="62"/>
    </row>
    <row r="1613" spans="1:22" x14ac:dyDescent="0.2">
      <c r="A1613" s="65" t="s">
        <v>6415</v>
      </c>
      <c r="B1613" s="62" t="s">
        <v>6416</v>
      </c>
      <c r="C1613" s="137">
        <v>995</v>
      </c>
      <c r="D1613" s="66">
        <v>547.25</v>
      </c>
      <c r="E1613" s="66">
        <v>796</v>
      </c>
      <c r="F1613" s="59" t="s">
        <v>135</v>
      </c>
      <c r="G1613" s="66" t="s">
        <v>4087</v>
      </c>
      <c r="H1613" s="82" t="s">
        <v>6417</v>
      </c>
      <c r="I1613" s="66" t="s">
        <v>6418</v>
      </c>
      <c r="J1613" s="122">
        <v>0</v>
      </c>
      <c r="K1613" s="66" t="s">
        <v>139</v>
      </c>
      <c r="L1613" s="62" t="s">
        <v>117</v>
      </c>
      <c r="M1613" s="66" t="s">
        <v>140</v>
      </c>
      <c r="N1613" s="66" t="s">
        <v>946</v>
      </c>
      <c r="O1613" s="62" t="s">
        <v>947</v>
      </c>
      <c r="P1613" s="62" t="s">
        <v>102</v>
      </c>
      <c r="Q1613" s="62" t="s">
        <v>103</v>
      </c>
      <c r="R1613" s="62"/>
      <c r="S1613" s="62"/>
      <c r="T1613" s="62"/>
      <c r="U1613" s="62"/>
      <c r="V1613" s="62"/>
    </row>
    <row r="1614" spans="1:22" x14ac:dyDescent="0.2">
      <c r="A1614" s="58" t="s">
        <v>6419</v>
      </c>
      <c r="B1614" s="59" t="s">
        <v>6420</v>
      </c>
      <c r="C1614" s="71">
        <v>995</v>
      </c>
      <c r="D1614" s="60">
        <v>696.5</v>
      </c>
      <c r="E1614" s="66">
        <v>796</v>
      </c>
      <c r="F1614" s="59" t="s">
        <v>135</v>
      </c>
      <c r="G1614" s="59" t="s">
        <v>1334</v>
      </c>
      <c r="H1614" s="60" t="s">
        <v>6421</v>
      </c>
      <c r="I1614" s="60" t="s">
        <v>6422</v>
      </c>
      <c r="J1614" s="123"/>
      <c r="K1614" s="62" t="s">
        <v>139</v>
      </c>
      <c r="L1614" s="60" t="s">
        <v>153</v>
      </c>
      <c r="M1614" s="59" t="s">
        <v>103</v>
      </c>
      <c r="N1614" s="60" t="s">
        <v>3625</v>
      </c>
      <c r="O1614" s="60" t="s">
        <v>101</v>
      </c>
      <c r="P1614" s="59" t="s">
        <v>4111</v>
      </c>
      <c r="Q1614" s="59" t="s">
        <v>103</v>
      </c>
      <c r="R1614" s="59"/>
      <c r="S1614" s="59"/>
      <c r="T1614" s="59"/>
      <c r="U1614" s="59"/>
      <c r="V1614" s="59"/>
    </row>
    <row r="1615" spans="1:22" x14ac:dyDescent="0.2">
      <c r="A1615" s="58" t="s">
        <v>6423</v>
      </c>
      <c r="B1615" s="59" t="s">
        <v>6424</v>
      </c>
      <c r="C1615" s="71">
        <v>995</v>
      </c>
      <c r="D1615" s="60">
        <v>547.25</v>
      </c>
      <c r="E1615" s="66">
        <v>796</v>
      </c>
      <c r="F1615" s="59" t="s">
        <v>135</v>
      </c>
      <c r="G1615" s="59" t="s">
        <v>1334</v>
      </c>
      <c r="H1615" s="60" t="s">
        <v>6425</v>
      </c>
      <c r="I1615" s="60" t="s">
        <v>6426</v>
      </c>
      <c r="J1615" s="123"/>
      <c r="K1615" s="62" t="s">
        <v>139</v>
      </c>
      <c r="L1615" s="60" t="s">
        <v>153</v>
      </c>
      <c r="M1615" s="59" t="s">
        <v>103</v>
      </c>
      <c r="N1615" s="60" t="s">
        <v>3625</v>
      </c>
      <c r="O1615" s="60" t="s">
        <v>101</v>
      </c>
      <c r="P1615" s="59" t="s">
        <v>102</v>
      </c>
      <c r="Q1615" s="59" t="s">
        <v>103</v>
      </c>
      <c r="R1615" s="59"/>
      <c r="S1615" s="59"/>
      <c r="T1615" s="59"/>
      <c r="U1615" s="59"/>
      <c r="V1615" s="59"/>
    </row>
    <row r="1616" spans="1:22" x14ac:dyDescent="0.2">
      <c r="A1616" s="58" t="s">
        <v>6427</v>
      </c>
      <c r="B1616" s="59" t="s">
        <v>6428</v>
      </c>
      <c r="C1616" s="71">
        <v>995</v>
      </c>
      <c r="D1616" s="60">
        <v>547.25</v>
      </c>
      <c r="E1616" s="66">
        <v>796</v>
      </c>
      <c r="F1616" s="59" t="s">
        <v>135</v>
      </c>
      <c r="G1616" s="59" t="s">
        <v>3327</v>
      </c>
      <c r="H1616" s="60" t="s">
        <v>6429</v>
      </c>
      <c r="I1616" s="60" t="s">
        <v>6430</v>
      </c>
      <c r="J1616" s="123">
        <v>2.2000000000000002</v>
      </c>
      <c r="K1616" s="62" t="s">
        <v>139</v>
      </c>
      <c r="L1616" s="60" t="s">
        <v>153</v>
      </c>
      <c r="M1616" s="59" t="s">
        <v>103</v>
      </c>
      <c r="N1616" s="60" t="s">
        <v>3227</v>
      </c>
      <c r="O1616" s="60" t="s">
        <v>4475</v>
      </c>
      <c r="P1616" s="59" t="s">
        <v>102</v>
      </c>
      <c r="Q1616" s="59" t="s">
        <v>103</v>
      </c>
      <c r="R1616" s="59"/>
      <c r="S1616" s="59"/>
      <c r="T1616" s="59">
        <v>4.3600000000000003</v>
      </c>
      <c r="U1616" s="59">
        <v>18.3</v>
      </c>
      <c r="V1616" s="59">
        <v>43.64</v>
      </c>
    </row>
    <row r="1617" spans="1:22" x14ac:dyDescent="0.2">
      <c r="A1617" s="58" t="s">
        <v>6431</v>
      </c>
      <c r="B1617" s="59" t="s">
        <v>6432</v>
      </c>
      <c r="C1617" s="71">
        <v>995</v>
      </c>
      <c r="D1617" s="60">
        <v>547.25</v>
      </c>
      <c r="E1617" s="66">
        <v>796</v>
      </c>
      <c r="F1617" s="59" t="s">
        <v>135</v>
      </c>
      <c r="G1617" s="59" t="s">
        <v>5685</v>
      </c>
      <c r="H1617" s="60" t="s">
        <v>6433</v>
      </c>
      <c r="I1617" s="60" t="s">
        <v>6434</v>
      </c>
      <c r="J1617" s="123">
        <v>0.9</v>
      </c>
      <c r="K1617" s="62" t="s">
        <v>139</v>
      </c>
      <c r="L1617" s="60" t="s">
        <v>153</v>
      </c>
      <c r="M1617" s="59" t="s">
        <v>103</v>
      </c>
      <c r="N1617" s="60" t="s">
        <v>131</v>
      </c>
      <c r="O1617" s="60" t="s">
        <v>132</v>
      </c>
      <c r="P1617" s="59" t="s">
        <v>102</v>
      </c>
      <c r="Q1617" s="59" t="s">
        <v>103</v>
      </c>
      <c r="R1617" s="59"/>
      <c r="S1617" s="59"/>
      <c r="T1617" s="59">
        <v>4.3600000000000003</v>
      </c>
      <c r="U1617" s="59">
        <v>16.3</v>
      </c>
      <c r="V1617" s="59">
        <v>21.46</v>
      </c>
    </row>
    <row r="1618" spans="1:22" x14ac:dyDescent="0.2">
      <c r="A1618" s="58" t="s">
        <v>6435</v>
      </c>
      <c r="B1618" s="59" t="s">
        <v>6436</v>
      </c>
      <c r="C1618" s="71">
        <v>1000</v>
      </c>
      <c r="D1618" s="60">
        <v>550</v>
      </c>
      <c r="E1618" s="66">
        <v>800</v>
      </c>
      <c r="F1618" s="59" t="s">
        <v>135</v>
      </c>
      <c r="G1618" s="59" t="s">
        <v>3327</v>
      </c>
      <c r="H1618" s="60" t="s">
        <v>6437</v>
      </c>
      <c r="I1618" s="60" t="s">
        <v>6438</v>
      </c>
      <c r="J1618" s="123">
        <v>2.1</v>
      </c>
      <c r="K1618" s="62" t="s">
        <v>139</v>
      </c>
      <c r="L1618" s="60" t="s">
        <v>153</v>
      </c>
      <c r="M1618" s="59" t="s">
        <v>103</v>
      </c>
      <c r="N1618" s="60" t="s">
        <v>4247</v>
      </c>
      <c r="O1618" s="60" t="s">
        <v>5035</v>
      </c>
      <c r="P1618" s="59" t="s">
        <v>102</v>
      </c>
      <c r="Q1618" s="59" t="s">
        <v>103</v>
      </c>
      <c r="R1618" s="59"/>
      <c r="S1618" s="59"/>
      <c r="T1618" s="59">
        <v>4.3600000000000003</v>
      </c>
      <c r="U1618" s="59">
        <v>23.72</v>
      </c>
      <c r="V1618" s="59">
        <v>43.64</v>
      </c>
    </row>
    <row r="1619" spans="1:22" x14ac:dyDescent="0.2">
      <c r="A1619" s="58" t="s">
        <v>6439</v>
      </c>
      <c r="B1619" s="59" t="s">
        <v>6440</v>
      </c>
      <c r="C1619" s="71">
        <v>1015</v>
      </c>
      <c r="D1619" s="60">
        <v>558.25</v>
      </c>
      <c r="E1619" s="66">
        <v>812</v>
      </c>
      <c r="F1619" s="59" t="s">
        <v>135</v>
      </c>
      <c r="G1619" s="59" t="s">
        <v>136</v>
      </c>
      <c r="H1619" s="60" t="s">
        <v>6441</v>
      </c>
      <c r="I1619" s="60" t="s">
        <v>6442</v>
      </c>
      <c r="J1619" s="123"/>
      <c r="K1619" s="62" t="s">
        <v>139</v>
      </c>
      <c r="L1619" s="60" t="s">
        <v>110</v>
      </c>
      <c r="M1619" s="59" t="s">
        <v>140</v>
      </c>
      <c r="N1619" s="60" t="s">
        <v>154</v>
      </c>
      <c r="O1619" s="60" t="s">
        <v>4120</v>
      </c>
      <c r="P1619" s="59" t="s">
        <v>102</v>
      </c>
      <c r="Q1619" s="59" t="s">
        <v>103</v>
      </c>
      <c r="R1619" s="59" t="s">
        <v>327</v>
      </c>
      <c r="S1619" s="59"/>
      <c r="T1619" s="59">
        <v>3.1</v>
      </c>
      <c r="U1619" s="59">
        <v>12.9</v>
      </c>
      <c r="V1619" s="59">
        <v>13.9</v>
      </c>
    </row>
    <row r="1620" spans="1:22" x14ac:dyDescent="0.2">
      <c r="A1620" s="58" t="s">
        <v>6443</v>
      </c>
      <c r="B1620" s="59" t="s">
        <v>6444</v>
      </c>
      <c r="C1620" s="71">
        <v>1020</v>
      </c>
      <c r="D1620" s="60">
        <v>561</v>
      </c>
      <c r="E1620" s="66">
        <v>816</v>
      </c>
      <c r="F1620" s="59" t="s">
        <v>135</v>
      </c>
      <c r="G1620" s="59" t="s">
        <v>136</v>
      </c>
      <c r="H1620" s="60" t="s">
        <v>6445</v>
      </c>
      <c r="I1620" s="60" t="s">
        <v>6446</v>
      </c>
      <c r="J1620" s="123"/>
      <c r="K1620" s="62" t="s">
        <v>139</v>
      </c>
      <c r="L1620" s="60" t="s">
        <v>3468</v>
      </c>
      <c r="M1620" s="59" t="s">
        <v>103</v>
      </c>
      <c r="N1620" s="60" t="s">
        <v>953</v>
      </c>
      <c r="O1620" s="60" t="s">
        <v>930</v>
      </c>
      <c r="P1620" s="59" t="s">
        <v>955</v>
      </c>
      <c r="Q1620" s="59" t="s">
        <v>103</v>
      </c>
      <c r="R1620" s="59"/>
      <c r="S1620" s="59" t="s">
        <v>955</v>
      </c>
      <c r="T1620" s="59"/>
      <c r="U1620" s="59"/>
      <c r="V1620" s="59"/>
    </row>
    <row r="1621" spans="1:22" x14ac:dyDescent="0.2">
      <c r="A1621" s="58" t="s">
        <v>6447</v>
      </c>
      <c r="B1621" s="59" t="s">
        <v>6448</v>
      </c>
      <c r="C1621" s="71">
        <v>1025</v>
      </c>
      <c r="D1621" s="60">
        <v>563.75</v>
      </c>
      <c r="E1621" s="66">
        <v>820</v>
      </c>
      <c r="F1621" s="61" t="s">
        <v>135</v>
      </c>
      <c r="G1621" s="59" t="s">
        <v>937</v>
      </c>
      <c r="H1621" s="60" t="s">
        <v>6449</v>
      </c>
      <c r="I1621" s="60" t="s">
        <v>6450</v>
      </c>
      <c r="J1621" s="123"/>
      <c r="K1621" s="62" t="s">
        <v>139</v>
      </c>
      <c r="L1621" s="60" t="s">
        <v>153</v>
      </c>
      <c r="M1621" s="59" t="s">
        <v>103</v>
      </c>
      <c r="N1621" s="60" t="s">
        <v>4247</v>
      </c>
      <c r="O1621" s="60" t="s">
        <v>6451</v>
      </c>
      <c r="P1621" s="59" t="s">
        <v>102</v>
      </c>
      <c r="Q1621" s="59" t="s">
        <v>103</v>
      </c>
      <c r="R1621" s="59" t="s">
        <v>4149</v>
      </c>
      <c r="S1621" s="59"/>
      <c r="T1621" s="59">
        <v>2.54</v>
      </c>
      <c r="U1621" s="59">
        <v>11.5</v>
      </c>
      <c r="V1621" s="59">
        <v>18.75</v>
      </c>
    </row>
    <row r="1622" spans="1:22" x14ac:dyDescent="0.2">
      <c r="A1622" s="58" t="s">
        <v>6452</v>
      </c>
      <c r="B1622" s="59" t="s">
        <v>6453</v>
      </c>
      <c r="C1622" s="71">
        <v>1025</v>
      </c>
      <c r="D1622" s="60">
        <v>563.75</v>
      </c>
      <c r="E1622" s="66">
        <v>820</v>
      </c>
      <c r="F1622" s="59" t="s">
        <v>135</v>
      </c>
      <c r="G1622" s="59" t="s">
        <v>5685</v>
      </c>
      <c r="H1622" s="60" t="s">
        <v>6454</v>
      </c>
      <c r="I1622" s="60" t="s">
        <v>6455</v>
      </c>
      <c r="J1622" s="123"/>
      <c r="K1622" s="62" t="s">
        <v>139</v>
      </c>
      <c r="L1622" s="60" t="s">
        <v>4615</v>
      </c>
      <c r="M1622" s="59" t="s">
        <v>103</v>
      </c>
      <c r="N1622" s="60" t="s">
        <v>6456</v>
      </c>
      <c r="O1622" s="60" t="s">
        <v>6457</v>
      </c>
      <c r="P1622" s="59" t="s">
        <v>102</v>
      </c>
      <c r="Q1622" s="59" t="s">
        <v>103</v>
      </c>
      <c r="R1622" s="59" t="s">
        <v>4149</v>
      </c>
      <c r="S1622" s="59"/>
      <c r="T1622" s="59">
        <v>4.3600000000000003</v>
      </c>
      <c r="U1622" s="59">
        <v>16.3</v>
      </c>
      <c r="V1622" s="59">
        <v>21.46</v>
      </c>
    </row>
    <row r="1623" spans="1:22" x14ac:dyDescent="0.2">
      <c r="A1623" s="58" t="s">
        <v>6458</v>
      </c>
      <c r="B1623" s="59" t="s">
        <v>6459</v>
      </c>
      <c r="C1623" s="71">
        <v>1030</v>
      </c>
      <c r="D1623" s="60">
        <v>566.5</v>
      </c>
      <c r="E1623" s="66">
        <v>824</v>
      </c>
      <c r="F1623" s="59" t="s">
        <v>135</v>
      </c>
      <c r="G1623" s="59" t="s">
        <v>136</v>
      </c>
      <c r="H1623" s="60" t="s">
        <v>6460</v>
      </c>
      <c r="I1623" s="60" t="s">
        <v>6461</v>
      </c>
      <c r="J1623" s="123"/>
      <c r="K1623" s="62" t="s">
        <v>139</v>
      </c>
      <c r="L1623" s="60" t="s">
        <v>3468</v>
      </c>
      <c r="M1623" s="59" t="s">
        <v>103</v>
      </c>
      <c r="N1623" s="60" t="s">
        <v>953</v>
      </c>
      <c r="O1623" s="60" t="s">
        <v>1497</v>
      </c>
      <c r="P1623" s="59" t="s">
        <v>955</v>
      </c>
      <c r="Q1623" s="59" t="s">
        <v>103</v>
      </c>
      <c r="R1623" s="59"/>
      <c r="S1623" s="59" t="s">
        <v>955</v>
      </c>
      <c r="T1623" s="59"/>
      <c r="U1623" s="59"/>
      <c r="V1623" s="59"/>
    </row>
    <row r="1624" spans="1:22" x14ac:dyDescent="0.2">
      <c r="A1624" s="58" t="s">
        <v>6462</v>
      </c>
      <c r="B1624" s="59" t="s">
        <v>6463</v>
      </c>
      <c r="C1624" s="71">
        <v>1030</v>
      </c>
      <c r="D1624" s="60">
        <v>566.5</v>
      </c>
      <c r="E1624" s="66">
        <v>824</v>
      </c>
      <c r="F1624" s="59" t="s">
        <v>135</v>
      </c>
      <c r="G1624" s="59" t="s">
        <v>136</v>
      </c>
      <c r="H1624" s="60" t="s">
        <v>6464</v>
      </c>
      <c r="I1624" s="60" t="s">
        <v>6465</v>
      </c>
      <c r="J1624" s="123"/>
      <c r="K1624" s="62" t="s">
        <v>139</v>
      </c>
      <c r="L1624" s="60" t="s">
        <v>130</v>
      </c>
      <c r="M1624" s="59" t="s">
        <v>103</v>
      </c>
      <c r="N1624" s="60" t="s">
        <v>953</v>
      </c>
      <c r="O1624" s="60" t="s">
        <v>4381</v>
      </c>
      <c r="P1624" s="59" t="s">
        <v>955</v>
      </c>
      <c r="Q1624" s="59" t="s">
        <v>140</v>
      </c>
      <c r="R1624" s="59" t="s">
        <v>273</v>
      </c>
      <c r="S1624" s="59" t="s">
        <v>955</v>
      </c>
      <c r="T1624" s="59"/>
      <c r="U1624" s="59"/>
      <c r="V1624" s="59"/>
    </row>
    <row r="1625" spans="1:22" x14ac:dyDescent="0.2">
      <c r="A1625" s="58" t="s">
        <v>6466</v>
      </c>
      <c r="B1625" s="59" t="s">
        <v>6467</v>
      </c>
      <c r="C1625" s="71">
        <v>1045</v>
      </c>
      <c r="D1625" s="60">
        <v>574.75</v>
      </c>
      <c r="E1625" s="66">
        <v>836</v>
      </c>
      <c r="F1625" s="61" t="s">
        <v>135</v>
      </c>
      <c r="G1625" s="59" t="s">
        <v>5685</v>
      </c>
      <c r="H1625" s="60" t="s">
        <v>6468</v>
      </c>
      <c r="I1625" s="60" t="s">
        <v>6469</v>
      </c>
      <c r="J1625" s="123"/>
      <c r="K1625" s="62" t="s">
        <v>139</v>
      </c>
      <c r="L1625" s="60" t="s">
        <v>153</v>
      </c>
      <c r="M1625" s="59" t="s">
        <v>103</v>
      </c>
      <c r="N1625" s="60" t="s">
        <v>3227</v>
      </c>
      <c r="O1625" s="60" t="s">
        <v>4475</v>
      </c>
      <c r="P1625" s="59" t="s">
        <v>102</v>
      </c>
      <c r="Q1625" s="59" t="s">
        <v>103</v>
      </c>
      <c r="R1625" s="59"/>
      <c r="S1625" s="59"/>
      <c r="T1625" s="59">
        <v>4.3600000000000003</v>
      </c>
      <c r="U1625" s="59">
        <v>16.3</v>
      </c>
      <c r="V1625" s="59">
        <v>21.46</v>
      </c>
    </row>
    <row r="1626" spans="1:22" x14ac:dyDescent="0.2">
      <c r="A1626" s="65" t="s">
        <v>6470</v>
      </c>
      <c r="B1626" s="62" t="s">
        <v>6471</v>
      </c>
      <c r="C1626" s="137">
        <v>1045</v>
      </c>
      <c r="D1626" s="66">
        <v>574.75</v>
      </c>
      <c r="E1626" s="66">
        <v>836</v>
      </c>
      <c r="F1626" s="62" t="s">
        <v>135</v>
      </c>
      <c r="G1626" s="66" t="s">
        <v>5942</v>
      </c>
      <c r="H1626" s="82" t="s">
        <v>6472</v>
      </c>
      <c r="I1626" s="82" t="s">
        <v>6473</v>
      </c>
      <c r="J1626" s="122"/>
      <c r="K1626" s="66" t="s">
        <v>139</v>
      </c>
      <c r="L1626" s="62" t="s">
        <v>153</v>
      </c>
      <c r="M1626" s="66" t="s">
        <v>103</v>
      </c>
      <c r="N1626" s="66" t="s">
        <v>3227</v>
      </c>
      <c r="O1626" s="62" t="s">
        <v>5448</v>
      </c>
      <c r="P1626" s="62" t="s">
        <v>102</v>
      </c>
      <c r="Q1626" s="62" t="s">
        <v>103</v>
      </c>
      <c r="R1626" s="62"/>
      <c r="S1626" s="62"/>
      <c r="T1626" s="62">
        <v>2.74</v>
      </c>
      <c r="U1626" s="62">
        <v>5.96</v>
      </c>
      <c r="V1626" s="62">
        <v>19.05</v>
      </c>
    </row>
    <row r="1627" spans="1:22" x14ac:dyDescent="0.2">
      <c r="A1627" s="58" t="s">
        <v>6474</v>
      </c>
      <c r="B1627" s="59" t="s">
        <v>6475</v>
      </c>
      <c r="C1627" s="71">
        <v>1045</v>
      </c>
      <c r="D1627" s="60">
        <v>574.75</v>
      </c>
      <c r="E1627" s="66">
        <v>836</v>
      </c>
      <c r="F1627" s="59" t="s">
        <v>135</v>
      </c>
      <c r="G1627" s="59" t="s">
        <v>4087</v>
      </c>
      <c r="H1627" s="60" t="s">
        <v>6246</v>
      </c>
      <c r="I1627" s="60" t="s">
        <v>6476</v>
      </c>
      <c r="J1627" s="123">
        <v>0.6</v>
      </c>
      <c r="K1627" s="62" t="s">
        <v>139</v>
      </c>
      <c r="L1627" s="60" t="s">
        <v>153</v>
      </c>
      <c r="M1627" s="59" t="s">
        <v>103</v>
      </c>
      <c r="N1627" s="60" t="s">
        <v>131</v>
      </c>
      <c r="O1627" s="60" t="s">
        <v>4616</v>
      </c>
      <c r="P1627" s="59" t="s">
        <v>102</v>
      </c>
      <c r="Q1627" s="59" t="s">
        <v>103</v>
      </c>
      <c r="R1627" s="59"/>
      <c r="S1627" s="59"/>
      <c r="T1627" s="59">
        <v>2.44</v>
      </c>
      <c r="U1627" s="59">
        <v>7.15</v>
      </c>
      <c r="V1627" s="59">
        <v>12</v>
      </c>
    </row>
    <row r="1628" spans="1:22" x14ac:dyDescent="0.2">
      <c r="A1628" s="58" t="s">
        <v>6477</v>
      </c>
      <c r="B1628" s="59" t="s">
        <v>6478</v>
      </c>
      <c r="C1628" s="71">
        <v>1055</v>
      </c>
      <c r="D1628" s="60">
        <v>580.25</v>
      </c>
      <c r="E1628" s="66">
        <v>844</v>
      </c>
      <c r="F1628" s="59" t="s">
        <v>135</v>
      </c>
      <c r="G1628" s="59" t="s">
        <v>136</v>
      </c>
      <c r="H1628" s="60" t="s">
        <v>6479</v>
      </c>
      <c r="I1628" s="60" t="s">
        <v>6480</v>
      </c>
      <c r="J1628" s="123"/>
      <c r="K1628" s="62" t="s">
        <v>139</v>
      </c>
      <c r="L1628" s="60" t="s">
        <v>3468</v>
      </c>
      <c r="M1628" s="59" t="s">
        <v>103</v>
      </c>
      <c r="N1628" s="60" t="s">
        <v>953</v>
      </c>
      <c r="O1628" s="60" t="s">
        <v>930</v>
      </c>
      <c r="P1628" s="59" t="s">
        <v>955</v>
      </c>
      <c r="Q1628" s="59" t="s">
        <v>103</v>
      </c>
      <c r="R1628" s="59"/>
      <c r="S1628" s="59" t="s">
        <v>955</v>
      </c>
      <c r="T1628" s="59"/>
      <c r="U1628" s="59"/>
      <c r="V1628" s="59"/>
    </row>
    <row r="1629" spans="1:22" x14ac:dyDescent="0.2">
      <c r="A1629" s="58" t="s">
        <v>6481</v>
      </c>
      <c r="B1629" s="59" t="s">
        <v>6482</v>
      </c>
      <c r="C1629" s="71">
        <v>1055</v>
      </c>
      <c r="D1629" s="60">
        <v>580.25</v>
      </c>
      <c r="E1629" s="66">
        <v>844</v>
      </c>
      <c r="F1629" s="59" t="s">
        <v>135</v>
      </c>
      <c r="G1629" s="59" t="s">
        <v>136</v>
      </c>
      <c r="H1629" s="60" t="s">
        <v>6479</v>
      </c>
      <c r="I1629" s="60" t="s">
        <v>6483</v>
      </c>
      <c r="J1629" s="123"/>
      <c r="K1629" s="62" t="s">
        <v>139</v>
      </c>
      <c r="L1629" s="60" t="s">
        <v>3468</v>
      </c>
      <c r="M1629" s="59" t="s">
        <v>103</v>
      </c>
      <c r="N1629" s="60" t="s">
        <v>953</v>
      </c>
      <c r="O1629" s="60" t="s">
        <v>930</v>
      </c>
      <c r="P1629" s="59" t="s">
        <v>955</v>
      </c>
      <c r="Q1629" s="59" t="s">
        <v>140</v>
      </c>
      <c r="R1629" s="59"/>
      <c r="S1629" s="59" t="s">
        <v>955</v>
      </c>
      <c r="T1629" s="59"/>
      <c r="U1629" s="59"/>
      <c r="V1629" s="59"/>
    </row>
    <row r="1630" spans="1:22" x14ac:dyDescent="0.2">
      <c r="A1630" s="58" t="s">
        <v>6484</v>
      </c>
      <c r="B1630" s="59" t="s">
        <v>6485</v>
      </c>
      <c r="C1630" s="71">
        <v>1060</v>
      </c>
      <c r="D1630" s="60">
        <v>583</v>
      </c>
      <c r="E1630" s="66">
        <v>848</v>
      </c>
      <c r="F1630" s="59" t="s">
        <v>135</v>
      </c>
      <c r="G1630" s="59" t="s">
        <v>136</v>
      </c>
      <c r="H1630" s="60" t="s">
        <v>6486</v>
      </c>
      <c r="I1630" s="60" t="s">
        <v>6487</v>
      </c>
      <c r="J1630" s="123">
        <v>0.28000000000000003</v>
      </c>
      <c r="K1630" s="62" t="s">
        <v>139</v>
      </c>
      <c r="L1630" s="60" t="s">
        <v>153</v>
      </c>
      <c r="M1630" s="59" t="s">
        <v>103</v>
      </c>
      <c r="N1630" s="60" t="s">
        <v>124</v>
      </c>
      <c r="O1630" s="60" t="s">
        <v>125</v>
      </c>
      <c r="P1630" s="59" t="s">
        <v>102</v>
      </c>
      <c r="Q1630" s="59" t="s">
        <v>103</v>
      </c>
      <c r="R1630" s="59"/>
      <c r="S1630" s="59"/>
      <c r="T1630" s="59">
        <v>2</v>
      </c>
      <c r="U1630" s="59">
        <v>13</v>
      </c>
      <c r="V1630" s="59">
        <v>19</v>
      </c>
    </row>
    <row r="1631" spans="1:22" x14ac:dyDescent="0.2">
      <c r="A1631" s="58" t="s">
        <v>6488</v>
      </c>
      <c r="B1631" s="59" t="s">
        <v>6489</v>
      </c>
      <c r="C1631" s="71">
        <v>1060</v>
      </c>
      <c r="D1631" s="60">
        <v>583</v>
      </c>
      <c r="E1631" s="66">
        <v>848</v>
      </c>
      <c r="F1631" s="59" t="s">
        <v>135</v>
      </c>
      <c r="G1631" s="59" t="s">
        <v>937</v>
      </c>
      <c r="H1631" s="60" t="s">
        <v>6490</v>
      </c>
      <c r="I1631" s="60" t="s">
        <v>6491</v>
      </c>
      <c r="J1631" s="123"/>
      <c r="K1631" s="62" t="s">
        <v>139</v>
      </c>
      <c r="L1631" s="60" t="s">
        <v>4615</v>
      </c>
      <c r="M1631" s="59" t="s">
        <v>103</v>
      </c>
      <c r="N1631" s="60" t="s">
        <v>946</v>
      </c>
      <c r="O1631" s="60" t="s">
        <v>947</v>
      </c>
      <c r="P1631" s="59" t="s">
        <v>102</v>
      </c>
      <c r="Q1631" s="59" t="s">
        <v>103</v>
      </c>
      <c r="R1631" s="59"/>
      <c r="S1631" s="59"/>
      <c r="T1631" s="59">
        <v>2.54</v>
      </c>
      <c r="U1631" s="59">
        <v>11.5</v>
      </c>
      <c r="V1631" s="59">
        <v>18.75</v>
      </c>
    </row>
    <row r="1632" spans="1:22" x14ac:dyDescent="0.2">
      <c r="A1632" s="58" t="s">
        <v>6492</v>
      </c>
      <c r="B1632" s="59" t="s">
        <v>6493</v>
      </c>
      <c r="C1632" s="71">
        <v>1060</v>
      </c>
      <c r="D1632" s="60">
        <v>583</v>
      </c>
      <c r="E1632" s="66">
        <v>848</v>
      </c>
      <c r="F1632" s="59" t="s">
        <v>135</v>
      </c>
      <c r="G1632" s="59" t="s">
        <v>937</v>
      </c>
      <c r="H1632" s="60" t="s">
        <v>6490</v>
      </c>
      <c r="I1632" s="60" t="s">
        <v>6494</v>
      </c>
      <c r="J1632" s="123"/>
      <c r="K1632" s="62" t="s">
        <v>139</v>
      </c>
      <c r="L1632" s="60" t="s">
        <v>4615</v>
      </c>
      <c r="M1632" s="59" t="s">
        <v>103</v>
      </c>
      <c r="N1632" s="60" t="s">
        <v>946</v>
      </c>
      <c r="O1632" s="60" t="s">
        <v>947</v>
      </c>
      <c r="P1632" s="59" t="s">
        <v>102</v>
      </c>
      <c r="Q1632" s="59" t="s">
        <v>103</v>
      </c>
      <c r="R1632" s="59"/>
      <c r="S1632" s="59"/>
      <c r="T1632" s="59">
        <v>2.54</v>
      </c>
      <c r="U1632" s="59">
        <v>11.5</v>
      </c>
      <c r="V1632" s="59">
        <v>18.75</v>
      </c>
    </row>
    <row r="1633" spans="1:22" x14ac:dyDescent="0.2">
      <c r="A1633" s="58" t="s">
        <v>6495</v>
      </c>
      <c r="B1633" s="59" t="s">
        <v>6496</v>
      </c>
      <c r="C1633" s="71">
        <v>1060</v>
      </c>
      <c r="D1633" s="60">
        <v>583</v>
      </c>
      <c r="E1633" s="66">
        <v>848</v>
      </c>
      <c r="F1633" s="61" t="s">
        <v>135</v>
      </c>
      <c r="G1633" s="59" t="s">
        <v>136</v>
      </c>
      <c r="H1633" s="60" t="s">
        <v>6497</v>
      </c>
      <c r="I1633" s="60" t="s">
        <v>6498</v>
      </c>
      <c r="J1633" s="123"/>
      <c r="K1633" s="62" t="s">
        <v>139</v>
      </c>
      <c r="L1633" s="60" t="s">
        <v>3468</v>
      </c>
      <c r="M1633" s="59" t="s">
        <v>103</v>
      </c>
      <c r="N1633" s="60" t="s">
        <v>953</v>
      </c>
      <c r="O1633" s="60" t="s">
        <v>1697</v>
      </c>
      <c r="P1633" s="59" t="s">
        <v>955</v>
      </c>
      <c r="Q1633" s="59" t="s">
        <v>103</v>
      </c>
      <c r="R1633" s="59"/>
      <c r="S1633" s="59" t="s">
        <v>955</v>
      </c>
      <c r="T1633" s="59"/>
      <c r="U1633" s="59"/>
      <c r="V1633" s="59"/>
    </row>
    <row r="1634" spans="1:22" x14ac:dyDescent="0.2">
      <c r="A1634" s="58" t="s">
        <v>6499</v>
      </c>
      <c r="B1634" s="59" t="s">
        <v>6500</v>
      </c>
      <c r="C1634" s="71">
        <v>1065</v>
      </c>
      <c r="D1634" s="60">
        <v>585.75</v>
      </c>
      <c r="E1634" s="66">
        <v>852</v>
      </c>
      <c r="F1634" s="59" t="s">
        <v>135</v>
      </c>
      <c r="G1634" s="59" t="s">
        <v>136</v>
      </c>
      <c r="H1634" s="60" t="s">
        <v>6501</v>
      </c>
      <c r="I1634" s="60" t="s">
        <v>6502</v>
      </c>
      <c r="J1634" s="123">
        <v>0.48</v>
      </c>
      <c r="K1634" s="62" t="s">
        <v>139</v>
      </c>
      <c r="L1634" s="60" t="s">
        <v>153</v>
      </c>
      <c r="M1634" s="59" t="s">
        <v>103</v>
      </c>
      <c r="N1634" s="60" t="s">
        <v>124</v>
      </c>
      <c r="O1634" s="60" t="s">
        <v>125</v>
      </c>
      <c r="P1634" s="59" t="s">
        <v>102</v>
      </c>
      <c r="Q1634" s="59" t="s">
        <v>103</v>
      </c>
      <c r="R1634" s="59"/>
      <c r="S1634" s="59"/>
      <c r="T1634" s="59">
        <v>2</v>
      </c>
      <c r="U1634" s="59">
        <v>18.8</v>
      </c>
      <c r="V1634" s="59">
        <v>22</v>
      </c>
    </row>
    <row r="1635" spans="1:22" x14ac:dyDescent="0.2">
      <c r="A1635" s="58" t="s">
        <v>6503</v>
      </c>
      <c r="B1635" s="59" t="s">
        <v>6504</v>
      </c>
      <c r="C1635" s="71">
        <v>1075</v>
      </c>
      <c r="D1635" s="60">
        <v>591.25</v>
      </c>
      <c r="E1635" s="66">
        <v>860</v>
      </c>
      <c r="F1635" s="59" t="s">
        <v>135</v>
      </c>
      <c r="G1635" s="59" t="s">
        <v>136</v>
      </c>
      <c r="H1635" s="60" t="s">
        <v>6401</v>
      </c>
      <c r="I1635" s="60" t="s">
        <v>6505</v>
      </c>
      <c r="J1635" s="123"/>
      <c r="K1635" s="62" t="s">
        <v>139</v>
      </c>
      <c r="L1635" s="60" t="s">
        <v>3468</v>
      </c>
      <c r="M1635" s="59" t="s">
        <v>103</v>
      </c>
      <c r="N1635" s="60" t="s">
        <v>953</v>
      </c>
      <c r="O1635" s="60" t="s">
        <v>1697</v>
      </c>
      <c r="P1635" s="59" t="s">
        <v>955</v>
      </c>
      <c r="Q1635" s="59" t="s">
        <v>103</v>
      </c>
      <c r="R1635" s="59"/>
      <c r="S1635" s="59" t="s">
        <v>955</v>
      </c>
      <c r="T1635" s="59"/>
      <c r="U1635" s="59"/>
      <c r="V1635" s="59"/>
    </row>
    <row r="1636" spans="1:22" x14ac:dyDescent="0.2">
      <c r="A1636" s="58" t="s">
        <v>6506</v>
      </c>
      <c r="B1636" s="59" t="s">
        <v>6507</v>
      </c>
      <c r="C1636" s="71">
        <v>1075</v>
      </c>
      <c r="D1636" s="60">
        <v>591.25</v>
      </c>
      <c r="E1636" s="66">
        <v>860</v>
      </c>
      <c r="F1636" s="59" t="s">
        <v>135</v>
      </c>
      <c r="G1636" s="59" t="s">
        <v>136</v>
      </c>
      <c r="H1636" s="60" t="s">
        <v>6508</v>
      </c>
      <c r="I1636" s="60" t="s">
        <v>6509</v>
      </c>
      <c r="J1636" s="123"/>
      <c r="K1636" s="62" t="s">
        <v>139</v>
      </c>
      <c r="L1636" s="60" t="s">
        <v>3468</v>
      </c>
      <c r="M1636" s="59" t="s">
        <v>103</v>
      </c>
      <c r="N1636" s="60" t="s">
        <v>953</v>
      </c>
      <c r="O1636" s="60" t="s">
        <v>930</v>
      </c>
      <c r="P1636" s="59" t="s">
        <v>955</v>
      </c>
      <c r="Q1636" s="59" t="s">
        <v>103</v>
      </c>
      <c r="R1636" s="59"/>
      <c r="S1636" s="59" t="s">
        <v>955</v>
      </c>
      <c r="T1636" s="59"/>
      <c r="U1636" s="59"/>
      <c r="V1636" s="59"/>
    </row>
    <row r="1637" spans="1:22" x14ac:dyDescent="0.2">
      <c r="A1637" s="70" t="s">
        <v>6510</v>
      </c>
      <c r="B1637" s="68" t="s">
        <v>6511</v>
      </c>
      <c r="C1637" s="71">
        <v>1080</v>
      </c>
      <c r="D1637" s="71">
        <v>594</v>
      </c>
      <c r="E1637" s="66">
        <v>864</v>
      </c>
      <c r="F1637" s="68" t="s">
        <v>135</v>
      </c>
      <c r="G1637" s="68" t="s">
        <v>5247</v>
      </c>
      <c r="H1637" s="68" t="s">
        <v>6512</v>
      </c>
      <c r="I1637" s="68" t="s">
        <v>6513</v>
      </c>
      <c r="J1637" s="125"/>
      <c r="K1637" s="62" t="s">
        <v>139</v>
      </c>
      <c r="L1637" s="68" t="s">
        <v>123</v>
      </c>
      <c r="M1637" s="59" t="s">
        <v>140</v>
      </c>
      <c r="N1637" s="68" t="s">
        <v>953</v>
      </c>
      <c r="O1637" s="68" t="s">
        <v>930</v>
      </c>
      <c r="P1637" s="68" t="s">
        <v>955</v>
      </c>
      <c r="Q1637" s="68"/>
      <c r="R1637" s="68"/>
      <c r="S1637" s="68" t="s">
        <v>955</v>
      </c>
      <c r="T1637" s="68">
        <v>0</v>
      </c>
      <c r="U1637" s="68">
        <v>0</v>
      </c>
      <c r="V1637" s="68">
        <v>0</v>
      </c>
    </row>
    <row r="1638" spans="1:22" x14ac:dyDescent="0.2">
      <c r="A1638" s="58" t="s">
        <v>6514</v>
      </c>
      <c r="B1638" s="59" t="s">
        <v>6515</v>
      </c>
      <c r="C1638" s="71">
        <v>1095</v>
      </c>
      <c r="D1638" s="60">
        <v>602.25</v>
      </c>
      <c r="E1638" s="66">
        <v>876</v>
      </c>
      <c r="F1638" s="59" t="s">
        <v>135</v>
      </c>
      <c r="G1638" s="59" t="s">
        <v>937</v>
      </c>
      <c r="H1638" s="60" t="s">
        <v>6516</v>
      </c>
      <c r="I1638" s="60" t="s">
        <v>6517</v>
      </c>
      <c r="J1638" s="123"/>
      <c r="K1638" s="62" t="s">
        <v>139</v>
      </c>
      <c r="L1638" s="60" t="s">
        <v>153</v>
      </c>
      <c r="M1638" s="59" t="s">
        <v>103</v>
      </c>
      <c r="N1638" s="60" t="s">
        <v>4247</v>
      </c>
      <c r="O1638" s="60" t="s">
        <v>5688</v>
      </c>
      <c r="P1638" s="59" t="s">
        <v>102</v>
      </c>
      <c r="Q1638" s="59" t="s">
        <v>103</v>
      </c>
      <c r="R1638" s="59"/>
      <c r="S1638" s="59"/>
      <c r="T1638" s="59">
        <v>2.54</v>
      </c>
      <c r="U1638" s="59">
        <v>11.5</v>
      </c>
      <c r="V1638" s="59">
        <v>18.75</v>
      </c>
    </row>
    <row r="1639" spans="1:22" x14ac:dyDescent="0.2">
      <c r="A1639" s="58" t="s">
        <v>6518</v>
      </c>
      <c r="B1639" s="59" t="s">
        <v>6519</v>
      </c>
      <c r="C1639" s="71">
        <v>1095</v>
      </c>
      <c r="D1639" s="60">
        <v>602.25</v>
      </c>
      <c r="E1639" s="66">
        <v>876</v>
      </c>
      <c r="F1639" s="59" t="s">
        <v>135</v>
      </c>
      <c r="G1639" s="59" t="s">
        <v>136</v>
      </c>
      <c r="H1639" s="60" t="s">
        <v>6520</v>
      </c>
      <c r="I1639" s="60" t="s">
        <v>6521</v>
      </c>
      <c r="J1639" s="123"/>
      <c r="K1639" s="62" t="s">
        <v>139</v>
      </c>
      <c r="L1639" s="60" t="s">
        <v>153</v>
      </c>
      <c r="M1639" s="59" t="s">
        <v>103</v>
      </c>
      <c r="N1639" s="60" t="s">
        <v>124</v>
      </c>
      <c r="O1639" s="60" t="s">
        <v>125</v>
      </c>
      <c r="P1639" s="59" t="s">
        <v>102</v>
      </c>
      <c r="Q1639" s="59" t="s">
        <v>103</v>
      </c>
      <c r="R1639" s="59" t="s">
        <v>273</v>
      </c>
      <c r="S1639" s="59"/>
      <c r="T1639" s="59">
        <v>2</v>
      </c>
      <c r="U1639" s="59">
        <v>13</v>
      </c>
      <c r="V1639" s="59">
        <v>19</v>
      </c>
    </row>
    <row r="1640" spans="1:22" x14ac:dyDescent="0.2">
      <c r="A1640" s="65" t="s">
        <v>6522</v>
      </c>
      <c r="B1640" s="62" t="s">
        <v>6523</v>
      </c>
      <c r="C1640" s="137">
        <v>1095</v>
      </c>
      <c r="D1640" s="66">
        <v>602.25</v>
      </c>
      <c r="E1640" s="66">
        <v>876</v>
      </c>
      <c r="F1640" s="59" t="s">
        <v>135</v>
      </c>
      <c r="G1640" s="66" t="s">
        <v>6524</v>
      </c>
      <c r="H1640" s="82" t="s">
        <v>6525</v>
      </c>
      <c r="I1640" s="82" t="s">
        <v>6526</v>
      </c>
      <c r="J1640" s="122"/>
      <c r="K1640" s="66" t="s">
        <v>139</v>
      </c>
      <c r="L1640" s="62" t="s">
        <v>123</v>
      </c>
      <c r="M1640" s="66" t="s">
        <v>140</v>
      </c>
      <c r="N1640" s="66" t="s">
        <v>124</v>
      </c>
      <c r="O1640" s="62" t="s">
        <v>125</v>
      </c>
      <c r="P1640" s="62" t="s">
        <v>102</v>
      </c>
      <c r="Q1640" s="62" t="s">
        <v>103</v>
      </c>
      <c r="R1640" s="62"/>
      <c r="S1640" s="62" t="s">
        <v>102</v>
      </c>
      <c r="T1640" s="62"/>
      <c r="U1640" s="62"/>
      <c r="V1640" s="62"/>
    </row>
    <row r="1641" spans="1:22" x14ac:dyDescent="0.2">
      <c r="A1641" s="65" t="s">
        <v>6527</v>
      </c>
      <c r="B1641" s="62" t="s">
        <v>6528</v>
      </c>
      <c r="C1641" s="137">
        <v>1095</v>
      </c>
      <c r="D1641" s="66">
        <v>602.25</v>
      </c>
      <c r="E1641" s="66">
        <v>876</v>
      </c>
      <c r="F1641" s="62" t="s">
        <v>135</v>
      </c>
      <c r="G1641" s="66" t="s">
        <v>6524</v>
      </c>
      <c r="H1641" s="82" t="s">
        <v>6529</v>
      </c>
      <c r="I1641" s="82" t="s">
        <v>6530</v>
      </c>
      <c r="J1641" s="122"/>
      <c r="K1641" s="66" t="s">
        <v>139</v>
      </c>
      <c r="L1641" s="62" t="s">
        <v>123</v>
      </c>
      <c r="M1641" s="66" t="s">
        <v>140</v>
      </c>
      <c r="N1641" s="66" t="s">
        <v>124</v>
      </c>
      <c r="O1641" s="62" t="s">
        <v>125</v>
      </c>
      <c r="P1641" s="62" t="s">
        <v>102</v>
      </c>
      <c r="Q1641" s="62" t="s">
        <v>103</v>
      </c>
      <c r="R1641" s="62"/>
      <c r="S1641" s="62"/>
      <c r="T1641" s="62"/>
      <c r="U1641" s="62"/>
      <c r="V1641" s="62"/>
    </row>
    <row r="1642" spans="1:22" x14ac:dyDescent="0.2">
      <c r="A1642" s="58" t="s">
        <v>6531</v>
      </c>
      <c r="B1642" s="59" t="s">
        <v>6532</v>
      </c>
      <c r="C1642" s="71">
        <v>1095</v>
      </c>
      <c r="D1642" s="60">
        <v>602.25</v>
      </c>
      <c r="E1642" s="66">
        <v>876</v>
      </c>
      <c r="F1642" s="61" t="s">
        <v>135</v>
      </c>
      <c r="G1642" s="59" t="s">
        <v>5685</v>
      </c>
      <c r="H1642" s="60" t="s">
        <v>6533</v>
      </c>
      <c r="I1642" s="60" t="s">
        <v>6534</v>
      </c>
      <c r="J1642" s="123"/>
      <c r="K1642" s="62" t="s">
        <v>139</v>
      </c>
      <c r="L1642" s="60" t="s">
        <v>153</v>
      </c>
      <c r="M1642" s="59" t="s">
        <v>103</v>
      </c>
      <c r="N1642" s="60" t="s">
        <v>124</v>
      </c>
      <c r="O1642" s="60" t="s">
        <v>6331</v>
      </c>
      <c r="P1642" s="59" t="s">
        <v>102</v>
      </c>
      <c r="Q1642" s="59" t="s">
        <v>103</v>
      </c>
      <c r="R1642" s="59" t="s">
        <v>4149</v>
      </c>
      <c r="S1642" s="59"/>
      <c r="T1642" s="59">
        <v>4.3600000000000003</v>
      </c>
      <c r="U1642" s="59">
        <v>16.3</v>
      </c>
      <c r="V1642" s="59">
        <v>21.46</v>
      </c>
    </row>
    <row r="1643" spans="1:22" x14ac:dyDescent="0.2">
      <c r="A1643" s="58" t="s">
        <v>6535</v>
      </c>
      <c r="B1643" s="59" t="s">
        <v>6536</v>
      </c>
      <c r="C1643" s="71">
        <v>1095</v>
      </c>
      <c r="D1643" s="60">
        <v>602.25</v>
      </c>
      <c r="E1643" s="66">
        <v>876</v>
      </c>
      <c r="F1643" s="61" t="s">
        <v>135</v>
      </c>
      <c r="G1643" s="59" t="s">
        <v>2908</v>
      </c>
      <c r="H1643" s="60" t="s">
        <v>6537</v>
      </c>
      <c r="I1643" s="60" t="s">
        <v>6538</v>
      </c>
      <c r="J1643" s="123"/>
      <c r="K1643" s="62" t="s">
        <v>139</v>
      </c>
      <c r="L1643" s="60" t="s">
        <v>153</v>
      </c>
      <c r="M1643" s="59" t="s">
        <v>103</v>
      </c>
      <c r="N1643" s="60" t="s">
        <v>124</v>
      </c>
      <c r="O1643" s="60" t="s">
        <v>4947</v>
      </c>
      <c r="P1643" s="59" t="s">
        <v>102</v>
      </c>
      <c r="Q1643" s="59" t="s">
        <v>103</v>
      </c>
      <c r="R1643" s="59" t="s">
        <v>327</v>
      </c>
      <c r="S1643" s="59"/>
      <c r="T1643" s="59">
        <v>11.43</v>
      </c>
      <c r="U1643" s="59">
        <v>5.0999999999999996</v>
      </c>
      <c r="V1643" s="59">
        <v>11.59</v>
      </c>
    </row>
    <row r="1644" spans="1:22" x14ac:dyDescent="0.2">
      <c r="A1644" s="58" t="s">
        <v>6539</v>
      </c>
      <c r="B1644" s="59" t="s">
        <v>6540</v>
      </c>
      <c r="C1644" s="71">
        <v>1095</v>
      </c>
      <c r="D1644" s="60">
        <v>602.25</v>
      </c>
      <c r="E1644" s="66">
        <v>876</v>
      </c>
      <c r="F1644" s="61" t="s">
        <v>135</v>
      </c>
      <c r="G1644" s="59" t="s">
        <v>2908</v>
      </c>
      <c r="H1644" s="60" t="s">
        <v>6537</v>
      </c>
      <c r="I1644" s="60" t="s">
        <v>6541</v>
      </c>
      <c r="J1644" s="123"/>
      <c r="K1644" s="62" t="s">
        <v>139</v>
      </c>
      <c r="L1644" s="60" t="s">
        <v>153</v>
      </c>
      <c r="M1644" s="59" t="s">
        <v>103</v>
      </c>
      <c r="N1644" s="60" t="s">
        <v>124</v>
      </c>
      <c r="O1644" s="60" t="s">
        <v>4947</v>
      </c>
      <c r="P1644" s="59" t="s">
        <v>102</v>
      </c>
      <c r="Q1644" s="59" t="s">
        <v>103</v>
      </c>
      <c r="R1644" s="59" t="s">
        <v>327</v>
      </c>
      <c r="S1644" s="59"/>
      <c r="T1644" s="59">
        <v>11.43</v>
      </c>
      <c r="U1644" s="59">
        <v>5.0999999999999996</v>
      </c>
      <c r="V1644" s="59">
        <v>11.59</v>
      </c>
    </row>
    <row r="1645" spans="1:22" x14ac:dyDescent="0.2">
      <c r="A1645" s="58" t="s">
        <v>6542</v>
      </c>
      <c r="B1645" s="59" t="s">
        <v>6543</v>
      </c>
      <c r="C1645" s="71">
        <v>1095</v>
      </c>
      <c r="D1645" s="60">
        <v>602.25</v>
      </c>
      <c r="E1645" s="66">
        <v>876</v>
      </c>
      <c r="F1645" s="61" t="s">
        <v>135</v>
      </c>
      <c r="G1645" s="59" t="s">
        <v>937</v>
      </c>
      <c r="H1645" s="60" t="s">
        <v>6544</v>
      </c>
      <c r="I1645" s="60" t="s">
        <v>6545</v>
      </c>
      <c r="J1645" s="123"/>
      <c r="K1645" s="62" t="s">
        <v>139</v>
      </c>
      <c r="L1645" s="60" t="s">
        <v>153</v>
      </c>
      <c r="M1645" s="59" t="s">
        <v>103</v>
      </c>
      <c r="N1645" s="60" t="s">
        <v>1390</v>
      </c>
      <c r="O1645" s="60" t="s">
        <v>4942</v>
      </c>
      <c r="P1645" s="59" t="s">
        <v>1392</v>
      </c>
      <c r="Q1645" s="59" t="s">
        <v>103</v>
      </c>
      <c r="R1645" s="59" t="s">
        <v>4149</v>
      </c>
      <c r="S1645" s="59"/>
      <c r="T1645" s="59">
        <v>2.54</v>
      </c>
      <c r="U1645" s="59">
        <v>11.5</v>
      </c>
      <c r="V1645" s="59">
        <v>18.75</v>
      </c>
    </row>
    <row r="1646" spans="1:22" x14ac:dyDescent="0.2">
      <c r="A1646" s="58" t="s">
        <v>6546</v>
      </c>
      <c r="B1646" s="59" t="s">
        <v>6547</v>
      </c>
      <c r="C1646" s="71">
        <v>1095</v>
      </c>
      <c r="D1646" s="60">
        <v>602.25</v>
      </c>
      <c r="E1646" s="66">
        <v>876</v>
      </c>
      <c r="F1646" s="59" t="s">
        <v>135</v>
      </c>
      <c r="G1646" s="59" t="s">
        <v>937</v>
      </c>
      <c r="H1646" s="60" t="s">
        <v>6548</v>
      </c>
      <c r="I1646" s="60" t="s">
        <v>6549</v>
      </c>
      <c r="J1646" s="123"/>
      <c r="K1646" s="62" t="s">
        <v>139</v>
      </c>
      <c r="L1646" s="60" t="s">
        <v>153</v>
      </c>
      <c r="M1646" s="59" t="s">
        <v>103</v>
      </c>
      <c r="N1646" s="60" t="s">
        <v>131</v>
      </c>
      <c r="O1646" s="60" t="s">
        <v>132</v>
      </c>
      <c r="P1646" s="59" t="s">
        <v>102</v>
      </c>
      <c r="Q1646" s="59" t="s">
        <v>103</v>
      </c>
      <c r="R1646" s="59"/>
      <c r="S1646" s="59"/>
      <c r="T1646" s="59">
        <v>2.54</v>
      </c>
      <c r="U1646" s="59">
        <v>14.5</v>
      </c>
      <c r="V1646" s="59">
        <v>18.75</v>
      </c>
    </row>
    <row r="1647" spans="1:22" x14ac:dyDescent="0.2">
      <c r="A1647" s="65" t="s">
        <v>6550</v>
      </c>
      <c r="B1647" s="62" t="s">
        <v>6551</v>
      </c>
      <c r="C1647" s="137">
        <v>1095</v>
      </c>
      <c r="D1647" s="66">
        <v>602.25</v>
      </c>
      <c r="E1647" s="66">
        <v>876</v>
      </c>
      <c r="F1647" s="59" t="s">
        <v>135</v>
      </c>
      <c r="G1647" s="66" t="s">
        <v>136</v>
      </c>
      <c r="H1647" s="82" t="s">
        <v>6552</v>
      </c>
      <c r="I1647" s="66" t="s">
        <v>6553</v>
      </c>
      <c r="J1647" s="122">
        <v>0</v>
      </c>
      <c r="K1647" s="66" t="s">
        <v>139</v>
      </c>
      <c r="L1647" s="62" t="s">
        <v>123</v>
      </c>
      <c r="M1647" s="66" t="s">
        <v>140</v>
      </c>
      <c r="N1647" s="66" t="s">
        <v>100</v>
      </c>
      <c r="O1647" s="62" t="s">
        <v>5744</v>
      </c>
      <c r="P1647" s="62" t="s">
        <v>102</v>
      </c>
      <c r="Q1647" s="62" t="s">
        <v>103</v>
      </c>
      <c r="R1647" s="62"/>
      <c r="S1647" s="62"/>
      <c r="T1647" s="62">
        <v>2.54</v>
      </c>
      <c r="U1647" s="62">
        <v>16</v>
      </c>
      <c r="V1647" s="62">
        <v>18.75</v>
      </c>
    </row>
    <row r="1648" spans="1:22" x14ac:dyDescent="0.2">
      <c r="A1648" s="58" t="s">
        <v>6554</v>
      </c>
      <c r="B1648" s="59" t="s">
        <v>6555</v>
      </c>
      <c r="C1648" s="71">
        <v>1095</v>
      </c>
      <c r="D1648" s="60">
        <v>602.25</v>
      </c>
      <c r="E1648" s="66">
        <v>876</v>
      </c>
      <c r="F1648" s="59" t="s">
        <v>135</v>
      </c>
      <c r="G1648" s="59" t="s">
        <v>937</v>
      </c>
      <c r="H1648" s="60" t="s">
        <v>6556</v>
      </c>
      <c r="I1648" s="60" t="s">
        <v>6557</v>
      </c>
      <c r="J1648" s="123"/>
      <c r="K1648" s="62" t="s">
        <v>139</v>
      </c>
      <c r="L1648" s="60" t="s">
        <v>123</v>
      </c>
      <c r="M1648" s="59" t="s">
        <v>140</v>
      </c>
      <c r="N1648" s="60" t="s">
        <v>131</v>
      </c>
      <c r="O1648" s="60" t="s">
        <v>132</v>
      </c>
      <c r="P1648" s="59" t="s">
        <v>102</v>
      </c>
      <c r="Q1648" s="59" t="s">
        <v>103</v>
      </c>
      <c r="R1648" s="59"/>
      <c r="S1648" s="59"/>
      <c r="T1648" s="59">
        <v>2.54</v>
      </c>
      <c r="U1648" s="59">
        <v>11.5</v>
      </c>
      <c r="V1648" s="59">
        <v>18.75</v>
      </c>
    </row>
    <row r="1649" spans="1:22" x14ac:dyDescent="0.2">
      <c r="A1649" s="58" t="s">
        <v>6558</v>
      </c>
      <c r="B1649" s="59" t="s">
        <v>6559</v>
      </c>
      <c r="C1649" s="71">
        <v>1095</v>
      </c>
      <c r="D1649" s="60">
        <v>602.25</v>
      </c>
      <c r="E1649" s="66">
        <v>876</v>
      </c>
      <c r="F1649" s="59" t="s">
        <v>135</v>
      </c>
      <c r="G1649" s="59" t="s">
        <v>6560</v>
      </c>
      <c r="H1649" s="60" t="s">
        <v>6561</v>
      </c>
      <c r="I1649" s="60" t="s">
        <v>6562</v>
      </c>
      <c r="J1649" s="123"/>
      <c r="K1649" s="62" t="s">
        <v>139</v>
      </c>
      <c r="L1649" s="60" t="s">
        <v>4615</v>
      </c>
      <c r="M1649" s="59" t="s">
        <v>103</v>
      </c>
      <c r="N1649" s="60" t="s">
        <v>131</v>
      </c>
      <c r="O1649" s="60" t="s">
        <v>132</v>
      </c>
      <c r="P1649" s="59" t="s">
        <v>102</v>
      </c>
      <c r="Q1649" s="59" t="s">
        <v>103</v>
      </c>
      <c r="R1649" s="59"/>
      <c r="S1649" s="59"/>
      <c r="T1649" s="59">
        <v>2.54</v>
      </c>
      <c r="U1649" s="59">
        <v>14.5</v>
      </c>
      <c r="V1649" s="59">
        <v>18.75</v>
      </c>
    </row>
    <row r="1650" spans="1:22" x14ac:dyDescent="0.2">
      <c r="A1650" s="58" t="s">
        <v>6563</v>
      </c>
      <c r="B1650" s="59" t="s">
        <v>6564</v>
      </c>
      <c r="C1650" s="71">
        <v>1095</v>
      </c>
      <c r="D1650" s="60">
        <v>602.25</v>
      </c>
      <c r="E1650" s="66">
        <v>876</v>
      </c>
      <c r="F1650" s="59" t="s">
        <v>135</v>
      </c>
      <c r="G1650" s="59" t="s">
        <v>6560</v>
      </c>
      <c r="H1650" s="60" t="s">
        <v>6565</v>
      </c>
      <c r="I1650" s="60" t="s">
        <v>6566</v>
      </c>
      <c r="J1650" s="123"/>
      <c r="K1650" s="62" t="s">
        <v>139</v>
      </c>
      <c r="L1650" s="60" t="s">
        <v>4615</v>
      </c>
      <c r="M1650" s="59" t="s">
        <v>103</v>
      </c>
      <c r="N1650" s="60" t="s">
        <v>131</v>
      </c>
      <c r="O1650" s="60" t="s">
        <v>132</v>
      </c>
      <c r="P1650" s="59" t="s">
        <v>102</v>
      </c>
      <c r="Q1650" s="59" t="s">
        <v>103</v>
      </c>
      <c r="R1650" s="59"/>
      <c r="S1650" s="59"/>
      <c r="T1650" s="59">
        <v>2.54</v>
      </c>
      <c r="U1650" s="59">
        <v>14.5</v>
      </c>
      <c r="V1650" s="59">
        <v>18.75</v>
      </c>
    </row>
    <row r="1651" spans="1:22" x14ac:dyDescent="0.2">
      <c r="A1651" s="58" t="s">
        <v>6567</v>
      </c>
      <c r="B1651" s="59" t="s">
        <v>6568</v>
      </c>
      <c r="C1651" s="71">
        <v>1095</v>
      </c>
      <c r="D1651" s="60">
        <v>602.25</v>
      </c>
      <c r="E1651" s="66">
        <v>876</v>
      </c>
      <c r="F1651" s="61" t="s">
        <v>135</v>
      </c>
      <c r="G1651" s="59" t="s">
        <v>136</v>
      </c>
      <c r="H1651" s="60" t="s">
        <v>6569</v>
      </c>
      <c r="I1651" s="60" t="s">
        <v>6570</v>
      </c>
      <c r="J1651" s="123"/>
      <c r="K1651" s="62" t="s">
        <v>139</v>
      </c>
      <c r="L1651" s="60" t="s">
        <v>123</v>
      </c>
      <c r="M1651" s="59" t="s">
        <v>140</v>
      </c>
      <c r="N1651" s="60" t="s">
        <v>126</v>
      </c>
      <c r="O1651" s="60" t="s">
        <v>141</v>
      </c>
      <c r="P1651" s="59" t="s">
        <v>167</v>
      </c>
      <c r="Q1651" s="59" t="s">
        <v>103</v>
      </c>
      <c r="R1651" s="59" t="s">
        <v>168</v>
      </c>
      <c r="S1651" s="59"/>
      <c r="T1651" s="59">
        <v>4</v>
      </c>
      <c r="U1651" s="59">
        <v>11.5</v>
      </c>
      <c r="V1651" s="59">
        <v>11.8</v>
      </c>
    </row>
    <row r="1652" spans="1:22" x14ac:dyDescent="0.2">
      <c r="A1652" s="58" t="s">
        <v>6571</v>
      </c>
      <c r="B1652" s="59" t="s">
        <v>6572</v>
      </c>
      <c r="C1652" s="71">
        <v>1105</v>
      </c>
      <c r="D1652" s="60">
        <v>607.75</v>
      </c>
      <c r="E1652" s="66">
        <v>884</v>
      </c>
      <c r="F1652" s="59" t="s">
        <v>135</v>
      </c>
      <c r="G1652" s="59" t="s">
        <v>136</v>
      </c>
      <c r="H1652" s="60" t="s">
        <v>6573</v>
      </c>
      <c r="I1652" s="60" t="s">
        <v>6574</v>
      </c>
      <c r="J1652" s="123"/>
      <c r="K1652" s="62" t="s">
        <v>139</v>
      </c>
      <c r="L1652" s="60" t="s">
        <v>130</v>
      </c>
      <c r="M1652" s="59" t="s">
        <v>103</v>
      </c>
      <c r="N1652" s="60" t="s">
        <v>953</v>
      </c>
      <c r="O1652" s="60" t="s">
        <v>4381</v>
      </c>
      <c r="P1652" s="59" t="s">
        <v>955</v>
      </c>
      <c r="Q1652" s="59" t="s">
        <v>140</v>
      </c>
      <c r="R1652" s="59" t="s">
        <v>273</v>
      </c>
      <c r="S1652" s="59" t="s">
        <v>955</v>
      </c>
      <c r="T1652" s="59"/>
      <c r="U1652" s="59"/>
      <c r="V1652" s="59"/>
    </row>
    <row r="1653" spans="1:22" x14ac:dyDescent="0.2">
      <c r="A1653" s="58" t="s">
        <v>6575</v>
      </c>
      <c r="B1653" s="59" t="s">
        <v>6576</v>
      </c>
      <c r="C1653" s="71">
        <v>1120</v>
      </c>
      <c r="D1653" s="60">
        <v>616</v>
      </c>
      <c r="E1653" s="66">
        <v>896</v>
      </c>
      <c r="F1653" s="59" t="s">
        <v>135</v>
      </c>
      <c r="G1653" s="59" t="s">
        <v>136</v>
      </c>
      <c r="H1653" s="60" t="s">
        <v>6577</v>
      </c>
      <c r="I1653" s="60" t="s">
        <v>6578</v>
      </c>
      <c r="J1653" s="123"/>
      <c r="K1653" s="62" t="s">
        <v>139</v>
      </c>
      <c r="L1653" s="60" t="s">
        <v>130</v>
      </c>
      <c r="M1653" s="59" t="s">
        <v>103</v>
      </c>
      <c r="N1653" s="60" t="s">
        <v>154</v>
      </c>
      <c r="O1653" s="60" t="s">
        <v>4120</v>
      </c>
      <c r="P1653" s="59" t="s">
        <v>102</v>
      </c>
      <c r="Q1653" s="59" t="s">
        <v>103</v>
      </c>
      <c r="R1653" s="59"/>
      <c r="S1653" s="59"/>
      <c r="T1653" s="59">
        <v>2.7</v>
      </c>
      <c r="U1653" s="59">
        <v>14</v>
      </c>
      <c r="V1653" s="59">
        <v>8</v>
      </c>
    </row>
    <row r="1654" spans="1:22" x14ac:dyDescent="0.2">
      <c r="A1654" s="65" t="s">
        <v>6579</v>
      </c>
      <c r="B1654" s="62" t="s">
        <v>6580</v>
      </c>
      <c r="C1654" s="137">
        <v>1120</v>
      </c>
      <c r="D1654" s="66">
        <v>616</v>
      </c>
      <c r="E1654" s="66">
        <v>896</v>
      </c>
      <c r="F1654" s="62" t="s">
        <v>135</v>
      </c>
      <c r="G1654" s="66" t="s">
        <v>6581</v>
      </c>
      <c r="H1654" s="82" t="s">
        <v>6582</v>
      </c>
      <c r="I1654" s="82" t="s">
        <v>6583</v>
      </c>
      <c r="J1654" s="122"/>
      <c r="K1654" s="66"/>
      <c r="L1654" s="62" t="s">
        <v>117</v>
      </c>
      <c r="M1654" s="66" t="s">
        <v>140</v>
      </c>
      <c r="N1654" s="66" t="s">
        <v>953</v>
      </c>
      <c r="O1654" s="62" t="s">
        <v>4129</v>
      </c>
      <c r="P1654" s="62" t="s">
        <v>955</v>
      </c>
      <c r="Q1654" s="62" t="s">
        <v>140</v>
      </c>
      <c r="R1654" s="62"/>
      <c r="S1654" s="62" t="s">
        <v>955</v>
      </c>
      <c r="T1654" s="62"/>
      <c r="U1654" s="62"/>
      <c r="V1654" s="62"/>
    </row>
    <row r="1655" spans="1:22" x14ac:dyDescent="0.2">
      <c r="A1655" s="58" t="s">
        <v>6584</v>
      </c>
      <c r="B1655" s="59" t="s">
        <v>6585</v>
      </c>
      <c r="C1655" s="71">
        <v>1125</v>
      </c>
      <c r="D1655" s="60">
        <v>618.75</v>
      </c>
      <c r="E1655" s="66">
        <v>900</v>
      </c>
      <c r="F1655" s="59" t="s">
        <v>135</v>
      </c>
      <c r="G1655" s="59" t="s">
        <v>5875</v>
      </c>
      <c r="H1655" s="60" t="s">
        <v>6586</v>
      </c>
      <c r="I1655" s="60" t="s">
        <v>6587</v>
      </c>
      <c r="J1655" s="123">
        <v>3.76</v>
      </c>
      <c r="K1655" s="62" t="s">
        <v>139</v>
      </c>
      <c r="L1655" s="60" t="s">
        <v>153</v>
      </c>
      <c r="M1655" s="59" t="s">
        <v>103</v>
      </c>
      <c r="N1655" s="60" t="s">
        <v>3227</v>
      </c>
      <c r="O1655" s="60" t="s">
        <v>4799</v>
      </c>
      <c r="P1655" s="59" t="s">
        <v>102</v>
      </c>
      <c r="Q1655" s="59" t="s">
        <v>103</v>
      </c>
      <c r="R1655" s="59"/>
      <c r="S1655" s="59"/>
      <c r="T1655" s="59">
        <v>4.3600000000000003</v>
      </c>
      <c r="U1655" s="59">
        <v>18.3</v>
      </c>
      <c r="V1655" s="59">
        <v>43.64</v>
      </c>
    </row>
    <row r="1656" spans="1:22" x14ac:dyDescent="0.2">
      <c r="A1656" s="58" t="s">
        <v>6588</v>
      </c>
      <c r="B1656" s="59" t="s">
        <v>6589</v>
      </c>
      <c r="C1656" s="71">
        <v>1130</v>
      </c>
      <c r="D1656" s="60">
        <v>621.5</v>
      </c>
      <c r="E1656" s="66">
        <v>904</v>
      </c>
      <c r="F1656" s="59" t="s">
        <v>135</v>
      </c>
      <c r="G1656" s="59" t="s">
        <v>5639</v>
      </c>
      <c r="H1656" s="60" t="s">
        <v>5640</v>
      </c>
      <c r="I1656" s="60" t="s">
        <v>6590</v>
      </c>
      <c r="J1656" s="123">
        <v>0.82</v>
      </c>
      <c r="K1656" s="62" t="s">
        <v>139</v>
      </c>
      <c r="L1656" s="60" t="s">
        <v>153</v>
      </c>
      <c r="M1656" s="59" t="s">
        <v>103</v>
      </c>
      <c r="N1656" s="60" t="s">
        <v>1390</v>
      </c>
      <c r="O1656" s="60" t="s">
        <v>3626</v>
      </c>
      <c r="P1656" s="59" t="s">
        <v>1392</v>
      </c>
      <c r="Q1656" s="59" t="s">
        <v>103</v>
      </c>
      <c r="R1656" s="59"/>
      <c r="S1656" s="59"/>
      <c r="T1656" s="59">
        <v>11.43</v>
      </c>
      <c r="U1656" s="59">
        <v>2.2999999999999998</v>
      </c>
      <c r="V1656" s="59">
        <v>16.2</v>
      </c>
    </row>
    <row r="1657" spans="1:22" x14ac:dyDescent="0.2">
      <c r="A1657" s="58" t="s">
        <v>6591</v>
      </c>
      <c r="B1657" s="59" t="s">
        <v>6592</v>
      </c>
      <c r="C1657" s="71">
        <v>1130</v>
      </c>
      <c r="D1657" s="60">
        <v>621.5</v>
      </c>
      <c r="E1657" s="66">
        <v>904</v>
      </c>
      <c r="F1657" s="59" t="s">
        <v>135</v>
      </c>
      <c r="G1657" s="59" t="s">
        <v>5639</v>
      </c>
      <c r="H1657" s="60" t="s">
        <v>5640</v>
      </c>
      <c r="I1657" s="60" t="s">
        <v>6593</v>
      </c>
      <c r="J1657" s="123">
        <v>0.72</v>
      </c>
      <c r="K1657" s="62" t="s">
        <v>139</v>
      </c>
      <c r="L1657" s="60" t="s">
        <v>153</v>
      </c>
      <c r="M1657" s="59" t="s">
        <v>103</v>
      </c>
      <c r="N1657" s="60" t="s">
        <v>1390</v>
      </c>
      <c r="O1657" s="60" t="s">
        <v>3626</v>
      </c>
      <c r="P1657" s="59" t="s">
        <v>1392</v>
      </c>
      <c r="Q1657" s="59" t="s">
        <v>103</v>
      </c>
      <c r="R1657" s="59"/>
      <c r="S1657" s="59"/>
      <c r="T1657" s="59">
        <v>11.43</v>
      </c>
      <c r="U1657" s="59">
        <v>2.2999999999999998</v>
      </c>
      <c r="V1657" s="59">
        <v>16.2</v>
      </c>
    </row>
    <row r="1658" spans="1:22" x14ac:dyDescent="0.2">
      <c r="A1658" s="58" t="s">
        <v>6594</v>
      </c>
      <c r="B1658" s="59" t="s">
        <v>6595</v>
      </c>
      <c r="C1658" s="71">
        <v>1130</v>
      </c>
      <c r="D1658" s="60">
        <v>621.5</v>
      </c>
      <c r="E1658" s="66">
        <v>904</v>
      </c>
      <c r="F1658" s="59" t="s">
        <v>135</v>
      </c>
      <c r="G1658" s="59" t="s">
        <v>5639</v>
      </c>
      <c r="H1658" s="60" t="s">
        <v>5640</v>
      </c>
      <c r="I1658" s="60" t="s">
        <v>6596</v>
      </c>
      <c r="J1658" s="123">
        <v>0.72</v>
      </c>
      <c r="K1658" s="62" t="s">
        <v>139</v>
      </c>
      <c r="L1658" s="60" t="s">
        <v>153</v>
      </c>
      <c r="M1658" s="59" t="s">
        <v>103</v>
      </c>
      <c r="N1658" s="60" t="s">
        <v>1390</v>
      </c>
      <c r="O1658" s="60" t="s">
        <v>3626</v>
      </c>
      <c r="P1658" s="59" t="s">
        <v>1392</v>
      </c>
      <c r="Q1658" s="59" t="s">
        <v>103</v>
      </c>
      <c r="R1658" s="59"/>
      <c r="S1658" s="59"/>
      <c r="T1658" s="59">
        <v>11.43</v>
      </c>
      <c r="U1658" s="59">
        <v>2.2999999999999998</v>
      </c>
      <c r="V1658" s="59">
        <v>16.2</v>
      </c>
    </row>
    <row r="1659" spans="1:22" x14ac:dyDescent="0.2">
      <c r="A1659" s="58" t="s">
        <v>6597</v>
      </c>
      <c r="B1659" s="59" t="s">
        <v>6598</v>
      </c>
      <c r="C1659" s="71">
        <v>1130</v>
      </c>
      <c r="D1659" s="60">
        <v>621.5</v>
      </c>
      <c r="E1659" s="66">
        <v>904</v>
      </c>
      <c r="F1659" s="59" t="s">
        <v>135</v>
      </c>
      <c r="G1659" s="59" t="s">
        <v>3928</v>
      </c>
      <c r="H1659" s="60" t="s">
        <v>6599</v>
      </c>
      <c r="I1659" s="60" t="s">
        <v>6600</v>
      </c>
      <c r="J1659" s="123">
        <v>0.54</v>
      </c>
      <c r="K1659" s="62" t="s">
        <v>139</v>
      </c>
      <c r="L1659" s="60" t="s">
        <v>153</v>
      </c>
      <c r="M1659" s="59" t="s">
        <v>103</v>
      </c>
      <c r="N1659" s="60" t="s">
        <v>124</v>
      </c>
      <c r="O1659" s="60" t="s">
        <v>6601</v>
      </c>
      <c r="P1659" s="59" t="s">
        <v>102</v>
      </c>
      <c r="Q1659" s="59" t="s">
        <v>103</v>
      </c>
      <c r="R1659" s="59"/>
      <c r="S1659" s="59"/>
      <c r="T1659" s="59">
        <v>2.44</v>
      </c>
      <c r="U1659" s="59">
        <v>7.15</v>
      </c>
      <c r="V1659" s="59">
        <v>12</v>
      </c>
    </row>
    <row r="1660" spans="1:22" x14ac:dyDescent="0.2">
      <c r="A1660" s="70" t="s">
        <v>6602</v>
      </c>
      <c r="B1660" s="68" t="s">
        <v>6603</v>
      </c>
      <c r="C1660" s="71">
        <v>1145</v>
      </c>
      <c r="D1660" s="71">
        <v>629.75</v>
      </c>
      <c r="E1660" s="66">
        <v>916</v>
      </c>
      <c r="F1660" s="68" t="s">
        <v>135</v>
      </c>
      <c r="G1660" s="68" t="s">
        <v>5400</v>
      </c>
      <c r="H1660" s="68" t="s">
        <v>6604</v>
      </c>
      <c r="I1660" s="68" t="s">
        <v>6605</v>
      </c>
      <c r="J1660" s="125"/>
      <c r="K1660" s="62" t="s">
        <v>139</v>
      </c>
      <c r="L1660" s="68" t="s">
        <v>123</v>
      </c>
      <c r="M1660" s="59" t="s">
        <v>140</v>
      </c>
      <c r="N1660" s="68" t="s">
        <v>953</v>
      </c>
      <c r="O1660" s="68" t="s">
        <v>930</v>
      </c>
      <c r="P1660" s="68" t="s">
        <v>955</v>
      </c>
      <c r="Q1660" s="68"/>
      <c r="R1660" s="68"/>
      <c r="S1660" s="68" t="s">
        <v>955</v>
      </c>
      <c r="T1660" s="68">
        <v>0</v>
      </c>
      <c r="U1660" s="68">
        <v>0</v>
      </c>
      <c r="V1660" s="68">
        <v>0</v>
      </c>
    </row>
    <row r="1661" spans="1:22" x14ac:dyDescent="0.2">
      <c r="A1661" s="58" t="s">
        <v>6606</v>
      </c>
      <c r="B1661" s="59" t="s">
        <v>6607</v>
      </c>
      <c r="C1661" s="71">
        <v>1150</v>
      </c>
      <c r="D1661" s="60">
        <v>632.5</v>
      </c>
      <c r="E1661" s="66">
        <v>920</v>
      </c>
      <c r="F1661" s="59" t="s">
        <v>135</v>
      </c>
      <c r="G1661" s="59" t="s">
        <v>937</v>
      </c>
      <c r="H1661" s="60" t="s">
        <v>6608</v>
      </c>
      <c r="I1661" s="60" t="s">
        <v>6609</v>
      </c>
      <c r="J1661" s="123"/>
      <c r="K1661" s="62" t="s">
        <v>139</v>
      </c>
      <c r="L1661" s="60" t="s">
        <v>153</v>
      </c>
      <c r="M1661" s="59" t="s">
        <v>103</v>
      </c>
      <c r="N1661" s="60" t="s">
        <v>4247</v>
      </c>
      <c r="O1661" s="60" t="s">
        <v>5688</v>
      </c>
      <c r="P1661" s="59" t="s">
        <v>102</v>
      </c>
      <c r="Q1661" s="59" t="s">
        <v>103</v>
      </c>
      <c r="R1661" s="59" t="s">
        <v>4149</v>
      </c>
      <c r="S1661" s="59"/>
      <c r="T1661" s="59">
        <v>2.54</v>
      </c>
      <c r="U1661" s="59">
        <v>11.5</v>
      </c>
      <c r="V1661" s="59">
        <v>18.75</v>
      </c>
    </row>
    <row r="1662" spans="1:22" x14ac:dyDescent="0.2">
      <c r="A1662" s="58" t="s">
        <v>6610</v>
      </c>
      <c r="B1662" s="59" t="s">
        <v>6611</v>
      </c>
      <c r="C1662" s="71">
        <v>1150</v>
      </c>
      <c r="D1662" s="60">
        <v>632.5</v>
      </c>
      <c r="E1662" s="66">
        <v>920</v>
      </c>
      <c r="F1662" s="59" t="s">
        <v>135</v>
      </c>
      <c r="G1662" s="59" t="s">
        <v>3327</v>
      </c>
      <c r="H1662" s="60" t="s">
        <v>6612</v>
      </c>
      <c r="I1662" s="60" t="s">
        <v>6613</v>
      </c>
      <c r="J1662" s="123">
        <v>3</v>
      </c>
      <c r="K1662" s="62" t="s">
        <v>139</v>
      </c>
      <c r="L1662" s="60" t="s">
        <v>153</v>
      </c>
      <c r="M1662" s="59" t="s">
        <v>103</v>
      </c>
      <c r="N1662" s="60" t="s">
        <v>4247</v>
      </c>
      <c r="O1662" s="60" t="s">
        <v>5035</v>
      </c>
      <c r="P1662" s="59" t="s">
        <v>102</v>
      </c>
      <c r="Q1662" s="59" t="s">
        <v>103</v>
      </c>
      <c r="R1662" s="59"/>
      <c r="S1662" s="59"/>
      <c r="T1662" s="59">
        <v>4.3600000000000003</v>
      </c>
      <c r="U1662" s="59">
        <v>23.72</v>
      </c>
      <c r="V1662" s="59">
        <v>43.64</v>
      </c>
    </row>
    <row r="1663" spans="1:22" x14ac:dyDescent="0.2">
      <c r="A1663" s="58" t="s">
        <v>6614</v>
      </c>
      <c r="B1663" s="59" t="s">
        <v>6615</v>
      </c>
      <c r="C1663" s="71">
        <v>1150</v>
      </c>
      <c r="D1663" s="60">
        <v>632.5</v>
      </c>
      <c r="E1663" s="66">
        <v>920</v>
      </c>
      <c r="F1663" s="59" t="s">
        <v>135</v>
      </c>
      <c r="G1663" s="59" t="s">
        <v>3327</v>
      </c>
      <c r="H1663" s="60" t="s">
        <v>6616</v>
      </c>
      <c r="I1663" s="60" t="s">
        <v>6617</v>
      </c>
      <c r="J1663" s="123">
        <v>2.86</v>
      </c>
      <c r="K1663" s="62" t="s">
        <v>139</v>
      </c>
      <c r="L1663" s="60" t="s">
        <v>153</v>
      </c>
      <c r="M1663" s="59" t="s">
        <v>103</v>
      </c>
      <c r="N1663" s="60" t="s">
        <v>124</v>
      </c>
      <c r="O1663" s="60" t="s">
        <v>5253</v>
      </c>
      <c r="P1663" s="59" t="s">
        <v>102</v>
      </c>
      <c r="Q1663" s="59" t="s">
        <v>103</v>
      </c>
      <c r="R1663" s="59"/>
      <c r="S1663" s="59"/>
      <c r="T1663" s="59">
        <v>4.3600000000000003</v>
      </c>
      <c r="U1663" s="59">
        <v>18.3</v>
      </c>
      <c r="V1663" s="59">
        <v>43.64</v>
      </c>
    </row>
    <row r="1664" spans="1:22" x14ac:dyDescent="0.2">
      <c r="A1664" s="65" t="s">
        <v>6618</v>
      </c>
      <c r="B1664" s="62" t="s">
        <v>6619</v>
      </c>
      <c r="C1664" s="137">
        <v>1150</v>
      </c>
      <c r="D1664" s="66">
        <v>632.5</v>
      </c>
      <c r="E1664" s="66">
        <v>920</v>
      </c>
      <c r="F1664" s="59" t="s">
        <v>135</v>
      </c>
      <c r="G1664" s="66" t="s">
        <v>6620</v>
      </c>
      <c r="H1664" s="82" t="s">
        <v>6621</v>
      </c>
      <c r="I1664" s="82" t="s">
        <v>6622</v>
      </c>
      <c r="J1664" s="122"/>
      <c r="K1664" s="66" t="s">
        <v>139</v>
      </c>
      <c r="L1664" s="62" t="s">
        <v>130</v>
      </c>
      <c r="M1664" s="66" t="s">
        <v>103</v>
      </c>
      <c r="N1664" s="66" t="s">
        <v>100</v>
      </c>
      <c r="O1664" s="62" t="s">
        <v>6367</v>
      </c>
      <c r="P1664" s="62" t="s">
        <v>102</v>
      </c>
      <c r="Q1664" s="62" t="s">
        <v>103</v>
      </c>
      <c r="R1664" s="62"/>
      <c r="S1664" s="62"/>
      <c r="T1664" s="62"/>
      <c r="U1664" s="62"/>
      <c r="V1664" s="62"/>
    </row>
    <row r="1665" spans="1:22" x14ac:dyDescent="0.2">
      <c r="A1665" s="58" t="s">
        <v>6623</v>
      </c>
      <c r="B1665" s="59" t="s">
        <v>6624</v>
      </c>
      <c r="C1665" s="71">
        <v>1150</v>
      </c>
      <c r="D1665" s="60">
        <v>632.5</v>
      </c>
      <c r="E1665" s="66">
        <v>920</v>
      </c>
      <c r="F1665" s="59" t="s">
        <v>135</v>
      </c>
      <c r="G1665" s="59" t="s">
        <v>6560</v>
      </c>
      <c r="H1665" s="60" t="s">
        <v>6625</v>
      </c>
      <c r="I1665" s="60" t="s">
        <v>6626</v>
      </c>
      <c r="J1665" s="123"/>
      <c r="K1665" s="62" t="s">
        <v>139</v>
      </c>
      <c r="L1665" s="60" t="s">
        <v>4615</v>
      </c>
      <c r="M1665" s="59" t="s">
        <v>103</v>
      </c>
      <c r="N1665" s="60" t="s">
        <v>131</v>
      </c>
      <c r="O1665" s="60" t="s">
        <v>132</v>
      </c>
      <c r="P1665" s="59" t="s">
        <v>5576</v>
      </c>
      <c r="Q1665" s="59" t="s">
        <v>103</v>
      </c>
      <c r="R1665" s="59"/>
      <c r="S1665" s="59" t="s">
        <v>5576</v>
      </c>
      <c r="T1665" s="59">
        <v>2.54</v>
      </c>
      <c r="U1665" s="59">
        <v>14.5</v>
      </c>
      <c r="V1665" s="59">
        <v>18.75</v>
      </c>
    </row>
    <row r="1666" spans="1:22" x14ac:dyDescent="0.2">
      <c r="A1666" s="58" t="s">
        <v>6627</v>
      </c>
      <c r="B1666" s="59" t="s">
        <v>6628</v>
      </c>
      <c r="C1666" s="71">
        <v>1165</v>
      </c>
      <c r="D1666" s="60">
        <v>640.75</v>
      </c>
      <c r="E1666" s="66">
        <v>932</v>
      </c>
      <c r="F1666" s="59" t="s">
        <v>135</v>
      </c>
      <c r="G1666" s="59" t="s">
        <v>136</v>
      </c>
      <c r="H1666" s="60" t="s">
        <v>6497</v>
      </c>
      <c r="I1666" s="60" t="s">
        <v>6629</v>
      </c>
      <c r="J1666" s="123"/>
      <c r="K1666" s="62" t="s">
        <v>139</v>
      </c>
      <c r="L1666" s="60" t="s">
        <v>3468</v>
      </c>
      <c r="M1666" s="59" t="s">
        <v>103</v>
      </c>
      <c r="N1666" s="60" t="s">
        <v>953</v>
      </c>
      <c r="O1666" s="60" t="s">
        <v>1697</v>
      </c>
      <c r="P1666" s="59" t="s">
        <v>955</v>
      </c>
      <c r="Q1666" s="59" t="s">
        <v>103</v>
      </c>
      <c r="R1666" s="59"/>
      <c r="S1666" s="59" t="s">
        <v>955</v>
      </c>
      <c r="T1666" s="59"/>
      <c r="U1666" s="59"/>
      <c r="V1666" s="59"/>
    </row>
    <row r="1667" spans="1:22" x14ac:dyDescent="0.2">
      <c r="A1667" s="58" t="s">
        <v>6630</v>
      </c>
      <c r="B1667" s="59" t="s">
        <v>6631</v>
      </c>
      <c r="C1667" s="71">
        <v>1170</v>
      </c>
      <c r="D1667" s="60">
        <v>643.5</v>
      </c>
      <c r="E1667" s="66">
        <v>936</v>
      </c>
      <c r="F1667" s="61" t="s">
        <v>135</v>
      </c>
      <c r="G1667" s="59" t="s">
        <v>3327</v>
      </c>
      <c r="H1667" s="60" t="s">
        <v>6632</v>
      </c>
      <c r="I1667" s="60" t="s">
        <v>6633</v>
      </c>
      <c r="J1667" s="123"/>
      <c r="K1667" s="62" t="s">
        <v>139</v>
      </c>
      <c r="L1667" s="60" t="s">
        <v>153</v>
      </c>
      <c r="M1667" s="59" t="s">
        <v>103</v>
      </c>
      <c r="N1667" s="60" t="s">
        <v>4247</v>
      </c>
      <c r="O1667" s="60" t="s">
        <v>5552</v>
      </c>
      <c r="P1667" s="59" t="s">
        <v>102</v>
      </c>
      <c r="Q1667" s="59" t="s">
        <v>103</v>
      </c>
      <c r="R1667" s="59" t="s">
        <v>575</v>
      </c>
      <c r="S1667" s="59"/>
      <c r="T1667" s="59">
        <v>4.3600000000000003</v>
      </c>
      <c r="U1667" s="59">
        <v>18.3</v>
      </c>
      <c r="V1667" s="59">
        <v>43.64</v>
      </c>
    </row>
    <row r="1668" spans="1:22" x14ac:dyDescent="0.2">
      <c r="A1668" s="58" t="s">
        <v>6634</v>
      </c>
      <c r="B1668" s="59" t="s">
        <v>6635</v>
      </c>
      <c r="C1668" s="71">
        <v>1180</v>
      </c>
      <c r="D1668" s="60">
        <v>649</v>
      </c>
      <c r="E1668" s="66">
        <v>944</v>
      </c>
      <c r="F1668" s="59" t="s">
        <v>135</v>
      </c>
      <c r="G1668" s="59" t="s">
        <v>937</v>
      </c>
      <c r="H1668" s="60" t="s">
        <v>6636</v>
      </c>
      <c r="I1668" s="60" t="s">
        <v>6637</v>
      </c>
      <c r="J1668" s="123"/>
      <c r="K1668" s="62" t="s">
        <v>139</v>
      </c>
      <c r="L1668" s="60" t="s">
        <v>153</v>
      </c>
      <c r="M1668" s="59" t="s">
        <v>103</v>
      </c>
      <c r="N1668" s="60" t="s">
        <v>4247</v>
      </c>
      <c r="O1668" s="60" t="s">
        <v>5688</v>
      </c>
      <c r="P1668" s="59" t="s">
        <v>102</v>
      </c>
      <c r="Q1668" s="59" t="s">
        <v>103</v>
      </c>
      <c r="R1668" s="59" t="s">
        <v>4149</v>
      </c>
      <c r="S1668" s="59"/>
      <c r="T1668" s="59">
        <v>2.54</v>
      </c>
      <c r="U1668" s="59">
        <v>11.5</v>
      </c>
      <c r="V1668" s="59">
        <v>18.75</v>
      </c>
    </row>
    <row r="1669" spans="1:22" x14ac:dyDescent="0.2">
      <c r="A1669" s="58" t="s">
        <v>6638</v>
      </c>
      <c r="B1669" s="59" t="s">
        <v>6639</v>
      </c>
      <c r="C1669" s="71">
        <v>1180</v>
      </c>
      <c r="D1669" s="60">
        <v>649</v>
      </c>
      <c r="E1669" s="66">
        <v>944</v>
      </c>
      <c r="F1669" s="59" t="s">
        <v>135</v>
      </c>
      <c r="G1669" s="59" t="s">
        <v>136</v>
      </c>
      <c r="H1669" s="60" t="s">
        <v>6445</v>
      </c>
      <c r="I1669" s="60" t="s">
        <v>6640</v>
      </c>
      <c r="J1669" s="123"/>
      <c r="K1669" s="62" t="s">
        <v>139</v>
      </c>
      <c r="L1669" s="60" t="s">
        <v>3468</v>
      </c>
      <c r="M1669" s="59" t="s">
        <v>103</v>
      </c>
      <c r="N1669" s="60" t="s">
        <v>953</v>
      </c>
      <c r="O1669" s="60" t="s">
        <v>930</v>
      </c>
      <c r="P1669" s="59" t="s">
        <v>955</v>
      </c>
      <c r="Q1669" s="59" t="s">
        <v>140</v>
      </c>
      <c r="R1669" s="59"/>
      <c r="S1669" s="59" t="s">
        <v>955</v>
      </c>
      <c r="T1669" s="59"/>
      <c r="U1669" s="59"/>
      <c r="V1669" s="59"/>
    </row>
    <row r="1670" spans="1:22" x14ac:dyDescent="0.2">
      <c r="A1670" s="58" t="s">
        <v>6641</v>
      </c>
      <c r="B1670" s="59" t="s">
        <v>6642</v>
      </c>
      <c r="C1670" s="71">
        <v>1185</v>
      </c>
      <c r="D1670" s="60">
        <v>651.75</v>
      </c>
      <c r="E1670" s="66">
        <v>948</v>
      </c>
      <c r="F1670" s="59" t="s">
        <v>135</v>
      </c>
      <c r="G1670" s="59" t="s">
        <v>4087</v>
      </c>
      <c r="H1670" s="60" t="s">
        <v>6643</v>
      </c>
      <c r="I1670" s="60" t="s">
        <v>6644</v>
      </c>
      <c r="J1670" s="123">
        <v>0.6</v>
      </c>
      <c r="K1670" s="62" t="s">
        <v>139</v>
      </c>
      <c r="L1670" s="60" t="s">
        <v>153</v>
      </c>
      <c r="M1670" s="59" t="s">
        <v>103</v>
      </c>
      <c r="N1670" s="60" t="s">
        <v>124</v>
      </c>
      <c r="O1670" s="60" t="s">
        <v>4947</v>
      </c>
      <c r="P1670" s="59" t="s">
        <v>102</v>
      </c>
      <c r="Q1670" s="59" t="s">
        <v>103</v>
      </c>
      <c r="R1670" s="59"/>
      <c r="S1670" s="59"/>
      <c r="T1670" s="59">
        <v>2.44</v>
      </c>
      <c r="U1670" s="59">
        <v>7.15</v>
      </c>
      <c r="V1670" s="59">
        <v>12</v>
      </c>
    </row>
    <row r="1671" spans="1:22" x14ac:dyDescent="0.2">
      <c r="A1671" s="58" t="s">
        <v>6645</v>
      </c>
      <c r="B1671" s="59" t="s">
        <v>6646</v>
      </c>
      <c r="C1671" s="71">
        <v>1190</v>
      </c>
      <c r="D1671" s="60">
        <v>654.5</v>
      </c>
      <c r="E1671" s="66">
        <v>952</v>
      </c>
      <c r="F1671" s="59" t="s">
        <v>135</v>
      </c>
      <c r="G1671" s="59" t="s">
        <v>136</v>
      </c>
      <c r="H1671" s="60" t="s">
        <v>6647</v>
      </c>
      <c r="I1671" s="60" t="s">
        <v>6648</v>
      </c>
      <c r="J1671" s="123">
        <v>0.4</v>
      </c>
      <c r="K1671" s="62" t="s">
        <v>139</v>
      </c>
      <c r="L1671" s="60" t="s">
        <v>3468</v>
      </c>
      <c r="M1671" s="59" t="s">
        <v>103</v>
      </c>
      <c r="N1671" s="60" t="s">
        <v>946</v>
      </c>
      <c r="O1671" s="60" t="s">
        <v>4804</v>
      </c>
      <c r="P1671" s="59" t="s">
        <v>955</v>
      </c>
      <c r="Q1671" s="59" t="s">
        <v>103</v>
      </c>
      <c r="R1671" s="59"/>
      <c r="S1671" s="59" t="s">
        <v>955</v>
      </c>
      <c r="T1671" s="59"/>
      <c r="U1671" s="59"/>
      <c r="V1671" s="59"/>
    </row>
    <row r="1672" spans="1:22" x14ac:dyDescent="0.2">
      <c r="A1672" s="58" t="s">
        <v>6649</v>
      </c>
      <c r="B1672" s="59" t="s">
        <v>6650</v>
      </c>
      <c r="C1672" s="71">
        <v>1190</v>
      </c>
      <c r="D1672" s="60">
        <v>654.5</v>
      </c>
      <c r="E1672" s="66">
        <v>952</v>
      </c>
      <c r="F1672" s="59" t="s">
        <v>135</v>
      </c>
      <c r="G1672" s="59" t="s">
        <v>136</v>
      </c>
      <c r="H1672" s="60" t="s">
        <v>6651</v>
      </c>
      <c r="I1672" s="60" t="s">
        <v>6652</v>
      </c>
      <c r="J1672" s="123"/>
      <c r="K1672" s="62" t="s">
        <v>139</v>
      </c>
      <c r="L1672" s="60" t="s">
        <v>3468</v>
      </c>
      <c r="M1672" s="59" t="s">
        <v>103</v>
      </c>
      <c r="N1672" s="60" t="s">
        <v>953</v>
      </c>
      <c r="O1672" s="60" t="s">
        <v>930</v>
      </c>
      <c r="P1672" s="59" t="s">
        <v>955</v>
      </c>
      <c r="Q1672" s="59" t="s">
        <v>103</v>
      </c>
      <c r="R1672" s="59"/>
      <c r="S1672" s="59" t="s">
        <v>955</v>
      </c>
      <c r="T1672" s="59"/>
      <c r="U1672" s="59"/>
      <c r="V1672" s="59"/>
    </row>
    <row r="1673" spans="1:22" x14ac:dyDescent="0.2">
      <c r="A1673" s="58" t="s">
        <v>6653</v>
      </c>
      <c r="B1673" s="59" t="s">
        <v>6654</v>
      </c>
      <c r="C1673" s="71">
        <v>1195</v>
      </c>
      <c r="D1673" s="60">
        <v>657.25</v>
      </c>
      <c r="E1673" s="66">
        <v>956</v>
      </c>
      <c r="F1673" s="59" t="s">
        <v>135</v>
      </c>
      <c r="G1673" s="59" t="s">
        <v>136</v>
      </c>
      <c r="H1673" s="60" t="s">
        <v>6655</v>
      </c>
      <c r="I1673" s="60" t="s">
        <v>6656</v>
      </c>
      <c r="J1673" s="123"/>
      <c r="K1673" s="62" t="s">
        <v>139</v>
      </c>
      <c r="L1673" s="60" t="s">
        <v>153</v>
      </c>
      <c r="M1673" s="59" t="s">
        <v>103</v>
      </c>
      <c r="N1673" s="60" t="s">
        <v>100</v>
      </c>
      <c r="O1673" s="60" t="s">
        <v>6367</v>
      </c>
      <c r="P1673" s="59" t="s">
        <v>102</v>
      </c>
      <c r="Q1673" s="59" t="s">
        <v>103</v>
      </c>
      <c r="R1673" s="59" t="s">
        <v>4149</v>
      </c>
      <c r="S1673" s="59"/>
      <c r="T1673" s="59">
        <v>2.6</v>
      </c>
      <c r="U1673" s="59">
        <v>10</v>
      </c>
      <c r="V1673" s="59">
        <v>21.5</v>
      </c>
    </row>
    <row r="1674" spans="1:22" x14ac:dyDescent="0.2">
      <c r="A1674" s="58" t="s">
        <v>6657</v>
      </c>
      <c r="B1674" s="59" t="s">
        <v>6658</v>
      </c>
      <c r="C1674" s="71">
        <v>1200</v>
      </c>
      <c r="D1674" s="60">
        <v>660</v>
      </c>
      <c r="E1674" s="66">
        <v>960</v>
      </c>
      <c r="F1674" s="59" t="s">
        <v>135</v>
      </c>
      <c r="G1674" s="59" t="s">
        <v>136</v>
      </c>
      <c r="H1674" s="60" t="s">
        <v>6659</v>
      </c>
      <c r="I1674" s="60" t="s">
        <v>6660</v>
      </c>
      <c r="J1674" s="123"/>
      <c r="K1674" s="62" t="s">
        <v>139</v>
      </c>
      <c r="L1674" s="60" t="s">
        <v>3468</v>
      </c>
      <c r="M1674" s="59" t="s">
        <v>103</v>
      </c>
      <c r="N1674" s="60" t="s">
        <v>953</v>
      </c>
      <c r="O1674" s="60" t="s">
        <v>1497</v>
      </c>
      <c r="P1674" s="59" t="s">
        <v>955</v>
      </c>
      <c r="Q1674" s="59" t="s">
        <v>103</v>
      </c>
      <c r="R1674" s="59"/>
      <c r="S1674" s="59" t="s">
        <v>955</v>
      </c>
      <c r="T1674" s="59"/>
      <c r="U1674" s="59"/>
      <c r="V1674" s="59"/>
    </row>
    <row r="1675" spans="1:22" x14ac:dyDescent="0.2">
      <c r="A1675" s="65" t="s">
        <v>6661</v>
      </c>
      <c r="B1675" s="62" t="s">
        <v>6662</v>
      </c>
      <c r="C1675" s="137">
        <v>1200</v>
      </c>
      <c r="D1675" s="66">
        <v>660</v>
      </c>
      <c r="E1675" s="66">
        <v>960</v>
      </c>
      <c r="F1675" s="59" t="s">
        <v>135</v>
      </c>
      <c r="G1675" s="66" t="s">
        <v>136</v>
      </c>
      <c r="H1675" s="82" t="s">
        <v>6663</v>
      </c>
      <c r="I1675" s="66" t="s">
        <v>6664</v>
      </c>
      <c r="J1675" s="122">
        <v>0</v>
      </c>
      <c r="K1675" s="66" t="s">
        <v>139</v>
      </c>
      <c r="L1675" s="62" t="s">
        <v>3468</v>
      </c>
      <c r="M1675" s="66" t="s">
        <v>103</v>
      </c>
      <c r="N1675" s="66" t="s">
        <v>953</v>
      </c>
      <c r="O1675" s="62" t="s">
        <v>930</v>
      </c>
      <c r="P1675" s="62" t="s">
        <v>955</v>
      </c>
      <c r="Q1675" s="62" t="s">
        <v>103</v>
      </c>
      <c r="R1675" s="62"/>
      <c r="S1675" s="62"/>
      <c r="T1675" s="62"/>
      <c r="U1675" s="62"/>
      <c r="V1675" s="62"/>
    </row>
    <row r="1676" spans="1:22" x14ac:dyDescent="0.2">
      <c r="A1676" s="58" t="s">
        <v>6665</v>
      </c>
      <c r="B1676" s="59" t="s">
        <v>6666</v>
      </c>
      <c r="C1676" s="71">
        <v>1205</v>
      </c>
      <c r="D1676" s="60">
        <v>662.75</v>
      </c>
      <c r="E1676" s="66">
        <v>964</v>
      </c>
      <c r="F1676" s="59" t="s">
        <v>135</v>
      </c>
      <c r="G1676" s="59" t="s">
        <v>136</v>
      </c>
      <c r="H1676" s="60" t="s">
        <v>6667</v>
      </c>
      <c r="I1676" s="60" t="s">
        <v>6668</v>
      </c>
      <c r="J1676" s="123"/>
      <c r="K1676" s="62" t="s">
        <v>139</v>
      </c>
      <c r="L1676" s="60" t="s">
        <v>130</v>
      </c>
      <c r="M1676" s="59" t="s">
        <v>103</v>
      </c>
      <c r="N1676" s="60" t="s">
        <v>953</v>
      </c>
      <c r="O1676" s="60" t="s">
        <v>4381</v>
      </c>
      <c r="P1676" s="59" t="s">
        <v>955</v>
      </c>
      <c r="Q1676" s="59" t="s">
        <v>140</v>
      </c>
      <c r="R1676" s="59" t="s">
        <v>273</v>
      </c>
      <c r="S1676" s="59" t="s">
        <v>955</v>
      </c>
      <c r="T1676" s="59"/>
      <c r="U1676" s="59"/>
      <c r="V1676" s="59"/>
    </row>
    <row r="1677" spans="1:22" x14ac:dyDescent="0.2">
      <c r="A1677" s="58" t="s">
        <v>6669</v>
      </c>
      <c r="B1677" s="59" t="s">
        <v>6670</v>
      </c>
      <c r="C1677" s="71">
        <v>1215</v>
      </c>
      <c r="D1677" s="60">
        <v>668.25</v>
      </c>
      <c r="E1677" s="66">
        <v>972</v>
      </c>
      <c r="F1677" s="61" t="s">
        <v>135</v>
      </c>
      <c r="G1677" s="59" t="s">
        <v>5685</v>
      </c>
      <c r="H1677" s="60" t="s">
        <v>6671</v>
      </c>
      <c r="I1677" s="60" t="s">
        <v>6672</v>
      </c>
      <c r="J1677" s="123"/>
      <c r="K1677" s="62" t="s">
        <v>139</v>
      </c>
      <c r="L1677" s="60" t="s">
        <v>153</v>
      </c>
      <c r="M1677" s="59" t="s">
        <v>103</v>
      </c>
      <c r="N1677" s="60" t="s">
        <v>4247</v>
      </c>
      <c r="O1677" s="60" t="s">
        <v>6451</v>
      </c>
      <c r="P1677" s="59" t="s">
        <v>102</v>
      </c>
      <c r="Q1677" s="59" t="s">
        <v>103</v>
      </c>
      <c r="R1677" s="59"/>
      <c r="S1677" s="59"/>
      <c r="T1677" s="59">
        <v>4.3600000000000003</v>
      </c>
      <c r="U1677" s="59">
        <v>16.3</v>
      </c>
      <c r="V1677" s="59">
        <v>21.46</v>
      </c>
    </row>
    <row r="1678" spans="1:22" x14ac:dyDescent="0.2">
      <c r="A1678" s="65" t="s">
        <v>6673</v>
      </c>
      <c r="B1678" s="62" t="s">
        <v>6674</v>
      </c>
      <c r="C1678" s="137">
        <v>1215</v>
      </c>
      <c r="D1678" s="66">
        <v>668.25</v>
      </c>
      <c r="E1678" s="66">
        <v>972</v>
      </c>
      <c r="F1678" s="59" t="s">
        <v>135</v>
      </c>
      <c r="G1678" s="66" t="s">
        <v>2908</v>
      </c>
      <c r="H1678" s="82" t="s">
        <v>6675</v>
      </c>
      <c r="I1678" s="82" t="s">
        <v>6676</v>
      </c>
      <c r="J1678" s="122"/>
      <c r="K1678" s="66" t="s">
        <v>139</v>
      </c>
      <c r="L1678" s="62" t="s">
        <v>4615</v>
      </c>
      <c r="M1678" s="66" t="s">
        <v>103</v>
      </c>
      <c r="N1678" s="66" t="s">
        <v>131</v>
      </c>
      <c r="O1678" s="62" t="s">
        <v>132</v>
      </c>
      <c r="P1678" s="62" t="s">
        <v>102</v>
      </c>
      <c r="Q1678" s="62" t="s">
        <v>103</v>
      </c>
      <c r="R1678" s="62"/>
      <c r="S1678" s="62"/>
      <c r="T1678" s="62"/>
      <c r="U1678" s="62"/>
      <c r="V1678" s="62"/>
    </row>
    <row r="1679" spans="1:22" x14ac:dyDescent="0.2">
      <c r="A1679" s="58" t="s">
        <v>6677</v>
      </c>
      <c r="B1679" s="59" t="s">
        <v>6678</v>
      </c>
      <c r="C1679" s="71">
        <v>1220</v>
      </c>
      <c r="D1679" s="60">
        <v>671</v>
      </c>
      <c r="E1679" s="66">
        <v>976</v>
      </c>
      <c r="F1679" s="59" t="s">
        <v>135</v>
      </c>
      <c r="G1679" s="59" t="s">
        <v>136</v>
      </c>
      <c r="H1679" s="60" t="s">
        <v>6679</v>
      </c>
      <c r="I1679" s="60" t="s">
        <v>6680</v>
      </c>
      <c r="J1679" s="123"/>
      <c r="K1679" s="62" t="s">
        <v>139</v>
      </c>
      <c r="L1679" s="60" t="s">
        <v>3468</v>
      </c>
      <c r="M1679" s="59" t="s">
        <v>103</v>
      </c>
      <c r="N1679" s="60" t="s">
        <v>953</v>
      </c>
      <c r="O1679" s="60" t="s">
        <v>930</v>
      </c>
      <c r="P1679" s="59" t="s">
        <v>955</v>
      </c>
      <c r="Q1679" s="59" t="s">
        <v>140</v>
      </c>
      <c r="R1679" s="59"/>
      <c r="S1679" s="59" t="s">
        <v>955</v>
      </c>
      <c r="T1679" s="59"/>
      <c r="U1679" s="59"/>
      <c r="V1679" s="59"/>
    </row>
    <row r="1680" spans="1:22" x14ac:dyDescent="0.2">
      <c r="A1680" s="58" t="s">
        <v>6681</v>
      </c>
      <c r="B1680" s="59" t="s">
        <v>6682</v>
      </c>
      <c r="C1680" s="71">
        <v>1245</v>
      </c>
      <c r="D1680" s="60">
        <v>684.75</v>
      </c>
      <c r="E1680" s="66">
        <v>996</v>
      </c>
      <c r="F1680" s="61" t="s">
        <v>135</v>
      </c>
      <c r="G1680" s="59" t="s">
        <v>3327</v>
      </c>
      <c r="H1680" s="60" t="s">
        <v>6683</v>
      </c>
      <c r="I1680" s="60" t="s">
        <v>6684</v>
      </c>
      <c r="J1680" s="123">
        <v>2.56</v>
      </c>
      <c r="K1680" s="62" t="s">
        <v>139</v>
      </c>
      <c r="L1680" s="60" t="s">
        <v>153</v>
      </c>
      <c r="M1680" s="59" t="s">
        <v>103</v>
      </c>
      <c r="N1680" s="60" t="s">
        <v>4247</v>
      </c>
      <c r="O1680" s="60" t="s">
        <v>4364</v>
      </c>
      <c r="P1680" s="59" t="s">
        <v>102</v>
      </c>
      <c r="Q1680" s="59" t="s">
        <v>103</v>
      </c>
      <c r="R1680" s="59"/>
      <c r="S1680" s="59"/>
      <c r="T1680" s="59">
        <v>4.3600000000000003</v>
      </c>
      <c r="U1680" s="59">
        <v>18.3</v>
      </c>
      <c r="V1680" s="59">
        <v>43.64</v>
      </c>
    </row>
    <row r="1681" spans="1:22" x14ac:dyDescent="0.2">
      <c r="A1681" s="58" t="s">
        <v>6685</v>
      </c>
      <c r="B1681" s="59" t="s">
        <v>6686</v>
      </c>
      <c r="C1681" s="71">
        <v>1250</v>
      </c>
      <c r="D1681" s="60">
        <v>687.5</v>
      </c>
      <c r="E1681" s="66">
        <v>1000</v>
      </c>
      <c r="F1681" s="61" t="s">
        <v>135</v>
      </c>
      <c r="G1681" s="59" t="s">
        <v>136</v>
      </c>
      <c r="H1681" s="60" t="s">
        <v>6687</v>
      </c>
      <c r="I1681" s="60" t="s">
        <v>6688</v>
      </c>
      <c r="J1681" s="123"/>
      <c r="K1681" s="62" t="s">
        <v>139</v>
      </c>
      <c r="L1681" s="60" t="s">
        <v>123</v>
      </c>
      <c r="M1681" s="59" t="s">
        <v>140</v>
      </c>
      <c r="N1681" s="60" t="s">
        <v>126</v>
      </c>
      <c r="O1681" s="60" t="s">
        <v>141</v>
      </c>
      <c r="P1681" s="59" t="s">
        <v>167</v>
      </c>
      <c r="Q1681" s="59" t="s">
        <v>103</v>
      </c>
      <c r="R1681" s="59"/>
      <c r="S1681" s="59"/>
      <c r="T1681" s="59">
        <v>4</v>
      </c>
      <c r="U1681" s="59">
        <v>11.5</v>
      </c>
      <c r="V1681" s="59">
        <v>11.8</v>
      </c>
    </row>
    <row r="1682" spans="1:22" x14ac:dyDescent="0.2">
      <c r="A1682" s="58" t="s">
        <v>6689</v>
      </c>
      <c r="B1682" s="59" t="s">
        <v>6690</v>
      </c>
      <c r="C1682" s="71">
        <v>1250</v>
      </c>
      <c r="D1682" s="60">
        <v>687.5</v>
      </c>
      <c r="E1682" s="66">
        <v>1000</v>
      </c>
      <c r="F1682" s="59" t="s">
        <v>135</v>
      </c>
      <c r="G1682" s="59" t="s">
        <v>136</v>
      </c>
      <c r="H1682" s="60" t="s">
        <v>6691</v>
      </c>
      <c r="I1682" s="60" t="s">
        <v>6692</v>
      </c>
      <c r="J1682" s="123"/>
      <c r="K1682" s="62" t="s">
        <v>139</v>
      </c>
      <c r="L1682" s="60" t="s">
        <v>123</v>
      </c>
      <c r="M1682" s="59" t="s">
        <v>140</v>
      </c>
      <c r="N1682" s="60" t="s">
        <v>953</v>
      </c>
      <c r="O1682" s="60" t="s">
        <v>1070</v>
      </c>
      <c r="P1682" s="59" t="s">
        <v>955</v>
      </c>
      <c r="Q1682" s="59"/>
      <c r="R1682" s="59"/>
      <c r="S1682" s="59" t="s">
        <v>955</v>
      </c>
      <c r="T1682" s="59"/>
      <c r="U1682" s="59"/>
      <c r="V1682" s="59"/>
    </row>
    <row r="1683" spans="1:22" x14ac:dyDescent="0.2">
      <c r="A1683" s="58" t="s">
        <v>6693</v>
      </c>
      <c r="B1683" s="59" t="s">
        <v>6694</v>
      </c>
      <c r="C1683" s="71">
        <v>1255</v>
      </c>
      <c r="D1683" s="60">
        <v>690.25</v>
      </c>
      <c r="E1683" s="66">
        <v>1004</v>
      </c>
      <c r="F1683" s="59" t="s">
        <v>135</v>
      </c>
      <c r="G1683" s="59" t="s">
        <v>5685</v>
      </c>
      <c r="H1683" s="60" t="s">
        <v>6695</v>
      </c>
      <c r="I1683" s="60" t="s">
        <v>6696</v>
      </c>
      <c r="J1683" s="123"/>
      <c r="K1683" s="62" t="s">
        <v>139</v>
      </c>
      <c r="L1683" s="60" t="s">
        <v>130</v>
      </c>
      <c r="M1683" s="59" t="s">
        <v>103</v>
      </c>
      <c r="N1683" s="60" t="s">
        <v>124</v>
      </c>
      <c r="O1683" s="60" t="s">
        <v>6331</v>
      </c>
      <c r="P1683" s="59" t="s">
        <v>102</v>
      </c>
      <c r="Q1683" s="59" t="s">
        <v>103</v>
      </c>
      <c r="R1683" s="59"/>
      <c r="S1683" s="59"/>
      <c r="T1683" s="59">
        <v>4.3600000000000003</v>
      </c>
      <c r="U1683" s="59">
        <v>16.3</v>
      </c>
      <c r="V1683" s="59">
        <v>21.46</v>
      </c>
    </row>
    <row r="1684" spans="1:22" x14ac:dyDescent="0.2">
      <c r="A1684" s="58" t="s">
        <v>6697</v>
      </c>
      <c r="B1684" s="59" t="s">
        <v>6698</v>
      </c>
      <c r="C1684" s="71">
        <v>1255</v>
      </c>
      <c r="D1684" s="60">
        <v>690.25</v>
      </c>
      <c r="E1684" s="66">
        <v>1004</v>
      </c>
      <c r="F1684" s="59" t="s">
        <v>135</v>
      </c>
      <c r="G1684" s="59" t="s">
        <v>136</v>
      </c>
      <c r="H1684" s="60" t="s">
        <v>6699</v>
      </c>
      <c r="I1684" s="60" t="s">
        <v>6700</v>
      </c>
      <c r="J1684" s="123"/>
      <c r="K1684" s="62" t="s">
        <v>139</v>
      </c>
      <c r="L1684" s="60" t="s">
        <v>110</v>
      </c>
      <c r="M1684" s="59" t="s">
        <v>140</v>
      </c>
      <c r="N1684" s="60" t="s">
        <v>154</v>
      </c>
      <c r="O1684" s="60" t="s">
        <v>4120</v>
      </c>
      <c r="P1684" s="59" t="s">
        <v>102</v>
      </c>
      <c r="Q1684" s="59" t="s">
        <v>103</v>
      </c>
      <c r="R1684" s="59" t="s">
        <v>327</v>
      </c>
      <c r="S1684" s="59"/>
      <c r="T1684" s="59">
        <v>3.1</v>
      </c>
      <c r="U1684" s="59">
        <v>12.9</v>
      </c>
      <c r="V1684" s="59">
        <v>13.9</v>
      </c>
    </row>
    <row r="1685" spans="1:22" x14ac:dyDescent="0.2">
      <c r="A1685" s="58" t="s">
        <v>6701</v>
      </c>
      <c r="B1685" s="59" t="s">
        <v>6702</v>
      </c>
      <c r="C1685" s="71">
        <v>1255</v>
      </c>
      <c r="D1685" s="60">
        <v>690.25</v>
      </c>
      <c r="E1685" s="66">
        <v>1004</v>
      </c>
      <c r="F1685" s="59" t="s">
        <v>135</v>
      </c>
      <c r="G1685" s="59" t="s">
        <v>136</v>
      </c>
      <c r="H1685" s="60" t="s">
        <v>6703</v>
      </c>
      <c r="I1685" s="60" t="s">
        <v>6704</v>
      </c>
      <c r="J1685" s="123"/>
      <c r="K1685" s="62" t="s">
        <v>139</v>
      </c>
      <c r="L1685" s="60" t="s">
        <v>3468</v>
      </c>
      <c r="M1685" s="59" t="s">
        <v>103</v>
      </c>
      <c r="N1685" s="60" t="s">
        <v>946</v>
      </c>
      <c r="O1685" s="60" t="s">
        <v>4804</v>
      </c>
      <c r="P1685" s="59" t="s">
        <v>955</v>
      </c>
      <c r="Q1685" s="59" t="s">
        <v>103</v>
      </c>
      <c r="R1685" s="59"/>
      <c r="S1685" s="59" t="s">
        <v>955</v>
      </c>
      <c r="T1685" s="59"/>
      <c r="U1685" s="59"/>
      <c r="V1685" s="59"/>
    </row>
    <row r="1686" spans="1:22" x14ac:dyDescent="0.2">
      <c r="A1686" s="58" t="s">
        <v>6705</v>
      </c>
      <c r="B1686" s="59" t="s">
        <v>6706</v>
      </c>
      <c r="C1686" s="71">
        <v>1260</v>
      </c>
      <c r="D1686" s="60">
        <v>693</v>
      </c>
      <c r="E1686" s="66">
        <v>1008</v>
      </c>
      <c r="F1686" s="61" t="s">
        <v>135</v>
      </c>
      <c r="G1686" s="59" t="s">
        <v>937</v>
      </c>
      <c r="H1686" s="60" t="s">
        <v>6707</v>
      </c>
      <c r="I1686" s="60" t="s">
        <v>6708</v>
      </c>
      <c r="J1686" s="123"/>
      <c r="K1686" s="62" t="s">
        <v>139</v>
      </c>
      <c r="L1686" s="60" t="s">
        <v>153</v>
      </c>
      <c r="M1686" s="59" t="s">
        <v>103</v>
      </c>
      <c r="N1686" s="60" t="s">
        <v>124</v>
      </c>
      <c r="O1686" s="60" t="s">
        <v>4947</v>
      </c>
      <c r="P1686" s="59" t="s">
        <v>102</v>
      </c>
      <c r="Q1686" s="59" t="s">
        <v>103</v>
      </c>
      <c r="R1686" s="59" t="s">
        <v>5307</v>
      </c>
      <c r="S1686" s="59"/>
      <c r="T1686" s="59">
        <v>2.54</v>
      </c>
      <c r="U1686" s="59">
        <v>11.5</v>
      </c>
      <c r="V1686" s="59">
        <v>18.75</v>
      </c>
    </row>
    <row r="1687" spans="1:22" x14ac:dyDescent="0.2">
      <c r="A1687" s="70" t="s">
        <v>6709</v>
      </c>
      <c r="B1687" s="68" t="s">
        <v>6710</v>
      </c>
      <c r="C1687" s="71">
        <v>1260</v>
      </c>
      <c r="D1687" s="71">
        <v>693</v>
      </c>
      <c r="E1687" s="66">
        <v>1008</v>
      </c>
      <c r="F1687" s="68" t="s">
        <v>135</v>
      </c>
      <c r="G1687" s="68" t="s">
        <v>5475</v>
      </c>
      <c r="H1687" s="68" t="s">
        <v>6711</v>
      </c>
      <c r="I1687" s="68" t="s">
        <v>6712</v>
      </c>
      <c r="J1687" s="125"/>
      <c r="K1687" s="62" t="s">
        <v>139</v>
      </c>
      <c r="L1687" s="68" t="s">
        <v>123</v>
      </c>
      <c r="M1687" s="59" t="s">
        <v>140</v>
      </c>
      <c r="N1687" s="68" t="s">
        <v>953</v>
      </c>
      <c r="O1687" s="68" t="s">
        <v>930</v>
      </c>
      <c r="P1687" s="68" t="s">
        <v>955</v>
      </c>
      <c r="Q1687" s="68"/>
      <c r="R1687" s="68"/>
      <c r="S1687" s="68" t="s">
        <v>955</v>
      </c>
      <c r="T1687" s="68">
        <v>0</v>
      </c>
      <c r="U1687" s="68">
        <v>0</v>
      </c>
      <c r="V1687" s="68">
        <v>0</v>
      </c>
    </row>
    <row r="1688" spans="1:22" x14ac:dyDescent="0.2">
      <c r="A1688" s="58" t="s">
        <v>6713</v>
      </c>
      <c r="B1688" s="59" t="s">
        <v>6714</v>
      </c>
      <c r="C1688" s="71">
        <v>1265</v>
      </c>
      <c r="D1688" s="60">
        <v>695.75</v>
      </c>
      <c r="E1688" s="66">
        <v>1012</v>
      </c>
      <c r="F1688" s="59" t="s">
        <v>135</v>
      </c>
      <c r="G1688" s="59" t="s">
        <v>3976</v>
      </c>
      <c r="H1688" s="60" t="s">
        <v>6715</v>
      </c>
      <c r="I1688" s="60" t="s">
        <v>6716</v>
      </c>
      <c r="J1688" s="123">
        <v>0.5</v>
      </c>
      <c r="K1688" s="62" t="s">
        <v>139</v>
      </c>
      <c r="L1688" s="60" t="s">
        <v>153</v>
      </c>
      <c r="M1688" s="59" t="s">
        <v>103</v>
      </c>
      <c r="N1688" s="60" t="s">
        <v>946</v>
      </c>
      <c r="O1688" s="60" t="s">
        <v>4804</v>
      </c>
      <c r="P1688" s="59" t="s">
        <v>102</v>
      </c>
      <c r="Q1688" s="59" t="s">
        <v>103</v>
      </c>
      <c r="R1688" s="59"/>
      <c r="S1688" s="59"/>
      <c r="T1688" s="59">
        <v>2.44</v>
      </c>
      <c r="U1688" s="59">
        <v>5.18</v>
      </c>
      <c r="V1688" s="59">
        <v>6.22</v>
      </c>
    </row>
    <row r="1689" spans="1:22" x14ac:dyDescent="0.2">
      <c r="A1689" s="58" t="s">
        <v>6717</v>
      </c>
      <c r="B1689" s="59" t="s">
        <v>6718</v>
      </c>
      <c r="C1689" s="71">
        <v>1270</v>
      </c>
      <c r="D1689" s="60">
        <v>698.5</v>
      </c>
      <c r="E1689" s="66">
        <v>1016</v>
      </c>
      <c r="F1689" s="59" t="s">
        <v>135</v>
      </c>
      <c r="G1689" s="59" t="s">
        <v>136</v>
      </c>
      <c r="H1689" s="60" t="s">
        <v>6719</v>
      </c>
      <c r="I1689" s="60" t="s">
        <v>6720</v>
      </c>
      <c r="J1689" s="123"/>
      <c r="K1689" s="62" t="s">
        <v>139</v>
      </c>
      <c r="L1689" s="60" t="s">
        <v>3468</v>
      </c>
      <c r="M1689" s="59" t="s">
        <v>103</v>
      </c>
      <c r="N1689" s="60" t="s">
        <v>953</v>
      </c>
      <c r="O1689" s="60" t="s">
        <v>930</v>
      </c>
      <c r="P1689" s="59" t="s">
        <v>955</v>
      </c>
      <c r="Q1689" s="59" t="s">
        <v>103</v>
      </c>
      <c r="R1689" s="59"/>
      <c r="S1689" s="59" t="s">
        <v>955</v>
      </c>
      <c r="T1689" s="59"/>
      <c r="U1689" s="59"/>
      <c r="V1689" s="59"/>
    </row>
    <row r="1690" spans="1:22" x14ac:dyDescent="0.2">
      <c r="A1690" s="65" t="s">
        <v>6721</v>
      </c>
      <c r="B1690" s="62" t="s">
        <v>6722</v>
      </c>
      <c r="C1690" s="137">
        <v>1290</v>
      </c>
      <c r="D1690" s="66">
        <v>709.5</v>
      </c>
      <c r="E1690" s="66">
        <v>1032</v>
      </c>
      <c r="F1690" s="62" t="s">
        <v>135</v>
      </c>
      <c r="G1690" s="66" t="s">
        <v>136</v>
      </c>
      <c r="H1690" s="82" t="s">
        <v>6723</v>
      </c>
      <c r="I1690" s="82" t="s">
        <v>6724</v>
      </c>
      <c r="J1690" s="122"/>
      <c r="K1690" s="66" t="s">
        <v>139</v>
      </c>
      <c r="L1690" s="62" t="s">
        <v>123</v>
      </c>
      <c r="M1690" s="66" t="s">
        <v>140</v>
      </c>
      <c r="N1690" s="66" t="s">
        <v>126</v>
      </c>
      <c r="O1690" s="62" t="s">
        <v>141</v>
      </c>
      <c r="P1690" s="62" t="s">
        <v>167</v>
      </c>
      <c r="Q1690" s="62" t="s">
        <v>103</v>
      </c>
      <c r="R1690" s="62"/>
      <c r="S1690" s="62"/>
      <c r="T1690" s="62">
        <v>3.34</v>
      </c>
      <c r="U1690" s="62">
        <v>7.3</v>
      </c>
      <c r="V1690" s="62">
        <v>7.3</v>
      </c>
    </row>
    <row r="1691" spans="1:22" x14ac:dyDescent="0.2">
      <c r="A1691" s="58" t="s">
        <v>6725</v>
      </c>
      <c r="B1691" s="59" t="s">
        <v>6726</v>
      </c>
      <c r="C1691" s="71">
        <v>1295</v>
      </c>
      <c r="D1691" s="60">
        <v>712.25</v>
      </c>
      <c r="E1691" s="66">
        <v>1036</v>
      </c>
      <c r="F1691" s="59" t="s">
        <v>135</v>
      </c>
      <c r="G1691" s="59" t="s">
        <v>136</v>
      </c>
      <c r="H1691" s="60" t="s">
        <v>6727</v>
      </c>
      <c r="I1691" s="60" t="s">
        <v>6728</v>
      </c>
      <c r="J1691" s="123"/>
      <c r="K1691" s="62" t="s">
        <v>139</v>
      </c>
      <c r="L1691" s="60" t="s">
        <v>153</v>
      </c>
      <c r="M1691" s="59" t="s">
        <v>103</v>
      </c>
      <c r="N1691" s="60" t="s">
        <v>124</v>
      </c>
      <c r="O1691" s="60" t="s">
        <v>125</v>
      </c>
      <c r="P1691" s="59" t="s">
        <v>102</v>
      </c>
      <c r="Q1691" s="59" t="s">
        <v>103</v>
      </c>
      <c r="R1691" s="59" t="s">
        <v>273</v>
      </c>
      <c r="S1691" s="59"/>
      <c r="T1691" s="59">
        <v>2</v>
      </c>
      <c r="U1691" s="59">
        <v>18.8</v>
      </c>
      <c r="V1691" s="59">
        <v>22</v>
      </c>
    </row>
    <row r="1692" spans="1:22" x14ac:dyDescent="0.2">
      <c r="A1692" s="58" t="s">
        <v>6729</v>
      </c>
      <c r="B1692" s="59" t="s">
        <v>6730</v>
      </c>
      <c r="C1692" s="71">
        <v>1295</v>
      </c>
      <c r="D1692" s="60">
        <v>712.25</v>
      </c>
      <c r="E1692" s="66">
        <v>1036</v>
      </c>
      <c r="F1692" s="59" t="s">
        <v>135</v>
      </c>
      <c r="G1692" s="59" t="s">
        <v>136</v>
      </c>
      <c r="H1692" s="60" t="s">
        <v>6731</v>
      </c>
      <c r="I1692" s="60" t="s">
        <v>6732</v>
      </c>
      <c r="J1692" s="123"/>
      <c r="K1692" s="62" t="s">
        <v>139</v>
      </c>
      <c r="L1692" s="60" t="s">
        <v>153</v>
      </c>
      <c r="M1692" s="59" t="s">
        <v>103</v>
      </c>
      <c r="N1692" s="60" t="s">
        <v>100</v>
      </c>
      <c r="O1692" s="60" t="s">
        <v>6367</v>
      </c>
      <c r="P1692" s="59" t="s">
        <v>102</v>
      </c>
      <c r="Q1692" s="59" t="s">
        <v>103</v>
      </c>
      <c r="R1692" s="59"/>
      <c r="S1692" s="59"/>
      <c r="T1692" s="59">
        <v>2.6</v>
      </c>
      <c r="U1692" s="59">
        <v>10</v>
      </c>
      <c r="V1692" s="59">
        <v>21.5</v>
      </c>
    </row>
    <row r="1693" spans="1:22" x14ac:dyDescent="0.2">
      <c r="A1693" s="65" t="s">
        <v>6733</v>
      </c>
      <c r="B1693" s="62" t="s">
        <v>6734</v>
      </c>
      <c r="C1693" s="137">
        <v>1295</v>
      </c>
      <c r="D1693" s="66">
        <v>712.25</v>
      </c>
      <c r="E1693" s="66">
        <v>1036</v>
      </c>
      <c r="F1693" s="62" t="s">
        <v>135</v>
      </c>
      <c r="G1693" s="66" t="s">
        <v>6560</v>
      </c>
      <c r="H1693" s="82" t="s">
        <v>6735</v>
      </c>
      <c r="I1693" s="82" t="s">
        <v>6736</v>
      </c>
      <c r="J1693" s="122"/>
      <c r="K1693" s="66" t="s">
        <v>139</v>
      </c>
      <c r="L1693" s="62" t="s">
        <v>130</v>
      </c>
      <c r="M1693" s="66" t="s">
        <v>103</v>
      </c>
      <c r="N1693" s="66" t="s">
        <v>131</v>
      </c>
      <c r="O1693" s="62" t="s">
        <v>132</v>
      </c>
      <c r="P1693" s="62" t="s">
        <v>102</v>
      </c>
      <c r="Q1693" s="62" t="s">
        <v>103</v>
      </c>
      <c r="R1693" s="62"/>
      <c r="S1693" s="62"/>
      <c r="T1693" s="62">
        <v>2.54</v>
      </c>
      <c r="U1693" s="62">
        <v>14.5</v>
      </c>
      <c r="V1693" s="62">
        <v>18.75</v>
      </c>
    </row>
    <row r="1694" spans="1:22" x14ac:dyDescent="0.2">
      <c r="A1694" s="70" t="s">
        <v>6737</v>
      </c>
      <c r="B1694" s="68" t="s">
        <v>6738</v>
      </c>
      <c r="C1694" s="71">
        <v>1300</v>
      </c>
      <c r="D1694" s="71">
        <v>715</v>
      </c>
      <c r="E1694" s="66">
        <v>1040</v>
      </c>
      <c r="F1694" s="68" t="s">
        <v>135</v>
      </c>
      <c r="G1694" s="68" t="s">
        <v>136</v>
      </c>
      <c r="H1694" s="68" t="s">
        <v>6739</v>
      </c>
      <c r="I1694" s="68" t="s">
        <v>6740</v>
      </c>
      <c r="J1694" s="125"/>
      <c r="K1694" s="62" t="s">
        <v>139</v>
      </c>
      <c r="L1694" s="68" t="s">
        <v>117</v>
      </c>
      <c r="M1694" s="59" t="s">
        <v>140</v>
      </c>
      <c r="N1694" s="68" t="s">
        <v>4072</v>
      </c>
      <c r="O1694" s="68" t="s">
        <v>1391</v>
      </c>
      <c r="P1694" s="68" t="s">
        <v>102</v>
      </c>
      <c r="Q1694" s="68" t="s">
        <v>103</v>
      </c>
      <c r="R1694" s="68"/>
      <c r="S1694" s="68" t="s">
        <v>102</v>
      </c>
      <c r="T1694" s="68">
        <v>1.3</v>
      </c>
      <c r="U1694" s="68">
        <v>13</v>
      </c>
      <c r="V1694" s="68">
        <v>17.8</v>
      </c>
    </row>
    <row r="1695" spans="1:22" x14ac:dyDescent="0.2">
      <c r="A1695" s="58" t="s">
        <v>6741</v>
      </c>
      <c r="B1695" s="59" t="s">
        <v>6742</v>
      </c>
      <c r="C1695" s="71">
        <v>1305</v>
      </c>
      <c r="D1695" s="60">
        <v>717.75</v>
      </c>
      <c r="E1695" s="66">
        <v>1044</v>
      </c>
      <c r="F1695" s="59" t="s">
        <v>135</v>
      </c>
      <c r="G1695" s="59" t="s">
        <v>5685</v>
      </c>
      <c r="H1695" s="60" t="s">
        <v>6743</v>
      </c>
      <c r="I1695" s="60" t="s">
        <v>6744</v>
      </c>
      <c r="J1695" s="123"/>
      <c r="K1695" s="62" t="s">
        <v>139</v>
      </c>
      <c r="L1695" s="60" t="s">
        <v>153</v>
      </c>
      <c r="M1695" s="59" t="s">
        <v>103</v>
      </c>
      <c r="N1695" s="60" t="s">
        <v>3227</v>
      </c>
      <c r="O1695" s="60" t="s">
        <v>4475</v>
      </c>
      <c r="P1695" s="59" t="s">
        <v>102</v>
      </c>
      <c r="Q1695" s="59" t="s">
        <v>103</v>
      </c>
      <c r="R1695" s="59"/>
      <c r="S1695" s="59"/>
      <c r="T1695" s="59">
        <v>4.3600000000000003</v>
      </c>
      <c r="U1695" s="59">
        <v>16.3</v>
      </c>
      <c r="V1695" s="59">
        <v>21.46</v>
      </c>
    </row>
    <row r="1696" spans="1:22" x14ac:dyDescent="0.2">
      <c r="A1696" s="58" t="s">
        <v>6745</v>
      </c>
      <c r="B1696" s="59" t="s">
        <v>6746</v>
      </c>
      <c r="C1696" s="71">
        <v>1315</v>
      </c>
      <c r="D1696" s="60">
        <v>723.25</v>
      </c>
      <c r="E1696" s="66">
        <v>1052</v>
      </c>
      <c r="F1696" s="59" t="s">
        <v>135</v>
      </c>
      <c r="G1696" s="59" t="s">
        <v>136</v>
      </c>
      <c r="H1696" s="60" t="s">
        <v>6747</v>
      </c>
      <c r="I1696" s="60" t="s">
        <v>6748</v>
      </c>
      <c r="J1696" s="123"/>
      <c r="K1696" s="62" t="s">
        <v>139</v>
      </c>
      <c r="L1696" s="60" t="s">
        <v>153</v>
      </c>
      <c r="M1696" s="59" t="s">
        <v>103</v>
      </c>
      <c r="N1696" s="60" t="s">
        <v>124</v>
      </c>
      <c r="O1696" s="60" t="s">
        <v>125</v>
      </c>
      <c r="P1696" s="59" t="s">
        <v>102</v>
      </c>
      <c r="Q1696" s="59" t="s">
        <v>103</v>
      </c>
      <c r="R1696" s="59" t="s">
        <v>273</v>
      </c>
      <c r="S1696" s="59"/>
      <c r="T1696" s="59">
        <v>2</v>
      </c>
      <c r="U1696" s="59">
        <v>18.8</v>
      </c>
      <c r="V1696" s="59">
        <v>22</v>
      </c>
    </row>
    <row r="1697" spans="1:22" x14ac:dyDescent="0.2">
      <c r="A1697" s="58" t="s">
        <v>6749</v>
      </c>
      <c r="B1697" s="59" t="s">
        <v>6750</v>
      </c>
      <c r="C1697" s="71">
        <v>1315</v>
      </c>
      <c r="D1697" s="60">
        <v>723.25</v>
      </c>
      <c r="E1697" s="66">
        <v>1052</v>
      </c>
      <c r="F1697" s="59" t="s">
        <v>135</v>
      </c>
      <c r="G1697" s="59" t="s">
        <v>136</v>
      </c>
      <c r="H1697" s="60" t="s">
        <v>6751</v>
      </c>
      <c r="I1697" s="60" t="s">
        <v>6752</v>
      </c>
      <c r="J1697" s="123"/>
      <c r="K1697" s="62" t="s">
        <v>139</v>
      </c>
      <c r="L1697" s="60" t="s">
        <v>153</v>
      </c>
      <c r="M1697" s="59" t="s">
        <v>103</v>
      </c>
      <c r="N1697" s="60" t="s">
        <v>124</v>
      </c>
      <c r="O1697" s="60" t="s">
        <v>125</v>
      </c>
      <c r="P1697" s="59" t="s">
        <v>102</v>
      </c>
      <c r="Q1697" s="59" t="s">
        <v>103</v>
      </c>
      <c r="R1697" s="59" t="s">
        <v>273</v>
      </c>
      <c r="S1697" s="59"/>
      <c r="T1697" s="59">
        <v>2</v>
      </c>
      <c r="U1697" s="59">
        <v>13</v>
      </c>
      <c r="V1697" s="59">
        <v>19</v>
      </c>
    </row>
    <row r="1698" spans="1:22" x14ac:dyDescent="0.2">
      <c r="A1698" s="58" t="s">
        <v>6753</v>
      </c>
      <c r="B1698" s="59" t="s">
        <v>6754</v>
      </c>
      <c r="C1698" s="71">
        <v>1315</v>
      </c>
      <c r="D1698" s="60">
        <v>723.25</v>
      </c>
      <c r="E1698" s="66">
        <v>1052</v>
      </c>
      <c r="F1698" s="59" t="s">
        <v>135</v>
      </c>
      <c r="G1698" s="59" t="s">
        <v>136</v>
      </c>
      <c r="H1698" s="60" t="s">
        <v>6755</v>
      </c>
      <c r="I1698" s="60" t="s">
        <v>6756</v>
      </c>
      <c r="J1698" s="123"/>
      <c r="K1698" s="62" t="s">
        <v>139</v>
      </c>
      <c r="L1698" s="60" t="s">
        <v>123</v>
      </c>
      <c r="M1698" s="59" t="s">
        <v>140</v>
      </c>
      <c r="N1698" s="60" t="s">
        <v>124</v>
      </c>
      <c r="O1698" s="60" t="s">
        <v>125</v>
      </c>
      <c r="P1698" s="59" t="s">
        <v>102</v>
      </c>
      <c r="Q1698" s="59" t="s">
        <v>103</v>
      </c>
      <c r="R1698" s="59"/>
      <c r="S1698" s="59"/>
      <c r="T1698" s="59">
        <v>2</v>
      </c>
      <c r="U1698" s="59">
        <v>18.8</v>
      </c>
      <c r="V1698" s="59">
        <v>22</v>
      </c>
    </row>
    <row r="1699" spans="1:22" x14ac:dyDescent="0.2">
      <c r="A1699" s="58" t="s">
        <v>6757</v>
      </c>
      <c r="B1699" s="59" t="s">
        <v>6758</v>
      </c>
      <c r="C1699" s="71">
        <v>1325</v>
      </c>
      <c r="D1699" s="60">
        <v>728.75</v>
      </c>
      <c r="E1699" s="66">
        <v>1060</v>
      </c>
      <c r="F1699" s="59" t="s">
        <v>135</v>
      </c>
      <c r="G1699" s="59" t="s">
        <v>136</v>
      </c>
      <c r="H1699" s="60" t="s">
        <v>6759</v>
      </c>
      <c r="I1699" s="60" t="s">
        <v>6760</v>
      </c>
      <c r="J1699" s="123"/>
      <c r="K1699" s="62" t="s">
        <v>139</v>
      </c>
      <c r="L1699" s="60" t="s">
        <v>3468</v>
      </c>
      <c r="M1699" s="59" t="s">
        <v>103</v>
      </c>
      <c r="N1699" s="60" t="s">
        <v>953</v>
      </c>
      <c r="O1699" s="60" t="s">
        <v>930</v>
      </c>
      <c r="P1699" s="59" t="s">
        <v>955</v>
      </c>
      <c r="Q1699" s="59" t="s">
        <v>103</v>
      </c>
      <c r="R1699" s="59"/>
      <c r="S1699" s="59" t="s">
        <v>955</v>
      </c>
      <c r="T1699" s="59"/>
      <c r="U1699" s="59"/>
      <c r="V1699" s="59"/>
    </row>
    <row r="1700" spans="1:22" x14ac:dyDescent="0.2">
      <c r="A1700" s="58" t="s">
        <v>6761</v>
      </c>
      <c r="B1700" s="59" t="s">
        <v>6762</v>
      </c>
      <c r="C1700" s="71">
        <v>1335</v>
      </c>
      <c r="D1700" s="60">
        <v>734.25</v>
      </c>
      <c r="E1700" s="66">
        <v>1068</v>
      </c>
      <c r="F1700" s="59" t="s">
        <v>135</v>
      </c>
      <c r="G1700" s="59" t="s">
        <v>136</v>
      </c>
      <c r="H1700" s="60" t="s">
        <v>6763</v>
      </c>
      <c r="I1700" s="60" t="s">
        <v>6764</v>
      </c>
      <c r="J1700" s="123">
        <v>0.34</v>
      </c>
      <c r="K1700" s="62" t="s">
        <v>139</v>
      </c>
      <c r="L1700" s="60" t="s">
        <v>153</v>
      </c>
      <c r="M1700" s="59" t="s">
        <v>103</v>
      </c>
      <c r="N1700" s="60" t="s">
        <v>124</v>
      </c>
      <c r="O1700" s="60" t="s">
        <v>125</v>
      </c>
      <c r="P1700" s="59" t="s">
        <v>102</v>
      </c>
      <c r="Q1700" s="59" t="s">
        <v>103</v>
      </c>
      <c r="R1700" s="59"/>
      <c r="S1700" s="59"/>
      <c r="T1700" s="59">
        <v>2</v>
      </c>
      <c r="U1700" s="59">
        <v>13</v>
      </c>
      <c r="V1700" s="59">
        <v>19</v>
      </c>
    </row>
    <row r="1701" spans="1:22" x14ac:dyDescent="0.2">
      <c r="A1701" s="58" t="s">
        <v>6765</v>
      </c>
      <c r="B1701" s="59" t="s">
        <v>6766</v>
      </c>
      <c r="C1701" s="71">
        <v>1345</v>
      </c>
      <c r="D1701" s="60">
        <v>739.75</v>
      </c>
      <c r="E1701" s="66">
        <v>1076</v>
      </c>
      <c r="F1701" s="61" t="s">
        <v>135</v>
      </c>
      <c r="G1701" s="59" t="s">
        <v>6767</v>
      </c>
      <c r="H1701" s="60" t="s">
        <v>6768</v>
      </c>
      <c r="I1701" s="60" t="s">
        <v>6769</v>
      </c>
      <c r="J1701" s="123">
        <v>3.44</v>
      </c>
      <c r="K1701" s="62" t="s">
        <v>139</v>
      </c>
      <c r="L1701" s="60" t="s">
        <v>153</v>
      </c>
      <c r="M1701" s="59" t="s">
        <v>103</v>
      </c>
      <c r="N1701" s="60" t="s">
        <v>124</v>
      </c>
      <c r="O1701" s="60" t="s">
        <v>6138</v>
      </c>
      <c r="P1701" s="59" t="s">
        <v>102</v>
      </c>
      <c r="Q1701" s="59" t="s">
        <v>103</v>
      </c>
      <c r="R1701" s="59"/>
      <c r="S1701" s="59"/>
      <c r="T1701" s="59">
        <v>8.8000000000000007</v>
      </c>
      <c r="U1701" s="59">
        <v>18.399999999999999</v>
      </c>
      <c r="V1701" s="59">
        <v>43.69</v>
      </c>
    </row>
    <row r="1702" spans="1:22" x14ac:dyDescent="0.2">
      <c r="A1702" s="58" t="s">
        <v>6770</v>
      </c>
      <c r="B1702" s="59" t="s">
        <v>6771</v>
      </c>
      <c r="C1702" s="71">
        <v>1350</v>
      </c>
      <c r="D1702" s="60">
        <v>742.5</v>
      </c>
      <c r="E1702" s="66">
        <v>1080</v>
      </c>
      <c r="F1702" s="59" t="s">
        <v>135</v>
      </c>
      <c r="G1702" s="59" t="s">
        <v>136</v>
      </c>
      <c r="H1702" s="60" t="s">
        <v>6772</v>
      </c>
      <c r="I1702" s="60" t="s">
        <v>6773</v>
      </c>
      <c r="J1702" s="123">
        <v>0.42</v>
      </c>
      <c r="K1702" s="62" t="s">
        <v>139</v>
      </c>
      <c r="L1702" s="60" t="s">
        <v>153</v>
      </c>
      <c r="M1702" s="59" t="s">
        <v>103</v>
      </c>
      <c r="N1702" s="60" t="s">
        <v>124</v>
      </c>
      <c r="O1702" s="60" t="s">
        <v>125</v>
      </c>
      <c r="P1702" s="59" t="s">
        <v>102</v>
      </c>
      <c r="Q1702" s="59" t="s">
        <v>103</v>
      </c>
      <c r="R1702" s="59"/>
      <c r="S1702" s="59"/>
      <c r="T1702" s="59">
        <v>2</v>
      </c>
      <c r="U1702" s="59">
        <v>13</v>
      </c>
      <c r="V1702" s="59">
        <v>19</v>
      </c>
    </row>
    <row r="1703" spans="1:22" x14ac:dyDescent="0.2">
      <c r="A1703" s="58" t="s">
        <v>6774</v>
      </c>
      <c r="B1703" s="59" t="s">
        <v>6775</v>
      </c>
      <c r="C1703" s="71">
        <v>1350</v>
      </c>
      <c r="D1703" s="60">
        <v>742.5</v>
      </c>
      <c r="E1703" s="66">
        <v>1080</v>
      </c>
      <c r="F1703" s="59" t="s">
        <v>135</v>
      </c>
      <c r="G1703" s="59" t="s">
        <v>136</v>
      </c>
      <c r="H1703" s="60" t="s">
        <v>6679</v>
      </c>
      <c r="I1703" s="60" t="s">
        <v>6776</v>
      </c>
      <c r="J1703" s="123"/>
      <c r="K1703" s="62" t="s">
        <v>139</v>
      </c>
      <c r="L1703" s="60" t="s">
        <v>3468</v>
      </c>
      <c r="M1703" s="59" t="s">
        <v>103</v>
      </c>
      <c r="N1703" s="60" t="s">
        <v>953</v>
      </c>
      <c r="O1703" s="60" t="s">
        <v>930</v>
      </c>
      <c r="P1703" s="59" t="s">
        <v>955</v>
      </c>
      <c r="Q1703" s="59" t="s">
        <v>103</v>
      </c>
      <c r="R1703" s="59"/>
      <c r="S1703" s="59" t="s">
        <v>955</v>
      </c>
      <c r="T1703" s="59"/>
      <c r="U1703" s="59"/>
      <c r="V1703" s="59"/>
    </row>
    <row r="1704" spans="1:22" x14ac:dyDescent="0.2">
      <c r="A1704" s="58" t="s">
        <v>6777</v>
      </c>
      <c r="B1704" s="59" t="s">
        <v>6778</v>
      </c>
      <c r="C1704" s="71">
        <v>1360</v>
      </c>
      <c r="D1704" s="60">
        <v>748</v>
      </c>
      <c r="E1704" s="66">
        <v>1088</v>
      </c>
      <c r="F1704" s="61" t="s">
        <v>135</v>
      </c>
      <c r="G1704" s="59" t="s">
        <v>5685</v>
      </c>
      <c r="H1704" s="60" t="s">
        <v>6779</v>
      </c>
      <c r="I1704" s="60" t="s">
        <v>6780</v>
      </c>
      <c r="J1704" s="123"/>
      <c r="K1704" s="62" t="s">
        <v>139</v>
      </c>
      <c r="L1704" s="60" t="s">
        <v>153</v>
      </c>
      <c r="M1704" s="59" t="s">
        <v>103</v>
      </c>
      <c r="N1704" s="60" t="s">
        <v>4247</v>
      </c>
      <c r="O1704" s="60" t="s">
        <v>6451</v>
      </c>
      <c r="P1704" s="59" t="s">
        <v>102</v>
      </c>
      <c r="Q1704" s="59" t="s">
        <v>103</v>
      </c>
      <c r="R1704" s="59"/>
      <c r="S1704" s="59"/>
      <c r="T1704" s="59">
        <v>4.3600000000000003</v>
      </c>
      <c r="U1704" s="59">
        <v>16.3</v>
      </c>
      <c r="V1704" s="59">
        <v>21.46</v>
      </c>
    </row>
    <row r="1705" spans="1:22" x14ac:dyDescent="0.2">
      <c r="A1705" s="58" t="s">
        <v>6781</v>
      </c>
      <c r="B1705" s="59" t="s">
        <v>6782</v>
      </c>
      <c r="C1705" s="71">
        <v>1360</v>
      </c>
      <c r="D1705" s="60">
        <v>748</v>
      </c>
      <c r="E1705" s="66">
        <v>1088</v>
      </c>
      <c r="F1705" s="59" t="s">
        <v>135</v>
      </c>
      <c r="G1705" s="59" t="s">
        <v>5685</v>
      </c>
      <c r="H1705" s="60" t="s">
        <v>6783</v>
      </c>
      <c r="I1705" s="60" t="s">
        <v>6784</v>
      </c>
      <c r="J1705" s="123"/>
      <c r="K1705" s="62" t="s">
        <v>139</v>
      </c>
      <c r="L1705" s="60" t="s">
        <v>153</v>
      </c>
      <c r="M1705" s="59" t="s">
        <v>103</v>
      </c>
      <c r="N1705" s="60" t="s">
        <v>4247</v>
      </c>
      <c r="O1705" s="60" t="s">
        <v>5688</v>
      </c>
      <c r="P1705" s="59" t="s">
        <v>102</v>
      </c>
      <c r="Q1705" s="59" t="s">
        <v>103</v>
      </c>
      <c r="R1705" s="59" t="s">
        <v>327</v>
      </c>
      <c r="S1705" s="59"/>
      <c r="T1705" s="59">
        <v>4.3600000000000003</v>
      </c>
      <c r="U1705" s="59">
        <v>16.3</v>
      </c>
      <c r="V1705" s="59">
        <v>21.46</v>
      </c>
    </row>
    <row r="1706" spans="1:22" x14ac:dyDescent="0.2">
      <c r="A1706" s="58" t="s">
        <v>6785</v>
      </c>
      <c r="B1706" s="59" t="s">
        <v>6786</v>
      </c>
      <c r="C1706" s="71">
        <v>1370</v>
      </c>
      <c r="D1706" s="60">
        <v>753.5</v>
      </c>
      <c r="E1706" s="66">
        <v>1096</v>
      </c>
      <c r="F1706" s="61" t="s">
        <v>135</v>
      </c>
      <c r="G1706" s="59" t="s">
        <v>3327</v>
      </c>
      <c r="H1706" s="60" t="s">
        <v>6787</v>
      </c>
      <c r="I1706" s="60" t="s">
        <v>6788</v>
      </c>
      <c r="J1706" s="123">
        <v>2.6</v>
      </c>
      <c r="K1706" s="62" t="s">
        <v>139</v>
      </c>
      <c r="L1706" s="60" t="s">
        <v>153</v>
      </c>
      <c r="M1706" s="59" t="s">
        <v>103</v>
      </c>
      <c r="N1706" s="60" t="s">
        <v>124</v>
      </c>
      <c r="O1706" s="60" t="s">
        <v>6138</v>
      </c>
      <c r="P1706" s="59" t="s">
        <v>102</v>
      </c>
      <c r="Q1706" s="59" t="s">
        <v>103</v>
      </c>
      <c r="R1706" s="59"/>
      <c r="S1706" s="59"/>
      <c r="T1706" s="59">
        <v>4.3600000000000003</v>
      </c>
      <c r="U1706" s="59">
        <v>18.3</v>
      </c>
      <c r="V1706" s="59">
        <v>43.64</v>
      </c>
    </row>
    <row r="1707" spans="1:22" x14ac:dyDescent="0.2">
      <c r="A1707" s="70" t="s">
        <v>6789</v>
      </c>
      <c r="B1707" s="68" t="s">
        <v>6790</v>
      </c>
      <c r="C1707" s="71">
        <v>1375</v>
      </c>
      <c r="D1707" s="71">
        <v>756.25</v>
      </c>
      <c r="E1707" s="66">
        <v>1100</v>
      </c>
      <c r="F1707" s="68" t="s">
        <v>135</v>
      </c>
      <c r="G1707" s="68" t="s">
        <v>5594</v>
      </c>
      <c r="H1707" s="68" t="s">
        <v>6791</v>
      </c>
      <c r="I1707" s="68" t="s">
        <v>6792</v>
      </c>
      <c r="J1707" s="125"/>
      <c r="K1707" s="62" t="s">
        <v>139</v>
      </c>
      <c r="L1707" s="68" t="s">
        <v>123</v>
      </c>
      <c r="M1707" s="59" t="s">
        <v>140</v>
      </c>
      <c r="N1707" s="68" t="s">
        <v>953</v>
      </c>
      <c r="O1707" s="68" t="s">
        <v>930</v>
      </c>
      <c r="P1707" s="68" t="s">
        <v>955</v>
      </c>
      <c r="Q1707" s="68"/>
      <c r="R1707" s="68"/>
      <c r="S1707" s="68" t="s">
        <v>955</v>
      </c>
      <c r="T1707" s="68">
        <v>0</v>
      </c>
      <c r="U1707" s="68">
        <v>0</v>
      </c>
      <c r="V1707" s="68">
        <v>0</v>
      </c>
    </row>
    <row r="1708" spans="1:22" x14ac:dyDescent="0.2">
      <c r="A1708" s="58" t="s">
        <v>6793</v>
      </c>
      <c r="B1708" s="59" t="s">
        <v>6794</v>
      </c>
      <c r="C1708" s="71">
        <v>1395</v>
      </c>
      <c r="D1708" s="60">
        <v>767.25</v>
      </c>
      <c r="E1708" s="66">
        <v>1116</v>
      </c>
      <c r="F1708" s="59" t="s">
        <v>135</v>
      </c>
      <c r="G1708" s="59" t="s">
        <v>136</v>
      </c>
      <c r="H1708" s="60" t="s">
        <v>6795</v>
      </c>
      <c r="I1708" s="60" t="s">
        <v>6796</v>
      </c>
      <c r="J1708" s="123">
        <v>0.44</v>
      </c>
      <c r="K1708" s="62" t="s">
        <v>139</v>
      </c>
      <c r="L1708" s="60" t="s">
        <v>153</v>
      </c>
      <c r="M1708" s="59" t="s">
        <v>103</v>
      </c>
      <c r="N1708" s="60" t="s">
        <v>124</v>
      </c>
      <c r="O1708" s="60" t="s">
        <v>125</v>
      </c>
      <c r="P1708" s="59" t="s">
        <v>102</v>
      </c>
      <c r="Q1708" s="59" t="s">
        <v>103</v>
      </c>
      <c r="R1708" s="59"/>
      <c r="S1708" s="59"/>
      <c r="T1708" s="59">
        <v>2</v>
      </c>
      <c r="U1708" s="59">
        <v>18.8</v>
      </c>
      <c r="V1708" s="59">
        <v>22</v>
      </c>
    </row>
    <row r="1709" spans="1:22" x14ac:dyDescent="0.2">
      <c r="A1709" s="58" t="s">
        <v>6797</v>
      </c>
      <c r="B1709" s="59" t="s">
        <v>6798</v>
      </c>
      <c r="C1709" s="71">
        <v>1400</v>
      </c>
      <c r="D1709" s="60">
        <v>770</v>
      </c>
      <c r="E1709" s="66">
        <v>1120</v>
      </c>
      <c r="F1709" s="59" t="s">
        <v>135</v>
      </c>
      <c r="G1709" s="59" t="s">
        <v>136</v>
      </c>
      <c r="H1709" s="60" t="s">
        <v>6799</v>
      </c>
      <c r="I1709" s="60" t="s">
        <v>6800</v>
      </c>
      <c r="J1709" s="123"/>
      <c r="K1709" s="62" t="s">
        <v>139</v>
      </c>
      <c r="L1709" s="60" t="s">
        <v>3468</v>
      </c>
      <c r="M1709" s="59" t="s">
        <v>103</v>
      </c>
      <c r="N1709" s="60" t="s">
        <v>953</v>
      </c>
      <c r="O1709" s="60" t="s">
        <v>1497</v>
      </c>
      <c r="P1709" s="59" t="s">
        <v>955</v>
      </c>
      <c r="Q1709" s="59" t="s">
        <v>103</v>
      </c>
      <c r="R1709" s="59"/>
      <c r="S1709" s="59" t="s">
        <v>955</v>
      </c>
      <c r="T1709" s="59"/>
      <c r="U1709" s="59"/>
      <c r="V1709" s="59"/>
    </row>
    <row r="1710" spans="1:22" x14ac:dyDescent="0.2">
      <c r="A1710" s="58" t="s">
        <v>6801</v>
      </c>
      <c r="B1710" s="59" t="s">
        <v>6802</v>
      </c>
      <c r="C1710" s="71">
        <v>1405</v>
      </c>
      <c r="D1710" s="60">
        <v>772.75</v>
      </c>
      <c r="E1710" s="66">
        <v>1124</v>
      </c>
      <c r="F1710" s="61" t="s">
        <v>135</v>
      </c>
      <c r="G1710" s="59" t="s">
        <v>136</v>
      </c>
      <c r="H1710" s="60" t="s">
        <v>5961</v>
      </c>
      <c r="I1710" s="60" t="s">
        <v>6803</v>
      </c>
      <c r="J1710" s="123"/>
      <c r="K1710" s="62" t="s">
        <v>139</v>
      </c>
      <c r="L1710" s="60" t="s">
        <v>4615</v>
      </c>
      <c r="M1710" s="59" t="s">
        <v>103</v>
      </c>
      <c r="N1710" s="60" t="s">
        <v>946</v>
      </c>
      <c r="O1710" s="60" t="s">
        <v>5963</v>
      </c>
      <c r="P1710" s="59" t="s">
        <v>102</v>
      </c>
      <c r="Q1710" s="59" t="s">
        <v>103</v>
      </c>
      <c r="R1710" s="59"/>
      <c r="S1710" s="59"/>
      <c r="T1710" s="59">
        <v>3.4</v>
      </c>
      <c r="U1710" s="59">
        <v>9.5</v>
      </c>
      <c r="V1710" s="59">
        <v>9.5</v>
      </c>
    </row>
    <row r="1711" spans="1:22" x14ac:dyDescent="0.2">
      <c r="A1711" s="58" t="s">
        <v>6804</v>
      </c>
      <c r="B1711" s="59" t="s">
        <v>6805</v>
      </c>
      <c r="C1711" s="71">
        <v>1410</v>
      </c>
      <c r="D1711" s="60">
        <v>775.5</v>
      </c>
      <c r="E1711" s="66">
        <v>1128</v>
      </c>
      <c r="F1711" s="61" t="s">
        <v>135</v>
      </c>
      <c r="G1711" s="59" t="s">
        <v>3327</v>
      </c>
      <c r="H1711" s="60" t="s">
        <v>6806</v>
      </c>
      <c r="I1711" s="60" t="s">
        <v>6807</v>
      </c>
      <c r="J1711" s="123"/>
      <c r="K1711" s="62" t="s">
        <v>139</v>
      </c>
      <c r="L1711" s="60" t="s">
        <v>4615</v>
      </c>
      <c r="M1711" s="59" t="s">
        <v>103</v>
      </c>
      <c r="N1711" s="60" t="s">
        <v>4247</v>
      </c>
      <c r="O1711" s="60" t="s">
        <v>5035</v>
      </c>
      <c r="P1711" s="59" t="s">
        <v>102</v>
      </c>
      <c r="Q1711" s="59" t="s">
        <v>103</v>
      </c>
      <c r="R1711" s="59"/>
      <c r="S1711" s="59"/>
      <c r="T1711" s="59">
        <v>4.3600000000000003</v>
      </c>
      <c r="U1711" s="59">
        <v>18.3</v>
      </c>
      <c r="V1711" s="59">
        <v>43.64</v>
      </c>
    </row>
    <row r="1712" spans="1:22" x14ac:dyDescent="0.2">
      <c r="A1712" s="58" t="s">
        <v>6808</v>
      </c>
      <c r="B1712" s="59" t="s">
        <v>6809</v>
      </c>
      <c r="C1712" s="71">
        <v>1425</v>
      </c>
      <c r="D1712" s="60">
        <v>783.75</v>
      </c>
      <c r="E1712" s="66">
        <v>1140</v>
      </c>
      <c r="F1712" s="59" t="s">
        <v>135</v>
      </c>
      <c r="G1712" s="59" t="s">
        <v>5685</v>
      </c>
      <c r="H1712" s="60" t="s">
        <v>6810</v>
      </c>
      <c r="I1712" s="60" t="s">
        <v>6811</v>
      </c>
      <c r="J1712" s="123"/>
      <c r="K1712" s="62" t="s">
        <v>139</v>
      </c>
      <c r="L1712" s="60" t="s">
        <v>123</v>
      </c>
      <c r="M1712" s="59" t="s">
        <v>140</v>
      </c>
      <c r="N1712" s="60" t="s">
        <v>124</v>
      </c>
      <c r="O1712" s="60" t="s">
        <v>4947</v>
      </c>
      <c r="P1712" s="59" t="s">
        <v>102</v>
      </c>
      <c r="Q1712" s="59" t="s">
        <v>103</v>
      </c>
      <c r="R1712" s="59"/>
      <c r="S1712" s="59"/>
      <c r="T1712" s="59">
        <v>4.3600000000000003</v>
      </c>
      <c r="U1712" s="59">
        <v>16.3</v>
      </c>
      <c r="V1712" s="59">
        <v>21.46</v>
      </c>
    </row>
    <row r="1713" spans="1:22" x14ac:dyDescent="0.2">
      <c r="A1713" s="58" t="s">
        <v>6812</v>
      </c>
      <c r="B1713" s="59" t="s">
        <v>6813</v>
      </c>
      <c r="C1713" s="71">
        <v>1425</v>
      </c>
      <c r="D1713" s="60">
        <v>783.75</v>
      </c>
      <c r="E1713" s="66">
        <v>1140</v>
      </c>
      <c r="F1713" s="59" t="s">
        <v>135</v>
      </c>
      <c r="G1713" s="59" t="s">
        <v>136</v>
      </c>
      <c r="H1713" s="60" t="s">
        <v>6814</v>
      </c>
      <c r="I1713" s="60" t="s">
        <v>6815</v>
      </c>
      <c r="J1713" s="123"/>
      <c r="K1713" s="62" t="s">
        <v>139</v>
      </c>
      <c r="L1713" s="60" t="s">
        <v>153</v>
      </c>
      <c r="M1713" s="59" t="s">
        <v>103</v>
      </c>
      <c r="N1713" s="60" t="s">
        <v>124</v>
      </c>
      <c r="O1713" s="60" t="s">
        <v>125</v>
      </c>
      <c r="P1713" s="59" t="s">
        <v>102</v>
      </c>
      <c r="Q1713" s="59" t="s">
        <v>103</v>
      </c>
      <c r="R1713" s="59" t="s">
        <v>273</v>
      </c>
      <c r="S1713" s="59"/>
      <c r="T1713" s="59">
        <v>2</v>
      </c>
      <c r="U1713" s="59">
        <v>13</v>
      </c>
      <c r="V1713" s="59">
        <v>19</v>
      </c>
    </row>
    <row r="1714" spans="1:22" x14ac:dyDescent="0.2">
      <c r="A1714" s="58" t="s">
        <v>6816</v>
      </c>
      <c r="B1714" s="59" t="s">
        <v>6817</v>
      </c>
      <c r="C1714" s="71">
        <v>1425</v>
      </c>
      <c r="D1714" s="60">
        <v>783.75</v>
      </c>
      <c r="E1714" s="66">
        <v>1140</v>
      </c>
      <c r="F1714" s="59" t="s">
        <v>135</v>
      </c>
      <c r="G1714" s="59" t="s">
        <v>136</v>
      </c>
      <c r="H1714" s="60" t="s">
        <v>6818</v>
      </c>
      <c r="I1714" s="60" t="s">
        <v>6819</v>
      </c>
      <c r="J1714" s="123"/>
      <c r="K1714" s="62" t="s">
        <v>139</v>
      </c>
      <c r="L1714" s="60" t="s">
        <v>153</v>
      </c>
      <c r="M1714" s="59" t="s">
        <v>103</v>
      </c>
      <c r="N1714" s="60" t="s">
        <v>124</v>
      </c>
      <c r="O1714" s="60" t="s">
        <v>125</v>
      </c>
      <c r="P1714" s="59" t="s">
        <v>102</v>
      </c>
      <c r="Q1714" s="59" t="s">
        <v>103</v>
      </c>
      <c r="R1714" s="59" t="s">
        <v>273</v>
      </c>
      <c r="S1714" s="59"/>
      <c r="T1714" s="59">
        <v>2</v>
      </c>
      <c r="U1714" s="59">
        <v>13</v>
      </c>
      <c r="V1714" s="59">
        <v>19</v>
      </c>
    </row>
    <row r="1715" spans="1:22" x14ac:dyDescent="0.2">
      <c r="A1715" s="58" t="s">
        <v>6820</v>
      </c>
      <c r="B1715" s="59" t="s">
        <v>6821</v>
      </c>
      <c r="C1715" s="71">
        <v>1425</v>
      </c>
      <c r="D1715" s="60">
        <v>783.75</v>
      </c>
      <c r="E1715" s="66">
        <v>1140</v>
      </c>
      <c r="F1715" s="59" t="s">
        <v>135</v>
      </c>
      <c r="G1715" s="59" t="s">
        <v>136</v>
      </c>
      <c r="H1715" s="60" t="s">
        <v>6822</v>
      </c>
      <c r="I1715" s="60" t="s">
        <v>6823</v>
      </c>
      <c r="J1715" s="123"/>
      <c r="K1715" s="62" t="s">
        <v>139</v>
      </c>
      <c r="L1715" s="60" t="s">
        <v>153</v>
      </c>
      <c r="M1715" s="59" t="s">
        <v>103</v>
      </c>
      <c r="N1715" s="60" t="s">
        <v>124</v>
      </c>
      <c r="O1715" s="60" t="s">
        <v>125</v>
      </c>
      <c r="P1715" s="59" t="s">
        <v>102</v>
      </c>
      <c r="Q1715" s="59" t="s">
        <v>103</v>
      </c>
      <c r="R1715" s="59" t="s">
        <v>273</v>
      </c>
      <c r="S1715" s="59"/>
      <c r="T1715" s="59">
        <v>2</v>
      </c>
      <c r="U1715" s="59">
        <v>13</v>
      </c>
      <c r="V1715" s="59">
        <v>19</v>
      </c>
    </row>
    <row r="1716" spans="1:22" x14ac:dyDescent="0.2">
      <c r="A1716" s="58" t="s">
        <v>6824</v>
      </c>
      <c r="B1716" s="59" t="s">
        <v>6825</v>
      </c>
      <c r="C1716" s="71">
        <v>1450</v>
      </c>
      <c r="D1716" s="60">
        <v>797.5</v>
      </c>
      <c r="E1716" s="66">
        <v>1160</v>
      </c>
      <c r="F1716" s="59" t="s">
        <v>135</v>
      </c>
      <c r="G1716" s="59" t="s">
        <v>5685</v>
      </c>
      <c r="H1716" s="60" t="s">
        <v>6826</v>
      </c>
      <c r="I1716" s="60" t="s">
        <v>6827</v>
      </c>
      <c r="J1716" s="123"/>
      <c r="K1716" s="62" t="s">
        <v>139</v>
      </c>
      <c r="L1716" s="60" t="s">
        <v>153</v>
      </c>
      <c r="M1716" s="59" t="s">
        <v>103</v>
      </c>
      <c r="N1716" s="60" t="s">
        <v>6456</v>
      </c>
      <c r="O1716" s="60" t="s">
        <v>6457</v>
      </c>
      <c r="P1716" s="59" t="s">
        <v>102</v>
      </c>
      <c r="Q1716" s="59" t="s">
        <v>103</v>
      </c>
      <c r="R1716" s="59" t="s">
        <v>4149</v>
      </c>
      <c r="S1716" s="59"/>
      <c r="T1716" s="59">
        <v>4.3600000000000003</v>
      </c>
      <c r="U1716" s="59">
        <v>16.3</v>
      </c>
      <c r="V1716" s="59">
        <v>21.46</v>
      </c>
    </row>
    <row r="1717" spans="1:22" x14ac:dyDescent="0.2">
      <c r="A1717" s="58" t="s">
        <v>6828</v>
      </c>
      <c r="B1717" s="59" t="s">
        <v>6829</v>
      </c>
      <c r="C1717" s="71">
        <v>1450</v>
      </c>
      <c r="D1717" s="60">
        <v>797.5</v>
      </c>
      <c r="E1717" s="66">
        <v>1160</v>
      </c>
      <c r="F1717" s="59" t="s">
        <v>135</v>
      </c>
      <c r="G1717" s="59" t="s">
        <v>136</v>
      </c>
      <c r="H1717" s="60" t="s">
        <v>6719</v>
      </c>
      <c r="I1717" s="60" t="s">
        <v>6830</v>
      </c>
      <c r="J1717" s="123"/>
      <c r="K1717" s="62" t="s">
        <v>139</v>
      </c>
      <c r="L1717" s="60" t="s">
        <v>3468</v>
      </c>
      <c r="M1717" s="59" t="s">
        <v>103</v>
      </c>
      <c r="N1717" s="60" t="s">
        <v>953</v>
      </c>
      <c r="O1717" s="60" t="s">
        <v>930</v>
      </c>
      <c r="P1717" s="59" t="s">
        <v>955</v>
      </c>
      <c r="Q1717" s="59" t="s">
        <v>140</v>
      </c>
      <c r="R1717" s="59"/>
      <c r="S1717" s="59" t="s">
        <v>955</v>
      </c>
      <c r="T1717" s="59"/>
      <c r="U1717" s="59"/>
      <c r="V1717" s="59"/>
    </row>
    <row r="1718" spans="1:22" x14ac:dyDescent="0.2">
      <c r="A1718" s="58" t="s">
        <v>6831</v>
      </c>
      <c r="B1718" s="59" t="s">
        <v>6832</v>
      </c>
      <c r="C1718" s="71">
        <v>1455</v>
      </c>
      <c r="D1718" s="60">
        <v>800.25</v>
      </c>
      <c r="E1718" s="66">
        <v>1164</v>
      </c>
      <c r="F1718" s="59" t="s">
        <v>135</v>
      </c>
      <c r="G1718" s="59" t="s">
        <v>5685</v>
      </c>
      <c r="H1718" s="60" t="s">
        <v>6833</v>
      </c>
      <c r="I1718" s="60" t="s">
        <v>6834</v>
      </c>
      <c r="J1718" s="123"/>
      <c r="K1718" s="62" t="s">
        <v>139</v>
      </c>
      <c r="L1718" s="60" t="s">
        <v>153</v>
      </c>
      <c r="M1718" s="59" t="s">
        <v>103</v>
      </c>
      <c r="N1718" s="60" t="s">
        <v>4247</v>
      </c>
      <c r="O1718" s="60" t="s">
        <v>6835</v>
      </c>
      <c r="P1718" s="59" t="s">
        <v>102</v>
      </c>
      <c r="Q1718" s="59" t="s">
        <v>103</v>
      </c>
      <c r="R1718" s="59"/>
      <c r="S1718" s="59"/>
      <c r="T1718" s="59">
        <v>4.3600000000000003</v>
      </c>
      <c r="U1718" s="59">
        <v>16.3</v>
      </c>
      <c r="V1718" s="59">
        <v>21.46</v>
      </c>
    </row>
    <row r="1719" spans="1:22" x14ac:dyDescent="0.2">
      <c r="A1719" s="58" t="s">
        <v>6836</v>
      </c>
      <c r="B1719" s="59" t="s">
        <v>6837</v>
      </c>
      <c r="C1719" s="71">
        <v>1465</v>
      </c>
      <c r="D1719" s="60">
        <v>805.75</v>
      </c>
      <c r="E1719" s="66">
        <v>1172</v>
      </c>
      <c r="F1719" s="59" t="s">
        <v>135</v>
      </c>
      <c r="G1719" s="59" t="s">
        <v>3327</v>
      </c>
      <c r="H1719" s="60" t="s">
        <v>6838</v>
      </c>
      <c r="I1719" s="60" t="s">
        <v>6839</v>
      </c>
      <c r="J1719" s="123">
        <v>3.2</v>
      </c>
      <c r="K1719" s="62" t="s">
        <v>139</v>
      </c>
      <c r="L1719" s="60" t="s">
        <v>153</v>
      </c>
      <c r="M1719" s="59" t="s">
        <v>103</v>
      </c>
      <c r="N1719" s="60" t="s">
        <v>4247</v>
      </c>
      <c r="O1719" s="60" t="s">
        <v>5035</v>
      </c>
      <c r="P1719" s="59" t="s">
        <v>102</v>
      </c>
      <c r="Q1719" s="59" t="s">
        <v>103</v>
      </c>
      <c r="R1719" s="59"/>
      <c r="S1719" s="59"/>
      <c r="T1719" s="59">
        <v>4.3600000000000003</v>
      </c>
      <c r="U1719" s="59">
        <v>23.72</v>
      </c>
      <c r="V1719" s="59">
        <v>43.64</v>
      </c>
    </row>
    <row r="1720" spans="1:22" x14ac:dyDescent="0.2">
      <c r="A1720" s="58" t="s">
        <v>6840</v>
      </c>
      <c r="B1720" s="59" t="s">
        <v>6841</v>
      </c>
      <c r="C1720" s="71">
        <v>1465</v>
      </c>
      <c r="D1720" s="60">
        <v>805.75</v>
      </c>
      <c r="E1720" s="66">
        <v>1172</v>
      </c>
      <c r="F1720" s="59" t="s">
        <v>135</v>
      </c>
      <c r="G1720" s="59" t="s">
        <v>3327</v>
      </c>
      <c r="H1720" s="60" t="s">
        <v>6842</v>
      </c>
      <c r="I1720" s="60" t="s">
        <v>6843</v>
      </c>
      <c r="J1720" s="123">
        <v>2.77</v>
      </c>
      <c r="K1720" s="62" t="s">
        <v>139</v>
      </c>
      <c r="L1720" s="60" t="s">
        <v>153</v>
      </c>
      <c r="M1720" s="59" t="s">
        <v>103</v>
      </c>
      <c r="N1720" s="60" t="s">
        <v>4247</v>
      </c>
      <c r="O1720" s="60" t="s">
        <v>5035</v>
      </c>
      <c r="P1720" s="59" t="s">
        <v>102</v>
      </c>
      <c r="Q1720" s="59" t="s">
        <v>103</v>
      </c>
      <c r="R1720" s="59"/>
      <c r="S1720" s="59"/>
      <c r="T1720" s="59">
        <v>4.3600000000000003</v>
      </c>
      <c r="U1720" s="59">
        <v>23.72</v>
      </c>
      <c r="V1720" s="59">
        <v>43.64</v>
      </c>
    </row>
    <row r="1721" spans="1:22" x14ac:dyDescent="0.2">
      <c r="A1721" s="58" t="s">
        <v>6844</v>
      </c>
      <c r="B1721" s="59" t="s">
        <v>6845</v>
      </c>
      <c r="C1721" s="71">
        <v>1470</v>
      </c>
      <c r="D1721" s="60">
        <v>808.5</v>
      </c>
      <c r="E1721" s="66">
        <v>1176</v>
      </c>
      <c r="F1721" s="59" t="s">
        <v>135</v>
      </c>
      <c r="G1721" s="59" t="s">
        <v>937</v>
      </c>
      <c r="H1721" s="60" t="s">
        <v>6846</v>
      </c>
      <c r="I1721" s="60" t="s">
        <v>6847</v>
      </c>
      <c r="J1721" s="123"/>
      <c r="K1721" s="62" t="s">
        <v>139</v>
      </c>
      <c r="L1721" s="60" t="s">
        <v>4615</v>
      </c>
      <c r="M1721" s="59" t="s">
        <v>103</v>
      </c>
      <c r="N1721" s="60" t="s">
        <v>131</v>
      </c>
      <c r="O1721" s="60" t="s">
        <v>132</v>
      </c>
      <c r="P1721" s="59" t="s">
        <v>102</v>
      </c>
      <c r="Q1721" s="59" t="s">
        <v>103</v>
      </c>
      <c r="R1721" s="59" t="s">
        <v>5307</v>
      </c>
      <c r="S1721" s="59"/>
      <c r="T1721" s="59">
        <v>2.54</v>
      </c>
      <c r="U1721" s="59">
        <v>11.5</v>
      </c>
      <c r="V1721" s="59">
        <v>18.75</v>
      </c>
    </row>
    <row r="1722" spans="1:22" x14ac:dyDescent="0.2">
      <c r="A1722" s="58" t="s">
        <v>6848</v>
      </c>
      <c r="B1722" s="59" t="s">
        <v>6849</v>
      </c>
      <c r="C1722" s="71">
        <v>1470</v>
      </c>
      <c r="D1722" s="60">
        <v>808.5</v>
      </c>
      <c r="E1722" s="66">
        <v>1176</v>
      </c>
      <c r="F1722" s="59" t="s">
        <v>135</v>
      </c>
      <c r="G1722" s="59" t="s">
        <v>136</v>
      </c>
      <c r="H1722" s="60" t="s">
        <v>6850</v>
      </c>
      <c r="I1722" s="60" t="s">
        <v>6851</v>
      </c>
      <c r="J1722" s="123"/>
      <c r="K1722" s="62" t="s">
        <v>139</v>
      </c>
      <c r="L1722" s="60" t="s">
        <v>123</v>
      </c>
      <c r="M1722" s="59" t="s">
        <v>140</v>
      </c>
      <c r="N1722" s="60" t="s">
        <v>953</v>
      </c>
      <c r="O1722" s="60" t="s">
        <v>1070</v>
      </c>
      <c r="P1722" s="59" t="s">
        <v>955</v>
      </c>
      <c r="Q1722" s="59"/>
      <c r="R1722" s="59"/>
      <c r="S1722" s="59" t="s">
        <v>955</v>
      </c>
      <c r="T1722" s="59"/>
      <c r="U1722" s="59"/>
      <c r="V1722" s="59"/>
    </row>
    <row r="1723" spans="1:22" x14ac:dyDescent="0.2">
      <c r="A1723" s="65" t="s">
        <v>6852</v>
      </c>
      <c r="B1723" s="62" t="s">
        <v>6853</v>
      </c>
      <c r="C1723" s="137">
        <v>1480</v>
      </c>
      <c r="D1723" s="66">
        <v>814</v>
      </c>
      <c r="E1723" s="66">
        <v>1184</v>
      </c>
      <c r="F1723" s="62" t="s">
        <v>135</v>
      </c>
      <c r="G1723" s="66" t="s">
        <v>6854</v>
      </c>
      <c r="H1723" s="66" t="s">
        <v>6855</v>
      </c>
      <c r="I1723" s="66" t="s">
        <v>6856</v>
      </c>
      <c r="J1723" s="122"/>
      <c r="K1723" s="66" t="s">
        <v>139</v>
      </c>
      <c r="L1723" s="62" t="s">
        <v>153</v>
      </c>
      <c r="M1723" s="66" t="s">
        <v>103</v>
      </c>
      <c r="N1723" s="66" t="s">
        <v>6456</v>
      </c>
      <c r="O1723" s="62" t="s">
        <v>6457</v>
      </c>
      <c r="P1723" s="62" t="s">
        <v>102</v>
      </c>
      <c r="Q1723" s="62" t="s">
        <v>103</v>
      </c>
      <c r="R1723" s="62"/>
      <c r="S1723" s="62" t="s">
        <v>6457</v>
      </c>
      <c r="T1723" s="62"/>
      <c r="U1723" s="62"/>
      <c r="V1723" s="62"/>
    </row>
    <row r="1724" spans="1:22" x14ac:dyDescent="0.2">
      <c r="A1724" s="70" t="s">
        <v>6857</v>
      </c>
      <c r="B1724" s="68" t="s">
        <v>6858</v>
      </c>
      <c r="C1724" s="71">
        <v>1490</v>
      </c>
      <c r="D1724" s="71">
        <v>819.5</v>
      </c>
      <c r="E1724" s="66">
        <v>1192</v>
      </c>
      <c r="F1724" s="68" t="s">
        <v>135</v>
      </c>
      <c r="G1724" s="68" t="s">
        <v>5703</v>
      </c>
      <c r="H1724" s="68" t="s">
        <v>6859</v>
      </c>
      <c r="I1724" s="68" t="s">
        <v>6860</v>
      </c>
      <c r="J1724" s="125"/>
      <c r="K1724" s="62" t="s">
        <v>139</v>
      </c>
      <c r="L1724" s="68" t="s">
        <v>123</v>
      </c>
      <c r="M1724" s="59" t="s">
        <v>140</v>
      </c>
      <c r="N1724" s="68" t="s">
        <v>953</v>
      </c>
      <c r="O1724" s="68" t="s">
        <v>930</v>
      </c>
      <c r="P1724" s="68" t="s">
        <v>955</v>
      </c>
      <c r="Q1724" s="68"/>
      <c r="R1724" s="68"/>
      <c r="S1724" s="68" t="s">
        <v>955</v>
      </c>
      <c r="T1724" s="68">
        <v>0</v>
      </c>
      <c r="U1724" s="68">
        <v>0</v>
      </c>
      <c r="V1724" s="68">
        <v>0</v>
      </c>
    </row>
    <row r="1725" spans="1:22" x14ac:dyDescent="0.2">
      <c r="A1725" s="58" t="s">
        <v>6861</v>
      </c>
      <c r="B1725" s="59" t="s">
        <v>6862</v>
      </c>
      <c r="C1725" s="71">
        <v>1495</v>
      </c>
      <c r="D1725" s="60">
        <v>822.25</v>
      </c>
      <c r="E1725" s="66">
        <v>1196</v>
      </c>
      <c r="F1725" s="59" t="s">
        <v>135</v>
      </c>
      <c r="G1725" s="59" t="s">
        <v>136</v>
      </c>
      <c r="H1725" s="60" t="s">
        <v>6863</v>
      </c>
      <c r="I1725" s="60" t="s">
        <v>6864</v>
      </c>
      <c r="J1725" s="123">
        <v>0.41</v>
      </c>
      <c r="K1725" s="62" t="s">
        <v>139</v>
      </c>
      <c r="L1725" s="60" t="s">
        <v>153</v>
      </c>
      <c r="M1725" s="59" t="s">
        <v>103</v>
      </c>
      <c r="N1725" s="60" t="s">
        <v>124</v>
      </c>
      <c r="O1725" s="60" t="s">
        <v>125</v>
      </c>
      <c r="P1725" s="59" t="s">
        <v>102</v>
      </c>
      <c r="Q1725" s="59" t="s">
        <v>103</v>
      </c>
      <c r="R1725" s="59"/>
      <c r="S1725" s="59"/>
      <c r="T1725" s="59">
        <v>2</v>
      </c>
      <c r="U1725" s="59">
        <v>18.8</v>
      </c>
      <c r="V1725" s="59">
        <v>22</v>
      </c>
    </row>
    <row r="1726" spans="1:22" x14ac:dyDescent="0.2">
      <c r="A1726" s="70" t="s">
        <v>6865</v>
      </c>
      <c r="B1726" s="68" t="s">
        <v>6866</v>
      </c>
      <c r="C1726" s="71">
        <v>1495</v>
      </c>
      <c r="D1726" s="71">
        <v>822.25</v>
      </c>
      <c r="E1726" s="66">
        <v>1196</v>
      </c>
      <c r="F1726" s="68" t="s">
        <v>135</v>
      </c>
      <c r="G1726" s="68" t="s">
        <v>136</v>
      </c>
      <c r="H1726" s="68" t="s">
        <v>6867</v>
      </c>
      <c r="I1726" s="68" t="s">
        <v>6868</v>
      </c>
      <c r="J1726" s="125"/>
      <c r="K1726" s="62" t="s">
        <v>139</v>
      </c>
      <c r="L1726" s="68" t="s">
        <v>123</v>
      </c>
      <c r="M1726" s="59" t="s">
        <v>140</v>
      </c>
      <c r="N1726" s="68" t="s">
        <v>1390</v>
      </c>
      <c r="O1726" s="68" t="s">
        <v>4942</v>
      </c>
      <c r="P1726" s="68" t="s">
        <v>1392</v>
      </c>
      <c r="Q1726" s="68" t="s">
        <v>103</v>
      </c>
      <c r="R1726" s="68"/>
      <c r="S1726" s="68" t="s">
        <v>1392</v>
      </c>
      <c r="T1726" s="68">
        <v>4</v>
      </c>
      <c r="U1726" s="68">
        <v>11.5</v>
      </c>
      <c r="V1726" s="68">
        <v>11.8</v>
      </c>
    </row>
    <row r="1727" spans="1:22" x14ac:dyDescent="0.2">
      <c r="A1727" s="65" t="s">
        <v>6869</v>
      </c>
      <c r="B1727" s="62" t="s">
        <v>6870</v>
      </c>
      <c r="C1727" s="137">
        <v>1495</v>
      </c>
      <c r="D1727" s="66">
        <v>822.25</v>
      </c>
      <c r="E1727" s="66">
        <v>1196</v>
      </c>
      <c r="F1727" s="62" t="s">
        <v>135</v>
      </c>
      <c r="G1727" s="66" t="s">
        <v>6871</v>
      </c>
      <c r="H1727" s="82" t="s">
        <v>6872</v>
      </c>
      <c r="I1727" s="82" t="s">
        <v>6873</v>
      </c>
      <c r="J1727" s="122"/>
      <c r="K1727" s="66"/>
      <c r="L1727" s="62" t="s">
        <v>153</v>
      </c>
      <c r="M1727" s="66" t="s">
        <v>103</v>
      </c>
      <c r="N1727" s="66" t="s">
        <v>6456</v>
      </c>
      <c r="O1727" s="62" t="s">
        <v>6457</v>
      </c>
      <c r="P1727" s="62" t="s">
        <v>102</v>
      </c>
      <c r="Q1727" s="62" t="s">
        <v>103</v>
      </c>
      <c r="R1727" s="62"/>
      <c r="S1727" s="62" t="s">
        <v>102</v>
      </c>
      <c r="T1727" s="62"/>
      <c r="U1727" s="62"/>
      <c r="V1727" s="62"/>
    </row>
    <row r="1728" spans="1:22" x14ac:dyDescent="0.2">
      <c r="A1728" s="58" t="s">
        <v>6874</v>
      </c>
      <c r="B1728" s="59" t="s">
        <v>6875</v>
      </c>
      <c r="C1728" s="71">
        <v>1500</v>
      </c>
      <c r="D1728" s="60">
        <v>825</v>
      </c>
      <c r="E1728" s="66">
        <v>1200</v>
      </c>
      <c r="F1728" s="59" t="s">
        <v>135</v>
      </c>
      <c r="G1728" s="59" t="s">
        <v>136</v>
      </c>
      <c r="H1728" s="60" t="s">
        <v>6876</v>
      </c>
      <c r="I1728" s="60" t="s">
        <v>6877</v>
      </c>
      <c r="J1728" s="123"/>
      <c r="K1728" s="62" t="s">
        <v>139</v>
      </c>
      <c r="L1728" s="60" t="s">
        <v>153</v>
      </c>
      <c r="M1728" s="59" t="s">
        <v>103</v>
      </c>
      <c r="N1728" s="60" t="s">
        <v>124</v>
      </c>
      <c r="O1728" s="60" t="s">
        <v>125</v>
      </c>
      <c r="P1728" s="59" t="s">
        <v>102</v>
      </c>
      <c r="Q1728" s="59" t="s">
        <v>103</v>
      </c>
      <c r="R1728" s="59" t="s">
        <v>273</v>
      </c>
      <c r="S1728" s="59"/>
      <c r="T1728" s="59">
        <v>2</v>
      </c>
      <c r="U1728" s="59">
        <v>13</v>
      </c>
      <c r="V1728" s="59">
        <v>19</v>
      </c>
    </row>
    <row r="1729" spans="1:22" x14ac:dyDescent="0.2">
      <c r="A1729" s="58" t="s">
        <v>6878</v>
      </c>
      <c r="B1729" s="59" t="s">
        <v>6879</v>
      </c>
      <c r="C1729" s="71">
        <v>1515</v>
      </c>
      <c r="D1729" s="60">
        <v>833.25</v>
      </c>
      <c r="E1729" s="66">
        <v>1212</v>
      </c>
      <c r="F1729" s="59" t="s">
        <v>135</v>
      </c>
      <c r="G1729" s="59" t="s">
        <v>937</v>
      </c>
      <c r="H1729" s="60" t="s">
        <v>6880</v>
      </c>
      <c r="I1729" s="60" t="s">
        <v>6881</v>
      </c>
      <c r="J1729" s="123"/>
      <c r="K1729" s="62" t="s">
        <v>139</v>
      </c>
      <c r="L1729" s="60" t="s">
        <v>153</v>
      </c>
      <c r="M1729" s="59" t="s">
        <v>103</v>
      </c>
      <c r="N1729" s="60" t="s">
        <v>4247</v>
      </c>
      <c r="O1729" s="60" t="s">
        <v>5552</v>
      </c>
      <c r="P1729" s="59" t="s">
        <v>102</v>
      </c>
      <c r="Q1729" s="59" t="s">
        <v>103</v>
      </c>
      <c r="R1729" s="59" t="s">
        <v>4149</v>
      </c>
      <c r="S1729" s="59"/>
      <c r="T1729" s="59">
        <v>2.54</v>
      </c>
      <c r="U1729" s="59">
        <v>11.5</v>
      </c>
      <c r="V1729" s="59">
        <v>18.75</v>
      </c>
    </row>
    <row r="1730" spans="1:22" x14ac:dyDescent="0.2">
      <c r="A1730" s="65" t="s">
        <v>6882</v>
      </c>
      <c r="B1730" s="62" t="s">
        <v>6883</v>
      </c>
      <c r="C1730" s="137">
        <v>1535</v>
      </c>
      <c r="D1730" s="66">
        <v>844.25</v>
      </c>
      <c r="E1730" s="66">
        <v>1228</v>
      </c>
      <c r="F1730" s="59" t="s">
        <v>135</v>
      </c>
      <c r="G1730" s="66" t="s">
        <v>6524</v>
      </c>
      <c r="H1730" s="82" t="s">
        <v>6525</v>
      </c>
      <c r="I1730" s="82" t="s">
        <v>6884</v>
      </c>
      <c r="J1730" s="122"/>
      <c r="K1730" s="66" t="s">
        <v>139</v>
      </c>
      <c r="L1730" s="62" t="s">
        <v>123</v>
      </c>
      <c r="M1730" s="66" t="s">
        <v>140</v>
      </c>
      <c r="N1730" s="66" t="s">
        <v>124</v>
      </c>
      <c r="O1730" s="62" t="s">
        <v>125</v>
      </c>
      <c r="P1730" s="62" t="s">
        <v>102</v>
      </c>
      <c r="Q1730" s="62" t="s">
        <v>103</v>
      </c>
      <c r="R1730" s="62"/>
      <c r="S1730" s="62" t="s">
        <v>102</v>
      </c>
      <c r="T1730" s="62"/>
      <c r="U1730" s="62"/>
      <c r="V1730" s="62"/>
    </row>
    <row r="1731" spans="1:22" x14ac:dyDescent="0.2">
      <c r="A1731" s="58" t="s">
        <v>6885</v>
      </c>
      <c r="B1731" s="59" t="s">
        <v>6886</v>
      </c>
      <c r="C1731" s="71">
        <v>1535</v>
      </c>
      <c r="D1731" s="60">
        <v>844.25</v>
      </c>
      <c r="E1731" s="66">
        <v>1228</v>
      </c>
      <c r="F1731" s="61" t="s">
        <v>135</v>
      </c>
      <c r="G1731" s="59" t="s">
        <v>5685</v>
      </c>
      <c r="H1731" s="60" t="s">
        <v>6887</v>
      </c>
      <c r="I1731" s="60" t="s">
        <v>6888</v>
      </c>
      <c r="J1731" s="123"/>
      <c r="K1731" s="62" t="s">
        <v>139</v>
      </c>
      <c r="L1731" s="60" t="s">
        <v>153</v>
      </c>
      <c r="M1731" s="59" t="s">
        <v>103</v>
      </c>
      <c r="N1731" s="60" t="s">
        <v>124</v>
      </c>
      <c r="O1731" s="60" t="s">
        <v>6889</v>
      </c>
      <c r="P1731" s="59" t="s">
        <v>102</v>
      </c>
      <c r="Q1731" s="59" t="s">
        <v>103</v>
      </c>
      <c r="R1731" s="59" t="s">
        <v>5307</v>
      </c>
      <c r="S1731" s="59"/>
      <c r="T1731" s="59">
        <v>4.3600000000000003</v>
      </c>
      <c r="U1731" s="59">
        <v>16.3</v>
      </c>
      <c r="V1731" s="59">
        <v>21.46</v>
      </c>
    </row>
    <row r="1732" spans="1:22" x14ac:dyDescent="0.2">
      <c r="A1732" s="70" t="s">
        <v>6890</v>
      </c>
      <c r="B1732" s="68" t="s">
        <v>6891</v>
      </c>
      <c r="C1732" s="71">
        <v>1550</v>
      </c>
      <c r="D1732" s="71">
        <v>852.5</v>
      </c>
      <c r="E1732" s="66">
        <v>1240</v>
      </c>
      <c r="F1732" s="68" t="s">
        <v>135</v>
      </c>
      <c r="G1732" s="68" t="s">
        <v>136</v>
      </c>
      <c r="H1732" s="68" t="s">
        <v>6892</v>
      </c>
      <c r="I1732" s="68" t="s">
        <v>6893</v>
      </c>
      <c r="J1732" s="125"/>
      <c r="K1732" s="62" t="s">
        <v>139</v>
      </c>
      <c r="L1732" s="68" t="s">
        <v>117</v>
      </c>
      <c r="M1732" s="59" t="s">
        <v>140</v>
      </c>
      <c r="N1732" s="68" t="s">
        <v>4072</v>
      </c>
      <c r="O1732" s="68" t="s">
        <v>1391</v>
      </c>
      <c r="P1732" s="68" t="s">
        <v>1392</v>
      </c>
      <c r="Q1732" s="68" t="s">
        <v>103</v>
      </c>
      <c r="R1732" s="68"/>
      <c r="S1732" s="68" t="s">
        <v>1392</v>
      </c>
      <c r="T1732" s="68">
        <v>3</v>
      </c>
      <c r="U1732" s="68">
        <v>18</v>
      </c>
      <c r="V1732" s="68">
        <v>25.21</v>
      </c>
    </row>
    <row r="1733" spans="1:22" x14ac:dyDescent="0.2">
      <c r="A1733" s="58" t="s">
        <v>6894</v>
      </c>
      <c r="B1733" s="59" t="s">
        <v>6895</v>
      </c>
      <c r="C1733" s="71">
        <v>1570</v>
      </c>
      <c r="D1733" s="60">
        <v>863.5</v>
      </c>
      <c r="E1733" s="66">
        <v>1256</v>
      </c>
      <c r="F1733" s="61" t="s">
        <v>135</v>
      </c>
      <c r="G1733" s="59" t="s">
        <v>136</v>
      </c>
      <c r="H1733" s="60" t="s">
        <v>6896</v>
      </c>
      <c r="I1733" s="60" t="s">
        <v>6897</v>
      </c>
      <c r="J1733" s="123"/>
      <c r="K1733" s="62" t="s">
        <v>139</v>
      </c>
      <c r="L1733" s="60" t="s">
        <v>117</v>
      </c>
      <c r="M1733" s="59" t="s">
        <v>140</v>
      </c>
      <c r="N1733" s="60" t="s">
        <v>1390</v>
      </c>
      <c r="O1733" s="60" t="s">
        <v>1391</v>
      </c>
      <c r="P1733" s="59" t="s">
        <v>1392</v>
      </c>
      <c r="Q1733" s="59" t="s">
        <v>103</v>
      </c>
      <c r="R1733" s="59" t="s">
        <v>4149</v>
      </c>
      <c r="S1733" s="59"/>
      <c r="T1733" s="59">
        <v>1.3</v>
      </c>
      <c r="U1733" s="59">
        <v>13</v>
      </c>
      <c r="V1733" s="59">
        <v>17.8</v>
      </c>
    </row>
    <row r="1734" spans="1:22" x14ac:dyDescent="0.2">
      <c r="A1734" s="58" t="s">
        <v>6898</v>
      </c>
      <c r="B1734" s="59" t="s">
        <v>6899</v>
      </c>
      <c r="C1734" s="71">
        <v>1570</v>
      </c>
      <c r="D1734" s="60">
        <v>1099</v>
      </c>
      <c r="E1734" s="66">
        <v>1256</v>
      </c>
      <c r="F1734" s="59" t="s">
        <v>135</v>
      </c>
      <c r="G1734" s="59" t="s">
        <v>62</v>
      </c>
      <c r="H1734" s="60" t="s">
        <v>6900</v>
      </c>
      <c r="I1734" s="60" t="s">
        <v>6901</v>
      </c>
      <c r="J1734" s="123"/>
      <c r="K1734" s="62" t="s">
        <v>139</v>
      </c>
      <c r="L1734" s="60" t="s">
        <v>153</v>
      </c>
      <c r="M1734" s="59" t="s">
        <v>103</v>
      </c>
      <c r="N1734" s="60" t="s">
        <v>1390</v>
      </c>
      <c r="O1734" s="60" t="s">
        <v>4955</v>
      </c>
      <c r="P1734" s="59" t="s">
        <v>4111</v>
      </c>
      <c r="Q1734" s="59" t="s">
        <v>103</v>
      </c>
      <c r="R1734" s="59"/>
      <c r="S1734" s="59"/>
      <c r="T1734" s="59"/>
      <c r="U1734" s="59"/>
      <c r="V1734" s="59"/>
    </row>
    <row r="1735" spans="1:22" x14ac:dyDescent="0.2">
      <c r="A1735" s="58" t="s">
        <v>6902</v>
      </c>
      <c r="B1735" s="59" t="s">
        <v>6903</v>
      </c>
      <c r="C1735" s="71">
        <v>1570</v>
      </c>
      <c r="D1735" s="60">
        <v>1099</v>
      </c>
      <c r="E1735" s="66">
        <v>1256</v>
      </c>
      <c r="F1735" s="59" t="s">
        <v>135</v>
      </c>
      <c r="G1735" s="59" t="s">
        <v>62</v>
      </c>
      <c r="H1735" s="60" t="s">
        <v>6904</v>
      </c>
      <c r="I1735" s="60" t="s">
        <v>6905</v>
      </c>
      <c r="J1735" s="123"/>
      <c r="K1735" s="62" t="s">
        <v>139</v>
      </c>
      <c r="L1735" s="60" t="s">
        <v>153</v>
      </c>
      <c r="M1735" s="59" t="s">
        <v>103</v>
      </c>
      <c r="N1735" s="60" t="s">
        <v>1390</v>
      </c>
      <c r="O1735" s="60" t="s">
        <v>4955</v>
      </c>
      <c r="P1735" s="59" t="s">
        <v>4111</v>
      </c>
      <c r="Q1735" s="59" t="s">
        <v>103</v>
      </c>
      <c r="R1735" s="59"/>
      <c r="S1735" s="59"/>
      <c r="T1735" s="59"/>
      <c r="U1735" s="59"/>
      <c r="V1735" s="59"/>
    </row>
    <row r="1736" spans="1:22" x14ac:dyDescent="0.2">
      <c r="A1736" s="58" t="s">
        <v>6906</v>
      </c>
      <c r="B1736" s="59" t="s">
        <v>6907</v>
      </c>
      <c r="C1736" s="71">
        <v>1585</v>
      </c>
      <c r="D1736" s="60">
        <v>871.75</v>
      </c>
      <c r="E1736" s="66">
        <v>1268</v>
      </c>
      <c r="F1736" s="59" t="s">
        <v>135</v>
      </c>
      <c r="G1736" s="59" t="s">
        <v>5685</v>
      </c>
      <c r="H1736" s="60" t="s">
        <v>6908</v>
      </c>
      <c r="I1736" s="60" t="s">
        <v>6909</v>
      </c>
      <c r="J1736" s="123"/>
      <c r="K1736" s="62" t="s">
        <v>139</v>
      </c>
      <c r="L1736" s="60" t="s">
        <v>4615</v>
      </c>
      <c r="M1736" s="59" t="s">
        <v>103</v>
      </c>
      <c r="N1736" s="60" t="s">
        <v>6456</v>
      </c>
      <c r="O1736" s="60" t="s">
        <v>6457</v>
      </c>
      <c r="P1736" s="59" t="s">
        <v>102</v>
      </c>
      <c r="Q1736" s="59" t="s">
        <v>103</v>
      </c>
      <c r="R1736" s="59"/>
      <c r="S1736" s="59"/>
      <c r="T1736" s="59">
        <v>4.3600000000000003</v>
      </c>
      <c r="U1736" s="59">
        <v>16.3</v>
      </c>
      <c r="V1736" s="59">
        <v>21.46</v>
      </c>
    </row>
    <row r="1737" spans="1:22" x14ac:dyDescent="0.2">
      <c r="A1737" s="58" t="s">
        <v>6910</v>
      </c>
      <c r="B1737" s="59" t="s">
        <v>6911</v>
      </c>
      <c r="C1737" s="71">
        <v>1590</v>
      </c>
      <c r="D1737" s="60">
        <v>874.5</v>
      </c>
      <c r="E1737" s="66">
        <v>1272</v>
      </c>
      <c r="F1737" s="59" t="s">
        <v>135</v>
      </c>
      <c r="G1737" s="59" t="s">
        <v>136</v>
      </c>
      <c r="H1737" s="60" t="s">
        <v>6912</v>
      </c>
      <c r="I1737" s="60" t="s">
        <v>6913</v>
      </c>
      <c r="J1737" s="123"/>
      <c r="K1737" s="62" t="s">
        <v>139</v>
      </c>
      <c r="L1737" s="60" t="s">
        <v>3468</v>
      </c>
      <c r="M1737" s="59" t="s">
        <v>103</v>
      </c>
      <c r="N1737" s="60" t="s">
        <v>953</v>
      </c>
      <c r="O1737" s="60" t="s">
        <v>1497</v>
      </c>
      <c r="P1737" s="59" t="s">
        <v>955</v>
      </c>
      <c r="Q1737" s="59" t="s">
        <v>103</v>
      </c>
      <c r="R1737" s="59"/>
      <c r="S1737" s="59" t="s">
        <v>955</v>
      </c>
      <c r="T1737" s="59"/>
      <c r="U1737" s="59"/>
      <c r="V1737" s="59"/>
    </row>
    <row r="1738" spans="1:22" s="64" customFormat="1" x14ac:dyDescent="0.2">
      <c r="A1738" s="58" t="s">
        <v>6914</v>
      </c>
      <c r="B1738" s="59" t="s">
        <v>6915</v>
      </c>
      <c r="C1738" s="71">
        <v>1595</v>
      </c>
      <c r="D1738" s="60">
        <v>877.25</v>
      </c>
      <c r="E1738" s="66">
        <v>1276</v>
      </c>
      <c r="F1738" s="59" t="s">
        <v>135</v>
      </c>
      <c r="G1738" s="59" t="s">
        <v>5685</v>
      </c>
      <c r="H1738" s="60" t="s">
        <v>6916</v>
      </c>
      <c r="I1738" s="60" t="s">
        <v>6917</v>
      </c>
      <c r="J1738" s="123">
        <v>1.9</v>
      </c>
      <c r="K1738" s="62" t="s">
        <v>139</v>
      </c>
      <c r="L1738" s="60" t="s">
        <v>153</v>
      </c>
      <c r="M1738" s="59" t="s">
        <v>103</v>
      </c>
      <c r="N1738" s="60" t="s">
        <v>4247</v>
      </c>
      <c r="O1738" s="60" t="s">
        <v>5688</v>
      </c>
      <c r="P1738" s="59" t="s">
        <v>102</v>
      </c>
      <c r="Q1738" s="59" t="s">
        <v>103</v>
      </c>
      <c r="R1738" s="59"/>
      <c r="S1738" s="59"/>
      <c r="T1738" s="59">
        <v>4.3600000000000003</v>
      </c>
      <c r="U1738" s="59">
        <v>16.3</v>
      </c>
      <c r="V1738" s="59">
        <v>21.46</v>
      </c>
    </row>
    <row r="1739" spans="1:22" s="64" customFormat="1" x14ac:dyDescent="0.2">
      <c r="A1739" s="58" t="s">
        <v>6918</v>
      </c>
      <c r="B1739" s="59" t="s">
        <v>6919</v>
      </c>
      <c r="C1739" s="71">
        <v>1595</v>
      </c>
      <c r="D1739" s="60">
        <v>877.25</v>
      </c>
      <c r="E1739" s="66">
        <v>1276</v>
      </c>
      <c r="F1739" s="59" t="s">
        <v>135</v>
      </c>
      <c r="G1739" s="59" t="s">
        <v>978</v>
      </c>
      <c r="H1739" s="60" t="s">
        <v>6920</v>
      </c>
      <c r="I1739" s="60" t="s">
        <v>6921</v>
      </c>
      <c r="J1739" s="123">
        <v>13.7</v>
      </c>
      <c r="K1739" s="62" t="s">
        <v>139</v>
      </c>
      <c r="L1739" s="60" t="s">
        <v>123</v>
      </c>
      <c r="M1739" s="59" t="s">
        <v>140</v>
      </c>
      <c r="N1739" s="60" t="s">
        <v>953</v>
      </c>
      <c r="O1739" s="60" t="s">
        <v>930</v>
      </c>
      <c r="P1739" s="59" t="s">
        <v>955</v>
      </c>
      <c r="Q1739" s="59" t="s">
        <v>140</v>
      </c>
      <c r="R1739" s="59"/>
      <c r="S1739" s="59" t="s">
        <v>955</v>
      </c>
      <c r="T1739" s="59"/>
      <c r="U1739" s="59"/>
      <c r="V1739" s="59"/>
    </row>
    <row r="1740" spans="1:22" s="64" customFormat="1" x14ac:dyDescent="0.2">
      <c r="A1740" s="58" t="s">
        <v>6922</v>
      </c>
      <c r="B1740" s="59" t="s">
        <v>6923</v>
      </c>
      <c r="C1740" s="71">
        <v>1600</v>
      </c>
      <c r="D1740" s="60">
        <v>880</v>
      </c>
      <c r="E1740" s="66">
        <v>1280</v>
      </c>
      <c r="F1740" s="59" t="s">
        <v>135</v>
      </c>
      <c r="G1740" s="59" t="s">
        <v>136</v>
      </c>
      <c r="H1740" s="60" t="s">
        <v>6924</v>
      </c>
      <c r="I1740" s="60" t="s">
        <v>6925</v>
      </c>
      <c r="J1740" s="123"/>
      <c r="K1740" s="62" t="s">
        <v>139</v>
      </c>
      <c r="L1740" s="60" t="s">
        <v>153</v>
      </c>
      <c r="M1740" s="59" t="s">
        <v>103</v>
      </c>
      <c r="N1740" s="60" t="s">
        <v>124</v>
      </c>
      <c r="O1740" s="60" t="s">
        <v>125</v>
      </c>
      <c r="P1740" s="59" t="s">
        <v>102</v>
      </c>
      <c r="Q1740" s="59" t="s">
        <v>103</v>
      </c>
      <c r="R1740" s="59" t="s">
        <v>273</v>
      </c>
      <c r="S1740" s="59"/>
      <c r="T1740" s="59">
        <v>2</v>
      </c>
      <c r="U1740" s="59">
        <v>13</v>
      </c>
      <c r="V1740" s="59">
        <v>19</v>
      </c>
    </row>
    <row r="1741" spans="1:22" x14ac:dyDescent="0.2">
      <c r="A1741" s="58" t="s">
        <v>6926</v>
      </c>
      <c r="B1741" s="59" t="s">
        <v>6927</v>
      </c>
      <c r="C1741" s="71">
        <v>1600</v>
      </c>
      <c r="D1741" s="60">
        <v>880</v>
      </c>
      <c r="E1741" s="66">
        <v>1280</v>
      </c>
      <c r="F1741" s="59" t="s">
        <v>135</v>
      </c>
      <c r="G1741" s="59" t="s">
        <v>136</v>
      </c>
      <c r="H1741" s="60" t="s">
        <v>6928</v>
      </c>
      <c r="I1741" s="60" t="s">
        <v>6929</v>
      </c>
      <c r="J1741" s="123"/>
      <c r="K1741" s="62" t="s">
        <v>139</v>
      </c>
      <c r="L1741" s="60" t="s">
        <v>153</v>
      </c>
      <c r="M1741" s="59" t="s">
        <v>103</v>
      </c>
      <c r="N1741" s="60" t="s">
        <v>124</v>
      </c>
      <c r="O1741" s="60" t="s">
        <v>125</v>
      </c>
      <c r="P1741" s="59" t="s">
        <v>102</v>
      </c>
      <c r="Q1741" s="59" t="s">
        <v>103</v>
      </c>
      <c r="R1741" s="59" t="s">
        <v>273</v>
      </c>
      <c r="S1741" s="59"/>
      <c r="T1741" s="59">
        <v>2</v>
      </c>
      <c r="U1741" s="59">
        <v>13</v>
      </c>
      <c r="V1741" s="59">
        <v>19</v>
      </c>
    </row>
    <row r="1742" spans="1:22" x14ac:dyDescent="0.2">
      <c r="A1742" s="70" t="s">
        <v>6930</v>
      </c>
      <c r="B1742" s="68" t="s">
        <v>6931</v>
      </c>
      <c r="C1742" s="71">
        <v>1600</v>
      </c>
      <c r="D1742" s="71">
        <v>880</v>
      </c>
      <c r="E1742" s="66">
        <v>1280</v>
      </c>
      <c r="F1742" s="68" t="s">
        <v>135</v>
      </c>
      <c r="G1742" s="68" t="s">
        <v>6932</v>
      </c>
      <c r="H1742" s="68" t="s">
        <v>6933</v>
      </c>
      <c r="I1742" s="68" t="s">
        <v>6934</v>
      </c>
      <c r="J1742" s="125"/>
      <c r="K1742" s="62" t="s">
        <v>139</v>
      </c>
      <c r="L1742" s="68" t="s">
        <v>117</v>
      </c>
      <c r="M1742" s="59" t="s">
        <v>140</v>
      </c>
      <c r="N1742" s="68" t="s">
        <v>4072</v>
      </c>
      <c r="O1742" s="68" t="s">
        <v>1391</v>
      </c>
      <c r="P1742" s="68" t="s">
        <v>102</v>
      </c>
      <c r="Q1742" s="68" t="s">
        <v>103</v>
      </c>
      <c r="R1742" s="68"/>
      <c r="S1742" s="68" t="s">
        <v>102</v>
      </c>
      <c r="T1742" s="68">
        <v>0</v>
      </c>
      <c r="U1742" s="68">
        <v>0</v>
      </c>
      <c r="V1742" s="68">
        <v>0</v>
      </c>
    </row>
    <row r="1743" spans="1:22" x14ac:dyDescent="0.2">
      <c r="A1743" s="70" t="s">
        <v>6935</v>
      </c>
      <c r="B1743" s="68" t="s">
        <v>6936</v>
      </c>
      <c r="C1743" s="71">
        <v>1600</v>
      </c>
      <c r="D1743" s="71">
        <v>880</v>
      </c>
      <c r="E1743" s="66">
        <v>1280</v>
      </c>
      <c r="F1743" s="68" t="s">
        <v>135</v>
      </c>
      <c r="G1743" s="68" t="s">
        <v>6286</v>
      </c>
      <c r="H1743" s="68" t="s">
        <v>6937</v>
      </c>
      <c r="I1743" s="68" t="s">
        <v>6938</v>
      </c>
      <c r="J1743" s="125"/>
      <c r="K1743" s="62" t="s">
        <v>139</v>
      </c>
      <c r="L1743" s="68" t="s">
        <v>123</v>
      </c>
      <c r="M1743" s="59" t="s">
        <v>140</v>
      </c>
      <c r="N1743" s="68" t="s">
        <v>953</v>
      </c>
      <c r="O1743" s="68" t="s">
        <v>930</v>
      </c>
      <c r="P1743" s="68" t="s">
        <v>955</v>
      </c>
      <c r="Q1743" s="68"/>
      <c r="R1743" s="68"/>
      <c r="S1743" s="68" t="s">
        <v>955</v>
      </c>
      <c r="T1743" s="68">
        <v>0</v>
      </c>
      <c r="U1743" s="68">
        <v>0</v>
      </c>
      <c r="V1743" s="68">
        <v>0</v>
      </c>
    </row>
    <row r="1744" spans="1:22" x14ac:dyDescent="0.2">
      <c r="A1744" s="58" t="s">
        <v>6939</v>
      </c>
      <c r="B1744" s="59" t="s">
        <v>6940</v>
      </c>
      <c r="C1744" s="71">
        <v>1615</v>
      </c>
      <c r="D1744" s="60">
        <v>888.25</v>
      </c>
      <c r="E1744" s="66">
        <v>1292</v>
      </c>
      <c r="F1744" s="59" t="s">
        <v>135</v>
      </c>
      <c r="G1744" s="59" t="s">
        <v>136</v>
      </c>
      <c r="H1744" s="60" t="s">
        <v>6941</v>
      </c>
      <c r="I1744" s="60" t="s">
        <v>6942</v>
      </c>
      <c r="J1744" s="123">
        <v>0.6</v>
      </c>
      <c r="K1744" s="62" t="s">
        <v>139</v>
      </c>
      <c r="L1744" s="60" t="s">
        <v>3468</v>
      </c>
      <c r="M1744" s="59" t="s">
        <v>103</v>
      </c>
      <c r="N1744" s="60" t="s">
        <v>946</v>
      </c>
      <c r="O1744" s="60" t="s">
        <v>4804</v>
      </c>
      <c r="P1744" s="59" t="s">
        <v>955</v>
      </c>
      <c r="Q1744" s="59" t="s">
        <v>103</v>
      </c>
      <c r="R1744" s="59"/>
      <c r="S1744" s="59" t="s">
        <v>955</v>
      </c>
      <c r="T1744" s="59"/>
      <c r="U1744" s="59"/>
      <c r="V1744" s="59"/>
    </row>
    <row r="1745" spans="1:22" x14ac:dyDescent="0.2">
      <c r="A1745" s="58" t="s">
        <v>6943</v>
      </c>
      <c r="B1745" s="59" t="s">
        <v>6944</v>
      </c>
      <c r="C1745" s="71">
        <v>1635</v>
      </c>
      <c r="D1745" s="60">
        <v>899.25</v>
      </c>
      <c r="E1745" s="66">
        <v>1308</v>
      </c>
      <c r="F1745" s="59" t="s">
        <v>135</v>
      </c>
      <c r="G1745" s="59" t="s">
        <v>5685</v>
      </c>
      <c r="H1745" s="60" t="s">
        <v>6945</v>
      </c>
      <c r="I1745" s="60" t="s">
        <v>6946</v>
      </c>
      <c r="J1745" s="123"/>
      <c r="K1745" s="62" t="s">
        <v>139</v>
      </c>
      <c r="L1745" s="60" t="s">
        <v>153</v>
      </c>
      <c r="M1745" s="59" t="s">
        <v>103</v>
      </c>
      <c r="N1745" s="60" t="s">
        <v>3227</v>
      </c>
      <c r="O1745" s="60" t="s">
        <v>4475</v>
      </c>
      <c r="P1745" s="59" t="s">
        <v>102</v>
      </c>
      <c r="Q1745" s="59" t="s">
        <v>103</v>
      </c>
      <c r="R1745" s="59"/>
      <c r="S1745" s="59"/>
      <c r="T1745" s="59">
        <v>4.3600000000000003</v>
      </c>
      <c r="U1745" s="59">
        <v>16.3</v>
      </c>
      <c r="V1745" s="59">
        <v>21.46</v>
      </c>
    </row>
    <row r="1746" spans="1:22" x14ac:dyDescent="0.2">
      <c r="A1746" s="58" t="s">
        <v>6947</v>
      </c>
      <c r="B1746" s="59" t="s">
        <v>6948</v>
      </c>
      <c r="C1746" s="71">
        <v>1645</v>
      </c>
      <c r="D1746" s="60">
        <v>904.75</v>
      </c>
      <c r="E1746" s="66">
        <v>1316</v>
      </c>
      <c r="F1746" s="59" t="s">
        <v>135</v>
      </c>
      <c r="G1746" s="59" t="s">
        <v>6524</v>
      </c>
      <c r="H1746" s="60" t="s">
        <v>6949</v>
      </c>
      <c r="I1746" s="60" t="s">
        <v>6950</v>
      </c>
      <c r="J1746" s="123"/>
      <c r="K1746" s="62" t="s">
        <v>139</v>
      </c>
      <c r="L1746" s="60" t="s">
        <v>123</v>
      </c>
      <c r="M1746" s="59" t="s">
        <v>140</v>
      </c>
      <c r="N1746" s="60" t="s">
        <v>124</v>
      </c>
      <c r="O1746" s="60" t="s">
        <v>125</v>
      </c>
      <c r="P1746" s="59" t="s">
        <v>102</v>
      </c>
      <c r="Q1746" s="59" t="s">
        <v>103</v>
      </c>
      <c r="R1746" s="59"/>
      <c r="S1746" s="59"/>
      <c r="T1746" s="59">
        <v>2</v>
      </c>
      <c r="U1746" s="59">
        <v>24.9</v>
      </c>
      <c r="V1746" s="59">
        <v>12.9</v>
      </c>
    </row>
    <row r="1747" spans="1:22" x14ac:dyDescent="0.2">
      <c r="A1747" s="58" t="s">
        <v>6951</v>
      </c>
      <c r="B1747" s="59" t="s">
        <v>6952</v>
      </c>
      <c r="C1747" s="71">
        <v>1645</v>
      </c>
      <c r="D1747" s="60">
        <v>904.75</v>
      </c>
      <c r="E1747" s="66">
        <v>1316</v>
      </c>
      <c r="F1747" s="59" t="s">
        <v>135</v>
      </c>
      <c r="G1747" s="59" t="s">
        <v>4087</v>
      </c>
      <c r="H1747" s="60" t="s">
        <v>6953</v>
      </c>
      <c r="I1747" s="77">
        <v>7291063093600</v>
      </c>
      <c r="J1747" s="123"/>
      <c r="K1747" s="62" t="s">
        <v>6954</v>
      </c>
      <c r="L1747" s="60" t="s">
        <v>117</v>
      </c>
      <c r="M1747" s="59" t="s">
        <v>140</v>
      </c>
      <c r="N1747" s="60" t="s">
        <v>946</v>
      </c>
      <c r="O1747" s="60" t="s">
        <v>947</v>
      </c>
      <c r="P1747" s="59" t="s">
        <v>102</v>
      </c>
      <c r="Q1747" s="59" t="s">
        <v>103</v>
      </c>
      <c r="R1747" s="59"/>
      <c r="S1747" s="59" t="s">
        <v>2963</v>
      </c>
      <c r="T1747" s="59"/>
      <c r="U1747" s="59"/>
      <c r="V1747" s="59"/>
    </row>
    <row r="1748" spans="1:22" x14ac:dyDescent="0.2">
      <c r="A1748" s="58" t="s">
        <v>6955</v>
      </c>
      <c r="B1748" s="59" t="s">
        <v>6956</v>
      </c>
      <c r="C1748" s="71">
        <v>1650</v>
      </c>
      <c r="D1748" s="60">
        <v>907.5</v>
      </c>
      <c r="E1748" s="66">
        <v>1320</v>
      </c>
      <c r="F1748" s="59" t="s">
        <v>135</v>
      </c>
      <c r="G1748" s="59" t="s">
        <v>5685</v>
      </c>
      <c r="H1748" s="60" t="s">
        <v>6957</v>
      </c>
      <c r="I1748" s="60" t="s">
        <v>6958</v>
      </c>
      <c r="J1748" s="123"/>
      <c r="K1748" s="62" t="s">
        <v>139</v>
      </c>
      <c r="L1748" s="60" t="s">
        <v>153</v>
      </c>
      <c r="M1748" s="59" t="s">
        <v>103</v>
      </c>
      <c r="N1748" s="60" t="s">
        <v>6456</v>
      </c>
      <c r="O1748" s="60" t="s">
        <v>6457</v>
      </c>
      <c r="P1748" s="59" t="s">
        <v>102</v>
      </c>
      <c r="Q1748" s="59" t="s">
        <v>103</v>
      </c>
      <c r="R1748" s="59"/>
      <c r="S1748" s="59"/>
      <c r="T1748" s="59">
        <v>4.3600000000000003</v>
      </c>
      <c r="U1748" s="59">
        <v>16.3</v>
      </c>
      <c r="V1748" s="59">
        <v>21.46</v>
      </c>
    </row>
    <row r="1749" spans="1:22" x14ac:dyDescent="0.2">
      <c r="A1749" s="58" t="s">
        <v>6959</v>
      </c>
      <c r="B1749" s="59" t="s">
        <v>6960</v>
      </c>
      <c r="C1749" s="71">
        <v>1650</v>
      </c>
      <c r="D1749" s="60">
        <v>907.5</v>
      </c>
      <c r="E1749" s="66">
        <v>1320</v>
      </c>
      <c r="F1749" s="61" t="s">
        <v>135</v>
      </c>
      <c r="G1749" s="59" t="s">
        <v>3327</v>
      </c>
      <c r="H1749" s="60" t="s">
        <v>6961</v>
      </c>
      <c r="I1749" s="60" t="s">
        <v>6962</v>
      </c>
      <c r="J1749" s="123"/>
      <c r="K1749" s="62" t="s">
        <v>139</v>
      </c>
      <c r="L1749" s="60" t="s">
        <v>153</v>
      </c>
      <c r="M1749" s="59" t="s">
        <v>103</v>
      </c>
      <c r="N1749" s="60" t="s">
        <v>6456</v>
      </c>
      <c r="O1749" s="60" t="s">
        <v>6457</v>
      </c>
      <c r="P1749" s="59" t="s">
        <v>102</v>
      </c>
      <c r="Q1749" s="59" t="s">
        <v>103</v>
      </c>
      <c r="R1749" s="59"/>
      <c r="S1749" s="59"/>
      <c r="T1749" s="59">
        <v>4.3600000000000003</v>
      </c>
      <c r="U1749" s="59">
        <v>18.3</v>
      </c>
      <c r="V1749" s="59">
        <v>43.64</v>
      </c>
    </row>
    <row r="1750" spans="1:22" x14ac:dyDescent="0.2">
      <c r="A1750" s="58" t="s">
        <v>6963</v>
      </c>
      <c r="B1750" s="59" t="s">
        <v>6964</v>
      </c>
      <c r="C1750" s="71">
        <v>1665</v>
      </c>
      <c r="D1750" s="60">
        <v>915.75</v>
      </c>
      <c r="E1750" s="66">
        <v>1332</v>
      </c>
      <c r="F1750" s="59" t="s">
        <v>135</v>
      </c>
      <c r="G1750" s="59" t="s">
        <v>978</v>
      </c>
      <c r="H1750" s="60" t="s">
        <v>5774</v>
      </c>
      <c r="I1750" s="60" t="s">
        <v>6965</v>
      </c>
      <c r="J1750" s="123">
        <v>29.7</v>
      </c>
      <c r="K1750" s="62" t="s">
        <v>139</v>
      </c>
      <c r="L1750" s="60" t="s">
        <v>123</v>
      </c>
      <c r="M1750" s="59" t="s">
        <v>140</v>
      </c>
      <c r="N1750" s="60" t="s">
        <v>953</v>
      </c>
      <c r="O1750" s="60" t="s">
        <v>4129</v>
      </c>
      <c r="P1750" s="59" t="s">
        <v>955</v>
      </c>
      <c r="Q1750" s="59" t="s">
        <v>140</v>
      </c>
      <c r="R1750" s="59"/>
      <c r="S1750" s="59" t="s">
        <v>955</v>
      </c>
      <c r="T1750" s="59"/>
      <c r="U1750" s="59"/>
      <c r="V1750" s="59"/>
    </row>
    <row r="1751" spans="1:22" x14ac:dyDescent="0.2">
      <c r="A1751" s="58" t="s">
        <v>6966</v>
      </c>
      <c r="B1751" s="59" t="s">
        <v>6967</v>
      </c>
      <c r="C1751" s="71">
        <v>1710</v>
      </c>
      <c r="D1751" s="60">
        <v>940.5</v>
      </c>
      <c r="E1751" s="66">
        <v>1368</v>
      </c>
      <c r="F1751" s="59" t="s">
        <v>135</v>
      </c>
      <c r="G1751" s="59" t="s">
        <v>136</v>
      </c>
      <c r="H1751" s="60" t="s">
        <v>6968</v>
      </c>
      <c r="I1751" s="60" t="s">
        <v>6969</v>
      </c>
      <c r="J1751" s="123">
        <v>0.8</v>
      </c>
      <c r="K1751" s="62" t="s">
        <v>139</v>
      </c>
      <c r="L1751" s="60" t="s">
        <v>153</v>
      </c>
      <c r="M1751" s="59" t="s">
        <v>103</v>
      </c>
      <c r="N1751" s="60" t="s">
        <v>124</v>
      </c>
      <c r="O1751" s="60" t="s">
        <v>125</v>
      </c>
      <c r="P1751" s="59" t="s">
        <v>102</v>
      </c>
      <c r="Q1751" s="59" t="s">
        <v>103</v>
      </c>
      <c r="R1751" s="59"/>
      <c r="S1751" s="59"/>
      <c r="T1751" s="59">
        <v>2</v>
      </c>
      <c r="U1751" s="59">
        <v>18</v>
      </c>
      <c r="V1751" s="59">
        <v>39.5</v>
      </c>
    </row>
    <row r="1752" spans="1:22" x14ac:dyDescent="0.2">
      <c r="A1752" s="58" t="s">
        <v>6970</v>
      </c>
      <c r="B1752" s="59" t="s">
        <v>6971</v>
      </c>
      <c r="C1752" s="71">
        <v>1720</v>
      </c>
      <c r="D1752" s="60">
        <v>946</v>
      </c>
      <c r="E1752" s="66">
        <v>1376</v>
      </c>
      <c r="F1752" s="59" t="s">
        <v>135</v>
      </c>
      <c r="G1752" s="59" t="s">
        <v>136</v>
      </c>
      <c r="H1752" s="60" t="s">
        <v>6972</v>
      </c>
      <c r="I1752" s="60" t="s">
        <v>6973</v>
      </c>
      <c r="J1752" s="123"/>
      <c r="K1752" s="62" t="s">
        <v>139</v>
      </c>
      <c r="L1752" s="60" t="s">
        <v>3468</v>
      </c>
      <c r="M1752" s="59" t="s">
        <v>103</v>
      </c>
      <c r="N1752" s="60" t="s">
        <v>953</v>
      </c>
      <c r="O1752" s="60" t="s">
        <v>1497</v>
      </c>
      <c r="P1752" s="59" t="s">
        <v>955</v>
      </c>
      <c r="Q1752" s="59" t="s">
        <v>103</v>
      </c>
      <c r="R1752" s="59"/>
      <c r="S1752" s="59" t="s">
        <v>955</v>
      </c>
      <c r="T1752" s="59"/>
      <c r="U1752" s="59"/>
      <c r="V1752" s="59"/>
    </row>
    <row r="1753" spans="1:22" x14ac:dyDescent="0.2">
      <c r="A1753" s="58" t="s">
        <v>6974</v>
      </c>
      <c r="B1753" s="59" t="s">
        <v>6975</v>
      </c>
      <c r="C1753" s="71">
        <v>1725</v>
      </c>
      <c r="D1753" s="60">
        <v>948.75</v>
      </c>
      <c r="E1753" s="66">
        <v>1380</v>
      </c>
      <c r="F1753" s="61" t="s">
        <v>135</v>
      </c>
      <c r="G1753" s="59" t="s">
        <v>3327</v>
      </c>
      <c r="H1753" s="60" t="s">
        <v>6976</v>
      </c>
      <c r="I1753" s="60" t="s">
        <v>6977</v>
      </c>
      <c r="J1753" s="123"/>
      <c r="K1753" s="62" t="s">
        <v>139</v>
      </c>
      <c r="L1753" s="60" t="s">
        <v>153</v>
      </c>
      <c r="M1753" s="59" t="s">
        <v>103</v>
      </c>
      <c r="N1753" s="60" t="s">
        <v>1390</v>
      </c>
      <c r="O1753" s="60" t="s">
        <v>4942</v>
      </c>
      <c r="P1753" s="59" t="s">
        <v>1392</v>
      </c>
      <c r="Q1753" s="59" t="s">
        <v>103</v>
      </c>
      <c r="R1753" s="59"/>
      <c r="S1753" s="59"/>
      <c r="T1753" s="59">
        <v>4.3600000000000003</v>
      </c>
      <c r="U1753" s="59">
        <v>18.3</v>
      </c>
      <c r="V1753" s="59">
        <v>43.64</v>
      </c>
    </row>
    <row r="1754" spans="1:22" x14ac:dyDescent="0.2">
      <c r="A1754" s="58" t="s">
        <v>6978</v>
      </c>
      <c r="B1754" s="59" t="s">
        <v>6979</v>
      </c>
      <c r="C1754" s="71">
        <v>1750</v>
      </c>
      <c r="D1754" s="60">
        <v>962.5</v>
      </c>
      <c r="E1754" s="66">
        <v>1400</v>
      </c>
      <c r="F1754" s="59" t="s">
        <v>135</v>
      </c>
      <c r="G1754" s="59" t="s">
        <v>136</v>
      </c>
      <c r="H1754" s="60" t="s">
        <v>6980</v>
      </c>
      <c r="I1754" s="60" t="s">
        <v>6981</v>
      </c>
      <c r="J1754" s="123">
        <v>0.43</v>
      </c>
      <c r="K1754" s="62" t="s">
        <v>139</v>
      </c>
      <c r="L1754" s="60" t="s">
        <v>153</v>
      </c>
      <c r="M1754" s="59" t="s">
        <v>103</v>
      </c>
      <c r="N1754" s="60" t="s">
        <v>124</v>
      </c>
      <c r="O1754" s="60" t="s">
        <v>125</v>
      </c>
      <c r="P1754" s="59" t="s">
        <v>102</v>
      </c>
      <c r="Q1754" s="59" t="s">
        <v>103</v>
      </c>
      <c r="R1754" s="59"/>
      <c r="S1754" s="59"/>
      <c r="T1754" s="59">
        <v>2</v>
      </c>
      <c r="U1754" s="59">
        <v>18.8</v>
      </c>
      <c r="V1754" s="59">
        <v>22</v>
      </c>
    </row>
    <row r="1755" spans="1:22" x14ac:dyDescent="0.2">
      <c r="A1755" s="58" t="s">
        <v>6982</v>
      </c>
      <c r="B1755" s="59" t="s">
        <v>6983</v>
      </c>
      <c r="C1755" s="71">
        <v>1750</v>
      </c>
      <c r="D1755" s="60">
        <v>962.5</v>
      </c>
      <c r="E1755" s="66">
        <v>1400</v>
      </c>
      <c r="F1755" s="59" t="s">
        <v>135</v>
      </c>
      <c r="G1755" s="59" t="s">
        <v>136</v>
      </c>
      <c r="H1755" s="60" t="s">
        <v>6984</v>
      </c>
      <c r="I1755" s="60" t="s">
        <v>6985</v>
      </c>
      <c r="J1755" s="123">
        <v>0.45</v>
      </c>
      <c r="K1755" s="62" t="s">
        <v>139</v>
      </c>
      <c r="L1755" s="60" t="s">
        <v>153</v>
      </c>
      <c r="M1755" s="59" t="s">
        <v>103</v>
      </c>
      <c r="N1755" s="60" t="s">
        <v>124</v>
      </c>
      <c r="O1755" s="60" t="s">
        <v>125</v>
      </c>
      <c r="P1755" s="59" t="s">
        <v>102</v>
      </c>
      <c r="Q1755" s="59" t="s">
        <v>103</v>
      </c>
      <c r="R1755" s="59"/>
      <c r="S1755" s="59"/>
      <c r="T1755" s="59">
        <v>2</v>
      </c>
      <c r="U1755" s="59">
        <v>18.8</v>
      </c>
      <c r="V1755" s="59">
        <v>22</v>
      </c>
    </row>
    <row r="1756" spans="1:22" x14ac:dyDescent="0.2">
      <c r="A1756" s="58" t="s">
        <v>6986</v>
      </c>
      <c r="B1756" s="59" t="s">
        <v>6987</v>
      </c>
      <c r="C1756" s="71">
        <v>1750</v>
      </c>
      <c r="D1756" s="60">
        <v>962.5</v>
      </c>
      <c r="E1756" s="66">
        <v>1400</v>
      </c>
      <c r="F1756" s="59" t="s">
        <v>135</v>
      </c>
      <c r="G1756" s="59" t="s">
        <v>3327</v>
      </c>
      <c r="H1756" s="60" t="s">
        <v>6988</v>
      </c>
      <c r="I1756" s="60" t="s">
        <v>6989</v>
      </c>
      <c r="J1756" s="123"/>
      <c r="K1756" s="62" t="s">
        <v>139</v>
      </c>
      <c r="L1756" s="60" t="s">
        <v>4615</v>
      </c>
      <c r="M1756" s="59" t="s">
        <v>103</v>
      </c>
      <c r="N1756" s="60" t="s">
        <v>6456</v>
      </c>
      <c r="O1756" s="60" t="s">
        <v>6457</v>
      </c>
      <c r="P1756" s="59" t="s">
        <v>102</v>
      </c>
      <c r="Q1756" s="59" t="s">
        <v>103</v>
      </c>
      <c r="R1756" s="59"/>
      <c r="S1756" s="59"/>
      <c r="T1756" s="59">
        <v>4.3600000000000003</v>
      </c>
      <c r="U1756" s="59">
        <v>18.3</v>
      </c>
      <c r="V1756" s="59">
        <v>43.64</v>
      </c>
    </row>
    <row r="1757" spans="1:22" x14ac:dyDescent="0.2">
      <c r="A1757" s="65" t="s">
        <v>6990</v>
      </c>
      <c r="B1757" s="62" t="s">
        <v>6991</v>
      </c>
      <c r="C1757" s="137">
        <v>1755</v>
      </c>
      <c r="D1757" s="66">
        <v>965.25</v>
      </c>
      <c r="E1757" s="66">
        <v>1404</v>
      </c>
      <c r="F1757" s="62" t="s">
        <v>135</v>
      </c>
      <c r="G1757" s="66" t="s">
        <v>6524</v>
      </c>
      <c r="H1757" s="82" t="s">
        <v>6992</v>
      </c>
      <c r="I1757" s="82" t="s">
        <v>6993</v>
      </c>
      <c r="J1757" s="122"/>
      <c r="K1757" s="66" t="s">
        <v>139</v>
      </c>
      <c r="L1757" s="62" t="s">
        <v>123</v>
      </c>
      <c r="M1757" s="66" t="s">
        <v>140</v>
      </c>
      <c r="N1757" s="66" t="s">
        <v>124</v>
      </c>
      <c r="O1757" s="62" t="s">
        <v>125</v>
      </c>
      <c r="P1757" s="62" t="s">
        <v>102</v>
      </c>
      <c r="Q1757" s="62" t="s">
        <v>103</v>
      </c>
      <c r="R1757" s="62"/>
      <c r="S1757" s="62"/>
      <c r="T1757" s="62"/>
      <c r="U1757" s="62"/>
      <c r="V1757" s="62"/>
    </row>
    <row r="1758" spans="1:22" x14ac:dyDescent="0.2">
      <c r="A1758" s="58" t="s">
        <v>6994</v>
      </c>
      <c r="B1758" s="59" t="s">
        <v>6995</v>
      </c>
      <c r="C1758" s="71">
        <v>1795</v>
      </c>
      <c r="D1758" s="60">
        <v>987.25</v>
      </c>
      <c r="E1758" s="66">
        <v>1436</v>
      </c>
      <c r="F1758" s="59" t="s">
        <v>135</v>
      </c>
      <c r="G1758" s="59" t="s">
        <v>136</v>
      </c>
      <c r="H1758" s="60" t="s">
        <v>6996</v>
      </c>
      <c r="I1758" s="60" t="s">
        <v>6997</v>
      </c>
      <c r="J1758" s="123">
        <v>0.42</v>
      </c>
      <c r="K1758" s="62" t="s">
        <v>139</v>
      </c>
      <c r="L1758" s="60" t="s">
        <v>153</v>
      </c>
      <c r="M1758" s="59" t="s">
        <v>103</v>
      </c>
      <c r="N1758" s="60" t="s">
        <v>124</v>
      </c>
      <c r="O1758" s="60" t="s">
        <v>125</v>
      </c>
      <c r="P1758" s="59" t="s">
        <v>102</v>
      </c>
      <c r="Q1758" s="59" t="s">
        <v>103</v>
      </c>
      <c r="R1758" s="59"/>
      <c r="S1758" s="59"/>
      <c r="T1758" s="59">
        <v>2</v>
      </c>
      <c r="U1758" s="59">
        <v>18.8</v>
      </c>
      <c r="V1758" s="59">
        <v>22</v>
      </c>
    </row>
    <row r="1759" spans="1:22" x14ac:dyDescent="0.2">
      <c r="A1759" s="58" t="s">
        <v>6998</v>
      </c>
      <c r="B1759" s="59" t="s">
        <v>6999</v>
      </c>
      <c r="C1759" s="71">
        <v>1795</v>
      </c>
      <c r="D1759" s="60">
        <v>987.25</v>
      </c>
      <c r="E1759" s="66">
        <v>1436</v>
      </c>
      <c r="F1759" s="59" t="s">
        <v>135</v>
      </c>
      <c r="G1759" s="59" t="s">
        <v>136</v>
      </c>
      <c r="H1759" s="60" t="s">
        <v>7000</v>
      </c>
      <c r="I1759" s="60" t="s">
        <v>7001</v>
      </c>
      <c r="J1759" s="123">
        <v>0.45</v>
      </c>
      <c r="K1759" s="62" t="s">
        <v>139</v>
      </c>
      <c r="L1759" s="60" t="s">
        <v>153</v>
      </c>
      <c r="M1759" s="59" t="s">
        <v>103</v>
      </c>
      <c r="N1759" s="60" t="s">
        <v>124</v>
      </c>
      <c r="O1759" s="60" t="s">
        <v>125</v>
      </c>
      <c r="P1759" s="59" t="s">
        <v>102</v>
      </c>
      <c r="Q1759" s="59" t="s">
        <v>103</v>
      </c>
      <c r="R1759" s="59"/>
      <c r="S1759" s="59"/>
      <c r="T1759" s="59">
        <v>2</v>
      </c>
      <c r="U1759" s="59">
        <v>18.8</v>
      </c>
      <c r="V1759" s="59">
        <v>22</v>
      </c>
    </row>
    <row r="1760" spans="1:22" x14ac:dyDescent="0.2">
      <c r="A1760" s="58" t="s">
        <v>7002</v>
      </c>
      <c r="B1760" s="59" t="s">
        <v>7003</v>
      </c>
      <c r="C1760" s="71">
        <v>1795</v>
      </c>
      <c r="D1760" s="60">
        <v>987.25</v>
      </c>
      <c r="E1760" s="66">
        <v>1436</v>
      </c>
      <c r="F1760" s="59" t="s">
        <v>135</v>
      </c>
      <c r="G1760" s="59" t="s">
        <v>7004</v>
      </c>
      <c r="H1760" s="60" t="s">
        <v>6783</v>
      </c>
      <c r="I1760" s="60" t="s">
        <v>7005</v>
      </c>
      <c r="J1760" s="123">
        <v>1.8</v>
      </c>
      <c r="K1760" s="62" t="s">
        <v>139</v>
      </c>
      <c r="L1760" s="60" t="s">
        <v>153</v>
      </c>
      <c r="M1760" s="59" t="s">
        <v>103</v>
      </c>
      <c r="N1760" s="60" t="s">
        <v>4247</v>
      </c>
      <c r="O1760" s="60" t="s">
        <v>5688</v>
      </c>
      <c r="P1760" s="59" t="s">
        <v>102</v>
      </c>
      <c r="Q1760" s="59" t="s">
        <v>103</v>
      </c>
      <c r="R1760" s="59"/>
      <c r="S1760" s="59"/>
      <c r="T1760" s="59">
        <v>4.3600000000000003</v>
      </c>
      <c r="U1760" s="59">
        <v>16.3</v>
      </c>
      <c r="V1760" s="59">
        <v>21.46</v>
      </c>
    </row>
    <row r="1761" spans="1:22" x14ac:dyDescent="0.2">
      <c r="A1761" s="58" t="s">
        <v>7006</v>
      </c>
      <c r="B1761" s="59" t="s">
        <v>7007</v>
      </c>
      <c r="C1761" s="71">
        <v>1795</v>
      </c>
      <c r="D1761" s="60">
        <v>987.25</v>
      </c>
      <c r="E1761" s="66">
        <v>1436</v>
      </c>
      <c r="F1761" s="59" t="s">
        <v>135</v>
      </c>
      <c r="G1761" s="59" t="s">
        <v>136</v>
      </c>
      <c r="H1761" s="60" t="s">
        <v>7008</v>
      </c>
      <c r="I1761" s="60" t="s">
        <v>7009</v>
      </c>
      <c r="J1761" s="123"/>
      <c r="K1761" s="62" t="s">
        <v>139</v>
      </c>
      <c r="L1761" s="60" t="s">
        <v>3468</v>
      </c>
      <c r="M1761" s="59" t="s">
        <v>103</v>
      </c>
      <c r="N1761" s="60" t="s">
        <v>946</v>
      </c>
      <c r="O1761" s="60" t="s">
        <v>4804</v>
      </c>
      <c r="P1761" s="59" t="s">
        <v>955</v>
      </c>
      <c r="Q1761" s="59" t="s">
        <v>103</v>
      </c>
      <c r="R1761" s="59"/>
      <c r="S1761" s="59" t="s">
        <v>955</v>
      </c>
      <c r="T1761" s="59"/>
      <c r="U1761" s="59"/>
      <c r="V1761" s="59"/>
    </row>
    <row r="1762" spans="1:22" x14ac:dyDescent="0.2">
      <c r="A1762" s="65" t="s">
        <v>7010</v>
      </c>
      <c r="B1762" s="62" t="s">
        <v>7011</v>
      </c>
      <c r="C1762" s="137">
        <v>1830</v>
      </c>
      <c r="D1762" s="66">
        <v>1006.5</v>
      </c>
      <c r="E1762" s="66">
        <v>1464</v>
      </c>
      <c r="F1762" s="62" t="s">
        <v>135</v>
      </c>
      <c r="G1762" s="66" t="s">
        <v>6524</v>
      </c>
      <c r="H1762" s="82" t="s">
        <v>7012</v>
      </c>
      <c r="I1762" s="82" t="s">
        <v>7013</v>
      </c>
      <c r="J1762" s="122"/>
      <c r="K1762" s="66" t="s">
        <v>139</v>
      </c>
      <c r="L1762" s="62" t="s">
        <v>123</v>
      </c>
      <c r="M1762" s="66" t="s">
        <v>140</v>
      </c>
      <c r="N1762" s="66" t="s">
        <v>124</v>
      </c>
      <c r="O1762" s="62" t="s">
        <v>125</v>
      </c>
      <c r="P1762" s="62" t="s">
        <v>102</v>
      </c>
      <c r="Q1762" s="62" t="s">
        <v>103</v>
      </c>
      <c r="R1762" s="62"/>
      <c r="S1762" s="62"/>
      <c r="T1762" s="62"/>
      <c r="U1762" s="62"/>
      <c r="V1762" s="62"/>
    </row>
    <row r="1763" spans="1:22" x14ac:dyDescent="0.2">
      <c r="A1763" s="58" t="s">
        <v>7014</v>
      </c>
      <c r="B1763" s="59" t="s">
        <v>7015</v>
      </c>
      <c r="C1763" s="71">
        <v>1840</v>
      </c>
      <c r="D1763" s="60">
        <v>1012</v>
      </c>
      <c r="E1763" s="66">
        <v>1472</v>
      </c>
      <c r="F1763" s="59" t="s">
        <v>135</v>
      </c>
      <c r="G1763" s="59" t="s">
        <v>6767</v>
      </c>
      <c r="H1763" s="60" t="s">
        <v>7016</v>
      </c>
      <c r="I1763" s="60" t="s">
        <v>7017</v>
      </c>
      <c r="J1763" s="123">
        <v>3.45</v>
      </c>
      <c r="K1763" s="62" t="s">
        <v>139</v>
      </c>
      <c r="L1763" s="60" t="s">
        <v>153</v>
      </c>
      <c r="M1763" s="59" t="s">
        <v>103</v>
      </c>
      <c r="N1763" s="60" t="s">
        <v>1591</v>
      </c>
      <c r="O1763" s="60" t="s">
        <v>1315</v>
      </c>
      <c r="P1763" s="59" t="s">
        <v>102</v>
      </c>
      <c r="Q1763" s="59" t="s">
        <v>103</v>
      </c>
      <c r="R1763" s="59"/>
      <c r="S1763" s="59"/>
      <c r="T1763" s="59">
        <v>8.8000000000000007</v>
      </c>
      <c r="U1763" s="59">
        <v>18.399999999999999</v>
      </c>
      <c r="V1763" s="59">
        <v>43.69</v>
      </c>
    </row>
    <row r="1764" spans="1:22" x14ac:dyDescent="0.2">
      <c r="A1764" s="58" t="s">
        <v>7018</v>
      </c>
      <c r="B1764" s="59" t="s">
        <v>7019</v>
      </c>
      <c r="C1764" s="71">
        <v>1845</v>
      </c>
      <c r="D1764" s="60">
        <v>1014.75</v>
      </c>
      <c r="E1764" s="66">
        <v>1476</v>
      </c>
      <c r="F1764" s="59" t="s">
        <v>135</v>
      </c>
      <c r="G1764" s="59" t="s">
        <v>5875</v>
      </c>
      <c r="H1764" s="60" t="s">
        <v>7020</v>
      </c>
      <c r="I1764" s="60" t="s">
        <v>7021</v>
      </c>
      <c r="J1764" s="123">
        <v>2.5</v>
      </c>
      <c r="K1764" s="62" t="s">
        <v>139</v>
      </c>
      <c r="L1764" s="60" t="s">
        <v>153</v>
      </c>
      <c r="M1764" s="59" t="s">
        <v>103</v>
      </c>
      <c r="N1764" s="60" t="s">
        <v>4247</v>
      </c>
      <c r="O1764" s="60" t="s">
        <v>5552</v>
      </c>
      <c r="P1764" s="59" t="s">
        <v>102</v>
      </c>
      <c r="Q1764" s="59" t="s">
        <v>103</v>
      </c>
      <c r="R1764" s="59"/>
      <c r="S1764" s="59"/>
      <c r="T1764" s="59">
        <v>4.3600000000000003</v>
      </c>
      <c r="U1764" s="59">
        <v>18.3</v>
      </c>
      <c r="V1764" s="59">
        <v>43.64</v>
      </c>
    </row>
    <row r="1765" spans="1:22" x14ac:dyDescent="0.2">
      <c r="A1765" s="70" t="s">
        <v>7022</v>
      </c>
      <c r="B1765" s="68" t="s">
        <v>7023</v>
      </c>
      <c r="C1765" s="71">
        <v>1850</v>
      </c>
      <c r="D1765" s="71">
        <v>1017.5</v>
      </c>
      <c r="E1765" s="66">
        <v>1480</v>
      </c>
      <c r="F1765" s="68" t="s">
        <v>135</v>
      </c>
      <c r="G1765" s="68" t="s">
        <v>6932</v>
      </c>
      <c r="H1765" s="68" t="s">
        <v>7024</v>
      </c>
      <c r="I1765" s="68" t="s">
        <v>7025</v>
      </c>
      <c r="J1765" s="125"/>
      <c r="K1765" s="62" t="s">
        <v>139</v>
      </c>
      <c r="L1765" s="68" t="s">
        <v>117</v>
      </c>
      <c r="M1765" s="59" t="s">
        <v>140</v>
      </c>
      <c r="N1765" s="68" t="s">
        <v>4072</v>
      </c>
      <c r="O1765" s="68" t="s">
        <v>1391</v>
      </c>
      <c r="P1765" s="68" t="s">
        <v>102</v>
      </c>
      <c r="Q1765" s="68" t="s">
        <v>103</v>
      </c>
      <c r="R1765" s="68"/>
      <c r="S1765" s="68" t="s">
        <v>102</v>
      </c>
      <c r="T1765" s="68">
        <v>0</v>
      </c>
      <c r="U1765" s="68">
        <v>0</v>
      </c>
      <c r="V1765" s="68">
        <v>0</v>
      </c>
    </row>
    <row r="1766" spans="1:22" x14ac:dyDescent="0.2">
      <c r="A1766" s="58" t="s">
        <v>7026</v>
      </c>
      <c r="B1766" s="59" t="s">
        <v>7027</v>
      </c>
      <c r="C1766" s="71">
        <v>1865</v>
      </c>
      <c r="D1766" s="60">
        <v>1025.75</v>
      </c>
      <c r="E1766" s="66">
        <v>1492</v>
      </c>
      <c r="F1766" s="59" t="s">
        <v>135</v>
      </c>
      <c r="G1766" s="59" t="s">
        <v>136</v>
      </c>
      <c r="H1766" s="60" t="s">
        <v>7028</v>
      </c>
      <c r="I1766" s="60" t="s">
        <v>7029</v>
      </c>
      <c r="J1766" s="123"/>
      <c r="K1766" s="62" t="s">
        <v>139</v>
      </c>
      <c r="L1766" s="60" t="s">
        <v>123</v>
      </c>
      <c r="M1766" s="59" t="s">
        <v>140</v>
      </c>
      <c r="N1766" s="60" t="s">
        <v>124</v>
      </c>
      <c r="O1766" s="60" t="s">
        <v>125</v>
      </c>
      <c r="P1766" s="59" t="s">
        <v>102</v>
      </c>
      <c r="Q1766" s="59" t="s">
        <v>103</v>
      </c>
      <c r="R1766" s="59"/>
      <c r="S1766" s="59"/>
      <c r="T1766" s="59">
        <v>2</v>
      </c>
      <c r="U1766" s="59">
        <v>13</v>
      </c>
      <c r="V1766" s="59">
        <v>19</v>
      </c>
    </row>
    <row r="1767" spans="1:22" x14ac:dyDescent="0.2">
      <c r="A1767" s="58" t="s">
        <v>7030</v>
      </c>
      <c r="B1767" s="59" t="s">
        <v>7031</v>
      </c>
      <c r="C1767" s="71">
        <v>1865</v>
      </c>
      <c r="D1767" s="60">
        <v>1025.75</v>
      </c>
      <c r="E1767" s="66">
        <v>1492</v>
      </c>
      <c r="F1767" s="59" t="s">
        <v>135</v>
      </c>
      <c r="G1767" s="59" t="s">
        <v>136</v>
      </c>
      <c r="H1767" s="60" t="s">
        <v>7032</v>
      </c>
      <c r="I1767" s="60" t="s">
        <v>7033</v>
      </c>
      <c r="J1767" s="123"/>
      <c r="K1767" s="62" t="s">
        <v>139</v>
      </c>
      <c r="L1767" s="60" t="s">
        <v>153</v>
      </c>
      <c r="M1767" s="59" t="s">
        <v>103</v>
      </c>
      <c r="N1767" s="60" t="s">
        <v>124</v>
      </c>
      <c r="O1767" s="60" t="s">
        <v>125</v>
      </c>
      <c r="P1767" s="59" t="s">
        <v>102</v>
      </c>
      <c r="Q1767" s="59" t="s">
        <v>103</v>
      </c>
      <c r="R1767" s="59"/>
      <c r="S1767" s="59"/>
      <c r="T1767" s="59">
        <v>5</v>
      </c>
      <c r="U1767" s="59">
        <v>14.2</v>
      </c>
      <c r="V1767" s="59">
        <v>21.8</v>
      </c>
    </row>
    <row r="1768" spans="1:22" x14ac:dyDescent="0.2">
      <c r="A1768" s="58" t="s">
        <v>7034</v>
      </c>
      <c r="B1768" s="59" t="s">
        <v>7035</v>
      </c>
      <c r="C1768" s="71">
        <v>1885</v>
      </c>
      <c r="D1768" s="60">
        <v>1036.75</v>
      </c>
      <c r="E1768" s="66">
        <v>1508</v>
      </c>
      <c r="F1768" s="59" t="s">
        <v>135</v>
      </c>
      <c r="G1768" s="59" t="s">
        <v>136</v>
      </c>
      <c r="H1768" s="60" t="s">
        <v>7036</v>
      </c>
      <c r="I1768" s="60" t="s">
        <v>7037</v>
      </c>
      <c r="J1768" s="123"/>
      <c r="K1768" s="62" t="s">
        <v>139</v>
      </c>
      <c r="L1768" s="60" t="s">
        <v>117</v>
      </c>
      <c r="M1768" s="59" t="s">
        <v>140</v>
      </c>
      <c r="N1768" s="60" t="s">
        <v>1390</v>
      </c>
      <c r="O1768" s="60" t="s">
        <v>1391</v>
      </c>
      <c r="P1768" s="59" t="s">
        <v>1392</v>
      </c>
      <c r="Q1768" s="59" t="s">
        <v>103</v>
      </c>
      <c r="R1768" s="59"/>
      <c r="S1768" s="59"/>
      <c r="T1768" s="59">
        <v>1.3</v>
      </c>
      <c r="U1768" s="59">
        <v>13</v>
      </c>
      <c r="V1768" s="59">
        <v>17.8</v>
      </c>
    </row>
    <row r="1769" spans="1:22" x14ac:dyDescent="0.2">
      <c r="A1769" s="70" t="s">
        <v>7038</v>
      </c>
      <c r="B1769" s="68" t="s">
        <v>7039</v>
      </c>
      <c r="C1769" s="71">
        <v>1890</v>
      </c>
      <c r="D1769" s="71">
        <v>1039.5</v>
      </c>
      <c r="E1769" s="66">
        <v>1512</v>
      </c>
      <c r="F1769" s="68" t="s">
        <v>135</v>
      </c>
      <c r="G1769" s="68" t="s">
        <v>136</v>
      </c>
      <c r="H1769" s="68" t="s">
        <v>7040</v>
      </c>
      <c r="I1769" s="68" t="s">
        <v>7041</v>
      </c>
      <c r="J1769" s="125"/>
      <c r="K1769" s="62" t="s">
        <v>139</v>
      </c>
      <c r="L1769" s="68" t="s">
        <v>117</v>
      </c>
      <c r="M1769" s="59" t="s">
        <v>140</v>
      </c>
      <c r="N1769" s="68" t="s">
        <v>1390</v>
      </c>
      <c r="O1769" s="68" t="s">
        <v>1391</v>
      </c>
      <c r="P1769" s="68" t="s">
        <v>1392</v>
      </c>
      <c r="Q1769" s="68" t="s">
        <v>103</v>
      </c>
      <c r="R1769" s="68" t="s">
        <v>327</v>
      </c>
      <c r="S1769" s="68" t="s">
        <v>1392</v>
      </c>
      <c r="T1769" s="68">
        <v>17.78</v>
      </c>
      <c r="U1769" s="68">
        <v>2.4</v>
      </c>
      <c r="V1769" s="68">
        <v>25.21</v>
      </c>
    </row>
    <row r="1770" spans="1:22" x14ac:dyDescent="0.2">
      <c r="A1770" s="58" t="s">
        <v>7042</v>
      </c>
      <c r="B1770" s="59" t="s">
        <v>7043</v>
      </c>
      <c r="C1770" s="71">
        <v>1900</v>
      </c>
      <c r="D1770" s="60">
        <v>1045</v>
      </c>
      <c r="E1770" s="66">
        <v>1520</v>
      </c>
      <c r="F1770" s="61" t="s">
        <v>135</v>
      </c>
      <c r="G1770" s="59" t="s">
        <v>3327</v>
      </c>
      <c r="H1770" s="60" t="s">
        <v>7044</v>
      </c>
      <c r="I1770" s="60" t="s">
        <v>7045</v>
      </c>
      <c r="J1770" s="123"/>
      <c r="K1770" s="62" t="s">
        <v>139</v>
      </c>
      <c r="L1770" s="60" t="s">
        <v>153</v>
      </c>
      <c r="M1770" s="59" t="s">
        <v>103</v>
      </c>
      <c r="N1770" s="60" t="s">
        <v>124</v>
      </c>
      <c r="O1770" s="60" t="s">
        <v>6331</v>
      </c>
      <c r="P1770" s="59" t="s">
        <v>102</v>
      </c>
      <c r="Q1770" s="59" t="s">
        <v>103</v>
      </c>
      <c r="R1770" s="59" t="s">
        <v>575</v>
      </c>
      <c r="S1770" s="59"/>
      <c r="T1770" s="59">
        <v>4.3600000000000003</v>
      </c>
      <c r="U1770" s="59">
        <v>18.3</v>
      </c>
      <c r="V1770" s="59">
        <v>43.64</v>
      </c>
    </row>
    <row r="1771" spans="1:22" x14ac:dyDescent="0.2">
      <c r="A1771" s="58" t="s">
        <v>7046</v>
      </c>
      <c r="B1771" s="59" t="s">
        <v>7047</v>
      </c>
      <c r="C1771" s="71">
        <v>1910</v>
      </c>
      <c r="D1771" s="60">
        <v>1050.5</v>
      </c>
      <c r="E1771" s="66">
        <v>1528</v>
      </c>
      <c r="F1771" s="59" t="s">
        <v>135</v>
      </c>
      <c r="G1771" s="59" t="s">
        <v>136</v>
      </c>
      <c r="H1771" s="60" t="s">
        <v>7048</v>
      </c>
      <c r="I1771" s="60" t="s">
        <v>7049</v>
      </c>
      <c r="J1771" s="123"/>
      <c r="K1771" s="62" t="s">
        <v>139</v>
      </c>
      <c r="L1771" s="60" t="s">
        <v>3468</v>
      </c>
      <c r="M1771" s="59" t="s">
        <v>103</v>
      </c>
      <c r="N1771" s="60" t="s">
        <v>953</v>
      </c>
      <c r="O1771" s="60" t="s">
        <v>1497</v>
      </c>
      <c r="P1771" s="59" t="s">
        <v>955</v>
      </c>
      <c r="Q1771" s="59" t="s">
        <v>103</v>
      </c>
      <c r="R1771" s="59"/>
      <c r="S1771" s="59" t="s">
        <v>955</v>
      </c>
      <c r="T1771" s="59"/>
      <c r="U1771" s="59"/>
      <c r="V1771" s="59"/>
    </row>
    <row r="1772" spans="1:22" x14ac:dyDescent="0.2">
      <c r="A1772" s="58" t="s">
        <v>7050</v>
      </c>
      <c r="B1772" s="59" t="s">
        <v>7051</v>
      </c>
      <c r="C1772" s="71">
        <v>1935</v>
      </c>
      <c r="D1772" s="60">
        <v>1064.25</v>
      </c>
      <c r="E1772" s="66">
        <v>1548</v>
      </c>
      <c r="F1772" s="59" t="s">
        <v>135</v>
      </c>
      <c r="G1772" s="59" t="s">
        <v>5685</v>
      </c>
      <c r="H1772" s="60" t="s">
        <v>7052</v>
      </c>
      <c r="I1772" s="60" t="s">
        <v>7053</v>
      </c>
      <c r="J1772" s="123">
        <v>1.62</v>
      </c>
      <c r="K1772" s="62" t="s">
        <v>139</v>
      </c>
      <c r="L1772" s="60" t="s">
        <v>153</v>
      </c>
      <c r="M1772" s="59" t="s">
        <v>103</v>
      </c>
      <c r="N1772" s="60" t="s">
        <v>131</v>
      </c>
      <c r="O1772" s="60" t="s">
        <v>4616</v>
      </c>
      <c r="P1772" s="59" t="s">
        <v>102</v>
      </c>
      <c r="Q1772" s="59" t="s">
        <v>103</v>
      </c>
      <c r="R1772" s="59" t="s">
        <v>327</v>
      </c>
      <c r="S1772" s="59"/>
      <c r="T1772" s="59">
        <v>4.3600000000000003</v>
      </c>
      <c r="U1772" s="59">
        <v>16.3</v>
      </c>
      <c r="V1772" s="59">
        <v>21.46</v>
      </c>
    </row>
    <row r="1773" spans="1:22" x14ac:dyDescent="0.2">
      <c r="A1773" s="72" t="s">
        <v>7054</v>
      </c>
      <c r="B1773" s="60" t="s">
        <v>7055</v>
      </c>
      <c r="C1773" s="71">
        <v>1950</v>
      </c>
      <c r="D1773" s="60">
        <v>1072.5</v>
      </c>
      <c r="E1773" s="66">
        <v>1560</v>
      </c>
      <c r="F1773" s="59" t="s">
        <v>135</v>
      </c>
      <c r="G1773" s="60" t="s">
        <v>136</v>
      </c>
      <c r="H1773" s="60" t="s">
        <v>7056</v>
      </c>
      <c r="I1773" s="60" t="s">
        <v>7057</v>
      </c>
      <c r="J1773" s="123"/>
      <c r="K1773" s="62" t="s">
        <v>139</v>
      </c>
      <c r="L1773" s="59" t="s">
        <v>153</v>
      </c>
      <c r="M1773" s="59" t="s">
        <v>103</v>
      </c>
      <c r="N1773" s="59" t="s">
        <v>118</v>
      </c>
      <c r="O1773" s="59" t="s">
        <v>119</v>
      </c>
      <c r="P1773" s="59" t="s">
        <v>120</v>
      </c>
      <c r="Q1773" s="59" t="s">
        <v>103</v>
      </c>
      <c r="R1773" s="59"/>
      <c r="S1773" s="59" t="s">
        <v>120</v>
      </c>
      <c r="T1773" s="59">
        <v>18.2</v>
      </c>
      <c r="U1773" s="59">
        <v>25.4</v>
      </c>
      <c r="V1773" s="59">
        <v>27.5</v>
      </c>
    </row>
    <row r="1774" spans="1:22" x14ac:dyDescent="0.2">
      <c r="A1774" s="58" t="s">
        <v>7058</v>
      </c>
      <c r="B1774" s="59" t="s">
        <v>7059</v>
      </c>
      <c r="C1774" s="71">
        <v>1995</v>
      </c>
      <c r="D1774" s="60">
        <v>1097.25</v>
      </c>
      <c r="E1774" s="66">
        <v>1596</v>
      </c>
      <c r="F1774" s="59" t="s">
        <v>135</v>
      </c>
      <c r="G1774" s="59" t="s">
        <v>136</v>
      </c>
      <c r="H1774" s="60" t="s">
        <v>7060</v>
      </c>
      <c r="I1774" s="60" t="s">
        <v>7061</v>
      </c>
      <c r="J1774" s="123"/>
      <c r="K1774" s="62" t="s">
        <v>139</v>
      </c>
      <c r="L1774" s="60" t="s">
        <v>153</v>
      </c>
      <c r="M1774" s="59" t="s">
        <v>103</v>
      </c>
      <c r="N1774" s="60" t="s">
        <v>124</v>
      </c>
      <c r="O1774" s="60" t="s">
        <v>125</v>
      </c>
      <c r="P1774" s="59" t="s">
        <v>102</v>
      </c>
      <c r="Q1774" s="59" t="s">
        <v>103</v>
      </c>
      <c r="R1774" s="59" t="s">
        <v>273</v>
      </c>
      <c r="S1774" s="59"/>
      <c r="T1774" s="59">
        <v>2</v>
      </c>
      <c r="U1774" s="59">
        <v>18.8</v>
      </c>
      <c r="V1774" s="59">
        <v>22</v>
      </c>
    </row>
    <row r="1775" spans="1:22" x14ac:dyDescent="0.2">
      <c r="A1775" s="58" t="s">
        <v>7062</v>
      </c>
      <c r="B1775" s="59" t="s">
        <v>7063</v>
      </c>
      <c r="C1775" s="71">
        <v>1995</v>
      </c>
      <c r="D1775" s="60">
        <v>1097.25</v>
      </c>
      <c r="E1775" s="66">
        <v>1596</v>
      </c>
      <c r="F1775" s="59" t="s">
        <v>135</v>
      </c>
      <c r="G1775" s="59" t="s">
        <v>136</v>
      </c>
      <c r="H1775" s="60" t="s">
        <v>7064</v>
      </c>
      <c r="I1775" s="60" t="s">
        <v>7065</v>
      </c>
      <c r="J1775" s="123"/>
      <c r="K1775" s="62" t="s">
        <v>139</v>
      </c>
      <c r="L1775" s="60" t="s">
        <v>153</v>
      </c>
      <c r="M1775" s="59" t="s">
        <v>103</v>
      </c>
      <c r="N1775" s="60" t="s">
        <v>124</v>
      </c>
      <c r="O1775" s="60" t="s">
        <v>125</v>
      </c>
      <c r="P1775" s="59" t="s">
        <v>102</v>
      </c>
      <c r="Q1775" s="59" t="s">
        <v>103</v>
      </c>
      <c r="R1775" s="59" t="s">
        <v>273</v>
      </c>
      <c r="S1775" s="59"/>
      <c r="T1775" s="59">
        <v>2</v>
      </c>
      <c r="U1775" s="59">
        <v>18.8</v>
      </c>
      <c r="V1775" s="59">
        <v>22</v>
      </c>
    </row>
    <row r="1776" spans="1:22" x14ac:dyDescent="0.2">
      <c r="A1776" s="58" t="s">
        <v>7066</v>
      </c>
      <c r="B1776" s="59" t="s">
        <v>7067</v>
      </c>
      <c r="C1776" s="71">
        <v>1995</v>
      </c>
      <c r="D1776" s="60">
        <v>1396.5</v>
      </c>
      <c r="E1776" s="66">
        <v>1596</v>
      </c>
      <c r="F1776" s="61" t="s">
        <v>135</v>
      </c>
      <c r="G1776" s="59" t="s">
        <v>1334</v>
      </c>
      <c r="H1776" s="60" t="s">
        <v>7068</v>
      </c>
      <c r="I1776" s="60" t="s">
        <v>7069</v>
      </c>
      <c r="J1776" s="123"/>
      <c r="K1776" s="62" t="s">
        <v>139</v>
      </c>
      <c r="L1776" s="60" t="s">
        <v>153</v>
      </c>
      <c r="M1776" s="59" t="s">
        <v>103</v>
      </c>
      <c r="N1776" s="60" t="s">
        <v>167</v>
      </c>
      <c r="O1776" s="60" t="s">
        <v>101</v>
      </c>
      <c r="P1776" s="59" t="s">
        <v>3045</v>
      </c>
      <c r="Q1776" s="59" t="s">
        <v>103</v>
      </c>
      <c r="R1776" s="59"/>
      <c r="S1776" s="59"/>
      <c r="T1776" s="59"/>
      <c r="U1776" s="59"/>
      <c r="V1776" s="59"/>
    </row>
    <row r="1777" spans="1:22" x14ac:dyDescent="0.2">
      <c r="A1777" s="65" t="s">
        <v>7070</v>
      </c>
      <c r="B1777" s="62" t="s">
        <v>7071</v>
      </c>
      <c r="C1777" s="137">
        <v>1999</v>
      </c>
      <c r="D1777" s="66">
        <v>1099.45</v>
      </c>
      <c r="E1777" s="66">
        <v>1599.2</v>
      </c>
      <c r="F1777" s="62" t="s">
        <v>135</v>
      </c>
      <c r="G1777" s="66" t="s">
        <v>136</v>
      </c>
      <c r="H1777" s="82" t="s">
        <v>7072</v>
      </c>
      <c r="I1777" s="82" t="s">
        <v>7073</v>
      </c>
      <c r="J1777" s="122"/>
      <c r="K1777" s="66"/>
      <c r="L1777" s="62" t="s">
        <v>130</v>
      </c>
      <c r="M1777" s="66" t="s">
        <v>103</v>
      </c>
      <c r="N1777" s="66" t="s">
        <v>100</v>
      </c>
      <c r="O1777" s="62" t="s">
        <v>4120</v>
      </c>
      <c r="P1777" s="62" t="s">
        <v>102</v>
      </c>
      <c r="Q1777" s="62" t="s">
        <v>103</v>
      </c>
      <c r="R1777" s="62"/>
      <c r="S1777" s="62"/>
      <c r="T1777" s="62"/>
      <c r="U1777" s="62"/>
      <c r="V1777" s="62"/>
    </row>
    <row r="1778" spans="1:22" x14ac:dyDescent="0.2">
      <c r="A1778" s="58" t="s">
        <v>7074</v>
      </c>
      <c r="B1778" s="59" t="s">
        <v>7075</v>
      </c>
      <c r="C1778" s="71">
        <v>2030</v>
      </c>
      <c r="D1778" s="60">
        <v>1116.5</v>
      </c>
      <c r="E1778" s="66">
        <v>1624</v>
      </c>
      <c r="F1778" s="59" t="s">
        <v>135</v>
      </c>
      <c r="G1778" s="59" t="s">
        <v>136</v>
      </c>
      <c r="H1778" s="60" t="s">
        <v>7076</v>
      </c>
      <c r="I1778" s="60" t="s">
        <v>7077</v>
      </c>
      <c r="J1778" s="123"/>
      <c r="K1778" s="62" t="s">
        <v>139</v>
      </c>
      <c r="L1778" s="60" t="s">
        <v>123</v>
      </c>
      <c r="M1778" s="59" t="s">
        <v>140</v>
      </c>
      <c r="N1778" s="60" t="s">
        <v>124</v>
      </c>
      <c r="O1778" s="60" t="s">
        <v>125</v>
      </c>
      <c r="P1778" s="59" t="s">
        <v>102</v>
      </c>
      <c r="Q1778" s="59" t="s">
        <v>103</v>
      </c>
      <c r="R1778" s="59"/>
      <c r="S1778" s="59"/>
      <c r="T1778" s="59">
        <v>2</v>
      </c>
      <c r="U1778" s="59">
        <v>13</v>
      </c>
      <c r="V1778" s="59">
        <v>19</v>
      </c>
    </row>
    <row r="1779" spans="1:22" x14ac:dyDescent="0.2">
      <c r="A1779" s="58" t="s">
        <v>7078</v>
      </c>
      <c r="B1779" s="59" t="s">
        <v>7079</v>
      </c>
      <c r="C1779" s="71">
        <v>2040</v>
      </c>
      <c r="D1779" s="60">
        <v>1122</v>
      </c>
      <c r="E1779" s="66">
        <v>1632</v>
      </c>
      <c r="F1779" s="59" t="s">
        <v>135</v>
      </c>
      <c r="G1779" s="59" t="s">
        <v>136</v>
      </c>
      <c r="H1779" s="60" t="s">
        <v>7080</v>
      </c>
      <c r="I1779" s="60" t="s">
        <v>7081</v>
      </c>
      <c r="J1779" s="123"/>
      <c r="K1779" s="62" t="s">
        <v>139</v>
      </c>
      <c r="L1779" s="60" t="s">
        <v>3468</v>
      </c>
      <c r="M1779" s="59" t="s">
        <v>103</v>
      </c>
      <c r="N1779" s="60" t="s">
        <v>953</v>
      </c>
      <c r="O1779" s="60" t="s">
        <v>1497</v>
      </c>
      <c r="P1779" s="59" t="s">
        <v>955</v>
      </c>
      <c r="Q1779" s="59" t="s">
        <v>103</v>
      </c>
      <c r="R1779" s="59"/>
      <c r="S1779" s="59" t="s">
        <v>955</v>
      </c>
      <c r="T1779" s="59"/>
      <c r="U1779" s="59"/>
      <c r="V1779" s="59"/>
    </row>
    <row r="1780" spans="1:22" x14ac:dyDescent="0.2">
      <c r="A1780" s="58" t="s">
        <v>7082</v>
      </c>
      <c r="B1780" s="59" t="s">
        <v>7083</v>
      </c>
      <c r="C1780" s="71">
        <v>2095</v>
      </c>
      <c r="D1780" s="60">
        <v>1152.25</v>
      </c>
      <c r="E1780" s="66">
        <v>1676</v>
      </c>
      <c r="F1780" s="59" t="s">
        <v>135</v>
      </c>
      <c r="G1780" s="59" t="s">
        <v>136</v>
      </c>
      <c r="H1780" s="60" t="s">
        <v>7084</v>
      </c>
      <c r="I1780" s="60" t="s">
        <v>7085</v>
      </c>
      <c r="J1780" s="123">
        <v>0.43</v>
      </c>
      <c r="K1780" s="62" t="s">
        <v>139</v>
      </c>
      <c r="L1780" s="60" t="s">
        <v>153</v>
      </c>
      <c r="M1780" s="59" t="s">
        <v>103</v>
      </c>
      <c r="N1780" s="60" t="s">
        <v>124</v>
      </c>
      <c r="O1780" s="60" t="s">
        <v>125</v>
      </c>
      <c r="P1780" s="59" t="s">
        <v>102</v>
      </c>
      <c r="Q1780" s="59" t="s">
        <v>103</v>
      </c>
      <c r="R1780" s="59"/>
      <c r="S1780" s="59"/>
      <c r="T1780" s="59">
        <v>2</v>
      </c>
      <c r="U1780" s="59">
        <v>18.8</v>
      </c>
      <c r="V1780" s="59">
        <v>22</v>
      </c>
    </row>
    <row r="1781" spans="1:22" x14ac:dyDescent="0.2">
      <c r="A1781" s="65" t="s">
        <v>7086</v>
      </c>
      <c r="B1781" s="62" t="s">
        <v>7087</v>
      </c>
      <c r="C1781" s="137">
        <v>2095</v>
      </c>
      <c r="D1781" s="66">
        <v>1152.25</v>
      </c>
      <c r="E1781" s="66">
        <v>1676</v>
      </c>
      <c r="F1781" s="59" t="s">
        <v>135</v>
      </c>
      <c r="G1781" s="66" t="s">
        <v>136</v>
      </c>
      <c r="H1781" s="82" t="s">
        <v>7088</v>
      </c>
      <c r="I1781" s="66" t="s">
        <v>7089</v>
      </c>
      <c r="J1781" s="122">
        <v>0</v>
      </c>
      <c r="K1781" s="66" t="s">
        <v>139</v>
      </c>
      <c r="L1781" s="62" t="s">
        <v>123</v>
      </c>
      <c r="M1781" s="66" t="s">
        <v>140</v>
      </c>
      <c r="N1781" s="66" t="s">
        <v>124</v>
      </c>
      <c r="O1781" s="62" t="s">
        <v>125</v>
      </c>
      <c r="P1781" s="62" t="s">
        <v>102</v>
      </c>
      <c r="Q1781" s="62" t="s">
        <v>103</v>
      </c>
      <c r="R1781" s="62"/>
      <c r="S1781" s="62"/>
      <c r="T1781" s="62">
        <v>2</v>
      </c>
      <c r="U1781" s="62">
        <v>13</v>
      </c>
      <c r="V1781" s="62">
        <v>25</v>
      </c>
    </row>
    <row r="1782" spans="1:22" x14ac:dyDescent="0.2">
      <c r="A1782" s="58" t="s">
        <v>7090</v>
      </c>
      <c r="B1782" s="59" t="s">
        <v>7091</v>
      </c>
      <c r="C1782" s="71">
        <v>2095</v>
      </c>
      <c r="D1782" s="60">
        <v>1152.25</v>
      </c>
      <c r="E1782" s="66">
        <v>1676</v>
      </c>
      <c r="F1782" s="59" t="s">
        <v>135</v>
      </c>
      <c r="G1782" s="59" t="s">
        <v>3327</v>
      </c>
      <c r="H1782" s="60" t="s">
        <v>7092</v>
      </c>
      <c r="I1782" s="60" t="s">
        <v>7093</v>
      </c>
      <c r="J1782" s="123"/>
      <c r="K1782" s="62" t="s">
        <v>139</v>
      </c>
      <c r="L1782" s="60" t="s">
        <v>153</v>
      </c>
      <c r="M1782" s="59" t="s">
        <v>103</v>
      </c>
      <c r="N1782" s="60" t="s">
        <v>1390</v>
      </c>
      <c r="O1782" s="60" t="s">
        <v>4692</v>
      </c>
      <c r="P1782" s="59" t="s">
        <v>1392</v>
      </c>
      <c r="Q1782" s="59" t="s">
        <v>103</v>
      </c>
      <c r="R1782" s="59"/>
      <c r="S1782" s="59"/>
      <c r="T1782" s="59">
        <v>4.3600000000000003</v>
      </c>
      <c r="U1782" s="59">
        <v>18.3</v>
      </c>
      <c r="V1782" s="59">
        <v>43.64</v>
      </c>
    </row>
    <row r="1783" spans="1:22" x14ac:dyDescent="0.2">
      <c r="A1783" s="58" t="s">
        <v>7094</v>
      </c>
      <c r="B1783" s="59" t="s">
        <v>7095</v>
      </c>
      <c r="C1783" s="71">
        <v>2120</v>
      </c>
      <c r="D1783" s="60">
        <v>1166</v>
      </c>
      <c r="E1783" s="66">
        <v>1696</v>
      </c>
      <c r="F1783" s="59" t="s">
        <v>135</v>
      </c>
      <c r="G1783" s="59" t="s">
        <v>136</v>
      </c>
      <c r="H1783" s="60" t="s">
        <v>7096</v>
      </c>
      <c r="I1783" s="60" t="s">
        <v>7097</v>
      </c>
      <c r="J1783" s="123"/>
      <c r="K1783" s="62" t="s">
        <v>139</v>
      </c>
      <c r="L1783" s="60" t="s">
        <v>130</v>
      </c>
      <c r="M1783" s="59" t="s">
        <v>103</v>
      </c>
      <c r="N1783" s="60" t="s">
        <v>100</v>
      </c>
      <c r="O1783" s="60" t="s">
        <v>4120</v>
      </c>
      <c r="P1783" s="59" t="s">
        <v>102</v>
      </c>
      <c r="Q1783" s="59" t="s">
        <v>103</v>
      </c>
      <c r="R1783" s="59"/>
      <c r="S1783" s="59"/>
      <c r="T1783" s="59">
        <v>2.5</v>
      </c>
      <c r="U1783" s="59">
        <v>11.6</v>
      </c>
      <c r="V1783" s="59">
        <v>23.1</v>
      </c>
    </row>
    <row r="1784" spans="1:22" x14ac:dyDescent="0.2">
      <c r="A1784" s="58" t="s">
        <v>7098</v>
      </c>
      <c r="B1784" s="59" t="s">
        <v>7099</v>
      </c>
      <c r="C1784" s="71">
        <v>2155</v>
      </c>
      <c r="D1784" s="60">
        <v>1185.25</v>
      </c>
      <c r="E1784" s="66">
        <v>1724</v>
      </c>
      <c r="F1784" s="59" t="s">
        <v>135</v>
      </c>
      <c r="G1784" s="59" t="s">
        <v>136</v>
      </c>
      <c r="H1784" s="60" t="s">
        <v>7100</v>
      </c>
      <c r="I1784" s="60" t="s">
        <v>7101</v>
      </c>
      <c r="J1784" s="123"/>
      <c r="K1784" s="62" t="s">
        <v>139</v>
      </c>
      <c r="L1784" s="60" t="s">
        <v>153</v>
      </c>
      <c r="M1784" s="59" t="s">
        <v>103</v>
      </c>
      <c r="N1784" s="60" t="s">
        <v>124</v>
      </c>
      <c r="O1784" s="60" t="s">
        <v>7102</v>
      </c>
      <c r="P1784" s="59" t="s">
        <v>102</v>
      </c>
      <c r="Q1784" s="59" t="s">
        <v>103</v>
      </c>
      <c r="R1784" s="59" t="s">
        <v>273</v>
      </c>
      <c r="S1784" s="59"/>
      <c r="T1784" s="59"/>
      <c r="U1784" s="59"/>
      <c r="V1784" s="59"/>
    </row>
    <row r="1785" spans="1:22" x14ac:dyDescent="0.2">
      <c r="A1785" s="58" t="s">
        <v>7103</v>
      </c>
      <c r="B1785" s="59" t="s">
        <v>7104</v>
      </c>
      <c r="C1785" s="71">
        <v>2195</v>
      </c>
      <c r="D1785" s="60">
        <v>1207.25</v>
      </c>
      <c r="E1785" s="66">
        <v>1756</v>
      </c>
      <c r="F1785" s="59" t="s">
        <v>135</v>
      </c>
      <c r="G1785" s="59" t="s">
        <v>136</v>
      </c>
      <c r="H1785" s="60" t="s">
        <v>7105</v>
      </c>
      <c r="I1785" s="60" t="s">
        <v>7106</v>
      </c>
      <c r="J1785" s="123"/>
      <c r="K1785" s="62" t="s">
        <v>139</v>
      </c>
      <c r="L1785" s="60" t="s">
        <v>123</v>
      </c>
      <c r="M1785" s="59" t="s">
        <v>140</v>
      </c>
      <c r="N1785" s="60" t="s">
        <v>124</v>
      </c>
      <c r="O1785" s="60" t="s">
        <v>125</v>
      </c>
      <c r="P1785" s="59" t="s">
        <v>102</v>
      </c>
      <c r="Q1785" s="59" t="s">
        <v>103</v>
      </c>
      <c r="R1785" s="59"/>
      <c r="S1785" s="59"/>
      <c r="T1785" s="59">
        <v>2</v>
      </c>
      <c r="U1785" s="59">
        <v>18.8</v>
      </c>
      <c r="V1785" s="59">
        <v>22</v>
      </c>
    </row>
    <row r="1786" spans="1:22" x14ac:dyDescent="0.2">
      <c r="A1786" s="58" t="s">
        <v>7107</v>
      </c>
      <c r="B1786" s="59" t="s">
        <v>7108</v>
      </c>
      <c r="C1786" s="71">
        <v>2195</v>
      </c>
      <c r="D1786" s="60">
        <v>1207.25</v>
      </c>
      <c r="E1786" s="66">
        <v>1756</v>
      </c>
      <c r="F1786" s="59" t="s">
        <v>135</v>
      </c>
      <c r="G1786" s="59" t="s">
        <v>6524</v>
      </c>
      <c r="H1786" s="60" t="s">
        <v>7109</v>
      </c>
      <c r="I1786" s="60" t="s">
        <v>7110</v>
      </c>
      <c r="J1786" s="123"/>
      <c r="K1786" s="62" t="s">
        <v>139</v>
      </c>
      <c r="L1786" s="60" t="s">
        <v>123</v>
      </c>
      <c r="M1786" s="59" t="s">
        <v>140</v>
      </c>
      <c r="N1786" s="60" t="s">
        <v>124</v>
      </c>
      <c r="O1786" s="60" t="s">
        <v>125</v>
      </c>
      <c r="P1786" s="59" t="s">
        <v>102</v>
      </c>
      <c r="Q1786" s="59" t="s">
        <v>103</v>
      </c>
      <c r="R1786" s="59"/>
      <c r="S1786" s="59"/>
      <c r="T1786" s="59">
        <v>2</v>
      </c>
      <c r="U1786" s="59">
        <v>24.9</v>
      </c>
      <c r="V1786" s="59">
        <v>12.9</v>
      </c>
    </row>
    <row r="1787" spans="1:22" x14ac:dyDescent="0.2">
      <c r="A1787" s="58" t="s">
        <v>7111</v>
      </c>
      <c r="B1787" s="59" t="s">
        <v>7112</v>
      </c>
      <c r="C1787" s="71">
        <v>2195</v>
      </c>
      <c r="D1787" s="60">
        <v>1207.25</v>
      </c>
      <c r="E1787" s="66">
        <v>1756</v>
      </c>
      <c r="F1787" s="59" t="s">
        <v>135</v>
      </c>
      <c r="G1787" s="59" t="s">
        <v>136</v>
      </c>
      <c r="H1787" s="60" t="s">
        <v>7113</v>
      </c>
      <c r="I1787" s="60" t="s">
        <v>7114</v>
      </c>
      <c r="J1787" s="123"/>
      <c r="K1787" s="62" t="s">
        <v>139</v>
      </c>
      <c r="L1787" s="60" t="s">
        <v>123</v>
      </c>
      <c r="M1787" s="59" t="s">
        <v>140</v>
      </c>
      <c r="N1787" s="60" t="s">
        <v>124</v>
      </c>
      <c r="O1787" s="60" t="s">
        <v>125</v>
      </c>
      <c r="P1787" s="59" t="s">
        <v>102</v>
      </c>
      <c r="Q1787" s="59" t="s">
        <v>103</v>
      </c>
      <c r="R1787" s="59"/>
      <c r="S1787" s="59"/>
      <c r="T1787" s="59">
        <v>2</v>
      </c>
      <c r="U1787" s="59">
        <v>18.8</v>
      </c>
      <c r="V1787" s="59">
        <v>22</v>
      </c>
    </row>
    <row r="1788" spans="1:22" x14ac:dyDescent="0.2">
      <c r="A1788" s="65" t="s">
        <v>7115</v>
      </c>
      <c r="B1788" s="62" t="s">
        <v>7116</v>
      </c>
      <c r="C1788" s="137">
        <v>2195</v>
      </c>
      <c r="D1788" s="66">
        <v>1207.25</v>
      </c>
      <c r="E1788" s="66">
        <v>1756</v>
      </c>
      <c r="F1788" s="59" t="s">
        <v>135</v>
      </c>
      <c r="G1788" s="66" t="s">
        <v>136</v>
      </c>
      <c r="H1788" s="82" t="s">
        <v>7117</v>
      </c>
      <c r="I1788" s="66" t="s">
        <v>7118</v>
      </c>
      <c r="J1788" s="122">
        <v>0</v>
      </c>
      <c r="K1788" s="66" t="s">
        <v>139</v>
      </c>
      <c r="L1788" s="62" t="s">
        <v>153</v>
      </c>
      <c r="M1788" s="66" t="s">
        <v>103</v>
      </c>
      <c r="N1788" s="66" t="s">
        <v>124</v>
      </c>
      <c r="O1788" s="62" t="s">
        <v>125</v>
      </c>
      <c r="P1788" s="62" t="s">
        <v>102</v>
      </c>
      <c r="Q1788" s="62" t="s">
        <v>103</v>
      </c>
      <c r="R1788" s="62"/>
      <c r="S1788" s="62"/>
      <c r="T1788" s="62"/>
      <c r="U1788" s="62"/>
      <c r="V1788" s="62"/>
    </row>
    <row r="1789" spans="1:22" x14ac:dyDescent="0.2">
      <c r="A1789" s="65" t="s">
        <v>7119</v>
      </c>
      <c r="B1789" s="62" t="s">
        <v>7120</v>
      </c>
      <c r="C1789" s="137">
        <v>2200</v>
      </c>
      <c r="D1789" s="66">
        <v>1210</v>
      </c>
      <c r="E1789" s="66">
        <v>1760</v>
      </c>
      <c r="F1789" s="59" t="s">
        <v>135</v>
      </c>
      <c r="G1789" s="66" t="s">
        <v>136</v>
      </c>
      <c r="H1789" s="82" t="s">
        <v>7121</v>
      </c>
      <c r="I1789" s="82" t="s">
        <v>7122</v>
      </c>
      <c r="J1789" s="122"/>
      <c r="K1789" s="66" t="s">
        <v>139</v>
      </c>
      <c r="L1789" s="62" t="s">
        <v>4615</v>
      </c>
      <c r="M1789" s="66" t="s">
        <v>103</v>
      </c>
      <c r="N1789" s="66" t="s">
        <v>7123</v>
      </c>
      <c r="O1789" s="62" t="s">
        <v>7124</v>
      </c>
      <c r="P1789" s="62" t="s">
        <v>102</v>
      </c>
      <c r="Q1789" s="62" t="s">
        <v>103</v>
      </c>
      <c r="R1789" s="62"/>
      <c r="S1789" s="62" t="s">
        <v>102</v>
      </c>
      <c r="T1789" s="62"/>
      <c r="U1789" s="62"/>
      <c r="V1789" s="62"/>
    </row>
    <row r="1790" spans="1:22" x14ac:dyDescent="0.2">
      <c r="A1790" s="58" t="s">
        <v>7125</v>
      </c>
      <c r="B1790" s="59" t="s">
        <v>7126</v>
      </c>
      <c r="C1790" s="71">
        <v>2205</v>
      </c>
      <c r="D1790" s="60">
        <v>1212.75</v>
      </c>
      <c r="E1790" s="66">
        <v>1764</v>
      </c>
      <c r="F1790" s="59" t="s">
        <v>135</v>
      </c>
      <c r="G1790" s="59" t="s">
        <v>136</v>
      </c>
      <c r="H1790" s="60" t="s">
        <v>7127</v>
      </c>
      <c r="I1790" s="60" t="s">
        <v>7128</v>
      </c>
      <c r="J1790" s="123">
        <v>0.4</v>
      </c>
      <c r="K1790" s="62" t="s">
        <v>139</v>
      </c>
      <c r="L1790" s="60" t="s">
        <v>3468</v>
      </c>
      <c r="M1790" s="59" t="s">
        <v>103</v>
      </c>
      <c r="N1790" s="60" t="s">
        <v>946</v>
      </c>
      <c r="O1790" s="60" t="s">
        <v>4804</v>
      </c>
      <c r="P1790" s="59" t="s">
        <v>955</v>
      </c>
      <c r="Q1790" s="59" t="s">
        <v>103</v>
      </c>
      <c r="R1790" s="59"/>
      <c r="S1790" s="59" t="s">
        <v>955</v>
      </c>
      <c r="T1790" s="59"/>
      <c r="U1790" s="59"/>
      <c r="V1790" s="59"/>
    </row>
    <row r="1791" spans="1:22" x14ac:dyDescent="0.2">
      <c r="A1791" s="65" t="s">
        <v>7129</v>
      </c>
      <c r="B1791" s="62" t="s">
        <v>7130</v>
      </c>
      <c r="C1791" s="137">
        <v>2290</v>
      </c>
      <c r="D1791" s="66">
        <v>1259.5</v>
      </c>
      <c r="E1791" s="66">
        <v>1832</v>
      </c>
      <c r="F1791" s="62" t="s">
        <v>135</v>
      </c>
      <c r="G1791" s="66" t="s">
        <v>7131</v>
      </c>
      <c r="H1791" s="82" t="s">
        <v>7132</v>
      </c>
      <c r="I1791" s="82" t="s">
        <v>7133</v>
      </c>
      <c r="J1791" s="122"/>
      <c r="K1791" s="66" t="s">
        <v>139</v>
      </c>
      <c r="L1791" s="62" t="s">
        <v>130</v>
      </c>
      <c r="M1791" s="66" t="s">
        <v>103</v>
      </c>
      <c r="N1791" s="66" t="s">
        <v>6456</v>
      </c>
      <c r="O1791" s="62" t="s">
        <v>6457</v>
      </c>
      <c r="P1791" s="62" t="s">
        <v>102</v>
      </c>
      <c r="Q1791" s="62" t="s">
        <v>103</v>
      </c>
      <c r="R1791" s="62"/>
      <c r="S1791" s="62"/>
      <c r="T1791" s="62">
        <v>4.3600000000000003</v>
      </c>
      <c r="U1791" s="62">
        <v>23.72</v>
      </c>
      <c r="V1791" s="62">
        <v>43.64</v>
      </c>
    </row>
    <row r="1792" spans="1:22" x14ac:dyDescent="0.2">
      <c r="A1792" s="58" t="s">
        <v>7134</v>
      </c>
      <c r="B1792" s="59" t="s">
        <v>7135</v>
      </c>
      <c r="C1792" s="71">
        <v>2295</v>
      </c>
      <c r="D1792" s="60">
        <v>1262.25</v>
      </c>
      <c r="E1792" s="66">
        <v>1836</v>
      </c>
      <c r="F1792" s="62" t="s">
        <v>135</v>
      </c>
      <c r="G1792" s="59" t="s">
        <v>7131</v>
      </c>
      <c r="H1792" s="68" t="s">
        <v>7136</v>
      </c>
      <c r="I1792" s="69" t="s">
        <v>7137</v>
      </c>
      <c r="J1792" s="123"/>
      <c r="K1792" s="62" t="s">
        <v>139</v>
      </c>
      <c r="L1792" s="60" t="s">
        <v>153</v>
      </c>
      <c r="M1792" s="59" t="s">
        <v>103</v>
      </c>
      <c r="N1792" s="60" t="s">
        <v>3227</v>
      </c>
      <c r="O1792" s="60" t="s">
        <v>5448</v>
      </c>
      <c r="P1792" s="59" t="s">
        <v>102</v>
      </c>
      <c r="Q1792" s="59" t="s">
        <v>103</v>
      </c>
      <c r="R1792" s="59"/>
      <c r="S1792" s="59"/>
      <c r="T1792" s="59">
        <v>4.3600000000000003</v>
      </c>
      <c r="U1792" s="59">
        <v>23.72</v>
      </c>
      <c r="V1792" s="59">
        <v>43.64</v>
      </c>
    </row>
    <row r="1793" spans="1:22" x14ac:dyDescent="0.2">
      <c r="A1793" s="58" t="s">
        <v>7138</v>
      </c>
      <c r="B1793" s="59" t="s">
        <v>7139</v>
      </c>
      <c r="C1793" s="71">
        <v>2305</v>
      </c>
      <c r="D1793" s="60">
        <v>1267.75</v>
      </c>
      <c r="E1793" s="66">
        <v>1844</v>
      </c>
      <c r="F1793" s="59" t="s">
        <v>135</v>
      </c>
      <c r="G1793" s="59" t="s">
        <v>136</v>
      </c>
      <c r="H1793" s="60" t="s">
        <v>7140</v>
      </c>
      <c r="I1793" s="60" t="s">
        <v>7141</v>
      </c>
      <c r="J1793" s="123"/>
      <c r="K1793" s="62" t="s">
        <v>139</v>
      </c>
      <c r="L1793" s="60" t="s">
        <v>123</v>
      </c>
      <c r="M1793" s="59" t="s">
        <v>140</v>
      </c>
      <c r="N1793" s="60" t="s">
        <v>124</v>
      </c>
      <c r="O1793" s="60" t="s">
        <v>125</v>
      </c>
      <c r="P1793" s="59" t="s">
        <v>102</v>
      </c>
      <c r="Q1793" s="59" t="s">
        <v>103</v>
      </c>
      <c r="R1793" s="59"/>
      <c r="S1793" s="59"/>
      <c r="T1793" s="59">
        <v>2</v>
      </c>
      <c r="U1793" s="59">
        <v>19</v>
      </c>
      <c r="V1793" s="59">
        <v>21.6</v>
      </c>
    </row>
    <row r="1794" spans="1:22" x14ac:dyDescent="0.2">
      <c r="A1794" s="58" t="s">
        <v>7142</v>
      </c>
      <c r="B1794" s="59" t="s">
        <v>7143</v>
      </c>
      <c r="C1794" s="71">
        <v>2305</v>
      </c>
      <c r="D1794" s="60">
        <v>1267.75</v>
      </c>
      <c r="E1794" s="66">
        <v>1844</v>
      </c>
      <c r="F1794" s="59" t="s">
        <v>135</v>
      </c>
      <c r="G1794" s="59" t="s">
        <v>136</v>
      </c>
      <c r="H1794" s="60" t="s">
        <v>7144</v>
      </c>
      <c r="I1794" s="60" t="s">
        <v>7145</v>
      </c>
      <c r="J1794" s="123">
        <v>0.95</v>
      </c>
      <c r="K1794" s="62" t="s">
        <v>139</v>
      </c>
      <c r="L1794" s="60" t="s">
        <v>153</v>
      </c>
      <c r="M1794" s="59" t="s">
        <v>103</v>
      </c>
      <c r="N1794" s="60" t="s">
        <v>124</v>
      </c>
      <c r="O1794" s="60" t="s">
        <v>125</v>
      </c>
      <c r="P1794" s="59" t="s">
        <v>102</v>
      </c>
      <c r="Q1794" s="59" t="s">
        <v>103</v>
      </c>
      <c r="R1794" s="59"/>
      <c r="S1794" s="59"/>
      <c r="T1794" s="59">
        <v>2</v>
      </c>
      <c r="U1794" s="59">
        <v>18</v>
      </c>
      <c r="V1794" s="59">
        <v>39.5</v>
      </c>
    </row>
    <row r="1795" spans="1:22" x14ac:dyDescent="0.2">
      <c r="A1795" s="58" t="s">
        <v>7146</v>
      </c>
      <c r="B1795" s="59" t="s">
        <v>7147</v>
      </c>
      <c r="C1795" s="71">
        <v>2315</v>
      </c>
      <c r="D1795" s="60">
        <v>1273.25</v>
      </c>
      <c r="E1795" s="66">
        <v>1852</v>
      </c>
      <c r="F1795" s="59" t="s">
        <v>135</v>
      </c>
      <c r="G1795" s="59" t="s">
        <v>5875</v>
      </c>
      <c r="H1795" s="60" t="s">
        <v>7148</v>
      </c>
      <c r="I1795" s="60" t="s">
        <v>7149</v>
      </c>
      <c r="J1795" s="123">
        <v>5.84</v>
      </c>
      <c r="K1795" s="62" t="s">
        <v>139</v>
      </c>
      <c r="L1795" s="60" t="s">
        <v>153</v>
      </c>
      <c r="M1795" s="59" t="s">
        <v>103</v>
      </c>
      <c r="N1795" s="60" t="s">
        <v>124</v>
      </c>
      <c r="O1795" s="60" t="s">
        <v>6138</v>
      </c>
      <c r="P1795" s="59" t="s">
        <v>102</v>
      </c>
      <c r="Q1795" s="59" t="s">
        <v>103</v>
      </c>
      <c r="R1795" s="59"/>
      <c r="S1795" s="59"/>
      <c r="T1795" s="59">
        <v>8.8000000000000007</v>
      </c>
      <c r="U1795" s="59">
        <v>18.399999999999999</v>
      </c>
      <c r="V1795" s="59">
        <v>43.69</v>
      </c>
    </row>
    <row r="1796" spans="1:22" x14ac:dyDescent="0.2">
      <c r="A1796" s="58" t="s">
        <v>7150</v>
      </c>
      <c r="B1796" s="59" t="s">
        <v>7151</v>
      </c>
      <c r="C1796" s="71">
        <v>2345</v>
      </c>
      <c r="D1796" s="60">
        <v>1289.75</v>
      </c>
      <c r="E1796" s="66">
        <v>1876</v>
      </c>
      <c r="F1796" s="61" t="s">
        <v>135</v>
      </c>
      <c r="G1796" s="59" t="s">
        <v>5685</v>
      </c>
      <c r="H1796" s="60" t="s">
        <v>7152</v>
      </c>
      <c r="I1796" s="60" t="s">
        <v>7153</v>
      </c>
      <c r="J1796" s="123">
        <v>1.5</v>
      </c>
      <c r="K1796" s="62" t="s">
        <v>139</v>
      </c>
      <c r="L1796" s="60" t="s">
        <v>153</v>
      </c>
      <c r="M1796" s="59" t="s">
        <v>103</v>
      </c>
      <c r="N1796" s="60" t="s">
        <v>131</v>
      </c>
      <c r="O1796" s="60" t="s">
        <v>132</v>
      </c>
      <c r="P1796" s="59" t="s">
        <v>102</v>
      </c>
      <c r="Q1796" s="59" t="s">
        <v>103</v>
      </c>
      <c r="R1796" s="59"/>
      <c r="S1796" s="59"/>
      <c r="T1796" s="59">
        <v>4.3600000000000003</v>
      </c>
      <c r="U1796" s="59">
        <v>16.3</v>
      </c>
      <c r="V1796" s="59">
        <v>21.46</v>
      </c>
    </row>
    <row r="1797" spans="1:22" x14ac:dyDescent="0.2">
      <c r="A1797" s="58" t="s">
        <v>7154</v>
      </c>
      <c r="B1797" s="59" t="s">
        <v>7155</v>
      </c>
      <c r="C1797" s="71">
        <v>2355</v>
      </c>
      <c r="D1797" s="60">
        <v>1295.25</v>
      </c>
      <c r="E1797" s="66">
        <v>1884</v>
      </c>
      <c r="F1797" s="61" t="s">
        <v>135</v>
      </c>
      <c r="G1797" s="59" t="s">
        <v>136</v>
      </c>
      <c r="H1797" s="60" t="s">
        <v>7156</v>
      </c>
      <c r="I1797" s="60" t="s">
        <v>7157</v>
      </c>
      <c r="J1797" s="123"/>
      <c r="K1797" s="62" t="s">
        <v>139</v>
      </c>
      <c r="L1797" s="60" t="s">
        <v>4615</v>
      </c>
      <c r="M1797" s="59" t="s">
        <v>103</v>
      </c>
      <c r="N1797" s="60" t="s">
        <v>154</v>
      </c>
      <c r="O1797" s="60" t="s">
        <v>4120</v>
      </c>
      <c r="P1797" s="59" t="s">
        <v>102</v>
      </c>
      <c r="Q1797" s="59" t="s">
        <v>103</v>
      </c>
      <c r="R1797" s="59" t="s">
        <v>4149</v>
      </c>
      <c r="S1797" s="59"/>
      <c r="T1797" s="59">
        <v>3</v>
      </c>
      <c r="U1797" s="59">
        <v>13.2</v>
      </c>
      <c r="V1797" s="59">
        <v>16.5</v>
      </c>
    </row>
    <row r="1798" spans="1:22" x14ac:dyDescent="0.2">
      <c r="A1798" s="58" t="s">
        <v>7158</v>
      </c>
      <c r="B1798" s="59" t="s">
        <v>7159</v>
      </c>
      <c r="C1798" s="71">
        <v>2370</v>
      </c>
      <c r="D1798" s="60">
        <v>1303.5</v>
      </c>
      <c r="E1798" s="66">
        <v>1896</v>
      </c>
      <c r="F1798" s="61" t="s">
        <v>135</v>
      </c>
      <c r="G1798" s="59" t="s">
        <v>5685</v>
      </c>
      <c r="H1798" s="60" t="s">
        <v>7160</v>
      </c>
      <c r="I1798" s="60" t="s">
        <v>7161</v>
      </c>
      <c r="J1798" s="123"/>
      <c r="K1798" s="62" t="s">
        <v>139</v>
      </c>
      <c r="L1798" s="60" t="s">
        <v>4615</v>
      </c>
      <c r="M1798" s="59" t="s">
        <v>103</v>
      </c>
      <c r="N1798" s="60" t="s">
        <v>6456</v>
      </c>
      <c r="O1798" s="60" t="s">
        <v>6457</v>
      </c>
      <c r="P1798" s="59" t="s">
        <v>102</v>
      </c>
      <c r="Q1798" s="59" t="s">
        <v>103</v>
      </c>
      <c r="R1798" s="59" t="s">
        <v>5307</v>
      </c>
      <c r="S1798" s="59"/>
      <c r="T1798" s="59">
        <v>4.3600000000000003</v>
      </c>
      <c r="U1798" s="59">
        <v>16.3</v>
      </c>
      <c r="V1798" s="59">
        <v>21.46</v>
      </c>
    </row>
    <row r="1799" spans="1:22" x14ac:dyDescent="0.2">
      <c r="A1799" s="65" t="s">
        <v>7162</v>
      </c>
      <c r="B1799" s="62" t="s">
        <v>7163</v>
      </c>
      <c r="C1799" s="137">
        <v>2395</v>
      </c>
      <c r="D1799" s="66">
        <v>1317.25</v>
      </c>
      <c r="E1799" s="66">
        <v>1916</v>
      </c>
      <c r="F1799" s="59" t="s">
        <v>135</v>
      </c>
      <c r="G1799" s="66" t="s">
        <v>136</v>
      </c>
      <c r="H1799" s="82" t="s">
        <v>7164</v>
      </c>
      <c r="I1799" s="66" t="s">
        <v>7165</v>
      </c>
      <c r="J1799" s="122">
        <v>0</v>
      </c>
      <c r="K1799" s="66" t="s">
        <v>139</v>
      </c>
      <c r="L1799" s="62" t="s">
        <v>123</v>
      </c>
      <c r="M1799" s="66" t="s">
        <v>140</v>
      </c>
      <c r="N1799" s="66" t="s">
        <v>124</v>
      </c>
      <c r="O1799" s="62" t="s">
        <v>125</v>
      </c>
      <c r="P1799" s="62" t="s">
        <v>102</v>
      </c>
      <c r="Q1799" s="62" t="s">
        <v>103</v>
      </c>
      <c r="R1799" s="62"/>
      <c r="S1799" s="62"/>
      <c r="T1799" s="62">
        <v>2</v>
      </c>
      <c r="U1799" s="62">
        <v>13</v>
      </c>
      <c r="V1799" s="62">
        <v>25</v>
      </c>
    </row>
    <row r="1800" spans="1:22" x14ac:dyDescent="0.2">
      <c r="A1800" s="58" t="s">
        <v>7166</v>
      </c>
      <c r="B1800" s="59" t="s">
        <v>7167</v>
      </c>
      <c r="C1800" s="71">
        <v>2475</v>
      </c>
      <c r="D1800" s="60">
        <v>1361.25</v>
      </c>
      <c r="E1800" s="66">
        <v>1980</v>
      </c>
      <c r="F1800" s="61" t="s">
        <v>135</v>
      </c>
      <c r="G1800" s="59" t="s">
        <v>3327</v>
      </c>
      <c r="H1800" s="60" t="s">
        <v>7168</v>
      </c>
      <c r="I1800" s="60" t="s">
        <v>7169</v>
      </c>
      <c r="J1800" s="123">
        <v>2.5</v>
      </c>
      <c r="K1800" s="62" t="s">
        <v>139</v>
      </c>
      <c r="L1800" s="60" t="s">
        <v>153</v>
      </c>
      <c r="M1800" s="59" t="s">
        <v>103</v>
      </c>
      <c r="N1800" s="60" t="s">
        <v>946</v>
      </c>
      <c r="O1800" s="60" t="s">
        <v>4774</v>
      </c>
      <c r="P1800" s="59" t="s">
        <v>102</v>
      </c>
      <c r="Q1800" s="59" t="s">
        <v>103</v>
      </c>
      <c r="R1800" s="59"/>
      <c r="S1800" s="59"/>
      <c r="T1800" s="59">
        <v>4.3600000000000003</v>
      </c>
      <c r="U1800" s="59">
        <v>18.3</v>
      </c>
      <c r="V1800" s="59">
        <v>43.64</v>
      </c>
    </row>
    <row r="1801" spans="1:22" x14ac:dyDescent="0.2">
      <c r="A1801" s="58" t="s">
        <v>7170</v>
      </c>
      <c r="B1801" s="59" t="s">
        <v>7171</v>
      </c>
      <c r="C1801" s="71">
        <v>2525</v>
      </c>
      <c r="D1801" s="60">
        <v>1388.75</v>
      </c>
      <c r="E1801" s="66">
        <v>2020</v>
      </c>
      <c r="F1801" s="59" t="s">
        <v>135</v>
      </c>
      <c r="G1801" s="59" t="s">
        <v>136</v>
      </c>
      <c r="H1801" s="60" t="s">
        <v>7172</v>
      </c>
      <c r="I1801" s="60" t="s">
        <v>7173</v>
      </c>
      <c r="J1801" s="123"/>
      <c r="K1801" s="62" t="s">
        <v>139</v>
      </c>
      <c r="L1801" s="60" t="s">
        <v>123</v>
      </c>
      <c r="M1801" s="59" t="s">
        <v>140</v>
      </c>
      <c r="N1801" s="60" t="s">
        <v>124</v>
      </c>
      <c r="O1801" s="60" t="s">
        <v>125</v>
      </c>
      <c r="P1801" s="59" t="s">
        <v>102</v>
      </c>
      <c r="Q1801" s="59" t="s">
        <v>103</v>
      </c>
      <c r="R1801" s="59"/>
      <c r="S1801" s="59"/>
      <c r="T1801" s="59">
        <v>2</v>
      </c>
      <c r="U1801" s="59">
        <v>18.8</v>
      </c>
      <c r="V1801" s="59">
        <v>22</v>
      </c>
    </row>
    <row r="1802" spans="1:22" x14ac:dyDescent="0.2">
      <c r="A1802" s="58" t="s">
        <v>7174</v>
      </c>
      <c r="B1802" s="59" t="s">
        <v>7175</v>
      </c>
      <c r="C1802" s="71">
        <v>2620</v>
      </c>
      <c r="D1802" s="60">
        <v>1441</v>
      </c>
      <c r="E1802" s="66">
        <v>2096</v>
      </c>
      <c r="F1802" s="59" t="s">
        <v>135</v>
      </c>
      <c r="G1802" s="59" t="s">
        <v>3327</v>
      </c>
      <c r="H1802" s="60" t="s">
        <v>7176</v>
      </c>
      <c r="I1802" s="60" t="s">
        <v>7177</v>
      </c>
      <c r="J1802" s="123"/>
      <c r="K1802" s="62" t="s">
        <v>139</v>
      </c>
      <c r="L1802" s="60" t="s">
        <v>153</v>
      </c>
      <c r="M1802" s="59" t="s">
        <v>103</v>
      </c>
      <c r="N1802" s="60" t="s">
        <v>4247</v>
      </c>
      <c r="O1802" s="60" t="s">
        <v>5688</v>
      </c>
      <c r="P1802" s="59" t="s">
        <v>102</v>
      </c>
      <c r="Q1802" s="59" t="s">
        <v>103</v>
      </c>
      <c r="R1802" s="59" t="s">
        <v>575</v>
      </c>
      <c r="S1802" s="59"/>
      <c r="T1802" s="59">
        <v>4.3600000000000003</v>
      </c>
      <c r="U1802" s="59">
        <v>18.3</v>
      </c>
      <c r="V1802" s="59">
        <v>43.64</v>
      </c>
    </row>
    <row r="1803" spans="1:22" x14ac:dyDescent="0.2">
      <c r="A1803" s="58" t="s">
        <v>7178</v>
      </c>
      <c r="B1803" s="59" t="s">
        <v>7179</v>
      </c>
      <c r="C1803" s="71">
        <v>2635</v>
      </c>
      <c r="D1803" s="60">
        <v>1449.25</v>
      </c>
      <c r="E1803" s="66">
        <v>2108</v>
      </c>
      <c r="F1803" s="59" t="s">
        <v>135</v>
      </c>
      <c r="G1803" s="59" t="s">
        <v>136</v>
      </c>
      <c r="H1803" s="60" t="s">
        <v>7180</v>
      </c>
      <c r="I1803" s="60" t="s">
        <v>7181</v>
      </c>
      <c r="J1803" s="123"/>
      <c r="K1803" s="62" t="s">
        <v>139</v>
      </c>
      <c r="L1803" s="60" t="s">
        <v>153</v>
      </c>
      <c r="M1803" s="59" t="s">
        <v>103</v>
      </c>
      <c r="N1803" s="60" t="s">
        <v>124</v>
      </c>
      <c r="O1803" s="60" t="s">
        <v>125</v>
      </c>
      <c r="P1803" s="59" t="s">
        <v>102</v>
      </c>
      <c r="Q1803" s="59" t="s">
        <v>103</v>
      </c>
      <c r="R1803" s="59" t="s">
        <v>273</v>
      </c>
      <c r="S1803" s="59"/>
      <c r="T1803" s="59">
        <v>2</v>
      </c>
      <c r="U1803" s="59">
        <v>18</v>
      </c>
      <c r="V1803" s="59">
        <v>39.5</v>
      </c>
    </row>
    <row r="1804" spans="1:22" x14ac:dyDescent="0.2">
      <c r="A1804" s="58" t="s">
        <v>7182</v>
      </c>
      <c r="B1804" s="59" t="s">
        <v>7183</v>
      </c>
      <c r="C1804" s="71">
        <v>2635</v>
      </c>
      <c r="D1804" s="60">
        <v>1449.25</v>
      </c>
      <c r="E1804" s="66">
        <v>2108</v>
      </c>
      <c r="F1804" s="59" t="s">
        <v>135</v>
      </c>
      <c r="G1804" s="59" t="s">
        <v>136</v>
      </c>
      <c r="H1804" s="60" t="s">
        <v>7140</v>
      </c>
      <c r="I1804" s="60" t="s">
        <v>7184</v>
      </c>
      <c r="J1804" s="123"/>
      <c r="K1804" s="62" t="s">
        <v>139</v>
      </c>
      <c r="L1804" s="60" t="s">
        <v>123</v>
      </c>
      <c r="M1804" s="59" t="s">
        <v>140</v>
      </c>
      <c r="N1804" s="60" t="s">
        <v>124</v>
      </c>
      <c r="O1804" s="60" t="s">
        <v>125</v>
      </c>
      <c r="P1804" s="59" t="s">
        <v>102</v>
      </c>
      <c r="Q1804" s="59" t="s">
        <v>103</v>
      </c>
      <c r="R1804" s="59"/>
      <c r="S1804" s="59"/>
      <c r="T1804" s="59">
        <v>2</v>
      </c>
      <c r="U1804" s="59">
        <v>19</v>
      </c>
      <c r="V1804" s="59">
        <v>21.6</v>
      </c>
    </row>
    <row r="1805" spans="1:22" x14ac:dyDescent="0.2">
      <c r="A1805" s="58" t="s">
        <v>7185</v>
      </c>
      <c r="B1805" s="59" t="s">
        <v>7186</v>
      </c>
      <c r="C1805" s="71">
        <v>2635</v>
      </c>
      <c r="D1805" s="60">
        <v>1449.25</v>
      </c>
      <c r="E1805" s="66">
        <v>2108</v>
      </c>
      <c r="F1805" s="59" t="s">
        <v>135</v>
      </c>
      <c r="G1805" s="59" t="s">
        <v>6524</v>
      </c>
      <c r="H1805" s="60" t="s">
        <v>7187</v>
      </c>
      <c r="I1805" s="60" t="s">
        <v>7188</v>
      </c>
      <c r="J1805" s="123"/>
      <c r="K1805" s="62" t="s">
        <v>139</v>
      </c>
      <c r="L1805" s="60" t="s">
        <v>123</v>
      </c>
      <c r="M1805" s="59" t="s">
        <v>140</v>
      </c>
      <c r="N1805" s="60" t="s">
        <v>124</v>
      </c>
      <c r="O1805" s="60" t="s">
        <v>125</v>
      </c>
      <c r="P1805" s="59" t="s">
        <v>102</v>
      </c>
      <c r="Q1805" s="59" t="s">
        <v>103</v>
      </c>
      <c r="R1805" s="59"/>
      <c r="S1805" s="59"/>
      <c r="T1805" s="59">
        <v>2</v>
      </c>
      <c r="U1805" s="59">
        <v>24.9</v>
      </c>
      <c r="V1805" s="59">
        <v>12.9</v>
      </c>
    </row>
    <row r="1806" spans="1:22" x14ac:dyDescent="0.2">
      <c r="A1806" s="58" t="s">
        <v>7189</v>
      </c>
      <c r="B1806" s="59" t="s">
        <v>7190</v>
      </c>
      <c r="C1806" s="71">
        <v>2650</v>
      </c>
      <c r="D1806" s="60">
        <v>1457.5</v>
      </c>
      <c r="E1806" s="66">
        <v>2120</v>
      </c>
      <c r="F1806" s="59" t="s">
        <v>135</v>
      </c>
      <c r="G1806" s="59" t="s">
        <v>3327</v>
      </c>
      <c r="H1806" s="60" t="s">
        <v>7191</v>
      </c>
      <c r="I1806" s="60" t="s">
        <v>7192</v>
      </c>
      <c r="J1806" s="123">
        <v>3.6</v>
      </c>
      <c r="K1806" s="62" t="s">
        <v>139</v>
      </c>
      <c r="L1806" s="60" t="s">
        <v>153</v>
      </c>
      <c r="M1806" s="59" t="s">
        <v>103</v>
      </c>
      <c r="N1806" s="60" t="s">
        <v>6456</v>
      </c>
      <c r="O1806" s="60" t="s">
        <v>6457</v>
      </c>
      <c r="P1806" s="59" t="s">
        <v>102</v>
      </c>
      <c r="Q1806" s="59" t="s">
        <v>103</v>
      </c>
      <c r="R1806" s="59"/>
      <c r="S1806" s="59"/>
      <c r="T1806" s="59">
        <v>4.3600000000000003</v>
      </c>
      <c r="U1806" s="59">
        <v>23.72</v>
      </c>
      <c r="V1806" s="59">
        <v>43.64</v>
      </c>
    </row>
    <row r="1807" spans="1:22" x14ac:dyDescent="0.2">
      <c r="A1807" s="58" t="s">
        <v>7193</v>
      </c>
      <c r="B1807" s="59" t="s">
        <v>7194</v>
      </c>
      <c r="C1807" s="71">
        <v>2660</v>
      </c>
      <c r="D1807" s="60">
        <v>1463</v>
      </c>
      <c r="E1807" s="66">
        <v>2128</v>
      </c>
      <c r="F1807" s="59" t="s">
        <v>135</v>
      </c>
      <c r="G1807" s="59" t="s">
        <v>136</v>
      </c>
      <c r="H1807" s="60" t="s">
        <v>7195</v>
      </c>
      <c r="I1807" s="60" t="s">
        <v>7196</v>
      </c>
      <c r="J1807" s="123"/>
      <c r="K1807" s="62" t="s">
        <v>139</v>
      </c>
      <c r="L1807" s="60" t="s">
        <v>130</v>
      </c>
      <c r="M1807" s="59" t="s">
        <v>103</v>
      </c>
      <c r="N1807" s="60" t="s">
        <v>100</v>
      </c>
      <c r="O1807" s="60" t="s">
        <v>4120</v>
      </c>
      <c r="P1807" s="59" t="s">
        <v>102</v>
      </c>
      <c r="Q1807" s="59" t="s">
        <v>103</v>
      </c>
      <c r="R1807" s="59"/>
      <c r="S1807" s="59"/>
      <c r="T1807" s="59">
        <v>2.5</v>
      </c>
      <c r="U1807" s="59">
        <v>23.1</v>
      </c>
      <c r="V1807" s="59">
        <v>20</v>
      </c>
    </row>
    <row r="1808" spans="1:22" x14ac:dyDescent="0.2">
      <c r="A1808" s="58" t="s">
        <v>7197</v>
      </c>
      <c r="B1808" s="59" t="s">
        <v>7198</v>
      </c>
      <c r="C1808" s="71">
        <v>2725</v>
      </c>
      <c r="D1808" s="60">
        <v>1498.75</v>
      </c>
      <c r="E1808" s="66">
        <v>2180</v>
      </c>
      <c r="F1808" s="61" t="s">
        <v>135</v>
      </c>
      <c r="G1808" s="59" t="s">
        <v>5875</v>
      </c>
      <c r="H1808" s="60" t="s">
        <v>7199</v>
      </c>
      <c r="I1808" s="60" t="s">
        <v>7200</v>
      </c>
      <c r="J1808" s="123">
        <v>3.9</v>
      </c>
      <c r="K1808" s="62" t="s">
        <v>139</v>
      </c>
      <c r="L1808" s="60" t="s">
        <v>153</v>
      </c>
      <c r="M1808" s="59" t="s">
        <v>103</v>
      </c>
      <c r="N1808" s="60" t="s">
        <v>124</v>
      </c>
      <c r="O1808" s="60" t="s">
        <v>6138</v>
      </c>
      <c r="P1808" s="59" t="s">
        <v>102</v>
      </c>
      <c r="Q1808" s="59" t="s">
        <v>103</v>
      </c>
      <c r="R1808" s="59"/>
      <c r="S1808" s="59"/>
      <c r="T1808" s="59">
        <v>4.3600000000000003</v>
      </c>
      <c r="U1808" s="59">
        <v>18.3</v>
      </c>
      <c r="V1808" s="59">
        <v>43.64</v>
      </c>
    </row>
    <row r="1809" spans="1:22" x14ac:dyDescent="0.2">
      <c r="A1809" s="65" t="s">
        <v>7201</v>
      </c>
      <c r="B1809" s="62" t="s">
        <v>7202</v>
      </c>
      <c r="C1809" s="137">
        <v>2745</v>
      </c>
      <c r="D1809" s="66">
        <v>1509.75</v>
      </c>
      <c r="E1809" s="66">
        <v>2196</v>
      </c>
      <c r="F1809" s="59" t="s">
        <v>135</v>
      </c>
      <c r="G1809" s="66" t="s">
        <v>6524</v>
      </c>
      <c r="H1809" s="82" t="s">
        <v>7203</v>
      </c>
      <c r="I1809" s="82" t="s">
        <v>7204</v>
      </c>
      <c r="J1809" s="122"/>
      <c r="K1809" s="66" t="s">
        <v>139</v>
      </c>
      <c r="L1809" s="62" t="s">
        <v>123</v>
      </c>
      <c r="M1809" s="66" t="s">
        <v>140</v>
      </c>
      <c r="N1809" s="66" t="s">
        <v>124</v>
      </c>
      <c r="O1809" s="62" t="s">
        <v>125</v>
      </c>
      <c r="P1809" s="62" t="s">
        <v>102</v>
      </c>
      <c r="Q1809" s="62" t="s">
        <v>103</v>
      </c>
      <c r="R1809" s="62"/>
      <c r="S1809" s="62" t="s">
        <v>102</v>
      </c>
      <c r="T1809" s="62"/>
      <c r="U1809" s="62"/>
      <c r="V1809" s="62"/>
    </row>
    <row r="1810" spans="1:22" x14ac:dyDescent="0.2">
      <c r="A1810" s="65" t="s">
        <v>7205</v>
      </c>
      <c r="B1810" s="62" t="s">
        <v>7206</v>
      </c>
      <c r="C1810" s="137">
        <v>2745</v>
      </c>
      <c r="D1810" s="66">
        <v>1509.75</v>
      </c>
      <c r="E1810" s="66">
        <v>2196</v>
      </c>
      <c r="F1810" s="59" t="s">
        <v>135</v>
      </c>
      <c r="G1810" s="66" t="s">
        <v>6524</v>
      </c>
      <c r="H1810" s="82" t="s">
        <v>7207</v>
      </c>
      <c r="I1810" s="82" t="s">
        <v>7208</v>
      </c>
      <c r="J1810" s="122"/>
      <c r="K1810" s="66" t="s">
        <v>139</v>
      </c>
      <c r="L1810" s="62" t="s">
        <v>123</v>
      </c>
      <c r="M1810" s="66" t="s">
        <v>140</v>
      </c>
      <c r="N1810" s="66" t="s">
        <v>124</v>
      </c>
      <c r="O1810" s="62" t="s">
        <v>125</v>
      </c>
      <c r="P1810" s="62" t="s">
        <v>102</v>
      </c>
      <c r="Q1810" s="62" t="s">
        <v>103</v>
      </c>
      <c r="R1810" s="62"/>
      <c r="S1810" s="62" t="s">
        <v>102</v>
      </c>
      <c r="T1810" s="62"/>
      <c r="U1810" s="62"/>
      <c r="V1810" s="62"/>
    </row>
    <row r="1811" spans="1:22" x14ac:dyDescent="0.2">
      <c r="A1811" s="58" t="s">
        <v>7209</v>
      </c>
      <c r="B1811" s="59" t="s">
        <v>7210</v>
      </c>
      <c r="C1811" s="71">
        <v>2750</v>
      </c>
      <c r="D1811" s="60">
        <v>1512.5</v>
      </c>
      <c r="E1811" s="66">
        <v>2200</v>
      </c>
      <c r="F1811" s="61" t="s">
        <v>135</v>
      </c>
      <c r="G1811" s="59" t="s">
        <v>7131</v>
      </c>
      <c r="H1811" s="60" t="s">
        <v>7211</v>
      </c>
      <c r="I1811" s="60" t="s">
        <v>7212</v>
      </c>
      <c r="J1811" s="123"/>
      <c r="K1811" s="62" t="s">
        <v>139</v>
      </c>
      <c r="L1811" s="60" t="s">
        <v>153</v>
      </c>
      <c r="M1811" s="59" t="s">
        <v>103</v>
      </c>
      <c r="N1811" s="60" t="s">
        <v>6456</v>
      </c>
      <c r="O1811" s="60" t="s">
        <v>6457</v>
      </c>
      <c r="P1811" s="59" t="s">
        <v>102</v>
      </c>
      <c r="Q1811" s="59" t="s">
        <v>103</v>
      </c>
      <c r="R1811" s="59" t="s">
        <v>575</v>
      </c>
      <c r="S1811" s="59"/>
      <c r="T1811" s="59">
        <v>4.3600000000000003</v>
      </c>
      <c r="U1811" s="59">
        <v>23.72</v>
      </c>
      <c r="V1811" s="59">
        <v>43.64</v>
      </c>
    </row>
    <row r="1812" spans="1:22" x14ac:dyDescent="0.2">
      <c r="A1812" s="65" t="s">
        <v>7213</v>
      </c>
      <c r="B1812" s="62" t="s">
        <v>7214</v>
      </c>
      <c r="C1812" s="137">
        <v>2855</v>
      </c>
      <c r="D1812" s="66">
        <v>1570.25</v>
      </c>
      <c r="E1812" s="66">
        <v>2284</v>
      </c>
      <c r="F1812" s="62" t="s">
        <v>135</v>
      </c>
      <c r="G1812" s="62" t="s">
        <v>7131</v>
      </c>
      <c r="H1812" s="66" t="s">
        <v>7215</v>
      </c>
      <c r="I1812" s="66" t="s">
        <v>7216</v>
      </c>
      <c r="J1812" s="122"/>
      <c r="K1812" s="62" t="s">
        <v>139</v>
      </c>
      <c r="L1812" s="66" t="s">
        <v>153</v>
      </c>
      <c r="M1812" s="62" t="s">
        <v>103</v>
      </c>
      <c r="N1812" s="66" t="s">
        <v>124</v>
      </c>
      <c r="O1812" s="66" t="s">
        <v>6331</v>
      </c>
      <c r="P1812" s="62" t="s">
        <v>102</v>
      </c>
      <c r="Q1812" s="62" t="s">
        <v>103</v>
      </c>
      <c r="R1812" s="62"/>
      <c r="S1812" s="62"/>
      <c r="T1812" s="62">
        <v>4.3600000000000003</v>
      </c>
      <c r="U1812" s="62">
        <v>23.72</v>
      </c>
      <c r="V1812" s="62">
        <v>43.64</v>
      </c>
    </row>
    <row r="1813" spans="1:22" x14ac:dyDescent="0.2">
      <c r="A1813" s="58" t="s">
        <v>7217</v>
      </c>
      <c r="B1813" s="59" t="s">
        <v>7218</v>
      </c>
      <c r="C1813" s="71">
        <v>2860</v>
      </c>
      <c r="D1813" s="60">
        <v>1573</v>
      </c>
      <c r="E1813" s="66">
        <v>2288</v>
      </c>
      <c r="F1813" s="59" t="s">
        <v>135</v>
      </c>
      <c r="G1813" s="59" t="s">
        <v>5685</v>
      </c>
      <c r="H1813" s="60" t="s">
        <v>7219</v>
      </c>
      <c r="I1813" s="60" t="s">
        <v>7220</v>
      </c>
      <c r="J1813" s="123"/>
      <c r="K1813" s="62" t="s">
        <v>139</v>
      </c>
      <c r="L1813" s="60" t="s">
        <v>153</v>
      </c>
      <c r="M1813" s="59" t="s">
        <v>103</v>
      </c>
      <c r="N1813" s="60" t="s">
        <v>946</v>
      </c>
      <c r="O1813" s="60" t="s">
        <v>4804</v>
      </c>
      <c r="P1813" s="59" t="s">
        <v>102</v>
      </c>
      <c r="Q1813" s="59" t="s">
        <v>103</v>
      </c>
      <c r="R1813" s="59"/>
      <c r="S1813" s="59"/>
      <c r="T1813" s="59">
        <v>4.3600000000000003</v>
      </c>
      <c r="U1813" s="59">
        <v>16.3</v>
      </c>
      <c r="V1813" s="59">
        <v>21.46</v>
      </c>
    </row>
    <row r="1814" spans="1:22" x14ac:dyDescent="0.2">
      <c r="A1814" s="58" t="s">
        <v>7221</v>
      </c>
      <c r="B1814" s="59" t="s">
        <v>7222</v>
      </c>
      <c r="C1814" s="71">
        <v>2860</v>
      </c>
      <c r="D1814" s="60">
        <v>1573</v>
      </c>
      <c r="E1814" s="66">
        <v>2288</v>
      </c>
      <c r="F1814" s="59" t="s">
        <v>135</v>
      </c>
      <c r="G1814" s="59" t="s">
        <v>5685</v>
      </c>
      <c r="H1814" s="60" t="s">
        <v>7223</v>
      </c>
      <c r="I1814" s="60" t="s">
        <v>7224</v>
      </c>
      <c r="J1814" s="123"/>
      <c r="K1814" s="62" t="s">
        <v>139</v>
      </c>
      <c r="L1814" s="60" t="s">
        <v>153</v>
      </c>
      <c r="M1814" s="59" t="s">
        <v>103</v>
      </c>
      <c r="N1814" s="60" t="s">
        <v>946</v>
      </c>
      <c r="O1814" s="60" t="s">
        <v>4804</v>
      </c>
      <c r="P1814" s="59" t="s">
        <v>102</v>
      </c>
      <c r="Q1814" s="59" t="s">
        <v>103</v>
      </c>
      <c r="R1814" s="59"/>
      <c r="S1814" s="59"/>
      <c r="T1814" s="59">
        <v>4.3600000000000003</v>
      </c>
      <c r="U1814" s="59">
        <v>16.3</v>
      </c>
      <c r="V1814" s="59">
        <v>21.46</v>
      </c>
    </row>
    <row r="1815" spans="1:22" x14ac:dyDescent="0.2">
      <c r="A1815" s="58" t="s">
        <v>7225</v>
      </c>
      <c r="B1815" s="59" t="s">
        <v>7226</v>
      </c>
      <c r="C1815" s="71">
        <v>2890</v>
      </c>
      <c r="D1815" s="60">
        <v>1589.5</v>
      </c>
      <c r="E1815" s="66">
        <v>2312</v>
      </c>
      <c r="F1815" s="61" t="s">
        <v>135</v>
      </c>
      <c r="G1815" s="59" t="s">
        <v>136</v>
      </c>
      <c r="H1815" s="60" t="s">
        <v>7227</v>
      </c>
      <c r="I1815" s="60" t="s">
        <v>7228</v>
      </c>
      <c r="J1815" s="123"/>
      <c r="K1815" s="62" t="s">
        <v>139</v>
      </c>
      <c r="L1815" s="60" t="s">
        <v>4615</v>
      </c>
      <c r="M1815" s="59" t="s">
        <v>103</v>
      </c>
      <c r="N1815" s="60" t="s">
        <v>6456</v>
      </c>
      <c r="O1815" s="60" t="s">
        <v>7229</v>
      </c>
      <c r="P1815" s="59" t="s">
        <v>102</v>
      </c>
      <c r="Q1815" s="59" t="s">
        <v>103</v>
      </c>
      <c r="R1815" s="59" t="s">
        <v>575</v>
      </c>
      <c r="S1815" s="59"/>
      <c r="T1815" s="59">
        <v>8.8000000000000007</v>
      </c>
      <c r="U1815" s="59">
        <v>30.3</v>
      </c>
      <c r="V1815" s="59">
        <v>43.7</v>
      </c>
    </row>
    <row r="1816" spans="1:22" x14ac:dyDescent="0.2">
      <c r="A1816" s="65" t="s">
        <v>7230</v>
      </c>
      <c r="B1816" s="62" t="s">
        <v>7231</v>
      </c>
      <c r="C1816" s="137">
        <v>2895</v>
      </c>
      <c r="D1816" s="66">
        <v>1592.25</v>
      </c>
      <c r="E1816" s="66">
        <v>2316</v>
      </c>
      <c r="F1816" s="62" t="s">
        <v>135</v>
      </c>
      <c r="G1816" s="66" t="s">
        <v>6524</v>
      </c>
      <c r="H1816" s="82" t="s">
        <v>7232</v>
      </c>
      <c r="I1816" s="82" t="s">
        <v>7233</v>
      </c>
      <c r="J1816" s="122"/>
      <c r="K1816" s="66" t="s">
        <v>139</v>
      </c>
      <c r="L1816" s="62" t="s">
        <v>123</v>
      </c>
      <c r="M1816" s="66" t="s">
        <v>140</v>
      </c>
      <c r="N1816" s="66" t="s">
        <v>124</v>
      </c>
      <c r="O1816" s="62" t="s">
        <v>125</v>
      </c>
      <c r="P1816" s="62" t="s">
        <v>102</v>
      </c>
      <c r="Q1816" s="62" t="s">
        <v>103</v>
      </c>
      <c r="R1816" s="62"/>
      <c r="S1816" s="62"/>
      <c r="T1816" s="62">
        <v>2</v>
      </c>
      <c r="U1816" s="62">
        <v>13</v>
      </c>
      <c r="V1816" s="62">
        <v>25.5</v>
      </c>
    </row>
    <row r="1817" spans="1:22" x14ac:dyDescent="0.2">
      <c r="A1817" s="65" t="s">
        <v>7234</v>
      </c>
      <c r="B1817" s="62" t="s">
        <v>7235</v>
      </c>
      <c r="C1817" s="137">
        <v>2895</v>
      </c>
      <c r="D1817" s="66">
        <v>1592.25</v>
      </c>
      <c r="E1817" s="66">
        <v>2316</v>
      </c>
      <c r="F1817" s="62" t="s">
        <v>135</v>
      </c>
      <c r="G1817" s="66" t="s">
        <v>6524</v>
      </c>
      <c r="H1817" s="82" t="s">
        <v>7207</v>
      </c>
      <c r="I1817" s="82" t="s">
        <v>7236</v>
      </c>
      <c r="J1817" s="122"/>
      <c r="K1817" s="66" t="s">
        <v>139</v>
      </c>
      <c r="L1817" s="62" t="s">
        <v>123</v>
      </c>
      <c r="M1817" s="66" t="s">
        <v>140</v>
      </c>
      <c r="N1817" s="66" t="s">
        <v>124</v>
      </c>
      <c r="O1817" s="62" t="s">
        <v>125</v>
      </c>
      <c r="P1817" s="62" t="s">
        <v>102</v>
      </c>
      <c r="Q1817" s="62" t="s">
        <v>103</v>
      </c>
      <c r="R1817" s="62"/>
      <c r="S1817" s="62"/>
      <c r="T1817" s="62">
        <v>2</v>
      </c>
      <c r="U1817" s="62">
        <v>13</v>
      </c>
      <c r="V1817" s="62">
        <v>25.5</v>
      </c>
    </row>
    <row r="1818" spans="1:22" x14ac:dyDescent="0.2">
      <c r="A1818" s="58" t="s">
        <v>7237</v>
      </c>
      <c r="B1818" s="59" t="s">
        <v>7238</v>
      </c>
      <c r="C1818" s="71">
        <v>2900</v>
      </c>
      <c r="D1818" s="60">
        <v>1595</v>
      </c>
      <c r="E1818" s="66">
        <v>2320</v>
      </c>
      <c r="F1818" s="59" t="s">
        <v>135</v>
      </c>
      <c r="G1818" s="59" t="s">
        <v>136</v>
      </c>
      <c r="H1818" s="60" t="s">
        <v>7239</v>
      </c>
      <c r="I1818" s="60" t="s">
        <v>7240</v>
      </c>
      <c r="J1818" s="123"/>
      <c r="K1818" s="62" t="s">
        <v>139</v>
      </c>
      <c r="L1818" s="60" t="s">
        <v>153</v>
      </c>
      <c r="M1818" s="59" t="s">
        <v>103</v>
      </c>
      <c r="N1818" s="60" t="s">
        <v>126</v>
      </c>
      <c r="O1818" s="60" t="s">
        <v>141</v>
      </c>
      <c r="P1818" s="59" t="s">
        <v>167</v>
      </c>
      <c r="Q1818" s="59" t="s">
        <v>103</v>
      </c>
      <c r="R1818" s="59" t="s">
        <v>168</v>
      </c>
      <c r="S1818" s="59"/>
      <c r="T1818" s="59">
        <v>5</v>
      </c>
      <c r="U1818" s="59">
        <v>19</v>
      </c>
      <c r="V1818" s="59">
        <v>21</v>
      </c>
    </row>
    <row r="1819" spans="1:22" x14ac:dyDescent="0.2">
      <c r="A1819" s="58" t="s">
        <v>7241</v>
      </c>
      <c r="B1819" s="59" t="s">
        <v>7242</v>
      </c>
      <c r="C1819" s="71">
        <v>2935</v>
      </c>
      <c r="D1819" s="60">
        <v>1614.25</v>
      </c>
      <c r="E1819" s="66">
        <v>2348</v>
      </c>
      <c r="F1819" s="59" t="s">
        <v>135</v>
      </c>
      <c r="G1819" s="59" t="s">
        <v>5875</v>
      </c>
      <c r="H1819" s="60" t="s">
        <v>7243</v>
      </c>
      <c r="I1819" s="60" t="s">
        <v>7244</v>
      </c>
      <c r="J1819" s="123">
        <v>4.2</v>
      </c>
      <c r="K1819" s="62" t="s">
        <v>139</v>
      </c>
      <c r="L1819" s="60" t="s">
        <v>153</v>
      </c>
      <c r="M1819" s="59" t="s">
        <v>103</v>
      </c>
      <c r="N1819" s="60" t="s">
        <v>3227</v>
      </c>
      <c r="O1819" s="60" t="s">
        <v>4799</v>
      </c>
      <c r="P1819" s="59" t="s">
        <v>102</v>
      </c>
      <c r="Q1819" s="59" t="s">
        <v>103</v>
      </c>
      <c r="R1819" s="59"/>
      <c r="S1819" s="59"/>
      <c r="T1819" s="59">
        <v>8.8000000000000007</v>
      </c>
      <c r="U1819" s="59">
        <v>18.399999999999999</v>
      </c>
      <c r="V1819" s="59">
        <v>43.69</v>
      </c>
    </row>
    <row r="1820" spans="1:22" x14ac:dyDescent="0.2">
      <c r="A1820" s="58" t="s">
        <v>7245</v>
      </c>
      <c r="B1820" s="59" t="s">
        <v>7246</v>
      </c>
      <c r="C1820" s="71">
        <v>2965</v>
      </c>
      <c r="D1820" s="60">
        <v>1630.75</v>
      </c>
      <c r="E1820" s="66">
        <v>2372</v>
      </c>
      <c r="F1820" s="59" t="s">
        <v>135</v>
      </c>
      <c r="G1820" s="59" t="s">
        <v>6524</v>
      </c>
      <c r="H1820" s="60" t="s">
        <v>7247</v>
      </c>
      <c r="I1820" s="60" t="s">
        <v>7248</v>
      </c>
      <c r="J1820" s="123"/>
      <c r="K1820" s="62" t="s">
        <v>139</v>
      </c>
      <c r="L1820" s="60" t="s">
        <v>123</v>
      </c>
      <c r="M1820" s="59" t="s">
        <v>140</v>
      </c>
      <c r="N1820" s="60" t="s">
        <v>124</v>
      </c>
      <c r="O1820" s="60" t="s">
        <v>125</v>
      </c>
      <c r="P1820" s="59" t="s">
        <v>102</v>
      </c>
      <c r="Q1820" s="59" t="s">
        <v>103</v>
      </c>
      <c r="R1820" s="59"/>
      <c r="S1820" s="59"/>
      <c r="T1820" s="59">
        <v>2</v>
      </c>
      <c r="U1820" s="59">
        <v>24.9</v>
      </c>
      <c r="V1820" s="59">
        <v>12.9</v>
      </c>
    </row>
    <row r="1821" spans="1:22" x14ac:dyDescent="0.2">
      <c r="A1821" s="58" t="s">
        <v>7249</v>
      </c>
      <c r="B1821" s="59" t="s">
        <v>7250</v>
      </c>
      <c r="C1821" s="71">
        <v>2995</v>
      </c>
      <c r="D1821" s="60">
        <v>1647.25</v>
      </c>
      <c r="E1821" s="66">
        <v>2396</v>
      </c>
      <c r="F1821" s="59" t="s">
        <v>135</v>
      </c>
      <c r="G1821" s="59" t="s">
        <v>3327</v>
      </c>
      <c r="H1821" s="60" t="s">
        <v>7251</v>
      </c>
      <c r="I1821" s="60" t="s">
        <v>7252</v>
      </c>
      <c r="J1821" s="123"/>
      <c r="K1821" s="62" t="s">
        <v>139</v>
      </c>
      <c r="L1821" s="60" t="s">
        <v>153</v>
      </c>
      <c r="M1821" s="59" t="s">
        <v>103</v>
      </c>
      <c r="N1821" s="60" t="s">
        <v>124</v>
      </c>
      <c r="O1821" s="60" t="s">
        <v>7253</v>
      </c>
      <c r="P1821" s="59" t="s">
        <v>102</v>
      </c>
      <c r="Q1821" s="59" t="s">
        <v>103</v>
      </c>
      <c r="R1821" s="59"/>
      <c r="S1821" s="59"/>
      <c r="T1821" s="59">
        <v>4.3600000000000003</v>
      </c>
      <c r="U1821" s="59">
        <v>18.3</v>
      </c>
      <c r="V1821" s="59">
        <v>43.64</v>
      </c>
    </row>
    <row r="1822" spans="1:22" x14ac:dyDescent="0.2">
      <c r="A1822" s="65" t="s">
        <v>7254</v>
      </c>
      <c r="B1822" s="62" t="s">
        <v>7255</v>
      </c>
      <c r="C1822" s="137">
        <v>2995</v>
      </c>
      <c r="D1822" s="66">
        <v>1647.25</v>
      </c>
      <c r="E1822" s="66">
        <v>2396</v>
      </c>
      <c r="F1822" s="59" t="s">
        <v>135</v>
      </c>
      <c r="G1822" s="66" t="s">
        <v>6048</v>
      </c>
      <c r="H1822" s="82" t="s">
        <v>7256</v>
      </c>
      <c r="I1822" s="82" t="s">
        <v>7257</v>
      </c>
      <c r="J1822" s="122"/>
      <c r="K1822" s="66" t="s">
        <v>139</v>
      </c>
      <c r="L1822" s="62" t="s">
        <v>153</v>
      </c>
      <c r="M1822" s="66" t="s">
        <v>103</v>
      </c>
      <c r="N1822" s="66" t="s">
        <v>100</v>
      </c>
      <c r="O1822" s="62" t="s">
        <v>6367</v>
      </c>
      <c r="P1822" s="62" t="s">
        <v>102</v>
      </c>
      <c r="Q1822" s="62" t="s">
        <v>103</v>
      </c>
      <c r="R1822" s="62"/>
      <c r="S1822" s="62"/>
      <c r="T1822" s="62"/>
      <c r="U1822" s="62"/>
      <c r="V1822" s="62"/>
    </row>
    <row r="1823" spans="1:22" x14ac:dyDescent="0.2">
      <c r="A1823" s="58" t="s">
        <v>7258</v>
      </c>
      <c r="B1823" s="59" t="s">
        <v>7259</v>
      </c>
      <c r="C1823" s="71">
        <v>3015</v>
      </c>
      <c r="D1823" s="60">
        <v>1658.25</v>
      </c>
      <c r="E1823" s="66">
        <v>2412</v>
      </c>
      <c r="F1823" s="61" t="s">
        <v>135</v>
      </c>
      <c r="G1823" s="59" t="s">
        <v>3327</v>
      </c>
      <c r="H1823" s="60" t="s">
        <v>7260</v>
      </c>
      <c r="I1823" s="60" t="s">
        <v>7261</v>
      </c>
      <c r="J1823" s="123"/>
      <c r="K1823" s="62" t="s">
        <v>139</v>
      </c>
      <c r="L1823" s="60" t="s">
        <v>153</v>
      </c>
      <c r="M1823" s="59" t="s">
        <v>103</v>
      </c>
      <c r="N1823" s="60" t="s">
        <v>124</v>
      </c>
      <c r="O1823" s="60" t="s">
        <v>6331</v>
      </c>
      <c r="P1823" s="59" t="s">
        <v>102</v>
      </c>
      <c r="Q1823" s="59" t="s">
        <v>103</v>
      </c>
      <c r="R1823" s="59" t="s">
        <v>575</v>
      </c>
      <c r="S1823" s="59"/>
      <c r="T1823" s="59">
        <v>4.3600000000000003</v>
      </c>
      <c r="U1823" s="59">
        <v>23.72</v>
      </c>
      <c r="V1823" s="59">
        <v>43.64</v>
      </c>
    </row>
    <row r="1824" spans="1:22" x14ac:dyDescent="0.2">
      <c r="A1824" s="58" t="s">
        <v>7262</v>
      </c>
      <c r="B1824" s="59" t="s">
        <v>7263</v>
      </c>
      <c r="C1824" s="71">
        <v>3020</v>
      </c>
      <c r="D1824" s="60">
        <v>1661</v>
      </c>
      <c r="E1824" s="66">
        <v>2416</v>
      </c>
      <c r="F1824" s="59" t="s">
        <v>135</v>
      </c>
      <c r="G1824" s="59" t="s">
        <v>7131</v>
      </c>
      <c r="H1824" s="60" t="s">
        <v>7264</v>
      </c>
      <c r="I1824" s="60" t="s">
        <v>7265</v>
      </c>
      <c r="J1824" s="123"/>
      <c r="K1824" s="62" t="s">
        <v>139</v>
      </c>
      <c r="L1824" s="60" t="s">
        <v>130</v>
      </c>
      <c r="M1824" s="59" t="s">
        <v>103</v>
      </c>
      <c r="N1824" s="60" t="s">
        <v>6456</v>
      </c>
      <c r="O1824" s="60" t="s">
        <v>7229</v>
      </c>
      <c r="P1824" s="59" t="s">
        <v>102</v>
      </c>
      <c r="Q1824" s="59" t="s">
        <v>103</v>
      </c>
      <c r="R1824" s="59"/>
      <c r="S1824" s="59"/>
      <c r="T1824" s="59">
        <v>4.3600000000000003</v>
      </c>
      <c r="U1824" s="59">
        <v>23.72</v>
      </c>
      <c r="V1824" s="59">
        <v>43.64</v>
      </c>
    </row>
    <row r="1825" spans="1:22" x14ac:dyDescent="0.2">
      <c r="A1825" s="58" t="s">
        <v>7266</v>
      </c>
      <c r="B1825" s="59" t="s">
        <v>7267</v>
      </c>
      <c r="C1825" s="71">
        <v>3040</v>
      </c>
      <c r="D1825" s="60">
        <v>1672</v>
      </c>
      <c r="E1825" s="66">
        <v>2432</v>
      </c>
      <c r="F1825" s="59" t="s">
        <v>135</v>
      </c>
      <c r="G1825" s="59" t="s">
        <v>7131</v>
      </c>
      <c r="H1825" s="60" t="s">
        <v>7268</v>
      </c>
      <c r="I1825" s="60" t="s">
        <v>7269</v>
      </c>
      <c r="J1825" s="123"/>
      <c r="K1825" s="62" t="s">
        <v>139</v>
      </c>
      <c r="L1825" s="60" t="s">
        <v>153</v>
      </c>
      <c r="M1825" s="59" t="s">
        <v>103</v>
      </c>
      <c r="N1825" s="60" t="s">
        <v>3227</v>
      </c>
      <c r="O1825" s="60" t="s">
        <v>4799</v>
      </c>
      <c r="P1825" s="59" t="s">
        <v>7270</v>
      </c>
      <c r="Q1825" s="59" t="s">
        <v>103</v>
      </c>
      <c r="R1825" s="59"/>
      <c r="S1825" s="59"/>
      <c r="T1825" s="59">
        <v>4.3600000000000003</v>
      </c>
      <c r="U1825" s="59">
        <v>23.72</v>
      </c>
      <c r="V1825" s="59">
        <v>43.64</v>
      </c>
    </row>
    <row r="1826" spans="1:22" x14ac:dyDescent="0.2">
      <c r="A1826" s="58" t="s">
        <v>7271</v>
      </c>
      <c r="B1826" s="59" t="s">
        <v>7272</v>
      </c>
      <c r="C1826" s="71">
        <v>3140</v>
      </c>
      <c r="D1826" s="60">
        <v>1727</v>
      </c>
      <c r="E1826" s="66">
        <v>2512</v>
      </c>
      <c r="F1826" s="59" t="s">
        <v>135</v>
      </c>
      <c r="G1826" s="59" t="s">
        <v>136</v>
      </c>
      <c r="H1826" s="60" t="s">
        <v>7273</v>
      </c>
      <c r="I1826" s="60" t="s">
        <v>7274</v>
      </c>
      <c r="J1826" s="123"/>
      <c r="K1826" s="62" t="s">
        <v>139</v>
      </c>
      <c r="L1826" s="60" t="s">
        <v>123</v>
      </c>
      <c r="M1826" s="59" t="s">
        <v>140</v>
      </c>
      <c r="N1826" s="60" t="s">
        <v>124</v>
      </c>
      <c r="O1826" s="60" t="s">
        <v>125</v>
      </c>
      <c r="P1826" s="59" t="s">
        <v>102</v>
      </c>
      <c r="Q1826" s="59" t="s">
        <v>103</v>
      </c>
      <c r="R1826" s="59"/>
      <c r="S1826" s="59"/>
      <c r="T1826" s="59">
        <v>2</v>
      </c>
      <c r="U1826" s="59">
        <v>18</v>
      </c>
      <c r="V1826" s="59">
        <v>39.5</v>
      </c>
    </row>
    <row r="1827" spans="1:22" x14ac:dyDescent="0.2">
      <c r="A1827" s="58" t="s">
        <v>7275</v>
      </c>
      <c r="B1827" s="59" t="s">
        <v>7276</v>
      </c>
      <c r="C1827" s="71">
        <v>3145</v>
      </c>
      <c r="D1827" s="60">
        <v>2201.5</v>
      </c>
      <c r="E1827" s="66">
        <v>2516</v>
      </c>
      <c r="F1827" s="59" t="s">
        <v>135</v>
      </c>
      <c r="G1827" s="59" t="s">
        <v>62</v>
      </c>
      <c r="H1827" s="60" t="s">
        <v>7277</v>
      </c>
      <c r="I1827" s="60" t="s">
        <v>7278</v>
      </c>
      <c r="J1827" s="123"/>
      <c r="K1827" s="62" t="s">
        <v>139</v>
      </c>
      <c r="L1827" s="60" t="s">
        <v>153</v>
      </c>
      <c r="M1827" s="59" t="s">
        <v>103</v>
      </c>
      <c r="N1827" s="60" t="s">
        <v>1390</v>
      </c>
      <c r="O1827" s="60" t="s">
        <v>4955</v>
      </c>
      <c r="P1827" s="59" t="s">
        <v>4111</v>
      </c>
      <c r="Q1827" s="59" t="s">
        <v>103</v>
      </c>
      <c r="R1827" s="59"/>
      <c r="S1827" s="59"/>
      <c r="T1827" s="59"/>
      <c r="U1827" s="59"/>
      <c r="V1827" s="59"/>
    </row>
    <row r="1828" spans="1:22" x14ac:dyDescent="0.2">
      <c r="A1828" s="58" t="s">
        <v>7279</v>
      </c>
      <c r="B1828" s="59" t="s">
        <v>7280</v>
      </c>
      <c r="C1828" s="71">
        <v>3185</v>
      </c>
      <c r="D1828" s="60">
        <v>1751.75</v>
      </c>
      <c r="E1828" s="66">
        <v>2548</v>
      </c>
      <c r="F1828" s="59" t="s">
        <v>135</v>
      </c>
      <c r="G1828" s="59" t="s">
        <v>136</v>
      </c>
      <c r="H1828" s="60" t="s">
        <v>7281</v>
      </c>
      <c r="I1828" s="60" t="s">
        <v>7282</v>
      </c>
      <c r="J1828" s="123"/>
      <c r="K1828" s="62" t="s">
        <v>139</v>
      </c>
      <c r="L1828" s="60" t="s">
        <v>123</v>
      </c>
      <c r="M1828" s="59" t="s">
        <v>140</v>
      </c>
      <c r="N1828" s="60" t="s">
        <v>124</v>
      </c>
      <c r="O1828" s="60" t="s">
        <v>125</v>
      </c>
      <c r="P1828" s="59" t="s">
        <v>102</v>
      </c>
      <c r="Q1828" s="59" t="s">
        <v>103</v>
      </c>
      <c r="R1828" s="59"/>
      <c r="S1828" s="59"/>
      <c r="T1828" s="59">
        <v>2</v>
      </c>
      <c r="U1828" s="59">
        <v>18.8</v>
      </c>
      <c r="V1828" s="59">
        <v>22</v>
      </c>
    </row>
    <row r="1829" spans="1:22" x14ac:dyDescent="0.2">
      <c r="A1829" s="58" t="s">
        <v>7283</v>
      </c>
      <c r="B1829" s="59" t="s">
        <v>7284</v>
      </c>
      <c r="C1829" s="71">
        <v>3295</v>
      </c>
      <c r="D1829" s="60">
        <v>1812.25</v>
      </c>
      <c r="E1829" s="66">
        <v>2636</v>
      </c>
      <c r="F1829" s="59" t="s">
        <v>135</v>
      </c>
      <c r="G1829" s="59" t="s">
        <v>136</v>
      </c>
      <c r="H1829" s="60" t="s">
        <v>7285</v>
      </c>
      <c r="I1829" s="60" t="s">
        <v>7286</v>
      </c>
      <c r="J1829" s="123"/>
      <c r="K1829" s="62" t="s">
        <v>139</v>
      </c>
      <c r="L1829" s="60" t="s">
        <v>153</v>
      </c>
      <c r="M1829" s="59" t="s">
        <v>103</v>
      </c>
      <c r="N1829" s="60" t="s">
        <v>124</v>
      </c>
      <c r="O1829" s="60" t="s">
        <v>125</v>
      </c>
      <c r="P1829" s="59" t="s">
        <v>102</v>
      </c>
      <c r="Q1829" s="59" t="s">
        <v>103</v>
      </c>
      <c r="R1829" s="59" t="s">
        <v>273</v>
      </c>
      <c r="S1829" s="59"/>
      <c r="T1829" s="59">
        <v>2</v>
      </c>
      <c r="U1829" s="59">
        <v>18</v>
      </c>
      <c r="V1829" s="59">
        <v>39.5</v>
      </c>
    </row>
    <row r="1830" spans="1:22" x14ac:dyDescent="0.2">
      <c r="A1830" s="58" t="s">
        <v>7287</v>
      </c>
      <c r="B1830" s="59" t="s">
        <v>7288</v>
      </c>
      <c r="C1830" s="71">
        <v>3295</v>
      </c>
      <c r="D1830" s="60">
        <v>1812.25</v>
      </c>
      <c r="E1830" s="66">
        <v>2636</v>
      </c>
      <c r="F1830" s="59" t="s">
        <v>135</v>
      </c>
      <c r="G1830" s="59" t="s">
        <v>136</v>
      </c>
      <c r="H1830" s="60" t="s">
        <v>7289</v>
      </c>
      <c r="I1830" s="60" t="s">
        <v>7290</v>
      </c>
      <c r="J1830" s="123"/>
      <c r="K1830" s="62" t="s">
        <v>139</v>
      </c>
      <c r="L1830" s="60" t="s">
        <v>123</v>
      </c>
      <c r="M1830" s="59" t="s">
        <v>140</v>
      </c>
      <c r="N1830" s="60" t="s">
        <v>124</v>
      </c>
      <c r="O1830" s="60" t="s">
        <v>125</v>
      </c>
      <c r="P1830" s="59" t="s">
        <v>102</v>
      </c>
      <c r="Q1830" s="59" t="s">
        <v>103</v>
      </c>
      <c r="R1830" s="59"/>
      <c r="S1830" s="59"/>
      <c r="T1830" s="59">
        <v>2</v>
      </c>
      <c r="U1830" s="59">
        <v>18.8</v>
      </c>
      <c r="V1830" s="59">
        <v>22</v>
      </c>
    </row>
    <row r="1831" spans="1:22" x14ac:dyDescent="0.2">
      <c r="A1831" s="58" t="s">
        <v>7291</v>
      </c>
      <c r="B1831" s="59" t="s">
        <v>7292</v>
      </c>
      <c r="C1831" s="71">
        <v>3295</v>
      </c>
      <c r="D1831" s="60">
        <v>1812.25</v>
      </c>
      <c r="E1831" s="66">
        <v>2636</v>
      </c>
      <c r="F1831" s="59" t="s">
        <v>135</v>
      </c>
      <c r="G1831" s="59" t="s">
        <v>136</v>
      </c>
      <c r="H1831" s="60" t="s">
        <v>7293</v>
      </c>
      <c r="I1831" s="60" t="s">
        <v>7294</v>
      </c>
      <c r="J1831" s="123">
        <v>0.77</v>
      </c>
      <c r="K1831" s="62" t="s">
        <v>139</v>
      </c>
      <c r="L1831" s="60" t="s">
        <v>153</v>
      </c>
      <c r="M1831" s="59" t="s">
        <v>103</v>
      </c>
      <c r="N1831" s="60" t="s">
        <v>124</v>
      </c>
      <c r="O1831" s="60" t="s">
        <v>125</v>
      </c>
      <c r="P1831" s="59" t="s">
        <v>102</v>
      </c>
      <c r="Q1831" s="59" t="s">
        <v>103</v>
      </c>
      <c r="R1831" s="59"/>
      <c r="S1831" s="59"/>
      <c r="T1831" s="59">
        <v>2</v>
      </c>
      <c r="U1831" s="59">
        <v>18</v>
      </c>
      <c r="V1831" s="59">
        <v>39.5</v>
      </c>
    </row>
    <row r="1832" spans="1:22" x14ac:dyDescent="0.2">
      <c r="A1832" s="58" t="s">
        <v>7295</v>
      </c>
      <c r="B1832" s="59" t="s">
        <v>7296</v>
      </c>
      <c r="C1832" s="71">
        <v>3395</v>
      </c>
      <c r="D1832" s="60">
        <v>1867.25</v>
      </c>
      <c r="E1832" s="66">
        <v>2716</v>
      </c>
      <c r="F1832" s="59" t="s">
        <v>135</v>
      </c>
      <c r="G1832" s="59" t="s">
        <v>136</v>
      </c>
      <c r="H1832" s="60" t="s">
        <v>7297</v>
      </c>
      <c r="I1832" s="60" t="s">
        <v>7298</v>
      </c>
      <c r="J1832" s="123">
        <v>0.83</v>
      </c>
      <c r="K1832" s="62" t="s">
        <v>139</v>
      </c>
      <c r="L1832" s="60" t="s">
        <v>153</v>
      </c>
      <c r="M1832" s="59" t="s">
        <v>103</v>
      </c>
      <c r="N1832" s="60" t="s">
        <v>124</v>
      </c>
      <c r="O1832" s="60" t="s">
        <v>125</v>
      </c>
      <c r="P1832" s="59" t="s">
        <v>102</v>
      </c>
      <c r="Q1832" s="59" t="s">
        <v>103</v>
      </c>
      <c r="R1832" s="59"/>
      <c r="S1832" s="59"/>
      <c r="T1832" s="59">
        <v>2</v>
      </c>
      <c r="U1832" s="59">
        <v>18</v>
      </c>
      <c r="V1832" s="59">
        <v>39.5</v>
      </c>
    </row>
    <row r="1833" spans="1:22" x14ac:dyDescent="0.2">
      <c r="A1833" s="58" t="s">
        <v>7299</v>
      </c>
      <c r="B1833" s="59" t="s">
        <v>7300</v>
      </c>
      <c r="C1833" s="71">
        <v>3395</v>
      </c>
      <c r="D1833" s="60">
        <v>1867.25</v>
      </c>
      <c r="E1833" s="66">
        <v>2716</v>
      </c>
      <c r="F1833" s="59" t="s">
        <v>135</v>
      </c>
      <c r="G1833" s="59" t="s">
        <v>136</v>
      </c>
      <c r="H1833" s="60" t="s">
        <v>7301</v>
      </c>
      <c r="I1833" s="60" t="s">
        <v>7302</v>
      </c>
      <c r="J1833" s="123">
        <v>0.72</v>
      </c>
      <c r="K1833" s="62" t="s">
        <v>139</v>
      </c>
      <c r="L1833" s="60" t="s">
        <v>153</v>
      </c>
      <c r="M1833" s="59" t="s">
        <v>103</v>
      </c>
      <c r="N1833" s="60" t="s">
        <v>124</v>
      </c>
      <c r="O1833" s="60" t="s">
        <v>125</v>
      </c>
      <c r="P1833" s="59" t="s">
        <v>102</v>
      </c>
      <c r="Q1833" s="59" t="s">
        <v>103</v>
      </c>
      <c r="R1833" s="59"/>
      <c r="S1833" s="59"/>
      <c r="T1833" s="59">
        <v>2</v>
      </c>
      <c r="U1833" s="59">
        <v>18</v>
      </c>
      <c r="V1833" s="59">
        <v>39.5</v>
      </c>
    </row>
    <row r="1834" spans="1:22" x14ac:dyDescent="0.2">
      <c r="A1834" s="58" t="s">
        <v>7303</v>
      </c>
      <c r="B1834" s="59" t="s">
        <v>7304</v>
      </c>
      <c r="C1834" s="71">
        <v>3410</v>
      </c>
      <c r="D1834" s="60">
        <v>1875.5</v>
      </c>
      <c r="E1834" s="66">
        <v>2728</v>
      </c>
      <c r="F1834" s="61" t="s">
        <v>135</v>
      </c>
      <c r="G1834" s="59" t="s">
        <v>3327</v>
      </c>
      <c r="H1834" s="60" t="s">
        <v>7305</v>
      </c>
      <c r="I1834" s="60" t="s">
        <v>7306</v>
      </c>
      <c r="J1834" s="123"/>
      <c r="K1834" s="62" t="s">
        <v>139</v>
      </c>
      <c r="L1834" s="60" t="s">
        <v>117</v>
      </c>
      <c r="M1834" s="59" t="s">
        <v>140</v>
      </c>
      <c r="N1834" s="60" t="s">
        <v>124</v>
      </c>
      <c r="O1834" s="60" t="s">
        <v>6331</v>
      </c>
      <c r="P1834" s="59" t="s">
        <v>102</v>
      </c>
      <c r="Q1834" s="59" t="s">
        <v>103</v>
      </c>
      <c r="R1834" s="59"/>
      <c r="S1834" s="59"/>
      <c r="T1834" s="59">
        <v>4.3600000000000003</v>
      </c>
      <c r="U1834" s="59">
        <v>18.3</v>
      </c>
      <c r="V1834" s="59">
        <v>43.64</v>
      </c>
    </row>
    <row r="1835" spans="1:22" x14ac:dyDescent="0.2">
      <c r="A1835" s="58" t="s">
        <v>7307</v>
      </c>
      <c r="B1835" s="59" t="s">
        <v>7308</v>
      </c>
      <c r="C1835" s="71">
        <v>3410</v>
      </c>
      <c r="D1835" s="60">
        <v>1875.5</v>
      </c>
      <c r="E1835" s="66">
        <v>2728</v>
      </c>
      <c r="F1835" s="59" t="s">
        <v>135</v>
      </c>
      <c r="G1835" s="59" t="s">
        <v>7131</v>
      </c>
      <c r="H1835" s="60" t="s">
        <v>7215</v>
      </c>
      <c r="I1835" s="60" t="s">
        <v>7309</v>
      </c>
      <c r="J1835" s="123"/>
      <c r="K1835" s="62" t="s">
        <v>139</v>
      </c>
      <c r="L1835" s="60" t="s">
        <v>4615</v>
      </c>
      <c r="M1835" s="59" t="s">
        <v>103</v>
      </c>
      <c r="N1835" s="60" t="s">
        <v>124</v>
      </c>
      <c r="O1835" s="60" t="s">
        <v>6331</v>
      </c>
      <c r="P1835" s="59" t="s">
        <v>102</v>
      </c>
      <c r="Q1835" s="59" t="s">
        <v>103</v>
      </c>
      <c r="R1835" s="59"/>
      <c r="S1835" s="59"/>
      <c r="T1835" s="59">
        <v>4.3600000000000003</v>
      </c>
      <c r="U1835" s="59">
        <v>23.72</v>
      </c>
      <c r="V1835" s="59">
        <v>43.64</v>
      </c>
    </row>
    <row r="1836" spans="1:22" x14ac:dyDescent="0.2">
      <c r="A1836" s="58" t="s">
        <v>7310</v>
      </c>
      <c r="B1836" s="59" t="s">
        <v>7311</v>
      </c>
      <c r="C1836" s="71">
        <v>3475</v>
      </c>
      <c r="D1836" s="60">
        <v>1911.25</v>
      </c>
      <c r="E1836" s="66">
        <v>2780</v>
      </c>
      <c r="F1836" s="59" t="s">
        <v>135</v>
      </c>
      <c r="G1836" s="59" t="s">
        <v>3327</v>
      </c>
      <c r="H1836" s="60" t="s">
        <v>7312</v>
      </c>
      <c r="I1836" s="60" t="s">
        <v>7313</v>
      </c>
      <c r="J1836" s="123"/>
      <c r="K1836" s="62" t="s">
        <v>139</v>
      </c>
      <c r="L1836" s="60" t="s">
        <v>153</v>
      </c>
      <c r="M1836" s="59" t="s">
        <v>103</v>
      </c>
      <c r="N1836" s="60" t="s">
        <v>4247</v>
      </c>
      <c r="O1836" s="60" t="s">
        <v>6835</v>
      </c>
      <c r="P1836" s="59" t="s">
        <v>102</v>
      </c>
      <c r="Q1836" s="59" t="s">
        <v>103</v>
      </c>
      <c r="R1836" s="59"/>
      <c r="S1836" s="59"/>
      <c r="T1836" s="59">
        <v>4.3600000000000003</v>
      </c>
      <c r="U1836" s="59">
        <v>18.3</v>
      </c>
      <c r="V1836" s="59">
        <v>43.64</v>
      </c>
    </row>
    <row r="1837" spans="1:22" x14ac:dyDescent="0.2">
      <c r="A1837" s="58" t="s">
        <v>7314</v>
      </c>
      <c r="B1837" s="59" t="s">
        <v>7315</v>
      </c>
      <c r="C1837" s="71">
        <v>3500</v>
      </c>
      <c r="D1837" s="60">
        <v>1925</v>
      </c>
      <c r="E1837" s="66">
        <v>2800</v>
      </c>
      <c r="F1837" s="59" t="s">
        <v>135</v>
      </c>
      <c r="G1837" s="59" t="s">
        <v>136</v>
      </c>
      <c r="H1837" s="60" t="s">
        <v>7239</v>
      </c>
      <c r="I1837" s="60" t="s">
        <v>7316</v>
      </c>
      <c r="J1837" s="123"/>
      <c r="K1837" s="62" t="s">
        <v>139</v>
      </c>
      <c r="L1837" s="60" t="s">
        <v>153</v>
      </c>
      <c r="M1837" s="59" t="s">
        <v>103</v>
      </c>
      <c r="N1837" s="60" t="s">
        <v>126</v>
      </c>
      <c r="O1837" s="60" t="s">
        <v>141</v>
      </c>
      <c r="P1837" s="59" t="s">
        <v>167</v>
      </c>
      <c r="Q1837" s="59" t="s">
        <v>103</v>
      </c>
      <c r="R1837" s="59" t="s">
        <v>168</v>
      </c>
      <c r="S1837" s="59"/>
      <c r="T1837" s="59">
        <v>5</v>
      </c>
      <c r="U1837" s="59">
        <v>19</v>
      </c>
      <c r="V1837" s="59">
        <v>21</v>
      </c>
    </row>
    <row r="1838" spans="1:22" x14ac:dyDescent="0.2">
      <c r="A1838" s="58" t="s">
        <v>7317</v>
      </c>
      <c r="B1838" s="59" t="s">
        <v>7318</v>
      </c>
      <c r="C1838" s="71">
        <v>3555</v>
      </c>
      <c r="D1838" s="60">
        <v>1955.25</v>
      </c>
      <c r="E1838" s="66">
        <v>2844</v>
      </c>
      <c r="F1838" s="59" t="s">
        <v>135</v>
      </c>
      <c r="G1838" s="59" t="s">
        <v>5875</v>
      </c>
      <c r="H1838" s="60" t="s">
        <v>7319</v>
      </c>
      <c r="I1838" s="60" t="s">
        <v>7320</v>
      </c>
      <c r="J1838" s="123">
        <v>2.5299999999999998</v>
      </c>
      <c r="K1838" s="62" t="s">
        <v>139</v>
      </c>
      <c r="L1838" s="60" t="s">
        <v>153</v>
      </c>
      <c r="M1838" s="59" t="s">
        <v>103</v>
      </c>
      <c r="N1838" s="60" t="s">
        <v>124</v>
      </c>
      <c r="O1838" s="60" t="s">
        <v>7253</v>
      </c>
      <c r="P1838" s="59" t="s">
        <v>102</v>
      </c>
      <c r="Q1838" s="59" t="s">
        <v>103</v>
      </c>
      <c r="R1838" s="59"/>
      <c r="S1838" s="59"/>
      <c r="T1838" s="59">
        <v>4.3600000000000003</v>
      </c>
      <c r="U1838" s="59">
        <v>18.3</v>
      </c>
      <c r="V1838" s="59">
        <v>43.64</v>
      </c>
    </row>
    <row r="1839" spans="1:22" x14ac:dyDescent="0.2">
      <c r="A1839" s="58" t="s">
        <v>7321</v>
      </c>
      <c r="B1839" s="59" t="s">
        <v>7322</v>
      </c>
      <c r="C1839" s="71">
        <v>3665</v>
      </c>
      <c r="D1839" s="60">
        <v>2015.75</v>
      </c>
      <c r="E1839" s="66">
        <v>2932</v>
      </c>
      <c r="F1839" s="59" t="s">
        <v>135</v>
      </c>
      <c r="G1839" s="59" t="s">
        <v>937</v>
      </c>
      <c r="H1839" s="60" t="s">
        <v>7323</v>
      </c>
      <c r="I1839" s="60" t="s">
        <v>7324</v>
      </c>
      <c r="J1839" s="123">
        <v>2.48</v>
      </c>
      <c r="K1839" s="62" t="s">
        <v>139</v>
      </c>
      <c r="L1839" s="60" t="s">
        <v>7325</v>
      </c>
      <c r="M1839" s="59" t="s">
        <v>103</v>
      </c>
      <c r="N1839" s="60" t="s">
        <v>6456</v>
      </c>
      <c r="O1839" s="60" t="s">
        <v>7326</v>
      </c>
      <c r="P1839" s="59" t="s">
        <v>102</v>
      </c>
      <c r="Q1839" s="59" t="s">
        <v>103</v>
      </c>
      <c r="R1839" s="59" t="s">
        <v>575</v>
      </c>
      <c r="S1839" s="59"/>
      <c r="T1839" s="59">
        <v>2.54</v>
      </c>
      <c r="U1839" s="59">
        <v>11.5</v>
      </c>
      <c r="V1839" s="59">
        <v>18.75</v>
      </c>
    </row>
    <row r="1840" spans="1:22" x14ac:dyDescent="0.2">
      <c r="A1840" s="58" t="s">
        <v>7327</v>
      </c>
      <c r="B1840" s="59" t="s">
        <v>7328</v>
      </c>
      <c r="C1840" s="71">
        <v>3780</v>
      </c>
      <c r="D1840" s="60">
        <v>2079</v>
      </c>
      <c r="E1840" s="66">
        <v>3024</v>
      </c>
      <c r="F1840" s="59" t="s">
        <v>135</v>
      </c>
      <c r="G1840" s="59" t="s">
        <v>3327</v>
      </c>
      <c r="H1840" s="60" t="s">
        <v>7329</v>
      </c>
      <c r="I1840" s="60" t="s">
        <v>7330</v>
      </c>
      <c r="J1840" s="123">
        <v>3.6</v>
      </c>
      <c r="K1840" s="62" t="s">
        <v>139</v>
      </c>
      <c r="L1840" s="60" t="s">
        <v>153</v>
      </c>
      <c r="M1840" s="59" t="s">
        <v>103</v>
      </c>
      <c r="N1840" s="60" t="s">
        <v>6456</v>
      </c>
      <c r="O1840" s="60" t="s">
        <v>6457</v>
      </c>
      <c r="P1840" s="59" t="s">
        <v>102</v>
      </c>
      <c r="Q1840" s="59" t="s">
        <v>103</v>
      </c>
      <c r="R1840" s="59"/>
      <c r="S1840" s="59"/>
      <c r="T1840" s="59">
        <v>4.3600000000000003</v>
      </c>
      <c r="U1840" s="59">
        <v>23.72</v>
      </c>
      <c r="V1840" s="59">
        <v>43.64</v>
      </c>
    </row>
    <row r="1841" spans="1:22" x14ac:dyDescent="0.2">
      <c r="A1841" s="58" t="s">
        <v>7331</v>
      </c>
      <c r="B1841" s="59" t="s">
        <v>7332</v>
      </c>
      <c r="C1841" s="71">
        <v>3885</v>
      </c>
      <c r="D1841" s="60">
        <v>2136.75</v>
      </c>
      <c r="E1841" s="66">
        <v>3108</v>
      </c>
      <c r="F1841" s="59" t="s">
        <v>135</v>
      </c>
      <c r="G1841" s="59" t="s">
        <v>7131</v>
      </c>
      <c r="H1841" s="60" t="s">
        <v>7333</v>
      </c>
      <c r="I1841" s="60" t="s">
        <v>7334</v>
      </c>
      <c r="J1841" s="123"/>
      <c r="K1841" s="62" t="s">
        <v>139</v>
      </c>
      <c r="L1841" s="60" t="s">
        <v>117</v>
      </c>
      <c r="M1841" s="59" t="s">
        <v>140</v>
      </c>
      <c r="N1841" s="60" t="s">
        <v>124</v>
      </c>
      <c r="O1841" s="60" t="s">
        <v>6331</v>
      </c>
      <c r="P1841" s="59" t="s">
        <v>102</v>
      </c>
      <c r="Q1841" s="59" t="s">
        <v>103</v>
      </c>
      <c r="R1841" s="59"/>
      <c r="S1841" s="59"/>
      <c r="T1841" s="59">
        <v>4.3600000000000003</v>
      </c>
      <c r="U1841" s="59">
        <v>23.72</v>
      </c>
      <c r="V1841" s="59">
        <v>43.64</v>
      </c>
    </row>
    <row r="1842" spans="1:22" x14ac:dyDescent="0.2">
      <c r="A1842" s="58" t="s">
        <v>7335</v>
      </c>
      <c r="B1842" s="59" t="s">
        <v>7336</v>
      </c>
      <c r="C1842" s="71">
        <v>3885</v>
      </c>
      <c r="D1842" s="60">
        <v>2136.75</v>
      </c>
      <c r="E1842" s="66">
        <v>3108</v>
      </c>
      <c r="F1842" s="59" t="s">
        <v>135</v>
      </c>
      <c r="G1842" s="59" t="s">
        <v>7131</v>
      </c>
      <c r="H1842" s="60" t="s">
        <v>7337</v>
      </c>
      <c r="I1842" s="60" t="s">
        <v>7338</v>
      </c>
      <c r="J1842" s="123"/>
      <c r="K1842" s="62" t="s">
        <v>139</v>
      </c>
      <c r="L1842" s="60" t="s">
        <v>117</v>
      </c>
      <c r="M1842" s="59" t="s">
        <v>140</v>
      </c>
      <c r="N1842" s="60" t="s">
        <v>124</v>
      </c>
      <c r="O1842" s="60" t="s">
        <v>6331</v>
      </c>
      <c r="P1842" s="59" t="s">
        <v>102</v>
      </c>
      <c r="Q1842" s="59" t="s">
        <v>103</v>
      </c>
      <c r="R1842" s="59"/>
      <c r="S1842" s="59"/>
      <c r="T1842" s="59">
        <v>4.3600000000000003</v>
      </c>
      <c r="U1842" s="59">
        <v>23.72</v>
      </c>
      <c r="V1842" s="59">
        <v>43.64</v>
      </c>
    </row>
    <row r="1843" spans="1:22" x14ac:dyDescent="0.2">
      <c r="A1843" s="58" t="s">
        <v>7339</v>
      </c>
      <c r="B1843" s="59" t="s">
        <v>7340</v>
      </c>
      <c r="C1843" s="71">
        <v>3885</v>
      </c>
      <c r="D1843" s="60">
        <v>2136.75</v>
      </c>
      <c r="E1843" s="66">
        <v>3108</v>
      </c>
      <c r="F1843" s="59" t="s">
        <v>135</v>
      </c>
      <c r="G1843" s="59" t="s">
        <v>7131</v>
      </c>
      <c r="H1843" s="60" t="s">
        <v>7341</v>
      </c>
      <c r="I1843" s="60" t="s">
        <v>7342</v>
      </c>
      <c r="J1843" s="123"/>
      <c r="K1843" s="62" t="s">
        <v>139</v>
      </c>
      <c r="L1843" s="60" t="s">
        <v>153</v>
      </c>
      <c r="M1843" s="59" t="s">
        <v>103</v>
      </c>
      <c r="N1843" s="60" t="s">
        <v>6456</v>
      </c>
      <c r="O1843" s="60" t="s">
        <v>6457</v>
      </c>
      <c r="P1843" s="59" t="s">
        <v>102</v>
      </c>
      <c r="Q1843" s="59" t="s">
        <v>103</v>
      </c>
      <c r="R1843" s="59" t="s">
        <v>575</v>
      </c>
      <c r="S1843" s="59"/>
      <c r="T1843" s="59">
        <v>4.3600000000000003</v>
      </c>
      <c r="U1843" s="59">
        <v>23.72</v>
      </c>
      <c r="V1843" s="59">
        <v>43.64</v>
      </c>
    </row>
    <row r="1844" spans="1:22" x14ac:dyDescent="0.2">
      <c r="A1844" s="58" t="s">
        <v>7343</v>
      </c>
      <c r="B1844" s="59" t="s">
        <v>7344</v>
      </c>
      <c r="C1844" s="71">
        <v>3895</v>
      </c>
      <c r="D1844" s="60">
        <v>2142.25</v>
      </c>
      <c r="E1844" s="66">
        <v>3116</v>
      </c>
      <c r="F1844" s="61" t="s">
        <v>135</v>
      </c>
      <c r="G1844" s="59" t="s">
        <v>3327</v>
      </c>
      <c r="H1844" s="60" t="s">
        <v>7345</v>
      </c>
      <c r="I1844" s="60" t="s">
        <v>7346</v>
      </c>
      <c r="J1844" s="123"/>
      <c r="K1844" s="62" t="s">
        <v>139</v>
      </c>
      <c r="L1844" s="60" t="s">
        <v>7325</v>
      </c>
      <c r="M1844" s="59" t="s">
        <v>103</v>
      </c>
      <c r="N1844" s="60" t="s">
        <v>6456</v>
      </c>
      <c r="O1844" s="60" t="s">
        <v>7326</v>
      </c>
      <c r="P1844" s="59" t="s">
        <v>102</v>
      </c>
      <c r="Q1844" s="59" t="s">
        <v>103</v>
      </c>
      <c r="R1844" s="59"/>
      <c r="S1844" s="59"/>
      <c r="T1844" s="59">
        <v>4.3600000000000003</v>
      </c>
      <c r="U1844" s="59">
        <v>18.3</v>
      </c>
      <c r="V1844" s="59">
        <v>43.64</v>
      </c>
    </row>
    <row r="1845" spans="1:22" x14ac:dyDescent="0.2">
      <c r="A1845" s="65" t="s">
        <v>7347</v>
      </c>
      <c r="B1845" s="62" t="s">
        <v>7348</v>
      </c>
      <c r="C1845" s="137">
        <v>3900</v>
      </c>
      <c r="D1845" s="66">
        <v>2145</v>
      </c>
      <c r="E1845" s="66">
        <v>3120</v>
      </c>
      <c r="F1845" s="62" t="s">
        <v>135</v>
      </c>
      <c r="G1845" s="62" t="s">
        <v>3327</v>
      </c>
      <c r="H1845" s="66" t="s">
        <v>7349</v>
      </c>
      <c r="I1845" s="66" t="s">
        <v>7350</v>
      </c>
      <c r="J1845" s="122"/>
      <c r="K1845" s="62" t="s">
        <v>139</v>
      </c>
      <c r="L1845" s="66" t="s">
        <v>117</v>
      </c>
      <c r="M1845" s="62" t="s">
        <v>140</v>
      </c>
      <c r="N1845" s="66" t="s">
        <v>124</v>
      </c>
      <c r="O1845" s="66" t="s">
        <v>6331</v>
      </c>
      <c r="P1845" s="62" t="s">
        <v>102</v>
      </c>
      <c r="Q1845" s="62" t="s">
        <v>103</v>
      </c>
      <c r="R1845" s="62"/>
      <c r="S1845" s="62"/>
      <c r="T1845" s="62">
        <v>4.3600000000000003</v>
      </c>
      <c r="U1845" s="62">
        <v>18.3</v>
      </c>
      <c r="V1845" s="62">
        <v>43.64</v>
      </c>
    </row>
    <row r="1846" spans="1:22" x14ac:dyDescent="0.2">
      <c r="A1846" s="58" t="s">
        <v>7351</v>
      </c>
      <c r="B1846" s="59" t="s">
        <v>7352</v>
      </c>
      <c r="C1846" s="71">
        <v>3910</v>
      </c>
      <c r="D1846" s="60">
        <v>2150.5</v>
      </c>
      <c r="E1846" s="66">
        <v>3128</v>
      </c>
      <c r="F1846" s="59" t="s">
        <v>135</v>
      </c>
      <c r="G1846" s="59" t="s">
        <v>3327</v>
      </c>
      <c r="H1846" s="60" t="s">
        <v>7353</v>
      </c>
      <c r="I1846" s="60" t="s">
        <v>7354</v>
      </c>
      <c r="J1846" s="123"/>
      <c r="K1846" s="62" t="s">
        <v>139</v>
      </c>
      <c r="L1846" s="60" t="s">
        <v>153</v>
      </c>
      <c r="M1846" s="59" t="s">
        <v>103</v>
      </c>
      <c r="N1846" s="60" t="s">
        <v>124</v>
      </c>
      <c r="O1846" s="60" t="s">
        <v>7253</v>
      </c>
      <c r="P1846" s="59" t="s">
        <v>102</v>
      </c>
      <c r="Q1846" s="59" t="s">
        <v>103</v>
      </c>
      <c r="R1846" s="59"/>
      <c r="S1846" s="59"/>
      <c r="T1846" s="59">
        <v>4.3600000000000003</v>
      </c>
      <c r="U1846" s="59">
        <v>18.3</v>
      </c>
      <c r="V1846" s="59">
        <v>43.64</v>
      </c>
    </row>
    <row r="1847" spans="1:22" x14ac:dyDescent="0.2">
      <c r="A1847" s="65" t="s">
        <v>7355</v>
      </c>
      <c r="B1847" s="62" t="s">
        <v>7356</v>
      </c>
      <c r="C1847" s="137">
        <v>3995</v>
      </c>
      <c r="D1847" s="66">
        <v>2197.25</v>
      </c>
      <c r="E1847" s="66">
        <v>3196</v>
      </c>
      <c r="F1847" s="62" t="s">
        <v>135</v>
      </c>
      <c r="G1847" s="66" t="s">
        <v>6871</v>
      </c>
      <c r="H1847" s="82" t="s">
        <v>7357</v>
      </c>
      <c r="I1847" s="82" t="s">
        <v>7358</v>
      </c>
      <c r="J1847" s="122"/>
      <c r="K1847" s="66"/>
      <c r="L1847" s="62" t="s">
        <v>123</v>
      </c>
      <c r="M1847" s="66" t="s">
        <v>103</v>
      </c>
      <c r="N1847" s="66" t="s">
        <v>126</v>
      </c>
      <c r="O1847" s="62" t="s">
        <v>7359</v>
      </c>
      <c r="P1847" s="62" t="s">
        <v>167</v>
      </c>
      <c r="Q1847" s="62" t="s">
        <v>103</v>
      </c>
      <c r="R1847" s="62"/>
      <c r="S1847" s="62" t="s">
        <v>167</v>
      </c>
      <c r="T1847" s="62"/>
      <c r="U1847" s="62"/>
      <c r="V1847" s="62"/>
    </row>
    <row r="1848" spans="1:22" x14ac:dyDescent="0.2">
      <c r="A1848" s="58" t="s">
        <v>7360</v>
      </c>
      <c r="B1848" s="59" t="s">
        <v>7361</v>
      </c>
      <c r="C1848" s="71">
        <v>4065</v>
      </c>
      <c r="D1848" s="60">
        <v>2235.75</v>
      </c>
      <c r="E1848" s="66">
        <v>3252</v>
      </c>
      <c r="F1848" s="59" t="s">
        <v>135</v>
      </c>
      <c r="G1848" s="59" t="s">
        <v>7131</v>
      </c>
      <c r="H1848" s="60" t="s">
        <v>7362</v>
      </c>
      <c r="I1848" s="60" t="s">
        <v>7363</v>
      </c>
      <c r="J1848" s="123"/>
      <c r="K1848" s="62" t="s">
        <v>139</v>
      </c>
      <c r="L1848" s="60" t="s">
        <v>4615</v>
      </c>
      <c r="M1848" s="59" t="s">
        <v>103</v>
      </c>
      <c r="N1848" s="60" t="s">
        <v>124</v>
      </c>
      <c r="O1848" s="60" t="s">
        <v>6889</v>
      </c>
      <c r="P1848" s="59" t="s">
        <v>102</v>
      </c>
      <c r="Q1848" s="59" t="s">
        <v>103</v>
      </c>
      <c r="R1848" s="59" t="s">
        <v>575</v>
      </c>
      <c r="S1848" s="59"/>
      <c r="T1848" s="59">
        <v>4.3600000000000003</v>
      </c>
      <c r="U1848" s="59">
        <v>35.299999999999997</v>
      </c>
      <c r="V1848" s="59">
        <v>43.64</v>
      </c>
    </row>
    <row r="1849" spans="1:22" x14ac:dyDescent="0.2">
      <c r="A1849" s="58" t="s">
        <v>7364</v>
      </c>
      <c r="B1849" s="59" t="s">
        <v>7365</v>
      </c>
      <c r="C1849" s="71">
        <v>4125</v>
      </c>
      <c r="D1849" s="60">
        <v>2268.75</v>
      </c>
      <c r="E1849" s="66">
        <v>3300</v>
      </c>
      <c r="F1849" s="59" t="s">
        <v>135</v>
      </c>
      <c r="G1849" s="59" t="s">
        <v>3327</v>
      </c>
      <c r="H1849" s="60" t="s">
        <v>7366</v>
      </c>
      <c r="I1849" s="60" t="s">
        <v>7367</v>
      </c>
      <c r="J1849" s="123"/>
      <c r="K1849" s="62" t="s">
        <v>139</v>
      </c>
      <c r="L1849" s="60" t="s">
        <v>153</v>
      </c>
      <c r="M1849" s="59" t="s">
        <v>103</v>
      </c>
      <c r="N1849" s="60" t="s">
        <v>124</v>
      </c>
      <c r="O1849" s="60" t="s">
        <v>6331</v>
      </c>
      <c r="P1849" s="59" t="s">
        <v>102</v>
      </c>
      <c r="Q1849" s="59" t="s">
        <v>103</v>
      </c>
      <c r="R1849" s="59" t="s">
        <v>575</v>
      </c>
      <c r="S1849" s="59"/>
      <c r="T1849" s="59">
        <v>4.3600000000000003</v>
      </c>
      <c r="U1849" s="59">
        <v>23.72</v>
      </c>
      <c r="V1849" s="59">
        <v>43.64</v>
      </c>
    </row>
    <row r="1850" spans="1:22" x14ac:dyDescent="0.2">
      <c r="A1850" s="58" t="s">
        <v>7368</v>
      </c>
      <c r="B1850" s="59" t="s">
        <v>7369</v>
      </c>
      <c r="C1850" s="71">
        <v>4155</v>
      </c>
      <c r="D1850" s="60">
        <v>2285.25</v>
      </c>
      <c r="E1850" s="66">
        <v>3324</v>
      </c>
      <c r="F1850" s="59" t="s">
        <v>135</v>
      </c>
      <c r="G1850" s="59" t="s">
        <v>136</v>
      </c>
      <c r="H1850" s="60" t="s">
        <v>7370</v>
      </c>
      <c r="I1850" s="60" t="s">
        <v>7371</v>
      </c>
      <c r="J1850" s="123">
        <v>0.95</v>
      </c>
      <c r="K1850" s="62" t="s">
        <v>139</v>
      </c>
      <c r="L1850" s="60" t="s">
        <v>153</v>
      </c>
      <c r="M1850" s="59" t="s">
        <v>103</v>
      </c>
      <c r="N1850" s="60" t="s">
        <v>124</v>
      </c>
      <c r="O1850" s="60" t="s">
        <v>125</v>
      </c>
      <c r="P1850" s="59" t="s">
        <v>102</v>
      </c>
      <c r="Q1850" s="59" t="s">
        <v>103</v>
      </c>
      <c r="R1850" s="59"/>
      <c r="S1850" s="59"/>
      <c r="T1850" s="59">
        <v>2</v>
      </c>
      <c r="U1850" s="59">
        <v>18</v>
      </c>
      <c r="V1850" s="59">
        <v>39.5</v>
      </c>
    </row>
    <row r="1851" spans="1:22" x14ac:dyDescent="0.2">
      <c r="A1851" s="58" t="s">
        <v>7372</v>
      </c>
      <c r="B1851" s="59" t="s">
        <v>7373</v>
      </c>
      <c r="C1851" s="71">
        <v>4185</v>
      </c>
      <c r="D1851" s="60">
        <v>2301.75</v>
      </c>
      <c r="E1851" s="66">
        <v>3348</v>
      </c>
      <c r="F1851" s="59" t="s">
        <v>135</v>
      </c>
      <c r="G1851" s="59" t="s">
        <v>7131</v>
      </c>
      <c r="H1851" s="60" t="s">
        <v>7374</v>
      </c>
      <c r="I1851" s="60" t="s">
        <v>7375</v>
      </c>
      <c r="J1851" s="123"/>
      <c r="K1851" s="62" t="s">
        <v>139</v>
      </c>
      <c r="L1851" s="60" t="s">
        <v>4615</v>
      </c>
      <c r="M1851" s="59" t="s">
        <v>103</v>
      </c>
      <c r="N1851" s="60" t="s">
        <v>6456</v>
      </c>
      <c r="O1851" s="60" t="s">
        <v>6457</v>
      </c>
      <c r="P1851" s="59" t="s">
        <v>102</v>
      </c>
      <c r="Q1851" s="59" t="s">
        <v>103</v>
      </c>
      <c r="R1851" s="59" t="s">
        <v>575</v>
      </c>
      <c r="S1851" s="59"/>
      <c r="T1851" s="59">
        <v>4.3600000000000003</v>
      </c>
      <c r="U1851" s="59">
        <v>23.72</v>
      </c>
      <c r="V1851" s="59">
        <v>43.64</v>
      </c>
    </row>
    <row r="1852" spans="1:22" x14ac:dyDescent="0.2">
      <c r="A1852" s="58" t="s">
        <v>7376</v>
      </c>
      <c r="B1852" s="59" t="s">
        <v>7377</v>
      </c>
      <c r="C1852" s="71">
        <v>4195</v>
      </c>
      <c r="D1852" s="60">
        <v>2307.25</v>
      </c>
      <c r="E1852" s="66">
        <v>3356</v>
      </c>
      <c r="F1852" s="59" t="s">
        <v>135</v>
      </c>
      <c r="G1852" s="59" t="s">
        <v>7131</v>
      </c>
      <c r="H1852" s="60" t="s">
        <v>7378</v>
      </c>
      <c r="I1852" s="60" t="s">
        <v>7379</v>
      </c>
      <c r="J1852" s="123"/>
      <c r="K1852" s="62" t="s">
        <v>139</v>
      </c>
      <c r="L1852" s="60" t="s">
        <v>153</v>
      </c>
      <c r="M1852" s="59" t="s">
        <v>103</v>
      </c>
      <c r="N1852" s="60" t="s">
        <v>131</v>
      </c>
      <c r="O1852" s="60" t="s">
        <v>132</v>
      </c>
      <c r="P1852" s="59" t="s">
        <v>102</v>
      </c>
      <c r="Q1852" s="59" t="s">
        <v>103</v>
      </c>
      <c r="R1852" s="59"/>
      <c r="S1852" s="59"/>
      <c r="T1852" s="59">
        <v>4.3600000000000003</v>
      </c>
      <c r="U1852" s="59">
        <v>23.72</v>
      </c>
      <c r="V1852" s="59">
        <v>43.64</v>
      </c>
    </row>
    <row r="1853" spans="1:22" x14ac:dyDescent="0.2">
      <c r="A1853" s="58" t="s">
        <v>7380</v>
      </c>
      <c r="B1853" s="59" t="s">
        <v>7381</v>
      </c>
      <c r="C1853" s="71">
        <v>4195</v>
      </c>
      <c r="D1853" s="60">
        <v>2936.5</v>
      </c>
      <c r="E1853" s="66">
        <v>3356</v>
      </c>
      <c r="F1853" s="59" t="s">
        <v>135</v>
      </c>
      <c r="G1853" s="59" t="s">
        <v>62</v>
      </c>
      <c r="H1853" s="60" t="s">
        <v>7382</v>
      </c>
      <c r="I1853" s="60"/>
      <c r="J1853" s="123"/>
      <c r="K1853" s="62" t="s">
        <v>139</v>
      </c>
      <c r="L1853" s="60"/>
      <c r="M1853" s="59"/>
      <c r="N1853" s="60" t="s">
        <v>1390</v>
      </c>
      <c r="O1853" s="60" t="s">
        <v>4955</v>
      </c>
      <c r="P1853" s="59" t="s">
        <v>4111</v>
      </c>
      <c r="Q1853" s="59"/>
      <c r="R1853" s="59"/>
      <c r="S1853" s="59"/>
      <c r="T1853" s="59"/>
      <c r="U1853" s="59"/>
      <c r="V1853" s="59"/>
    </row>
    <row r="1854" spans="1:22" x14ac:dyDescent="0.2">
      <c r="A1854" s="58" t="s">
        <v>7383</v>
      </c>
      <c r="B1854" s="59" t="s">
        <v>7384</v>
      </c>
      <c r="C1854" s="71">
        <v>4235</v>
      </c>
      <c r="D1854" s="60">
        <v>2329.25</v>
      </c>
      <c r="E1854" s="66">
        <v>3388</v>
      </c>
      <c r="F1854" s="59" t="s">
        <v>135</v>
      </c>
      <c r="G1854" s="59" t="s">
        <v>7131</v>
      </c>
      <c r="H1854" s="60" t="s">
        <v>6887</v>
      </c>
      <c r="I1854" s="60" t="s">
        <v>7385</v>
      </c>
      <c r="J1854" s="123"/>
      <c r="K1854" s="62" t="s">
        <v>139</v>
      </c>
      <c r="L1854" s="60" t="s">
        <v>153</v>
      </c>
      <c r="M1854" s="59" t="s">
        <v>103</v>
      </c>
      <c r="N1854" s="60" t="s">
        <v>124</v>
      </c>
      <c r="O1854" s="60" t="s">
        <v>4616</v>
      </c>
      <c r="P1854" s="59" t="s">
        <v>102</v>
      </c>
      <c r="Q1854" s="59" t="s">
        <v>103</v>
      </c>
      <c r="R1854" s="59"/>
      <c r="S1854" s="59"/>
      <c r="T1854" s="59">
        <v>4.3600000000000003</v>
      </c>
      <c r="U1854" s="59">
        <v>23.72</v>
      </c>
      <c r="V1854" s="59">
        <v>43.64</v>
      </c>
    </row>
    <row r="1855" spans="1:22" x14ac:dyDescent="0.2">
      <c r="A1855" s="58" t="s">
        <v>7386</v>
      </c>
      <c r="B1855" s="59" t="s">
        <v>7387</v>
      </c>
      <c r="C1855" s="71">
        <v>4255</v>
      </c>
      <c r="D1855" s="60">
        <v>2340.25</v>
      </c>
      <c r="E1855" s="66">
        <v>3404</v>
      </c>
      <c r="F1855" s="59" t="s">
        <v>135</v>
      </c>
      <c r="G1855" s="59" t="s">
        <v>7131</v>
      </c>
      <c r="H1855" s="60" t="s">
        <v>7388</v>
      </c>
      <c r="I1855" s="60" t="s">
        <v>7389</v>
      </c>
      <c r="J1855" s="123"/>
      <c r="K1855" s="62" t="s">
        <v>139</v>
      </c>
      <c r="L1855" s="60" t="s">
        <v>153</v>
      </c>
      <c r="M1855" s="59" t="s">
        <v>103</v>
      </c>
      <c r="N1855" s="60" t="s">
        <v>4247</v>
      </c>
      <c r="O1855" s="60" t="s">
        <v>5688</v>
      </c>
      <c r="P1855" s="59" t="s">
        <v>102</v>
      </c>
      <c r="Q1855" s="59" t="s">
        <v>103</v>
      </c>
      <c r="R1855" s="59"/>
      <c r="S1855" s="59"/>
      <c r="T1855" s="59">
        <v>4.3600000000000003</v>
      </c>
      <c r="U1855" s="59">
        <v>23.72</v>
      </c>
      <c r="V1855" s="59">
        <v>43.64</v>
      </c>
    </row>
    <row r="1856" spans="1:22" x14ac:dyDescent="0.2">
      <c r="A1856" s="58" t="s">
        <v>7390</v>
      </c>
      <c r="B1856" s="59" t="s">
        <v>7391</v>
      </c>
      <c r="C1856" s="71">
        <v>4290</v>
      </c>
      <c r="D1856" s="60">
        <v>2359.5</v>
      </c>
      <c r="E1856" s="66">
        <v>3432</v>
      </c>
      <c r="F1856" s="59" t="s">
        <v>135</v>
      </c>
      <c r="G1856" s="59" t="s">
        <v>3327</v>
      </c>
      <c r="H1856" s="60" t="s">
        <v>7392</v>
      </c>
      <c r="I1856" s="69" t="s">
        <v>7393</v>
      </c>
      <c r="J1856" s="123"/>
      <c r="K1856" s="62" t="s">
        <v>139</v>
      </c>
      <c r="L1856" s="60" t="s">
        <v>117</v>
      </c>
      <c r="M1856" s="59" t="s">
        <v>140</v>
      </c>
      <c r="N1856" s="60" t="s">
        <v>124</v>
      </c>
      <c r="O1856" s="60" t="s">
        <v>6331</v>
      </c>
      <c r="P1856" s="59" t="s">
        <v>102</v>
      </c>
      <c r="Q1856" s="59" t="s">
        <v>103</v>
      </c>
      <c r="R1856" s="59"/>
      <c r="S1856" s="59"/>
      <c r="T1856" s="59"/>
      <c r="U1856" s="59"/>
      <c r="V1856" s="59"/>
    </row>
    <row r="1857" spans="1:22" x14ac:dyDescent="0.2">
      <c r="A1857" s="58" t="s">
        <v>7394</v>
      </c>
      <c r="B1857" s="59" t="s">
        <v>7395</v>
      </c>
      <c r="C1857" s="71">
        <v>4290</v>
      </c>
      <c r="D1857" s="60">
        <v>2359.5</v>
      </c>
      <c r="E1857" s="66">
        <v>3432</v>
      </c>
      <c r="F1857" s="59" t="s">
        <v>135</v>
      </c>
      <c r="G1857" s="59" t="s">
        <v>3327</v>
      </c>
      <c r="H1857" s="60" t="s">
        <v>7396</v>
      </c>
      <c r="I1857" s="69" t="s">
        <v>7397</v>
      </c>
      <c r="J1857" s="123"/>
      <c r="K1857" s="62" t="s">
        <v>139</v>
      </c>
      <c r="L1857" s="60" t="s">
        <v>117</v>
      </c>
      <c r="M1857" s="59" t="s">
        <v>140</v>
      </c>
      <c r="N1857" s="60" t="s">
        <v>124</v>
      </c>
      <c r="O1857" s="60" t="s">
        <v>6331</v>
      </c>
      <c r="P1857" s="59" t="s">
        <v>102</v>
      </c>
      <c r="Q1857" s="59" t="s">
        <v>103</v>
      </c>
      <c r="R1857" s="59"/>
      <c r="S1857" s="59"/>
      <c r="T1857" s="59">
        <v>4.3600000000000003</v>
      </c>
      <c r="U1857" s="59">
        <v>18.3</v>
      </c>
      <c r="V1857" s="59">
        <v>43.64</v>
      </c>
    </row>
    <row r="1858" spans="1:22" x14ac:dyDescent="0.2">
      <c r="A1858" s="58" t="s">
        <v>7398</v>
      </c>
      <c r="B1858" s="59" t="s">
        <v>7399</v>
      </c>
      <c r="C1858" s="71">
        <v>4475</v>
      </c>
      <c r="D1858" s="60">
        <v>2461.25</v>
      </c>
      <c r="E1858" s="66">
        <v>3580</v>
      </c>
      <c r="F1858" s="61" t="s">
        <v>135</v>
      </c>
      <c r="G1858" s="59" t="s">
        <v>5875</v>
      </c>
      <c r="H1858" s="60" t="s">
        <v>7400</v>
      </c>
      <c r="I1858" s="60" t="s">
        <v>7401</v>
      </c>
      <c r="J1858" s="123">
        <v>8.9600000000000009</v>
      </c>
      <c r="K1858" s="62" t="s">
        <v>139</v>
      </c>
      <c r="L1858" s="60" t="s">
        <v>153</v>
      </c>
      <c r="M1858" s="59" t="s">
        <v>103</v>
      </c>
      <c r="N1858" s="60" t="s">
        <v>124</v>
      </c>
      <c r="O1858" s="60" t="s">
        <v>6138</v>
      </c>
      <c r="P1858" s="59" t="s">
        <v>102</v>
      </c>
      <c r="Q1858" s="59" t="s">
        <v>103</v>
      </c>
      <c r="R1858" s="59"/>
      <c r="S1858" s="59"/>
      <c r="T1858" s="59">
        <v>13.25</v>
      </c>
      <c r="U1858" s="59">
        <v>18.399999999999999</v>
      </c>
      <c r="V1858" s="59">
        <v>43.64</v>
      </c>
    </row>
    <row r="1859" spans="1:22" x14ac:dyDescent="0.2">
      <c r="A1859" s="58" t="s">
        <v>7402</v>
      </c>
      <c r="B1859" s="59" t="s">
        <v>7403</v>
      </c>
      <c r="C1859" s="71">
        <v>4855</v>
      </c>
      <c r="D1859" s="60">
        <v>2670.25</v>
      </c>
      <c r="E1859" s="66">
        <v>3884</v>
      </c>
      <c r="F1859" s="59" t="s">
        <v>135</v>
      </c>
      <c r="G1859" s="59" t="s">
        <v>3327</v>
      </c>
      <c r="H1859" s="60" t="s">
        <v>7404</v>
      </c>
      <c r="I1859" s="60" t="s">
        <v>7405</v>
      </c>
      <c r="J1859" s="123">
        <v>2.85</v>
      </c>
      <c r="K1859" s="62" t="s">
        <v>139</v>
      </c>
      <c r="L1859" s="60" t="s">
        <v>153</v>
      </c>
      <c r="M1859" s="59" t="s">
        <v>103</v>
      </c>
      <c r="N1859" s="60" t="s">
        <v>6456</v>
      </c>
      <c r="O1859" s="60" t="s">
        <v>7326</v>
      </c>
      <c r="P1859" s="59" t="s">
        <v>102</v>
      </c>
      <c r="Q1859" s="59" t="s">
        <v>103</v>
      </c>
      <c r="R1859" s="59"/>
      <c r="S1859" s="59"/>
      <c r="T1859" s="59">
        <v>4.3600000000000003</v>
      </c>
      <c r="U1859" s="59">
        <v>18.3</v>
      </c>
      <c r="V1859" s="59">
        <v>43.64</v>
      </c>
    </row>
    <row r="1860" spans="1:22" x14ac:dyDescent="0.2">
      <c r="A1860" s="58" t="s">
        <v>7406</v>
      </c>
      <c r="B1860" s="59" t="s">
        <v>7407</v>
      </c>
      <c r="C1860" s="71">
        <v>4995</v>
      </c>
      <c r="D1860" s="60">
        <v>2747.25</v>
      </c>
      <c r="E1860" s="66">
        <v>3996</v>
      </c>
      <c r="F1860" s="59" t="s">
        <v>135</v>
      </c>
      <c r="G1860" s="59" t="s">
        <v>7131</v>
      </c>
      <c r="H1860" s="60" t="s">
        <v>7408</v>
      </c>
      <c r="I1860" s="60" t="s">
        <v>7409</v>
      </c>
      <c r="J1860" s="123"/>
      <c r="K1860" s="62" t="s">
        <v>139</v>
      </c>
      <c r="L1860" s="60" t="s">
        <v>153</v>
      </c>
      <c r="M1860" s="59" t="s">
        <v>103</v>
      </c>
      <c r="N1860" s="60" t="s">
        <v>6456</v>
      </c>
      <c r="O1860" s="60" t="s">
        <v>7326</v>
      </c>
      <c r="P1860" s="59" t="s">
        <v>102</v>
      </c>
      <c r="Q1860" s="59" t="s">
        <v>103</v>
      </c>
      <c r="R1860" s="59"/>
      <c r="S1860" s="59"/>
      <c r="T1860" s="59">
        <v>4.3600000000000003</v>
      </c>
      <c r="U1860" s="59">
        <v>23.72</v>
      </c>
      <c r="V1860" s="59">
        <v>43.64</v>
      </c>
    </row>
    <row r="1861" spans="1:22" x14ac:dyDescent="0.2">
      <c r="A1861" s="58" t="s">
        <v>7410</v>
      </c>
      <c r="B1861" s="59" t="s">
        <v>7411</v>
      </c>
      <c r="C1861" s="71">
        <v>5235</v>
      </c>
      <c r="D1861" s="60">
        <v>2879.25</v>
      </c>
      <c r="E1861" s="66">
        <v>4188</v>
      </c>
      <c r="F1861" s="59" t="s">
        <v>135</v>
      </c>
      <c r="G1861" s="59" t="s">
        <v>3330</v>
      </c>
      <c r="H1861" s="60" t="s">
        <v>7412</v>
      </c>
      <c r="I1861" s="60" t="s">
        <v>7413</v>
      </c>
      <c r="J1861" s="123">
        <v>1.07</v>
      </c>
      <c r="K1861" s="62" t="s">
        <v>139</v>
      </c>
      <c r="L1861" s="60" t="s">
        <v>153</v>
      </c>
      <c r="M1861" s="59" t="s">
        <v>103</v>
      </c>
      <c r="N1861" s="60" t="s">
        <v>946</v>
      </c>
      <c r="O1861" s="60" t="s">
        <v>4804</v>
      </c>
      <c r="P1861" s="59" t="s">
        <v>102</v>
      </c>
      <c r="Q1861" s="59" t="s">
        <v>103</v>
      </c>
      <c r="R1861" s="59"/>
      <c r="S1861" s="59"/>
      <c r="T1861" s="59">
        <v>2.44</v>
      </c>
      <c r="U1861" s="59">
        <v>7.15</v>
      </c>
      <c r="V1861" s="59">
        <v>12</v>
      </c>
    </row>
    <row r="1862" spans="1:22" x14ac:dyDescent="0.2">
      <c r="A1862" s="58" t="s">
        <v>7414</v>
      </c>
      <c r="B1862" s="59" t="s">
        <v>7415</v>
      </c>
      <c r="C1862" s="71">
        <v>5280</v>
      </c>
      <c r="D1862" s="60">
        <v>2904</v>
      </c>
      <c r="E1862" s="66">
        <v>4224</v>
      </c>
      <c r="F1862" s="59" t="s">
        <v>135</v>
      </c>
      <c r="G1862" s="59" t="s">
        <v>3327</v>
      </c>
      <c r="H1862" s="60" t="s">
        <v>7416</v>
      </c>
      <c r="I1862" s="60" t="s">
        <v>7417</v>
      </c>
      <c r="J1862" s="123"/>
      <c r="K1862" s="62" t="s">
        <v>139</v>
      </c>
      <c r="L1862" s="60" t="s">
        <v>117</v>
      </c>
      <c r="M1862" s="59" t="s">
        <v>140</v>
      </c>
      <c r="N1862" s="60" t="s">
        <v>124</v>
      </c>
      <c r="O1862" s="60" t="s">
        <v>6331</v>
      </c>
      <c r="P1862" s="59" t="s">
        <v>102</v>
      </c>
      <c r="Q1862" s="59" t="s">
        <v>103</v>
      </c>
      <c r="R1862" s="59"/>
      <c r="S1862" s="59" t="s">
        <v>102</v>
      </c>
      <c r="T1862" s="59"/>
      <c r="U1862" s="59"/>
      <c r="V1862" s="59"/>
    </row>
    <row r="1863" spans="1:22" x14ac:dyDescent="0.2">
      <c r="A1863" s="58" t="s">
        <v>7418</v>
      </c>
      <c r="B1863" s="59" t="s">
        <v>7419</v>
      </c>
      <c r="C1863" s="71">
        <v>5295</v>
      </c>
      <c r="D1863" s="60">
        <v>2912.25</v>
      </c>
      <c r="E1863" s="66">
        <v>4236</v>
      </c>
      <c r="F1863" s="59" t="s">
        <v>135</v>
      </c>
      <c r="G1863" s="59" t="s">
        <v>7131</v>
      </c>
      <c r="H1863" s="60" t="s">
        <v>7420</v>
      </c>
      <c r="I1863" s="60" t="s">
        <v>7421</v>
      </c>
      <c r="J1863" s="123"/>
      <c r="K1863" s="62" t="s">
        <v>139</v>
      </c>
      <c r="L1863" s="60" t="s">
        <v>4615</v>
      </c>
      <c r="M1863" s="59" t="s">
        <v>103</v>
      </c>
      <c r="N1863" s="60" t="s">
        <v>6456</v>
      </c>
      <c r="O1863" s="60" t="s">
        <v>6457</v>
      </c>
      <c r="P1863" s="59" t="s">
        <v>102</v>
      </c>
      <c r="Q1863" s="59" t="s">
        <v>103</v>
      </c>
      <c r="R1863" s="59" t="s">
        <v>575</v>
      </c>
      <c r="S1863" s="59"/>
      <c r="T1863" s="59">
        <v>4.3600000000000003</v>
      </c>
      <c r="U1863" s="59">
        <v>23.72</v>
      </c>
      <c r="V1863" s="59">
        <v>43.64</v>
      </c>
    </row>
    <row r="1864" spans="1:22" x14ac:dyDescent="0.2">
      <c r="A1864" s="58" t="s">
        <v>7422</v>
      </c>
      <c r="B1864" s="59" t="s">
        <v>7423</v>
      </c>
      <c r="C1864" s="71">
        <v>5390</v>
      </c>
      <c r="D1864" s="60">
        <v>2964.5</v>
      </c>
      <c r="E1864" s="66">
        <v>4312</v>
      </c>
      <c r="F1864" s="59" t="s">
        <v>135</v>
      </c>
      <c r="G1864" s="59" t="s">
        <v>6767</v>
      </c>
      <c r="H1864" s="60" t="s">
        <v>7424</v>
      </c>
      <c r="I1864" s="60" t="s">
        <v>7425</v>
      </c>
      <c r="J1864" s="123">
        <v>3.96</v>
      </c>
      <c r="K1864" s="62" t="s">
        <v>139</v>
      </c>
      <c r="L1864" s="60" t="s">
        <v>153</v>
      </c>
      <c r="M1864" s="59" t="s">
        <v>103</v>
      </c>
      <c r="N1864" s="60" t="s">
        <v>124</v>
      </c>
      <c r="O1864" s="60" t="s">
        <v>6257</v>
      </c>
      <c r="P1864" s="59" t="s">
        <v>102</v>
      </c>
      <c r="Q1864" s="59" t="s">
        <v>103</v>
      </c>
      <c r="R1864" s="59"/>
      <c r="S1864" s="59"/>
      <c r="T1864" s="59">
        <v>8.8000000000000007</v>
      </c>
      <c r="U1864" s="59">
        <v>23.6</v>
      </c>
      <c r="V1864" s="59">
        <v>43.69</v>
      </c>
    </row>
    <row r="1865" spans="1:22" x14ac:dyDescent="0.2">
      <c r="A1865" s="58" t="s">
        <v>7426</v>
      </c>
      <c r="B1865" s="59" t="s">
        <v>7427</v>
      </c>
      <c r="C1865" s="71">
        <v>5395</v>
      </c>
      <c r="D1865" s="60">
        <v>2967.25</v>
      </c>
      <c r="E1865" s="66">
        <v>4316</v>
      </c>
      <c r="F1865" s="59" t="s">
        <v>135</v>
      </c>
      <c r="G1865" s="59" t="s">
        <v>6767</v>
      </c>
      <c r="H1865" s="60" t="s">
        <v>7428</v>
      </c>
      <c r="I1865" s="60" t="s">
        <v>7429</v>
      </c>
      <c r="J1865" s="123">
        <v>2.48</v>
      </c>
      <c r="K1865" s="62" t="s">
        <v>139</v>
      </c>
      <c r="L1865" s="60" t="s">
        <v>7325</v>
      </c>
      <c r="M1865" s="59" t="s">
        <v>103</v>
      </c>
      <c r="N1865" s="60" t="s">
        <v>6456</v>
      </c>
      <c r="O1865" s="60" t="s">
        <v>7326</v>
      </c>
      <c r="P1865" s="59" t="s">
        <v>102</v>
      </c>
      <c r="Q1865" s="59" t="s">
        <v>103</v>
      </c>
      <c r="R1865" s="59"/>
      <c r="S1865" s="59"/>
      <c r="T1865" s="59">
        <v>8.8000000000000007</v>
      </c>
      <c r="U1865" s="59">
        <v>18.399999999999999</v>
      </c>
      <c r="V1865" s="59">
        <v>43.69</v>
      </c>
    </row>
    <row r="1866" spans="1:22" x14ac:dyDescent="0.2">
      <c r="A1866" s="58" t="s">
        <v>7430</v>
      </c>
      <c r="B1866" s="59" t="s">
        <v>7431</v>
      </c>
      <c r="C1866" s="71">
        <v>5495</v>
      </c>
      <c r="D1866" s="60">
        <v>3022.25</v>
      </c>
      <c r="E1866" s="66">
        <v>4396</v>
      </c>
      <c r="F1866" s="59" t="s">
        <v>135</v>
      </c>
      <c r="G1866" s="59" t="s">
        <v>3327</v>
      </c>
      <c r="H1866" s="60" t="s">
        <v>7432</v>
      </c>
      <c r="I1866" s="60" t="s">
        <v>7433</v>
      </c>
      <c r="J1866" s="123">
        <v>2.9</v>
      </c>
      <c r="K1866" s="62" t="s">
        <v>139</v>
      </c>
      <c r="L1866" s="60" t="s">
        <v>153</v>
      </c>
      <c r="M1866" s="59" t="s">
        <v>103</v>
      </c>
      <c r="N1866" s="60" t="s">
        <v>124</v>
      </c>
      <c r="O1866" s="60" t="s">
        <v>7253</v>
      </c>
      <c r="P1866" s="59" t="s">
        <v>102</v>
      </c>
      <c r="Q1866" s="59" t="s">
        <v>103</v>
      </c>
      <c r="R1866" s="59"/>
      <c r="S1866" s="59"/>
      <c r="T1866" s="59">
        <v>4.3600000000000003</v>
      </c>
      <c r="U1866" s="59">
        <v>23.72</v>
      </c>
      <c r="V1866" s="59">
        <v>43.64</v>
      </c>
    </row>
    <row r="1867" spans="1:22" x14ac:dyDescent="0.2">
      <c r="A1867" s="58" t="s">
        <v>7434</v>
      </c>
      <c r="B1867" s="59" t="s">
        <v>7435</v>
      </c>
      <c r="C1867" s="71">
        <v>5605</v>
      </c>
      <c r="D1867" s="60">
        <v>3082.75</v>
      </c>
      <c r="E1867" s="66">
        <v>4484</v>
      </c>
      <c r="F1867" s="59" t="s">
        <v>135</v>
      </c>
      <c r="G1867" s="59" t="s">
        <v>136</v>
      </c>
      <c r="H1867" s="60" t="s">
        <v>7436</v>
      </c>
      <c r="I1867" s="60" t="s">
        <v>7437</v>
      </c>
      <c r="J1867" s="123"/>
      <c r="K1867" s="62" t="s">
        <v>139</v>
      </c>
      <c r="L1867" s="60" t="s">
        <v>123</v>
      </c>
      <c r="M1867" s="59" t="s">
        <v>140</v>
      </c>
      <c r="N1867" s="60" t="s">
        <v>124</v>
      </c>
      <c r="O1867" s="60" t="s">
        <v>125</v>
      </c>
      <c r="P1867" s="59" t="s">
        <v>102</v>
      </c>
      <c r="Q1867" s="59" t="s">
        <v>103</v>
      </c>
      <c r="R1867" s="59"/>
      <c r="S1867" s="59"/>
      <c r="T1867" s="59">
        <v>2</v>
      </c>
      <c r="U1867" s="59">
        <v>18</v>
      </c>
      <c r="V1867" s="59">
        <v>39.5</v>
      </c>
    </row>
    <row r="1868" spans="1:22" x14ac:dyDescent="0.2">
      <c r="A1868" s="58" t="s">
        <v>7438</v>
      </c>
      <c r="B1868" s="59" t="s">
        <v>7439</v>
      </c>
      <c r="C1868" s="71">
        <v>5615</v>
      </c>
      <c r="D1868" s="60">
        <v>3088.25</v>
      </c>
      <c r="E1868" s="66">
        <v>4492</v>
      </c>
      <c r="F1868" s="61" t="s">
        <v>135</v>
      </c>
      <c r="G1868" s="59" t="s">
        <v>7131</v>
      </c>
      <c r="H1868" s="60" t="s">
        <v>7440</v>
      </c>
      <c r="I1868" s="60" t="s">
        <v>7441</v>
      </c>
      <c r="J1868" s="123"/>
      <c r="K1868" s="62" t="s">
        <v>139</v>
      </c>
      <c r="L1868" s="60" t="s">
        <v>153</v>
      </c>
      <c r="M1868" s="59" t="s">
        <v>103</v>
      </c>
      <c r="N1868" s="60" t="s">
        <v>6456</v>
      </c>
      <c r="O1868" s="60" t="s">
        <v>7229</v>
      </c>
      <c r="P1868" s="59" t="s">
        <v>102</v>
      </c>
      <c r="Q1868" s="59" t="s">
        <v>103</v>
      </c>
      <c r="R1868" s="59"/>
      <c r="S1868" s="59"/>
      <c r="T1868" s="59">
        <v>4.3600000000000003</v>
      </c>
      <c r="U1868" s="59">
        <v>23.72</v>
      </c>
      <c r="V1868" s="59">
        <v>43.64</v>
      </c>
    </row>
    <row r="1869" spans="1:22" x14ac:dyDescent="0.2">
      <c r="A1869" s="58" t="s">
        <v>7442</v>
      </c>
      <c r="B1869" s="59" t="s">
        <v>7443</v>
      </c>
      <c r="C1869" s="71">
        <v>6085</v>
      </c>
      <c r="D1869" s="60">
        <v>3346.75</v>
      </c>
      <c r="E1869" s="66">
        <v>4868</v>
      </c>
      <c r="F1869" s="59" t="s">
        <v>135</v>
      </c>
      <c r="G1869" s="59" t="s">
        <v>7131</v>
      </c>
      <c r="H1869" s="60" t="s">
        <v>7444</v>
      </c>
      <c r="I1869" s="60" t="s">
        <v>7445</v>
      </c>
      <c r="J1869" s="123"/>
      <c r="K1869" s="62" t="s">
        <v>139</v>
      </c>
      <c r="L1869" s="60" t="s">
        <v>153</v>
      </c>
      <c r="M1869" s="59" t="s">
        <v>103</v>
      </c>
      <c r="N1869" s="60" t="s">
        <v>4247</v>
      </c>
      <c r="O1869" s="60" t="s">
        <v>5688</v>
      </c>
      <c r="P1869" s="59" t="s">
        <v>102</v>
      </c>
      <c r="Q1869" s="59" t="s">
        <v>103</v>
      </c>
      <c r="R1869" s="59"/>
      <c r="S1869" s="59"/>
      <c r="T1869" s="59">
        <v>4.3600000000000003</v>
      </c>
      <c r="U1869" s="59">
        <v>23.72</v>
      </c>
      <c r="V1869" s="59">
        <v>43.64</v>
      </c>
    </row>
    <row r="1870" spans="1:22" x14ac:dyDescent="0.2">
      <c r="A1870" s="70" t="s">
        <v>7446</v>
      </c>
      <c r="B1870" s="68" t="s">
        <v>7447</v>
      </c>
      <c r="C1870" s="71">
        <v>6155</v>
      </c>
      <c r="D1870" s="71">
        <v>3385.25</v>
      </c>
      <c r="E1870" s="66">
        <v>4924</v>
      </c>
      <c r="F1870" s="68" t="s">
        <v>135</v>
      </c>
      <c r="G1870" s="68" t="s">
        <v>3327</v>
      </c>
      <c r="H1870" s="68" t="s">
        <v>7448</v>
      </c>
      <c r="I1870" s="68" t="s">
        <v>7449</v>
      </c>
      <c r="J1870" s="125"/>
      <c r="K1870" s="62" t="s">
        <v>139</v>
      </c>
      <c r="L1870" s="68" t="s">
        <v>117</v>
      </c>
      <c r="M1870" s="59" t="s">
        <v>140</v>
      </c>
      <c r="N1870" s="68" t="s">
        <v>124</v>
      </c>
      <c r="O1870" s="68" t="s">
        <v>7450</v>
      </c>
      <c r="P1870" s="68" t="s">
        <v>102</v>
      </c>
      <c r="Q1870" s="68" t="s">
        <v>103</v>
      </c>
      <c r="R1870" s="68"/>
      <c r="S1870" s="68" t="s">
        <v>102</v>
      </c>
      <c r="T1870" s="68">
        <v>4.3600000000000003</v>
      </c>
      <c r="U1870" s="68">
        <v>18.3</v>
      </c>
      <c r="V1870" s="68">
        <v>43.64</v>
      </c>
    </row>
    <row r="1871" spans="1:22" x14ac:dyDescent="0.2">
      <c r="A1871" s="70" t="s">
        <v>7451</v>
      </c>
      <c r="B1871" s="68" t="s">
        <v>7452</v>
      </c>
      <c r="C1871" s="71">
        <v>6250</v>
      </c>
      <c r="D1871" s="71">
        <v>3437.5</v>
      </c>
      <c r="E1871" s="66">
        <v>5000</v>
      </c>
      <c r="F1871" s="68" t="s">
        <v>135</v>
      </c>
      <c r="G1871" s="68" t="s">
        <v>136</v>
      </c>
      <c r="H1871" s="68" t="s">
        <v>7453</v>
      </c>
      <c r="I1871" s="68" t="s">
        <v>7454</v>
      </c>
      <c r="J1871" s="125"/>
      <c r="K1871" s="62" t="s">
        <v>139</v>
      </c>
      <c r="L1871" s="68" t="s">
        <v>153</v>
      </c>
      <c r="M1871" s="59" t="s">
        <v>103</v>
      </c>
      <c r="N1871" s="68" t="s">
        <v>1390</v>
      </c>
      <c r="O1871" s="68" t="s">
        <v>4110</v>
      </c>
      <c r="P1871" s="68" t="s">
        <v>1392</v>
      </c>
      <c r="Q1871" s="68" t="s">
        <v>103</v>
      </c>
      <c r="R1871" s="68"/>
      <c r="S1871" s="68" t="s">
        <v>1392</v>
      </c>
      <c r="T1871" s="68">
        <v>5</v>
      </c>
      <c r="U1871" s="68">
        <v>19</v>
      </c>
      <c r="V1871" s="68">
        <v>21</v>
      </c>
    </row>
    <row r="1872" spans="1:22" x14ac:dyDescent="0.2">
      <c r="A1872" s="58" t="s">
        <v>7455</v>
      </c>
      <c r="B1872" s="59" t="s">
        <v>7456</v>
      </c>
      <c r="C1872" s="71">
        <v>6265</v>
      </c>
      <c r="D1872" s="60">
        <v>3445.75</v>
      </c>
      <c r="E1872" s="66">
        <v>5012</v>
      </c>
      <c r="F1872" s="59" t="s">
        <v>135</v>
      </c>
      <c r="G1872" s="59" t="s">
        <v>6767</v>
      </c>
      <c r="H1872" s="60" t="s">
        <v>7457</v>
      </c>
      <c r="I1872" s="60" t="s">
        <v>7458</v>
      </c>
      <c r="J1872" s="123">
        <v>4.2</v>
      </c>
      <c r="K1872" s="62" t="s">
        <v>139</v>
      </c>
      <c r="L1872" s="60" t="s">
        <v>153</v>
      </c>
      <c r="M1872" s="59" t="s">
        <v>103</v>
      </c>
      <c r="N1872" s="60" t="s">
        <v>124</v>
      </c>
      <c r="O1872" s="60" t="s">
        <v>7253</v>
      </c>
      <c r="P1872" s="59" t="s">
        <v>102</v>
      </c>
      <c r="Q1872" s="59" t="s">
        <v>103</v>
      </c>
      <c r="R1872" s="59"/>
      <c r="S1872" s="59"/>
      <c r="T1872" s="59">
        <v>8.8000000000000007</v>
      </c>
      <c r="U1872" s="59">
        <v>18.399999999999999</v>
      </c>
      <c r="V1872" s="59">
        <v>43.69</v>
      </c>
    </row>
    <row r="1873" spans="1:22" x14ac:dyDescent="0.2">
      <c r="A1873" s="58" t="s">
        <v>7459</v>
      </c>
      <c r="B1873" s="59" t="s">
        <v>7460</v>
      </c>
      <c r="C1873" s="71">
        <v>7035</v>
      </c>
      <c r="D1873" s="60">
        <v>3869.25</v>
      </c>
      <c r="E1873" s="66">
        <v>5628</v>
      </c>
      <c r="F1873" s="61" t="s">
        <v>135</v>
      </c>
      <c r="G1873" s="59" t="s">
        <v>7461</v>
      </c>
      <c r="H1873" s="60" t="s">
        <v>7462</v>
      </c>
      <c r="I1873" s="60" t="s">
        <v>7463</v>
      </c>
      <c r="J1873" s="123"/>
      <c r="K1873" s="62" t="s">
        <v>139</v>
      </c>
      <c r="L1873" s="60" t="s">
        <v>123</v>
      </c>
      <c r="M1873" s="59" t="s">
        <v>140</v>
      </c>
      <c r="N1873" s="60" t="s">
        <v>124</v>
      </c>
      <c r="O1873" s="60" t="s">
        <v>125</v>
      </c>
      <c r="P1873" s="59" t="s">
        <v>102</v>
      </c>
      <c r="Q1873" s="59" t="s">
        <v>103</v>
      </c>
      <c r="R1873" s="59"/>
      <c r="S1873" s="59"/>
      <c r="T1873" s="59">
        <v>17.7</v>
      </c>
      <c r="U1873" s="59">
        <v>36</v>
      </c>
      <c r="V1873" s="59">
        <v>43.72</v>
      </c>
    </row>
    <row r="1874" spans="1:22" x14ac:dyDescent="0.2">
      <c r="A1874" s="58" t="s">
        <v>7464</v>
      </c>
      <c r="B1874" s="59" t="s">
        <v>7465</v>
      </c>
      <c r="C1874" s="71">
        <v>7415</v>
      </c>
      <c r="D1874" s="60">
        <v>4078.25</v>
      </c>
      <c r="E1874" s="66">
        <v>5932</v>
      </c>
      <c r="F1874" s="59" t="s">
        <v>135</v>
      </c>
      <c r="G1874" s="59" t="s">
        <v>6767</v>
      </c>
      <c r="H1874" s="60" t="s">
        <v>7466</v>
      </c>
      <c r="I1874" s="60" t="s">
        <v>7467</v>
      </c>
      <c r="J1874" s="123"/>
      <c r="K1874" s="62" t="s">
        <v>139</v>
      </c>
      <c r="L1874" s="60" t="s">
        <v>153</v>
      </c>
      <c r="M1874" s="59" t="s">
        <v>103</v>
      </c>
      <c r="N1874" s="60" t="s">
        <v>6456</v>
      </c>
      <c r="O1874" s="60" t="s">
        <v>7468</v>
      </c>
      <c r="P1874" s="59" t="s">
        <v>102</v>
      </c>
      <c r="Q1874" s="59" t="s">
        <v>103</v>
      </c>
      <c r="R1874" s="59"/>
      <c r="S1874" s="59"/>
      <c r="T1874" s="59">
        <v>8.8000000000000007</v>
      </c>
      <c r="U1874" s="59">
        <v>30.6</v>
      </c>
      <c r="V1874" s="59">
        <v>43.69</v>
      </c>
    </row>
    <row r="1875" spans="1:22" x14ac:dyDescent="0.2">
      <c r="A1875" s="58" t="s">
        <v>7469</v>
      </c>
      <c r="B1875" s="59" t="s">
        <v>7470</v>
      </c>
      <c r="C1875" s="71">
        <v>7950</v>
      </c>
      <c r="D1875" s="60">
        <v>4372.5</v>
      </c>
      <c r="E1875" s="66">
        <v>6360</v>
      </c>
      <c r="F1875" s="61" t="s">
        <v>135</v>
      </c>
      <c r="G1875" s="59" t="s">
        <v>136</v>
      </c>
      <c r="H1875" s="60" t="s">
        <v>7471</v>
      </c>
      <c r="I1875" s="60" t="s">
        <v>7472</v>
      </c>
      <c r="J1875" s="123"/>
      <c r="K1875" s="62" t="s">
        <v>139</v>
      </c>
      <c r="L1875" s="60" t="s">
        <v>4615</v>
      </c>
      <c r="M1875" s="59" t="s">
        <v>103</v>
      </c>
      <c r="N1875" s="60" t="s">
        <v>6456</v>
      </c>
      <c r="O1875" s="60" t="s">
        <v>7229</v>
      </c>
      <c r="P1875" s="59" t="s">
        <v>102</v>
      </c>
      <c r="Q1875" s="59" t="s">
        <v>103</v>
      </c>
      <c r="R1875" s="59" t="s">
        <v>575</v>
      </c>
      <c r="S1875" s="59"/>
      <c r="T1875" s="59">
        <v>8.8000000000000007</v>
      </c>
      <c r="U1875" s="59">
        <v>36.5</v>
      </c>
      <c r="V1875" s="59">
        <v>44</v>
      </c>
    </row>
    <row r="1876" spans="1:22" x14ac:dyDescent="0.2">
      <c r="A1876" s="58" t="s">
        <v>7473</v>
      </c>
      <c r="B1876" s="59" t="s">
        <v>7474</v>
      </c>
      <c r="C1876" s="71">
        <v>8395</v>
      </c>
      <c r="D1876" s="60">
        <v>4617.25</v>
      </c>
      <c r="E1876" s="66">
        <v>6716</v>
      </c>
      <c r="F1876" s="59" t="s">
        <v>135</v>
      </c>
      <c r="G1876" s="59" t="s">
        <v>3327</v>
      </c>
      <c r="H1876" s="60" t="s">
        <v>7475</v>
      </c>
      <c r="I1876" s="60" t="s">
        <v>7476</v>
      </c>
      <c r="J1876" s="123"/>
      <c r="K1876" s="62" t="s">
        <v>139</v>
      </c>
      <c r="L1876" s="60" t="s">
        <v>106</v>
      </c>
      <c r="M1876" s="59" t="s">
        <v>103</v>
      </c>
      <c r="N1876" s="60" t="s">
        <v>1390</v>
      </c>
      <c r="O1876" s="60" t="s">
        <v>4955</v>
      </c>
      <c r="P1876" s="59" t="s">
        <v>1392</v>
      </c>
      <c r="Q1876" s="59" t="s">
        <v>103</v>
      </c>
      <c r="R1876" s="59" t="s">
        <v>6243</v>
      </c>
      <c r="S1876" s="59"/>
      <c r="T1876" s="59">
        <v>4.3600000000000003</v>
      </c>
      <c r="U1876" s="59">
        <v>18.3</v>
      </c>
      <c r="V1876" s="59">
        <v>43.64</v>
      </c>
    </row>
    <row r="1877" spans="1:22" x14ac:dyDescent="0.2">
      <c r="A1877" s="58" t="s">
        <v>7477</v>
      </c>
      <c r="B1877" s="59" t="s">
        <v>7478</v>
      </c>
      <c r="C1877" s="71">
        <v>8795</v>
      </c>
      <c r="D1877" s="60">
        <v>4837.25</v>
      </c>
      <c r="E1877" s="66">
        <v>7036</v>
      </c>
      <c r="F1877" s="59" t="s">
        <v>135</v>
      </c>
      <c r="G1877" s="59" t="s">
        <v>7479</v>
      </c>
      <c r="H1877" s="60" t="s">
        <v>7480</v>
      </c>
      <c r="I1877" s="60" t="s">
        <v>7481</v>
      </c>
      <c r="J1877" s="123">
        <v>4.9000000000000004</v>
      </c>
      <c r="K1877" s="62" t="s">
        <v>139</v>
      </c>
      <c r="L1877" s="60" t="s">
        <v>153</v>
      </c>
      <c r="M1877" s="59" t="s">
        <v>103</v>
      </c>
      <c r="N1877" s="60" t="s">
        <v>124</v>
      </c>
      <c r="O1877" s="60" t="s">
        <v>7253</v>
      </c>
      <c r="P1877" s="59" t="s">
        <v>102</v>
      </c>
      <c r="Q1877" s="59" t="s">
        <v>103</v>
      </c>
      <c r="R1877" s="59"/>
      <c r="S1877" s="59"/>
      <c r="T1877" s="59">
        <v>8.8000000000000007</v>
      </c>
      <c r="U1877" s="59">
        <v>23.6</v>
      </c>
      <c r="V1877" s="59">
        <v>43.69</v>
      </c>
    </row>
    <row r="1878" spans="1:22" x14ac:dyDescent="0.2">
      <c r="A1878" s="58" t="s">
        <v>7482</v>
      </c>
      <c r="B1878" s="59" t="s">
        <v>7483</v>
      </c>
      <c r="C1878" s="71">
        <v>9005</v>
      </c>
      <c r="D1878" s="60">
        <v>4952.75</v>
      </c>
      <c r="E1878" s="66">
        <v>7204</v>
      </c>
      <c r="F1878" s="59" t="s">
        <v>135</v>
      </c>
      <c r="G1878" s="59" t="s">
        <v>6767</v>
      </c>
      <c r="H1878" s="60" t="s">
        <v>7466</v>
      </c>
      <c r="I1878" s="60" t="s">
        <v>7484</v>
      </c>
      <c r="J1878" s="123"/>
      <c r="K1878" s="62" t="s">
        <v>139</v>
      </c>
      <c r="L1878" s="60" t="s">
        <v>153</v>
      </c>
      <c r="M1878" s="59" t="s">
        <v>103</v>
      </c>
      <c r="N1878" s="60" t="s">
        <v>6456</v>
      </c>
      <c r="O1878" s="60" t="s">
        <v>7468</v>
      </c>
      <c r="P1878" s="59" t="s">
        <v>102</v>
      </c>
      <c r="Q1878" s="59" t="s">
        <v>103</v>
      </c>
      <c r="R1878" s="59" t="s">
        <v>6092</v>
      </c>
      <c r="S1878" s="59"/>
      <c r="T1878" s="59">
        <v>8.8000000000000007</v>
      </c>
      <c r="U1878" s="59">
        <v>30.6</v>
      </c>
      <c r="V1878" s="59">
        <v>43.69</v>
      </c>
    </row>
    <row r="1879" spans="1:22" x14ac:dyDescent="0.2">
      <c r="A1879" s="58" t="s">
        <v>7485</v>
      </c>
      <c r="B1879" s="59" t="s">
        <v>7486</v>
      </c>
      <c r="C1879" s="71">
        <v>9435</v>
      </c>
      <c r="D1879" s="60">
        <v>5189.25</v>
      </c>
      <c r="E1879" s="66">
        <v>7548</v>
      </c>
      <c r="F1879" s="59" t="s">
        <v>135</v>
      </c>
      <c r="G1879" s="59" t="s">
        <v>6767</v>
      </c>
      <c r="H1879" s="60" t="s">
        <v>7487</v>
      </c>
      <c r="I1879" s="60" t="s">
        <v>7488</v>
      </c>
      <c r="J1879" s="123">
        <v>2.58</v>
      </c>
      <c r="K1879" s="62" t="s">
        <v>139</v>
      </c>
      <c r="L1879" s="60" t="s">
        <v>4615</v>
      </c>
      <c r="M1879" s="59" t="s">
        <v>103</v>
      </c>
      <c r="N1879" s="60" t="s">
        <v>124</v>
      </c>
      <c r="O1879" s="60" t="s">
        <v>6889</v>
      </c>
      <c r="P1879" s="59" t="s">
        <v>102</v>
      </c>
      <c r="Q1879" s="59" t="s">
        <v>103</v>
      </c>
      <c r="R1879" s="59"/>
      <c r="S1879" s="59"/>
      <c r="T1879" s="59">
        <v>8.8000000000000007</v>
      </c>
      <c r="U1879" s="59">
        <v>35.299999999999997</v>
      </c>
      <c r="V1879" s="59">
        <v>43.69</v>
      </c>
    </row>
    <row r="1880" spans="1:22" x14ac:dyDescent="0.2">
      <c r="A1880" s="58" t="s">
        <v>7489</v>
      </c>
      <c r="B1880" s="59" t="s">
        <v>7490</v>
      </c>
      <c r="C1880" s="71">
        <v>9695</v>
      </c>
      <c r="D1880" s="60">
        <v>6786.5</v>
      </c>
      <c r="E1880" s="66">
        <v>7756</v>
      </c>
      <c r="F1880" s="59" t="s">
        <v>135</v>
      </c>
      <c r="G1880" s="59" t="s">
        <v>7491</v>
      </c>
      <c r="H1880" s="60" t="s">
        <v>7492</v>
      </c>
      <c r="I1880" s="60" t="s">
        <v>7493</v>
      </c>
      <c r="J1880" s="123">
        <v>14.9</v>
      </c>
      <c r="K1880" s="62" t="s">
        <v>139</v>
      </c>
      <c r="L1880" s="60" t="s">
        <v>153</v>
      </c>
      <c r="M1880" s="59" t="s">
        <v>103</v>
      </c>
      <c r="N1880" s="60"/>
      <c r="O1880" s="60" t="s">
        <v>125</v>
      </c>
      <c r="P1880" s="59" t="s">
        <v>102</v>
      </c>
      <c r="Q1880" s="59" t="s">
        <v>103</v>
      </c>
      <c r="R1880" s="59"/>
      <c r="S1880" s="59"/>
      <c r="T1880" s="59">
        <v>26.6</v>
      </c>
      <c r="U1880" s="59">
        <v>36</v>
      </c>
      <c r="V1880" s="59">
        <v>48.3</v>
      </c>
    </row>
    <row r="1881" spans="1:22" x14ac:dyDescent="0.2">
      <c r="A1881" s="70" t="s">
        <v>7494</v>
      </c>
      <c r="B1881" s="68" t="s">
        <v>7495</v>
      </c>
      <c r="C1881" s="71">
        <v>9995</v>
      </c>
      <c r="D1881" s="71">
        <v>5497.25</v>
      </c>
      <c r="E1881" s="66">
        <v>7996</v>
      </c>
      <c r="F1881" s="68" t="s">
        <v>135</v>
      </c>
      <c r="G1881" s="68" t="s">
        <v>3327</v>
      </c>
      <c r="H1881" s="68" t="s">
        <v>7496</v>
      </c>
      <c r="I1881" s="68" t="s">
        <v>7497</v>
      </c>
      <c r="J1881" s="125"/>
      <c r="K1881" s="62" t="s">
        <v>139</v>
      </c>
      <c r="L1881" s="68" t="s">
        <v>106</v>
      </c>
      <c r="M1881" s="59" t="s">
        <v>103</v>
      </c>
      <c r="N1881" s="68" t="s">
        <v>1390</v>
      </c>
      <c r="O1881" s="68" t="s">
        <v>4110</v>
      </c>
      <c r="P1881" s="68" t="s">
        <v>1392</v>
      </c>
      <c r="Q1881" s="68" t="s">
        <v>103</v>
      </c>
      <c r="R1881" s="68" t="s">
        <v>6243</v>
      </c>
      <c r="S1881" s="68" t="s">
        <v>1392</v>
      </c>
      <c r="T1881" s="68">
        <v>4.3600000000000003</v>
      </c>
      <c r="U1881" s="68">
        <v>18.3</v>
      </c>
      <c r="V1881" s="68">
        <v>43.64</v>
      </c>
    </row>
    <row r="1882" spans="1:22" x14ac:dyDescent="0.2">
      <c r="A1882" s="58" t="s">
        <v>7498</v>
      </c>
      <c r="B1882" s="59" t="s">
        <v>7499</v>
      </c>
      <c r="C1882" s="71">
        <v>10995</v>
      </c>
      <c r="D1882" s="60">
        <v>6047.25</v>
      </c>
      <c r="E1882" s="66">
        <v>8796</v>
      </c>
      <c r="F1882" s="59" t="s">
        <v>135</v>
      </c>
      <c r="G1882" s="59" t="s">
        <v>7461</v>
      </c>
      <c r="H1882" s="60" t="s">
        <v>7500</v>
      </c>
      <c r="I1882" s="60" t="s">
        <v>7501</v>
      </c>
      <c r="J1882" s="123"/>
      <c r="K1882" s="62" t="s">
        <v>139</v>
      </c>
      <c r="L1882" s="60" t="s">
        <v>117</v>
      </c>
      <c r="M1882" s="59" t="s">
        <v>140</v>
      </c>
      <c r="N1882" s="60" t="s">
        <v>124</v>
      </c>
      <c r="O1882" s="60" t="s">
        <v>125</v>
      </c>
      <c r="P1882" s="59" t="s">
        <v>102</v>
      </c>
      <c r="Q1882" s="59" t="s">
        <v>103</v>
      </c>
      <c r="R1882" s="59"/>
      <c r="S1882" s="59"/>
      <c r="T1882" s="59">
        <v>17.7</v>
      </c>
      <c r="U1882" s="59">
        <v>36</v>
      </c>
      <c r="V1882" s="59">
        <v>43.72</v>
      </c>
    </row>
    <row r="1883" spans="1:22" x14ac:dyDescent="0.2">
      <c r="A1883" s="58" t="s">
        <v>7502</v>
      </c>
      <c r="B1883" s="59" t="s">
        <v>7503</v>
      </c>
      <c r="C1883" s="71">
        <v>11175</v>
      </c>
      <c r="D1883" s="60">
        <v>6146.25</v>
      </c>
      <c r="E1883" s="66">
        <v>8940</v>
      </c>
      <c r="F1883" s="61" t="s">
        <v>135</v>
      </c>
      <c r="G1883" s="59" t="s">
        <v>7504</v>
      </c>
      <c r="H1883" s="60" t="s">
        <v>7505</v>
      </c>
      <c r="I1883" s="60" t="s">
        <v>7506</v>
      </c>
      <c r="J1883" s="123">
        <v>5.54</v>
      </c>
      <c r="K1883" s="62" t="s">
        <v>139</v>
      </c>
      <c r="L1883" s="60" t="s">
        <v>153</v>
      </c>
      <c r="M1883" s="59" t="s">
        <v>103</v>
      </c>
      <c r="N1883" s="60" t="s">
        <v>124</v>
      </c>
      <c r="O1883" s="60" t="s">
        <v>6138</v>
      </c>
      <c r="P1883" s="59" t="s">
        <v>102</v>
      </c>
      <c r="Q1883" s="59" t="s">
        <v>103</v>
      </c>
      <c r="R1883" s="59"/>
      <c r="S1883" s="59"/>
      <c r="T1883" s="59">
        <v>13.25</v>
      </c>
      <c r="U1883" s="59">
        <v>23.7</v>
      </c>
      <c r="V1883" s="59">
        <v>43.69</v>
      </c>
    </row>
    <row r="1884" spans="1:22" x14ac:dyDescent="0.2">
      <c r="A1884" s="58" t="s">
        <v>7507</v>
      </c>
      <c r="B1884" s="59" t="s">
        <v>7508</v>
      </c>
      <c r="C1884" s="71">
        <v>11655</v>
      </c>
      <c r="D1884" s="60">
        <v>6410.25</v>
      </c>
      <c r="E1884" s="66">
        <v>9324</v>
      </c>
      <c r="F1884" s="59" t="s">
        <v>135</v>
      </c>
      <c r="G1884" s="59" t="s">
        <v>7491</v>
      </c>
      <c r="H1884" s="60" t="s">
        <v>7492</v>
      </c>
      <c r="I1884" s="60" t="s">
        <v>7509</v>
      </c>
      <c r="J1884" s="123"/>
      <c r="K1884" s="62" t="s">
        <v>139</v>
      </c>
      <c r="L1884" s="60" t="s">
        <v>123</v>
      </c>
      <c r="M1884" s="59" t="s">
        <v>140</v>
      </c>
      <c r="N1884" s="60" t="s">
        <v>124</v>
      </c>
      <c r="O1884" s="60" t="s">
        <v>125</v>
      </c>
      <c r="P1884" s="59" t="s">
        <v>102</v>
      </c>
      <c r="Q1884" s="59" t="s">
        <v>103</v>
      </c>
      <c r="R1884" s="59"/>
      <c r="S1884" s="59"/>
      <c r="T1884" s="59">
        <v>26.6</v>
      </c>
      <c r="U1884" s="59">
        <v>36</v>
      </c>
      <c r="V1884" s="59">
        <v>48.3</v>
      </c>
    </row>
    <row r="1885" spans="1:22" x14ac:dyDescent="0.2">
      <c r="A1885" s="58" t="s">
        <v>7510</v>
      </c>
      <c r="B1885" s="59" t="s">
        <v>7511</v>
      </c>
      <c r="C1885" s="71">
        <v>15995</v>
      </c>
      <c r="D1885" s="60">
        <v>8797.25</v>
      </c>
      <c r="E1885" s="66">
        <v>12796</v>
      </c>
      <c r="F1885" s="59" t="s">
        <v>135</v>
      </c>
      <c r="G1885" s="59" t="s">
        <v>136</v>
      </c>
      <c r="H1885" s="60" t="s">
        <v>7512</v>
      </c>
      <c r="I1885" s="60" t="s">
        <v>7513</v>
      </c>
      <c r="J1885" s="123"/>
      <c r="K1885" s="62" t="s">
        <v>139</v>
      </c>
      <c r="L1885" s="60" t="s">
        <v>106</v>
      </c>
      <c r="M1885" s="59" t="s">
        <v>103</v>
      </c>
      <c r="N1885" s="60" t="s">
        <v>3227</v>
      </c>
      <c r="O1885" s="60" t="s">
        <v>5448</v>
      </c>
      <c r="P1885" s="59" t="s">
        <v>102</v>
      </c>
      <c r="Q1885" s="59" t="s">
        <v>103</v>
      </c>
      <c r="R1885" s="59" t="s">
        <v>6243</v>
      </c>
      <c r="S1885" s="59"/>
      <c r="T1885" s="59">
        <v>4.5</v>
      </c>
      <c r="U1885" s="59">
        <v>37.200000000000003</v>
      </c>
      <c r="V1885" s="59">
        <v>44</v>
      </c>
    </row>
    <row r="1886" spans="1:22" x14ac:dyDescent="0.2">
      <c r="A1886" s="58" t="s">
        <v>7514</v>
      </c>
      <c r="B1886" s="59" t="s">
        <v>7515</v>
      </c>
      <c r="C1886" s="71">
        <v>21995</v>
      </c>
      <c r="D1886" s="60">
        <v>12097.25</v>
      </c>
      <c r="E1886" s="66">
        <v>17596</v>
      </c>
      <c r="F1886" s="59" t="s">
        <v>135</v>
      </c>
      <c r="G1886" s="59" t="s">
        <v>7516</v>
      </c>
      <c r="H1886" s="60" t="s">
        <v>7517</v>
      </c>
      <c r="I1886" s="60" t="s">
        <v>7518</v>
      </c>
      <c r="J1886" s="123"/>
      <c r="K1886" s="62" t="s">
        <v>139</v>
      </c>
      <c r="L1886" s="60" t="s">
        <v>123</v>
      </c>
      <c r="M1886" s="59" t="s">
        <v>140</v>
      </c>
      <c r="N1886" s="60" t="s">
        <v>124</v>
      </c>
      <c r="O1886" s="60" t="s">
        <v>125</v>
      </c>
      <c r="P1886" s="59" t="s">
        <v>102</v>
      </c>
      <c r="Q1886" s="59" t="s">
        <v>103</v>
      </c>
      <c r="R1886" s="59" t="s">
        <v>575</v>
      </c>
      <c r="S1886" s="59"/>
      <c r="T1886" s="59">
        <v>44</v>
      </c>
      <c r="U1886" s="59">
        <v>36</v>
      </c>
      <c r="V1886" s="59">
        <v>48.3</v>
      </c>
    </row>
    <row r="1887" spans="1:22" x14ac:dyDescent="0.2">
      <c r="A1887" s="58" t="s">
        <v>7519</v>
      </c>
      <c r="B1887" s="59" t="s">
        <v>7520</v>
      </c>
      <c r="C1887" s="71">
        <v>3</v>
      </c>
      <c r="D1887" s="60">
        <v>1.38</v>
      </c>
      <c r="E1887" s="66">
        <v>2</v>
      </c>
      <c r="F1887" s="59" t="s">
        <v>135</v>
      </c>
      <c r="G1887" s="59" t="s">
        <v>136</v>
      </c>
      <c r="H1887" s="60" t="s">
        <v>7521</v>
      </c>
      <c r="I1887" s="60" t="s">
        <v>7522</v>
      </c>
      <c r="J1887" s="123">
        <v>0.01</v>
      </c>
      <c r="K1887" s="62" t="s">
        <v>139</v>
      </c>
      <c r="L1887" s="60" t="s">
        <v>123</v>
      </c>
      <c r="M1887" s="59" t="s">
        <v>140</v>
      </c>
      <c r="N1887" s="60" t="s">
        <v>953</v>
      </c>
      <c r="O1887" s="60" t="s">
        <v>954</v>
      </c>
      <c r="P1887" s="59" t="s">
        <v>955</v>
      </c>
      <c r="Q1887" s="59" t="s">
        <v>140</v>
      </c>
      <c r="R1887" s="59"/>
      <c r="S1887" s="59" t="s">
        <v>955</v>
      </c>
      <c r="T1887" s="59"/>
      <c r="U1887" s="59"/>
      <c r="V1887" s="59"/>
    </row>
    <row r="1888" spans="1:22" x14ac:dyDescent="0.2">
      <c r="A1888" s="58" t="s">
        <v>7523</v>
      </c>
      <c r="B1888" s="59" t="s">
        <v>7524</v>
      </c>
      <c r="C1888" s="71">
        <v>5</v>
      </c>
      <c r="D1888" s="60">
        <v>2.48</v>
      </c>
      <c r="E1888" s="66">
        <v>3.6</v>
      </c>
      <c r="F1888" s="59" t="s">
        <v>135</v>
      </c>
      <c r="G1888" s="59" t="s">
        <v>136</v>
      </c>
      <c r="H1888" s="60" t="s">
        <v>7525</v>
      </c>
      <c r="I1888" s="60" t="s">
        <v>7526</v>
      </c>
      <c r="J1888" s="123"/>
      <c r="K1888" s="62" t="s">
        <v>139</v>
      </c>
      <c r="L1888" s="60" t="s">
        <v>123</v>
      </c>
      <c r="M1888" s="59" t="s">
        <v>140</v>
      </c>
      <c r="N1888" s="60" t="s">
        <v>953</v>
      </c>
      <c r="O1888" s="60" t="s">
        <v>1497</v>
      </c>
      <c r="P1888" s="59" t="s">
        <v>955</v>
      </c>
      <c r="Q1888" s="59"/>
      <c r="R1888" s="59"/>
      <c r="S1888" s="59" t="s">
        <v>955</v>
      </c>
      <c r="T1888" s="59"/>
      <c r="U1888" s="59"/>
      <c r="V1888" s="59"/>
    </row>
    <row r="1889" spans="1:22" x14ac:dyDescent="0.2">
      <c r="A1889" s="58" t="s">
        <v>7527</v>
      </c>
      <c r="B1889" s="59" t="s">
        <v>7528</v>
      </c>
      <c r="C1889" s="71">
        <v>7</v>
      </c>
      <c r="D1889" s="60">
        <v>3.58</v>
      </c>
      <c r="E1889" s="66">
        <v>5.2</v>
      </c>
      <c r="F1889" s="59" t="s">
        <v>135</v>
      </c>
      <c r="G1889" s="59" t="s">
        <v>136</v>
      </c>
      <c r="H1889" s="60" t="s">
        <v>7529</v>
      </c>
      <c r="I1889" s="60" t="s">
        <v>7530</v>
      </c>
      <c r="J1889" s="123">
        <v>0.1</v>
      </c>
      <c r="K1889" s="62" t="s">
        <v>1057</v>
      </c>
      <c r="L1889" s="60" t="s">
        <v>123</v>
      </c>
      <c r="M1889" s="59" t="s">
        <v>140</v>
      </c>
      <c r="N1889" s="60" t="s">
        <v>953</v>
      </c>
      <c r="O1889" s="60" t="s">
        <v>954</v>
      </c>
      <c r="P1889" s="59" t="s">
        <v>955</v>
      </c>
      <c r="Q1889" s="59" t="s">
        <v>140</v>
      </c>
      <c r="R1889" s="59"/>
      <c r="S1889" s="59" t="s">
        <v>955</v>
      </c>
      <c r="T1889" s="59"/>
      <c r="U1889" s="59"/>
      <c r="V1889" s="59"/>
    </row>
    <row r="1890" spans="1:22" x14ac:dyDescent="0.2">
      <c r="A1890" s="58" t="s">
        <v>7531</v>
      </c>
      <c r="B1890" s="59" t="s">
        <v>7532</v>
      </c>
      <c r="C1890" s="71">
        <v>0</v>
      </c>
      <c r="D1890" s="60">
        <v>0</v>
      </c>
      <c r="E1890" s="66">
        <v>0</v>
      </c>
      <c r="F1890" s="59" t="s">
        <v>135</v>
      </c>
      <c r="G1890" s="59" t="s">
        <v>1334</v>
      </c>
      <c r="H1890" s="60" t="s">
        <v>7533</v>
      </c>
      <c r="I1890" s="60" t="s">
        <v>7534</v>
      </c>
      <c r="J1890" s="123"/>
      <c r="K1890" s="62" t="s">
        <v>139</v>
      </c>
      <c r="L1890" s="60" t="s">
        <v>153</v>
      </c>
      <c r="M1890" s="59" t="s">
        <v>103</v>
      </c>
      <c r="N1890" s="60" t="s">
        <v>3625</v>
      </c>
      <c r="O1890" s="60" t="s">
        <v>101</v>
      </c>
      <c r="P1890" s="59" t="s">
        <v>102</v>
      </c>
      <c r="Q1890" s="59" t="s">
        <v>103</v>
      </c>
      <c r="R1890" s="59"/>
      <c r="S1890" s="59"/>
      <c r="T1890" s="59"/>
      <c r="U1890" s="59"/>
      <c r="V1890" s="59"/>
    </row>
    <row r="1891" spans="1:22" x14ac:dyDescent="0.2">
      <c r="A1891" s="58" t="s">
        <v>7535</v>
      </c>
      <c r="B1891" s="59" t="s">
        <v>7536</v>
      </c>
      <c r="C1891" s="71">
        <v>45</v>
      </c>
      <c r="D1891" s="60">
        <v>24.75</v>
      </c>
      <c r="E1891" s="66">
        <v>36</v>
      </c>
      <c r="F1891" s="59" t="s">
        <v>7537</v>
      </c>
      <c r="G1891" s="59" t="s">
        <v>136</v>
      </c>
      <c r="H1891" s="60" t="s">
        <v>7538</v>
      </c>
      <c r="I1891" s="60" t="s">
        <v>7539</v>
      </c>
      <c r="J1891" s="123"/>
      <c r="K1891" s="62" t="s">
        <v>7540</v>
      </c>
      <c r="L1891" s="60" t="s">
        <v>117</v>
      </c>
      <c r="M1891" s="59" t="s">
        <v>140</v>
      </c>
      <c r="N1891" s="60" t="s">
        <v>953</v>
      </c>
      <c r="O1891" s="60" t="s">
        <v>930</v>
      </c>
      <c r="P1891" s="59" t="s">
        <v>955</v>
      </c>
      <c r="Q1891" s="59" t="s">
        <v>140</v>
      </c>
      <c r="R1891" s="59"/>
      <c r="S1891" s="59" t="s">
        <v>955</v>
      </c>
      <c r="T1891" s="59"/>
      <c r="U1891" s="59"/>
      <c r="V1891" s="59"/>
    </row>
    <row r="1892" spans="1:22" ht="15" x14ac:dyDescent="0.2">
      <c r="A1892" s="58" t="s">
        <v>7541</v>
      </c>
      <c r="B1892" s="59" t="s">
        <v>7542</v>
      </c>
      <c r="C1892" s="71">
        <v>0.2</v>
      </c>
      <c r="D1892" s="60">
        <v>0.04</v>
      </c>
      <c r="E1892" s="60" t="s">
        <v>7543</v>
      </c>
      <c r="F1892" s="73" t="s">
        <v>7544</v>
      </c>
      <c r="G1892" s="59" t="s">
        <v>136</v>
      </c>
      <c r="H1892" s="60" t="s">
        <v>7545</v>
      </c>
      <c r="I1892" s="60" t="s">
        <v>7546</v>
      </c>
      <c r="J1892" s="123">
        <v>0.05</v>
      </c>
      <c r="K1892" s="62" t="s">
        <v>139</v>
      </c>
      <c r="L1892" s="60"/>
      <c r="M1892" s="59"/>
      <c r="N1892" s="60" t="s">
        <v>953</v>
      </c>
      <c r="O1892" s="60" t="s">
        <v>954</v>
      </c>
      <c r="P1892" s="59" t="s">
        <v>955</v>
      </c>
      <c r="Q1892" s="59" t="s">
        <v>140</v>
      </c>
      <c r="R1892" s="59"/>
      <c r="S1892" s="59" t="s">
        <v>955</v>
      </c>
      <c r="T1892" s="59"/>
      <c r="U1892" s="59"/>
      <c r="V1892" s="59"/>
    </row>
    <row r="1893" spans="1:22" ht="15" x14ac:dyDescent="0.2">
      <c r="A1893" s="58" t="s">
        <v>7547</v>
      </c>
      <c r="B1893" s="59" t="s">
        <v>7548</v>
      </c>
      <c r="C1893" s="71">
        <v>5</v>
      </c>
      <c r="D1893" s="60">
        <v>0.99</v>
      </c>
      <c r="E1893" s="60" t="s">
        <v>7543</v>
      </c>
      <c r="F1893" s="73" t="s">
        <v>7544</v>
      </c>
      <c r="G1893" s="59" t="s">
        <v>136</v>
      </c>
      <c r="H1893" s="60" t="s">
        <v>7549</v>
      </c>
      <c r="I1893" s="60" t="s">
        <v>7550</v>
      </c>
      <c r="J1893" s="123">
        <v>0.06</v>
      </c>
      <c r="K1893" s="62" t="s">
        <v>139</v>
      </c>
      <c r="L1893" s="60" t="s">
        <v>123</v>
      </c>
      <c r="M1893" s="59" t="s">
        <v>140</v>
      </c>
      <c r="N1893" s="60" t="s">
        <v>953</v>
      </c>
      <c r="O1893" s="60" t="s">
        <v>930</v>
      </c>
      <c r="P1893" s="59" t="s">
        <v>955</v>
      </c>
      <c r="Q1893" s="59" t="s">
        <v>140</v>
      </c>
      <c r="R1893" s="59"/>
      <c r="S1893" s="59" t="s">
        <v>955</v>
      </c>
      <c r="T1893" s="59"/>
      <c r="U1893" s="59"/>
      <c r="V1893" s="59"/>
    </row>
    <row r="1894" spans="1:22" ht="15" x14ac:dyDescent="0.2">
      <c r="A1894" s="58" t="s">
        <v>7551</v>
      </c>
      <c r="B1894" s="59" t="s">
        <v>7552</v>
      </c>
      <c r="C1894" s="71">
        <v>5</v>
      </c>
      <c r="D1894" s="60">
        <v>1.71</v>
      </c>
      <c r="E1894" s="60" t="s">
        <v>7543</v>
      </c>
      <c r="F1894" s="73" t="s">
        <v>7544</v>
      </c>
      <c r="G1894" s="59" t="s">
        <v>136</v>
      </c>
      <c r="H1894" s="60" t="s">
        <v>7553</v>
      </c>
      <c r="I1894" s="60" t="s">
        <v>7554</v>
      </c>
      <c r="J1894" s="123">
        <v>0.1</v>
      </c>
      <c r="K1894" s="62" t="s">
        <v>139</v>
      </c>
      <c r="L1894" s="60"/>
      <c r="M1894" s="59"/>
      <c r="N1894" s="60" t="s">
        <v>953</v>
      </c>
      <c r="O1894" s="60" t="s">
        <v>954</v>
      </c>
      <c r="P1894" s="59" t="s">
        <v>955</v>
      </c>
      <c r="Q1894" s="59" t="s">
        <v>140</v>
      </c>
      <c r="R1894" s="59"/>
      <c r="S1894" s="59" t="s">
        <v>955</v>
      </c>
      <c r="T1894" s="59"/>
      <c r="U1894" s="59"/>
      <c r="V1894" s="59"/>
    </row>
    <row r="1895" spans="1:22" ht="15" x14ac:dyDescent="0.2">
      <c r="A1895" s="58" t="s">
        <v>7555</v>
      </c>
      <c r="B1895" s="59" t="s">
        <v>7556</v>
      </c>
      <c r="C1895" s="71">
        <v>5</v>
      </c>
      <c r="D1895" s="60">
        <v>1.62</v>
      </c>
      <c r="E1895" s="60" t="s">
        <v>7543</v>
      </c>
      <c r="F1895" s="73" t="s">
        <v>7544</v>
      </c>
      <c r="G1895" s="59" t="s">
        <v>136</v>
      </c>
      <c r="H1895" s="60" t="s">
        <v>7557</v>
      </c>
      <c r="I1895" s="60" t="s">
        <v>7558</v>
      </c>
      <c r="J1895" s="123">
        <v>0.1</v>
      </c>
      <c r="K1895" s="62" t="s">
        <v>139</v>
      </c>
      <c r="L1895" s="60"/>
      <c r="M1895" s="59"/>
      <c r="N1895" s="60" t="s">
        <v>953</v>
      </c>
      <c r="O1895" s="60" t="s">
        <v>954</v>
      </c>
      <c r="P1895" s="59" t="s">
        <v>955</v>
      </c>
      <c r="Q1895" s="59" t="s">
        <v>140</v>
      </c>
      <c r="R1895" s="59"/>
      <c r="S1895" s="59" t="s">
        <v>955</v>
      </c>
      <c r="T1895" s="59"/>
      <c r="U1895" s="59"/>
      <c r="V1895" s="59"/>
    </row>
    <row r="1896" spans="1:22" ht="15" x14ac:dyDescent="0.2">
      <c r="A1896" s="58" t="s">
        <v>7559</v>
      </c>
      <c r="B1896" s="59" t="s">
        <v>7560</v>
      </c>
      <c r="C1896" s="71">
        <v>6</v>
      </c>
      <c r="D1896" s="60">
        <v>1.49</v>
      </c>
      <c r="E1896" s="60" t="s">
        <v>7543</v>
      </c>
      <c r="F1896" s="73" t="s">
        <v>7544</v>
      </c>
      <c r="G1896" s="59" t="s">
        <v>978</v>
      </c>
      <c r="H1896" s="60" t="s">
        <v>7561</v>
      </c>
      <c r="I1896" s="60" t="s">
        <v>7562</v>
      </c>
      <c r="J1896" s="123"/>
      <c r="K1896" s="62" t="s">
        <v>139</v>
      </c>
      <c r="L1896" s="60"/>
      <c r="M1896" s="59"/>
      <c r="N1896" s="60" t="s">
        <v>953</v>
      </c>
      <c r="O1896" s="60" t="s">
        <v>930</v>
      </c>
      <c r="P1896" s="59" t="s">
        <v>955</v>
      </c>
      <c r="Q1896" s="59" t="s">
        <v>140</v>
      </c>
      <c r="R1896" s="59"/>
      <c r="S1896" s="59" t="s">
        <v>955</v>
      </c>
      <c r="T1896" s="59"/>
      <c r="U1896" s="59"/>
      <c r="V1896" s="59"/>
    </row>
    <row r="1897" spans="1:22" ht="15" x14ac:dyDescent="0.2">
      <c r="A1897" s="58" t="s">
        <v>7563</v>
      </c>
      <c r="B1897" s="59" t="s">
        <v>7564</v>
      </c>
      <c r="C1897" s="71">
        <v>7</v>
      </c>
      <c r="D1897" s="60">
        <v>2.67</v>
      </c>
      <c r="E1897" s="60" t="s">
        <v>7543</v>
      </c>
      <c r="F1897" s="73" t="s">
        <v>7544</v>
      </c>
      <c r="G1897" s="59" t="s">
        <v>978</v>
      </c>
      <c r="H1897" s="60" t="s">
        <v>7565</v>
      </c>
      <c r="I1897" s="60" t="s">
        <v>7566</v>
      </c>
      <c r="J1897" s="123">
        <v>0.11</v>
      </c>
      <c r="K1897" s="62" t="s">
        <v>139</v>
      </c>
      <c r="L1897" s="60" t="s">
        <v>123</v>
      </c>
      <c r="M1897" s="59" t="s">
        <v>140</v>
      </c>
      <c r="N1897" s="60" t="s">
        <v>953</v>
      </c>
      <c r="O1897" s="60" t="s">
        <v>930</v>
      </c>
      <c r="P1897" s="59" t="s">
        <v>955</v>
      </c>
      <c r="Q1897" s="59" t="s">
        <v>140</v>
      </c>
      <c r="R1897" s="59"/>
      <c r="S1897" s="59" t="s">
        <v>955</v>
      </c>
      <c r="T1897" s="59"/>
      <c r="U1897" s="59"/>
      <c r="V1897" s="59"/>
    </row>
    <row r="1898" spans="1:22" ht="15" x14ac:dyDescent="0.2">
      <c r="A1898" s="58" t="s">
        <v>7567</v>
      </c>
      <c r="B1898" s="59" t="s">
        <v>7568</v>
      </c>
      <c r="C1898" s="71">
        <v>7</v>
      </c>
      <c r="D1898" s="60">
        <v>1.94</v>
      </c>
      <c r="E1898" s="60" t="s">
        <v>7543</v>
      </c>
      <c r="F1898" s="73" t="s">
        <v>7544</v>
      </c>
      <c r="G1898" s="59" t="s">
        <v>136</v>
      </c>
      <c r="H1898" s="60" t="s">
        <v>7569</v>
      </c>
      <c r="I1898" s="60" t="s">
        <v>7570</v>
      </c>
      <c r="J1898" s="123"/>
      <c r="K1898" s="62" t="s">
        <v>139</v>
      </c>
      <c r="L1898" s="60"/>
      <c r="M1898" s="59"/>
      <c r="N1898" s="60" t="s">
        <v>953</v>
      </c>
      <c r="O1898" s="60" t="s">
        <v>930</v>
      </c>
      <c r="P1898" s="59" t="s">
        <v>955</v>
      </c>
      <c r="Q1898" s="59" t="s">
        <v>140</v>
      </c>
      <c r="R1898" s="59"/>
      <c r="S1898" s="59" t="s">
        <v>955</v>
      </c>
      <c r="T1898" s="59"/>
      <c r="U1898" s="59"/>
      <c r="V1898" s="59"/>
    </row>
    <row r="1899" spans="1:22" ht="15" x14ac:dyDescent="0.2">
      <c r="A1899" s="58" t="s">
        <v>7571</v>
      </c>
      <c r="B1899" s="59" t="s">
        <v>7572</v>
      </c>
      <c r="C1899" s="71">
        <v>7</v>
      </c>
      <c r="D1899" s="60">
        <v>2.19</v>
      </c>
      <c r="E1899" s="60" t="s">
        <v>7543</v>
      </c>
      <c r="F1899" s="73" t="s">
        <v>7544</v>
      </c>
      <c r="G1899" s="59" t="s">
        <v>136</v>
      </c>
      <c r="H1899" s="60" t="s">
        <v>7573</v>
      </c>
      <c r="I1899" s="60" t="s">
        <v>7574</v>
      </c>
      <c r="J1899" s="123"/>
      <c r="K1899" s="62" t="s">
        <v>139</v>
      </c>
      <c r="L1899" s="60" t="s">
        <v>123</v>
      </c>
      <c r="M1899" s="59" t="s">
        <v>140</v>
      </c>
      <c r="N1899" s="60" t="s">
        <v>953</v>
      </c>
      <c r="O1899" s="60" t="s">
        <v>930</v>
      </c>
      <c r="P1899" s="59" t="s">
        <v>955</v>
      </c>
      <c r="Q1899" s="59" t="s">
        <v>140</v>
      </c>
      <c r="R1899" s="59" t="s">
        <v>273</v>
      </c>
      <c r="S1899" s="59" t="s">
        <v>955</v>
      </c>
      <c r="T1899" s="59"/>
      <c r="U1899" s="59"/>
      <c r="V1899" s="59"/>
    </row>
    <row r="1900" spans="1:22" ht="15" x14ac:dyDescent="0.2">
      <c r="A1900" s="58" t="s">
        <v>7575</v>
      </c>
      <c r="B1900" s="59" t="s">
        <v>7576</v>
      </c>
      <c r="C1900" s="71">
        <v>7</v>
      </c>
      <c r="D1900" s="60">
        <v>1.43</v>
      </c>
      <c r="E1900" s="60" t="s">
        <v>7543</v>
      </c>
      <c r="F1900" s="73" t="s">
        <v>7544</v>
      </c>
      <c r="G1900" s="59" t="s">
        <v>136</v>
      </c>
      <c r="H1900" s="60" t="s">
        <v>7577</v>
      </c>
      <c r="I1900" s="60" t="s">
        <v>7578</v>
      </c>
      <c r="J1900" s="123">
        <v>0.1</v>
      </c>
      <c r="K1900" s="62" t="s">
        <v>139</v>
      </c>
      <c r="L1900" s="60" t="s">
        <v>123</v>
      </c>
      <c r="M1900" s="59" t="s">
        <v>140</v>
      </c>
      <c r="N1900" s="60" t="s">
        <v>953</v>
      </c>
      <c r="O1900" s="60" t="s">
        <v>954</v>
      </c>
      <c r="P1900" s="59" t="s">
        <v>955</v>
      </c>
      <c r="Q1900" s="59" t="s">
        <v>140</v>
      </c>
      <c r="R1900" s="59"/>
      <c r="S1900" s="59" t="s">
        <v>955</v>
      </c>
      <c r="T1900" s="59"/>
      <c r="U1900" s="59"/>
      <c r="V1900" s="59"/>
    </row>
    <row r="1901" spans="1:22" ht="15" x14ac:dyDescent="0.2">
      <c r="A1901" s="58" t="s">
        <v>7579</v>
      </c>
      <c r="B1901" s="59" t="s">
        <v>7580</v>
      </c>
      <c r="C1901" s="71">
        <v>9</v>
      </c>
      <c r="D1901" s="60">
        <v>2.74</v>
      </c>
      <c r="E1901" s="60" t="s">
        <v>7543</v>
      </c>
      <c r="F1901" s="73" t="s">
        <v>7544</v>
      </c>
      <c r="G1901" s="59" t="s">
        <v>136</v>
      </c>
      <c r="H1901" s="60" t="s">
        <v>7581</v>
      </c>
      <c r="I1901" s="60" t="s">
        <v>7582</v>
      </c>
      <c r="J1901" s="123"/>
      <c r="K1901" s="62" t="s">
        <v>139</v>
      </c>
      <c r="L1901" s="60" t="s">
        <v>123</v>
      </c>
      <c r="M1901" s="59" t="s">
        <v>140</v>
      </c>
      <c r="N1901" s="60" t="s">
        <v>953</v>
      </c>
      <c r="O1901" s="60" t="s">
        <v>930</v>
      </c>
      <c r="P1901" s="59" t="s">
        <v>955</v>
      </c>
      <c r="Q1901" s="59" t="s">
        <v>140</v>
      </c>
      <c r="R1901" s="59" t="s">
        <v>273</v>
      </c>
      <c r="S1901" s="59" t="s">
        <v>955</v>
      </c>
      <c r="T1901" s="59"/>
      <c r="U1901" s="59"/>
      <c r="V1901" s="59"/>
    </row>
    <row r="1902" spans="1:22" ht="15" x14ac:dyDescent="0.2">
      <c r="A1902" s="58" t="s">
        <v>7583</v>
      </c>
      <c r="B1902" s="59" t="s">
        <v>7584</v>
      </c>
      <c r="C1902" s="71">
        <v>10</v>
      </c>
      <c r="D1902" s="60">
        <v>3.09</v>
      </c>
      <c r="E1902" s="60" t="s">
        <v>7543</v>
      </c>
      <c r="F1902" s="73" t="s">
        <v>7544</v>
      </c>
      <c r="G1902" s="59" t="s">
        <v>136</v>
      </c>
      <c r="H1902" s="60" t="s">
        <v>7585</v>
      </c>
      <c r="I1902" s="60" t="s">
        <v>7586</v>
      </c>
      <c r="J1902" s="123"/>
      <c r="K1902" s="62" t="s">
        <v>139</v>
      </c>
      <c r="L1902" s="60" t="s">
        <v>117</v>
      </c>
      <c r="M1902" s="59" t="s">
        <v>140</v>
      </c>
      <c r="N1902" s="60" t="s">
        <v>3227</v>
      </c>
      <c r="O1902" s="60" t="s">
        <v>3228</v>
      </c>
      <c r="P1902" s="59" t="s">
        <v>3229</v>
      </c>
      <c r="Q1902" s="59" t="s">
        <v>103</v>
      </c>
      <c r="R1902" s="59"/>
      <c r="S1902" s="59"/>
      <c r="T1902" s="59"/>
      <c r="U1902" s="59"/>
      <c r="V1902" s="59"/>
    </row>
    <row r="1903" spans="1:22" ht="15" x14ac:dyDescent="0.2">
      <c r="A1903" s="58" t="s">
        <v>7587</v>
      </c>
      <c r="B1903" s="59" t="s">
        <v>7588</v>
      </c>
      <c r="C1903" s="71">
        <v>11</v>
      </c>
      <c r="D1903" s="60">
        <v>3.12</v>
      </c>
      <c r="E1903" s="60" t="s">
        <v>7543</v>
      </c>
      <c r="F1903" s="73" t="s">
        <v>7544</v>
      </c>
      <c r="G1903" s="59" t="s">
        <v>136</v>
      </c>
      <c r="H1903" s="60" t="s">
        <v>7589</v>
      </c>
      <c r="I1903" s="60" t="s">
        <v>7590</v>
      </c>
      <c r="J1903" s="123"/>
      <c r="K1903" s="62" t="s">
        <v>139</v>
      </c>
      <c r="L1903" s="60" t="s">
        <v>123</v>
      </c>
      <c r="M1903" s="59" t="s">
        <v>140</v>
      </c>
      <c r="N1903" s="60" t="s">
        <v>953</v>
      </c>
      <c r="O1903" s="60" t="s">
        <v>1070</v>
      </c>
      <c r="P1903" s="59" t="s">
        <v>955</v>
      </c>
      <c r="Q1903" s="59" t="s">
        <v>140</v>
      </c>
      <c r="R1903" s="59" t="s">
        <v>273</v>
      </c>
      <c r="S1903" s="59" t="s">
        <v>955</v>
      </c>
      <c r="T1903" s="59"/>
      <c r="U1903" s="59"/>
      <c r="V1903" s="59"/>
    </row>
    <row r="1904" spans="1:22" ht="15" x14ac:dyDescent="0.2">
      <c r="A1904" s="58" t="s">
        <v>7591</v>
      </c>
      <c r="B1904" s="59" t="s">
        <v>7592</v>
      </c>
      <c r="C1904" s="71">
        <v>12</v>
      </c>
      <c r="D1904" s="60">
        <v>8.17</v>
      </c>
      <c r="E1904" s="60" t="s">
        <v>7543</v>
      </c>
      <c r="F1904" s="73" t="s">
        <v>7544</v>
      </c>
      <c r="G1904" s="59" t="s">
        <v>136</v>
      </c>
      <c r="H1904" s="60" t="s">
        <v>7593</v>
      </c>
      <c r="I1904" s="60" t="s">
        <v>7594</v>
      </c>
      <c r="J1904" s="123">
        <v>22.2</v>
      </c>
      <c r="K1904" s="62" t="s">
        <v>139</v>
      </c>
      <c r="L1904" s="60" t="s">
        <v>123</v>
      </c>
      <c r="M1904" s="59" t="s">
        <v>140</v>
      </c>
      <c r="N1904" s="60" t="s">
        <v>953</v>
      </c>
      <c r="O1904" s="60" t="s">
        <v>7595</v>
      </c>
      <c r="P1904" s="59" t="s">
        <v>955</v>
      </c>
      <c r="Q1904" s="59" t="s">
        <v>140</v>
      </c>
      <c r="R1904" s="59"/>
      <c r="S1904" s="59" t="s">
        <v>955</v>
      </c>
      <c r="T1904" s="59"/>
      <c r="U1904" s="59"/>
      <c r="V1904" s="59"/>
    </row>
    <row r="1905" spans="1:22" ht="15" x14ac:dyDescent="0.2">
      <c r="A1905" s="58" t="s">
        <v>7596</v>
      </c>
      <c r="B1905" s="59" t="s">
        <v>7597</v>
      </c>
      <c r="C1905" s="71">
        <v>12</v>
      </c>
      <c r="D1905" s="60">
        <v>3.49</v>
      </c>
      <c r="E1905" s="60" t="s">
        <v>7543</v>
      </c>
      <c r="F1905" s="73" t="s">
        <v>7544</v>
      </c>
      <c r="G1905" s="59" t="s">
        <v>136</v>
      </c>
      <c r="H1905" s="60" t="s">
        <v>7598</v>
      </c>
      <c r="I1905" s="60" t="s">
        <v>7599</v>
      </c>
      <c r="J1905" s="123">
        <v>0.15</v>
      </c>
      <c r="K1905" s="62" t="s">
        <v>139</v>
      </c>
      <c r="L1905" s="60" t="s">
        <v>123</v>
      </c>
      <c r="M1905" s="59" t="s">
        <v>140</v>
      </c>
      <c r="N1905" s="60" t="s">
        <v>953</v>
      </c>
      <c r="O1905" s="60" t="s">
        <v>930</v>
      </c>
      <c r="P1905" s="59" t="s">
        <v>955</v>
      </c>
      <c r="Q1905" s="59" t="s">
        <v>140</v>
      </c>
      <c r="R1905" s="59"/>
      <c r="S1905" s="59" t="s">
        <v>955</v>
      </c>
      <c r="T1905" s="59"/>
      <c r="U1905" s="59"/>
      <c r="V1905" s="59"/>
    </row>
    <row r="1906" spans="1:22" ht="15" x14ac:dyDescent="0.2">
      <c r="A1906" s="58" t="s">
        <v>7600</v>
      </c>
      <c r="B1906" s="59" t="s">
        <v>7601</v>
      </c>
      <c r="C1906" s="71">
        <v>14</v>
      </c>
      <c r="D1906" s="60">
        <v>3.82</v>
      </c>
      <c r="E1906" s="60" t="s">
        <v>7543</v>
      </c>
      <c r="F1906" s="73" t="s">
        <v>7544</v>
      </c>
      <c r="G1906" s="59" t="s">
        <v>136</v>
      </c>
      <c r="H1906" s="60" t="s">
        <v>7602</v>
      </c>
      <c r="I1906" s="60" t="s">
        <v>7603</v>
      </c>
      <c r="J1906" s="123"/>
      <c r="K1906" s="62" t="s">
        <v>139</v>
      </c>
      <c r="L1906" s="60" t="s">
        <v>123</v>
      </c>
      <c r="M1906" s="59" t="s">
        <v>140</v>
      </c>
      <c r="N1906" s="60" t="s">
        <v>953</v>
      </c>
      <c r="O1906" s="60" t="s">
        <v>1070</v>
      </c>
      <c r="P1906" s="59" t="s">
        <v>955</v>
      </c>
      <c r="Q1906" s="59" t="s">
        <v>140</v>
      </c>
      <c r="R1906" s="59" t="s">
        <v>273</v>
      </c>
      <c r="S1906" s="59" t="s">
        <v>955</v>
      </c>
      <c r="T1906" s="59"/>
      <c r="U1906" s="59"/>
      <c r="V1906" s="59"/>
    </row>
    <row r="1907" spans="1:22" ht="15" x14ac:dyDescent="0.2">
      <c r="A1907" s="58" t="s">
        <v>7604</v>
      </c>
      <c r="B1907" s="59" t="s">
        <v>7605</v>
      </c>
      <c r="C1907" s="71">
        <v>15</v>
      </c>
      <c r="D1907" s="60">
        <v>6.6</v>
      </c>
      <c r="E1907" s="60" t="s">
        <v>7543</v>
      </c>
      <c r="F1907" s="73" t="s">
        <v>7544</v>
      </c>
      <c r="G1907" s="59" t="s">
        <v>136</v>
      </c>
      <c r="H1907" s="60" t="s">
        <v>7606</v>
      </c>
      <c r="I1907" s="60" t="s">
        <v>7607</v>
      </c>
      <c r="J1907" s="123">
        <v>16.3</v>
      </c>
      <c r="K1907" s="62" t="s">
        <v>139</v>
      </c>
      <c r="L1907" s="60" t="s">
        <v>123</v>
      </c>
      <c r="M1907" s="59" t="s">
        <v>140</v>
      </c>
      <c r="N1907" s="60" t="s">
        <v>953</v>
      </c>
      <c r="O1907" s="60" t="s">
        <v>7595</v>
      </c>
      <c r="P1907" s="59" t="s">
        <v>955</v>
      </c>
      <c r="Q1907" s="59" t="s">
        <v>140</v>
      </c>
      <c r="R1907" s="59"/>
      <c r="S1907" s="59" t="s">
        <v>955</v>
      </c>
      <c r="T1907" s="59"/>
      <c r="U1907" s="59"/>
      <c r="V1907" s="59"/>
    </row>
    <row r="1908" spans="1:22" ht="15" x14ac:dyDescent="0.2">
      <c r="A1908" s="58" t="s">
        <v>7608</v>
      </c>
      <c r="B1908" s="59" t="s">
        <v>7609</v>
      </c>
      <c r="C1908" s="71">
        <v>16</v>
      </c>
      <c r="D1908" s="60">
        <v>4.32</v>
      </c>
      <c r="E1908" s="60" t="s">
        <v>7543</v>
      </c>
      <c r="F1908" s="73" t="s">
        <v>7544</v>
      </c>
      <c r="G1908" s="59" t="s">
        <v>136</v>
      </c>
      <c r="H1908" s="60" t="s">
        <v>7610</v>
      </c>
      <c r="I1908" s="60" t="s">
        <v>7611</v>
      </c>
      <c r="J1908" s="123">
        <v>0.23</v>
      </c>
      <c r="K1908" s="62" t="s">
        <v>139</v>
      </c>
      <c r="L1908" s="60" t="s">
        <v>123</v>
      </c>
      <c r="M1908" s="59" t="s">
        <v>140</v>
      </c>
      <c r="N1908" s="60" t="s">
        <v>953</v>
      </c>
      <c r="O1908" s="60" t="s">
        <v>930</v>
      </c>
      <c r="P1908" s="59" t="s">
        <v>955</v>
      </c>
      <c r="Q1908" s="59" t="s">
        <v>140</v>
      </c>
      <c r="R1908" s="59"/>
      <c r="S1908" s="59" t="s">
        <v>955</v>
      </c>
      <c r="T1908" s="59"/>
      <c r="U1908" s="59"/>
      <c r="V1908" s="59"/>
    </row>
    <row r="1909" spans="1:22" ht="15" x14ac:dyDescent="0.2">
      <c r="A1909" s="58" t="s">
        <v>7612</v>
      </c>
      <c r="B1909" s="59" t="s">
        <v>7613</v>
      </c>
      <c r="C1909" s="71">
        <v>20</v>
      </c>
      <c r="D1909" s="60">
        <v>15.04</v>
      </c>
      <c r="E1909" s="60" t="s">
        <v>7543</v>
      </c>
      <c r="F1909" s="73" t="s">
        <v>7544</v>
      </c>
      <c r="G1909" s="59" t="s">
        <v>136</v>
      </c>
      <c r="H1909" s="60" t="s">
        <v>7614</v>
      </c>
      <c r="I1909" s="60" t="s">
        <v>7615</v>
      </c>
      <c r="J1909" s="123">
        <v>0.31</v>
      </c>
      <c r="K1909" s="62" t="s">
        <v>139</v>
      </c>
      <c r="L1909" s="60" t="s">
        <v>123</v>
      </c>
      <c r="M1909" s="59" t="s">
        <v>140</v>
      </c>
      <c r="N1909" s="60" t="s">
        <v>953</v>
      </c>
      <c r="O1909" s="60" t="s">
        <v>7616</v>
      </c>
      <c r="P1909" s="59" t="s">
        <v>955</v>
      </c>
      <c r="Q1909" s="59" t="s">
        <v>140</v>
      </c>
      <c r="R1909" s="59"/>
      <c r="S1909" s="59" t="s">
        <v>955</v>
      </c>
      <c r="T1909" s="59"/>
      <c r="U1909" s="59"/>
      <c r="V1909" s="59"/>
    </row>
    <row r="1910" spans="1:22" ht="15" x14ac:dyDescent="0.2">
      <c r="A1910" s="58" t="s">
        <v>7617</v>
      </c>
      <c r="B1910" s="59" t="s">
        <v>7618</v>
      </c>
      <c r="C1910" s="71">
        <v>22</v>
      </c>
      <c r="D1910" s="60">
        <v>11</v>
      </c>
      <c r="E1910" s="60" t="s">
        <v>7543</v>
      </c>
      <c r="F1910" s="73" t="s">
        <v>7544</v>
      </c>
      <c r="G1910" s="59" t="s">
        <v>136</v>
      </c>
      <c r="H1910" s="60" t="s">
        <v>7619</v>
      </c>
      <c r="I1910" s="60"/>
      <c r="J1910" s="123"/>
      <c r="K1910" s="62" t="s">
        <v>139</v>
      </c>
      <c r="L1910" s="60" t="s">
        <v>123</v>
      </c>
      <c r="M1910" s="59" t="s">
        <v>140</v>
      </c>
      <c r="N1910" s="60"/>
      <c r="O1910" s="60"/>
      <c r="P1910" s="59" t="s">
        <v>102</v>
      </c>
      <c r="Q1910" s="59"/>
      <c r="R1910" s="59"/>
      <c r="S1910" s="59"/>
      <c r="T1910" s="59"/>
      <c r="U1910" s="59"/>
      <c r="V1910" s="59"/>
    </row>
    <row r="1911" spans="1:22" ht="15" x14ac:dyDescent="0.2">
      <c r="A1911" s="58" t="s">
        <v>7620</v>
      </c>
      <c r="B1911" s="59" t="s">
        <v>7621</v>
      </c>
      <c r="C1911" s="71">
        <v>25</v>
      </c>
      <c r="D1911" s="60">
        <v>11</v>
      </c>
      <c r="E1911" s="60" t="s">
        <v>7543</v>
      </c>
      <c r="F1911" s="73" t="s">
        <v>7544</v>
      </c>
      <c r="G1911" s="59" t="s">
        <v>136</v>
      </c>
      <c r="H1911" s="60" t="s">
        <v>7622</v>
      </c>
      <c r="I1911" s="60" t="s">
        <v>7623</v>
      </c>
      <c r="J1911" s="123">
        <v>19.5</v>
      </c>
      <c r="K1911" s="62" t="s">
        <v>139</v>
      </c>
      <c r="L1911" s="60" t="s">
        <v>123</v>
      </c>
      <c r="M1911" s="59" t="s">
        <v>140</v>
      </c>
      <c r="N1911" s="60" t="s">
        <v>953</v>
      </c>
      <c r="O1911" s="60" t="s">
        <v>7595</v>
      </c>
      <c r="P1911" s="59" t="s">
        <v>955</v>
      </c>
      <c r="Q1911" s="59" t="s">
        <v>140</v>
      </c>
      <c r="R1911" s="59"/>
      <c r="S1911" s="59" t="s">
        <v>955</v>
      </c>
      <c r="T1911" s="59"/>
      <c r="U1911" s="59"/>
      <c r="V1911" s="59"/>
    </row>
    <row r="1912" spans="1:22" ht="15" x14ac:dyDescent="0.2">
      <c r="A1912" s="58" t="s">
        <v>7624</v>
      </c>
      <c r="B1912" s="59" t="s">
        <v>7625</v>
      </c>
      <c r="C1912" s="71">
        <v>29</v>
      </c>
      <c r="D1912" s="60">
        <v>12.76</v>
      </c>
      <c r="E1912" s="60" t="s">
        <v>7543</v>
      </c>
      <c r="F1912" s="73" t="s">
        <v>7544</v>
      </c>
      <c r="G1912" s="59" t="s">
        <v>978</v>
      </c>
      <c r="H1912" s="60" t="s">
        <v>7626</v>
      </c>
      <c r="I1912" s="60" t="s">
        <v>7627</v>
      </c>
      <c r="J1912" s="123">
        <v>0.08</v>
      </c>
      <c r="K1912" s="62" t="s">
        <v>139</v>
      </c>
      <c r="L1912" s="60" t="s">
        <v>153</v>
      </c>
      <c r="M1912" s="59" t="s">
        <v>103</v>
      </c>
      <c r="N1912" s="60" t="s">
        <v>118</v>
      </c>
      <c r="O1912" s="60" t="s">
        <v>1519</v>
      </c>
      <c r="P1912" s="59" t="s">
        <v>120</v>
      </c>
      <c r="Q1912" s="59" t="s">
        <v>103</v>
      </c>
      <c r="R1912" s="59"/>
      <c r="S1912" s="59" t="s">
        <v>120</v>
      </c>
      <c r="T1912" s="59"/>
      <c r="U1912" s="59"/>
      <c r="V1912" s="59"/>
    </row>
    <row r="1913" spans="1:22" ht="15" x14ac:dyDescent="0.2">
      <c r="A1913" s="58" t="s">
        <v>7628</v>
      </c>
      <c r="B1913" s="59" t="s">
        <v>7629</v>
      </c>
      <c r="C1913" s="71">
        <v>30</v>
      </c>
      <c r="D1913" s="60">
        <v>13.04</v>
      </c>
      <c r="E1913" s="60" t="s">
        <v>7543</v>
      </c>
      <c r="F1913" s="73" t="s">
        <v>7544</v>
      </c>
      <c r="G1913" s="59" t="s">
        <v>978</v>
      </c>
      <c r="H1913" s="60" t="s">
        <v>7630</v>
      </c>
      <c r="I1913" s="60" t="s">
        <v>7631</v>
      </c>
      <c r="J1913" s="123">
        <v>0.34</v>
      </c>
      <c r="K1913" s="62" t="s">
        <v>139</v>
      </c>
      <c r="L1913" s="60" t="s">
        <v>153</v>
      </c>
      <c r="M1913" s="59" t="s">
        <v>103</v>
      </c>
      <c r="N1913" s="60" t="s">
        <v>118</v>
      </c>
      <c r="O1913" s="60" t="s">
        <v>2968</v>
      </c>
      <c r="P1913" s="59" t="s">
        <v>120</v>
      </c>
      <c r="Q1913" s="59" t="s">
        <v>103</v>
      </c>
      <c r="R1913" s="59"/>
      <c r="S1913" s="59" t="s">
        <v>120</v>
      </c>
      <c r="T1913" s="59"/>
      <c r="U1913" s="59"/>
      <c r="V1913" s="59"/>
    </row>
    <row r="1914" spans="1:22" ht="15" x14ac:dyDescent="0.2">
      <c r="A1914" s="58" t="s">
        <v>7632</v>
      </c>
      <c r="B1914" s="59" t="s">
        <v>7633</v>
      </c>
      <c r="C1914" s="71">
        <v>32</v>
      </c>
      <c r="D1914" s="60">
        <v>14.08</v>
      </c>
      <c r="E1914" s="60" t="s">
        <v>7543</v>
      </c>
      <c r="F1914" s="73" t="s">
        <v>7544</v>
      </c>
      <c r="G1914" s="59" t="s">
        <v>136</v>
      </c>
      <c r="H1914" s="60" t="s">
        <v>7634</v>
      </c>
      <c r="I1914" s="60"/>
      <c r="J1914" s="123"/>
      <c r="K1914" s="62" t="s">
        <v>139</v>
      </c>
      <c r="L1914" s="60" t="s">
        <v>123</v>
      </c>
      <c r="M1914" s="59" t="s">
        <v>140</v>
      </c>
      <c r="N1914" s="60" t="s">
        <v>7635</v>
      </c>
      <c r="O1914" s="60" t="s">
        <v>7636</v>
      </c>
      <c r="P1914" s="59" t="s">
        <v>102</v>
      </c>
      <c r="Q1914" s="59" t="s">
        <v>103</v>
      </c>
      <c r="R1914" s="59"/>
      <c r="S1914" s="59"/>
      <c r="T1914" s="59"/>
      <c r="U1914" s="59"/>
      <c r="V1914" s="59"/>
    </row>
    <row r="1915" spans="1:22" ht="15" x14ac:dyDescent="0.2">
      <c r="A1915" s="58" t="s">
        <v>7637</v>
      </c>
      <c r="B1915" s="59" t="s">
        <v>7638</v>
      </c>
      <c r="C1915" s="71">
        <v>32</v>
      </c>
      <c r="D1915" s="60">
        <v>15</v>
      </c>
      <c r="E1915" s="60" t="s">
        <v>7543</v>
      </c>
      <c r="F1915" s="73" t="s">
        <v>7544</v>
      </c>
      <c r="G1915" s="59" t="s">
        <v>978</v>
      </c>
      <c r="H1915" s="60" t="s">
        <v>7639</v>
      </c>
      <c r="I1915" s="60" t="s">
        <v>7640</v>
      </c>
      <c r="J1915" s="123"/>
      <c r="K1915" s="62" t="s">
        <v>139</v>
      </c>
      <c r="L1915" s="60"/>
      <c r="M1915" s="59"/>
      <c r="N1915" s="60" t="s">
        <v>953</v>
      </c>
      <c r="O1915" s="60" t="s">
        <v>1697</v>
      </c>
      <c r="P1915" s="59" t="s">
        <v>955</v>
      </c>
      <c r="Q1915" s="59" t="s">
        <v>140</v>
      </c>
      <c r="R1915" s="59"/>
      <c r="S1915" s="59" t="s">
        <v>955</v>
      </c>
      <c r="T1915" s="59"/>
      <c r="U1915" s="59"/>
      <c r="V1915" s="59"/>
    </row>
    <row r="1916" spans="1:22" ht="15" x14ac:dyDescent="0.2">
      <c r="A1916" s="58" t="s">
        <v>7641</v>
      </c>
      <c r="B1916" s="59" t="s">
        <v>7642</v>
      </c>
      <c r="C1916" s="71">
        <v>40</v>
      </c>
      <c r="D1916" s="60">
        <v>17.600000000000001</v>
      </c>
      <c r="E1916" s="60" t="s">
        <v>7543</v>
      </c>
      <c r="F1916" s="73" t="s">
        <v>7544</v>
      </c>
      <c r="G1916" s="59" t="s">
        <v>136</v>
      </c>
      <c r="H1916" s="60" t="s">
        <v>7643</v>
      </c>
      <c r="I1916" s="60" t="s">
        <v>7644</v>
      </c>
      <c r="J1916" s="123">
        <v>16</v>
      </c>
      <c r="K1916" s="62" t="s">
        <v>139</v>
      </c>
      <c r="L1916" s="60" t="s">
        <v>123</v>
      </c>
      <c r="M1916" s="59" t="s">
        <v>140</v>
      </c>
      <c r="N1916" s="60" t="s">
        <v>953</v>
      </c>
      <c r="O1916" s="60" t="s">
        <v>7595</v>
      </c>
      <c r="P1916" s="59" t="s">
        <v>955</v>
      </c>
      <c r="Q1916" s="59" t="s">
        <v>140</v>
      </c>
      <c r="R1916" s="59"/>
      <c r="S1916" s="59" t="s">
        <v>955</v>
      </c>
      <c r="T1916" s="59"/>
      <c r="U1916" s="59"/>
      <c r="V1916" s="59"/>
    </row>
    <row r="1917" spans="1:22" ht="15" x14ac:dyDescent="0.2">
      <c r="A1917" s="58" t="s">
        <v>7645</v>
      </c>
      <c r="B1917" s="59" t="s">
        <v>7646</v>
      </c>
      <c r="C1917" s="71">
        <v>40</v>
      </c>
      <c r="D1917" s="60">
        <v>9.0500000000000007</v>
      </c>
      <c r="E1917" s="60" t="s">
        <v>7543</v>
      </c>
      <c r="F1917" s="73" t="s">
        <v>7544</v>
      </c>
      <c r="G1917" s="59" t="s">
        <v>978</v>
      </c>
      <c r="H1917" s="60" t="s">
        <v>7647</v>
      </c>
      <c r="I1917" s="60" t="s">
        <v>7648</v>
      </c>
      <c r="J1917" s="123">
        <v>0.28999999999999998</v>
      </c>
      <c r="K1917" s="62" t="s">
        <v>139</v>
      </c>
      <c r="L1917" s="60"/>
      <c r="M1917" s="59"/>
      <c r="N1917" s="60" t="s">
        <v>953</v>
      </c>
      <c r="O1917" s="60" t="s">
        <v>930</v>
      </c>
      <c r="P1917" s="59" t="s">
        <v>955</v>
      </c>
      <c r="Q1917" s="59" t="s">
        <v>140</v>
      </c>
      <c r="R1917" s="59"/>
      <c r="S1917" s="59" t="s">
        <v>955</v>
      </c>
      <c r="T1917" s="59"/>
      <c r="U1917" s="59"/>
      <c r="V1917" s="59"/>
    </row>
    <row r="1918" spans="1:22" ht="15" x14ac:dyDescent="0.2">
      <c r="A1918" s="58" t="s">
        <v>7649</v>
      </c>
      <c r="B1918" s="59" t="s">
        <v>7650</v>
      </c>
      <c r="C1918" s="71">
        <v>42</v>
      </c>
      <c r="D1918" s="60">
        <v>11.96</v>
      </c>
      <c r="E1918" s="60" t="s">
        <v>7543</v>
      </c>
      <c r="F1918" s="73" t="s">
        <v>7544</v>
      </c>
      <c r="G1918" s="59" t="s">
        <v>136</v>
      </c>
      <c r="H1918" s="60" t="s">
        <v>7651</v>
      </c>
      <c r="I1918" s="60" t="s">
        <v>7652</v>
      </c>
      <c r="J1918" s="123"/>
      <c r="K1918" s="62" t="s">
        <v>139</v>
      </c>
      <c r="L1918" s="60" t="s">
        <v>123</v>
      </c>
      <c r="M1918" s="59" t="s">
        <v>140</v>
      </c>
      <c r="N1918" s="60" t="s">
        <v>953</v>
      </c>
      <c r="O1918" s="60" t="s">
        <v>930</v>
      </c>
      <c r="P1918" s="59" t="s">
        <v>955</v>
      </c>
      <c r="Q1918" s="59" t="s">
        <v>140</v>
      </c>
      <c r="R1918" s="59"/>
      <c r="S1918" s="59" t="s">
        <v>955</v>
      </c>
      <c r="T1918" s="59"/>
      <c r="U1918" s="59"/>
      <c r="V1918" s="59"/>
    </row>
    <row r="1919" spans="1:22" ht="15" x14ac:dyDescent="0.2">
      <c r="A1919" s="58" t="s">
        <v>7653</v>
      </c>
      <c r="B1919" s="59" t="s">
        <v>7654</v>
      </c>
      <c r="C1919" s="71">
        <v>48</v>
      </c>
      <c r="D1919" s="60">
        <v>17.87</v>
      </c>
      <c r="E1919" s="60" t="s">
        <v>7543</v>
      </c>
      <c r="F1919" s="73" t="s">
        <v>7544</v>
      </c>
      <c r="G1919" s="59" t="s">
        <v>136</v>
      </c>
      <c r="H1919" s="60" t="s">
        <v>7655</v>
      </c>
      <c r="I1919" s="60" t="s">
        <v>7656</v>
      </c>
      <c r="J1919" s="123"/>
      <c r="K1919" s="62" t="s">
        <v>139</v>
      </c>
      <c r="L1919" s="60" t="s">
        <v>123</v>
      </c>
      <c r="M1919" s="59" t="s">
        <v>140</v>
      </c>
      <c r="N1919" s="60" t="s">
        <v>953</v>
      </c>
      <c r="O1919" s="60" t="s">
        <v>930</v>
      </c>
      <c r="P1919" s="59" t="s">
        <v>955</v>
      </c>
      <c r="Q1919" s="59" t="s">
        <v>140</v>
      </c>
      <c r="R1919" s="59"/>
      <c r="S1919" s="59" t="s">
        <v>955</v>
      </c>
      <c r="T1919" s="59"/>
      <c r="U1919" s="59"/>
      <c r="V1919" s="59"/>
    </row>
    <row r="1920" spans="1:22" ht="15" x14ac:dyDescent="0.2">
      <c r="A1920" s="58" t="s">
        <v>7657</v>
      </c>
      <c r="B1920" s="59" t="s">
        <v>7658</v>
      </c>
      <c r="C1920" s="71">
        <v>48</v>
      </c>
      <c r="D1920" s="60">
        <v>14.35</v>
      </c>
      <c r="E1920" s="60" t="s">
        <v>7543</v>
      </c>
      <c r="F1920" s="73" t="s">
        <v>7544</v>
      </c>
      <c r="G1920" s="59" t="s">
        <v>978</v>
      </c>
      <c r="H1920" s="60" t="s">
        <v>7659</v>
      </c>
      <c r="I1920" s="60" t="s">
        <v>7660</v>
      </c>
      <c r="J1920" s="123"/>
      <c r="K1920" s="62" t="s">
        <v>139</v>
      </c>
      <c r="L1920" s="60" t="s">
        <v>123</v>
      </c>
      <c r="M1920" s="59" t="s">
        <v>140</v>
      </c>
      <c r="N1920" s="60" t="s">
        <v>953</v>
      </c>
      <c r="O1920" s="60" t="s">
        <v>930</v>
      </c>
      <c r="P1920" s="59" t="s">
        <v>955</v>
      </c>
      <c r="Q1920" s="59" t="s">
        <v>140</v>
      </c>
      <c r="R1920" s="59"/>
      <c r="S1920" s="59" t="s">
        <v>955</v>
      </c>
      <c r="T1920" s="59"/>
      <c r="U1920" s="59"/>
      <c r="V1920" s="59"/>
    </row>
    <row r="1921" spans="1:22" ht="15" x14ac:dyDescent="0.2">
      <c r="A1921" s="58" t="s">
        <v>7661</v>
      </c>
      <c r="B1921" s="59" t="s">
        <v>7662</v>
      </c>
      <c r="C1921" s="71">
        <v>49</v>
      </c>
      <c r="D1921" s="60">
        <v>21.56</v>
      </c>
      <c r="E1921" s="60" t="s">
        <v>7543</v>
      </c>
      <c r="F1921" s="73" t="s">
        <v>7544</v>
      </c>
      <c r="G1921" s="59" t="s">
        <v>978</v>
      </c>
      <c r="H1921" s="60" t="s">
        <v>4114</v>
      </c>
      <c r="I1921" s="60"/>
      <c r="J1921" s="123">
        <v>0.18</v>
      </c>
      <c r="K1921" s="62" t="s">
        <v>139</v>
      </c>
      <c r="L1921" s="60" t="s">
        <v>153</v>
      </c>
      <c r="M1921" s="59" t="s">
        <v>103</v>
      </c>
      <c r="N1921" s="60" t="s">
        <v>118</v>
      </c>
      <c r="O1921" s="60" t="s">
        <v>2968</v>
      </c>
      <c r="P1921" s="59" t="s">
        <v>120</v>
      </c>
      <c r="Q1921" s="59" t="s">
        <v>103</v>
      </c>
      <c r="R1921" s="59"/>
      <c r="S1921" s="59" t="s">
        <v>120</v>
      </c>
      <c r="T1921" s="59">
        <v>11.43</v>
      </c>
      <c r="U1921" s="59">
        <v>12.1</v>
      </c>
      <c r="V1921" s="59">
        <v>6.9</v>
      </c>
    </row>
    <row r="1922" spans="1:22" ht="15" x14ac:dyDescent="0.2">
      <c r="A1922" s="58" t="s">
        <v>7663</v>
      </c>
      <c r="B1922" s="59" t="s">
        <v>7664</v>
      </c>
      <c r="C1922" s="71">
        <v>50</v>
      </c>
      <c r="D1922" s="60">
        <v>22</v>
      </c>
      <c r="E1922" s="60" t="s">
        <v>7543</v>
      </c>
      <c r="F1922" s="73" t="s">
        <v>7544</v>
      </c>
      <c r="G1922" s="59" t="s">
        <v>3986</v>
      </c>
      <c r="H1922" s="60" t="s">
        <v>3987</v>
      </c>
      <c r="I1922" s="60" t="s">
        <v>7665</v>
      </c>
      <c r="J1922" s="123">
        <v>0.32</v>
      </c>
      <c r="K1922" s="62" t="s">
        <v>139</v>
      </c>
      <c r="L1922" s="60" t="s">
        <v>153</v>
      </c>
      <c r="M1922" s="59" t="s">
        <v>103</v>
      </c>
      <c r="N1922" s="60" t="s">
        <v>1591</v>
      </c>
      <c r="O1922" s="60" t="s">
        <v>272</v>
      </c>
      <c r="P1922" s="59" t="s">
        <v>102</v>
      </c>
      <c r="Q1922" s="59" t="s">
        <v>103</v>
      </c>
      <c r="R1922" s="59"/>
      <c r="S1922" s="59"/>
      <c r="T1922" s="59">
        <v>8.8000000000000007</v>
      </c>
      <c r="U1922" s="59">
        <v>3.5</v>
      </c>
      <c r="V1922" s="59">
        <v>48.2</v>
      </c>
    </row>
    <row r="1923" spans="1:22" ht="15" x14ac:dyDescent="0.2">
      <c r="A1923" s="58" t="s">
        <v>7666</v>
      </c>
      <c r="B1923" s="59" t="s">
        <v>7667</v>
      </c>
      <c r="C1923" s="71">
        <v>50</v>
      </c>
      <c r="D1923" s="60">
        <v>22</v>
      </c>
      <c r="E1923" s="60" t="s">
        <v>7543</v>
      </c>
      <c r="F1923" s="73" t="s">
        <v>7544</v>
      </c>
      <c r="G1923" s="59" t="s">
        <v>3986</v>
      </c>
      <c r="H1923" s="60" t="s">
        <v>3987</v>
      </c>
      <c r="I1923" s="60" t="s">
        <v>7668</v>
      </c>
      <c r="J1923" s="123">
        <v>0.92</v>
      </c>
      <c r="K1923" s="62" t="s">
        <v>139</v>
      </c>
      <c r="L1923" s="60" t="s">
        <v>153</v>
      </c>
      <c r="M1923" s="59" t="s">
        <v>103</v>
      </c>
      <c r="N1923" s="60" t="s">
        <v>1591</v>
      </c>
      <c r="O1923" s="60" t="s">
        <v>272</v>
      </c>
      <c r="P1923" s="59" t="s">
        <v>102</v>
      </c>
      <c r="Q1923" s="59" t="s">
        <v>103</v>
      </c>
      <c r="R1923" s="59"/>
      <c r="S1923" s="59"/>
      <c r="T1923" s="59">
        <v>8.8000000000000007</v>
      </c>
      <c r="U1923" s="59">
        <v>4.3</v>
      </c>
      <c r="V1923" s="59">
        <v>48.2</v>
      </c>
    </row>
    <row r="1924" spans="1:22" ht="15" x14ac:dyDescent="0.2">
      <c r="A1924" s="58" t="s">
        <v>7669</v>
      </c>
      <c r="B1924" s="59" t="s">
        <v>7670</v>
      </c>
      <c r="C1924" s="71">
        <v>50</v>
      </c>
      <c r="D1924" s="60">
        <v>35.049999999999997</v>
      </c>
      <c r="E1924" s="60" t="s">
        <v>7543</v>
      </c>
      <c r="F1924" s="73" t="s">
        <v>7544</v>
      </c>
      <c r="G1924" s="59" t="s">
        <v>136</v>
      </c>
      <c r="H1924" s="60" t="s">
        <v>7671</v>
      </c>
      <c r="I1924" s="60" t="s">
        <v>7672</v>
      </c>
      <c r="J1924" s="123">
        <v>17.5</v>
      </c>
      <c r="K1924" s="62" t="s">
        <v>139</v>
      </c>
      <c r="L1924" s="60" t="s">
        <v>123</v>
      </c>
      <c r="M1924" s="59" t="s">
        <v>140</v>
      </c>
      <c r="N1924" s="60" t="s">
        <v>953</v>
      </c>
      <c r="O1924" s="60" t="s">
        <v>7595</v>
      </c>
      <c r="P1924" s="59" t="s">
        <v>955</v>
      </c>
      <c r="Q1924" s="59" t="s">
        <v>140</v>
      </c>
      <c r="R1924" s="59"/>
      <c r="S1924" s="59" t="s">
        <v>955</v>
      </c>
      <c r="T1924" s="59"/>
      <c r="U1924" s="59"/>
      <c r="V1924" s="59"/>
    </row>
    <row r="1925" spans="1:22" ht="15" x14ac:dyDescent="0.2">
      <c r="A1925" s="58" t="s">
        <v>7673</v>
      </c>
      <c r="B1925" s="59" t="s">
        <v>7674</v>
      </c>
      <c r="C1925" s="71">
        <v>54</v>
      </c>
      <c r="D1925" s="60">
        <v>16.2</v>
      </c>
      <c r="E1925" s="60" t="s">
        <v>7543</v>
      </c>
      <c r="F1925" s="73" t="s">
        <v>7544</v>
      </c>
      <c r="G1925" s="59" t="s">
        <v>136</v>
      </c>
      <c r="H1925" s="60" t="s">
        <v>7675</v>
      </c>
      <c r="I1925" s="60" t="s">
        <v>7676</v>
      </c>
      <c r="J1925" s="123"/>
      <c r="K1925" s="62" t="s">
        <v>139</v>
      </c>
      <c r="L1925" s="60" t="s">
        <v>117</v>
      </c>
      <c r="M1925" s="59" t="s">
        <v>140</v>
      </c>
      <c r="N1925" s="60" t="s">
        <v>118</v>
      </c>
      <c r="O1925" s="60" t="s">
        <v>119</v>
      </c>
      <c r="P1925" s="59" t="s">
        <v>120</v>
      </c>
      <c r="Q1925" s="59" t="s">
        <v>140</v>
      </c>
      <c r="R1925" s="59" t="s">
        <v>6092</v>
      </c>
      <c r="S1925" s="59" t="s">
        <v>120</v>
      </c>
      <c r="T1925" s="59"/>
      <c r="U1925" s="59"/>
      <c r="V1925" s="59"/>
    </row>
    <row r="1926" spans="1:22" ht="15" x14ac:dyDescent="0.2">
      <c r="A1926" s="58" t="s">
        <v>7677</v>
      </c>
      <c r="B1926" s="59" t="s">
        <v>7678</v>
      </c>
      <c r="C1926" s="71">
        <v>54</v>
      </c>
      <c r="D1926" s="60">
        <v>16.2</v>
      </c>
      <c r="E1926" s="60" t="s">
        <v>7543</v>
      </c>
      <c r="F1926" s="73" t="s">
        <v>7544</v>
      </c>
      <c r="G1926" s="59" t="s">
        <v>136</v>
      </c>
      <c r="H1926" s="60" t="s">
        <v>7679</v>
      </c>
      <c r="I1926" s="60" t="s">
        <v>7680</v>
      </c>
      <c r="J1926" s="123"/>
      <c r="K1926" s="62" t="s">
        <v>139</v>
      </c>
      <c r="L1926" s="60" t="s">
        <v>117</v>
      </c>
      <c r="M1926" s="59" t="s">
        <v>140</v>
      </c>
      <c r="N1926" s="60" t="s">
        <v>118</v>
      </c>
      <c r="O1926" s="60" t="s">
        <v>119</v>
      </c>
      <c r="P1926" s="59" t="s">
        <v>120</v>
      </c>
      <c r="Q1926" s="59" t="s">
        <v>140</v>
      </c>
      <c r="R1926" s="59" t="s">
        <v>6092</v>
      </c>
      <c r="S1926" s="59" t="s">
        <v>120</v>
      </c>
      <c r="T1926" s="59"/>
      <c r="U1926" s="59"/>
      <c r="V1926" s="59"/>
    </row>
    <row r="1927" spans="1:22" ht="15" x14ac:dyDescent="0.2">
      <c r="A1927" s="58" t="s">
        <v>7681</v>
      </c>
      <c r="B1927" s="59" t="s">
        <v>7682</v>
      </c>
      <c r="C1927" s="71">
        <v>55</v>
      </c>
      <c r="D1927" s="60">
        <v>13.05</v>
      </c>
      <c r="E1927" s="60" t="s">
        <v>7543</v>
      </c>
      <c r="F1927" s="73" t="s">
        <v>7544</v>
      </c>
      <c r="G1927" s="59" t="s">
        <v>3928</v>
      </c>
      <c r="H1927" s="60" t="s">
        <v>7683</v>
      </c>
      <c r="I1927" s="60" t="s">
        <v>7684</v>
      </c>
      <c r="J1927" s="123">
        <v>0.5</v>
      </c>
      <c r="K1927" s="62" t="s">
        <v>139</v>
      </c>
      <c r="L1927" s="60" t="s">
        <v>153</v>
      </c>
      <c r="M1927" s="59" t="s">
        <v>103</v>
      </c>
      <c r="N1927" s="60" t="s">
        <v>131</v>
      </c>
      <c r="O1927" s="60" t="s">
        <v>4616</v>
      </c>
      <c r="P1927" s="59" t="s">
        <v>102</v>
      </c>
      <c r="Q1927" s="59" t="s">
        <v>103</v>
      </c>
      <c r="R1927" s="59"/>
      <c r="S1927" s="59"/>
      <c r="T1927" s="59"/>
      <c r="U1927" s="59"/>
      <c r="V1927" s="59"/>
    </row>
    <row r="1928" spans="1:22" s="64" customFormat="1" ht="15" x14ac:dyDescent="0.2">
      <c r="A1928" s="58" t="s">
        <v>7685</v>
      </c>
      <c r="B1928" s="59" t="s">
        <v>7686</v>
      </c>
      <c r="C1928" s="71">
        <v>60</v>
      </c>
      <c r="D1928" s="60">
        <v>16.82</v>
      </c>
      <c r="E1928" s="60" t="s">
        <v>7543</v>
      </c>
      <c r="F1928" s="73" t="s">
        <v>7544</v>
      </c>
      <c r="G1928" s="59" t="s">
        <v>136</v>
      </c>
      <c r="H1928" s="60" t="s">
        <v>3414</v>
      </c>
      <c r="I1928" s="60" t="s">
        <v>7687</v>
      </c>
      <c r="J1928" s="123"/>
      <c r="K1928" s="62" t="s">
        <v>139</v>
      </c>
      <c r="L1928" s="60" t="s">
        <v>123</v>
      </c>
      <c r="M1928" s="59" t="s">
        <v>140</v>
      </c>
      <c r="N1928" s="60" t="s">
        <v>3227</v>
      </c>
      <c r="O1928" s="60" t="s">
        <v>3389</v>
      </c>
      <c r="P1928" s="59" t="s">
        <v>3229</v>
      </c>
      <c r="Q1928" s="59" t="s">
        <v>103</v>
      </c>
      <c r="R1928" s="59"/>
      <c r="S1928" s="59"/>
      <c r="T1928" s="59"/>
      <c r="U1928" s="59"/>
      <c r="V1928" s="59"/>
    </row>
    <row r="1929" spans="1:22" ht="15" x14ac:dyDescent="0.2">
      <c r="A1929" s="58" t="s">
        <v>7688</v>
      </c>
      <c r="B1929" s="59" t="s">
        <v>7689</v>
      </c>
      <c r="C1929" s="71">
        <v>60</v>
      </c>
      <c r="D1929" s="60">
        <v>17.399999999999999</v>
      </c>
      <c r="E1929" s="60" t="s">
        <v>7543</v>
      </c>
      <c r="F1929" s="73" t="s">
        <v>7544</v>
      </c>
      <c r="G1929" s="59" t="s">
        <v>978</v>
      </c>
      <c r="H1929" s="60" t="s">
        <v>7690</v>
      </c>
      <c r="I1929" s="60" t="s">
        <v>7691</v>
      </c>
      <c r="J1929" s="123">
        <v>0.22</v>
      </c>
      <c r="K1929" s="62" t="s">
        <v>139</v>
      </c>
      <c r="L1929" s="60" t="s">
        <v>153</v>
      </c>
      <c r="M1929" s="59" t="s">
        <v>103</v>
      </c>
      <c r="N1929" s="60" t="s">
        <v>118</v>
      </c>
      <c r="O1929" s="60" t="s">
        <v>7692</v>
      </c>
      <c r="P1929" s="59" t="s">
        <v>120</v>
      </c>
      <c r="Q1929" s="59" t="s">
        <v>103</v>
      </c>
      <c r="R1929" s="59"/>
      <c r="S1929" s="59" t="s">
        <v>120</v>
      </c>
      <c r="T1929" s="59"/>
      <c r="U1929" s="59"/>
      <c r="V1929" s="59"/>
    </row>
    <row r="1930" spans="1:22" ht="15" x14ac:dyDescent="0.2">
      <c r="A1930" s="58" t="s">
        <v>7693</v>
      </c>
      <c r="B1930" s="59" t="s">
        <v>7694</v>
      </c>
      <c r="C1930" s="71">
        <v>60</v>
      </c>
      <c r="D1930" s="60">
        <v>26.4</v>
      </c>
      <c r="E1930" s="60" t="s">
        <v>7543</v>
      </c>
      <c r="F1930" s="73" t="s">
        <v>7544</v>
      </c>
      <c r="G1930" s="59" t="s">
        <v>136</v>
      </c>
      <c r="H1930" s="60" t="s">
        <v>7695</v>
      </c>
      <c r="I1930" s="60" t="s">
        <v>7696</v>
      </c>
      <c r="J1930" s="123">
        <v>16.399999999999999</v>
      </c>
      <c r="K1930" s="62" t="s">
        <v>139</v>
      </c>
      <c r="L1930" s="60" t="s">
        <v>123</v>
      </c>
      <c r="M1930" s="59" t="s">
        <v>140</v>
      </c>
      <c r="N1930" s="60" t="s">
        <v>953</v>
      </c>
      <c r="O1930" s="60" t="s">
        <v>7595</v>
      </c>
      <c r="P1930" s="59" t="s">
        <v>955</v>
      </c>
      <c r="Q1930" s="59" t="s">
        <v>140</v>
      </c>
      <c r="R1930" s="59"/>
      <c r="S1930" s="59" t="s">
        <v>955</v>
      </c>
      <c r="T1930" s="59"/>
      <c r="U1930" s="59"/>
      <c r="V1930" s="59"/>
    </row>
    <row r="1931" spans="1:22" ht="15" x14ac:dyDescent="0.2">
      <c r="A1931" s="58" t="s">
        <v>7697</v>
      </c>
      <c r="B1931" s="59" t="s">
        <v>7698</v>
      </c>
      <c r="C1931" s="71">
        <v>65</v>
      </c>
      <c r="D1931" s="60">
        <v>28.6</v>
      </c>
      <c r="E1931" s="60" t="s">
        <v>7543</v>
      </c>
      <c r="F1931" s="73" t="s">
        <v>7544</v>
      </c>
      <c r="G1931" s="59" t="s">
        <v>978</v>
      </c>
      <c r="H1931" s="60" t="s">
        <v>7699</v>
      </c>
      <c r="I1931" s="60" t="s">
        <v>7700</v>
      </c>
      <c r="J1931" s="123"/>
      <c r="K1931" s="62" t="s">
        <v>139</v>
      </c>
      <c r="L1931" s="60" t="s">
        <v>123</v>
      </c>
      <c r="M1931" s="59" t="s">
        <v>140</v>
      </c>
      <c r="N1931" s="60" t="s">
        <v>953</v>
      </c>
      <c r="O1931" s="60" t="s">
        <v>1697</v>
      </c>
      <c r="P1931" s="59" t="s">
        <v>955</v>
      </c>
      <c r="Q1931" s="59" t="s">
        <v>140</v>
      </c>
      <c r="R1931" s="59"/>
      <c r="S1931" s="59" t="s">
        <v>955</v>
      </c>
      <c r="T1931" s="59"/>
      <c r="U1931" s="59"/>
      <c r="V1931" s="59"/>
    </row>
    <row r="1932" spans="1:22" ht="15" x14ac:dyDescent="0.2">
      <c r="A1932" s="58" t="s">
        <v>7701</v>
      </c>
      <c r="B1932" s="59" t="s">
        <v>7702</v>
      </c>
      <c r="C1932" s="71">
        <v>70</v>
      </c>
      <c r="D1932" s="60">
        <v>30.8</v>
      </c>
      <c r="E1932" s="60" t="s">
        <v>7543</v>
      </c>
      <c r="F1932" s="73" t="s">
        <v>7544</v>
      </c>
      <c r="G1932" s="59" t="s">
        <v>3986</v>
      </c>
      <c r="H1932" s="60" t="s">
        <v>3987</v>
      </c>
      <c r="I1932" s="60" t="s">
        <v>7703</v>
      </c>
      <c r="J1932" s="123">
        <v>0.55000000000000004</v>
      </c>
      <c r="K1932" s="62" t="s">
        <v>139</v>
      </c>
      <c r="L1932" s="60" t="s">
        <v>153</v>
      </c>
      <c r="M1932" s="59" t="s">
        <v>103</v>
      </c>
      <c r="N1932" s="60" t="s">
        <v>1591</v>
      </c>
      <c r="O1932" s="60" t="s">
        <v>7704</v>
      </c>
      <c r="P1932" s="59" t="s">
        <v>102</v>
      </c>
      <c r="Q1932" s="59" t="s">
        <v>103</v>
      </c>
      <c r="R1932" s="59"/>
      <c r="S1932" s="59"/>
      <c r="T1932" s="59">
        <v>4.4000000000000004</v>
      </c>
      <c r="U1932" s="59">
        <v>4.7</v>
      </c>
      <c r="V1932" s="59">
        <v>48.3</v>
      </c>
    </row>
    <row r="1933" spans="1:22" ht="15" x14ac:dyDescent="0.2">
      <c r="A1933" s="58" t="s">
        <v>7705</v>
      </c>
      <c r="B1933" s="59" t="s">
        <v>7706</v>
      </c>
      <c r="C1933" s="71">
        <v>70</v>
      </c>
      <c r="D1933" s="60">
        <v>30.8</v>
      </c>
      <c r="E1933" s="60" t="s">
        <v>7543</v>
      </c>
      <c r="F1933" s="73" t="s">
        <v>7544</v>
      </c>
      <c r="G1933" s="59" t="s">
        <v>978</v>
      </c>
      <c r="H1933" s="60" t="s">
        <v>3727</v>
      </c>
      <c r="I1933" s="60" t="s">
        <v>7707</v>
      </c>
      <c r="J1933" s="123">
        <v>0.12</v>
      </c>
      <c r="K1933" s="62" t="s">
        <v>139</v>
      </c>
      <c r="L1933" s="60" t="s">
        <v>153</v>
      </c>
      <c r="M1933" s="59" t="s">
        <v>103</v>
      </c>
      <c r="N1933" s="60" t="s">
        <v>118</v>
      </c>
      <c r="O1933" s="60" t="s">
        <v>1519</v>
      </c>
      <c r="P1933" s="59" t="s">
        <v>120</v>
      </c>
      <c r="Q1933" s="59" t="s">
        <v>103</v>
      </c>
      <c r="R1933" s="59"/>
      <c r="S1933" s="59" t="s">
        <v>120</v>
      </c>
      <c r="T1933" s="59"/>
      <c r="U1933" s="59"/>
      <c r="V1933" s="59"/>
    </row>
    <row r="1934" spans="1:22" ht="15" x14ac:dyDescent="0.2">
      <c r="A1934" s="58" t="s">
        <v>7708</v>
      </c>
      <c r="B1934" s="59" t="s">
        <v>7709</v>
      </c>
      <c r="C1934" s="71">
        <v>70</v>
      </c>
      <c r="D1934" s="60">
        <v>35</v>
      </c>
      <c r="E1934" s="60" t="s">
        <v>7543</v>
      </c>
      <c r="F1934" s="73" t="s">
        <v>7544</v>
      </c>
      <c r="G1934" s="59" t="s">
        <v>978</v>
      </c>
      <c r="H1934" s="60" t="s">
        <v>4294</v>
      </c>
      <c r="I1934" s="60" t="s">
        <v>7710</v>
      </c>
      <c r="J1934" s="123"/>
      <c r="K1934" s="62" t="s">
        <v>139</v>
      </c>
      <c r="L1934" s="60" t="s">
        <v>123</v>
      </c>
      <c r="M1934" s="59" t="s">
        <v>140</v>
      </c>
      <c r="N1934" s="60" t="s">
        <v>953</v>
      </c>
      <c r="O1934" s="60" t="s">
        <v>1697</v>
      </c>
      <c r="P1934" s="59" t="s">
        <v>955</v>
      </c>
      <c r="Q1934" s="59" t="s">
        <v>140</v>
      </c>
      <c r="R1934" s="59"/>
      <c r="S1934" s="59" t="s">
        <v>955</v>
      </c>
      <c r="T1934" s="59"/>
      <c r="U1934" s="59"/>
      <c r="V1934" s="59"/>
    </row>
    <row r="1935" spans="1:22" ht="15" x14ac:dyDescent="0.2">
      <c r="A1935" s="58" t="s">
        <v>7711</v>
      </c>
      <c r="B1935" s="59" t="s">
        <v>7712</v>
      </c>
      <c r="C1935" s="71">
        <v>82</v>
      </c>
      <c r="D1935" s="60">
        <v>23.48</v>
      </c>
      <c r="E1935" s="60" t="s">
        <v>7543</v>
      </c>
      <c r="F1935" s="73" t="s">
        <v>7544</v>
      </c>
      <c r="G1935" s="59" t="s">
        <v>136</v>
      </c>
      <c r="H1935" s="60" t="s">
        <v>7713</v>
      </c>
      <c r="I1935" s="60" t="s">
        <v>7714</v>
      </c>
      <c r="J1935" s="123">
        <v>1</v>
      </c>
      <c r="K1935" s="62" t="s">
        <v>139</v>
      </c>
      <c r="L1935" s="60" t="s">
        <v>117</v>
      </c>
      <c r="M1935" s="59" t="s">
        <v>140</v>
      </c>
      <c r="N1935" s="60" t="s">
        <v>118</v>
      </c>
      <c r="O1935" s="60" t="s">
        <v>119</v>
      </c>
      <c r="P1935" s="59" t="s">
        <v>120</v>
      </c>
      <c r="Q1935" s="59" t="s">
        <v>103</v>
      </c>
      <c r="R1935" s="59"/>
      <c r="S1935" s="59" t="s">
        <v>120</v>
      </c>
      <c r="T1935" s="59"/>
      <c r="U1935" s="59"/>
      <c r="V1935" s="59"/>
    </row>
    <row r="1936" spans="1:22" ht="15" x14ac:dyDescent="0.2">
      <c r="A1936" s="58" t="s">
        <v>7715</v>
      </c>
      <c r="B1936" s="59" t="s">
        <v>7716</v>
      </c>
      <c r="C1936" s="71">
        <v>82</v>
      </c>
      <c r="D1936" s="60">
        <v>23.61</v>
      </c>
      <c r="E1936" s="60" t="s">
        <v>7543</v>
      </c>
      <c r="F1936" s="73" t="s">
        <v>7544</v>
      </c>
      <c r="G1936" s="59" t="s">
        <v>136</v>
      </c>
      <c r="H1936" s="60" t="s">
        <v>3826</v>
      </c>
      <c r="I1936" s="60" t="s">
        <v>7717</v>
      </c>
      <c r="J1936" s="123">
        <v>1</v>
      </c>
      <c r="K1936" s="62" t="s">
        <v>139</v>
      </c>
      <c r="L1936" s="60" t="s">
        <v>117</v>
      </c>
      <c r="M1936" s="59" t="s">
        <v>140</v>
      </c>
      <c r="N1936" s="60" t="s">
        <v>118</v>
      </c>
      <c r="O1936" s="60" t="s">
        <v>119</v>
      </c>
      <c r="P1936" s="59" t="s">
        <v>120</v>
      </c>
      <c r="Q1936" s="59" t="s">
        <v>103</v>
      </c>
      <c r="R1936" s="59"/>
      <c r="S1936" s="59" t="s">
        <v>120</v>
      </c>
      <c r="T1936" s="59"/>
      <c r="U1936" s="59"/>
      <c r="V1936" s="59"/>
    </row>
    <row r="1937" spans="1:22" ht="15" x14ac:dyDescent="0.2">
      <c r="A1937" s="58" t="s">
        <v>7718</v>
      </c>
      <c r="B1937" s="59" t="s">
        <v>7719</v>
      </c>
      <c r="C1937" s="71">
        <v>90</v>
      </c>
      <c r="D1937" s="60">
        <v>26.1</v>
      </c>
      <c r="E1937" s="60" t="s">
        <v>7543</v>
      </c>
      <c r="F1937" s="73" t="s">
        <v>7544</v>
      </c>
      <c r="G1937" s="59" t="s">
        <v>4087</v>
      </c>
      <c r="H1937" s="60" t="s">
        <v>7720</v>
      </c>
      <c r="I1937" s="60" t="s">
        <v>7721</v>
      </c>
      <c r="J1937" s="123">
        <v>0.56999999999999995</v>
      </c>
      <c r="K1937" s="62" t="s">
        <v>139</v>
      </c>
      <c r="L1937" s="60" t="s">
        <v>153</v>
      </c>
      <c r="M1937" s="59" t="s">
        <v>103</v>
      </c>
      <c r="N1937" s="60" t="s">
        <v>4247</v>
      </c>
      <c r="O1937" s="60" t="s">
        <v>4248</v>
      </c>
      <c r="P1937" s="59" t="s">
        <v>102</v>
      </c>
      <c r="Q1937" s="59" t="s">
        <v>103</v>
      </c>
      <c r="R1937" s="59"/>
      <c r="S1937" s="59"/>
      <c r="T1937" s="59">
        <v>2.44</v>
      </c>
      <c r="U1937" s="59">
        <v>7.15</v>
      </c>
      <c r="V1937" s="59">
        <v>12</v>
      </c>
    </row>
    <row r="1938" spans="1:22" ht="15" x14ac:dyDescent="0.2">
      <c r="A1938" s="58" t="s">
        <v>7722</v>
      </c>
      <c r="B1938" s="59" t="s">
        <v>7723</v>
      </c>
      <c r="C1938" s="71">
        <v>95</v>
      </c>
      <c r="D1938" s="60">
        <v>24.8</v>
      </c>
      <c r="E1938" s="60" t="s">
        <v>7543</v>
      </c>
      <c r="F1938" s="73" t="s">
        <v>7544</v>
      </c>
      <c r="G1938" s="59" t="s">
        <v>2716</v>
      </c>
      <c r="H1938" s="60" t="s">
        <v>7724</v>
      </c>
      <c r="I1938" s="60" t="s">
        <v>7725</v>
      </c>
      <c r="J1938" s="123">
        <v>0.34</v>
      </c>
      <c r="K1938" s="62" t="s">
        <v>139</v>
      </c>
      <c r="L1938" s="60" t="s">
        <v>153</v>
      </c>
      <c r="M1938" s="59" t="s">
        <v>103</v>
      </c>
      <c r="N1938" s="60" t="s">
        <v>118</v>
      </c>
      <c r="O1938" s="60" t="s">
        <v>2968</v>
      </c>
      <c r="P1938" s="59" t="s">
        <v>120</v>
      </c>
      <c r="Q1938" s="59" t="s">
        <v>103</v>
      </c>
      <c r="R1938" s="59"/>
      <c r="S1938" s="59" t="s">
        <v>120</v>
      </c>
      <c r="T1938" s="59"/>
      <c r="U1938" s="59"/>
      <c r="V1938" s="59"/>
    </row>
    <row r="1939" spans="1:22" ht="15" x14ac:dyDescent="0.2">
      <c r="A1939" s="58" t="s">
        <v>7726</v>
      </c>
      <c r="B1939" s="59" t="s">
        <v>7727</v>
      </c>
      <c r="C1939" s="71">
        <v>99</v>
      </c>
      <c r="D1939" s="60">
        <v>42.68</v>
      </c>
      <c r="E1939" s="60" t="s">
        <v>7543</v>
      </c>
      <c r="F1939" s="73" t="s">
        <v>7544</v>
      </c>
      <c r="G1939" s="59" t="s">
        <v>3986</v>
      </c>
      <c r="H1939" s="60" t="s">
        <v>3987</v>
      </c>
      <c r="I1939" s="60" t="s">
        <v>7728</v>
      </c>
      <c r="J1939" s="123">
        <v>0.6</v>
      </c>
      <c r="K1939" s="62" t="s">
        <v>139</v>
      </c>
      <c r="L1939" s="60" t="s">
        <v>153</v>
      </c>
      <c r="M1939" s="59" t="s">
        <v>103</v>
      </c>
      <c r="N1939" s="60" t="s">
        <v>1591</v>
      </c>
      <c r="O1939" s="60" t="s">
        <v>7729</v>
      </c>
      <c r="P1939" s="59" t="s">
        <v>102</v>
      </c>
      <c r="Q1939" s="59" t="s">
        <v>103</v>
      </c>
      <c r="R1939" s="59"/>
      <c r="S1939" s="59"/>
      <c r="T1939" s="59">
        <v>4.4000000000000004</v>
      </c>
      <c r="U1939" s="59">
        <v>0.4</v>
      </c>
      <c r="V1939" s="59">
        <v>48.3</v>
      </c>
    </row>
    <row r="1940" spans="1:22" ht="15" x14ac:dyDescent="0.2">
      <c r="A1940" s="58" t="s">
        <v>7730</v>
      </c>
      <c r="B1940" s="59" t="s">
        <v>7731</v>
      </c>
      <c r="C1940" s="71">
        <v>99</v>
      </c>
      <c r="D1940" s="60">
        <v>43.56</v>
      </c>
      <c r="E1940" s="60" t="s">
        <v>7543</v>
      </c>
      <c r="F1940" s="73" t="s">
        <v>7544</v>
      </c>
      <c r="G1940" s="59" t="s">
        <v>136</v>
      </c>
      <c r="H1940" s="60" t="s">
        <v>7732</v>
      </c>
      <c r="I1940" s="60" t="s">
        <v>7733</v>
      </c>
      <c r="J1940" s="123">
        <v>1.86</v>
      </c>
      <c r="K1940" s="62" t="s">
        <v>139</v>
      </c>
      <c r="L1940" s="60" t="s">
        <v>123</v>
      </c>
      <c r="M1940" s="59" t="s">
        <v>140</v>
      </c>
      <c r="N1940" s="60" t="s">
        <v>953</v>
      </c>
      <c r="O1940" s="60" t="s">
        <v>7616</v>
      </c>
      <c r="P1940" s="59" t="s">
        <v>955</v>
      </c>
      <c r="Q1940" s="59" t="s">
        <v>140</v>
      </c>
      <c r="R1940" s="59"/>
      <c r="S1940" s="59" t="s">
        <v>955</v>
      </c>
      <c r="T1940" s="59"/>
      <c r="U1940" s="59"/>
      <c r="V1940" s="59"/>
    </row>
    <row r="1941" spans="1:22" s="64" customFormat="1" ht="15" x14ac:dyDescent="0.2">
      <c r="A1941" s="58" t="s">
        <v>7734</v>
      </c>
      <c r="B1941" s="59" t="s">
        <v>7735</v>
      </c>
      <c r="C1941" s="71">
        <v>99</v>
      </c>
      <c r="D1941" s="60">
        <v>43.56</v>
      </c>
      <c r="E1941" s="60" t="s">
        <v>7543</v>
      </c>
      <c r="F1941" s="73" t="s">
        <v>7544</v>
      </c>
      <c r="G1941" s="59" t="s">
        <v>136</v>
      </c>
      <c r="H1941" s="60" t="s">
        <v>7736</v>
      </c>
      <c r="I1941" s="60" t="s">
        <v>7737</v>
      </c>
      <c r="J1941" s="123">
        <v>2.7</v>
      </c>
      <c r="K1941" s="62" t="s">
        <v>139</v>
      </c>
      <c r="L1941" s="60" t="s">
        <v>123</v>
      </c>
      <c r="M1941" s="59" t="s">
        <v>140</v>
      </c>
      <c r="N1941" s="60" t="s">
        <v>953</v>
      </c>
      <c r="O1941" s="60" t="s">
        <v>7616</v>
      </c>
      <c r="P1941" s="59" t="s">
        <v>955</v>
      </c>
      <c r="Q1941" s="59" t="s">
        <v>140</v>
      </c>
      <c r="R1941" s="59"/>
      <c r="S1941" s="59" t="s">
        <v>955</v>
      </c>
      <c r="T1941" s="59"/>
      <c r="U1941" s="59"/>
      <c r="V1941" s="59"/>
    </row>
    <row r="1942" spans="1:22" s="64" customFormat="1" ht="15" x14ac:dyDescent="0.2">
      <c r="A1942" s="58" t="s">
        <v>7738</v>
      </c>
      <c r="B1942" s="59" t="s">
        <v>7739</v>
      </c>
      <c r="C1942" s="71">
        <v>105</v>
      </c>
      <c r="D1942" s="60">
        <v>30.02</v>
      </c>
      <c r="E1942" s="60" t="s">
        <v>7543</v>
      </c>
      <c r="F1942" s="73" t="s">
        <v>7544</v>
      </c>
      <c r="G1942" s="59" t="s">
        <v>4087</v>
      </c>
      <c r="H1942" s="60" t="s">
        <v>4316</v>
      </c>
      <c r="I1942" s="60" t="s">
        <v>7740</v>
      </c>
      <c r="J1942" s="123">
        <v>0.53</v>
      </c>
      <c r="K1942" s="62" t="s">
        <v>139</v>
      </c>
      <c r="L1942" s="60" t="s">
        <v>153</v>
      </c>
      <c r="M1942" s="59" t="s">
        <v>103</v>
      </c>
      <c r="N1942" s="60" t="s">
        <v>4247</v>
      </c>
      <c r="O1942" s="60" t="s">
        <v>4248</v>
      </c>
      <c r="P1942" s="59" t="s">
        <v>102</v>
      </c>
      <c r="Q1942" s="59" t="s">
        <v>103</v>
      </c>
      <c r="R1942" s="59"/>
      <c r="S1942" s="59"/>
      <c r="T1942" s="59">
        <v>2.44</v>
      </c>
      <c r="U1942" s="59">
        <v>7.15</v>
      </c>
      <c r="V1942" s="59">
        <v>12</v>
      </c>
    </row>
    <row r="1943" spans="1:22" s="64" customFormat="1" ht="15" x14ac:dyDescent="0.2">
      <c r="A1943" s="58" t="s">
        <v>7741</v>
      </c>
      <c r="B1943" s="59" t="s">
        <v>7742</v>
      </c>
      <c r="C1943" s="71">
        <v>110</v>
      </c>
      <c r="D1943" s="60">
        <v>26.1</v>
      </c>
      <c r="E1943" s="60" t="s">
        <v>7543</v>
      </c>
      <c r="F1943" s="73" t="s">
        <v>7544</v>
      </c>
      <c r="G1943" s="59" t="s">
        <v>1516</v>
      </c>
      <c r="H1943" s="60" t="s">
        <v>3594</v>
      </c>
      <c r="I1943" s="60" t="s">
        <v>7743</v>
      </c>
      <c r="J1943" s="123">
        <v>0.49</v>
      </c>
      <c r="K1943" s="62" t="s">
        <v>139</v>
      </c>
      <c r="L1943" s="60" t="s">
        <v>153</v>
      </c>
      <c r="M1943" s="59" t="s">
        <v>103</v>
      </c>
      <c r="N1943" s="60" t="s">
        <v>118</v>
      </c>
      <c r="O1943" s="60" t="s">
        <v>2968</v>
      </c>
      <c r="P1943" s="59" t="s">
        <v>120</v>
      </c>
      <c r="Q1943" s="59" t="s">
        <v>103</v>
      </c>
      <c r="R1943" s="59"/>
      <c r="S1943" s="59" t="s">
        <v>120</v>
      </c>
      <c r="T1943" s="59">
        <v>2.34</v>
      </c>
      <c r="U1943" s="59">
        <v>2.6</v>
      </c>
      <c r="V1943" s="59">
        <v>5.05</v>
      </c>
    </row>
    <row r="1944" spans="1:22" s="64" customFormat="1" ht="15" x14ac:dyDescent="0.2">
      <c r="A1944" s="58" t="s">
        <v>7744</v>
      </c>
      <c r="B1944" s="59" t="s">
        <v>7745</v>
      </c>
      <c r="C1944" s="71">
        <v>110</v>
      </c>
      <c r="D1944" s="60">
        <v>22.5</v>
      </c>
      <c r="E1944" s="60" t="s">
        <v>7543</v>
      </c>
      <c r="F1944" s="73" t="s">
        <v>7544</v>
      </c>
      <c r="G1944" s="59" t="s">
        <v>136</v>
      </c>
      <c r="H1944" s="60" t="s">
        <v>7746</v>
      </c>
      <c r="I1944" s="60" t="s">
        <v>7747</v>
      </c>
      <c r="J1944" s="123"/>
      <c r="K1944" s="62" t="s">
        <v>139</v>
      </c>
      <c r="L1944" s="60" t="s">
        <v>123</v>
      </c>
      <c r="M1944" s="59" t="s">
        <v>140</v>
      </c>
      <c r="N1944" s="60" t="s">
        <v>953</v>
      </c>
      <c r="O1944" s="60" t="s">
        <v>1697</v>
      </c>
      <c r="P1944" s="59" t="s">
        <v>955</v>
      </c>
      <c r="Q1944" s="59" t="s">
        <v>140</v>
      </c>
      <c r="R1944" s="59"/>
      <c r="S1944" s="59" t="s">
        <v>955</v>
      </c>
      <c r="T1944" s="59"/>
      <c r="U1944" s="59"/>
      <c r="V1944" s="59"/>
    </row>
    <row r="1945" spans="1:22" s="64" customFormat="1" ht="15" x14ac:dyDescent="0.2">
      <c r="A1945" s="58" t="s">
        <v>7748</v>
      </c>
      <c r="B1945" s="59" t="s">
        <v>7749</v>
      </c>
      <c r="C1945" s="71">
        <v>120</v>
      </c>
      <c r="D1945" s="60">
        <v>52.8</v>
      </c>
      <c r="E1945" s="60" t="s">
        <v>7543</v>
      </c>
      <c r="F1945" s="73" t="s">
        <v>7544</v>
      </c>
      <c r="G1945" s="59" t="s">
        <v>978</v>
      </c>
      <c r="H1945" s="60" t="s">
        <v>4114</v>
      </c>
      <c r="I1945" s="60" t="s">
        <v>7750</v>
      </c>
      <c r="J1945" s="123">
        <v>0.18</v>
      </c>
      <c r="K1945" s="62" t="s">
        <v>139</v>
      </c>
      <c r="L1945" s="60" t="s">
        <v>153</v>
      </c>
      <c r="M1945" s="59" t="s">
        <v>103</v>
      </c>
      <c r="N1945" s="60" t="s">
        <v>118</v>
      </c>
      <c r="O1945" s="60" t="s">
        <v>2968</v>
      </c>
      <c r="P1945" s="59" t="s">
        <v>120</v>
      </c>
      <c r="Q1945" s="59" t="s">
        <v>103</v>
      </c>
      <c r="R1945" s="59"/>
      <c r="S1945" s="59" t="s">
        <v>120</v>
      </c>
      <c r="T1945" s="59">
        <v>11.43</v>
      </c>
      <c r="U1945" s="59">
        <v>12.1</v>
      </c>
      <c r="V1945" s="59">
        <v>6.9</v>
      </c>
    </row>
    <row r="1946" spans="1:22" s="64" customFormat="1" ht="15" x14ac:dyDescent="0.2">
      <c r="A1946" s="58" t="s">
        <v>7751</v>
      </c>
      <c r="B1946" s="59" t="s">
        <v>7752</v>
      </c>
      <c r="C1946" s="71">
        <v>125</v>
      </c>
      <c r="D1946" s="60">
        <v>55</v>
      </c>
      <c r="E1946" s="60" t="s">
        <v>7543</v>
      </c>
      <c r="F1946" s="73" t="s">
        <v>7544</v>
      </c>
      <c r="G1946" s="59" t="s">
        <v>978</v>
      </c>
      <c r="H1946" s="60" t="s">
        <v>7753</v>
      </c>
      <c r="I1946" s="60" t="s">
        <v>7754</v>
      </c>
      <c r="J1946" s="123">
        <v>7.16</v>
      </c>
      <c r="K1946" s="62" t="s">
        <v>139</v>
      </c>
      <c r="L1946" s="60" t="s">
        <v>123</v>
      </c>
      <c r="M1946" s="59" t="s">
        <v>140</v>
      </c>
      <c r="N1946" s="60" t="s">
        <v>953</v>
      </c>
      <c r="O1946" s="60" t="s">
        <v>930</v>
      </c>
      <c r="P1946" s="59" t="s">
        <v>955</v>
      </c>
      <c r="Q1946" s="59" t="s">
        <v>140</v>
      </c>
      <c r="R1946" s="59"/>
      <c r="S1946" s="59" t="s">
        <v>955</v>
      </c>
      <c r="T1946" s="59"/>
      <c r="U1946" s="59"/>
      <c r="V1946" s="59"/>
    </row>
    <row r="1947" spans="1:22" ht="15" x14ac:dyDescent="0.2">
      <c r="A1947" s="58" t="s">
        <v>7755</v>
      </c>
      <c r="B1947" s="59" t="s">
        <v>7756</v>
      </c>
      <c r="C1947" s="71">
        <v>130</v>
      </c>
      <c r="D1947" s="60">
        <v>57.2</v>
      </c>
      <c r="E1947" s="60" t="s">
        <v>7543</v>
      </c>
      <c r="F1947" s="73" t="s">
        <v>7544</v>
      </c>
      <c r="G1947" s="59" t="s">
        <v>2716</v>
      </c>
      <c r="H1947" s="60" t="s">
        <v>7757</v>
      </c>
      <c r="I1947" s="60" t="s">
        <v>7758</v>
      </c>
      <c r="J1947" s="123">
        <v>0.19</v>
      </c>
      <c r="K1947" s="62" t="s">
        <v>139</v>
      </c>
      <c r="L1947" s="60" t="s">
        <v>123</v>
      </c>
      <c r="M1947" s="59" t="s">
        <v>140</v>
      </c>
      <c r="N1947" s="60" t="s">
        <v>953</v>
      </c>
      <c r="O1947" s="60" t="s">
        <v>7616</v>
      </c>
      <c r="P1947" s="59" t="s">
        <v>955</v>
      </c>
      <c r="Q1947" s="59" t="s">
        <v>140</v>
      </c>
      <c r="R1947" s="59"/>
      <c r="S1947" s="59" t="s">
        <v>955</v>
      </c>
      <c r="T1947" s="59">
        <v>11.43</v>
      </c>
      <c r="U1947" s="59"/>
      <c r="V1947" s="59">
        <v>6.9</v>
      </c>
    </row>
    <row r="1948" spans="1:22" ht="15" x14ac:dyDescent="0.2">
      <c r="A1948" s="58" t="s">
        <v>7759</v>
      </c>
      <c r="B1948" s="59" t="s">
        <v>7760</v>
      </c>
      <c r="C1948" s="71">
        <v>130</v>
      </c>
      <c r="D1948" s="60">
        <v>37.85</v>
      </c>
      <c r="E1948" s="60" t="s">
        <v>7543</v>
      </c>
      <c r="F1948" s="73" t="s">
        <v>7544</v>
      </c>
      <c r="G1948" s="59" t="s">
        <v>4087</v>
      </c>
      <c r="H1948" s="60" t="s">
        <v>7761</v>
      </c>
      <c r="I1948" s="60" t="s">
        <v>7762</v>
      </c>
      <c r="J1948" s="123">
        <v>0.68</v>
      </c>
      <c r="K1948" s="62" t="s">
        <v>139</v>
      </c>
      <c r="L1948" s="60" t="s">
        <v>153</v>
      </c>
      <c r="M1948" s="59" t="s">
        <v>103</v>
      </c>
      <c r="N1948" s="60" t="s">
        <v>4247</v>
      </c>
      <c r="O1948" s="60" t="s">
        <v>7763</v>
      </c>
      <c r="P1948" s="59" t="s">
        <v>102</v>
      </c>
      <c r="Q1948" s="59" t="s">
        <v>103</v>
      </c>
      <c r="R1948" s="59"/>
      <c r="S1948" s="59"/>
      <c r="T1948" s="59"/>
      <c r="U1948" s="59"/>
      <c r="V1948" s="59"/>
    </row>
    <row r="1949" spans="1:22" ht="15" x14ac:dyDescent="0.2">
      <c r="A1949" s="58" t="s">
        <v>7764</v>
      </c>
      <c r="B1949" s="59" t="s">
        <v>7765</v>
      </c>
      <c r="C1949" s="71">
        <v>130</v>
      </c>
      <c r="D1949" s="60">
        <v>46.98</v>
      </c>
      <c r="E1949" s="60" t="s">
        <v>7543</v>
      </c>
      <c r="F1949" s="73" t="s">
        <v>7544</v>
      </c>
      <c r="G1949" s="59" t="s">
        <v>4087</v>
      </c>
      <c r="H1949" s="60" t="s">
        <v>7766</v>
      </c>
      <c r="I1949" s="60" t="s">
        <v>7767</v>
      </c>
      <c r="J1949" s="123">
        <v>0.56000000000000005</v>
      </c>
      <c r="K1949" s="62" t="s">
        <v>139</v>
      </c>
      <c r="L1949" s="60" t="s">
        <v>153</v>
      </c>
      <c r="M1949" s="59" t="s">
        <v>103</v>
      </c>
      <c r="N1949" s="60" t="s">
        <v>124</v>
      </c>
      <c r="O1949" s="60" t="s">
        <v>4443</v>
      </c>
      <c r="P1949" s="59" t="s">
        <v>102</v>
      </c>
      <c r="Q1949" s="59" t="s">
        <v>103</v>
      </c>
      <c r="R1949" s="59"/>
      <c r="S1949" s="59"/>
      <c r="T1949" s="59">
        <v>2.44</v>
      </c>
      <c r="U1949" s="59">
        <v>7.15</v>
      </c>
      <c r="V1949" s="59">
        <v>12</v>
      </c>
    </row>
    <row r="1950" spans="1:22" ht="15" x14ac:dyDescent="0.2">
      <c r="A1950" s="58" t="s">
        <v>7768</v>
      </c>
      <c r="B1950" s="59" t="s">
        <v>7769</v>
      </c>
      <c r="C1950" s="71">
        <v>145</v>
      </c>
      <c r="D1950" s="60">
        <v>115.96</v>
      </c>
      <c r="E1950" s="60" t="s">
        <v>7543</v>
      </c>
      <c r="F1950" s="73" t="s">
        <v>7544</v>
      </c>
      <c r="G1950" s="59" t="s">
        <v>136</v>
      </c>
      <c r="H1950" s="60" t="s">
        <v>7770</v>
      </c>
      <c r="I1950" s="60" t="s">
        <v>7771</v>
      </c>
      <c r="J1950" s="123">
        <v>7.25</v>
      </c>
      <c r="K1950" s="62" t="s">
        <v>139</v>
      </c>
      <c r="L1950" s="60" t="s">
        <v>117</v>
      </c>
      <c r="M1950" s="59" t="s">
        <v>140</v>
      </c>
      <c r="N1950" s="60" t="s">
        <v>3227</v>
      </c>
      <c r="O1950" s="60" t="s">
        <v>3389</v>
      </c>
      <c r="P1950" s="59" t="s">
        <v>3229</v>
      </c>
      <c r="Q1950" s="59" t="s">
        <v>103</v>
      </c>
      <c r="R1950" s="59"/>
      <c r="S1950" s="59"/>
      <c r="T1950" s="59"/>
      <c r="U1950" s="59"/>
      <c r="V1950" s="59"/>
    </row>
    <row r="1951" spans="1:22" ht="15" x14ac:dyDescent="0.2">
      <c r="A1951" s="58" t="s">
        <v>7772</v>
      </c>
      <c r="B1951" s="59" t="s">
        <v>7773</v>
      </c>
      <c r="C1951" s="71">
        <v>150</v>
      </c>
      <c r="D1951" s="60">
        <v>99.9</v>
      </c>
      <c r="E1951" s="60" t="s">
        <v>7543</v>
      </c>
      <c r="F1951" s="73" t="s">
        <v>7544</v>
      </c>
      <c r="G1951" s="59" t="s">
        <v>136</v>
      </c>
      <c r="H1951" s="60" t="s">
        <v>7774</v>
      </c>
      <c r="I1951" s="60" t="s">
        <v>7775</v>
      </c>
      <c r="J1951" s="123">
        <v>18.3</v>
      </c>
      <c r="K1951" s="62" t="s">
        <v>139</v>
      </c>
      <c r="L1951" s="60" t="s">
        <v>123</v>
      </c>
      <c r="M1951" s="59" t="s">
        <v>140</v>
      </c>
      <c r="N1951" s="60" t="s">
        <v>953</v>
      </c>
      <c r="O1951" s="60" t="s">
        <v>7595</v>
      </c>
      <c r="P1951" s="59" t="s">
        <v>955</v>
      </c>
      <c r="Q1951" s="59" t="s">
        <v>140</v>
      </c>
      <c r="R1951" s="59"/>
      <c r="S1951" s="59" t="s">
        <v>955</v>
      </c>
      <c r="T1951" s="59"/>
      <c r="U1951" s="59"/>
      <c r="V1951" s="59"/>
    </row>
    <row r="1952" spans="1:22" ht="15" x14ac:dyDescent="0.2">
      <c r="A1952" s="58" t="s">
        <v>7776</v>
      </c>
      <c r="B1952" s="59" t="s">
        <v>7777</v>
      </c>
      <c r="C1952" s="71">
        <v>155</v>
      </c>
      <c r="D1952" s="60">
        <v>44.37</v>
      </c>
      <c r="E1952" s="60" t="s">
        <v>7543</v>
      </c>
      <c r="F1952" s="73" t="s">
        <v>7544</v>
      </c>
      <c r="G1952" s="59" t="s">
        <v>4087</v>
      </c>
      <c r="H1952" s="60" t="s">
        <v>4558</v>
      </c>
      <c r="I1952" s="60" t="s">
        <v>7778</v>
      </c>
      <c r="J1952" s="123">
        <v>0.48</v>
      </c>
      <c r="K1952" s="62" t="s">
        <v>139</v>
      </c>
      <c r="L1952" s="60" t="s">
        <v>153</v>
      </c>
      <c r="M1952" s="59" t="s">
        <v>103</v>
      </c>
      <c r="N1952" s="60" t="s">
        <v>4247</v>
      </c>
      <c r="O1952" s="60" t="s">
        <v>4248</v>
      </c>
      <c r="P1952" s="59" t="s">
        <v>102</v>
      </c>
      <c r="Q1952" s="59" t="s">
        <v>103</v>
      </c>
      <c r="R1952" s="59"/>
      <c r="S1952" s="59"/>
      <c r="T1952" s="59">
        <v>2.44</v>
      </c>
      <c r="U1952" s="59">
        <v>7.15</v>
      </c>
      <c r="V1952" s="59">
        <v>12</v>
      </c>
    </row>
    <row r="1953" spans="1:22" ht="15" x14ac:dyDescent="0.2">
      <c r="A1953" s="58" t="s">
        <v>7779</v>
      </c>
      <c r="B1953" s="59" t="s">
        <v>7780</v>
      </c>
      <c r="C1953" s="71">
        <v>155</v>
      </c>
      <c r="D1953" s="60">
        <v>68.2</v>
      </c>
      <c r="E1953" s="60" t="s">
        <v>7543</v>
      </c>
      <c r="F1953" s="73" t="s">
        <v>7544</v>
      </c>
      <c r="G1953" s="59" t="s">
        <v>978</v>
      </c>
      <c r="H1953" s="60" t="s">
        <v>7781</v>
      </c>
      <c r="I1953" s="60" t="s">
        <v>7782</v>
      </c>
      <c r="J1953" s="123">
        <v>4.12</v>
      </c>
      <c r="K1953" s="62" t="s">
        <v>139</v>
      </c>
      <c r="L1953" s="60" t="s">
        <v>123</v>
      </c>
      <c r="M1953" s="59" t="s">
        <v>140</v>
      </c>
      <c r="N1953" s="60" t="s">
        <v>953</v>
      </c>
      <c r="O1953" s="60" t="s">
        <v>930</v>
      </c>
      <c r="P1953" s="59" t="s">
        <v>955</v>
      </c>
      <c r="Q1953" s="59" t="s">
        <v>140</v>
      </c>
      <c r="R1953" s="59"/>
      <c r="S1953" s="59" t="s">
        <v>955</v>
      </c>
      <c r="T1953" s="59"/>
      <c r="U1953" s="59"/>
      <c r="V1953" s="59"/>
    </row>
    <row r="1954" spans="1:22" ht="15" x14ac:dyDescent="0.2">
      <c r="A1954" s="58" t="s">
        <v>7783</v>
      </c>
      <c r="B1954" s="59" t="s">
        <v>7784</v>
      </c>
      <c r="C1954" s="71">
        <v>160</v>
      </c>
      <c r="D1954" s="60">
        <v>55.93</v>
      </c>
      <c r="E1954" s="60" t="s">
        <v>7543</v>
      </c>
      <c r="F1954" s="73" t="s">
        <v>7544</v>
      </c>
      <c r="G1954" s="59" t="s">
        <v>978</v>
      </c>
      <c r="H1954" s="60" t="s">
        <v>7785</v>
      </c>
      <c r="I1954" s="60" t="s">
        <v>7786</v>
      </c>
      <c r="J1954" s="123">
        <v>3.42</v>
      </c>
      <c r="K1954" s="62" t="s">
        <v>139</v>
      </c>
      <c r="L1954" s="60" t="s">
        <v>123</v>
      </c>
      <c r="M1954" s="59" t="s">
        <v>140</v>
      </c>
      <c r="N1954" s="60" t="s">
        <v>953</v>
      </c>
      <c r="O1954" s="60" t="s">
        <v>930</v>
      </c>
      <c r="P1954" s="59" t="s">
        <v>955</v>
      </c>
      <c r="Q1954" s="59" t="s">
        <v>140</v>
      </c>
      <c r="R1954" s="59"/>
      <c r="S1954" s="59" t="s">
        <v>955</v>
      </c>
      <c r="T1954" s="59"/>
      <c r="U1954" s="59"/>
      <c r="V1954" s="59"/>
    </row>
    <row r="1955" spans="1:22" ht="15" x14ac:dyDescent="0.2">
      <c r="A1955" s="58" t="s">
        <v>7787</v>
      </c>
      <c r="B1955" s="59" t="s">
        <v>7788</v>
      </c>
      <c r="C1955" s="71">
        <v>165</v>
      </c>
      <c r="D1955" s="60">
        <v>39.15</v>
      </c>
      <c r="E1955" s="60" t="s">
        <v>7543</v>
      </c>
      <c r="F1955" s="73" t="s">
        <v>7544</v>
      </c>
      <c r="G1955" s="59" t="s">
        <v>3928</v>
      </c>
      <c r="H1955" s="60" t="s">
        <v>7789</v>
      </c>
      <c r="I1955" s="60" t="s">
        <v>7790</v>
      </c>
      <c r="J1955" s="123">
        <v>0.57999999999999996</v>
      </c>
      <c r="K1955" s="62" t="s">
        <v>139</v>
      </c>
      <c r="L1955" s="60" t="s">
        <v>153</v>
      </c>
      <c r="M1955" s="59" t="s">
        <v>103</v>
      </c>
      <c r="N1955" s="60" t="s">
        <v>124</v>
      </c>
      <c r="O1955" s="60" t="s">
        <v>7791</v>
      </c>
      <c r="P1955" s="59" t="s">
        <v>102</v>
      </c>
      <c r="Q1955" s="59" t="s">
        <v>103</v>
      </c>
      <c r="R1955" s="59"/>
      <c r="S1955" s="59"/>
      <c r="T1955" s="59">
        <v>2.44</v>
      </c>
      <c r="U1955" s="59">
        <v>7.15</v>
      </c>
      <c r="V1955" s="59">
        <v>12</v>
      </c>
    </row>
    <row r="1956" spans="1:22" ht="15" x14ac:dyDescent="0.2">
      <c r="A1956" s="58" t="s">
        <v>7792</v>
      </c>
      <c r="B1956" s="59" t="s">
        <v>7793</v>
      </c>
      <c r="C1956" s="71">
        <v>165</v>
      </c>
      <c r="D1956" s="60">
        <v>78.319999999999993</v>
      </c>
      <c r="E1956" s="60" t="s">
        <v>7543</v>
      </c>
      <c r="F1956" s="73" t="s">
        <v>7544</v>
      </c>
      <c r="G1956" s="59" t="s">
        <v>136</v>
      </c>
      <c r="H1956" s="60" t="s">
        <v>7794</v>
      </c>
      <c r="I1956" s="60" t="s">
        <v>7795</v>
      </c>
      <c r="J1956" s="123"/>
      <c r="K1956" s="62" t="s">
        <v>139</v>
      </c>
      <c r="L1956" s="60" t="s">
        <v>123</v>
      </c>
      <c r="M1956" s="59" t="s">
        <v>140</v>
      </c>
      <c r="N1956" s="60" t="s">
        <v>953</v>
      </c>
      <c r="O1956" s="60" t="s">
        <v>1697</v>
      </c>
      <c r="P1956" s="59" t="s">
        <v>955</v>
      </c>
      <c r="Q1956" s="59" t="s">
        <v>140</v>
      </c>
      <c r="R1956" s="59"/>
      <c r="S1956" s="59" t="s">
        <v>955</v>
      </c>
      <c r="T1956" s="59"/>
      <c r="U1956" s="59"/>
      <c r="V1956" s="59"/>
    </row>
    <row r="1957" spans="1:22" ht="15" x14ac:dyDescent="0.2">
      <c r="A1957" s="58" t="s">
        <v>7796</v>
      </c>
      <c r="B1957" s="59" t="s">
        <v>7797</v>
      </c>
      <c r="C1957" s="71">
        <v>175</v>
      </c>
      <c r="D1957" s="60">
        <v>50.9</v>
      </c>
      <c r="E1957" s="60" t="s">
        <v>7543</v>
      </c>
      <c r="F1957" s="73" t="s">
        <v>7544</v>
      </c>
      <c r="G1957" s="59" t="s">
        <v>3928</v>
      </c>
      <c r="H1957" s="60" t="s">
        <v>4118</v>
      </c>
      <c r="I1957" s="60" t="s">
        <v>7798</v>
      </c>
      <c r="J1957" s="123">
        <v>0.32</v>
      </c>
      <c r="K1957" s="62" t="s">
        <v>139</v>
      </c>
      <c r="L1957" s="60" t="s">
        <v>153</v>
      </c>
      <c r="M1957" s="59" t="s">
        <v>103</v>
      </c>
      <c r="N1957" s="60" t="s">
        <v>154</v>
      </c>
      <c r="O1957" s="60" t="s">
        <v>4120</v>
      </c>
      <c r="P1957" s="59" t="s">
        <v>102</v>
      </c>
      <c r="Q1957" s="59" t="s">
        <v>103</v>
      </c>
      <c r="R1957" s="59"/>
      <c r="S1957" s="59"/>
      <c r="T1957" s="59"/>
      <c r="U1957" s="59"/>
      <c r="V1957" s="59"/>
    </row>
    <row r="1958" spans="1:22" ht="15" x14ac:dyDescent="0.2">
      <c r="A1958" s="58" t="s">
        <v>7799</v>
      </c>
      <c r="B1958" s="59" t="s">
        <v>7800</v>
      </c>
      <c r="C1958" s="71">
        <v>180</v>
      </c>
      <c r="D1958" s="60">
        <v>46.98</v>
      </c>
      <c r="E1958" s="60" t="s">
        <v>7543</v>
      </c>
      <c r="F1958" s="73" t="s">
        <v>7544</v>
      </c>
      <c r="G1958" s="59" t="s">
        <v>4087</v>
      </c>
      <c r="H1958" s="60" t="s">
        <v>7801</v>
      </c>
      <c r="I1958" s="60" t="s">
        <v>7802</v>
      </c>
      <c r="J1958" s="123">
        <v>0.54</v>
      </c>
      <c r="K1958" s="62" t="s">
        <v>139</v>
      </c>
      <c r="L1958" s="60" t="s">
        <v>153</v>
      </c>
      <c r="M1958" s="59" t="s">
        <v>103</v>
      </c>
      <c r="N1958" s="60" t="s">
        <v>4247</v>
      </c>
      <c r="O1958" s="60" t="s">
        <v>4248</v>
      </c>
      <c r="P1958" s="59" t="s">
        <v>102</v>
      </c>
      <c r="Q1958" s="59" t="s">
        <v>103</v>
      </c>
      <c r="R1958" s="59" t="s">
        <v>327</v>
      </c>
      <c r="S1958" s="59"/>
      <c r="T1958" s="59">
        <v>2.44</v>
      </c>
      <c r="U1958" s="59">
        <v>7.15</v>
      </c>
      <c r="V1958" s="59">
        <v>12</v>
      </c>
    </row>
    <row r="1959" spans="1:22" ht="15" x14ac:dyDescent="0.2">
      <c r="A1959" s="58" t="s">
        <v>7803</v>
      </c>
      <c r="B1959" s="59" t="s">
        <v>7804</v>
      </c>
      <c r="C1959" s="71">
        <v>195</v>
      </c>
      <c r="D1959" s="60">
        <v>85.8</v>
      </c>
      <c r="E1959" s="60" t="s">
        <v>7543</v>
      </c>
      <c r="F1959" s="73" t="s">
        <v>7544</v>
      </c>
      <c r="G1959" s="59" t="s">
        <v>136</v>
      </c>
      <c r="H1959" s="60" t="s">
        <v>7805</v>
      </c>
      <c r="I1959" s="60" t="s">
        <v>7806</v>
      </c>
      <c r="J1959" s="123"/>
      <c r="K1959" s="62" t="s">
        <v>139</v>
      </c>
      <c r="L1959" s="60" t="s">
        <v>117</v>
      </c>
      <c r="M1959" s="59" t="s">
        <v>140</v>
      </c>
      <c r="N1959" s="60" t="s">
        <v>118</v>
      </c>
      <c r="O1959" s="60" t="s">
        <v>1380</v>
      </c>
      <c r="P1959" s="59" t="s">
        <v>120</v>
      </c>
      <c r="Q1959" s="59" t="s">
        <v>103</v>
      </c>
      <c r="R1959" s="59" t="s">
        <v>273</v>
      </c>
      <c r="S1959" s="59" t="s">
        <v>120</v>
      </c>
      <c r="T1959" s="59"/>
      <c r="U1959" s="59"/>
      <c r="V1959" s="59"/>
    </row>
    <row r="1960" spans="1:22" ht="15" x14ac:dyDescent="0.2">
      <c r="A1960" s="58" t="s">
        <v>7807</v>
      </c>
      <c r="B1960" s="59" t="s">
        <v>7808</v>
      </c>
      <c r="C1960" s="71">
        <v>195</v>
      </c>
      <c r="D1960" s="60">
        <v>85.8</v>
      </c>
      <c r="E1960" s="60" t="s">
        <v>7543</v>
      </c>
      <c r="F1960" s="73" t="s">
        <v>7544</v>
      </c>
      <c r="G1960" s="59" t="s">
        <v>136</v>
      </c>
      <c r="H1960" s="60" t="s">
        <v>7809</v>
      </c>
      <c r="I1960" s="60" t="s">
        <v>7810</v>
      </c>
      <c r="J1960" s="123"/>
      <c r="K1960" s="62" t="s">
        <v>139</v>
      </c>
      <c r="L1960" s="60" t="s">
        <v>117</v>
      </c>
      <c r="M1960" s="59" t="s">
        <v>140</v>
      </c>
      <c r="N1960" s="60" t="s">
        <v>118</v>
      </c>
      <c r="O1960" s="60" t="s">
        <v>1380</v>
      </c>
      <c r="P1960" s="59" t="s">
        <v>120</v>
      </c>
      <c r="Q1960" s="59" t="s">
        <v>103</v>
      </c>
      <c r="R1960" s="59" t="s">
        <v>273</v>
      </c>
      <c r="S1960" s="59" t="s">
        <v>120</v>
      </c>
      <c r="T1960" s="59"/>
      <c r="U1960" s="59"/>
      <c r="V1960" s="59"/>
    </row>
    <row r="1961" spans="1:22" ht="15" x14ac:dyDescent="0.2">
      <c r="A1961" s="58" t="s">
        <v>7811</v>
      </c>
      <c r="B1961" s="59" t="s">
        <v>7812</v>
      </c>
      <c r="C1961" s="71">
        <v>195</v>
      </c>
      <c r="D1961" s="60">
        <v>85.8</v>
      </c>
      <c r="E1961" s="60" t="s">
        <v>7543</v>
      </c>
      <c r="F1961" s="73" t="s">
        <v>7544</v>
      </c>
      <c r="G1961" s="59" t="s">
        <v>136</v>
      </c>
      <c r="H1961" s="60" t="s">
        <v>7813</v>
      </c>
      <c r="I1961" s="60" t="s">
        <v>7814</v>
      </c>
      <c r="J1961" s="123"/>
      <c r="K1961" s="62" t="s">
        <v>139</v>
      </c>
      <c r="L1961" s="60" t="s">
        <v>117</v>
      </c>
      <c r="M1961" s="59" t="s">
        <v>140</v>
      </c>
      <c r="N1961" s="60" t="s">
        <v>118</v>
      </c>
      <c r="O1961" s="60" t="s">
        <v>1380</v>
      </c>
      <c r="P1961" s="59" t="s">
        <v>120</v>
      </c>
      <c r="Q1961" s="59" t="s">
        <v>103</v>
      </c>
      <c r="R1961" s="59" t="s">
        <v>273</v>
      </c>
      <c r="S1961" s="59" t="s">
        <v>120</v>
      </c>
      <c r="T1961" s="59"/>
      <c r="U1961" s="59"/>
      <c r="V1961" s="59"/>
    </row>
    <row r="1962" spans="1:22" ht="15" x14ac:dyDescent="0.2">
      <c r="A1962" s="58" t="s">
        <v>7815</v>
      </c>
      <c r="B1962" s="59" t="s">
        <v>7816</v>
      </c>
      <c r="C1962" s="71">
        <v>195</v>
      </c>
      <c r="D1962" s="60">
        <v>49.59</v>
      </c>
      <c r="E1962" s="60" t="s">
        <v>7543</v>
      </c>
      <c r="F1962" s="73" t="s">
        <v>7544</v>
      </c>
      <c r="G1962" s="59" t="s">
        <v>4087</v>
      </c>
      <c r="H1962" s="60" t="s">
        <v>7817</v>
      </c>
      <c r="I1962" s="60" t="s">
        <v>7818</v>
      </c>
      <c r="J1962" s="123">
        <v>0.49</v>
      </c>
      <c r="K1962" s="62" t="s">
        <v>139</v>
      </c>
      <c r="L1962" s="60" t="s">
        <v>153</v>
      </c>
      <c r="M1962" s="59" t="s">
        <v>103</v>
      </c>
      <c r="N1962" s="60" t="s">
        <v>4247</v>
      </c>
      <c r="O1962" s="60" t="s">
        <v>4364</v>
      </c>
      <c r="P1962" s="59" t="s">
        <v>102</v>
      </c>
      <c r="Q1962" s="59" t="s">
        <v>103</v>
      </c>
      <c r="R1962" s="59"/>
      <c r="S1962" s="59"/>
      <c r="T1962" s="59">
        <v>2.44</v>
      </c>
      <c r="U1962" s="59">
        <v>7.15</v>
      </c>
      <c r="V1962" s="59">
        <v>12</v>
      </c>
    </row>
    <row r="1963" spans="1:22" ht="15" x14ac:dyDescent="0.2">
      <c r="A1963" s="58" t="s">
        <v>7819</v>
      </c>
      <c r="B1963" s="59" t="s">
        <v>7820</v>
      </c>
      <c r="C1963" s="71">
        <v>195</v>
      </c>
      <c r="D1963" s="60">
        <v>54.9</v>
      </c>
      <c r="E1963" s="60" t="s">
        <v>7543</v>
      </c>
      <c r="F1963" s="73" t="s">
        <v>7544</v>
      </c>
      <c r="G1963" s="59" t="s">
        <v>4087</v>
      </c>
      <c r="H1963" s="60" t="s">
        <v>7821</v>
      </c>
      <c r="I1963" s="60" t="s">
        <v>7822</v>
      </c>
      <c r="J1963" s="123">
        <v>0.64</v>
      </c>
      <c r="K1963" s="62" t="s">
        <v>139</v>
      </c>
      <c r="L1963" s="60" t="s">
        <v>153</v>
      </c>
      <c r="M1963" s="59" t="s">
        <v>103</v>
      </c>
      <c r="N1963" s="60" t="s">
        <v>946</v>
      </c>
      <c r="O1963" s="60" t="s">
        <v>4625</v>
      </c>
      <c r="P1963" s="59" t="s">
        <v>102</v>
      </c>
      <c r="Q1963" s="59" t="s">
        <v>103</v>
      </c>
      <c r="R1963" s="59" t="s">
        <v>327</v>
      </c>
      <c r="S1963" s="59"/>
      <c r="T1963" s="59">
        <v>2.44</v>
      </c>
      <c r="U1963" s="59">
        <v>7.15</v>
      </c>
      <c r="V1963" s="59">
        <v>12</v>
      </c>
    </row>
    <row r="1964" spans="1:22" ht="15" x14ac:dyDescent="0.2">
      <c r="A1964" s="58" t="s">
        <v>7823</v>
      </c>
      <c r="B1964" s="59" t="s">
        <v>7824</v>
      </c>
      <c r="C1964" s="71">
        <v>197</v>
      </c>
      <c r="D1964" s="60">
        <v>65.680000000000007</v>
      </c>
      <c r="E1964" s="60" t="s">
        <v>7543</v>
      </c>
      <c r="F1964" s="73" t="s">
        <v>7544</v>
      </c>
      <c r="G1964" s="59" t="s">
        <v>978</v>
      </c>
      <c r="H1964" s="60" t="s">
        <v>3957</v>
      </c>
      <c r="I1964" s="60" t="s">
        <v>7825</v>
      </c>
      <c r="J1964" s="123"/>
      <c r="K1964" s="62" t="s">
        <v>139</v>
      </c>
      <c r="L1964" s="60" t="s">
        <v>123</v>
      </c>
      <c r="M1964" s="59" t="s">
        <v>140</v>
      </c>
      <c r="N1964" s="60" t="s">
        <v>953</v>
      </c>
      <c r="O1964" s="60" t="s">
        <v>1697</v>
      </c>
      <c r="P1964" s="59" t="s">
        <v>955</v>
      </c>
      <c r="Q1964" s="59" t="s">
        <v>140</v>
      </c>
      <c r="R1964" s="59"/>
      <c r="S1964" s="59" t="s">
        <v>955</v>
      </c>
      <c r="T1964" s="59"/>
      <c r="U1964" s="59"/>
      <c r="V1964" s="59"/>
    </row>
    <row r="1965" spans="1:22" ht="15" x14ac:dyDescent="0.2">
      <c r="A1965" s="58" t="s">
        <v>7826</v>
      </c>
      <c r="B1965" s="59" t="s">
        <v>7827</v>
      </c>
      <c r="C1965" s="71">
        <v>210</v>
      </c>
      <c r="D1965" s="60">
        <v>92.4</v>
      </c>
      <c r="E1965" s="60" t="s">
        <v>7543</v>
      </c>
      <c r="F1965" s="73" t="s">
        <v>7544</v>
      </c>
      <c r="G1965" s="59" t="s">
        <v>3928</v>
      </c>
      <c r="H1965" s="60" t="s">
        <v>7828</v>
      </c>
      <c r="I1965" s="60" t="s">
        <v>7829</v>
      </c>
      <c r="J1965" s="123">
        <v>0.57999999999999996</v>
      </c>
      <c r="K1965" s="62" t="s">
        <v>139</v>
      </c>
      <c r="L1965" s="60" t="s">
        <v>153</v>
      </c>
      <c r="M1965" s="59" t="s">
        <v>103</v>
      </c>
      <c r="N1965" s="60" t="s">
        <v>946</v>
      </c>
      <c r="O1965" s="60" t="s">
        <v>4625</v>
      </c>
      <c r="P1965" s="59" t="s">
        <v>102</v>
      </c>
      <c r="Q1965" s="59" t="s">
        <v>103</v>
      </c>
      <c r="R1965" s="59"/>
      <c r="S1965" s="59"/>
      <c r="T1965" s="59">
        <v>2.44</v>
      </c>
      <c r="U1965" s="59">
        <v>7.15</v>
      </c>
      <c r="V1965" s="59">
        <v>12</v>
      </c>
    </row>
    <row r="1966" spans="1:22" ht="15" x14ac:dyDescent="0.2">
      <c r="A1966" s="58" t="s">
        <v>7830</v>
      </c>
      <c r="B1966" s="59" t="s">
        <v>7831</v>
      </c>
      <c r="C1966" s="71">
        <v>215</v>
      </c>
      <c r="D1966" s="60">
        <v>70.34</v>
      </c>
      <c r="E1966" s="60" t="s">
        <v>7543</v>
      </c>
      <c r="F1966" s="73" t="s">
        <v>7544</v>
      </c>
      <c r="G1966" s="59" t="s">
        <v>136</v>
      </c>
      <c r="H1966" s="60" t="s">
        <v>7832</v>
      </c>
      <c r="I1966" s="60" t="s">
        <v>7833</v>
      </c>
      <c r="J1966" s="123">
        <v>25.4</v>
      </c>
      <c r="K1966" s="62" t="s">
        <v>139</v>
      </c>
      <c r="L1966" s="60" t="s">
        <v>123</v>
      </c>
      <c r="M1966" s="59" t="s">
        <v>140</v>
      </c>
      <c r="N1966" s="60" t="s">
        <v>953</v>
      </c>
      <c r="O1966" s="60" t="s">
        <v>4129</v>
      </c>
      <c r="P1966" s="59" t="s">
        <v>955</v>
      </c>
      <c r="Q1966" s="59" t="s">
        <v>140</v>
      </c>
      <c r="R1966" s="59"/>
      <c r="S1966" s="59" t="s">
        <v>955</v>
      </c>
      <c r="T1966" s="59"/>
      <c r="U1966" s="59"/>
      <c r="V1966" s="59"/>
    </row>
    <row r="1967" spans="1:22" ht="15" x14ac:dyDescent="0.2">
      <c r="A1967" s="58" t="s">
        <v>7834</v>
      </c>
      <c r="B1967" s="59" t="s">
        <v>7835</v>
      </c>
      <c r="C1967" s="71">
        <v>220</v>
      </c>
      <c r="D1967" s="60">
        <v>96.8</v>
      </c>
      <c r="E1967" s="60" t="s">
        <v>7543</v>
      </c>
      <c r="F1967" s="73" t="s">
        <v>7544</v>
      </c>
      <c r="G1967" s="59" t="s">
        <v>3976</v>
      </c>
      <c r="H1967" s="60" t="s">
        <v>4819</v>
      </c>
      <c r="I1967" s="60" t="s">
        <v>7836</v>
      </c>
      <c r="J1967" s="123">
        <v>0.57999999999999996</v>
      </c>
      <c r="K1967" s="62" t="s">
        <v>139</v>
      </c>
      <c r="L1967" s="60" t="s">
        <v>153</v>
      </c>
      <c r="M1967" s="59" t="s">
        <v>103</v>
      </c>
      <c r="N1967" s="60" t="s">
        <v>946</v>
      </c>
      <c r="O1967" s="60" t="s">
        <v>4625</v>
      </c>
      <c r="P1967" s="59" t="s">
        <v>102</v>
      </c>
      <c r="Q1967" s="59" t="s">
        <v>103</v>
      </c>
      <c r="R1967" s="59"/>
      <c r="S1967" s="59"/>
      <c r="T1967" s="59">
        <v>2.44</v>
      </c>
      <c r="U1967" s="59">
        <v>5.18</v>
      </c>
      <c r="V1967" s="59">
        <v>6.22</v>
      </c>
    </row>
    <row r="1968" spans="1:22" ht="15" x14ac:dyDescent="0.2">
      <c r="A1968" s="58" t="s">
        <v>7837</v>
      </c>
      <c r="B1968" s="59" t="s">
        <v>7838</v>
      </c>
      <c r="C1968" s="71">
        <v>220</v>
      </c>
      <c r="D1968" s="60">
        <v>104.72</v>
      </c>
      <c r="E1968" s="60" t="s">
        <v>7543</v>
      </c>
      <c r="F1968" s="73" t="s">
        <v>7544</v>
      </c>
      <c r="G1968" s="59" t="s">
        <v>136</v>
      </c>
      <c r="H1968" s="60" t="s">
        <v>7839</v>
      </c>
      <c r="I1968" s="60" t="s">
        <v>7840</v>
      </c>
      <c r="J1968" s="123"/>
      <c r="K1968" s="62" t="s">
        <v>139</v>
      </c>
      <c r="L1968" s="60" t="s">
        <v>123</v>
      </c>
      <c r="M1968" s="59" t="s">
        <v>140</v>
      </c>
      <c r="N1968" s="60" t="s">
        <v>953</v>
      </c>
      <c r="O1968" s="60" t="s">
        <v>1697</v>
      </c>
      <c r="P1968" s="59" t="s">
        <v>955</v>
      </c>
      <c r="Q1968" s="59" t="s">
        <v>140</v>
      </c>
      <c r="R1968" s="59"/>
      <c r="S1968" s="59" t="s">
        <v>955</v>
      </c>
      <c r="T1968" s="59"/>
      <c r="U1968" s="59"/>
      <c r="V1968" s="59"/>
    </row>
    <row r="1969" spans="1:22" ht="15" x14ac:dyDescent="0.2">
      <c r="A1969" s="58" t="s">
        <v>7841</v>
      </c>
      <c r="B1969" s="59" t="s">
        <v>7842</v>
      </c>
      <c r="C1969" s="71">
        <v>225</v>
      </c>
      <c r="D1969" s="60">
        <v>99</v>
      </c>
      <c r="E1969" s="60" t="s">
        <v>7543</v>
      </c>
      <c r="F1969" s="73" t="s">
        <v>7544</v>
      </c>
      <c r="G1969" s="59" t="s">
        <v>136</v>
      </c>
      <c r="H1969" s="60" t="s">
        <v>7843</v>
      </c>
      <c r="I1969" s="60" t="s">
        <v>7844</v>
      </c>
      <c r="J1969" s="123">
        <v>0.79</v>
      </c>
      <c r="K1969" s="62" t="s">
        <v>139</v>
      </c>
      <c r="L1969" s="60" t="s">
        <v>153</v>
      </c>
      <c r="M1969" s="59" t="s">
        <v>103</v>
      </c>
      <c r="N1969" s="60" t="s">
        <v>7845</v>
      </c>
      <c r="O1969" s="60" t="s">
        <v>4247</v>
      </c>
      <c r="P1969" s="59" t="s">
        <v>102</v>
      </c>
      <c r="Q1969" s="59" t="s">
        <v>103</v>
      </c>
      <c r="R1969" s="59"/>
      <c r="S1969" s="59"/>
      <c r="T1969" s="59">
        <v>2.6</v>
      </c>
      <c r="U1969" s="59">
        <v>12.2</v>
      </c>
      <c r="V1969" s="59">
        <v>19</v>
      </c>
    </row>
    <row r="1970" spans="1:22" ht="15" x14ac:dyDescent="0.2">
      <c r="A1970" s="58" t="s">
        <v>7846</v>
      </c>
      <c r="B1970" s="59" t="s">
        <v>7847</v>
      </c>
      <c r="C1970" s="71">
        <v>225</v>
      </c>
      <c r="D1970" s="60">
        <v>65.22</v>
      </c>
      <c r="E1970" s="60" t="s">
        <v>7543</v>
      </c>
      <c r="F1970" s="73" t="s">
        <v>7544</v>
      </c>
      <c r="G1970" s="59" t="s">
        <v>4087</v>
      </c>
      <c r="H1970" s="60" t="s">
        <v>7848</v>
      </c>
      <c r="I1970" s="60" t="s">
        <v>7849</v>
      </c>
      <c r="J1970" s="123">
        <v>0.62</v>
      </c>
      <c r="K1970" s="62" t="s">
        <v>139</v>
      </c>
      <c r="L1970" s="60" t="s">
        <v>153</v>
      </c>
      <c r="M1970" s="59" t="s">
        <v>103</v>
      </c>
      <c r="N1970" s="60" t="s">
        <v>946</v>
      </c>
      <c r="O1970" s="60" t="s">
        <v>4625</v>
      </c>
      <c r="P1970" s="59" t="s">
        <v>102</v>
      </c>
      <c r="Q1970" s="59" t="s">
        <v>103</v>
      </c>
      <c r="R1970" s="59"/>
      <c r="S1970" s="59"/>
      <c r="T1970" s="59">
        <v>2.44</v>
      </c>
      <c r="U1970" s="59">
        <v>7.15</v>
      </c>
      <c r="V1970" s="59">
        <v>12</v>
      </c>
    </row>
    <row r="1971" spans="1:22" ht="15" x14ac:dyDescent="0.2">
      <c r="A1971" s="58" t="s">
        <v>7850</v>
      </c>
      <c r="B1971" s="59" t="s">
        <v>7851</v>
      </c>
      <c r="C1971" s="71">
        <v>227</v>
      </c>
      <c r="D1971" s="60">
        <v>90</v>
      </c>
      <c r="E1971" s="60" t="s">
        <v>7543</v>
      </c>
      <c r="F1971" s="73" t="s">
        <v>7544</v>
      </c>
      <c r="G1971" s="59" t="s">
        <v>136</v>
      </c>
      <c r="H1971" s="60" t="s">
        <v>7852</v>
      </c>
      <c r="I1971" s="60" t="s">
        <v>7853</v>
      </c>
      <c r="J1971" s="123">
        <v>28.58</v>
      </c>
      <c r="K1971" s="62" t="s">
        <v>139</v>
      </c>
      <c r="L1971" s="60" t="s">
        <v>123</v>
      </c>
      <c r="M1971" s="59" t="s">
        <v>140</v>
      </c>
      <c r="N1971" s="60" t="s">
        <v>953</v>
      </c>
      <c r="O1971" s="60" t="s">
        <v>4129</v>
      </c>
      <c r="P1971" s="59" t="s">
        <v>955</v>
      </c>
      <c r="Q1971" s="59" t="s">
        <v>140</v>
      </c>
      <c r="R1971" s="59"/>
      <c r="S1971" s="59" t="s">
        <v>955</v>
      </c>
      <c r="T1971" s="59"/>
      <c r="U1971" s="59"/>
      <c r="V1971" s="59"/>
    </row>
    <row r="1972" spans="1:22" ht="15" x14ac:dyDescent="0.2">
      <c r="A1972" s="58" t="s">
        <v>7854</v>
      </c>
      <c r="B1972" s="59" t="s">
        <v>7855</v>
      </c>
      <c r="C1972" s="71">
        <v>230</v>
      </c>
      <c r="D1972" s="60">
        <v>101.2</v>
      </c>
      <c r="E1972" s="60" t="s">
        <v>7543</v>
      </c>
      <c r="F1972" s="73" t="s">
        <v>7544</v>
      </c>
      <c r="G1972" s="59" t="s">
        <v>4087</v>
      </c>
      <c r="H1972" s="60" t="s">
        <v>7856</v>
      </c>
      <c r="I1972" s="60" t="s">
        <v>7857</v>
      </c>
      <c r="J1972" s="123">
        <v>0.5</v>
      </c>
      <c r="K1972" s="62" t="s">
        <v>139</v>
      </c>
      <c r="L1972" s="60" t="s">
        <v>153</v>
      </c>
      <c r="M1972" s="59" t="s">
        <v>103</v>
      </c>
      <c r="N1972" s="60" t="s">
        <v>946</v>
      </c>
      <c r="O1972" s="60" t="s">
        <v>4625</v>
      </c>
      <c r="P1972" s="59" t="s">
        <v>102</v>
      </c>
      <c r="Q1972" s="59" t="s">
        <v>103</v>
      </c>
      <c r="R1972" s="59"/>
      <c r="S1972" s="59"/>
      <c r="T1972" s="59">
        <v>2.44</v>
      </c>
      <c r="U1972" s="59">
        <v>7.15</v>
      </c>
      <c r="V1972" s="59">
        <v>12</v>
      </c>
    </row>
    <row r="1973" spans="1:22" ht="15" x14ac:dyDescent="0.2">
      <c r="A1973" s="58" t="s">
        <v>7858</v>
      </c>
      <c r="B1973" s="59" t="s">
        <v>7859</v>
      </c>
      <c r="C1973" s="71">
        <v>235</v>
      </c>
      <c r="D1973" s="60">
        <v>54.81</v>
      </c>
      <c r="E1973" s="60" t="s">
        <v>7543</v>
      </c>
      <c r="F1973" s="73" t="s">
        <v>7544</v>
      </c>
      <c r="G1973" s="59" t="s">
        <v>3928</v>
      </c>
      <c r="H1973" s="60" t="s">
        <v>7860</v>
      </c>
      <c r="I1973" s="60" t="s">
        <v>7861</v>
      </c>
      <c r="J1973" s="123">
        <v>0.52</v>
      </c>
      <c r="K1973" s="62" t="s">
        <v>139</v>
      </c>
      <c r="L1973" s="60" t="s">
        <v>153</v>
      </c>
      <c r="M1973" s="59" t="s">
        <v>103</v>
      </c>
      <c r="N1973" s="60" t="s">
        <v>154</v>
      </c>
      <c r="O1973" s="60" t="s">
        <v>2911</v>
      </c>
      <c r="P1973" s="59" t="s">
        <v>102</v>
      </c>
      <c r="Q1973" s="59" t="s">
        <v>103</v>
      </c>
      <c r="R1973" s="59"/>
      <c r="S1973" s="59"/>
      <c r="T1973" s="59">
        <v>2.44</v>
      </c>
      <c r="U1973" s="59">
        <v>7.15</v>
      </c>
      <c r="V1973" s="59">
        <v>12</v>
      </c>
    </row>
    <row r="1974" spans="1:22" ht="15" x14ac:dyDescent="0.2">
      <c r="A1974" s="58" t="s">
        <v>7862</v>
      </c>
      <c r="B1974" s="59" t="s">
        <v>7863</v>
      </c>
      <c r="C1974" s="71">
        <v>240</v>
      </c>
      <c r="D1974" s="60">
        <v>106.04</v>
      </c>
      <c r="E1974" s="60" t="s">
        <v>7543</v>
      </c>
      <c r="F1974" s="73" t="s">
        <v>7544</v>
      </c>
      <c r="G1974" s="59" t="s">
        <v>136</v>
      </c>
      <c r="H1974" s="60" t="s">
        <v>7864</v>
      </c>
      <c r="I1974" s="60" t="s">
        <v>7865</v>
      </c>
      <c r="J1974" s="123">
        <v>2.5</v>
      </c>
      <c r="K1974" s="62" t="s">
        <v>139</v>
      </c>
      <c r="L1974" s="60" t="s">
        <v>117</v>
      </c>
      <c r="M1974" s="59" t="s">
        <v>140</v>
      </c>
      <c r="N1974" s="60" t="s">
        <v>118</v>
      </c>
      <c r="O1974" s="60" t="s">
        <v>1380</v>
      </c>
      <c r="P1974" s="59" t="s">
        <v>120</v>
      </c>
      <c r="Q1974" s="59" t="s">
        <v>140</v>
      </c>
      <c r="R1974" s="59"/>
      <c r="S1974" s="59" t="s">
        <v>120</v>
      </c>
      <c r="T1974" s="59"/>
      <c r="U1974" s="59"/>
      <c r="V1974" s="59"/>
    </row>
    <row r="1975" spans="1:22" ht="15" x14ac:dyDescent="0.2">
      <c r="A1975" s="58" t="s">
        <v>7866</v>
      </c>
      <c r="B1975" s="59" t="s">
        <v>7867</v>
      </c>
      <c r="C1975" s="71">
        <v>240</v>
      </c>
      <c r="D1975" s="60">
        <v>63</v>
      </c>
      <c r="E1975" s="60" t="s">
        <v>7543</v>
      </c>
      <c r="F1975" s="73" t="s">
        <v>7544</v>
      </c>
      <c r="G1975" s="59" t="s">
        <v>4087</v>
      </c>
      <c r="H1975" s="60" t="s">
        <v>7868</v>
      </c>
      <c r="I1975" s="60" t="s">
        <v>7869</v>
      </c>
      <c r="J1975" s="123">
        <v>0.54</v>
      </c>
      <c r="K1975" s="62" t="s">
        <v>139</v>
      </c>
      <c r="L1975" s="60" t="s">
        <v>153</v>
      </c>
      <c r="M1975" s="59" t="s">
        <v>103</v>
      </c>
      <c r="N1975" s="60" t="s">
        <v>946</v>
      </c>
      <c r="O1975" s="60" t="s">
        <v>4625</v>
      </c>
      <c r="P1975" s="59" t="s">
        <v>102</v>
      </c>
      <c r="Q1975" s="59" t="s">
        <v>103</v>
      </c>
      <c r="R1975" s="59" t="s">
        <v>327</v>
      </c>
      <c r="S1975" s="59"/>
      <c r="T1975" s="59">
        <v>2.44</v>
      </c>
      <c r="U1975" s="59">
        <v>7.15</v>
      </c>
      <c r="V1975" s="59">
        <v>12</v>
      </c>
    </row>
    <row r="1976" spans="1:22" ht="15" x14ac:dyDescent="0.2">
      <c r="A1976" s="58" t="s">
        <v>7870</v>
      </c>
      <c r="B1976" s="59" t="s">
        <v>7871</v>
      </c>
      <c r="C1976" s="71">
        <v>245</v>
      </c>
      <c r="D1976" s="60">
        <v>77</v>
      </c>
      <c r="E1976" s="60" t="s">
        <v>7543</v>
      </c>
      <c r="F1976" s="73" t="s">
        <v>7544</v>
      </c>
      <c r="G1976" s="59" t="s">
        <v>2922</v>
      </c>
      <c r="H1976" s="60" t="s">
        <v>7872</v>
      </c>
      <c r="I1976" s="60" t="s">
        <v>7873</v>
      </c>
      <c r="J1976" s="123">
        <v>0.32</v>
      </c>
      <c r="K1976" s="62" t="s">
        <v>139</v>
      </c>
      <c r="L1976" s="60" t="s">
        <v>153</v>
      </c>
      <c r="M1976" s="59" t="s">
        <v>103</v>
      </c>
      <c r="N1976" s="60" t="s">
        <v>946</v>
      </c>
      <c r="O1976" s="60" t="s">
        <v>4745</v>
      </c>
      <c r="P1976" s="59" t="s">
        <v>102</v>
      </c>
      <c r="Q1976" s="59" t="s">
        <v>103</v>
      </c>
      <c r="R1976" s="59"/>
      <c r="S1976" s="59"/>
      <c r="T1976" s="59">
        <v>11.43</v>
      </c>
      <c r="U1976" s="59">
        <v>2.9</v>
      </c>
      <c r="V1976" s="59">
        <v>6.98</v>
      </c>
    </row>
    <row r="1977" spans="1:22" ht="15" x14ac:dyDescent="0.2">
      <c r="A1977" s="58" t="s">
        <v>7874</v>
      </c>
      <c r="B1977" s="59" t="s">
        <v>7875</v>
      </c>
      <c r="C1977" s="71">
        <v>265</v>
      </c>
      <c r="D1977" s="60">
        <v>77</v>
      </c>
      <c r="E1977" s="60" t="s">
        <v>7543</v>
      </c>
      <c r="F1977" s="73" t="s">
        <v>7544</v>
      </c>
      <c r="G1977" s="59" t="s">
        <v>4087</v>
      </c>
      <c r="H1977" s="60" t="s">
        <v>5033</v>
      </c>
      <c r="I1977" s="60" t="s">
        <v>7876</v>
      </c>
      <c r="J1977" s="123">
        <v>0.52</v>
      </c>
      <c r="K1977" s="62" t="s">
        <v>139</v>
      </c>
      <c r="L1977" s="60" t="s">
        <v>153</v>
      </c>
      <c r="M1977" s="59" t="s">
        <v>103</v>
      </c>
      <c r="N1977" s="60" t="s">
        <v>4247</v>
      </c>
      <c r="O1977" s="60" t="s">
        <v>7877</v>
      </c>
      <c r="P1977" s="59" t="s">
        <v>102</v>
      </c>
      <c r="Q1977" s="59" t="s">
        <v>103</v>
      </c>
      <c r="R1977" s="59"/>
      <c r="S1977" s="59"/>
      <c r="T1977" s="59"/>
      <c r="U1977" s="59"/>
      <c r="V1977" s="59"/>
    </row>
    <row r="1978" spans="1:22" ht="15" x14ac:dyDescent="0.2">
      <c r="A1978" s="58" t="s">
        <v>7878</v>
      </c>
      <c r="B1978" s="59" t="s">
        <v>7879</v>
      </c>
      <c r="C1978" s="71">
        <v>265</v>
      </c>
      <c r="D1978" s="60">
        <v>77</v>
      </c>
      <c r="E1978" s="60" t="s">
        <v>7543</v>
      </c>
      <c r="F1978" s="73" t="s">
        <v>7544</v>
      </c>
      <c r="G1978" s="59" t="s">
        <v>4087</v>
      </c>
      <c r="H1978" s="60" t="s">
        <v>5033</v>
      </c>
      <c r="I1978" s="60" t="s">
        <v>7880</v>
      </c>
      <c r="J1978" s="123">
        <v>0.45</v>
      </c>
      <c r="K1978" s="62" t="s">
        <v>139</v>
      </c>
      <c r="L1978" s="60" t="s">
        <v>153</v>
      </c>
      <c r="M1978" s="59" t="s">
        <v>103</v>
      </c>
      <c r="N1978" s="60" t="s">
        <v>4247</v>
      </c>
      <c r="O1978" s="60" t="s">
        <v>5035</v>
      </c>
      <c r="P1978" s="59" t="s">
        <v>102</v>
      </c>
      <c r="Q1978" s="59" t="s">
        <v>103</v>
      </c>
      <c r="R1978" s="59"/>
      <c r="S1978" s="59"/>
      <c r="T1978" s="59">
        <v>2.44</v>
      </c>
      <c r="U1978" s="59">
        <v>7.15</v>
      </c>
      <c r="V1978" s="59">
        <v>12</v>
      </c>
    </row>
    <row r="1979" spans="1:22" ht="15" x14ac:dyDescent="0.2">
      <c r="A1979" s="58" t="s">
        <v>7881</v>
      </c>
      <c r="B1979" s="59" t="s">
        <v>7882</v>
      </c>
      <c r="C1979" s="71">
        <v>265</v>
      </c>
      <c r="D1979" s="60">
        <v>69.17</v>
      </c>
      <c r="E1979" s="60" t="s">
        <v>7543</v>
      </c>
      <c r="F1979" s="73" t="s">
        <v>7544</v>
      </c>
      <c r="G1979" s="59" t="s">
        <v>3928</v>
      </c>
      <c r="H1979" s="60" t="s">
        <v>7883</v>
      </c>
      <c r="I1979" s="60" t="s">
        <v>7884</v>
      </c>
      <c r="J1979" s="123">
        <v>0.49</v>
      </c>
      <c r="K1979" s="62" t="s">
        <v>139</v>
      </c>
      <c r="L1979" s="60" t="s">
        <v>153</v>
      </c>
      <c r="M1979" s="59" t="s">
        <v>103</v>
      </c>
      <c r="N1979" s="60" t="s">
        <v>124</v>
      </c>
      <c r="O1979" s="60" t="s">
        <v>4947</v>
      </c>
      <c r="P1979" s="59" t="s">
        <v>102</v>
      </c>
      <c r="Q1979" s="59" t="s">
        <v>103</v>
      </c>
      <c r="R1979" s="59"/>
      <c r="S1979" s="59"/>
      <c r="T1979" s="59">
        <v>2.44</v>
      </c>
      <c r="U1979" s="59">
        <v>7.15</v>
      </c>
      <c r="V1979" s="59">
        <v>12</v>
      </c>
    </row>
    <row r="1980" spans="1:22" ht="15" x14ac:dyDescent="0.2">
      <c r="A1980" s="58" t="s">
        <v>7885</v>
      </c>
      <c r="B1980" s="59" t="s">
        <v>7886</v>
      </c>
      <c r="C1980" s="71">
        <v>270</v>
      </c>
      <c r="D1980" s="60">
        <v>78.040000000000006</v>
      </c>
      <c r="E1980" s="60" t="s">
        <v>7543</v>
      </c>
      <c r="F1980" s="73" t="s">
        <v>7544</v>
      </c>
      <c r="G1980" s="59" t="s">
        <v>2716</v>
      </c>
      <c r="H1980" s="60" t="s">
        <v>7887</v>
      </c>
      <c r="I1980" s="60" t="s">
        <v>7888</v>
      </c>
      <c r="J1980" s="123">
        <v>0.56000000000000005</v>
      </c>
      <c r="K1980" s="62" t="s">
        <v>139</v>
      </c>
      <c r="L1980" s="60" t="s">
        <v>153</v>
      </c>
      <c r="M1980" s="59" t="s">
        <v>103</v>
      </c>
      <c r="N1980" s="60" t="s">
        <v>946</v>
      </c>
      <c r="O1980" s="60" t="s">
        <v>4745</v>
      </c>
      <c r="P1980" s="59" t="s">
        <v>102</v>
      </c>
      <c r="Q1980" s="59" t="s">
        <v>103</v>
      </c>
      <c r="R1980" s="59"/>
      <c r="S1980" s="59"/>
      <c r="T1980" s="59"/>
      <c r="U1980" s="59"/>
      <c r="V1980" s="59"/>
    </row>
    <row r="1981" spans="1:22" ht="15" x14ac:dyDescent="0.2">
      <c r="A1981" s="58" t="s">
        <v>7889</v>
      </c>
      <c r="B1981" s="59" t="s">
        <v>7890</v>
      </c>
      <c r="C1981" s="71">
        <v>275</v>
      </c>
      <c r="D1981" s="60">
        <v>71.34</v>
      </c>
      <c r="E1981" s="60" t="s">
        <v>7543</v>
      </c>
      <c r="F1981" s="73" t="s">
        <v>7544</v>
      </c>
      <c r="G1981" s="59" t="s">
        <v>4087</v>
      </c>
      <c r="H1981" s="60" t="s">
        <v>7891</v>
      </c>
      <c r="I1981" s="60" t="s">
        <v>7892</v>
      </c>
      <c r="J1981" s="123">
        <v>0.56999999999999995</v>
      </c>
      <c r="K1981" s="62" t="s">
        <v>139</v>
      </c>
      <c r="L1981" s="60" t="s">
        <v>153</v>
      </c>
      <c r="M1981" s="59" t="s">
        <v>103</v>
      </c>
      <c r="N1981" s="60" t="s">
        <v>946</v>
      </c>
      <c r="O1981" s="60" t="s">
        <v>4625</v>
      </c>
      <c r="P1981" s="59" t="s">
        <v>102</v>
      </c>
      <c r="Q1981" s="59" t="s">
        <v>103</v>
      </c>
      <c r="R1981" s="59" t="s">
        <v>327</v>
      </c>
      <c r="S1981" s="59"/>
      <c r="T1981" s="59">
        <v>2.44</v>
      </c>
      <c r="U1981" s="59">
        <v>7.15</v>
      </c>
      <c r="V1981" s="59">
        <v>12</v>
      </c>
    </row>
    <row r="1982" spans="1:22" ht="15" x14ac:dyDescent="0.2">
      <c r="A1982" s="58" t="s">
        <v>7893</v>
      </c>
      <c r="B1982" s="59" t="s">
        <v>7894</v>
      </c>
      <c r="C1982" s="71">
        <v>295</v>
      </c>
      <c r="D1982" s="60">
        <v>83.03</v>
      </c>
      <c r="E1982" s="60" t="s">
        <v>7543</v>
      </c>
      <c r="F1982" s="73" t="s">
        <v>7544</v>
      </c>
      <c r="G1982" s="59" t="s">
        <v>3928</v>
      </c>
      <c r="H1982" s="60" t="s">
        <v>4940</v>
      </c>
      <c r="I1982" s="60" t="s">
        <v>7895</v>
      </c>
      <c r="J1982" s="123">
        <v>0.56999999999999995</v>
      </c>
      <c r="K1982" s="62" t="s">
        <v>139</v>
      </c>
      <c r="L1982" s="60" t="s">
        <v>153</v>
      </c>
      <c r="M1982" s="59" t="s">
        <v>103</v>
      </c>
      <c r="N1982" s="60" t="s">
        <v>1390</v>
      </c>
      <c r="O1982" s="60" t="s">
        <v>4942</v>
      </c>
      <c r="P1982" s="59" t="s">
        <v>1392</v>
      </c>
      <c r="Q1982" s="59" t="s">
        <v>103</v>
      </c>
      <c r="R1982" s="59"/>
      <c r="S1982" s="59"/>
      <c r="T1982" s="59">
        <v>2.44</v>
      </c>
      <c r="U1982" s="59">
        <v>7.15</v>
      </c>
      <c r="V1982" s="59">
        <v>12</v>
      </c>
    </row>
    <row r="1983" spans="1:22" ht="15" x14ac:dyDescent="0.2">
      <c r="A1983" s="58" t="s">
        <v>7896</v>
      </c>
      <c r="B1983" s="59" t="s">
        <v>7897</v>
      </c>
      <c r="C1983" s="71">
        <v>305</v>
      </c>
      <c r="D1983" s="60">
        <v>93.6</v>
      </c>
      <c r="E1983" s="60" t="s">
        <v>7543</v>
      </c>
      <c r="F1983" s="73" t="s">
        <v>7544</v>
      </c>
      <c r="G1983" s="59" t="s">
        <v>3418</v>
      </c>
      <c r="H1983" s="60" t="s">
        <v>7898</v>
      </c>
      <c r="I1983" s="60" t="s">
        <v>7899</v>
      </c>
      <c r="J1983" s="123"/>
      <c r="K1983" s="62" t="s">
        <v>139</v>
      </c>
      <c r="L1983" s="60" t="s">
        <v>153</v>
      </c>
      <c r="M1983" s="59" t="s">
        <v>103</v>
      </c>
      <c r="N1983" s="60" t="s">
        <v>946</v>
      </c>
      <c r="O1983" s="60" t="s">
        <v>4745</v>
      </c>
      <c r="P1983" s="59" t="s">
        <v>102</v>
      </c>
      <c r="Q1983" s="59" t="s">
        <v>103</v>
      </c>
      <c r="R1983" s="59" t="s">
        <v>4149</v>
      </c>
      <c r="S1983" s="59"/>
      <c r="T1983" s="59">
        <v>11.43</v>
      </c>
      <c r="U1983" s="59">
        <v>2.86</v>
      </c>
      <c r="V1983" s="59">
        <v>11.43</v>
      </c>
    </row>
    <row r="1984" spans="1:22" ht="15" x14ac:dyDescent="0.2">
      <c r="A1984" s="58" t="s">
        <v>7900</v>
      </c>
      <c r="B1984" s="59" t="s">
        <v>7901</v>
      </c>
      <c r="C1984" s="71">
        <v>305</v>
      </c>
      <c r="D1984" s="60">
        <v>134.63999999999999</v>
      </c>
      <c r="E1984" s="60" t="s">
        <v>7543</v>
      </c>
      <c r="F1984" s="73" t="s">
        <v>7544</v>
      </c>
      <c r="G1984" s="59" t="s">
        <v>3418</v>
      </c>
      <c r="H1984" s="60" t="s">
        <v>7898</v>
      </c>
      <c r="I1984" s="60" t="s">
        <v>7902</v>
      </c>
      <c r="J1984" s="123">
        <v>0.66</v>
      </c>
      <c r="K1984" s="62" t="s">
        <v>139</v>
      </c>
      <c r="L1984" s="60" t="s">
        <v>153</v>
      </c>
      <c r="M1984" s="59" t="s">
        <v>103</v>
      </c>
      <c r="N1984" s="60" t="s">
        <v>946</v>
      </c>
      <c r="O1984" s="60" t="s">
        <v>947</v>
      </c>
      <c r="P1984" s="59" t="s">
        <v>102</v>
      </c>
      <c r="Q1984" s="59" t="s">
        <v>103</v>
      </c>
      <c r="R1984" s="59"/>
      <c r="S1984" s="59"/>
      <c r="T1984" s="59">
        <v>11.43</v>
      </c>
      <c r="U1984" s="59">
        <v>2.8</v>
      </c>
      <c r="V1984" s="59">
        <v>11.43</v>
      </c>
    </row>
    <row r="1985" spans="1:22" ht="15" x14ac:dyDescent="0.2">
      <c r="A1985" s="58" t="s">
        <v>7903</v>
      </c>
      <c r="B1985" s="59" t="s">
        <v>7904</v>
      </c>
      <c r="C1985" s="71">
        <v>305</v>
      </c>
      <c r="D1985" s="60">
        <v>134.63999999999999</v>
      </c>
      <c r="E1985" s="60" t="s">
        <v>7543</v>
      </c>
      <c r="F1985" s="73" t="s">
        <v>7544</v>
      </c>
      <c r="G1985" s="59" t="s">
        <v>3418</v>
      </c>
      <c r="H1985" s="60" t="s">
        <v>7905</v>
      </c>
      <c r="I1985" s="60" t="s">
        <v>7906</v>
      </c>
      <c r="J1985" s="123"/>
      <c r="K1985" s="62" t="s">
        <v>139</v>
      </c>
      <c r="L1985" s="60" t="s">
        <v>153</v>
      </c>
      <c r="M1985" s="59" t="s">
        <v>103</v>
      </c>
      <c r="N1985" s="60" t="s">
        <v>946</v>
      </c>
      <c r="O1985" s="60" t="s">
        <v>4745</v>
      </c>
      <c r="P1985" s="59" t="s">
        <v>102</v>
      </c>
      <c r="Q1985" s="59" t="s">
        <v>103</v>
      </c>
      <c r="R1985" s="59" t="s">
        <v>4149</v>
      </c>
      <c r="S1985" s="59"/>
      <c r="T1985" s="59">
        <v>11.43</v>
      </c>
      <c r="U1985" s="59">
        <v>2.86</v>
      </c>
      <c r="V1985" s="59">
        <v>11.43</v>
      </c>
    </row>
    <row r="1986" spans="1:22" ht="15" x14ac:dyDescent="0.2">
      <c r="A1986" s="58" t="s">
        <v>7907</v>
      </c>
      <c r="B1986" s="59" t="s">
        <v>7908</v>
      </c>
      <c r="C1986" s="71">
        <v>315</v>
      </c>
      <c r="D1986" s="60">
        <v>69.06</v>
      </c>
      <c r="E1986" s="60" t="s">
        <v>7543</v>
      </c>
      <c r="F1986" s="73" t="s">
        <v>7544</v>
      </c>
      <c r="G1986" s="59" t="s">
        <v>136</v>
      </c>
      <c r="H1986" s="60" t="s">
        <v>7909</v>
      </c>
      <c r="I1986" s="60" t="s">
        <v>7910</v>
      </c>
      <c r="J1986" s="123">
        <v>2.5</v>
      </c>
      <c r="K1986" s="62" t="s">
        <v>139</v>
      </c>
      <c r="L1986" s="60" t="s">
        <v>123</v>
      </c>
      <c r="M1986" s="59" t="s">
        <v>140</v>
      </c>
      <c r="N1986" s="60" t="s">
        <v>953</v>
      </c>
      <c r="O1986" s="60" t="s">
        <v>930</v>
      </c>
      <c r="P1986" s="59" t="s">
        <v>955</v>
      </c>
      <c r="Q1986" s="59" t="s">
        <v>140</v>
      </c>
      <c r="R1986" s="59"/>
      <c r="S1986" s="59" t="s">
        <v>955</v>
      </c>
      <c r="T1986" s="59"/>
      <c r="U1986" s="59"/>
      <c r="V1986" s="59"/>
    </row>
    <row r="1987" spans="1:22" ht="15" x14ac:dyDescent="0.2">
      <c r="A1987" s="58" t="s">
        <v>7911</v>
      </c>
      <c r="B1987" s="59" t="s">
        <v>7912</v>
      </c>
      <c r="C1987" s="71">
        <v>325</v>
      </c>
      <c r="D1987" s="60">
        <v>143</v>
      </c>
      <c r="E1987" s="60" t="s">
        <v>7543</v>
      </c>
      <c r="F1987" s="73" t="s">
        <v>7544</v>
      </c>
      <c r="G1987" s="59" t="s">
        <v>4087</v>
      </c>
      <c r="H1987" s="60" t="s">
        <v>7913</v>
      </c>
      <c r="I1987" s="60" t="s">
        <v>7914</v>
      </c>
      <c r="J1987" s="123">
        <v>0.56000000000000005</v>
      </c>
      <c r="K1987" s="62" t="s">
        <v>139</v>
      </c>
      <c r="L1987" s="60" t="s">
        <v>153</v>
      </c>
      <c r="M1987" s="59" t="s">
        <v>103</v>
      </c>
      <c r="N1987" s="60" t="s">
        <v>946</v>
      </c>
      <c r="O1987" s="60" t="s">
        <v>4625</v>
      </c>
      <c r="P1987" s="59" t="s">
        <v>102</v>
      </c>
      <c r="Q1987" s="59" t="s">
        <v>103</v>
      </c>
      <c r="R1987" s="59"/>
      <c r="S1987" s="59"/>
      <c r="T1987" s="59">
        <v>2.44</v>
      </c>
      <c r="U1987" s="59">
        <v>7.15</v>
      </c>
      <c r="V1987" s="59">
        <v>12</v>
      </c>
    </row>
    <row r="1988" spans="1:22" ht="15" x14ac:dyDescent="0.2">
      <c r="A1988" s="58" t="s">
        <v>7915</v>
      </c>
      <c r="B1988" s="59" t="s">
        <v>7916</v>
      </c>
      <c r="C1988" s="71">
        <v>360</v>
      </c>
      <c r="D1988" s="60">
        <v>158.4</v>
      </c>
      <c r="E1988" s="60" t="s">
        <v>7543</v>
      </c>
      <c r="F1988" s="73" t="s">
        <v>7544</v>
      </c>
      <c r="G1988" s="59" t="s">
        <v>4087</v>
      </c>
      <c r="H1988" s="60" t="s">
        <v>7917</v>
      </c>
      <c r="I1988" s="60" t="s">
        <v>7918</v>
      </c>
      <c r="J1988" s="123">
        <v>0.47</v>
      </c>
      <c r="K1988" s="62" t="s">
        <v>139</v>
      </c>
      <c r="L1988" s="60" t="s">
        <v>153</v>
      </c>
      <c r="M1988" s="59" t="s">
        <v>103</v>
      </c>
      <c r="N1988" s="60" t="s">
        <v>154</v>
      </c>
      <c r="O1988" s="60" t="s">
        <v>2911</v>
      </c>
      <c r="P1988" s="59" t="s">
        <v>102</v>
      </c>
      <c r="Q1988" s="59" t="s">
        <v>103</v>
      </c>
      <c r="R1988" s="59"/>
      <c r="S1988" s="59"/>
      <c r="T1988" s="59">
        <v>2.44</v>
      </c>
      <c r="U1988" s="59">
        <v>7.15</v>
      </c>
      <c r="V1988" s="59">
        <v>12</v>
      </c>
    </row>
    <row r="1989" spans="1:22" ht="15" x14ac:dyDescent="0.2">
      <c r="A1989" s="58" t="s">
        <v>7919</v>
      </c>
      <c r="B1989" s="59" t="s">
        <v>7920</v>
      </c>
      <c r="C1989" s="71">
        <v>380</v>
      </c>
      <c r="D1989" s="60">
        <v>99.18</v>
      </c>
      <c r="E1989" s="60" t="s">
        <v>7543</v>
      </c>
      <c r="F1989" s="73" t="s">
        <v>7544</v>
      </c>
      <c r="G1989" s="59" t="s">
        <v>978</v>
      </c>
      <c r="H1989" s="60" t="s">
        <v>7921</v>
      </c>
      <c r="I1989" s="60" t="s">
        <v>7922</v>
      </c>
      <c r="J1989" s="123">
        <v>0.54</v>
      </c>
      <c r="K1989" s="62" t="s">
        <v>139</v>
      </c>
      <c r="L1989" s="60" t="s">
        <v>153</v>
      </c>
      <c r="M1989" s="59" t="s">
        <v>103</v>
      </c>
      <c r="N1989" s="60" t="s">
        <v>1390</v>
      </c>
      <c r="O1989" s="60" t="s">
        <v>3626</v>
      </c>
      <c r="P1989" s="59" t="s">
        <v>1392</v>
      </c>
      <c r="Q1989" s="59" t="s">
        <v>103</v>
      </c>
      <c r="R1989" s="59"/>
      <c r="S1989" s="59"/>
      <c r="T1989" s="59">
        <v>11.43</v>
      </c>
      <c r="U1989" s="59">
        <v>2.7</v>
      </c>
      <c r="V1989" s="59">
        <v>6.9</v>
      </c>
    </row>
    <row r="1990" spans="1:22" ht="15" x14ac:dyDescent="0.2">
      <c r="A1990" s="58" t="s">
        <v>7923</v>
      </c>
      <c r="B1990" s="59" t="s">
        <v>7924</v>
      </c>
      <c r="C1990" s="71">
        <v>445</v>
      </c>
      <c r="D1990" s="60">
        <v>116.15</v>
      </c>
      <c r="E1990" s="60" t="s">
        <v>7543</v>
      </c>
      <c r="F1990" s="73" t="s">
        <v>7544</v>
      </c>
      <c r="G1990" s="59" t="s">
        <v>3928</v>
      </c>
      <c r="H1990" s="60" t="s">
        <v>7925</v>
      </c>
      <c r="I1990" s="60" t="s">
        <v>7926</v>
      </c>
      <c r="J1990" s="123">
        <v>0.54</v>
      </c>
      <c r="K1990" s="62" t="s">
        <v>139</v>
      </c>
      <c r="L1990" s="60" t="s">
        <v>153</v>
      </c>
      <c r="M1990" s="59" t="s">
        <v>103</v>
      </c>
      <c r="N1990" s="60" t="s">
        <v>154</v>
      </c>
      <c r="O1990" s="60" t="s">
        <v>4120</v>
      </c>
      <c r="P1990" s="59" t="s">
        <v>102</v>
      </c>
      <c r="Q1990" s="59" t="s">
        <v>103</v>
      </c>
      <c r="R1990" s="59"/>
      <c r="S1990" s="59"/>
      <c r="T1990" s="59">
        <v>2.44</v>
      </c>
      <c r="U1990" s="59">
        <v>7.15</v>
      </c>
      <c r="V1990" s="59">
        <v>12</v>
      </c>
    </row>
    <row r="1991" spans="1:22" ht="15" x14ac:dyDescent="0.2">
      <c r="A1991" s="58" t="s">
        <v>7927</v>
      </c>
      <c r="B1991" s="59" t="s">
        <v>7928</v>
      </c>
      <c r="C1991" s="71">
        <v>450</v>
      </c>
      <c r="D1991" s="60">
        <v>198</v>
      </c>
      <c r="E1991" s="60" t="s">
        <v>7543</v>
      </c>
      <c r="F1991" s="73" t="s">
        <v>7544</v>
      </c>
      <c r="G1991" s="59" t="s">
        <v>937</v>
      </c>
      <c r="H1991" s="60" t="s">
        <v>7929</v>
      </c>
      <c r="I1991" s="60" t="s">
        <v>7930</v>
      </c>
      <c r="J1991" s="123"/>
      <c r="K1991" s="62" t="s">
        <v>139</v>
      </c>
      <c r="L1991" s="60" t="s">
        <v>153</v>
      </c>
      <c r="M1991" s="59" t="s">
        <v>103</v>
      </c>
      <c r="N1991" s="60" t="s">
        <v>154</v>
      </c>
      <c r="O1991" s="60" t="s">
        <v>1315</v>
      </c>
      <c r="P1991" s="59" t="s">
        <v>102</v>
      </c>
      <c r="Q1991" s="59" t="s">
        <v>103</v>
      </c>
      <c r="R1991" s="59"/>
      <c r="S1991" s="59"/>
      <c r="T1991" s="59">
        <v>2.54</v>
      </c>
      <c r="U1991" s="59">
        <v>11.5</v>
      </c>
      <c r="V1991" s="59">
        <v>18.75</v>
      </c>
    </row>
    <row r="1992" spans="1:22" ht="15" x14ac:dyDescent="0.2">
      <c r="A1992" s="58" t="s">
        <v>7931</v>
      </c>
      <c r="B1992" s="59" t="s">
        <v>7932</v>
      </c>
      <c r="C1992" s="71">
        <v>450</v>
      </c>
      <c r="D1992" s="60">
        <v>135</v>
      </c>
      <c r="E1992" s="60" t="s">
        <v>7543</v>
      </c>
      <c r="F1992" s="73" t="s">
        <v>7544</v>
      </c>
      <c r="G1992" s="59" t="s">
        <v>5664</v>
      </c>
      <c r="H1992" s="60" t="s">
        <v>5376</v>
      </c>
      <c r="I1992" s="60" t="s">
        <v>7933</v>
      </c>
      <c r="J1992" s="123">
        <v>0.88</v>
      </c>
      <c r="K1992" s="62" t="s">
        <v>139</v>
      </c>
      <c r="L1992" s="60" t="s">
        <v>153</v>
      </c>
      <c r="M1992" s="59" t="s">
        <v>103</v>
      </c>
      <c r="N1992" s="60" t="s">
        <v>4247</v>
      </c>
      <c r="O1992" s="60" t="s">
        <v>4364</v>
      </c>
      <c r="P1992" s="59" t="s">
        <v>102</v>
      </c>
      <c r="Q1992" s="59" t="s">
        <v>103</v>
      </c>
      <c r="R1992" s="59"/>
      <c r="S1992" s="59"/>
      <c r="T1992" s="59"/>
      <c r="U1992" s="59"/>
      <c r="V1992" s="59"/>
    </row>
    <row r="1993" spans="1:22" ht="15" x14ac:dyDescent="0.2">
      <c r="A1993" s="58" t="s">
        <v>7934</v>
      </c>
      <c r="B1993" s="59" t="s">
        <v>7935</v>
      </c>
      <c r="C1993" s="71">
        <v>450</v>
      </c>
      <c r="D1993" s="60">
        <v>155.03</v>
      </c>
      <c r="E1993" s="60" t="s">
        <v>7543</v>
      </c>
      <c r="F1993" s="73" t="s">
        <v>7544</v>
      </c>
      <c r="G1993" s="59" t="s">
        <v>136</v>
      </c>
      <c r="H1993" s="60" t="s">
        <v>7936</v>
      </c>
      <c r="I1993" s="60" t="s">
        <v>7937</v>
      </c>
      <c r="J1993" s="123"/>
      <c r="K1993" s="62" t="s">
        <v>139</v>
      </c>
      <c r="L1993" s="60" t="s">
        <v>117</v>
      </c>
      <c r="M1993" s="59" t="s">
        <v>140</v>
      </c>
      <c r="N1993" s="60" t="s">
        <v>118</v>
      </c>
      <c r="O1993" s="60" t="s">
        <v>1380</v>
      </c>
      <c r="P1993" s="59" t="s">
        <v>120</v>
      </c>
      <c r="Q1993" s="59" t="s">
        <v>140</v>
      </c>
      <c r="R1993" s="59"/>
      <c r="S1993" s="59" t="s">
        <v>120</v>
      </c>
      <c r="T1993" s="59"/>
      <c r="U1993" s="59"/>
      <c r="V1993" s="59"/>
    </row>
    <row r="1994" spans="1:22" s="64" customFormat="1" ht="15" x14ac:dyDescent="0.2">
      <c r="A1994" s="58" t="s">
        <v>7938</v>
      </c>
      <c r="B1994" s="59" t="s">
        <v>7939</v>
      </c>
      <c r="C1994" s="71">
        <v>450</v>
      </c>
      <c r="D1994" s="60">
        <v>130.46</v>
      </c>
      <c r="E1994" s="60" t="s">
        <v>7543</v>
      </c>
      <c r="F1994" s="73" t="s">
        <v>7544</v>
      </c>
      <c r="G1994" s="59" t="s">
        <v>5685</v>
      </c>
      <c r="H1994" s="60" t="s">
        <v>7848</v>
      </c>
      <c r="I1994" s="60" t="s">
        <v>7940</v>
      </c>
      <c r="J1994" s="123">
        <v>1.74</v>
      </c>
      <c r="K1994" s="62" t="s">
        <v>139</v>
      </c>
      <c r="L1994" s="60" t="s">
        <v>153</v>
      </c>
      <c r="M1994" s="59" t="s">
        <v>103</v>
      </c>
      <c r="N1994" s="60" t="s">
        <v>946</v>
      </c>
      <c r="O1994" s="60" t="s">
        <v>4625</v>
      </c>
      <c r="P1994" s="59" t="s">
        <v>102</v>
      </c>
      <c r="Q1994" s="59" t="s">
        <v>103</v>
      </c>
      <c r="R1994" s="59"/>
      <c r="S1994" s="59"/>
      <c r="T1994" s="59">
        <v>4.3600000000000003</v>
      </c>
      <c r="U1994" s="59">
        <v>16.3</v>
      </c>
      <c r="V1994" s="59">
        <v>21.46</v>
      </c>
    </row>
    <row r="1995" spans="1:22" s="64" customFormat="1" ht="15" x14ac:dyDescent="0.2">
      <c r="A1995" s="58" t="s">
        <v>7941</v>
      </c>
      <c r="B1995" s="59" t="s">
        <v>7942</v>
      </c>
      <c r="C1995" s="71">
        <v>450</v>
      </c>
      <c r="D1995" s="60">
        <v>198</v>
      </c>
      <c r="E1995" s="60" t="s">
        <v>7543</v>
      </c>
      <c r="F1995" s="73" t="s">
        <v>7544</v>
      </c>
      <c r="G1995" s="59" t="s">
        <v>3928</v>
      </c>
      <c r="H1995" s="60" t="s">
        <v>7943</v>
      </c>
      <c r="I1995" s="60" t="s">
        <v>7944</v>
      </c>
      <c r="J1995" s="123">
        <v>0.59</v>
      </c>
      <c r="K1995" s="62" t="s">
        <v>139</v>
      </c>
      <c r="L1995" s="60" t="s">
        <v>153</v>
      </c>
      <c r="M1995" s="59" t="s">
        <v>103</v>
      </c>
      <c r="N1995" s="60" t="s">
        <v>946</v>
      </c>
      <c r="O1995" s="60" t="s">
        <v>4598</v>
      </c>
      <c r="P1995" s="59" t="s">
        <v>102</v>
      </c>
      <c r="Q1995" s="59" t="s">
        <v>103</v>
      </c>
      <c r="R1995" s="59"/>
      <c r="S1995" s="59"/>
      <c r="T1995" s="59">
        <v>2.44</v>
      </c>
      <c r="U1995" s="59">
        <v>7.15</v>
      </c>
      <c r="V1995" s="59">
        <v>12</v>
      </c>
    </row>
    <row r="1996" spans="1:22" s="64" customFormat="1" ht="15" x14ac:dyDescent="0.2">
      <c r="A1996" s="58" t="s">
        <v>7945</v>
      </c>
      <c r="B1996" s="59" t="s">
        <v>7946</v>
      </c>
      <c r="C1996" s="71">
        <v>450</v>
      </c>
      <c r="D1996" s="60">
        <v>198</v>
      </c>
      <c r="E1996" s="60" t="s">
        <v>7543</v>
      </c>
      <c r="F1996" s="73" t="s">
        <v>7544</v>
      </c>
      <c r="G1996" s="59" t="s">
        <v>3928</v>
      </c>
      <c r="H1996" s="60" t="s">
        <v>7947</v>
      </c>
      <c r="I1996" s="60" t="s">
        <v>7948</v>
      </c>
      <c r="J1996" s="123">
        <v>0.57999999999999996</v>
      </c>
      <c r="K1996" s="62" t="s">
        <v>139</v>
      </c>
      <c r="L1996" s="60" t="s">
        <v>153</v>
      </c>
      <c r="M1996" s="59" t="s">
        <v>103</v>
      </c>
      <c r="N1996" s="60" t="s">
        <v>946</v>
      </c>
      <c r="O1996" s="60" t="s">
        <v>4598</v>
      </c>
      <c r="P1996" s="59" t="s">
        <v>102</v>
      </c>
      <c r="Q1996" s="59" t="s">
        <v>103</v>
      </c>
      <c r="R1996" s="59"/>
      <c r="S1996" s="59"/>
      <c r="T1996" s="59">
        <v>2.44</v>
      </c>
      <c r="U1996" s="59">
        <v>7.15</v>
      </c>
      <c r="V1996" s="59">
        <v>12</v>
      </c>
    </row>
    <row r="1997" spans="1:22" s="64" customFormat="1" ht="15" x14ac:dyDescent="0.2">
      <c r="A1997" s="58" t="s">
        <v>7949</v>
      </c>
      <c r="B1997" s="59" t="s">
        <v>7950</v>
      </c>
      <c r="C1997" s="71">
        <v>465</v>
      </c>
      <c r="D1997" s="60">
        <v>139.5</v>
      </c>
      <c r="E1997" s="60" t="s">
        <v>7543</v>
      </c>
      <c r="F1997" s="73" t="s">
        <v>7544</v>
      </c>
      <c r="G1997" s="59" t="s">
        <v>3928</v>
      </c>
      <c r="H1997" s="60" t="s">
        <v>7951</v>
      </c>
      <c r="I1997" s="60" t="s">
        <v>7952</v>
      </c>
      <c r="J1997" s="123">
        <v>0.75</v>
      </c>
      <c r="K1997" s="62" t="s">
        <v>139</v>
      </c>
      <c r="L1997" s="60" t="s">
        <v>153</v>
      </c>
      <c r="M1997" s="59" t="s">
        <v>103</v>
      </c>
      <c r="N1997" s="60" t="s">
        <v>946</v>
      </c>
      <c r="O1997" s="60" t="s">
        <v>4598</v>
      </c>
      <c r="P1997" s="59" t="s">
        <v>102</v>
      </c>
      <c r="Q1997" s="59" t="s">
        <v>103</v>
      </c>
      <c r="R1997" s="59"/>
      <c r="S1997" s="59"/>
      <c r="T1997" s="59">
        <v>4.3600000000000003</v>
      </c>
      <c r="U1997" s="59">
        <v>10.35</v>
      </c>
      <c r="V1997" s="59">
        <v>10.68</v>
      </c>
    </row>
    <row r="1998" spans="1:22" s="64" customFormat="1" ht="15" x14ac:dyDescent="0.2">
      <c r="A1998" s="58" t="s">
        <v>7953</v>
      </c>
      <c r="B1998" s="59" t="s">
        <v>7954</v>
      </c>
      <c r="C1998" s="71">
        <v>465</v>
      </c>
      <c r="D1998" s="60">
        <v>136.4</v>
      </c>
      <c r="E1998" s="60" t="s">
        <v>7543</v>
      </c>
      <c r="F1998" s="73" t="s">
        <v>7544</v>
      </c>
      <c r="G1998" s="59" t="s">
        <v>3928</v>
      </c>
      <c r="H1998" s="60" t="s">
        <v>7955</v>
      </c>
      <c r="I1998" s="60" t="s">
        <v>7956</v>
      </c>
      <c r="J1998" s="123">
        <v>0.75</v>
      </c>
      <c r="K1998" s="62" t="s">
        <v>139</v>
      </c>
      <c r="L1998" s="60" t="s">
        <v>153</v>
      </c>
      <c r="M1998" s="59" t="s">
        <v>103</v>
      </c>
      <c r="N1998" s="60" t="s">
        <v>946</v>
      </c>
      <c r="O1998" s="60" t="s">
        <v>4598</v>
      </c>
      <c r="P1998" s="59" t="s">
        <v>102</v>
      </c>
      <c r="Q1998" s="59" t="s">
        <v>103</v>
      </c>
      <c r="R1998" s="59"/>
      <c r="S1998" s="59"/>
      <c r="T1998" s="59">
        <v>4.3600000000000003</v>
      </c>
      <c r="U1998" s="59">
        <v>10.35</v>
      </c>
      <c r="V1998" s="59">
        <v>10.68</v>
      </c>
    </row>
    <row r="1999" spans="1:22" s="64" customFormat="1" ht="15" x14ac:dyDescent="0.2">
      <c r="A1999" s="58" t="s">
        <v>7957</v>
      </c>
      <c r="B1999" s="59" t="s">
        <v>7958</v>
      </c>
      <c r="C1999" s="71">
        <v>465</v>
      </c>
      <c r="D1999" s="60">
        <v>149.4</v>
      </c>
      <c r="E1999" s="60" t="s">
        <v>7543</v>
      </c>
      <c r="F1999" s="73" t="s">
        <v>7544</v>
      </c>
      <c r="G1999" s="59" t="s">
        <v>4087</v>
      </c>
      <c r="H1999" s="60" t="s">
        <v>7959</v>
      </c>
      <c r="I1999" s="60" t="s">
        <v>7960</v>
      </c>
      <c r="J1999" s="123">
        <v>0.45</v>
      </c>
      <c r="K1999" s="62" t="s">
        <v>139</v>
      </c>
      <c r="L1999" s="60" t="s">
        <v>153</v>
      </c>
      <c r="M1999" s="59" t="s">
        <v>103</v>
      </c>
      <c r="N1999" s="60" t="s">
        <v>946</v>
      </c>
      <c r="O1999" s="60" t="s">
        <v>4625</v>
      </c>
      <c r="P1999" s="59" t="s">
        <v>102</v>
      </c>
      <c r="Q1999" s="59" t="s">
        <v>103</v>
      </c>
      <c r="R1999" s="59"/>
      <c r="S1999" s="59"/>
      <c r="T1999" s="59">
        <v>2.44</v>
      </c>
      <c r="U1999" s="59">
        <v>7.15</v>
      </c>
      <c r="V1999" s="59">
        <v>12</v>
      </c>
    </row>
    <row r="2000" spans="1:22" s="64" customFormat="1" ht="15" x14ac:dyDescent="0.2">
      <c r="A2000" s="58" t="s">
        <v>7961</v>
      </c>
      <c r="B2000" s="59" t="s">
        <v>7962</v>
      </c>
      <c r="C2000" s="71">
        <v>465</v>
      </c>
      <c r="D2000" s="60">
        <v>204.6</v>
      </c>
      <c r="E2000" s="60" t="s">
        <v>7543</v>
      </c>
      <c r="F2000" s="73" t="s">
        <v>7544</v>
      </c>
      <c r="G2000" s="59" t="s">
        <v>4087</v>
      </c>
      <c r="H2000" s="60" t="s">
        <v>7963</v>
      </c>
      <c r="I2000" s="60" t="s">
        <v>7964</v>
      </c>
      <c r="J2000" s="123">
        <v>0.51</v>
      </c>
      <c r="K2000" s="62" t="s">
        <v>139</v>
      </c>
      <c r="L2000" s="60" t="s">
        <v>153</v>
      </c>
      <c r="M2000" s="59" t="s">
        <v>103</v>
      </c>
      <c r="N2000" s="60" t="s">
        <v>946</v>
      </c>
      <c r="O2000" s="60" t="s">
        <v>4625</v>
      </c>
      <c r="P2000" s="59" t="s">
        <v>102</v>
      </c>
      <c r="Q2000" s="59" t="s">
        <v>103</v>
      </c>
      <c r="R2000" s="59"/>
      <c r="S2000" s="59"/>
      <c r="T2000" s="59">
        <v>2.44</v>
      </c>
      <c r="U2000" s="59">
        <v>7.15</v>
      </c>
      <c r="V2000" s="59">
        <v>12</v>
      </c>
    </row>
    <row r="2001" spans="1:22" s="64" customFormat="1" ht="15" x14ac:dyDescent="0.2">
      <c r="A2001" s="58" t="s">
        <v>7965</v>
      </c>
      <c r="B2001" s="59" t="s">
        <v>7966</v>
      </c>
      <c r="C2001" s="71">
        <v>495</v>
      </c>
      <c r="D2001" s="60">
        <v>129.6</v>
      </c>
      <c r="E2001" s="60" t="s">
        <v>7543</v>
      </c>
      <c r="F2001" s="73" t="s">
        <v>7544</v>
      </c>
      <c r="G2001" s="59" t="s">
        <v>3330</v>
      </c>
      <c r="H2001" s="60" t="s">
        <v>7967</v>
      </c>
      <c r="I2001" s="60" t="s">
        <v>7968</v>
      </c>
      <c r="J2001" s="123">
        <v>1.26</v>
      </c>
      <c r="K2001" s="62" t="s">
        <v>139</v>
      </c>
      <c r="L2001" s="60" t="s">
        <v>153</v>
      </c>
      <c r="M2001" s="59" t="s">
        <v>103</v>
      </c>
      <c r="N2001" s="60" t="s">
        <v>131</v>
      </c>
      <c r="O2001" s="60" t="s">
        <v>132</v>
      </c>
      <c r="P2001" s="59" t="s">
        <v>102</v>
      </c>
      <c r="Q2001" s="59" t="s">
        <v>103</v>
      </c>
      <c r="R2001" s="59"/>
      <c r="S2001" s="59"/>
      <c r="T2001" s="59">
        <v>4.3600000000000003</v>
      </c>
      <c r="U2001" s="59">
        <v>16.3</v>
      </c>
      <c r="V2001" s="59">
        <v>21.46</v>
      </c>
    </row>
    <row r="2002" spans="1:22" s="64" customFormat="1" ht="15" x14ac:dyDescent="0.2">
      <c r="A2002" s="58" t="s">
        <v>7969</v>
      </c>
      <c r="B2002" s="59" t="s">
        <v>7970</v>
      </c>
      <c r="C2002" s="71">
        <v>510</v>
      </c>
      <c r="D2002" s="60">
        <v>133.35</v>
      </c>
      <c r="E2002" s="60" t="s">
        <v>7543</v>
      </c>
      <c r="F2002" s="73" t="s">
        <v>7544</v>
      </c>
      <c r="G2002" s="59" t="s">
        <v>5875</v>
      </c>
      <c r="H2002" s="60" t="s">
        <v>7971</v>
      </c>
      <c r="I2002" s="60" t="s">
        <v>7972</v>
      </c>
      <c r="J2002" s="123">
        <v>2.5</v>
      </c>
      <c r="K2002" s="62" t="s">
        <v>139</v>
      </c>
      <c r="L2002" s="60" t="s">
        <v>153</v>
      </c>
      <c r="M2002" s="59" t="s">
        <v>103</v>
      </c>
      <c r="N2002" s="60" t="s">
        <v>6256</v>
      </c>
      <c r="O2002" s="60" t="s">
        <v>6138</v>
      </c>
      <c r="P2002" s="59" t="s">
        <v>102</v>
      </c>
      <c r="Q2002" s="59" t="s">
        <v>103</v>
      </c>
      <c r="R2002" s="59"/>
      <c r="S2002" s="59" t="s">
        <v>6256</v>
      </c>
      <c r="T2002" s="59">
        <v>4.3600000000000003</v>
      </c>
      <c r="U2002" s="59">
        <v>18.3</v>
      </c>
      <c r="V2002" s="59">
        <v>43.64</v>
      </c>
    </row>
    <row r="2003" spans="1:22" s="64" customFormat="1" ht="15" x14ac:dyDescent="0.2">
      <c r="A2003" s="58" t="s">
        <v>7973</v>
      </c>
      <c r="B2003" s="59" t="s">
        <v>7974</v>
      </c>
      <c r="C2003" s="71">
        <v>535</v>
      </c>
      <c r="D2003" s="60">
        <v>234</v>
      </c>
      <c r="E2003" s="60" t="s">
        <v>7543</v>
      </c>
      <c r="F2003" s="73" t="s">
        <v>7544</v>
      </c>
      <c r="G2003" s="59" t="s">
        <v>937</v>
      </c>
      <c r="H2003" s="60" t="s">
        <v>7975</v>
      </c>
      <c r="I2003" s="60" t="s">
        <v>7976</v>
      </c>
      <c r="J2003" s="123">
        <v>0.9</v>
      </c>
      <c r="K2003" s="62" t="s">
        <v>139</v>
      </c>
      <c r="L2003" s="60" t="s">
        <v>153</v>
      </c>
      <c r="M2003" s="59" t="s">
        <v>103</v>
      </c>
      <c r="N2003" s="60" t="s">
        <v>124</v>
      </c>
      <c r="O2003" s="60" t="s">
        <v>4947</v>
      </c>
      <c r="P2003" s="59" t="s">
        <v>102</v>
      </c>
      <c r="Q2003" s="59" t="s">
        <v>103</v>
      </c>
      <c r="R2003" s="59"/>
      <c r="S2003" s="59"/>
      <c r="T2003" s="59">
        <v>2.54</v>
      </c>
      <c r="U2003" s="59">
        <v>11.5</v>
      </c>
      <c r="V2003" s="59">
        <v>18.75</v>
      </c>
    </row>
    <row r="2004" spans="1:22" s="64" customFormat="1" ht="15" x14ac:dyDescent="0.2">
      <c r="A2004" s="58" t="s">
        <v>7977</v>
      </c>
      <c r="B2004" s="59" t="s">
        <v>7978</v>
      </c>
      <c r="C2004" s="71">
        <v>560</v>
      </c>
      <c r="D2004" s="60">
        <v>178.43</v>
      </c>
      <c r="E2004" s="60" t="s">
        <v>7543</v>
      </c>
      <c r="F2004" s="73" t="s">
        <v>7544</v>
      </c>
      <c r="G2004" s="59" t="s">
        <v>136</v>
      </c>
      <c r="H2004" s="60" t="s">
        <v>7979</v>
      </c>
      <c r="I2004" s="60" t="s">
        <v>7980</v>
      </c>
      <c r="J2004" s="123"/>
      <c r="K2004" s="62" t="s">
        <v>139</v>
      </c>
      <c r="L2004" s="60" t="s">
        <v>117</v>
      </c>
      <c r="M2004" s="59" t="s">
        <v>140</v>
      </c>
      <c r="N2004" s="60" t="s">
        <v>118</v>
      </c>
      <c r="O2004" s="60" t="s">
        <v>1380</v>
      </c>
      <c r="P2004" s="59" t="s">
        <v>120</v>
      </c>
      <c r="Q2004" s="59" t="s">
        <v>140</v>
      </c>
      <c r="R2004" s="59"/>
      <c r="S2004" s="59" t="s">
        <v>120</v>
      </c>
      <c r="T2004" s="59"/>
      <c r="U2004" s="59"/>
      <c r="V2004" s="59"/>
    </row>
    <row r="2005" spans="1:22" s="64" customFormat="1" ht="15" x14ac:dyDescent="0.2">
      <c r="A2005" s="58" t="s">
        <v>7981</v>
      </c>
      <c r="B2005" s="59" t="s">
        <v>7982</v>
      </c>
      <c r="C2005" s="71">
        <v>560</v>
      </c>
      <c r="D2005" s="60">
        <v>178.43</v>
      </c>
      <c r="E2005" s="60" t="s">
        <v>7543</v>
      </c>
      <c r="F2005" s="73" t="s">
        <v>7544</v>
      </c>
      <c r="G2005" s="59" t="s">
        <v>136</v>
      </c>
      <c r="H2005" s="60" t="s">
        <v>7983</v>
      </c>
      <c r="I2005" s="60" t="s">
        <v>7984</v>
      </c>
      <c r="J2005" s="123"/>
      <c r="K2005" s="62" t="s">
        <v>139</v>
      </c>
      <c r="L2005" s="60" t="s">
        <v>117</v>
      </c>
      <c r="M2005" s="59" t="s">
        <v>140</v>
      </c>
      <c r="N2005" s="60" t="s">
        <v>118</v>
      </c>
      <c r="O2005" s="60" t="s">
        <v>1380</v>
      </c>
      <c r="P2005" s="59" t="s">
        <v>120</v>
      </c>
      <c r="Q2005" s="59" t="s">
        <v>140</v>
      </c>
      <c r="R2005" s="59"/>
      <c r="S2005" s="59" t="s">
        <v>120</v>
      </c>
      <c r="T2005" s="59"/>
      <c r="U2005" s="59"/>
      <c r="V2005" s="59"/>
    </row>
    <row r="2006" spans="1:22" s="64" customFormat="1" ht="15" x14ac:dyDescent="0.2">
      <c r="A2006" s="58" t="s">
        <v>7985</v>
      </c>
      <c r="B2006" s="59" t="s">
        <v>7986</v>
      </c>
      <c r="C2006" s="71">
        <v>595</v>
      </c>
      <c r="D2006" s="60">
        <v>261.8</v>
      </c>
      <c r="E2006" s="60" t="s">
        <v>7543</v>
      </c>
      <c r="F2006" s="73" t="s">
        <v>7544</v>
      </c>
      <c r="G2006" s="59" t="s">
        <v>4087</v>
      </c>
      <c r="H2006" s="60" t="s">
        <v>7987</v>
      </c>
      <c r="I2006" s="60" t="s">
        <v>7988</v>
      </c>
      <c r="J2006" s="123">
        <v>0.52</v>
      </c>
      <c r="K2006" s="62" t="s">
        <v>139</v>
      </c>
      <c r="L2006" s="60" t="s">
        <v>153</v>
      </c>
      <c r="M2006" s="59" t="s">
        <v>103</v>
      </c>
      <c r="N2006" s="60" t="s">
        <v>124</v>
      </c>
      <c r="O2006" s="60" t="s">
        <v>7989</v>
      </c>
      <c r="P2006" s="59" t="s">
        <v>102</v>
      </c>
      <c r="Q2006" s="59" t="s">
        <v>103</v>
      </c>
      <c r="R2006" s="59"/>
      <c r="S2006" s="59"/>
      <c r="T2006" s="59">
        <v>2.44</v>
      </c>
      <c r="U2006" s="59">
        <v>7.15</v>
      </c>
      <c r="V2006" s="59">
        <v>12</v>
      </c>
    </row>
    <row r="2007" spans="1:22" s="64" customFormat="1" ht="15" x14ac:dyDescent="0.2">
      <c r="A2007" s="58" t="s">
        <v>7990</v>
      </c>
      <c r="B2007" s="59" t="s">
        <v>7991</v>
      </c>
      <c r="C2007" s="71">
        <v>595</v>
      </c>
      <c r="D2007" s="60">
        <v>261.8</v>
      </c>
      <c r="E2007" s="60" t="s">
        <v>7543</v>
      </c>
      <c r="F2007" s="73" t="s">
        <v>7544</v>
      </c>
      <c r="G2007" s="59" t="s">
        <v>4087</v>
      </c>
      <c r="H2007" s="60" t="s">
        <v>7987</v>
      </c>
      <c r="I2007" s="60" t="s">
        <v>7992</v>
      </c>
      <c r="J2007" s="123">
        <v>0.54</v>
      </c>
      <c r="K2007" s="62" t="s">
        <v>139</v>
      </c>
      <c r="L2007" s="60" t="s">
        <v>153</v>
      </c>
      <c r="M2007" s="59" t="s">
        <v>103</v>
      </c>
      <c r="N2007" s="60" t="s">
        <v>124</v>
      </c>
      <c r="O2007" s="60" t="s">
        <v>7989</v>
      </c>
      <c r="P2007" s="59" t="s">
        <v>102</v>
      </c>
      <c r="Q2007" s="59" t="s">
        <v>103</v>
      </c>
      <c r="R2007" s="59"/>
      <c r="S2007" s="59"/>
      <c r="T2007" s="59">
        <v>2.44</v>
      </c>
      <c r="U2007" s="59">
        <v>7.15</v>
      </c>
      <c r="V2007" s="59">
        <v>12</v>
      </c>
    </row>
    <row r="2008" spans="1:22" s="64" customFormat="1" ht="15" x14ac:dyDescent="0.2">
      <c r="A2008" s="58" t="s">
        <v>7993</v>
      </c>
      <c r="B2008" s="59" t="s">
        <v>7994</v>
      </c>
      <c r="C2008" s="71">
        <v>595</v>
      </c>
      <c r="D2008" s="60">
        <v>172.49</v>
      </c>
      <c r="E2008" s="60" t="s">
        <v>7543</v>
      </c>
      <c r="F2008" s="73" t="s">
        <v>7544</v>
      </c>
      <c r="G2008" s="59" t="s">
        <v>3330</v>
      </c>
      <c r="H2008" s="60" t="s">
        <v>7995</v>
      </c>
      <c r="I2008" s="60"/>
      <c r="J2008" s="123">
        <v>1.1599999999999999</v>
      </c>
      <c r="K2008" s="62" t="s">
        <v>139</v>
      </c>
      <c r="L2008" s="60" t="s">
        <v>153</v>
      </c>
      <c r="M2008" s="59" t="s">
        <v>103</v>
      </c>
      <c r="N2008" s="60" t="s">
        <v>131</v>
      </c>
      <c r="O2008" s="60" t="s">
        <v>132</v>
      </c>
      <c r="P2008" s="59" t="s">
        <v>102</v>
      </c>
      <c r="Q2008" s="59" t="s">
        <v>103</v>
      </c>
      <c r="R2008" s="59"/>
      <c r="S2008" s="59"/>
      <c r="T2008" s="59"/>
      <c r="U2008" s="59"/>
      <c r="V2008" s="59"/>
    </row>
    <row r="2009" spans="1:22" s="64" customFormat="1" ht="15" x14ac:dyDescent="0.2">
      <c r="A2009" s="58" t="s">
        <v>7996</v>
      </c>
      <c r="B2009" s="59" t="s">
        <v>7997</v>
      </c>
      <c r="C2009" s="71">
        <v>595</v>
      </c>
      <c r="D2009" s="60">
        <v>171.57</v>
      </c>
      <c r="E2009" s="60" t="s">
        <v>7543</v>
      </c>
      <c r="F2009" s="73" t="s">
        <v>7544</v>
      </c>
      <c r="G2009" s="59" t="s">
        <v>136</v>
      </c>
      <c r="H2009" s="60" t="s">
        <v>7998</v>
      </c>
      <c r="I2009" s="60" t="s">
        <v>7999</v>
      </c>
      <c r="J2009" s="123"/>
      <c r="K2009" s="62" t="s">
        <v>139</v>
      </c>
      <c r="L2009" s="60" t="s">
        <v>117</v>
      </c>
      <c r="M2009" s="59" t="s">
        <v>140</v>
      </c>
      <c r="N2009" s="60" t="s">
        <v>118</v>
      </c>
      <c r="O2009" s="60" t="s">
        <v>1380</v>
      </c>
      <c r="P2009" s="59" t="s">
        <v>120</v>
      </c>
      <c r="Q2009" s="59" t="s">
        <v>140</v>
      </c>
      <c r="R2009" s="59"/>
      <c r="S2009" s="59" t="s">
        <v>120</v>
      </c>
      <c r="T2009" s="59"/>
      <c r="U2009" s="59"/>
      <c r="V2009" s="59"/>
    </row>
    <row r="2010" spans="1:22" s="64" customFormat="1" ht="15" x14ac:dyDescent="0.2">
      <c r="A2010" s="58" t="s">
        <v>8000</v>
      </c>
      <c r="B2010" s="59" t="s">
        <v>8001</v>
      </c>
      <c r="C2010" s="71">
        <v>595</v>
      </c>
      <c r="D2010" s="60">
        <v>171.57</v>
      </c>
      <c r="E2010" s="60" t="s">
        <v>7543</v>
      </c>
      <c r="F2010" s="73" t="s">
        <v>7544</v>
      </c>
      <c r="G2010" s="59" t="s">
        <v>136</v>
      </c>
      <c r="H2010" s="60" t="s">
        <v>7998</v>
      </c>
      <c r="I2010" s="60" t="s">
        <v>8002</v>
      </c>
      <c r="J2010" s="123"/>
      <c r="K2010" s="62" t="s">
        <v>139</v>
      </c>
      <c r="L2010" s="60" t="s">
        <v>117</v>
      </c>
      <c r="M2010" s="59" t="s">
        <v>140</v>
      </c>
      <c r="N2010" s="60" t="s">
        <v>118</v>
      </c>
      <c r="O2010" s="60" t="s">
        <v>1380</v>
      </c>
      <c r="P2010" s="59" t="s">
        <v>120</v>
      </c>
      <c r="Q2010" s="59" t="s">
        <v>140</v>
      </c>
      <c r="R2010" s="59"/>
      <c r="S2010" s="59" t="s">
        <v>120</v>
      </c>
      <c r="T2010" s="59"/>
      <c r="U2010" s="59"/>
      <c r="V2010" s="59"/>
    </row>
    <row r="2011" spans="1:22" s="64" customFormat="1" ht="15" x14ac:dyDescent="0.2">
      <c r="A2011" s="58" t="s">
        <v>8003</v>
      </c>
      <c r="B2011" s="59" t="s">
        <v>8004</v>
      </c>
      <c r="C2011" s="71">
        <v>595</v>
      </c>
      <c r="D2011" s="60">
        <v>164.43</v>
      </c>
      <c r="E2011" s="60" t="s">
        <v>7543</v>
      </c>
      <c r="F2011" s="73" t="s">
        <v>7544</v>
      </c>
      <c r="G2011" s="59" t="s">
        <v>3418</v>
      </c>
      <c r="H2011" s="60" t="s">
        <v>8005</v>
      </c>
      <c r="I2011" s="60" t="s">
        <v>8006</v>
      </c>
      <c r="J2011" s="123">
        <v>0.55000000000000004</v>
      </c>
      <c r="K2011" s="62" t="s">
        <v>139</v>
      </c>
      <c r="L2011" s="60" t="s">
        <v>153</v>
      </c>
      <c r="M2011" s="59" t="s">
        <v>103</v>
      </c>
      <c r="N2011" s="60" t="s">
        <v>1390</v>
      </c>
      <c r="O2011" s="60" t="s">
        <v>3626</v>
      </c>
      <c r="P2011" s="59" t="s">
        <v>1392</v>
      </c>
      <c r="Q2011" s="59" t="s">
        <v>103</v>
      </c>
      <c r="R2011" s="59" t="s">
        <v>327</v>
      </c>
      <c r="S2011" s="59"/>
      <c r="T2011" s="59">
        <v>11.43</v>
      </c>
      <c r="U2011" s="59"/>
      <c r="V2011" s="59">
        <v>11.43</v>
      </c>
    </row>
    <row r="2012" spans="1:22" s="64" customFormat="1" ht="15" x14ac:dyDescent="0.2">
      <c r="A2012" s="58" t="s">
        <v>8007</v>
      </c>
      <c r="B2012" s="59" t="s">
        <v>8008</v>
      </c>
      <c r="C2012" s="71">
        <v>595</v>
      </c>
      <c r="D2012" s="60">
        <v>156.6</v>
      </c>
      <c r="E2012" s="60" t="s">
        <v>7543</v>
      </c>
      <c r="F2012" s="73" t="s">
        <v>7544</v>
      </c>
      <c r="G2012" s="59" t="s">
        <v>3928</v>
      </c>
      <c r="H2012" s="60" t="s">
        <v>8009</v>
      </c>
      <c r="I2012" s="60" t="s">
        <v>8010</v>
      </c>
      <c r="J2012" s="123">
        <v>0.62</v>
      </c>
      <c r="K2012" s="62" t="s">
        <v>139</v>
      </c>
      <c r="L2012" s="60" t="s">
        <v>153</v>
      </c>
      <c r="M2012" s="59" t="s">
        <v>103</v>
      </c>
      <c r="N2012" s="60" t="s">
        <v>131</v>
      </c>
      <c r="O2012" s="60" t="s">
        <v>4616</v>
      </c>
      <c r="P2012" s="59" t="s">
        <v>102</v>
      </c>
      <c r="Q2012" s="59" t="s">
        <v>103</v>
      </c>
      <c r="R2012" s="59"/>
      <c r="S2012" s="59"/>
      <c r="T2012" s="59">
        <v>2.44</v>
      </c>
      <c r="U2012" s="59">
        <v>7.15</v>
      </c>
      <c r="V2012" s="59">
        <v>12</v>
      </c>
    </row>
    <row r="2013" spans="1:22" s="64" customFormat="1" ht="15" x14ac:dyDescent="0.2">
      <c r="A2013" s="58" t="s">
        <v>8011</v>
      </c>
      <c r="B2013" s="59" t="s">
        <v>8012</v>
      </c>
      <c r="C2013" s="71">
        <v>595</v>
      </c>
      <c r="D2013" s="60">
        <v>261.8</v>
      </c>
      <c r="E2013" s="60" t="s">
        <v>7543</v>
      </c>
      <c r="F2013" s="73" t="s">
        <v>7544</v>
      </c>
      <c r="G2013" s="59" t="s">
        <v>3928</v>
      </c>
      <c r="H2013" s="60" t="s">
        <v>8013</v>
      </c>
      <c r="I2013" s="60" t="s">
        <v>8014</v>
      </c>
      <c r="J2013" s="123">
        <v>0.57999999999999996</v>
      </c>
      <c r="K2013" s="62" t="s">
        <v>139</v>
      </c>
      <c r="L2013" s="60" t="s">
        <v>153</v>
      </c>
      <c r="M2013" s="59" t="s">
        <v>103</v>
      </c>
      <c r="N2013" s="60" t="s">
        <v>131</v>
      </c>
      <c r="O2013" s="60" t="s">
        <v>4616</v>
      </c>
      <c r="P2013" s="59" t="s">
        <v>102</v>
      </c>
      <c r="Q2013" s="59" t="s">
        <v>103</v>
      </c>
      <c r="R2013" s="59"/>
      <c r="S2013" s="59"/>
      <c r="T2013" s="59">
        <v>2.44</v>
      </c>
      <c r="U2013" s="59">
        <v>7.15</v>
      </c>
      <c r="V2013" s="59">
        <v>12</v>
      </c>
    </row>
    <row r="2014" spans="1:22" s="64" customFormat="1" ht="15" x14ac:dyDescent="0.2">
      <c r="A2014" s="58" t="s">
        <v>8015</v>
      </c>
      <c r="B2014" s="59" t="s">
        <v>8016</v>
      </c>
      <c r="C2014" s="71">
        <v>685</v>
      </c>
      <c r="D2014" s="60">
        <v>231.66</v>
      </c>
      <c r="E2014" s="60" t="s">
        <v>7543</v>
      </c>
      <c r="F2014" s="73" t="s">
        <v>7544</v>
      </c>
      <c r="G2014" s="59" t="s">
        <v>136</v>
      </c>
      <c r="H2014" s="60" t="s">
        <v>4846</v>
      </c>
      <c r="I2014" s="60" t="s">
        <v>8017</v>
      </c>
      <c r="J2014" s="123"/>
      <c r="K2014" s="62" t="s">
        <v>139</v>
      </c>
      <c r="L2014" s="60" t="s">
        <v>117</v>
      </c>
      <c r="M2014" s="59" t="s">
        <v>140</v>
      </c>
      <c r="N2014" s="60" t="s">
        <v>118</v>
      </c>
      <c r="O2014" s="60" t="s">
        <v>1380</v>
      </c>
      <c r="P2014" s="59" t="s">
        <v>120</v>
      </c>
      <c r="Q2014" s="59" t="s">
        <v>140</v>
      </c>
      <c r="R2014" s="59" t="s">
        <v>6009</v>
      </c>
      <c r="S2014" s="59" t="s">
        <v>120</v>
      </c>
      <c r="T2014" s="59"/>
      <c r="U2014" s="59"/>
      <c r="V2014" s="59"/>
    </row>
    <row r="2015" spans="1:22" s="64" customFormat="1" ht="15" x14ac:dyDescent="0.2">
      <c r="A2015" s="58" t="s">
        <v>8018</v>
      </c>
      <c r="B2015" s="59" t="s">
        <v>8019</v>
      </c>
      <c r="C2015" s="71">
        <v>695</v>
      </c>
      <c r="D2015" s="60">
        <v>181.4</v>
      </c>
      <c r="E2015" s="60" t="s">
        <v>7543</v>
      </c>
      <c r="F2015" s="73" t="s">
        <v>7544</v>
      </c>
      <c r="G2015" s="59" t="s">
        <v>937</v>
      </c>
      <c r="H2015" s="60" t="s">
        <v>8020</v>
      </c>
      <c r="I2015" s="60" t="s">
        <v>8021</v>
      </c>
      <c r="J2015" s="123">
        <v>0.79</v>
      </c>
      <c r="K2015" s="62" t="s">
        <v>139</v>
      </c>
      <c r="L2015" s="60" t="s">
        <v>153</v>
      </c>
      <c r="M2015" s="59" t="s">
        <v>103</v>
      </c>
      <c r="N2015" s="60" t="s">
        <v>131</v>
      </c>
      <c r="O2015" s="60" t="s">
        <v>132</v>
      </c>
      <c r="P2015" s="59" t="s">
        <v>102</v>
      </c>
      <c r="Q2015" s="59" t="s">
        <v>103</v>
      </c>
      <c r="R2015" s="59"/>
      <c r="S2015" s="59"/>
      <c r="T2015" s="59">
        <v>2.54</v>
      </c>
      <c r="U2015" s="59">
        <v>11.5</v>
      </c>
      <c r="V2015" s="59">
        <v>18.75</v>
      </c>
    </row>
    <row r="2016" spans="1:22" s="64" customFormat="1" ht="15" x14ac:dyDescent="0.2">
      <c r="A2016" s="58" t="s">
        <v>8022</v>
      </c>
      <c r="B2016" s="59" t="s">
        <v>8023</v>
      </c>
      <c r="C2016" s="71">
        <v>710</v>
      </c>
      <c r="D2016" s="60">
        <v>207.36</v>
      </c>
      <c r="E2016" s="60" t="s">
        <v>7543</v>
      </c>
      <c r="F2016" s="73" t="s">
        <v>7544</v>
      </c>
      <c r="G2016" s="59" t="s">
        <v>136</v>
      </c>
      <c r="H2016" s="60" t="s">
        <v>4846</v>
      </c>
      <c r="I2016" s="60" t="s">
        <v>8024</v>
      </c>
      <c r="J2016" s="123"/>
      <c r="K2016" s="62" t="s">
        <v>139</v>
      </c>
      <c r="L2016" s="60" t="s">
        <v>117</v>
      </c>
      <c r="M2016" s="59" t="s">
        <v>140</v>
      </c>
      <c r="N2016" s="60" t="s">
        <v>118</v>
      </c>
      <c r="O2016" s="60" t="s">
        <v>1380</v>
      </c>
      <c r="P2016" s="59" t="s">
        <v>120</v>
      </c>
      <c r="Q2016" s="59" t="s">
        <v>140</v>
      </c>
      <c r="R2016" s="59" t="s">
        <v>6009</v>
      </c>
      <c r="S2016" s="59" t="s">
        <v>120</v>
      </c>
      <c r="T2016" s="59"/>
      <c r="U2016" s="59"/>
      <c r="V2016" s="59"/>
    </row>
    <row r="2017" spans="1:22" s="64" customFormat="1" ht="15" x14ac:dyDescent="0.2">
      <c r="A2017" s="58" t="s">
        <v>8025</v>
      </c>
      <c r="B2017" s="59" t="s">
        <v>8026</v>
      </c>
      <c r="C2017" s="71">
        <v>710</v>
      </c>
      <c r="D2017" s="60">
        <v>230.76</v>
      </c>
      <c r="E2017" s="60" t="s">
        <v>7543</v>
      </c>
      <c r="F2017" s="73" t="s">
        <v>7544</v>
      </c>
      <c r="G2017" s="59" t="s">
        <v>136</v>
      </c>
      <c r="H2017" s="60" t="s">
        <v>4846</v>
      </c>
      <c r="I2017" s="60" t="s">
        <v>8027</v>
      </c>
      <c r="J2017" s="123"/>
      <c r="K2017" s="62" t="s">
        <v>139</v>
      </c>
      <c r="L2017" s="60" t="s">
        <v>117</v>
      </c>
      <c r="M2017" s="59" t="s">
        <v>140</v>
      </c>
      <c r="N2017" s="60" t="s">
        <v>118</v>
      </c>
      <c r="O2017" s="60" t="s">
        <v>1380</v>
      </c>
      <c r="P2017" s="59" t="s">
        <v>120</v>
      </c>
      <c r="Q2017" s="59" t="s">
        <v>140</v>
      </c>
      <c r="R2017" s="59" t="s">
        <v>6009</v>
      </c>
      <c r="S2017" s="59" t="s">
        <v>120</v>
      </c>
      <c r="T2017" s="59"/>
      <c r="U2017" s="59"/>
      <c r="V2017" s="59"/>
    </row>
    <row r="2018" spans="1:22" s="64" customFormat="1" ht="15" x14ac:dyDescent="0.2">
      <c r="A2018" s="58" t="s">
        <v>8028</v>
      </c>
      <c r="B2018" s="59" t="s">
        <v>8029</v>
      </c>
      <c r="C2018" s="71">
        <v>710</v>
      </c>
      <c r="D2018" s="60">
        <v>230.76</v>
      </c>
      <c r="E2018" s="60" t="s">
        <v>7543</v>
      </c>
      <c r="F2018" s="73" t="s">
        <v>7544</v>
      </c>
      <c r="G2018" s="59" t="s">
        <v>136</v>
      </c>
      <c r="H2018" s="60" t="s">
        <v>4846</v>
      </c>
      <c r="I2018" s="60" t="s">
        <v>8030</v>
      </c>
      <c r="J2018" s="123"/>
      <c r="K2018" s="62" t="s">
        <v>139</v>
      </c>
      <c r="L2018" s="60" t="s">
        <v>117</v>
      </c>
      <c r="M2018" s="59" t="s">
        <v>140</v>
      </c>
      <c r="N2018" s="60" t="s">
        <v>118</v>
      </c>
      <c r="O2018" s="60" t="s">
        <v>1380</v>
      </c>
      <c r="P2018" s="59" t="s">
        <v>120</v>
      </c>
      <c r="Q2018" s="59" t="s">
        <v>140</v>
      </c>
      <c r="R2018" s="59" t="s">
        <v>6009</v>
      </c>
      <c r="S2018" s="59" t="s">
        <v>120</v>
      </c>
      <c r="T2018" s="59"/>
      <c r="U2018" s="59"/>
      <c r="V2018" s="59"/>
    </row>
    <row r="2019" spans="1:22" s="64" customFormat="1" ht="15" x14ac:dyDescent="0.2">
      <c r="A2019" s="58" t="s">
        <v>8031</v>
      </c>
      <c r="B2019" s="59" t="s">
        <v>8032</v>
      </c>
      <c r="C2019" s="71">
        <v>715</v>
      </c>
      <c r="D2019" s="60">
        <v>207.5</v>
      </c>
      <c r="E2019" s="60" t="s">
        <v>7543</v>
      </c>
      <c r="F2019" s="73" t="s">
        <v>7544</v>
      </c>
      <c r="G2019" s="59" t="s">
        <v>3330</v>
      </c>
      <c r="H2019" s="60" t="s">
        <v>8033</v>
      </c>
      <c r="I2019" s="60" t="s">
        <v>8034</v>
      </c>
      <c r="J2019" s="123">
        <v>1.5</v>
      </c>
      <c r="K2019" s="62" t="s">
        <v>139</v>
      </c>
      <c r="L2019" s="60" t="s">
        <v>153</v>
      </c>
      <c r="M2019" s="59" t="s">
        <v>103</v>
      </c>
      <c r="N2019" s="60" t="s">
        <v>124</v>
      </c>
      <c r="O2019" s="60" t="s">
        <v>4443</v>
      </c>
      <c r="P2019" s="59" t="s">
        <v>102</v>
      </c>
      <c r="Q2019" s="59" t="s">
        <v>103</v>
      </c>
      <c r="R2019" s="59"/>
      <c r="S2019" s="59"/>
      <c r="T2019" s="59">
        <v>4.3600000000000003</v>
      </c>
      <c r="U2019" s="59">
        <v>16.3</v>
      </c>
      <c r="V2019" s="59">
        <v>21.46</v>
      </c>
    </row>
    <row r="2020" spans="1:22" s="64" customFormat="1" ht="15" x14ac:dyDescent="0.2">
      <c r="A2020" s="58" t="s">
        <v>8035</v>
      </c>
      <c r="B2020" s="59" t="s">
        <v>8036</v>
      </c>
      <c r="C2020" s="71">
        <v>715</v>
      </c>
      <c r="D2020" s="60">
        <v>207.5</v>
      </c>
      <c r="E2020" s="60" t="s">
        <v>7543</v>
      </c>
      <c r="F2020" s="73" t="s">
        <v>7544</v>
      </c>
      <c r="G2020" s="59" t="s">
        <v>4087</v>
      </c>
      <c r="H2020" s="60" t="s">
        <v>8037</v>
      </c>
      <c r="I2020" s="60" t="s">
        <v>8038</v>
      </c>
      <c r="J2020" s="123">
        <v>0.54</v>
      </c>
      <c r="K2020" s="62" t="s">
        <v>139</v>
      </c>
      <c r="L2020" s="60" t="s">
        <v>153</v>
      </c>
      <c r="M2020" s="59" t="s">
        <v>103</v>
      </c>
      <c r="N2020" s="60" t="s">
        <v>124</v>
      </c>
      <c r="O2020" s="60" t="s">
        <v>6601</v>
      </c>
      <c r="P2020" s="59" t="s">
        <v>102</v>
      </c>
      <c r="Q2020" s="59" t="s">
        <v>103</v>
      </c>
      <c r="R2020" s="59"/>
      <c r="S2020" s="59"/>
      <c r="T2020" s="59">
        <v>2.44</v>
      </c>
      <c r="U2020" s="59">
        <v>7.15</v>
      </c>
      <c r="V2020" s="59">
        <v>12</v>
      </c>
    </row>
    <row r="2021" spans="1:22" s="64" customFormat="1" ht="15" x14ac:dyDescent="0.2">
      <c r="A2021" s="58" t="s">
        <v>8039</v>
      </c>
      <c r="B2021" s="59" t="s">
        <v>8040</v>
      </c>
      <c r="C2021" s="71">
        <v>745</v>
      </c>
      <c r="D2021" s="60">
        <v>194.45</v>
      </c>
      <c r="E2021" s="60" t="s">
        <v>7543</v>
      </c>
      <c r="F2021" s="73" t="s">
        <v>7544</v>
      </c>
      <c r="G2021" s="59" t="s">
        <v>4087</v>
      </c>
      <c r="H2021" s="60" t="s">
        <v>8041</v>
      </c>
      <c r="I2021" s="60" t="s">
        <v>8042</v>
      </c>
      <c r="J2021" s="123">
        <v>0.57999999999999996</v>
      </c>
      <c r="K2021" s="62" t="s">
        <v>139</v>
      </c>
      <c r="L2021" s="60" t="s">
        <v>153</v>
      </c>
      <c r="M2021" s="59" t="s">
        <v>103</v>
      </c>
      <c r="N2021" s="60" t="s">
        <v>154</v>
      </c>
      <c r="O2021" s="60" t="s">
        <v>4120</v>
      </c>
      <c r="P2021" s="59" t="s">
        <v>102</v>
      </c>
      <c r="Q2021" s="59" t="s">
        <v>103</v>
      </c>
      <c r="R2021" s="59" t="s">
        <v>4149</v>
      </c>
      <c r="S2021" s="59"/>
      <c r="T2021" s="59">
        <v>2.44</v>
      </c>
      <c r="U2021" s="59">
        <v>7.15</v>
      </c>
      <c r="V2021" s="59">
        <v>12</v>
      </c>
    </row>
    <row r="2022" spans="1:22" s="64" customFormat="1" ht="15" x14ac:dyDescent="0.2">
      <c r="A2022" s="58" t="s">
        <v>8043</v>
      </c>
      <c r="B2022" s="59" t="s">
        <v>8044</v>
      </c>
      <c r="C2022" s="71">
        <v>750</v>
      </c>
      <c r="D2022" s="60">
        <v>196.2</v>
      </c>
      <c r="E2022" s="60" t="s">
        <v>7543</v>
      </c>
      <c r="F2022" s="73" t="s">
        <v>7544</v>
      </c>
      <c r="G2022" s="59" t="s">
        <v>937</v>
      </c>
      <c r="H2022" s="60" t="s">
        <v>8045</v>
      </c>
      <c r="I2022" s="60" t="s">
        <v>8046</v>
      </c>
      <c r="J2022" s="123"/>
      <c r="K2022" s="62" t="s">
        <v>139</v>
      </c>
      <c r="L2022" s="60" t="s">
        <v>153</v>
      </c>
      <c r="M2022" s="59" t="s">
        <v>103</v>
      </c>
      <c r="N2022" s="60" t="s">
        <v>131</v>
      </c>
      <c r="O2022" s="60" t="s">
        <v>132</v>
      </c>
      <c r="P2022" s="59" t="s">
        <v>102</v>
      </c>
      <c r="Q2022" s="59" t="s">
        <v>103</v>
      </c>
      <c r="R2022" s="59" t="s">
        <v>4149</v>
      </c>
      <c r="S2022" s="59"/>
      <c r="T2022" s="59">
        <v>2.54</v>
      </c>
      <c r="U2022" s="59">
        <v>11.5</v>
      </c>
      <c r="V2022" s="59">
        <v>18.75</v>
      </c>
    </row>
    <row r="2023" spans="1:22" s="64" customFormat="1" ht="15" x14ac:dyDescent="0.2">
      <c r="A2023" s="58" t="s">
        <v>8047</v>
      </c>
      <c r="B2023" s="59" t="s">
        <v>8048</v>
      </c>
      <c r="C2023" s="71">
        <v>765</v>
      </c>
      <c r="D2023" s="60">
        <v>207.36</v>
      </c>
      <c r="E2023" s="60" t="s">
        <v>7543</v>
      </c>
      <c r="F2023" s="73" t="s">
        <v>7544</v>
      </c>
      <c r="G2023" s="59" t="s">
        <v>136</v>
      </c>
      <c r="H2023" s="60" t="s">
        <v>4846</v>
      </c>
      <c r="I2023" s="60" t="s">
        <v>8049</v>
      </c>
      <c r="J2023" s="123"/>
      <c r="K2023" s="62" t="s">
        <v>139</v>
      </c>
      <c r="L2023" s="60" t="s">
        <v>117</v>
      </c>
      <c r="M2023" s="59" t="s">
        <v>140</v>
      </c>
      <c r="N2023" s="60" t="s">
        <v>118</v>
      </c>
      <c r="O2023" s="60" t="s">
        <v>1380</v>
      </c>
      <c r="P2023" s="59" t="s">
        <v>120</v>
      </c>
      <c r="Q2023" s="59" t="s">
        <v>140</v>
      </c>
      <c r="R2023" s="59" t="s">
        <v>6009</v>
      </c>
      <c r="S2023" s="59" t="s">
        <v>120</v>
      </c>
      <c r="T2023" s="59"/>
      <c r="U2023" s="59"/>
      <c r="V2023" s="59"/>
    </row>
    <row r="2024" spans="1:22" s="64" customFormat="1" ht="15" x14ac:dyDescent="0.2">
      <c r="A2024" s="58" t="s">
        <v>8050</v>
      </c>
      <c r="B2024" s="59" t="s">
        <v>8051</v>
      </c>
      <c r="C2024" s="71">
        <v>795</v>
      </c>
      <c r="D2024" s="60">
        <v>230.46</v>
      </c>
      <c r="E2024" s="60" t="s">
        <v>7543</v>
      </c>
      <c r="F2024" s="73" t="s">
        <v>7544</v>
      </c>
      <c r="G2024" s="59" t="s">
        <v>5875</v>
      </c>
      <c r="H2024" s="60" t="s">
        <v>8052</v>
      </c>
      <c r="I2024" s="60"/>
      <c r="J2024" s="123">
        <v>4.04</v>
      </c>
      <c r="K2024" s="62" t="s">
        <v>139</v>
      </c>
      <c r="L2024" s="60" t="s">
        <v>153</v>
      </c>
      <c r="M2024" s="59" t="s">
        <v>103</v>
      </c>
      <c r="N2024" s="60" t="s">
        <v>124</v>
      </c>
      <c r="O2024" s="60" t="s">
        <v>8053</v>
      </c>
      <c r="P2024" s="59" t="s">
        <v>102</v>
      </c>
      <c r="Q2024" s="59" t="s">
        <v>103</v>
      </c>
      <c r="R2024" s="59"/>
      <c r="S2024" s="59"/>
      <c r="T2024" s="59"/>
      <c r="U2024" s="59"/>
      <c r="V2024" s="59"/>
    </row>
    <row r="2025" spans="1:22" s="64" customFormat="1" ht="15" x14ac:dyDescent="0.2">
      <c r="A2025" s="58" t="s">
        <v>8054</v>
      </c>
      <c r="B2025" s="59" t="s">
        <v>8055</v>
      </c>
      <c r="C2025" s="71">
        <v>810</v>
      </c>
      <c r="D2025" s="60">
        <v>356.4</v>
      </c>
      <c r="E2025" s="60" t="s">
        <v>7543</v>
      </c>
      <c r="F2025" s="73" t="s">
        <v>7544</v>
      </c>
      <c r="G2025" s="59" t="s">
        <v>2908</v>
      </c>
      <c r="H2025" s="60" t="s">
        <v>8056</v>
      </c>
      <c r="I2025" s="60" t="s">
        <v>8057</v>
      </c>
      <c r="J2025" s="123"/>
      <c r="K2025" s="62" t="s">
        <v>139</v>
      </c>
      <c r="L2025" s="60" t="s">
        <v>153</v>
      </c>
      <c r="M2025" s="59" t="s">
        <v>103</v>
      </c>
      <c r="N2025" s="60" t="s">
        <v>946</v>
      </c>
      <c r="O2025" s="60" t="s">
        <v>4745</v>
      </c>
      <c r="P2025" s="59" t="s">
        <v>102</v>
      </c>
      <c r="Q2025" s="59" t="s">
        <v>103</v>
      </c>
      <c r="R2025" s="59"/>
      <c r="S2025" s="59"/>
      <c r="T2025" s="59">
        <v>11.43</v>
      </c>
      <c r="U2025" s="59">
        <v>1.8</v>
      </c>
      <c r="V2025" s="59">
        <v>11.59</v>
      </c>
    </row>
    <row r="2026" spans="1:22" s="64" customFormat="1" ht="15" x14ac:dyDescent="0.2">
      <c r="A2026" s="58" t="s">
        <v>8058</v>
      </c>
      <c r="B2026" s="59" t="s">
        <v>8059</v>
      </c>
      <c r="C2026" s="71">
        <v>815</v>
      </c>
      <c r="D2026" s="60">
        <v>358.6</v>
      </c>
      <c r="E2026" s="60" t="s">
        <v>7543</v>
      </c>
      <c r="F2026" s="73" t="s">
        <v>7544</v>
      </c>
      <c r="G2026" s="59" t="s">
        <v>136</v>
      </c>
      <c r="H2026" s="60" t="s">
        <v>8060</v>
      </c>
      <c r="I2026" s="60" t="s">
        <v>8061</v>
      </c>
      <c r="J2026" s="123">
        <v>1.1000000000000001</v>
      </c>
      <c r="K2026" s="62" t="s">
        <v>139</v>
      </c>
      <c r="L2026" s="60" t="s">
        <v>117</v>
      </c>
      <c r="M2026" s="59" t="s">
        <v>140</v>
      </c>
      <c r="N2026" s="60" t="s">
        <v>946</v>
      </c>
      <c r="O2026" s="60" t="s">
        <v>5963</v>
      </c>
      <c r="P2026" s="59" t="s">
        <v>102</v>
      </c>
      <c r="Q2026" s="59" t="s">
        <v>103</v>
      </c>
      <c r="R2026" s="59"/>
      <c r="S2026" s="59"/>
      <c r="T2026" s="59">
        <v>9.5</v>
      </c>
      <c r="U2026" s="59">
        <v>2</v>
      </c>
      <c r="V2026" s="59">
        <v>14.6</v>
      </c>
    </row>
    <row r="2027" spans="1:22" s="64" customFormat="1" ht="15" x14ac:dyDescent="0.2">
      <c r="A2027" s="58" t="s">
        <v>8062</v>
      </c>
      <c r="B2027" s="59" t="s">
        <v>8063</v>
      </c>
      <c r="C2027" s="71">
        <v>845</v>
      </c>
      <c r="D2027" s="60">
        <v>234.4</v>
      </c>
      <c r="E2027" s="60" t="s">
        <v>7543</v>
      </c>
      <c r="F2027" s="73" t="s">
        <v>7544</v>
      </c>
      <c r="G2027" s="59" t="s">
        <v>937</v>
      </c>
      <c r="H2027" s="60" t="s">
        <v>6707</v>
      </c>
      <c r="I2027" s="60" t="s">
        <v>8064</v>
      </c>
      <c r="J2027" s="123"/>
      <c r="K2027" s="62" t="s">
        <v>139</v>
      </c>
      <c r="L2027" s="60" t="s">
        <v>153</v>
      </c>
      <c r="M2027" s="59" t="s">
        <v>103</v>
      </c>
      <c r="N2027" s="60" t="s">
        <v>124</v>
      </c>
      <c r="O2027" s="60" t="s">
        <v>4947</v>
      </c>
      <c r="P2027" s="59" t="s">
        <v>102</v>
      </c>
      <c r="Q2027" s="59" t="s">
        <v>103</v>
      </c>
      <c r="R2027" s="59"/>
      <c r="S2027" s="59"/>
      <c r="T2027" s="59">
        <v>2.54</v>
      </c>
      <c r="U2027" s="59">
        <v>11.5</v>
      </c>
      <c r="V2027" s="59">
        <v>18.75</v>
      </c>
    </row>
    <row r="2028" spans="1:22" s="64" customFormat="1" ht="15" x14ac:dyDescent="0.2">
      <c r="A2028" s="58" t="s">
        <v>8065</v>
      </c>
      <c r="B2028" s="59" t="s">
        <v>8066</v>
      </c>
      <c r="C2028" s="71">
        <v>870</v>
      </c>
      <c r="D2028" s="60">
        <v>126</v>
      </c>
      <c r="E2028" s="60" t="s">
        <v>7543</v>
      </c>
      <c r="F2028" s="73" t="s">
        <v>7544</v>
      </c>
      <c r="G2028" s="59" t="s">
        <v>136</v>
      </c>
      <c r="H2028" s="60" t="s">
        <v>8067</v>
      </c>
      <c r="I2028" s="60" t="s">
        <v>8068</v>
      </c>
      <c r="J2028" s="123">
        <v>1.1100000000000001</v>
      </c>
      <c r="K2028" s="62" t="s">
        <v>139</v>
      </c>
      <c r="L2028" s="60" t="s">
        <v>153</v>
      </c>
      <c r="M2028" s="59" t="s">
        <v>103</v>
      </c>
      <c r="N2028" s="60" t="s">
        <v>7845</v>
      </c>
      <c r="O2028" s="60" t="s">
        <v>4247</v>
      </c>
      <c r="P2028" s="59" t="s">
        <v>102</v>
      </c>
      <c r="Q2028" s="59" t="s">
        <v>103</v>
      </c>
      <c r="R2028" s="59"/>
      <c r="S2028" s="59"/>
      <c r="T2028" s="59">
        <v>4.0999999999999996</v>
      </c>
      <c r="U2028" s="59">
        <v>10.3</v>
      </c>
      <c r="V2028" s="59">
        <v>19.8</v>
      </c>
    </row>
    <row r="2029" spans="1:22" s="64" customFormat="1" ht="15" x14ac:dyDescent="0.2">
      <c r="A2029" s="58" t="s">
        <v>8069</v>
      </c>
      <c r="B2029" s="59" t="s">
        <v>8070</v>
      </c>
      <c r="C2029" s="71">
        <v>895</v>
      </c>
      <c r="D2029" s="60">
        <v>393.8</v>
      </c>
      <c r="E2029" s="60" t="s">
        <v>7543</v>
      </c>
      <c r="F2029" s="73" t="s">
        <v>7544</v>
      </c>
      <c r="G2029" s="59" t="s">
        <v>937</v>
      </c>
      <c r="H2029" s="60" t="s">
        <v>8071</v>
      </c>
      <c r="I2029" s="60" t="s">
        <v>8072</v>
      </c>
      <c r="J2029" s="123">
        <v>0.82</v>
      </c>
      <c r="K2029" s="62" t="s">
        <v>139</v>
      </c>
      <c r="L2029" s="60" t="s">
        <v>153</v>
      </c>
      <c r="M2029" s="59" t="s">
        <v>103</v>
      </c>
      <c r="N2029" s="60" t="s">
        <v>131</v>
      </c>
      <c r="O2029" s="60" t="s">
        <v>132</v>
      </c>
      <c r="P2029" s="59" t="s">
        <v>102</v>
      </c>
      <c r="Q2029" s="59" t="s">
        <v>103</v>
      </c>
      <c r="R2029" s="59"/>
      <c r="S2029" s="59"/>
      <c r="T2029" s="59">
        <v>2.54</v>
      </c>
      <c r="U2029" s="59">
        <v>11.5</v>
      </c>
      <c r="V2029" s="59">
        <v>18.75</v>
      </c>
    </row>
    <row r="2030" spans="1:22" s="64" customFormat="1" ht="15" x14ac:dyDescent="0.2">
      <c r="A2030" s="58" t="s">
        <v>8073</v>
      </c>
      <c r="B2030" s="59" t="s">
        <v>8074</v>
      </c>
      <c r="C2030" s="71">
        <v>895</v>
      </c>
      <c r="D2030" s="60">
        <v>393.8</v>
      </c>
      <c r="E2030" s="60" t="s">
        <v>7543</v>
      </c>
      <c r="F2030" s="73" t="s">
        <v>7544</v>
      </c>
      <c r="G2030" s="59" t="s">
        <v>136</v>
      </c>
      <c r="H2030" s="60" t="s">
        <v>8075</v>
      </c>
      <c r="I2030" s="60" t="s">
        <v>8076</v>
      </c>
      <c r="J2030" s="123">
        <v>1.17</v>
      </c>
      <c r="K2030" s="62" t="s">
        <v>139</v>
      </c>
      <c r="L2030" s="60" t="s">
        <v>117</v>
      </c>
      <c r="M2030" s="59" t="s">
        <v>140</v>
      </c>
      <c r="N2030" s="60" t="s">
        <v>100</v>
      </c>
      <c r="O2030" s="60" t="s">
        <v>6367</v>
      </c>
      <c r="P2030" s="59" t="s">
        <v>102</v>
      </c>
      <c r="Q2030" s="59" t="s">
        <v>103</v>
      </c>
      <c r="R2030" s="59"/>
      <c r="S2030" s="59"/>
      <c r="T2030" s="59">
        <v>2.9</v>
      </c>
      <c r="U2030" s="59">
        <v>11.4</v>
      </c>
      <c r="V2030" s="59">
        <v>14</v>
      </c>
    </row>
    <row r="2031" spans="1:22" s="64" customFormat="1" ht="15" x14ac:dyDescent="0.2">
      <c r="A2031" s="58" t="s">
        <v>8077</v>
      </c>
      <c r="B2031" s="59" t="s">
        <v>8078</v>
      </c>
      <c r="C2031" s="71">
        <v>925</v>
      </c>
      <c r="D2031" s="60">
        <v>369.6</v>
      </c>
      <c r="E2031" s="60" t="s">
        <v>7543</v>
      </c>
      <c r="F2031" s="73" t="s">
        <v>7544</v>
      </c>
      <c r="G2031" s="59" t="s">
        <v>937</v>
      </c>
      <c r="H2031" s="60" t="s">
        <v>8079</v>
      </c>
      <c r="I2031" s="60" t="s">
        <v>8080</v>
      </c>
      <c r="J2031" s="123">
        <v>1.4</v>
      </c>
      <c r="K2031" s="62" t="s">
        <v>139</v>
      </c>
      <c r="L2031" s="60" t="s">
        <v>153</v>
      </c>
      <c r="M2031" s="59" t="s">
        <v>103</v>
      </c>
      <c r="N2031" s="60" t="s">
        <v>124</v>
      </c>
      <c r="O2031" s="60" t="s">
        <v>4947</v>
      </c>
      <c r="P2031" s="59" t="s">
        <v>102</v>
      </c>
      <c r="Q2031" s="59" t="s">
        <v>103</v>
      </c>
      <c r="R2031" s="59"/>
      <c r="S2031" s="59"/>
      <c r="T2031" s="59">
        <v>2.54</v>
      </c>
      <c r="U2031" s="59">
        <v>11.5</v>
      </c>
      <c r="V2031" s="59">
        <v>18.75</v>
      </c>
    </row>
    <row r="2032" spans="1:22" s="64" customFormat="1" ht="15" x14ac:dyDescent="0.2">
      <c r="A2032" s="58" t="s">
        <v>8081</v>
      </c>
      <c r="B2032" s="59" t="s">
        <v>8082</v>
      </c>
      <c r="C2032" s="71">
        <v>995</v>
      </c>
      <c r="D2032" s="60">
        <v>375.41</v>
      </c>
      <c r="E2032" s="60" t="s">
        <v>7543</v>
      </c>
      <c r="F2032" s="73" t="s">
        <v>7544</v>
      </c>
      <c r="G2032" s="59" t="s">
        <v>3327</v>
      </c>
      <c r="H2032" s="60" t="s">
        <v>8083</v>
      </c>
      <c r="I2032" s="60" t="s">
        <v>8084</v>
      </c>
      <c r="J2032" s="123">
        <v>2.7</v>
      </c>
      <c r="K2032" s="62" t="s">
        <v>139</v>
      </c>
      <c r="L2032" s="60" t="s">
        <v>153</v>
      </c>
      <c r="M2032" s="59" t="s">
        <v>103</v>
      </c>
      <c r="N2032" s="60" t="s">
        <v>6456</v>
      </c>
      <c r="O2032" s="60" t="s">
        <v>6457</v>
      </c>
      <c r="P2032" s="59" t="s">
        <v>102</v>
      </c>
      <c r="Q2032" s="59" t="s">
        <v>103</v>
      </c>
      <c r="R2032" s="59"/>
      <c r="S2032" s="59"/>
      <c r="T2032" s="59">
        <v>4.3600000000000003</v>
      </c>
      <c r="U2032" s="59">
        <v>18.3</v>
      </c>
      <c r="V2032" s="59">
        <v>43.64</v>
      </c>
    </row>
    <row r="2033" spans="1:22" s="64" customFormat="1" ht="15" x14ac:dyDescent="0.2">
      <c r="A2033" s="58" t="s">
        <v>8085</v>
      </c>
      <c r="B2033" s="59" t="s">
        <v>8086</v>
      </c>
      <c r="C2033" s="71">
        <v>1000</v>
      </c>
      <c r="D2033" s="60">
        <v>289.89</v>
      </c>
      <c r="E2033" s="60" t="s">
        <v>7543</v>
      </c>
      <c r="F2033" s="73" t="s">
        <v>7544</v>
      </c>
      <c r="G2033" s="59" t="s">
        <v>5875</v>
      </c>
      <c r="H2033" s="60" t="s">
        <v>8087</v>
      </c>
      <c r="I2033" s="60" t="s">
        <v>8088</v>
      </c>
      <c r="J2033" s="123">
        <v>3.94</v>
      </c>
      <c r="K2033" s="62" t="s">
        <v>139</v>
      </c>
      <c r="L2033" s="60" t="s">
        <v>153</v>
      </c>
      <c r="M2033" s="59" t="s">
        <v>103</v>
      </c>
      <c r="N2033" s="60" t="s">
        <v>124</v>
      </c>
      <c r="O2033" s="60" t="s">
        <v>8089</v>
      </c>
      <c r="P2033" s="59" t="s">
        <v>102</v>
      </c>
      <c r="Q2033" s="59" t="s">
        <v>103</v>
      </c>
      <c r="R2033" s="59"/>
      <c r="S2033" s="59"/>
      <c r="T2033" s="59"/>
      <c r="U2033" s="59"/>
      <c r="V2033" s="59"/>
    </row>
    <row r="2034" spans="1:22" s="64" customFormat="1" ht="15" x14ac:dyDescent="0.2">
      <c r="A2034" s="58" t="s">
        <v>8090</v>
      </c>
      <c r="B2034" s="59" t="s">
        <v>8091</v>
      </c>
      <c r="C2034" s="71">
        <v>1030</v>
      </c>
      <c r="D2034" s="60">
        <v>453.2</v>
      </c>
      <c r="E2034" s="60" t="s">
        <v>7543</v>
      </c>
      <c r="F2034" s="73" t="s">
        <v>7544</v>
      </c>
      <c r="G2034" s="59" t="s">
        <v>937</v>
      </c>
      <c r="H2034" s="60" t="s">
        <v>6318</v>
      </c>
      <c r="I2034" s="60" t="s">
        <v>8092</v>
      </c>
      <c r="J2034" s="123"/>
      <c r="K2034" s="62" t="s">
        <v>139</v>
      </c>
      <c r="L2034" s="60" t="s">
        <v>153</v>
      </c>
      <c r="M2034" s="59" t="s">
        <v>103</v>
      </c>
      <c r="N2034" s="60" t="s">
        <v>124</v>
      </c>
      <c r="O2034" s="60" t="s">
        <v>4947</v>
      </c>
      <c r="P2034" s="59" t="s">
        <v>102</v>
      </c>
      <c r="Q2034" s="59" t="s">
        <v>103</v>
      </c>
      <c r="R2034" s="59"/>
      <c r="S2034" s="59"/>
      <c r="T2034" s="59">
        <v>2.54</v>
      </c>
      <c r="U2034" s="59">
        <v>11.5</v>
      </c>
      <c r="V2034" s="59">
        <v>18.75</v>
      </c>
    </row>
    <row r="2035" spans="1:22" s="64" customFormat="1" ht="15" x14ac:dyDescent="0.2">
      <c r="A2035" s="58" t="s">
        <v>8093</v>
      </c>
      <c r="B2035" s="59" t="s">
        <v>8094</v>
      </c>
      <c r="C2035" s="71">
        <v>1095</v>
      </c>
      <c r="D2035" s="60">
        <v>481.8</v>
      </c>
      <c r="E2035" s="60" t="s">
        <v>7543</v>
      </c>
      <c r="F2035" s="73" t="s">
        <v>7544</v>
      </c>
      <c r="G2035" s="59" t="s">
        <v>5685</v>
      </c>
      <c r="H2035" s="60" t="s">
        <v>7995</v>
      </c>
      <c r="I2035" s="60" t="s">
        <v>8095</v>
      </c>
      <c r="J2035" s="123">
        <v>1.1599999999999999</v>
      </c>
      <c r="K2035" s="62" t="s">
        <v>139</v>
      </c>
      <c r="L2035" s="60" t="s">
        <v>153</v>
      </c>
      <c r="M2035" s="59" t="s">
        <v>103</v>
      </c>
      <c r="N2035" s="60" t="s">
        <v>131</v>
      </c>
      <c r="O2035" s="60" t="s">
        <v>132</v>
      </c>
      <c r="P2035" s="59" t="s">
        <v>102</v>
      </c>
      <c r="Q2035" s="59" t="s">
        <v>103</v>
      </c>
      <c r="R2035" s="59"/>
      <c r="S2035" s="59"/>
      <c r="T2035" s="59">
        <v>4.3600000000000003</v>
      </c>
      <c r="U2035" s="59">
        <v>16.3</v>
      </c>
      <c r="V2035" s="59">
        <v>21.46</v>
      </c>
    </row>
    <row r="2036" spans="1:22" ht="15" x14ac:dyDescent="0.2">
      <c r="A2036" s="58" t="s">
        <v>8096</v>
      </c>
      <c r="B2036" s="59" t="s">
        <v>8097</v>
      </c>
      <c r="C2036" s="71">
        <v>1165</v>
      </c>
      <c r="D2036" s="60">
        <v>280.58</v>
      </c>
      <c r="E2036" s="60" t="s">
        <v>7543</v>
      </c>
      <c r="F2036" s="73" t="s">
        <v>7544</v>
      </c>
      <c r="G2036" s="59" t="s">
        <v>4087</v>
      </c>
      <c r="H2036" s="60" t="s">
        <v>8098</v>
      </c>
      <c r="I2036" s="60" t="s">
        <v>8099</v>
      </c>
      <c r="J2036" s="123">
        <v>0.63</v>
      </c>
      <c r="K2036" s="62" t="s">
        <v>139</v>
      </c>
      <c r="L2036" s="60" t="s">
        <v>153</v>
      </c>
      <c r="M2036" s="59" t="s">
        <v>103</v>
      </c>
      <c r="N2036" s="60" t="s">
        <v>4247</v>
      </c>
      <c r="O2036" s="60" t="s">
        <v>5552</v>
      </c>
      <c r="P2036" s="59" t="s">
        <v>102</v>
      </c>
      <c r="Q2036" s="59" t="s">
        <v>103</v>
      </c>
      <c r="R2036" s="59"/>
      <c r="S2036" s="59"/>
      <c r="T2036" s="59">
        <v>2.44</v>
      </c>
      <c r="U2036" s="59">
        <v>7.15</v>
      </c>
      <c r="V2036" s="59">
        <v>12</v>
      </c>
    </row>
    <row r="2037" spans="1:22" ht="15" x14ac:dyDescent="0.2">
      <c r="A2037" s="58" t="s">
        <v>8100</v>
      </c>
      <c r="B2037" s="59" t="s">
        <v>8101</v>
      </c>
      <c r="C2037" s="71">
        <v>1215</v>
      </c>
      <c r="D2037" s="60">
        <v>317.7</v>
      </c>
      <c r="E2037" s="60" t="s">
        <v>7543</v>
      </c>
      <c r="F2037" s="73" t="s">
        <v>7544</v>
      </c>
      <c r="G2037" s="59" t="s">
        <v>3327</v>
      </c>
      <c r="H2037" s="60" t="s">
        <v>8102</v>
      </c>
      <c r="I2037" s="60" t="s">
        <v>8103</v>
      </c>
      <c r="J2037" s="123">
        <v>2.6</v>
      </c>
      <c r="K2037" s="62" t="s">
        <v>139</v>
      </c>
      <c r="L2037" s="60" t="s">
        <v>153</v>
      </c>
      <c r="M2037" s="59" t="s">
        <v>103</v>
      </c>
      <c r="N2037" s="60" t="s">
        <v>6456</v>
      </c>
      <c r="O2037" s="60" t="s">
        <v>6457</v>
      </c>
      <c r="P2037" s="59" t="s">
        <v>102</v>
      </c>
      <c r="Q2037" s="59" t="s">
        <v>103</v>
      </c>
      <c r="R2037" s="59"/>
      <c r="S2037" s="59"/>
      <c r="T2037" s="59">
        <v>4.3600000000000003</v>
      </c>
      <c r="U2037" s="59">
        <v>18.3</v>
      </c>
      <c r="V2037" s="59">
        <v>43.64</v>
      </c>
    </row>
    <row r="2038" spans="1:22" ht="15" x14ac:dyDescent="0.2">
      <c r="A2038" s="58" t="s">
        <v>8104</v>
      </c>
      <c r="B2038" s="59" t="s">
        <v>8105</v>
      </c>
      <c r="C2038" s="71">
        <v>1265</v>
      </c>
      <c r="D2038" s="60">
        <v>312.13</v>
      </c>
      <c r="E2038" s="60" t="s">
        <v>7543</v>
      </c>
      <c r="F2038" s="73" t="s">
        <v>7544</v>
      </c>
      <c r="G2038" s="59" t="s">
        <v>3976</v>
      </c>
      <c r="H2038" s="60" t="s">
        <v>8106</v>
      </c>
      <c r="I2038" s="60" t="s">
        <v>8107</v>
      </c>
      <c r="J2038" s="123">
        <v>0.5</v>
      </c>
      <c r="K2038" s="62" t="s">
        <v>139</v>
      </c>
      <c r="L2038" s="60" t="s">
        <v>153</v>
      </c>
      <c r="M2038" s="59" t="s">
        <v>103</v>
      </c>
      <c r="N2038" s="60" t="s">
        <v>946</v>
      </c>
      <c r="O2038" s="60" t="s">
        <v>4804</v>
      </c>
      <c r="P2038" s="59" t="s">
        <v>102</v>
      </c>
      <c r="Q2038" s="59" t="s">
        <v>103</v>
      </c>
      <c r="R2038" s="59"/>
      <c r="S2038" s="59"/>
      <c r="T2038" s="59">
        <v>2.44</v>
      </c>
      <c r="U2038" s="59">
        <v>5.18</v>
      </c>
      <c r="V2038" s="59">
        <v>6.22</v>
      </c>
    </row>
    <row r="2039" spans="1:22" ht="15" x14ac:dyDescent="0.2">
      <c r="A2039" s="58" t="s">
        <v>8108</v>
      </c>
      <c r="B2039" s="59" t="s">
        <v>8109</v>
      </c>
      <c r="C2039" s="71">
        <v>1265</v>
      </c>
      <c r="D2039" s="60">
        <v>366.71</v>
      </c>
      <c r="E2039" s="60" t="s">
        <v>7543</v>
      </c>
      <c r="F2039" s="73" t="s">
        <v>7544</v>
      </c>
      <c r="G2039" s="59" t="s">
        <v>5875</v>
      </c>
      <c r="H2039" s="60" t="s">
        <v>8110</v>
      </c>
      <c r="I2039" s="60" t="s">
        <v>8111</v>
      </c>
      <c r="J2039" s="123">
        <v>7.98</v>
      </c>
      <c r="K2039" s="62" t="s">
        <v>139</v>
      </c>
      <c r="L2039" s="60" t="s">
        <v>153</v>
      </c>
      <c r="M2039" s="59" t="s">
        <v>103</v>
      </c>
      <c r="N2039" s="60" t="s">
        <v>4247</v>
      </c>
      <c r="O2039" s="60" t="s">
        <v>4248</v>
      </c>
      <c r="P2039" s="59" t="s">
        <v>102</v>
      </c>
      <c r="Q2039" s="59" t="s">
        <v>103</v>
      </c>
      <c r="R2039" s="59"/>
      <c r="S2039" s="59"/>
      <c r="T2039" s="59">
        <v>13.25</v>
      </c>
      <c r="U2039" s="59">
        <v>18.399999999999999</v>
      </c>
      <c r="V2039" s="59">
        <v>43.64</v>
      </c>
    </row>
    <row r="2040" spans="1:22" ht="15" x14ac:dyDescent="0.2">
      <c r="A2040" s="58" t="s">
        <v>8112</v>
      </c>
      <c r="B2040" s="59" t="s">
        <v>8113</v>
      </c>
      <c r="C2040" s="71">
        <v>1295</v>
      </c>
      <c r="D2040" s="60">
        <v>569.79999999999995</v>
      </c>
      <c r="E2040" s="60" t="s">
        <v>7543</v>
      </c>
      <c r="F2040" s="73" t="s">
        <v>7544</v>
      </c>
      <c r="G2040" s="59" t="s">
        <v>5685</v>
      </c>
      <c r="H2040" s="60" t="s">
        <v>8114</v>
      </c>
      <c r="I2040" s="60" t="s">
        <v>8115</v>
      </c>
      <c r="J2040" s="123">
        <v>0.9</v>
      </c>
      <c r="K2040" s="62" t="s">
        <v>139</v>
      </c>
      <c r="L2040" s="60" t="s">
        <v>153</v>
      </c>
      <c r="M2040" s="59" t="s">
        <v>103</v>
      </c>
      <c r="N2040" s="60" t="s">
        <v>131</v>
      </c>
      <c r="O2040" s="60" t="s">
        <v>132</v>
      </c>
      <c r="P2040" s="59" t="s">
        <v>102</v>
      </c>
      <c r="Q2040" s="59" t="s">
        <v>103</v>
      </c>
      <c r="R2040" s="59"/>
      <c r="S2040" s="59"/>
      <c r="T2040" s="59">
        <v>4.3600000000000003</v>
      </c>
      <c r="U2040" s="59">
        <v>16.3</v>
      </c>
      <c r="V2040" s="59">
        <v>21.46</v>
      </c>
    </row>
    <row r="2041" spans="1:22" ht="15" x14ac:dyDescent="0.2">
      <c r="A2041" s="58" t="s">
        <v>8116</v>
      </c>
      <c r="B2041" s="59" t="s">
        <v>8117</v>
      </c>
      <c r="C2041" s="71">
        <v>1425</v>
      </c>
      <c r="D2041" s="60">
        <v>338</v>
      </c>
      <c r="E2041" s="60" t="s">
        <v>7543</v>
      </c>
      <c r="F2041" s="73" t="s">
        <v>7544</v>
      </c>
      <c r="G2041" s="59" t="s">
        <v>5685</v>
      </c>
      <c r="H2041" s="60" t="s">
        <v>8118</v>
      </c>
      <c r="I2041" s="60" t="s">
        <v>8119</v>
      </c>
      <c r="J2041" s="123">
        <v>0.9</v>
      </c>
      <c r="K2041" s="62" t="s">
        <v>139</v>
      </c>
      <c r="L2041" s="60" t="s">
        <v>153</v>
      </c>
      <c r="M2041" s="59" t="s">
        <v>103</v>
      </c>
      <c r="N2041" s="60" t="s">
        <v>131</v>
      </c>
      <c r="O2041" s="60" t="s">
        <v>132</v>
      </c>
      <c r="P2041" s="59" t="s">
        <v>102</v>
      </c>
      <c r="Q2041" s="59" t="s">
        <v>103</v>
      </c>
      <c r="R2041" s="59"/>
      <c r="S2041" s="59"/>
      <c r="T2041" s="59">
        <v>4.3600000000000003</v>
      </c>
      <c r="U2041" s="59">
        <v>16.3</v>
      </c>
      <c r="V2041" s="59">
        <v>21.46</v>
      </c>
    </row>
    <row r="2042" spans="1:22" ht="15" x14ac:dyDescent="0.2">
      <c r="A2042" s="58" t="s">
        <v>8120</v>
      </c>
      <c r="B2042" s="59" t="s">
        <v>8121</v>
      </c>
      <c r="C2042" s="71">
        <v>1598</v>
      </c>
      <c r="D2042" s="60">
        <v>615</v>
      </c>
      <c r="E2042" s="60" t="s">
        <v>7543</v>
      </c>
      <c r="F2042" s="73" t="s">
        <v>7544</v>
      </c>
      <c r="G2042" s="59" t="s">
        <v>136</v>
      </c>
      <c r="H2042" s="60" t="s">
        <v>8122</v>
      </c>
      <c r="I2042" s="60" t="s">
        <v>8123</v>
      </c>
      <c r="J2042" s="123">
        <v>7.75</v>
      </c>
      <c r="K2042" s="62" t="s">
        <v>139</v>
      </c>
      <c r="L2042" s="60" t="s">
        <v>3468</v>
      </c>
      <c r="M2042" s="59" t="s">
        <v>103</v>
      </c>
      <c r="N2042" s="60" t="s">
        <v>953</v>
      </c>
      <c r="O2042" s="60" t="s">
        <v>1070</v>
      </c>
      <c r="P2042" s="59" t="s">
        <v>955</v>
      </c>
      <c r="Q2042" s="59" t="s">
        <v>103</v>
      </c>
      <c r="R2042" s="59"/>
      <c r="S2042" s="59" t="s">
        <v>955</v>
      </c>
      <c r="T2042" s="59"/>
      <c r="U2042" s="59"/>
      <c r="V2042" s="59"/>
    </row>
    <row r="2043" spans="1:22" ht="15" x14ac:dyDescent="0.2">
      <c r="A2043" s="58" t="s">
        <v>8124</v>
      </c>
      <c r="B2043" s="59" t="s">
        <v>8125</v>
      </c>
      <c r="C2043" s="71">
        <v>1795</v>
      </c>
      <c r="D2043" s="60">
        <v>520.35</v>
      </c>
      <c r="E2043" s="60" t="s">
        <v>7543</v>
      </c>
      <c r="F2043" s="73" t="s">
        <v>7544</v>
      </c>
      <c r="G2043" s="59" t="s">
        <v>3327</v>
      </c>
      <c r="H2043" s="60" t="s">
        <v>8126</v>
      </c>
      <c r="I2043" s="60" t="s">
        <v>8127</v>
      </c>
      <c r="J2043" s="123">
        <v>3.25</v>
      </c>
      <c r="K2043" s="62" t="s">
        <v>139</v>
      </c>
      <c r="L2043" s="60" t="s">
        <v>153</v>
      </c>
      <c r="M2043" s="59" t="s">
        <v>103</v>
      </c>
      <c r="N2043" s="60" t="s">
        <v>6456</v>
      </c>
      <c r="O2043" s="60" t="s">
        <v>6457</v>
      </c>
      <c r="P2043" s="59" t="s">
        <v>102</v>
      </c>
      <c r="Q2043" s="59" t="s">
        <v>103</v>
      </c>
      <c r="R2043" s="59"/>
      <c r="S2043" s="59"/>
      <c r="T2043" s="59">
        <v>4.3600000000000003</v>
      </c>
      <c r="U2043" s="59">
        <v>23.72</v>
      </c>
      <c r="V2043" s="59">
        <v>43.64</v>
      </c>
    </row>
    <row r="2044" spans="1:22" ht="15" x14ac:dyDescent="0.2">
      <c r="A2044" s="58" t="s">
        <v>8128</v>
      </c>
      <c r="B2044" s="59" t="s">
        <v>8129</v>
      </c>
      <c r="C2044" s="71">
        <v>1795</v>
      </c>
      <c r="D2044" s="60">
        <v>462.38</v>
      </c>
      <c r="E2044" s="60" t="s">
        <v>7543</v>
      </c>
      <c r="F2044" s="73" t="s">
        <v>7544</v>
      </c>
      <c r="G2044" s="59" t="s">
        <v>5875</v>
      </c>
      <c r="H2044" s="60" t="s">
        <v>8130</v>
      </c>
      <c r="I2044" s="60" t="s">
        <v>8131</v>
      </c>
      <c r="J2044" s="123">
        <v>3.25</v>
      </c>
      <c r="K2044" s="62" t="s">
        <v>139</v>
      </c>
      <c r="L2044" s="60" t="s">
        <v>153</v>
      </c>
      <c r="M2044" s="59" t="s">
        <v>103</v>
      </c>
      <c r="N2044" s="60" t="s">
        <v>6456</v>
      </c>
      <c r="O2044" s="60" t="s">
        <v>6457</v>
      </c>
      <c r="P2044" s="59" t="s">
        <v>102</v>
      </c>
      <c r="Q2044" s="59" t="s">
        <v>103</v>
      </c>
      <c r="R2044" s="59"/>
      <c r="S2044" s="59"/>
      <c r="T2044" s="59">
        <v>4.3600000000000003</v>
      </c>
      <c r="U2044" s="59">
        <v>23.72</v>
      </c>
      <c r="V2044" s="59">
        <v>43.64</v>
      </c>
    </row>
    <row r="2045" spans="1:22" ht="15" x14ac:dyDescent="0.2">
      <c r="A2045" s="58" t="s">
        <v>8132</v>
      </c>
      <c r="B2045" s="59" t="s">
        <v>8133</v>
      </c>
      <c r="C2045" s="71">
        <v>1795</v>
      </c>
      <c r="D2045" s="60">
        <v>789.8</v>
      </c>
      <c r="E2045" s="60" t="s">
        <v>7543</v>
      </c>
      <c r="F2045" s="73" t="s">
        <v>7544</v>
      </c>
      <c r="G2045" s="59" t="s">
        <v>3327</v>
      </c>
      <c r="H2045" s="60" t="s">
        <v>8134</v>
      </c>
      <c r="I2045" s="60" t="s">
        <v>8135</v>
      </c>
      <c r="J2045" s="123">
        <v>2.6</v>
      </c>
      <c r="K2045" s="62" t="s">
        <v>139</v>
      </c>
      <c r="L2045" s="60" t="s">
        <v>153</v>
      </c>
      <c r="M2045" s="59" t="s">
        <v>103</v>
      </c>
      <c r="N2045" s="60" t="s">
        <v>154</v>
      </c>
      <c r="O2045" s="60" t="s">
        <v>4120</v>
      </c>
      <c r="P2045" s="59" t="s">
        <v>102</v>
      </c>
      <c r="Q2045" s="59" t="s">
        <v>103</v>
      </c>
      <c r="R2045" s="59"/>
      <c r="S2045" s="59"/>
      <c r="T2045" s="59">
        <v>4.3600000000000003</v>
      </c>
      <c r="U2045" s="59">
        <v>18.3</v>
      </c>
      <c r="V2045" s="59">
        <v>43.64</v>
      </c>
    </row>
    <row r="2046" spans="1:22" ht="15" x14ac:dyDescent="0.2">
      <c r="A2046" s="58" t="s">
        <v>8136</v>
      </c>
      <c r="B2046" s="59" t="s">
        <v>8137</v>
      </c>
      <c r="C2046" s="71">
        <v>1995</v>
      </c>
      <c r="D2046" s="60">
        <v>578.33000000000004</v>
      </c>
      <c r="E2046" s="60" t="s">
        <v>7543</v>
      </c>
      <c r="F2046" s="73" t="s">
        <v>7544</v>
      </c>
      <c r="G2046" s="59" t="s">
        <v>3327</v>
      </c>
      <c r="H2046" s="60" t="s">
        <v>8138</v>
      </c>
      <c r="I2046" s="60" t="s">
        <v>8139</v>
      </c>
      <c r="J2046" s="123">
        <v>2.7</v>
      </c>
      <c r="K2046" s="62" t="s">
        <v>139</v>
      </c>
      <c r="L2046" s="60" t="s">
        <v>153</v>
      </c>
      <c r="M2046" s="59" t="s">
        <v>103</v>
      </c>
      <c r="N2046" s="60" t="s">
        <v>6456</v>
      </c>
      <c r="O2046" s="60" t="s">
        <v>6457</v>
      </c>
      <c r="P2046" s="59" t="s">
        <v>102</v>
      </c>
      <c r="Q2046" s="59" t="s">
        <v>103</v>
      </c>
      <c r="R2046" s="59"/>
      <c r="S2046" s="59"/>
      <c r="T2046" s="59">
        <v>4.3600000000000003</v>
      </c>
      <c r="U2046" s="59">
        <v>18.3</v>
      </c>
      <c r="V2046" s="59">
        <v>43.64</v>
      </c>
    </row>
    <row r="2047" spans="1:22" ht="15" x14ac:dyDescent="0.2">
      <c r="A2047" s="58" t="s">
        <v>8140</v>
      </c>
      <c r="B2047" s="59" t="s">
        <v>8141</v>
      </c>
      <c r="C2047" s="71">
        <v>2095</v>
      </c>
      <c r="D2047" s="60">
        <v>578.33000000000004</v>
      </c>
      <c r="E2047" s="60" t="s">
        <v>7543</v>
      </c>
      <c r="F2047" s="73" t="s">
        <v>7544</v>
      </c>
      <c r="G2047" s="59" t="s">
        <v>3327</v>
      </c>
      <c r="H2047" s="60" t="s">
        <v>8142</v>
      </c>
      <c r="I2047" s="60" t="s">
        <v>8143</v>
      </c>
      <c r="J2047" s="123">
        <v>3.25</v>
      </c>
      <c r="K2047" s="62" t="s">
        <v>139</v>
      </c>
      <c r="L2047" s="60" t="s">
        <v>153</v>
      </c>
      <c r="M2047" s="59" t="s">
        <v>103</v>
      </c>
      <c r="N2047" s="60" t="s">
        <v>6456</v>
      </c>
      <c r="O2047" s="60" t="s">
        <v>6457</v>
      </c>
      <c r="P2047" s="59" t="s">
        <v>102</v>
      </c>
      <c r="Q2047" s="59" t="s">
        <v>103</v>
      </c>
      <c r="R2047" s="59"/>
      <c r="S2047" s="59"/>
      <c r="T2047" s="59">
        <v>4.3600000000000003</v>
      </c>
      <c r="U2047" s="59">
        <v>23.72</v>
      </c>
      <c r="V2047" s="59">
        <v>43.64</v>
      </c>
    </row>
    <row r="2048" spans="1:22" ht="15" x14ac:dyDescent="0.2">
      <c r="A2048" s="58" t="s">
        <v>8144</v>
      </c>
      <c r="B2048" s="59" t="s">
        <v>8145</v>
      </c>
      <c r="C2048" s="71">
        <v>2265</v>
      </c>
      <c r="D2048" s="60">
        <v>607.32000000000005</v>
      </c>
      <c r="E2048" s="60" t="s">
        <v>7543</v>
      </c>
      <c r="F2048" s="73" t="s">
        <v>7544</v>
      </c>
      <c r="G2048" s="59" t="s">
        <v>3327</v>
      </c>
      <c r="H2048" s="60" t="s">
        <v>8146</v>
      </c>
      <c r="I2048" s="60" t="s">
        <v>8147</v>
      </c>
      <c r="J2048" s="123">
        <v>3.22</v>
      </c>
      <c r="K2048" s="62" t="s">
        <v>139</v>
      </c>
      <c r="L2048" s="60" t="s">
        <v>153</v>
      </c>
      <c r="M2048" s="59" t="s">
        <v>103</v>
      </c>
      <c r="N2048" s="60" t="s">
        <v>124</v>
      </c>
      <c r="O2048" s="60" t="s">
        <v>7791</v>
      </c>
      <c r="P2048" s="59" t="s">
        <v>102</v>
      </c>
      <c r="Q2048" s="59" t="s">
        <v>103</v>
      </c>
      <c r="R2048" s="59"/>
      <c r="S2048" s="59"/>
      <c r="T2048" s="59">
        <v>4.3600000000000003</v>
      </c>
      <c r="U2048" s="59">
        <v>18.3</v>
      </c>
      <c r="V2048" s="59">
        <v>43.64</v>
      </c>
    </row>
    <row r="2049" spans="1:22" ht="15" x14ac:dyDescent="0.2">
      <c r="A2049" s="58" t="s">
        <v>8148</v>
      </c>
      <c r="B2049" s="59" t="s">
        <v>8149</v>
      </c>
      <c r="C2049" s="71">
        <v>2350</v>
      </c>
      <c r="D2049" s="60">
        <v>681.25</v>
      </c>
      <c r="E2049" s="60" t="s">
        <v>7543</v>
      </c>
      <c r="F2049" s="73" t="s">
        <v>7544</v>
      </c>
      <c r="G2049" s="59" t="s">
        <v>5875</v>
      </c>
      <c r="H2049" s="60" t="s">
        <v>8150</v>
      </c>
      <c r="I2049" s="60" t="s">
        <v>8151</v>
      </c>
      <c r="J2049" s="123">
        <v>8.0399999999999991</v>
      </c>
      <c r="K2049" s="62" t="s">
        <v>139</v>
      </c>
      <c r="L2049" s="60" t="s">
        <v>153</v>
      </c>
      <c r="M2049" s="59" t="s">
        <v>103</v>
      </c>
      <c r="N2049" s="60" t="s">
        <v>124</v>
      </c>
      <c r="O2049" s="60" t="s">
        <v>6138</v>
      </c>
      <c r="P2049" s="59" t="s">
        <v>102</v>
      </c>
      <c r="Q2049" s="59" t="s">
        <v>103</v>
      </c>
      <c r="R2049" s="59"/>
      <c r="S2049" s="59"/>
      <c r="T2049" s="59">
        <v>13.25</v>
      </c>
      <c r="U2049" s="59">
        <v>18.399999999999999</v>
      </c>
      <c r="V2049" s="59">
        <v>43.64</v>
      </c>
    </row>
    <row r="2050" spans="1:22" ht="15" x14ac:dyDescent="0.2">
      <c r="A2050" s="58" t="s">
        <v>8152</v>
      </c>
      <c r="B2050" s="59" t="s">
        <v>8153</v>
      </c>
      <c r="C2050" s="71">
        <v>2395</v>
      </c>
      <c r="D2050" s="60">
        <v>693.9</v>
      </c>
      <c r="E2050" s="60" t="s">
        <v>7543</v>
      </c>
      <c r="F2050" s="73" t="s">
        <v>7544</v>
      </c>
      <c r="G2050" s="59" t="s">
        <v>7504</v>
      </c>
      <c r="H2050" s="60" t="s">
        <v>8154</v>
      </c>
      <c r="I2050" s="60" t="s">
        <v>8155</v>
      </c>
      <c r="J2050" s="123">
        <v>5.35</v>
      </c>
      <c r="K2050" s="62" t="s">
        <v>139</v>
      </c>
      <c r="L2050" s="60" t="s">
        <v>153</v>
      </c>
      <c r="M2050" s="59" t="s">
        <v>103</v>
      </c>
      <c r="N2050" s="60" t="s">
        <v>6456</v>
      </c>
      <c r="O2050" s="60" t="s">
        <v>6457</v>
      </c>
      <c r="P2050" s="59" t="s">
        <v>102</v>
      </c>
      <c r="Q2050" s="59" t="s">
        <v>103</v>
      </c>
      <c r="R2050" s="59"/>
      <c r="S2050" s="59"/>
      <c r="T2050" s="59">
        <v>13.25</v>
      </c>
      <c r="U2050" s="59">
        <v>23.7</v>
      </c>
      <c r="V2050" s="59">
        <v>43.69</v>
      </c>
    </row>
    <row r="2051" spans="1:22" ht="15" x14ac:dyDescent="0.2">
      <c r="A2051" s="58" t="s">
        <v>8156</v>
      </c>
      <c r="B2051" s="59" t="s">
        <v>8157</v>
      </c>
      <c r="C2051" s="71">
        <v>2595</v>
      </c>
      <c r="D2051" s="60">
        <v>693.9</v>
      </c>
      <c r="E2051" s="60" t="s">
        <v>7543</v>
      </c>
      <c r="F2051" s="73" t="s">
        <v>7544</v>
      </c>
      <c r="G2051" s="59" t="s">
        <v>136</v>
      </c>
      <c r="H2051" s="60" t="s">
        <v>8158</v>
      </c>
      <c r="I2051" s="60" t="s">
        <v>8159</v>
      </c>
      <c r="J2051" s="123"/>
      <c r="K2051" s="62" t="s">
        <v>139</v>
      </c>
      <c r="L2051" s="60" t="s">
        <v>153</v>
      </c>
      <c r="M2051" s="59" t="s">
        <v>103</v>
      </c>
      <c r="N2051" s="60" t="s">
        <v>124</v>
      </c>
      <c r="O2051" s="60" t="s">
        <v>125</v>
      </c>
      <c r="P2051" s="59" t="s">
        <v>102</v>
      </c>
      <c r="Q2051" s="59" t="s">
        <v>103</v>
      </c>
      <c r="R2051" s="59" t="s">
        <v>273</v>
      </c>
      <c r="S2051" s="59"/>
      <c r="T2051" s="59">
        <v>2</v>
      </c>
      <c r="U2051" s="59">
        <v>18.8</v>
      </c>
      <c r="V2051" s="59">
        <v>22</v>
      </c>
    </row>
    <row r="2052" spans="1:22" ht="15" x14ac:dyDescent="0.2">
      <c r="A2052" s="58" t="s">
        <v>8160</v>
      </c>
      <c r="B2052" s="59" t="s">
        <v>8161</v>
      </c>
      <c r="C2052" s="71">
        <v>2660</v>
      </c>
      <c r="D2052" s="60">
        <v>1170.4000000000001</v>
      </c>
      <c r="E2052" s="60" t="s">
        <v>7543</v>
      </c>
      <c r="F2052" s="73" t="s">
        <v>7544</v>
      </c>
      <c r="G2052" s="59" t="s">
        <v>5875</v>
      </c>
      <c r="H2052" s="60" t="s">
        <v>8162</v>
      </c>
      <c r="I2052" s="60" t="s">
        <v>8163</v>
      </c>
      <c r="J2052" s="123">
        <v>3.6</v>
      </c>
      <c r="K2052" s="62" t="s">
        <v>139</v>
      </c>
      <c r="L2052" s="60" t="s">
        <v>153</v>
      </c>
      <c r="M2052" s="59" t="s">
        <v>103</v>
      </c>
      <c r="N2052" s="60" t="s">
        <v>3227</v>
      </c>
      <c r="O2052" s="60" t="s">
        <v>4488</v>
      </c>
      <c r="P2052" s="59" t="s">
        <v>102</v>
      </c>
      <c r="Q2052" s="59" t="s">
        <v>103</v>
      </c>
      <c r="R2052" s="59"/>
      <c r="S2052" s="59"/>
      <c r="T2052" s="59">
        <v>4.3600000000000003</v>
      </c>
      <c r="U2052" s="59">
        <v>18.3</v>
      </c>
      <c r="V2052" s="59">
        <v>43.64</v>
      </c>
    </row>
    <row r="2053" spans="1:22" ht="15" x14ac:dyDescent="0.2">
      <c r="A2053" s="58" t="s">
        <v>8164</v>
      </c>
      <c r="B2053" s="59" t="s">
        <v>8165</v>
      </c>
      <c r="C2053" s="71">
        <v>2695</v>
      </c>
      <c r="D2053" s="60">
        <v>781.2</v>
      </c>
      <c r="E2053" s="60" t="s">
        <v>7543</v>
      </c>
      <c r="F2053" s="73" t="s">
        <v>7544</v>
      </c>
      <c r="G2053" s="59" t="s">
        <v>7131</v>
      </c>
      <c r="H2053" s="60" t="s">
        <v>7191</v>
      </c>
      <c r="I2053" s="60" t="s">
        <v>8166</v>
      </c>
      <c r="J2053" s="123">
        <v>3.6</v>
      </c>
      <c r="K2053" s="62" t="s">
        <v>139</v>
      </c>
      <c r="L2053" s="60" t="s">
        <v>153</v>
      </c>
      <c r="M2053" s="59" t="s">
        <v>103</v>
      </c>
      <c r="N2053" s="60" t="s">
        <v>6456</v>
      </c>
      <c r="O2053" s="60" t="s">
        <v>6457</v>
      </c>
      <c r="P2053" s="59" t="s">
        <v>102</v>
      </c>
      <c r="Q2053" s="59" t="s">
        <v>103</v>
      </c>
      <c r="R2053" s="59"/>
      <c r="S2053" s="59"/>
      <c r="T2053" s="59">
        <v>4.3600000000000003</v>
      </c>
      <c r="U2053" s="59">
        <v>23.72</v>
      </c>
      <c r="V2053" s="59">
        <v>43.64</v>
      </c>
    </row>
    <row r="2054" spans="1:22" ht="15" x14ac:dyDescent="0.2">
      <c r="A2054" s="58" t="s">
        <v>8167</v>
      </c>
      <c r="B2054" s="59" t="s">
        <v>8168</v>
      </c>
      <c r="C2054" s="71">
        <v>3295</v>
      </c>
      <c r="D2054" s="60">
        <v>1449.8</v>
      </c>
      <c r="E2054" s="60" t="s">
        <v>7543</v>
      </c>
      <c r="F2054" s="73" t="s">
        <v>7544</v>
      </c>
      <c r="G2054" s="59" t="s">
        <v>3327</v>
      </c>
      <c r="H2054" s="60" t="s">
        <v>8169</v>
      </c>
      <c r="I2054" s="60" t="s">
        <v>8170</v>
      </c>
      <c r="J2054" s="123">
        <v>2.2999999999999998</v>
      </c>
      <c r="K2054" s="62" t="s">
        <v>139</v>
      </c>
      <c r="L2054" s="60" t="s">
        <v>153</v>
      </c>
      <c r="M2054" s="59" t="s">
        <v>103</v>
      </c>
      <c r="N2054" s="60" t="s">
        <v>124</v>
      </c>
      <c r="O2054" s="60" t="s">
        <v>6331</v>
      </c>
      <c r="P2054" s="59" t="s">
        <v>102</v>
      </c>
      <c r="Q2054" s="59" t="s">
        <v>103</v>
      </c>
      <c r="R2054" s="59"/>
      <c r="S2054" s="59"/>
      <c r="T2054" s="59">
        <v>4.3600000000000003</v>
      </c>
      <c r="U2054" s="59">
        <v>23.72</v>
      </c>
      <c r="V2054" s="59">
        <v>43.64</v>
      </c>
    </row>
    <row r="2055" spans="1:22" ht="15" x14ac:dyDescent="0.2">
      <c r="A2055" s="58" t="s">
        <v>8171</v>
      </c>
      <c r="B2055" s="59" t="s">
        <v>8172</v>
      </c>
      <c r="C2055" s="71">
        <v>3540</v>
      </c>
      <c r="D2055" s="60">
        <v>1593</v>
      </c>
      <c r="E2055" s="60" t="s">
        <v>7543</v>
      </c>
      <c r="F2055" s="73" t="s">
        <v>7544</v>
      </c>
      <c r="G2055" s="59" t="s">
        <v>136</v>
      </c>
      <c r="H2055" s="60" t="s">
        <v>8173</v>
      </c>
      <c r="I2055" s="60" t="s">
        <v>8174</v>
      </c>
      <c r="J2055" s="123"/>
      <c r="K2055" s="62" t="s">
        <v>139</v>
      </c>
      <c r="L2055" s="60" t="s">
        <v>153</v>
      </c>
      <c r="M2055" s="59" t="s">
        <v>103</v>
      </c>
      <c r="N2055" s="60" t="s">
        <v>107</v>
      </c>
      <c r="O2055" s="60" t="s">
        <v>286</v>
      </c>
      <c r="P2055" s="59" t="s">
        <v>109</v>
      </c>
      <c r="Q2055" s="59" t="s">
        <v>103</v>
      </c>
      <c r="R2055" s="59" t="s">
        <v>327</v>
      </c>
      <c r="S2055" s="59"/>
      <c r="T2055" s="59">
        <v>5.22</v>
      </c>
      <c r="U2055" s="59">
        <v>13</v>
      </c>
      <c r="V2055" s="59">
        <v>32</v>
      </c>
    </row>
    <row r="2056" spans="1:22" ht="15" x14ac:dyDescent="0.2">
      <c r="A2056" s="58" t="s">
        <v>8175</v>
      </c>
      <c r="B2056" s="59" t="s">
        <v>8176</v>
      </c>
      <c r="C2056" s="71">
        <v>3595</v>
      </c>
      <c r="D2056" s="60">
        <v>1042.2</v>
      </c>
      <c r="E2056" s="60" t="s">
        <v>7543</v>
      </c>
      <c r="F2056" s="73" t="s">
        <v>7544</v>
      </c>
      <c r="G2056" s="59" t="s">
        <v>7131</v>
      </c>
      <c r="H2056" s="60" t="s">
        <v>7329</v>
      </c>
      <c r="I2056" s="60" t="s">
        <v>8177</v>
      </c>
      <c r="J2056" s="123">
        <v>3.6</v>
      </c>
      <c r="K2056" s="62" t="s">
        <v>139</v>
      </c>
      <c r="L2056" s="60" t="s">
        <v>153</v>
      </c>
      <c r="M2056" s="59" t="s">
        <v>103</v>
      </c>
      <c r="N2056" s="60" t="s">
        <v>6456</v>
      </c>
      <c r="O2056" s="60" t="s">
        <v>6457</v>
      </c>
      <c r="P2056" s="59" t="s">
        <v>102</v>
      </c>
      <c r="Q2056" s="59" t="s">
        <v>103</v>
      </c>
      <c r="R2056" s="59"/>
      <c r="S2056" s="59"/>
      <c r="T2056" s="59">
        <v>4.3600000000000003</v>
      </c>
      <c r="U2056" s="59">
        <v>23.72</v>
      </c>
      <c r="V2056" s="59">
        <v>43.64</v>
      </c>
    </row>
    <row r="2057" spans="1:22" ht="15" x14ac:dyDescent="0.2">
      <c r="A2057" s="58" t="s">
        <v>8178</v>
      </c>
      <c r="B2057" s="59" t="s">
        <v>8179</v>
      </c>
      <c r="C2057" s="71">
        <v>4195</v>
      </c>
      <c r="D2057" s="60">
        <v>861.3</v>
      </c>
      <c r="E2057" s="60" t="s">
        <v>7543</v>
      </c>
      <c r="F2057" s="73" t="s">
        <v>7544</v>
      </c>
      <c r="G2057" s="59" t="s">
        <v>7131</v>
      </c>
      <c r="H2057" s="60" t="s">
        <v>8180</v>
      </c>
      <c r="I2057" s="60" t="s">
        <v>8181</v>
      </c>
      <c r="J2057" s="123">
        <v>3.3</v>
      </c>
      <c r="K2057" s="62" t="s">
        <v>139</v>
      </c>
      <c r="L2057" s="60" t="s">
        <v>117</v>
      </c>
      <c r="M2057" s="59" t="s">
        <v>140</v>
      </c>
      <c r="N2057" s="60" t="s">
        <v>124</v>
      </c>
      <c r="O2057" s="60" t="s">
        <v>6257</v>
      </c>
      <c r="P2057" s="59" t="s">
        <v>102</v>
      </c>
      <c r="Q2057" s="59" t="s">
        <v>103</v>
      </c>
      <c r="R2057" s="59"/>
      <c r="S2057" s="59"/>
      <c r="T2057" s="59">
        <v>4.3600000000000003</v>
      </c>
      <c r="U2057" s="59">
        <v>23.72</v>
      </c>
      <c r="V2057" s="59">
        <v>43.64</v>
      </c>
    </row>
    <row r="2058" spans="1:22" ht="15" x14ac:dyDescent="0.2">
      <c r="A2058" s="58" t="s">
        <v>8182</v>
      </c>
      <c r="B2058" s="59" t="s">
        <v>8183</v>
      </c>
      <c r="C2058" s="71">
        <v>5995</v>
      </c>
      <c r="D2058" s="60">
        <v>2637.8</v>
      </c>
      <c r="E2058" s="60" t="s">
        <v>7543</v>
      </c>
      <c r="F2058" s="73" t="s">
        <v>7544</v>
      </c>
      <c r="G2058" s="59" t="s">
        <v>7461</v>
      </c>
      <c r="H2058" s="60" t="s">
        <v>7462</v>
      </c>
      <c r="I2058" s="60" t="s">
        <v>8184</v>
      </c>
      <c r="J2058" s="123"/>
      <c r="K2058" s="62" t="s">
        <v>139</v>
      </c>
      <c r="L2058" s="60" t="s">
        <v>123</v>
      </c>
      <c r="M2058" s="59" t="s">
        <v>140</v>
      </c>
      <c r="N2058" s="60" t="s">
        <v>124</v>
      </c>
      <c r="O2058" s="60" t="s">
        <v>125</v>
      </c>
      <c r="P2058" s="59" t="s">
        <v>102</v>
      </c>
      <c r="Q2058" s="59" t="s">
        <v>103</v>
      </c>
      <c r="R2058" s="59" t="s">
        <v>575</v>
      </c>
      <c r="S2058" s="59"/>
      <c r="T2058" s="59">
        <v>17.7</v>
      </c>
      <c r="U2058" s="59">
        <v>36</v>
      </c>
      <c r="V2058" s="59">
        <v>43.72</v>
      </c>
    </row>
    <row r="2059" spans="1:22" ht="15" x14ac:dyDescent="0.2">
      <c r="A2059" s="58" t="s">
        <v>8185</v>
      </c>
      <c r="B2059" s="59" t="s">
        <v>8186</v>
      </c>
      <c r="C2059" s="71">
        <v>22</v>
      </c>
      <c r="D2059" s="60">
        <v>9.24</v>
      </c>
      <c r="E2059" s="60" t="s">
        <v>7543</v>
      </c>
      <c r="F2059" s="73" t="s">
        <v>7544</v>
      </c>
      <c r="G2059" s="59" t="s">
        <v>978</v>
      </c>
      <c r="H2059" s="60" t="s">
        <v>8187</v>
      </c>
      <c r="I2059" s="60" t="s">
        <v>8188</v>
      </c>
      <c r="J2059" s="123">
        <v>0.39</v>
      </c>
      <c r="K2059" s="62" t="s">
        <v>139</v>
      </c>
      <c r="L2059" s="60" t="s">
        <v>123</v>
      </c>
      <c r="M2059" s="59" t="s">
        <v>140</v>
      </c>
      <c r="N2059" s="60" t="s">
        <v>953</v>
      </c>
      <c r="O2059" s="60" t="s">
        <v>930</v>
      </c>
      <c r="P2059" s="59" t="s">
        <v>955</v>
      </c>
      <c r="Q2059" s="59" t="s">
        <v>140</v>
      </c>
      <c r="R2059" s="59"/>
      <c r="S2059" s="59" t="s">
        <v>955</v>
      </c>
      <c r="T2059" s="59"/>
      <c r="U2059" s="59"/>
      <c r="V2059" s="59"/>
    </row>
    <row r="2060" spans="1:22" ht="15" x14ac:dyDescent="0.2">
      <c r="A2060" s="58" t="s">
        <v>8189</v>
      </c>
      <c r="B2060" s="59" t="s">
        <v>8190</v>
      </c>
      <c r="C2060" s="71">
        <v>1</v>
      </c>
      <c r="D2060" s="60">
        <v>0.04</v>
      </c>
      <c r="E2060" s="60" t="s">
        <v>7543</v>
      </c>
      <c r="F2060" s="73" t="s">
        <v>7544</v>
      </c>
      <c r="G2060" s="59" t="s">
        <v>136</v>
      </c>
      <c r="H2060" s="60" t="s">
        <v>8191</v>
      </c>
      <c r="I2060" s="60" t="s">
        <v>8192</v>
      </c>
      <c r="J2060" s="123">
        <v>0.05</v>
      </c>
      <c r="K2060" s="62" t="s">
        <v>139</v>
      </c>
      <c r="L2060" s="60"/>
      <c r="M2060" s="59"/>
      <c r="N2060" s="60" t="s">
        <v>953</v>
      </c>
      <c r="O2060" s="60" t="s">
        <v>954</v>
      </c>
      <c r="P2060" s="59" t="s">
        <v>955</v>
      </c>
      <c r="Q2060" s="59" t="s">
        <v>140</v>
      </c>
      <c r="R2060" s="59"/>
      <c r="S2060" s="59" t="s">
        <v>955</v>
      </c>
      <c r="T2060" s="59"/>
      <c r="U2060" s="59"/>
      <c r="V2060" s="59"/>
    </row>
    <row r="2061" spans="1:22" x14ac:dyDescent="0.2">
      <c r="A2061" s="58" t="s">
        <v>8193</v>
      </c>
      <c r="B2061" s="59" t="s">
        <v>8194</v>
      </c>
      <c r="C2061" s="71">
        <v>225</v>
      </c>
      <c r="D2061" s="60">
        <v>157.5</v>
      </c>
      <c r="E2061" s="66">
        <v>180</v>
      </c>
      <c r="F2061" s="61" t="s">
        <v>8195</v>
      </c>
      <c r="G2061" s="59" t="s">
        <v>136</v>
      </c>
      <c r="H2061" s="60" t="s">
        <v>8196</v>
      </c>
      <c r="I2061" s="60"/>
      <c r="J2061" s="123"/>
      <c r="K2061" s="62" t="s">
        <v>139</v>
      </c>
      <c r="L2061" s="60"/>
      <c r="M2061" s="59"/>
      <c r="N2061" s="60" t="s">
        <v>167</v>
      </c>
      <c r="O2061" s="60" t="s">
        <v>8197</v>
      </c>
      <c r="P2061" s="59" t="s">
        <v>6256</v>
      </c>
      <c r="Q2061" s="59"/>
      <c r="R2061" s="59"/>
      <c r="S2061" s="59" t="s">
        <v>6256</v>
      </c>
      <c r="T2061" s="59"/>
      <c r="U2061" s="59"/>
      <c r="V2061" s="59"/>
    </row>
    <row r="2062" spans="1:22" x14ac:dyDescent="0.2">
      <c r="A2062" s="58" t="s">
        <v>8198</v>
      </c>
      <c r="B2062" s="59" t="s">
        <v>8199</v>
      </c>
      <c r="C2062" s="71">
        <v>325</v>
      </c>
      <c r="D2062" s="60">
        <v>227.5</v>
      </c>
      <c r="E2062" s="66">
        <v>260</v>
      </c>
      <c r="F2062" s="61" t="s">
        <v>8195</v>
      </c>
      <c r="G2062" s="59" t="s">
        <v>136</v>
      </c>
      <c r="H2062" s="60" t="s">
        <v>8200</v>
      </c>
      <c r="I2062" s="60"/>
      <c r="J2062" s="123"/>
      <c r="K2062" s="62" t="s">
        <v>139</v>
      </c>
      <c r="L2062" s="60" t="s">
        <v>123</v>
      </c>
      <c r="M2062" s="59" t="s">
        <v>140</v>
      </c>
      <c r="N2062" s="60" t="s">
        <v>167</v>
      </c>
      <c r="O2062" s="60" t="s">
        <v>8197</v>
      </c>
      <c r="P2062" s="59" t="s">
        <v>6256</v>
      </c>
      <c r="Q2062" s="59"/>
      <c r="R2062" s="59"/>
      <c r="S2062" s="59" t="s">
        <v>6256</v>
      </c>
      <c r="T2062" s="59"/>
      <c r="U2062" s="59"/>
      <c r="V2062" s="59"/>
    </row>
    <row r="2063" spans="1:22" x14ac:dyDescent="0.2">
      <c r="A2063" s="58" t="s">
        <v>8201</v>
      </c>
      <c r="B2063" s="59" t="s">
        <v>8202</v>
      </c>
      <c r="C2063" s="71">
        <v>450</v>
      </c>
      <c r="D2063" s="60">
        <v>315</v>
      </c>
      <c r="E2063" s="66">
        <v>360</v>
      </c>
      <c r="F2063" s="61" t="s">
        <v>8195</v>
      </c>
      <c r="G2063" s="59" t="s">
        <v>136</v>
      </c>
      <c r="H2063" s="60" t="s">
        <v>8203</v>
      </c>
      <c r="I2063" s="60" t="s">
        <v>8204</v>
      </c>
      <c r="J2063" s="123"/>
      <c r="K2063" s="62" t="s">
        <v>139</v>
      </c>
      <c r="L2063" s="60" t="s">
        <v>7325</v>
      </c>
      <c r="M2063" s="59" t="s">
        <v>103</v>
      </c>
      <c r="N2063" s="60" t="s">
        <v>6256</v>
      </c>
      <c r="O2063" s="60" t="s">
        <v>8205</v>
      </c>
      <c r="P2063" s="59" t="s">
        <v>6256</v>
      </c>
      <c r="Q2063" s="59" t="s">
        <v>103</v>
      </c>
      <c r="R2063" s="59" t="s">
        <v>4149</v>
      </c>
      <c r="S2063" s="59" t="s">
        <v>6256</v>
      </c>
      <c r="T2063" s="59">
        <v>11.46</v>
      </c>
      <c r="U2063" s="59"/>
      <c r="V2063" s="59">
        <v>6.8</v>
      </c>
    </row>
    <row r="2064" spans="1:22" x14ac:dyDescent="0.2">
      <c r="A2064" s="58" t="s">
        <v>8206</v>
      </c>
      <c r="B2064" s="59" t="s">
        <v>8207</v>
      </c>
      <c r="C2064" s="71">
        <v>450</v>
      </c>
      <c r="D2064" s="60">
        <v>315</v>
      </c>
      <c r="E2064" s="66">
        <v>360</v>
      </c>
      <c r="F2064" s="61" t="s">
        <v>8195</v>
      </c>
      <c r="G2064" s="59" t="s">
        <v>136</v>
      </c>
      <c r="H2064" s="60" t="s">
        <v>8208</v>
      </c>
      <c r="I2064" s="60" t="s">
        <v>8209</v>
      </c>
      <c r="J2064" s="123"/>
      <c r="K2064" s="62" t="s">
        <v>139</v>
      </c>
      <c r="L2064" s="60" t="s">
        <v>7325</v>
      </c>
      <c r="M2064" s="59" t="s">
        <v>103</v>
      </c>
      <c r="N2064" s="60" t="s">
        <v>6256</v>
      </c>
      <c r="O2064" s="60" t="s">
        <v>8205</v>
      </c>
      <c r="P2064" s="59" t="s">
        <v>6256</v>
      </c>
      <c r="Q2064" s="59" t="s">
        <v>103</v>
      </c>
      <c r="R2064" s="59" t="s">
        <v>4149</v>
      </c>
      <c r="S2064" s="59" t="s">
        <v>6256</v>
      </c>
      <c r="T2064" s="59">
        <v>11.46</v>
      </c>
      <c r="U2064" s="59"/>
      <c r="V2064" s="59">
        <v>8</v>
      </c>
    </row>
    <row r="2065" spans="1:22" x14ac:dyDescent="0.2">
      <c r="A2065" s="58" t="s">
        <v>8210</v>
      </c>
      <c r="B2065" s="59" t="s">
        <v>8211</v>
      </c>
      <c r="C2065" s="71">
        <v>500</v>
      </c>
      <c r="D2065" s="60">
        <v>350</v>
      </c>
      <c r="E2065" s="66">
        <v>400</v>
      </c>
      <c r="F2065" s="59" t="s">
        <v>8195</v>
      </c>
      <c r="G2065" s="59" t="s">
        <v>136</v>
      </c>
      <c r="H2065" s="60" t="s">
        <v>8212</v>
      </c>
      <c r="I2065" s="60"/>
      <c r="J2065" s="123"/>
      <c r="K2065" s="62" t="s">
        <v>139</v>
      </c>
      <c r="L2065" s="60" t="s">
        <v>153</v>
      </c>
      <c r="M2065" s="59" t="s">
        <v>103</v>
      </c>
      <c r="N2065" s="60" t="s">
        <v>6256</v>
      </c>
      <c r="O2065" s="60" t="s">
        <v>7102</v>
      </c>
      <c r="P2065" s="59" t="s">
        <v>6256</v>
      </c>
      <c r="Q2065" s="59" t="s">
        <v>103</v>
      </c>
      <c r="R2065" s="59"/>
      <c r="S2065" s="59" t="s">
        <v>6256</v>
      </c>
      <c r="T2065" s="59">
        <v>0</v>
      </c>
      <c r="U2065" s="59">
        <v>0</v>
      </c>
      <c r="V2065" s="59">
        <v>0</v>
      </c>
    </row>
    <row r="2066" spans="1:22" x14ac:dyDescent="0.2">
      <c r="A2066" s="58" t="s">
        <v>8213</v>
      </c>
      <c r="B2066" s="59" t="s">
        <v>8214</v>
      </c>
      <c r="C2066" s="71">
        <v>580</v>
      </c>
      <c r="D2066" s="60">
        <v>406</v>
      </c>
      <c r="E2066" s="66">
        <v>464</v>
      </c>
      <c r="F2066" s="61" t="s">
        <v>8195</v>
      </c>
      <c r="G2066" s="59" t="s">
        <v>136</v>
      </c>
      <c r="H2066" s="60" t="s">
        <v>8215</v>
      </c>
      <c r="I2066" s="60" t="s">
        <v>8216</v>
      </c>
      <c r="J2066" s="123"/>
      <c r="K2066" s="62" t="s">
        <v>139</v>
      </c>
      <c r="L2066" s="60" t="s">
        <v>7325</v>
      </c>
      <c r="M2066" s="59" t="s">
        <v>103</v>
      </c>
      <c r="N2066" s="60" t="s">
        <v>6256</v>
      </c>
      <c r="O2066" s="60" t="s">
        <v>8205</v>
      </c>
      <c r="P2066" s="59" t="s">
        <v>6256</v>
      </c>
      <c r="Q2066" s="59" t="s">
        <v>103</v>
      </c>
      <c r="R2066" s="59"/>
      <c r="S2066" s="59" t="s">
        <v>6256</v>
      </c>
      <c r="T2066" s="59">
        <v>11.46</v>
      </c>
      <c r="U2066" s="59">
        <v>8</v>
      </c>
      <c r="V2066" s="59">
        <v>1.5</v>
      </c>
    </row>
    <row r="2067" spans="1:22" x14ac:dyDescent="0.2">
      <c r="A2067" s="58" t="s">
        <v>8217</v>
      </c>
      <c r="B2067" s="59" t="s">
        <v>8218</v>
      </c>
      <c r="C2067" s="71">
        <v>695</v>
      </c>
      <c r="D2067" s="60">
        <v>486.5</v>
      </c>
      <c r="E2067" s="66">
        <v>556</v>
      </c>
      <c r="F2067" s="61" t="s">
        <v>8195</v>
      </c>
      <c r="G2067" s="59" t="s">
        <v>136</v>
      </c>
      <c r="H2067" s="60" t="s">
        <v>8219</v>
      </c>
      <c r="I2067" s="60" t="s">
        <v>8220</v>
      </c>
      <c r="J2067" s="123"/>
      <c r="K2067" s="62" t="s">
        <v>139</v>
      </c>
      <c r="L2067" s="60" t="s">
        <v>7325</v>
      </c>
      <c r="M2067" s="59" t="s">
        <v>103</v>
      </c>
      <c r="N2067" s="60" t="s">
        <v>6256</v>
      </c>
      <c r="O2067" s="60" t="s">
        <v>8205</v>
      </c>
      <c r="P2067" s="59" t="s">
        <v>6256</v>
      </c>
      <c r="Q2067" s="59" t="s">
        <v>103</v>
      </c>
      <c r="R2067" s="59" t="s">
        <v>4149</v>
      </c>
      <c r="S2067" s="59" t="s">
        <v>6256</v>
      </c>
      <c r="T2067" s="59">
        <v>11.46</v>
      </c>
      <c r="U2067" s="59">
        <v>8</v>
      </c>
      <c r="V2067" s="59">
        <v>1.5</v>
      </c>
    </row>
    <row r="2068" spans="1:22" x14ac:dyDescent="0.2">
      <c r="A2068" s="58" t="s">
        <v>8221</v>
      </c>
      <c r="B2068" s="59" t="s">
        <v>8222</v>
      </c>
      <c r="C2068" s="71">
        <v>845</v>
      </c>
      <c r="D2068" s="60">
        <v>591.5</v>
      </c>
      <c r="E2068" s="66">
        <v>676</v>
      </c>
      <c r="F2068" s="61" t="s">
        <v>8195</v>
      </c>
      <c r="G2068" s="59" t="s">
        <v>136</v>
      </c>
      <c r="H2068" s="60" t="s">
        <v>8223</v>
      </c>
      <c r="I2068" s="60" t="s">
        <v>8224</v>
      </c>
      <c r="J2068" s="123"/>
      <c r="K2068" s="62" t="s">
        <v>139</v>
      </c>
      <c r="L2068" s="60" t="s">
        <v>153</v>
      </c>
      <c r="M2068" s="59" t="s">
        <v>103</v>
      </c>
      <c r="N2068" s="60" t="s">
        <v>6256</v>
      </c>
      <c r="O2068" s="60" t="s">
        <v>3626</v>
      </c>
      <c r="P2068" s="59" t="s">
        <v>6256</v>
      </c>
      <c r="Q2068" s="59" t="s">
        <v>103</v>
      </c>
      <c r="R2068" s="59" t="s">
        <v>327</v>
      </c>
      <c r="S2068" s="59" t="s">
        <v>6256</v>
      </c>
      <c r="T2068" s="59"/>
      <c r="U2068" s="59"/>
      <c r="V2068" s="59"/>
    </row>
    <row r="2069" spans="1:22" x14ac:dyDescent="0.2">
      <c r="A2069" s="58" t="s">
        <v>8225</v>
      </c>
      <c r="B2069" s="59" t="s">
        <v>8226</v>
      </c>
      <c r="C2069" s="71">
        <v>895</v>
      </c>
      <c r="D2069" s="60">
        <v>626.5</v>
      </c>
      <c r="E2069" s="66">
        <v>716</v>
      </c>
      <c r="F2069" s="61" t="s">
        <v>8195</v>
      </c>
      <c r="G2069" s="59" t="s">
        <v>136</v>
      </c>
      <c r="H2069" s="60" t="s">
        <v>8227</v>
      </c>
      <c r="I2069" s="60" t="s">
        <v>8228</v>
      </c>
      <c r="J2069" s="123"/>
      <c r="K2069" s="62" t="s">
        <v>139</v>
      </c>
      <c r="L2069" s="60" t="s">
        <v>153</v>
      </c>
      <c r="M2069" s="59" t="s">
        <v>103</v>
      </c>
      <c r="N2069" s="60" t="s">
        <v>6256</v>
      </c>
      <c r="O2069" s="60" t="s">
        <v>8229</v>
      </c>
      <c r="P2069" s="59" t="s">
        <v>6256</v>
      </c>
      <c r="Q2069" s="59" t="s">
        <v>103</v>
      </c>
      <c r="R2069" s="59" t="s">
        <v>8230</v>
      </c>
      <c r="S2069" s="59" t="s">
        <v>6256</v>
      </c>
      <c r="T2069" s="59"/>
      <c r="U2069" s="59"/>
      <c r="V2069" s="59"/>
    </row>
    <row r="2070" spans="1:22" x14ac:dyDescent="0.2">
      <c r="A2070" s="58" t="s">
        <v>8231</v>
      </c>
      <c r="B2070" s="59" t="s">
        <v>8232</v>
      </c>
      <c r="C2070" s="71">
        <v>995</v>
      </c>
      <c r="D2070" s="60">
        <v>696.5</v>
      </c>
      <c r="E2070" s="66">
        <v>796</v>
      </c>
      <c r="F2070" s="61" t="s">
        <v>8195</v>
      </c>
      <c r="G2070" s="59" t="s">
        <v>136</v>
      </c>
      <c r="H2070" s="60" t="s">
        <v>8233</v>
      </c>
      <c r="I2070" s="60" t="s">
        <v>8234</v>
      </c>
      <c r="J2070" s="123"/>
      <c r="K2070" s="62" t="s">
        <v>139</v>
      </c>
      <c r="L2070" s="60" t="s">
        <v>153</v>
      </c>
      <c r="M2070" s="59" t="s">
        <v>103</v>
      </c>
      <c r="N2070" s="60" t="s">
        <v>6256</v>
      </c>
      <c r="O2070" s="60" t="s">
        <v>3626</v>
      </c>
      <c r="P2070" s="59" t="s">
        <v>6256</v>
      </c>
      <c r="Q2070" s="59" t="s">
        <v>103</v>
      </c>
      <c r="R2070" s="59" t="s">
        <v>8230</v>
      </c>
      <c r="S2070" s="59" t="s">
        <v>6256</v>
      </c>
      <c r="T2070" s="59"/>
      <c r="U2070" s="59"/>
      <c r="V2070" s="59"/>
    </row>
    <row r="2071" spans="1:22" x14ac:dyDescent="0.2">
      <c r="A2071" s="58" t="s">
        <v>8235</v>
      </c>
      <c r="B2071" s="59" t="s">
        <v>8236</v>
      </c>
      <c r="C2071" s="71">
        <v>1070</v>
      </c>
      <c r="D2071" s="60">
        <v>749</v>
      </c>
      <c r="E2071" s="66">
        <v>856</v>
      </c>
      <c r="F2071" s="61" t="s">
        <v>8195</v>
      </c>
      <c r="G2071" s="59" t="s">
        <v>136</v>
      </c>
      <c r="H2071" s="60" t="s">
        <v>8237</v>
      </c>
      <c r="I2071" s="60" t="s">
        <v>8238</v>
      </c>
      <c r="J2071" s="123"/>
      <c r="K2071" s="62" t="s">
        <v>139</v>
      </c>
      <c r="L2071" s="60" t="s">
        <v>117</v>
      </c>
      <c r="M2071" s="59" t="s">
        <v>140</v>
      </c>
      <c r="N2071" s="60" t="s">
        <v>6256</v>
      </c>
      <c r="O2071" s="60" t="s">
        <v>8239</v>
      </c>
      <c r="P2071" s="59" t="s">
        <v>6256</v>
      </c>
      <c r="Q2071" s="59" t="s">
        <v>103</v>
      </c>
      <c r="R2071" s="59" t="s">
        <v>575</v>
      </c>
      <c r="S2071" s="59" t="s">
        <v>6256</v>
      </c>
      <c r="T2071" s="59">
        <v>4.4000000000000004</v>
      </c>
      <c r="U2071" s="59">
        <v>47</v>
      </c>
      <c r="V2071" s="59">
        <v>45</v>
      </c>
    </row>
    <row r="2072" spans="1:22" x14ac:dyDescent="0.2">
      <c r="A2072" s="58" t="s">
        <v>8240</v>
      </c>
      <c r="B2072" s="59" t="s">
        <v>8241</v>
      </c>
      <c r="C2072" s="71">
        <v>1120</v>
      </c>
      <c r="D2072" s="60">
        <v>784</v>
      </c>
      <c r="E2072" s="66">
        <v>896</v>
      </c>
      <c r="F2072" s="61" t="s">
        <v>8195</v>
      </c>
      <c r="G2072" s="59" t="s">
        <v>136</v>
      </c>
      <c r="H2072" s="60" t="s">
        <v>8242</v>
      </c>
      <c r="I2072" s="60" t="s">
        <v>8243</v>
      </c>
      <c r="J2072" s="123"/>
      <c r="K2072" s="62" t="s">
        <v>139</v>
      </c>
      <c r="L2072" s="60" t="s">
        <v>153</v>
      </c>
      <c r="M2072" s="59" t="s">
        <v>103</v>
      </c>
      <c r="N2072" s="60" t="s">
        <v>6256</v>
      </c>
      <c r="O2072" s="60" t="s">
        <v>3626</v>
      </c>
      <c r="P2072" s="59" t="s">
        <v>6256</v>
      </c>
      <c r="Q2072" s="59" t="s">
        <v>103</v>
      </c>
      <c r="R2072" s="59" t="s">
        <v>327</v>
      </c>
      <c r="S2072" s="59" t="s">
        <v>6256</v>
      </c>
      <c r="T2072" s="59"/>
      <c r="U2072" s="59"/>
      <c r="V2072" s="59"/>
    </row>
    <row r="2073" spans="1:22" x14ac:dyDescent="0.2">
      <c r="A2073" s="58" t="s">
        <v>8244</v>
      </c>
      <c r="B2073" s="59" t="s">
        <v>8245</v>
      </c>
      <c r="C2073" s="71">
        <v>1190</v>
      </c>
      <c r="D2073" s="60">
        <v>833</v>
      </c>
      <c r="E2073" s="66">
        <v>952</v>
      </c>
      <c r="F2073" s="61" t="s">
        <v>8195</v>
      </c>
      <c r="G2073" s="59" t="s">
        <v>136</v>
      </c>
      <c r="H2073" s="60" t="s">
        <v>8246</v>
      </c>
      <c r="I2073" s="60" t="s">
        <v>8247</v>
      </c>
      <c r="J2073" s="123"/>
      <c r="K2073" s="62" t="s">
        <v>139</v>
      </c>
      <c r="L2073" s="60" t="s">
        <v>7325</v>
      </c>
      <c r="M2073" s="59" t="s">
        <v>103</v>
      </c>
      <c r="N2073" s="60" t="s">
        <v>6256</v>
      </c>
      <c r="O2073" s="60" t="s">
        <v>8205</v>
      </c>
      <c r="P2073" s="59" t="s">
        <v>6256</v>
      </c>
      <c r="Q2073" s="59" t="s">
        <v>103</v>
      </c>
      <c r="R2073" s="59"/>
      <c r="S2073" s="59" t="s">
        <v>6256</v>
      </c>
      <c r="T2073" s="59">
        <v>10</v>
      </c>
      <c r="U2073" s="59">
        <v>30</v>
      </c>
      <c r="V2073" s="59">
        <v>1.5</v>
      </c>
    </row>
    <row r="2074" spans="1:22" x14ac:dyDescent="0.2">
      <c r="A2074" s="58" t="s">
        <v>8248</v>
      </c>
      <c r="B2074" s="59" t="s">
        <v>8249</v>
      </c>
      <c r="C2074" s="71">
        <v>1195</v>
      </c>
      <c r="D2074" s="60">
        <v>836.5</v>
      </c>
      <c r="E2074" s="66">
        <v>956</v>
      </c>
      <c r="F2074" s="61" t="s">
        <v>8195</v>
      </c>
      <c r="G2074" s="59" t="s">
        <v>136</v>
      </c>
      <c r="H2074" s="60" t="s">
        <v>8250</v>
      </c>
      <c r="I2074" s="60" t="s">
        <v>8251</v>
      </c>
      <c r="J2074" s="123"/>
      <c r="K2074" s="62" t="s">
        <v>139</v>
      </c>
      <c r="L2074" s="60" t="s">
        <v>153</v>
      </c>
      <c r="M2074" s="59" t="s">
        <v>103</v>
      </c>
      <c r="N2074" s="60" t="s">
        <v>6256</v>
      </c>
      <c r="O2074" s="60" t="s">
        <v>3626</v>
      </c>
      <c r="P2074" s="59" t="s">
        <v>6256</v>
      </c>
      <c r="Q2074" s="59" t="s">
        <v>103</v>
      </c>
      <c r="R2074" s="59" t="s">
        <v>8230</v>
      </c>
      <c r="S2074" s="59" t="s">
        <v>6256</v>
      </c>
      <c r="T2074" s="59"/>
      <c r="U2074" s="59"/>
      <c r="V2074" s="59"/>
    </row>
    <row r="2075" spans="1:22" x14ac:dyDescent="0.2">
      <c r="A2075" s="58" t="s">
        <v>8252</v>
      </c>
      <c r="B2075" s="59" t="s">
        <v>8253</v>
      </c>
      <c r="C2075" s="71">
        <v>1195</v>
      </c>
      <c r="D2075" s="60">
        <v>836.5</v>
      </c>
      <c r="E2075" s="66">
        <v>956</v>
      </c>
      <c r="F2075" s="61" t="s">
        <v>8195</v>
      </c>
      <c r="G2075" s="59" t="s">
        <v>136</v>
      </c>
      <c r="H2075" s="60" t="s">
        <v>8254</v>
      </c>
      <c r="I2075" s="60" t="s">
        <v>8255</v>
      </c>
      <c r="J2075" s="123"/>
      <c r="K2075" s="62" t="s">
        <v>139</v>
      </c>
      <c r="L2075" s="60" t="s">
        <v>153</v>
      </c>
      <c r="M2075" s="59" t="s">
        <v>103</v>
      </c>
      <c r="N2075" s="60" t="s">
        <v>6256</v>
      </c>
      <c r="O2075" s="60" t="s">
        <v>3626</v>
      </c>
      <c r="P2075" s="59" t="s">
        <v>6256</v>
      </c>
      <c r="Q2075" s="59" t="s">
        <v>103</v>
      </c>
      <c r="R2075" s="59" t="s">
        <v>8230</v>
      </c>
      <c r="S2075" s="59" t="s">
        <v>6256</v>
      </c>
      <c r="T2075" s="59"/>
      <c r="U2075" s="59"/>
      <c r="V2075" s="59"/>
    </row>
    <row r="2076" spans="1:22" x14ac:dyDescent="0.2">
      <c r="A2076" s="58" t="s">
        <v>8256</v>
      </c>
      <c r="B2076" s="59" t="s">
        <v>8257</v>
      </c>
      <c r="C2076" s="71">
        <v>1290</v>
      </c>
      <c r="D2076" s="60">
        <v>903</v>
      </c>
      <c r="E2076" s="66">
        <v>1032</v>
      </c>
      <c r="F2076" s="61" t="s">
        <v>8195</v>
      </c>
      <c r="G2076" s="59" t="s">
        <v>136</v>
      </c>
      <c r="H2076" s="60" t="s">
        <v>8258</v>
      </c>
      <c r="I2076" s="60" t="s">
        <v>8259</v>
      </c>
      <c r="J2076" s="123"/>
      <c r="K2076" s="62" t="s">
        <v>139</v>
      </c>
      <c r="L2076" s="60" t="s">
        <v>7325</v>
      </c>
      <c r="M2076" s="59" t="s">
        <v>103</v>
      </c>
      <c r="N2076" s="60" t="s">
        <v>6256</v>
      </c>
      <c r="O2076" s="60" t="s">
        <v>8205</v>
      </c>
      <c r="P2076" s="59" t="s">
        <v>6256</v>
      </c>
      <c r="Q2076" s="59" t="s">
        <v>103</v>
      </c>
      <c r="R2076" s="59" t="s">
        <v>5390</v>
      </c>
      <c r="S2076" s="59" t="s">
        <v>6256</v>
      </c>
      <c r="T2076" s="59">
        <v>10</v>
      </c>
      <c r="U2076" s="59">
        <v>30</v>
      </c>
      <c r="V2076" s="59"/>
    </row>
    <row r="2077" spans="1:22" x14ac:dyDescent="0.2">
      <c r="A2077" s="58" t="s">
        <v>8260</v>
      </c>
      <c r="B2077" s="59" t="s">
        <v>8261</v>
      </c>
      <c r="C2077" s="71">
        <v>1665</v>
      </c>
      <c r="D2077" s="60">
        <v>1165.5</v>
      </c>
      <c r="E2077" s="66">
        <v>1332</v>
      </c>
      <c r="F2077" s="61" t="s">
        <v>8195</v>
      </c>
      <c r="G2077" s="59" t="s">
        <v>136</v>
      </c>
      <c r="H2077" s="60" t="s">
        <v>8262</v>
      </c>
      <c r="I2077" s="60" t="s">
        <v>8263</v>
      </c>
      <c r="J2077" s="123"/>
      <c r="K2077" s="62" t="s">
        <v>139</v>
      </c>
      <c r="L2077" s="60" t="s">
        <v>117</v>
      </c>
      <c r="M2077" s="59" t="s">
        <v>140</v>
      </c>
      <c r="N2077" s="60" t="s">
        <v>6256</v>
      </c>
      <c r="O2077" s="60" t="s">
        <v>8205</v>
      </c>
      <c r="P2077" s="59" t="s">
        <v>6256</v>
      </c>
      <c r="Q2077" s="59" t="s">
        <v>103</v>
      </c>
      <c r="R2077" s="59" t="s">
        <v>575</v>
      </c>
      <c r="S2077" s="59" t="s">
        <v>6256</v>
      </c>
      <c r="T2077" s="59"/>
      <c r="U2077" s="59"/>
      <c r="V2077" s="59"/>
    </row>
    <row r="2078" spans="1:22" x14ac:dyDescent="0.2">
      <c r="A2078" s="58" t="s">
        <v>8264</v>
      </c>
      <c r="B2078" s="59" t="s">
        <v>8265</v>
      </c>
      <c r="C2078" s="71">
        <v>1680</v>
      </c>
      <c r="D2078" s="60">
        <v>1176</v>
      </c>
      <c r="E2078" s="66">
        <v>1344</v>
      </c>
      <c r="F2078" s="61" t="s">
        <v>8195</v>
      </c>
      <c r="G2078" s="59" t="s">
        <v>136</v>
      </c>
      <c r="H2078" s="60" t="s">
        <v>8266</v>
      </c>
      <c r="I2078" s="60" t="s">
        <v>8267</v>
      </c>
      <c r="J2078" s="123"/>
      <c r="K2078" s="62" t="s">
        <v>139</v>
      </c>
      <c r="L2078" s="60" t="s">
        <v>153</v>
      </c>
      <c r="M2078" s="59" t="s">
        <v>103</v>
      </c>
      <c r="N2078" s="60" t="s">
        <v>6256</v>
      </c>
      <c r="O2078" s="60" t="s">
        <v>8229</v>
      </c>
      <c r="P2078" s="59" t="s">
        <v>6256</v>
      </c>
      <c r="Q2078" s="59" t="s">
        <v>103</v>
      </c>
      <c r="R2078" s="59" t="s">
        <v>327</v>
      </c>
      <c r="S2078" s="59" t="s">
        <v>6256</v>
      </c>
      <c r="T2078" s="59"/>
      <c r="U2078" s="59"/>
      <c r="V2078" s="59"/>
    </row>
    <row r="2079" spans="1:22" x14ac:dyDescent="0.2">
      <c r="A2079" s="58" t="s">
        <v>8268</v>
      </c>
      <c r="B2079" s="59" t="s">
        <v>8269</v>
      </c>
      <c r="C2079" s="71">
        <v>1740</v>
      </c>
      <c r="D2079" s="60">
        <v>1218</v>
      </c>
      <c r="E2079" s="66">
        <v>1392</v>
      </c>
      <c r="F2079" s="61" t="s">
        <v>8195</v>
      </c>
      <c r="G2079" s="59" t="s">
        <v>136</v>
      </c>
      <c r="H2079" s="60" t="s">
        <v>8270</v>
      </c>
      <c r="I2079" s="60" t="s">
        <v>8271</v>
      </c>
      <c r="J2079" s="123"/>
      <c r="K2079" s="62" t="s">
        <v>139</v>
      </c>
      <c r="L2079" s="60" t="s">
        <v>7325</v>
      </c>
      <c r="M2079" s="59" t="s">
        <v>103</v>
      </c>
      <c r="N2079" s="60" t="s">
        <v>6256</v>
      </c>
      <c r="O2079" s="60" t="s">
        <v>8205</v>
      </c>
      <c r="P2079" s="59" t="s">
        <v>6256</v>
      </c>
      <c r="Q2079" s="59" t="s">
        <v>103</v>
      </c>
      <c r="R2079" s="59" t="s">
        <v>5390</v>
      </c>
      <c r="S2079" s="59" t="s">
        <v>6256</v>
      </c>
      <c r="T2079" s="59">
        <v>10</v>
      </c>
      <c r="U2079" s="59">
        <v>30</v>
      </c>
      <c r="V2079" s="59">
        <v>1.5</v>
      </c>
    </row>
    <row r="2080" spans="1:22" x14ac:dyDescent="0.2">
      <c r="A2080" s="58" t="s">
        <v>8272</v>
      </c>
      <c r="B2080" s="59" t="s">
        <v>8273</v>
      </c>
      <c r="C2080" s="71">
        <v>1795</v>
      </c>
      <c r="D2080" s="60">
        <v>1256.5</v>
      </c>
      <c r="E2080" s="66">
        <v>1436</v>
      </c>
      <c r="F2080" s="61" t="s">
        <v>8195</v>
      </c>
      <c r="G2080" s="59" t="s">
        <v>136</v>
      </c>
      <c r="H2080" s="60" t="s">
        <v>8274</v>
      </c>
      <c r="I2080" s="60" t="s">
        <v>8275</v>
      </c>
      <c r="J2080" s="123"/>
      <c r="K2080" s="62" t="s">
        <v>139</v>
      </c>
      <c r="L2080" s="60" t="s">
        <v>153</v>
      </c>
      <c r="M2080" s="59" t="s">
        <v>103</v>
      </c>
      <c r="N2080" s="60" t="s">
        <v>6256</v>
      </c>
      <c r="O2080" s="60" t="s">
        <v>3626</v>
      </c>
      <c r="P2080" s="59" t="s">
        <v>6256</v>
      </c>
      <c r="Q2080" s="59" t="s">
        <v>103</v>
      </c>
      <c r="R2080" s="59" t="s">
        <v>8230</v>
      </c>
      <c r="S2080" s="59" t="s">
        <v>6256</v>
      </c>
      <c r="T2080" s="59"/>
      <c r="U2080" s="59"/>
      <c r="V2080" s="59"/>
    </row>
    <row r="2081" spans="1:22" x14ac:dyDescent="0.2">
      <c r="A2081" s="58" t="s">
        <v>8276</v>
      </c>
      <c r="B2081" s="59" t="s">
        <v>8277</v>
      </c>
      <c r="C2081" s="71">
        <v>2243</v>
      </c>
      <c r="D2081" s="60">
        <v>1570.1</v>
      </c>
      <c r="E2081" s="66">
        <v>1794.4</v>
      </c>
      <c r="F2081" s="61" t="s">
        <v>8195</v>
      </c>
      <c r="G2081" s="59" t="s">
        <v>136</v>
      </c>
      <c r="H2081" s="60" t="s">
        <v>8278</v>
      </c>
      <c r="I2081" s="60" t="s">
        <v>8279</v>
      </c>
      <c r="J2081" s="123"/>
      <c r="K2081" s="62" t="s">
        <v>139</v>
      </c>
      <c r="L2081" s="60" t="s">
        <v>153</v>
      </c>
      <c r="M2081" s="59" t="s">
        <v>103</v>
      </c>
      <c r="N2081" s="60" t="s">
        <v>6256</v>
      </c>
      <c r="O2081" s="60" t="s">
        <v>8197</v>
      </c>
      <c r="P2081" s="59" t="s">
        <v>6256</v>
      </c>
      <c r="Q2081" s="59" t="s">
        <v>103</v>
      </c>
      <c r="R2081" s="59"/>
      <c r="S2081" s="59" t="s">
        <v>6256</v>
      </c>
      <c r="T2081" s="59"/>
      <c r="U2081" s="59"/>
      <c r="V2081" s="59"/>
    </row>
    <row r="2082" spans="1:22" x14ac:dyDescent="0.2">
      <c r="A2082" s="58" t="s">
        <v>8280</v>
      </c>
      <c r="B2082" s="59" t="s">
        <v>8281</v>
      </c>
      <c r="C2082" s="71">
        <v>2250</v>
      </c>
      <c r="D2082" s="60">
        <v>1575</v>
      </c>
      <c r="E2082" s="66">
        <v>1800</v>
      </c>
      <c r="F2082" s="61" t="s">
        <v>8195</v>
      </c>
      <c r="G2082" s="59" t="s">
        <v>136</v>
      </c>
      <c r="H2082" s="60" t="s">
        <v>8282</v>
      </c>
      <c r="I2082" s="60" t="s">
        <v>8283</v>
      </c>
      <c r="J2082" s="123"/>
      <c r="K2082" s="62" t="s">
        <v>139</v>
      </c>
      <c r="L2082" s="60" t="s">
        <v>117</v>
      </c>
      <c r="M2082" s="59" t="s">
        <v>140</v>
      </c>
      <c r="N2082" s="60" t="s">
        <v>6256</v>
      </c>
      <c r="O2082" s="60" t="s">
        <v>8205</v>
      </c>
      <c r="P2082" s="59" t="s">
        <v>6256</v>
      </c>
      <c r="Q2082" s="59" t="s">
        <v>103</v>
      </c>
      <c r="R2082" s="59" t="s">
        <v>575</v>
      </c>
      <c r="S2082" s="59" t="s">
        <v>6256</v>
      </c>
      <c r="T2082" s="59"/>
      <c r="U2082" s="59"/>
      <c r="V2082" s="59"/>
    </row>
    <row r="2083" spans="1:22" x14ac:dyDescent="0.2">
      <c r="A2083" s="58" t="s">
        <v>8284</v>
      </c>
      <c r="B2083" s="59" t="s">
        <v>8285</v>
      </c>
      <c r="C2083" s="71">
        <v>2416</v>
      </c>
      <c r="D2083" s="60">
        <v>1691.2</v>
      </c>
      <c r="E2083" s="66">
        <v>1932.8</v>
      </c>
      <c r="F2083" s="61" t="s">
        <v>8195</v>
      </c>
      <c r="G2083" s="59" t="s">
        <v>136</v>
      </c>
      <c r="H2083" s="60" t="s">
        <v>8286</v>
      </c>
      <c r="I2083" s="60" t="s">
        <v>8287</v>
      </c>
      <c r="J2083" s="123"/>
      <c r="K2083" s="62" t="s">
        <v>139</v>
      </c>
      <c r="L2083" s="60" t="s">
        <v>153</v>
      </c>
      <c r="M2083" s="59" t="s">
        <v>103</v>
      </c>
      <c r="N2083" s="60" t="s">
        <v>6256</v>
      </c>
      <c r="O2083" s="60" t="s">
        <v>8197</v>
      </c>
      <c r="P2083" s="59" t="s">
        <v>6256</v>
      </c>
      <c r="Q2083" s="59" t="s">
        <v>103</v>
      </c>
      <c r="R2083" s="59" t="s">
        <v>575</v>
      </c>
      <c r="S2083" s="59" t="s">
        <v>6256</v>
      </c>
      <c r="T2083" s="59"/>
      <c r="U2083" s="59"/>
      <c r="V2083" s="59"/>
    </row>
    <row r="2084" spans="1:22" x14ac:dyDescent="0.2">
      <c r="A2084" s="58" t="s">
        <v>8288</v>
      </c>
      <c r="B2084" s="59" t="s">
        <v>8289</v>
      </c>
      <c r="C2084" s="71">
        <v>2670</v>
      </c>
      <c r="D2084" s="60">
        <v>1869</v>
      </c>
      <c r="E2084" s="66">
        <v>2136</v>
      </c>
      <c r="F2084" s="61" t="s">
        <v>8195</v>
      </c>
      <c r="G2084" s="59" t="s">
        <v>136</v>
      </c>
      <c r="H2084" s="60" t="s">
        <v>8290</v>
      </c>
      <c r="I2084" s="60" t="s">
        <v>8291</v>
      </c>
      <c r="J2084" s="123"/>
      <c r="K2084" s="62" t="s">
        <v>139</v>
      </c>
      <c r="L2084" s="60" t="s">
        <v>7325</v>
      </c>
      <c r="M2084" s="59" t="s">
        <v>103</v>
      </c>
      <c r="N2084" s="60" t="s">
        <v>6256</v>
      </c>
      <c r="O2084" s="60" t="s">
        <v>8205</v>
      </c>
      <c r="P2084" s="59" t="s">
        <v>6256</v>
      </c>
      <c r="Q2084" s="59" t="s">
        <v>103</v>
      </c>
      <c r="R2084" s="59"/>
      <c r="S2084" s="59" t="s">
        <v>6256</v>
      </c>
      <c r="T2084" s="59"/>
      <c r="U2084" s="59"/>
      <c r="V2084" s="59"/>
    </row>
    <row r="2085" spans="1:22" x14ac:dyDescent="0.2">
      <c r="A2085" s="58" t="s">
        <v>8292</v>
      </c>
      <c r="B2085" s="59" t="s">
        <v>8293</v>
      </c>
      <c r="C2085" s="71">
        <v>2990</v>
      </c>
      <c r="D2085" s="60">
        <v>2093</v>
      </c>
      <c r="E2085" s="66">
        <v>2392</v>
      </c>
      <c r="F2085" s="61" t="s">
        <v>8195</v>
      </c>
      <c r="G2085" s="59" t="s">
        <v>136</v>
      </c>
      <c r="H2085" s="60" t="s">
        <v>8294</v>
      </c>
      <c r="I2085" s="60" t="s">
        <v>8295</v>
      </c>
      <c r="J2085" s="123"/>
      <c r="K2085" s="62" t="s">
        <v>139</v>
      </c>
      <c r="L2085" s="60" t="s">
        <v>7325</v>
      </c>
      <c r="M2085" s="59" t="s">
        <v>103</v>
      </c>
      <c r="N2085" s="60" t="s">
        <v>6256</v>
      </c>
      <c r="O2085" s="60" t="s">
        <v>8205</v>
      </c>
      <c r="P2085" s="59" t="s">
        <v>6256</v>
      </c>
      <c r="Q2085" s="59" t="s">
        <v>103</v>
      </c>
      <c r="R2085" s="59"/>
      <c r="S2085" s="59" t="s">
        <v>6256</v>
      </c>
      <c r="T2085" s="59">
        <v>4.4000000000000004</v>
      </c>
      <c r="U2085" s="59">
        <v>51.1</v>
      </c>
      <c r="V2085" s="59">
        <v>44.5</v>
      </c>
    </row>
    <row r="2086" spans="1:22" x14ac:dyDescent="0.2">
      <c r="A2086" s="58" t="s">
        <v>8296</v>
      </c>
      <c r="B2086" s="59" t="s">
        <v>8297</v>
      </c>
      <c r="C2086" s="71">
        <v>2995</v>
      </c>
      <c r="D2086" s="60">
        <v>2096.5</v>
      </c>
      <c r="E2086" s="66">
        <v>2396</v>
      </c>
      <c r="F2086" s="59" t="s">
        <v>8195</v>
      </c>
      <c r="G2086" s="59" t="s">
        <v>136</v>
      </c>
      <c r="H2086" s="59" t="s">
        <v>8296</v>
      </c>
      <c r="I2086" s="60"/>
      <c r="J2086" s="123"/>
      <c r="K2086" s="62" t="s">
        <v>139</v>
      </c>
      <c r="L2086" s="60" t="s">
        <v>153</v>
      </c>
      <c r="M2086" s="59" t="s">
        <v>103</v>
      </c>
      <c r="N2086" s="60" t="s">
        <v>6256</v>
      </c>
      <c r="O2086" s="60" t="s">
        <v>7102</v>
      </c>
      <c r="P2086" s="59" t="s">
        <v>6256</v>
      </c>
      <c r="Q2086" s="59" t="s">
        <v>103</v>
      </c>
      <c r="R2086" s="59"/>
      <c r="S2086" s="59" t="s">
        <v>6256</v>
      </c>
      <c r="T2086" s="59">
        <v>0</v>
      </c>
      <c r="U2086" s="59">
        <v>0</v>
      </c>
      <c r="V2086" s="59">
        <v>0</v>
      </c>
    </row>
    <row r="2087" spans="1:22" x14ac:dyDescent="0.2">
      <c r="A2087" s="58" t="s">
        <v>8298</v>
      </c>
      <c r="B2087" s="59" t="s">
        <v>8299</v>
      </c>
      <c r="C2087" s="71">
        <v>3130</v>
      </c>
      <c r="D2087" s="60">
        <v>2191</v>
      </c>
      <c r="E2087" s="66">
        <v>2504</v>
      </c>
      <c r="F2087" s="61" t="s">
        <v>8195</v>
      </c>
      <c r="G2087" s="59" t="s">
        <v>136</v>
      </c>
      <c r="H2087" s="60" t="s">
        <v>8300</v>
      </c>
      <c r="I2087" s="60" t="s">
        <v>8301</v>
      </c>
      <c r="J2087" s="123"/>
      <c r="K2087" s="62" t="s">
        <v>139</v>
      </c>
      <c r="L2087" s="60"/>
      <c r="M2087" s="59"/>
      <c r="N2087" s="60" t="s">
        <v>6256</v>
      </c>
      <c r="O2087" s="60" t="s">
        <v>8239</v>
      </c>
      <c r="P2087" s="59" t="s">
        <v>6256</v>
      </c>
      <c r="Q2087" s="59" t="s">
        <v>103</v>
      </c>
      <c r="R2087" s="59"/>
      <c r="S2087" s="59" t="s">
        <v>6256</v>
      </c>
      <c r="T2087" s="59"/>
      <c r="U2087" s="59"/>
      <c r="V2087" s="59"/>
    </row>
    <row r="2088" spans="1:22" x14ac:dyDescent="0.2">
      <c r="A2088" s="58" t="s">
        <v>8302</v>
      </c>
      <c r="B2088" s="59" t="s">
        <v>8303</v>
      </c>
      <c r="C2088" s="71">
        <v>3375</v>
      </c>
      <c r="D2088" s="60">
        <v>2362.5</v>
      </c>
      <c r="E2088" s="66">
        <v>2700</v>
      </c>
      <c r="F2088" s="61" t="s">
        <v>8195</v>
      </c>
      <c r="G2088" s="59" t="s">
        <v>136</v>
      </c>
      <c r="H2088" s="60" t="s">
        <v>8304</v>
      </c>
      <c r="I2088" s="60" t="s">
        <v>8305</v>
      </c>
      <c r="J2088" s="123"/>
      <c r="K2088" s="62" t="s">
        <v>139</v>
      </c>
      <c r="L2088" s="60" t="s">
        <v>117</v>
      </c>
      <c r="M2088" s="59" t="s">
        <v>140</v>
      </c>
      <c r="N2088" s="60" t="s">
        <v>6256</v>
      </c>
      <c r="O2088" s="60" t="s">
        <v>8239</v>
      </c>
      <c r="P2088" s="59" t="s">
        <v>6256</v>
      </c>
      <c r="Q2088" s="59" t="s">
        <v>103</v>
      </c>
      <c r="R2088" s="59" t="s">
        <v>575</v>
      </c>
      <c r="S2088" s="59" t="s">
        <v>6256</v>
      </c>
      <c r="T2088" s="59"/>
      <c r="U2088" s="59"/>
      <c r="V2088" s="59"/>
    </row>
    <row r="2089" spans="1:22" x14ac:dyDescent="0.2">
      <c r="A2089" s="58" t="s">
        <v>8306</v>
      </c>
      <c r="B2089" s="59" t="s">
        <v>8307</v>
      </c>
      <c r="C2089" s="71">
        <v>3500</v>
      </c>
      <c r="D2089" s="60">
        <v>2450</v>
      </c>
      <c r="E2089" s="66">
        <v>2800</v>
      </c>
      <c r="F2089" s="61" t="s">
        <v>8195</v>
      </c>
      <c r="G2089" s="59" t="s">
        <v>136</v>
      </c>
      <c r="H2089" s="60" t="s">
        <v>8308</v>
      </c>
      <c r="I2089" s="60" t="s">
        <v>8309</v>
      </c>
      <c r="J2089" s="123"/>
      <c r="K2089" s="62" t="s">
        <v>139</v>
      </c>
      <c r="L2089" s="60" t="s">
        <v>153</v>
      </c>
      <c r="M2089" s="59" t="s">
        <v>103</v>
      </c>
      <c r="N2089" s="60" t="s">
        <v>6256</v>
      </c>
      <c r="O2089" s="60" t="s">
        <v>8310</v>
      </c>
      <c r="P2089" s="59" t="s">
        <v>6256</v>
      </c>
      <c r="Q2089" s="59" t="s">
        <v>103</v>
      </c>
      <c r="R2089" s="59"/>
      <c r="S2089" s="59" t="s">
        <v>6256</v>
      </c>
      <c r="T2089" s="59">
        <v>4.3600000000000003</v>
      </c>
      <c r="U2089" s="59">
        <v>10</v>
      </c>
      <c r="V2089" s="59">
        <v>43.64</v>
      </c>
    </row>
    <row r="2090" spans="1:22" x14ac:dyDescent="0.2">
      <c r="A2090" s="58" t="s">
        <v>8311</v>
      </c>
      <c r="B2090" s="59" t="s">
        <v>8312</v>
      </c>
      <c r="C2090" s="71">
        <v>3520</v>
      </c>
      <c r="D2090" s="60">
        <v>2464</v>
      </c>
      <c r="E2090" s="66">
        <v>2816</v>
      </c>
      <c r="F2090" s="59" t="s">
        <v>8195</v>
      </c>
      <c r="G2090" s="59" t="s">
        <v>136</v>
      </c>
      <c r="H2090" s="60" t="s">
        <v>8313</v>
      </c>
      <c r="I2090" s="60" t="s">
        <v>8314</v>
      </c>
      <c r="J2090" s="123"/>
      <c r="K2090" s="62" t="s">
        <v>139</v>
      </c>
      <c r="L2090" s="60" t="s">
        <v>153</v>
      </c>
      <c r="M2090" s="59" t="s">
        <v>103</v>
      </c>
      <c r="N2090" s="60" t="s">
        <v>6256</v>
      </c>
      <c r="O2090" s="60" t="s">
        <v>8310</v>
      </c>
      <c r="P2090" s="59" t="s">
        <v>6256</v>
      </c>
      <c r="Q2090" s="59" t="s">
        <v>103</v>
      </c>
      <c r="R2090" s="59"/>
      <c r="S2090" s="59" t="s">
        <v>6256</v>
      </c>
      <c r="T2090" s="59">
        <v>0</v>
      </c>
      <c r="U2090" s="59">
        <v>0</v>
      </c>
      <c r="V2090" s="59">
        <v>0</v>
      </c>
    </row>
    <row r="2091" spans="1:22" x14ac:dyDescent="0.2">
      <c r="A2091" s="58" t="s">
        <v>8315</v>
      </c>
      <c r="B2091" s="59" t="s">
        <v>8316</v>
      </c>
      <c r="C2091" s="71">
        <v>3660</v>
      </c>
      <c r="D2091" s="60">
        <v>2562</v>
      </c>
      <c r="E2091" s="66">
        <v>2928</v>
      </c>
      <c r="F2091" s="61" t="s">
        <v>8195</v>
      </c>
      <c r="G2091" s="59" t="s">
        <v>136</v>
      </c>
      <c r="H2091" s="60" t="s">
        <v>8317</v>
      </c>
      <c r="I2091" s="60" t="s">
        <v>8318</v>
      </c>
      <c r="J2091" s="123"/>
      <c r="K2091" s="62" t="s">
        <v>139</v>
      </c>
      <c r="L2091" s="60" t="s">
        <v>153</v>
      </c>
      <c r="M2091" s="59" t="s">
        <v>103</v>
      </c>
      <c r="N2091" s="60" t="s">
        <v>6256</v>
      </c>
      <c r="O2091" s="60" t="s">
        <v>8197</v>
      </c>
      <c r="P2091" s="59" t="s">
        <v>6256</v>
      </c>
      <c r="Q2091" s="59" t="s">
        <v>103</v>
      </c>
      <c r="R2091" s="59" t="s">
        <v>575</v>
      </c>
      <c r="S2091" s="59" t="s">
        <v>6256</v>
      </c>
      <c r="T2091" s="59"/>
      <c r="U2091" s="59"/>
      <c r="V2091" s="59"/>
    </row>
    <row r="2092" spans="1:22" x14ac:dyDescent="0.2">
      <c r="A2092" s="58" t="s">
        <v>8319</v>
      </c>
      <c r="B2092" s="59" t="s">
        <v>8320</v>
      </c>
      <c r="C2092" s="71">
        <v>3700</v>
      </c>
      <c r="D2092" s="60">
        <v>2590</v>
      </c>
      <c r="E2092" s="66">
        <v>2960</v>
      </c>
      <c r="F2092" s="61" t="s">
        <v>8195</v>
      </c>
      <c r="G2092" s="59" t="s">
        <v>1334</v>
      </c>
      <c r="H2092" s="60" t="s">
        <v>8321</v>
      </c>
      <c r="I2092" s="60" t="s">
        <v>8322</v>
      </c>
      <c r="J2092" s="123"/>
      <c r="K2092" s="62" t="s">
        <v>139</v>
      </c>
      <c r="L2092" s="60" t="s">
        <v>153</v>
      </c>
      <c r="M2092" s="59" t="s">
        <v>103</v>
      </c>
      <c r="N2092" s="60" t="s">
        <v>6256</v>
      </c>
      <c r="O2092" s="60" t="s">
        <v>8197</v>
      </c>
      <c r="P2092" s="59" t="s">
        <v>6256</v>
      </c>
      <c r="Q2092" s="59" t="s">
        <v>103</v>
      </c>
      <c r="R2092" s="59" t="s">
        <v>575</v>
      </c>
      <c r="S2092" s="59" t="s">
        <v>6256</v>
      </c>
      <c r="T2092" s="59"/>
      <c r="U2092" s="59"/>
      <c r="V2092" s="59"/>
    </row>
    <row r="2093" spans="1:22" x14ac:dyDescent="0.2">
      <c r="A2093" s="58" t="s">
        <v>8323</v>
      </c>
      <c r="B2093" s="59" t="s">
        <v>8324</v>
      </c>
      <c r="C2093" s="71">
        <v>4050</v>
      </c>
      <c r="D2093" s="60">
        <v>2835</v>
      </c>
      <c r="E2093" s="66">
        <v>3240</v>
      </c>
      <c r="F2093" s="61" t="s">
        <v>8195</v>
      </c>
      <c r="G2093" s="59" t="s">
        <v>136</v>
      </c>
      <c r="H2093" s="60" t="s">
        <v>8325</v>
      </c>
      <c r="I2093" s="60" t="s">
        <v>8326</v>
      </c>
      <c r="J2093" s="123"/>
      <c r="K2093" s="62" t="s">
        <v>139</v>
      </c>
      <c r="L2093" s="60" t="s">
        <v>153</v>
      </c>
      <c r="M2093" s="59" t="s">
        <v>103</v>
      </c>
      <c r="N2093" s="60" t="s">
        <v>6256</v>
      </c>
      <c r="O2093" s="60" t="s">
        <v>8197</v>
      </c>
      <c r="P2093" s="59" t="s">
        <v>6256</v>
      </c>
      <c r="Q2093" s="59" t="s">
        <v>103</v>
      </c>
      <c r="R2093" s="59" t="s">
        <v>575</v>
      </c>
      <c r="S2093" s="59" t="s">
        <v>6256</v>
      </c>
      <c r="T2093" s="59"/>
      <c r="U2093" s="59"/>
      <c r="V2093" s="59"/>
    </row>
    <row r="2094" spans="1:22" x14ac:dyDescent="0.2">
      <c r="A2094" s="58" t="s">
        <v>8327</v>
      </c>
      <c r="B2094" s="59" t="s">
        <v>8328</v>
      </c>
      <c r="C2094" s="71">
        <v>4200</v>
      </c>
      <c r="D2094" s="60">
        <v>2940</v>
      </c>
      <c r="E2094" s="66">
        <v>3360</v>
      </c>
      <c r="F2094" s="59" t="s">
        <v>8195</v>
      </c>
      <c r="G2094" s="59" t="s">
        <v>136</v>
      </c>
      <c r="H2094" s="59" t="s">
        <v>8327</v>
      </c>
      <c r="I2094" s="60"/>
      <c r="J2094" s="123"/>
      <c r="K2094" s="62" t="s">
        <v>139</v>
      </c>
      <c r="L2094" s="60" t="s">
        <v>153</v>
      </c>
      <c r="M2094" s="59" t="s">
        <v>103</v>
      </c>
      <c r="N2094" s="60" t="s">
        <v>6256</v>
      </c>
      <c r="O2094" s="60" t="s">
        <v>7102</v>
      </c>
      <c r="P2094" s="59" t="s">
        <v>6256</v>
      </c>
      <c r="Q2094" s="59" t="s">
        <v>103</v>
      </c>
      <c r="R2094" s="59"/>
      <c r="S2094" s="59" t="s">
        <v>6256</v>
      </c>
      <c r="T2094" s="59">
        <v>0</v>
      </c>
      <c r="U2094" s="59">
        <v>0</v>
      </c>
      <c r="V2094" s="59">
        <v>0</v>
      </c>
    </row>
    <row r="2095" spans="1:22" x14ac:dyDescent="0.2">
      <c r="A2095" s="58" t="s">
        <v>8329</v>
      </c>
      <c r="B2095" s="59" t="s">
        <v>8330</v>
      </c>
      <c r="C2095" s="71">
        <v>4321</v>
      </c>
      <c r="D2095" s="60">
        <v>3024.7</v>
      </c>
      <c r="E2095" s="66">
        <v>3456.8</v>
      </c>
      <c r="F2095" s="61" t="s">
        <v>8195</v>
      </c>
      <c r="G2095" s="59" t="s">
        <v>136</v>
      </c>
      <c r="H2095" s="60" t="s">
        <v>8331</v>
      </c>
      <c r="I2095" s="60" t="s">
        <v>8332</v>
      </c>
      <c r="J2095" s="123"/>
      <c r="K2095" s="62" t="s">
        <v>139</v>
      </c>
      <c r="L2095" s="60" t="s">
        <v>153</v>
      </c>
      <c r="M2095" s="59" t="s">
        <v>103</v>
      </c>
      <c r="N2095" s="60" t="s">
        <v>6256</v>
      </c>
      <c r="O2095" s="60" t="s">
        <v>8197</v>
      </c>
      <c r="P2095" s="59" t="s">
        <v>6256</v>
      </c>
      <c r="Q2095" s="59" t="s">
        <v>103</v>
      </c>
      <c r="R2095" s="59" t="s">
        <v>575</v>
      </c>
      <c r="S2095" s="59" t="s">
        <v>6256</v>
      </c>
      <c r="T2095" s="59"/>
      <c r="U2095" s="59"/>
      <c r="V2095" s="59"/>
    </row>
    <row r="2096" spans="1:22" x14ac:dyDescent="0.2">
      <c r="A2096" s="58" t="s">
        <v>8333</v>
      </c>
      <c r="B2096" s="59" t="s">
        <v>8334</v>
      </c>
      <c r="C2096" s="71">
        <v>4395</v>
      </c>
      <c r="D2096" s="60">
        <v>3076.5</v>
      </c>
      <c r="E2096" s="66">
        <v>3516</v>
      </c>
      <c r="F2096" s="61" t="s">
        <v>8195</v>
      </c>
      <c r="G2096" s="59" t="s">
        <v>136</v>
      </c>
      <c r="H2096" s="60" t="s">
        <v>8335</v>
      </c>
      <c r="I2096" s="60" t="s">
        <v>8336</v>
      </c>
      <c r="J2096" s="123"/>
      <c r="K2096" s="62" t="s">
        <v>139</v>
      </c>
      <c r="L2096" s="60" t="s">
        <v>117</v>
      </c>
      <c r="M2096" s="59" t="s">
        <v>140</v>
      </c>
      <c r="N2096" s="60" t="s">
        <v>6256</v>
      </c>
      <c r="O2096" s="60" t="s">
        <v>8239</v>
      </c>
      <c r="P2096" s="59" t="s">
        <v>6256</v>
      </c>
      <c r="Q2096" s="59" t="s">
        <v>103</v>
      </c>
      <c r="R2096" s="59" t="s">
        <v>575</v>
      </c>
      <c r="S2096" s="59" t="s">
        <v>6256</v>
      </c>
      <c r="T2096" s="59"/>
      <c r="U2096" s="59"/>
      <c r="V2096" s="59"/>
    </row>
    <row r="2097" spans="1:22" x14ac:dyDescent="0.2">
      <c r="A2097" s="58" t="s">
        <v>8337</v>
      </c>
      <c r="B2097" s="59" t="s">
        <v>8338</v>
      </c>
      <c r="C2097" s="71">
        <v>4500</v>
      </c>
      <c r="D2097" s="60">
        <v>3150</v>
      </c>
      <c r="E2097" s="66">
        <v>3600</v>
      </c>
      <c r="F2097" s="61" t="s">
        <v>8195</v>
      </c>
      <c r="G2097" s="59" t="s">
        <v>136</v>
      </c>
      <c r="H2097" s="60" t="s">
        <v>8339</v>
      </c>
      <c r="I2097" s="60" t="s">
        <v>8340</v>
      </c>
      <c r="J2097" s="123"/>
      <c r="K2097" s="62" t="s">
        <v>139</v>
      </c>
      <c r="L2097" s="60" t="s">
        <v>153</v>
      </c>
      <c r="M2097" s="59" t="s">
        <v>103</v>
      </c>
      <c r="N2097" s="60" t="s">
        <v>6256</v>
      </c>
      <c r="O2097" s="60" t="s">
        <v>8310</v>
      </c>
      <c r="P2097" s="59" t="s">
        <v>6256</v>
      </c>
      <c r="Q2097" s="59" t="s">
        <v>103</v>
      </c>
      <c r="R2097" s="59"/>
      <c r="S2097" s="59" t="s">
        <v>6256</v>
      </c>
      <c r="T2097" s="59">
        <v>4.3600000000000003</v>
      </c>
      <c r="U2097" s="59">
        <v>10</v>
      </c>
      <c r="V2097" s="59">
        <v>43.64</v>
      </c>
    </row>
    <row r="2098" spans="1:22" x14ac:dyDescent="0.2">
      <c r="A2098" s="58" t="s">
        <v>8341</v>
      </c>
      <c r="B2098" s="59" t="s">
        <v>8342</v>
      </c>
      <c r="C2098" s="71">
        <v>4535</v>
      </c>
      <c r="D2098" s="60">
        <v>3174.5</v>
      </c>
      <c r="E2098" s="66">
        <v>3628</v>
      </c>
      <c r="F2098" s="61" t="s">
        <v>8195</v>
      </c>
      <c r="G2098" s="59" t="s">
        <v>136</v>
      </c>
      <c r="H2098" s="60" t="s">
        <v>8343</v>
      </c>
      <c r="I2098" s="60" t="s">
        <v>8344</v>
      </c>
      <c r="J2098" s="123"/>
      <c r="K2098" s="62" t="s">
        <v>139</v>
      </c>
      <c r="L2098" s="60" t="s">
        <v>153</v>
      </c>
      <c r="M2098" s="59" t="s">
        <v>103</v>
      </c>
      <c r="N2098" s="60" t="s">
        <v>6256</v>
      </c>
      <c r="O2098" s="60" t="s">
        <v>8197</v>
      </c>
      <c r="P2098" s="59" t="s">
        <v>6256</v>
      </c>
      <c r="Q2098" s="59" t="s">
        <v>103</v>
      </c>
      <c r="R2098" s="59" t="s">
        <v>327</v>
      </c>
      <c r="S2098" s="59" t="s">
        <v>6256</v>
      </c>
      <c r="T2098" s="59"/>
      <c r="U2098" s="59"/>
      <c r="V2098" s="59"/>
    </row>
    <row r="2099" spans="1:22" x14ac:dyDescent="0.2">
      <c r="A2099" s="58" t="s">
        <v>8345</v>
      </c>
      <c r="B2099" s="59" t="s">
        <v>8346</v>
      </c>
      <c r="C2099" s="71">
        <v>5720</v>
      </c>
      <c r="D2099" s="60">
        <v>4004</v>
      </c>
      <c r="E2099" s="66">
        <v>4576</v>
      </c>
      <c r="F2099" s="61" t="s">
        <v>8195</v>
      </c>
      <c r="G2099" s="59" t="s">
        <v>1334</v>
      </c>
      <c r="H2099" s="60" t="s">
        <v>8347</v>
      </c>
      <c r="I2099" s="60" t="s">
        <v>8348</v>
      </c>
      <c r="J2099" s="123"/>
      <c r="K2099" s="62" t="s">
        <v>139</v>
      </c>
      <c r="L2099" s="60" t="s">
        <v>153</v>
      </c>
      <c r="M2099" s="59" t="s">
        <v>103</v>
      </c>
      <c r="N2099" s="60" t="s">
        <v>6256</v>
      </c>
      <c r="O2099" s="60" t="s">
        <v>8197</v>
      </c>
      <c r="P2099" s="59" t="s">
        <v>6256</v>
      </c>
      <c r="Q2099" s="59" t="s">
        <v>103</v>
      </c>
      <c r="R2099" s="59" t="s">
        <v>575</v>
      </c>
      <c r="S2099" s="59" t="s">
        <v>6256</v>
      </c>
      <c r="T2099" s="59"/>
      <c r="U2099" s="59"/>
      <c r="V2099" s="59"/>
    </row>
    <row r="2100" spans="1:22" x14ac:dyDescent="0.2">
      <c r="A2100" s="58" t="s">
        <v>8349</v>
      </c>
      <c r="B2100" s="59" t="s">
        <v>8350</v>
      </c>
      <c r="C2100" s="71">
        <v>6795</v>
      </c>
      <c r="D2100" s="60">
        <v>4756.5</v>
      </c>
      <c r="E2100" s="66">
        <v>5436</v>
      </c>
      <c r="F2100" s="61" t="s">
        <v>8195</v>
      </c>
      <c r="G2100" s="59" t="s">
        <v>136</v>
      </c>
      <c r="H2100" s="60" t="s">
        <v>8351</v>
      </c>
      <c r="I2100" s="60" t="s">
        <v>8352</v>
      </c>
      <c r="J2100" s="123"/>
      <c r="K2100" s="62" t="s">
        <v>139</v>
      </c>
      <c r="L2100" s="60" t="s">
        <v>153</v>
      </c>
      <c r="M2100" s="59" t="s">
        <v>103</v>
      </c>
      <c r="N2100" s="60" t="s">
        <v>6256</v>
      </c>
      <c r="O2100" s="60" t="s">
        <v>8197</v>
      </c>
      <c r="P2100" s="59" t="s">
        <v>6256</v>
      </c>
      <c r="Q2100" s="59" t="s">
        <v>103</v>
      </c>
      <c r="R2100" s="59" t="s">
        <v>575</v>
      </c>
      <c r="S2100" s="59" t="s">
        <v>6256</v>
      </c>
      <c r="T2100" s="59"/>
      <c r="U2100" s="59"/>
      <c r="V2100" s="59"/>
    </row>
    <row r="2101" spans="1:22" x14ac:dyDescent="0.2">
      <c r="A2101" s="58" t="s">
        <v>8353</v>
      </c>
      <c r="B2101" s="59" t="s">
        <v>8354</v>
      </c>
      <c r="C2101" s="71">
        <v>7070</v>
      </c>
      <c r="D2101" s="60">
        <v>4949</v>
      </c>
      <c r="E2101" s="66">
        <v>5656</v>
      </c>
      <c r="F2101" s="61" t="s">
        <v>8195</v>
      </c>
      <c r="G2101" s="59" t="s">
        <v>136</v>
      </c>
      <c r="H2101" s="60" t="s">
        <v>8355</v>
      </c>
      <c r="I2101" s="60" t="s">
        <v>8356</v>
      </c>
      <c r="J2101" s="123"/>
      <c r="K2101" s="62" t="s">
        <v>139</v>
      </c>
      <c r="L2101" s="60" t="s">
        <v>7325</v>
      </c>
      <c r="M2101" s="59" t="s">
        <v>103</v>
      </c>
      <c r="N2101" s="60" t="s">
        <v>6256</v>
      </c>
      <c r="O2101" s="60" t="s">
        <v>8205</v>
      </c>
      <c r="P2101" s="59" t="s">
        <v>6256</v>
      </c>
      <c r="Q2101" s="59" t="s">
        <v>103</v>
      </c>
      <c r="R2101" s="59"/>
      <c r="S2101" s="59" t="s">
        <v>6256</v>
      </c>
      <c r="T2101" s="59">
        <v>13.2</v>
      </c>
      <c r="U2101" s="59">
        <v>45.5</v>
      </c>
      <c r="V2101" s="59">
        <v>44</v>
      </c>
    </row>
    <row r="2102" spans="1:22" x14ac:dyDescent="0.2">
      <c r="A2102" s="58" t="s">
        <v>8357</v>
      </c>
      <c r="B2102" s="59" t="s">
        <v>8358</v>
      </c>
      <c r="C2102" s="71">
        <v>7190</v>
      </c>
      <c r="D2102" s="60">
        <v>5033</v>
      </c>
      <c r="E2102" s="66">
        <v>5752</v>
      </c>
      <c r="F2102" s="61" t="s">
        <v>8195</v>
      </c>
      <c r="G2102" s="59" t="s">
        <v>136</v>
      </c>
      <c r="H2102" s="60" t="s">
        <v>8359</v>
      </c>
      <c r="I2102" s="60" t="s">
        <v>8360</v>
      </c>
      <c r="J2102" s="123"/>
      <c r="K2102" s="62" t="s">
        <v>139</v>
      </c>
      <c r="L2102" s="60" t="s">
        <v>153</v>
      </c>
      <c r="M2102" s="59" t="s">
        <v>103</v>
      </c>
      <c r="N2102" s="60" t="s">
        <v>6256</v>
      </c>
      <c r="O2102" s="60" t="s">
        <v>8197</v>
      </c>
      <c r="P2102" s="59" t="s">
        <v>6256</v>
      </c>
      <c r="Q2102" s="59" t="s">
        <v>103</v>
      </c>
      <c r="R2102" s="59" t="s">
        <v>575</v>
      </c>
      <c r="S2102" s="59" t="s">
        <v>6256</v>
      </c>
      <c r="T2102" s="59"/>
      <c r="U2102" s="59"/>
      <c r="V2102" s="59"/>
    </row>
    <row r="2103" spans="1:22" x14ac:dyDescent="0.2">
      <c r="A2103" s="58" t="s">
        <v>8361</v>
      </c>
      <c r="B2103" s="59" t="s">
        <v>8362</v>
      </c>
      <c r="C2103" s="71">
        <v>7750</v>
      </c>
      <c r="D2103" s="60">
        <v>5425</v>
      </c>
      <c r="E2103" s="66">
        <v>6200</v>
      </c>
      <c r="F2103" s="61" t="s">
        <v>8195</v>
      </c>
      <c r="G2103" s="59" t="s">
        <v>136</v>
      </c>
      <c r="H2103" s="60" t="s">
        <v>8363</v>
      </c>
      <c r="I2103" s="60" t="s">
        <v>8364</v>
      </c>
      <c r="J2103" s="123"/>
      <c r="K2103" s="62" t="s">
        <v>139</v>
      </c>
      <c r="L2103" s="60" t="s">
        <v>7325</v>
      </c>
      <c r="M2103" s="59" t="s">
        <v>103</v>
      </c>
      <c r="N2103" s="60" t="s">
        <v>6256</v>
      </c>
      <c r="O2103" s="60" t="s">
        <v>8205</v>
      </c>
      <c r="P2103" s="59" t="s">
        <v>6256</v>
      </c>
      <c r="Q2103" s="59" t="s">
        <v>103</v>
      </c>
      <c r="R2103" s="59" t="s">
        <v>575</v>
      </c>
      <c r="S2103" s="59" t="s">
        <v>6256</v>
      </c>
      <c r="T2103" s="59">
        <v>4.4000000000000004</v>
      </c>
      <c r="U2103" s="59">
        <v>51.1</v>
      </c>
      <c r="V2103" s="59">
        <v>44.5</v>
      </c>
    </row>
    <row r="2104" spans="1:22" x14ac:dyDescent="0.2">
      <c r="A2104" s="58" t="s">
        <v>8365</v>
      </c>
      <c r="B2104" s="59" t="s">
        <v>8366</v>
      </c>
      <c r="C2104" s="71">
        <v>8250</v>
      </c>
      <c r="D2104" s="60">
        <v>5775</v>
      </c>
      <c r="E2104" s="66">
        <v>6600</v>
      </c>
      <c r="F2104" s="61" t="s">
        <v>8195</v>
      </c>
      <c r="G2104" s="59" t="s">
        <v>136</v>
      </c>
      <c r="H2104" s="60" t="s">
        <v>8367</v>
      </c>
      <c r="I2104" s="60" t="s">
        <v>8368</v>
      </c>
      <c r="J2104" s="123"/>
      <c r="K2104" s="62" t="s">
        <v>139</v>
      </c>
      <c r="L2104" s="60" t="s">
        <v>153</v>
      </c>
      <c r="M2104" s="59" t="s">
        <v>103</v>
      </c>
      <c r="N2104" s="60" t="s">
        <v>6256</v>
      </c>
      <c r="O2104" s="60" t="s">
        <v>8197</v>
      </c>
      <c r="P2104" s="59" t="s">
        <v>6256</v>
      </c>
      <c r="Q2104" s="59" t="s">
        <v>103</v>
      </c>
      <c r="R2104" s="59" t="s">
        <v>575</v>
      </c>
      <c r="S2104" s="59" t="s">
        <v>6256</v>
      </c>
      <c r="T2104" s="59"/>
      <c r="U2104" s="59"/>
      <c r="V2104" s="59"/>
    </row>
    <row r="2105" spans="1:22" x14ac:dyDescent="0.2">
      <c r="A2105" s="58" t="s">
        <v>8369</v>
      </c>
      <c r="B2105" s="59" t="s">
        <v>8370</v>
      </c>
      <c r="C2105" s="71">
        <v>8645</v>
      </c>
      <c r="D2105" s="60">
        <v>6051.5</v>
      </c>
      <c r="E2105" s="66">
        <v>6916</v>
      </c>
      <c r="F2105" s="61" t="s">
        <v>8195</v>
      </c>
      <c r="G2105" s="59" t="s">
        <v>136</v>
      </c>
      <c r="H2105" s="60" t="s">
        <v>8371</v>
      </c>
      <c r="I2105" s="60" t="s">
        <v>8372</v>
      </c>
      <c r="J2105" s="123"/>
      <c r="K2105" s="62" t="s">
        <v>139</v>
      </c>
      <c r="L2105" s="60" t="s">
        <v>153</v>
      </c>
      <c r="M2105" s="59" t="s">
        <v>103</v>
      </c>
      <c r="N2105" s="60" t="s">
        <v>6256</v>
      </c>
      <c r="O2105" s="60" t="s">
        <v>8197</v>
      </c>
      <c r="P2105" s="59" t="s">
        <v>6256</v>
      </c>
      <c r="Q2105" s="59" t="s">
        <v>103</v>
      </c>
      <c r="R2105" s="59" t="s">
        <v>575</v>
      </c>
      <c r="S2105" s="59" t="s">
        <v>6256</v>
      </c>
      <c r="T2105" s="59"/>
      <c r="U2105" s="59"/>
      <c r="V2105" s="59"/>
    </row>
    <row r="2106" spans="1:22" x14ac:dyDescent="0.2">
      <c r="A2106" s="58" t="s">
        <v>8373</v>
      </c>
      <c r="B2106" s="59" t="s">
        <v>8374</v>
      </c>
      <c r="C2106" s="71">
        <v>9060</v>
      </c>
      <c r="D2106" s="60">
        <v>6342</v>
      </c>
      <c r="E2106" s="66">
        <v>7248</v>
      </c>
      <c r="F2106" s="61" t="s">
        <v>8195</v>
      </c>
      <c r="G2106" s="59" t="s">
        <v>136</v>
      </c>
      <c r="H2106" s="60" t="s">
        <v>8375</v>
      </c>
      <c r="I2106" s="60" t="s">
        <v>8376</v>
      </c>
      <c r="J2106" s="123"/>
      <c r="K2106" s="62" t="s">
        <v>139</v>
      </c>
      <c r="L2106" s="60" t="s">
        <v>153</v>
      </c>
      <c r="M2106" s="59" t="s">
        <v>103</v>
      </c>
      <c r="N2106" s="60" t="s">
        <v>6256</v>
      </c>
      <c r="O2106" s="60" t="s">
        <v>8197</v>
      </c>
      <c r="P2106" s="59" t="s">
        <v>6256</v>
      </c>
      <c r="Q2106" s="59" t="s">
        <v>103</v>
      </c>
      <c r="R2106" s="59" t="s">
        <v>575</v>
      </c>
      <c r="S2106" s="59" t="s">
        <v>6256</v>
      </c>
      <c r="T2106" s="59"/>
      <c r="U2106" s="59"/>
      <c r="V2106" s="59"/>
    </row>
    <row r="2107" spans="1:22" x14ac:dyDescent="0.2">
      <c r="A2107" s="58" t="s">
        <v>8377</v>
      </c>
      <c r="B2107" s="59" t="s">
        <v>8378</v>
      </c>
      <c r="C2107" s="71">
        <v>9150</v>
      </c>
      <c r="D2107" s="60">
        <v>6405</v>
      </c>
      <c r="E2107" s="66">
        <v>7320</v>
      </c>
      <c r="F2107" s="61" t="s">
        <v>8195</v>
      </c>
      <c r="G2107" s="59" t="s">
        <v>136</v>
      </c>
      <c r="H2107" s="60" t="s">
        <v>8379</v>
      </c>
      <c r="I2107" s="60" t="s">
        <v>8380</v>
      </c>
      <c r="J2107" s="123"/>
      <c r="K2107" s="62" t="s">
        <v>139</v>
      </c>
      <c r="L2107" s="60" t="s">
        <v>153</v>
      </c>
      <c r="M2107" s="59" t="s">
        <v>103</v>
      </c>
      <c r="N2107" s="60" t="s">
        <v>6256</v>
      </c>
      <c r="O2107" s="60" t="s">
        <v>8197</v>
      </c>
      <c r="P2107" s="59" t="s">
        <v>6256</v>
      </c>
      <c r="Q2107" s="59" t="s">
        <v>103</v>
      </c>
      <c r="R2107" s="59"/>
      <c r="S2107" s="59" t="s">
        <v>6256</v>
      </c>
      <c r="T2107" s="59"/>
      <c r="U2107" s="59"/>
      <c r="V2107" s="59"/>
    </row>
    <row r="2108" spans="1:22" x14ac:dyDescent="0.2">
      <c r="A2108" s="58" t="s">
        <v>8381</v>
      </c>
      <c r="B2108" s="59" t="s">
        <v>8382</v>
      </c>
      <c r="C2108" s="71">
        <v>11000</v>
      </c>
      <c r="D2108" s="60">
        <v>7700</v>
      </c>
      <c r="E2108" s="66">
        <v>8800</v>
      </c>
      <c r="F2108" s="61" t="s">
        <v>8195</v>
      </c>
      <c r="G2108" s="59" t="s">
        <v>136</v>
      </c>
      <c r="H2108" s="60" t="s">
        <v>8383</v>
      </c>
      <c r="I2108" s="60" t="s">
        <v>8384</v>
      </c>
      <c r="J2108" s="123"/>
      <c r="K2108" s="62" t="s">
        <v>139</v>
      </c>
      <c r="L2108" s="60" t="s">
        <v>7325</v>
      </c>
      <c r="M2108" s="59" t="s">
        <v>103</v>
      </c>
      <c r="N2108" s="60" t="s">
        <v>6256</v>
      </c>
      <c r="O2108" s="60" t="s">
        <v>8205</v>
      </c>
      <c r="P2108" s="59" t="s">
        <v>6256</v>
      </c>
      <c r="Q2108" s="59" t="s">
        <v>103</v>
      </c>
      <c r="R2108" s="59" t="s">
        <v>575</v>
      </c>
      <c r="S2108" s="59" t="s">
        <v>6256</v>
      </c>
      <c r="T2108" s="59">
        <v>4.4000000000000004</v>
      </c>
      <c r="U2108" s="59">
        <v>51.1</v>
      </c>
      <c r="V2108" s="59">
        <v>44.5</v>
      </c>
    </row>
    <row r="2109" spans="1:22" x14ac:dyDescent="0.2">
      <c r="A2109" s="58" t="s">
        <v>8385</v>
      </c>
      <c r="B2109" s="59" t="s">
        <v>8386</v>
      </c>
      <c r="C2109" s="71">
        <v>11565</v>
      </c>
      <c r="D2109" s="60">
        <v>8095.5</v>
      </c>
      <c r="E2109" s="66">
        <v>9252</v>
      </c>
      <c r="F2109" s="61" t="s">
        <v>8195</v>
      </c>
      <c r="G2109" s="59" t="s">
        <v>136</v>
      </c>
      <c r="H2109" s="60" t="s">
        <v>8387</v>
      </c>
      <c r="I2109" s="60" t="s">
        <v>8388</v>
      </c>
      <c r="J2109" s="123"/>
      <c r="K2109" s="62" t="s">
        <v>139</v>
      </c>
      <c r="L2109" s="60" t="s">
        <v>153</v>
      </c>
      <c r="M2109" s="59" t="s">
        <v>103</v>
      </c>
      <c r="N2109" s="60" t="s">
        <v>6256</v>
      </c>
      <c r="O2109" s="60" t="s">
        <v>8197</v>
      </c>
      <c r="P2109" s="59" t="s">
        <v>6256</v>
      </c>
      <c r="Q2109" s="59" t="s">
        <v>103</v>
      </c>
      <c r="R2109" s="59" t="s">
        <v>575</v>
      </c>
      <c r="S2109" s="59" t="s">
        <v>6256</v>
      </c>
      <c r="T2109" s="59"/>
      <c r="U2109" s="59"/>
      <c r="V2109" s="59"/>
    </row>
    <row r="2110" spans="1:22" x14ac:dyDescent="0.2">
      <c r="A2110" s="58" t="s">
        <v>8389</v>
      </c>
      <c r="B2110" s="59" t="s">
        <v>8390</v>
      </c>
      <c r="C2110" s="71">
        <v>11610</v>
      </c>
      <c r="D2110" s="60">
        <v>8127</v>
      </c>
      <c r="E2110" s="66">
        <v>9288</v>
      </c>
      <c r="F2110" s="61" t="s">
        <v>8195</v>
      </c>
      <c r="G2110" s="59" t="s">
        <v>136</v>
      </c>
      <c r="H2110" s="60" t="s">
        <v>8391</v>
      </c>
      <c r="I2110" s="60" t="s">
        <v>8392</v>
      </c>
      <c r="J2110" s="123"/>
      <c r="K2110" s="62" t="s">
        <v>139</v>
      </c>
      <c r="L2110" s="60" t="s">
        <v>153</v>
      </c>
      <c r="M2110" s="59" t="s">
        <v>103</v>
      </c>
      <c r="N2110" s="60" t="s">
        <v>6256</v>
      </c>
      <c r="O2110" s="60" t="s">
        <v>8197</v>
      </c>
      <c r="P2110" s="59" t="s">
        <v>6256</v>
      </c>
      <c r="Q2110" s="59" t="s">
        <v>103</v>
      </c>
      <c r="R2110" s="59" t="s">
        <v>575</v>
      </c>
      <c r="S2110" s="59" t="s">
        <v>6256</v>
      </c>
      <c r="T2110" s="59"/>
      <c r="U2110" s="59"/>
      <c r="V2110" s="59"/>
    </row>
    <row r="2111" spans="1:22" x14ac:dyDescent="0.2">
      <c r="A2111" s="58" t="s">
        <v>8393</v>
      </c>
      <c r="B2111" s="59" t="s">
        <v>8394</v>
      </c>
      <c r="C2111" s="71">
        <v>12520</v>
      </c>
      <c r="D2111" s="60">
        <v>8764</v>
      </c>
      <c r="E2111" s="66">
        <v>10016</v>
      </c>
      <c r="F2111" s="61" t="s">
        <v>8195</v>
      </c>
      <c r="G2111" s="59" t="s">
        <v>136</v>
      </c>
      <c r="H2111" s="60" t="s">
        <v>8395</v>
      </c>
      <c r="I2111" s="60" t="s">
        <v>8396</v>
      </c>
      <c r="J2111" s="123"/>
      <c r="K2111" s="62" t="s">
        <v>139</v>
      </c>
      <c r="L2111" s="60" t="s">
        <v>153</v>
      </c>
      <c r="M2111" s="59" t="s">
        <v>103</v>
      </c>
      <c r="N2111" s="60" t="s">
        <v>6256</v>
      </c>
      <c r="O2111" s="60" t="s">
        <v>8197</v>
      </c>
      <c r="P2111" s="59" t="s">
        <v>6256</v>
      </c>
      <c r="Q2111" s="59" t="s">
        <v>103</v>
      </c>
      <c r="R2111" s="59" t="s">
        <v>575</v>
      </c>
      <c r="S2111" s="59" t="s">
        <v>6256</v>
      </c>
      <c r="T2111" s="59"/>
      <c r="U2111" s="59"/>
      <c r="V2111" s="59"/>
    </row>
    <row r="2112" spans="1:22" x14ac:dyDescent="0.2">
      <c r="A2112" s="58" t="s">
        <v>8397</v>
      </c>
      <c r="B2112" s="59" t="s">
        <v>8398</v>
      </c>
      <c r="C2112" s="71">
        <v>13750</v>
      </c>
      <c r="D2112" s="60">
        <v>9625</v>
      </c>
      <c r="E2112" s="66">
        <v>11000</v>
      </c>
      <c r="F2112" s="61" t="s">
        <v>8195</v>
      </c>
      <c r="G2112" s="59" t="s">
        <v>136</v>
      </c>
      <c r="H2112" s="60" t="s">
        <v>8399</v>
      </c>
      <c r="I2112" s="60" t="s">
        <v>8400</v>
      </c>
      <c r="J2112" s="123"/>
      <c r="K2112" s="62" t="s">
        <v>139</v>
      </c>
      <c r="L2112" s="60" t="s">
        <v>7325</v>
      </c>
      <c r="M2112" s="59" t="s">
        <v>103</v>
      </c>
      <c r="N2112" s="60" t="s">
        <v>6256</v>
      </c>
      <c r="O2112" s="60" t="s">
        <v>8205</v>
      </c>
      <c r="P2112" s="59" t="s">
        <v>6256</v>
      </c>
      <c r="Q2112" s="59" t="s">
        <v>103</v>
      </c>
      <c r="R2112" s="59" t="s">
        <v>575</v>
      </c>
      <c r="S2112" s="59" t="s">
        <v>6256</v>
      </c>
      <c r="T2112" s="59">
        <v>4.4000000000000004</v>
      </c>
      <c r="U2112" s="59">
        <v>51.1</v>
      </c>
      <c r="V2112" s="59">
        <v>44.5</v>
      </c>
    </row>
    <row r="2113" spans="1:22" x14ac:dyDescent="0.2">
      <c r="A2113" s="58" t="s">
        <v>8401</v>
      </c>
      <c r="B2113" s="59" t="s">
        <v>8402</v>
      </c>
      <c r="C2113" s="71">
        <v>13750</v>
      </c>
      <c r="D2113" s="60">
        <v>9625</v>
      </c>
      <c r="E2113" s="66">
        <v>11000</v>
      </c>
      <c r="F2113" s="61" t="s">
        <v>8195</v>
      </c>
      <c r="G2113" s="59" t="s">
        <v>136</v>
      </c>
      <c r="H2113" s="60" t="s">
        <v>8403</v>
      </c>
      <c r="I2113" s="60" t="s">
        <v>8404</v>
      </c>
      <c r="J2113" s="123"/>
      <c r="K2113" s="62" t="s">
        <v>139</v>
      </c>
      <c r="L2113" s="60" t="s">
        <v>7325</v>
      </c>
      <c r="M2113" s="59" t="s">
        <v>103</v>
      </c>
      <c r="N2113" s="60" t="s">
        <v>6256</v>
      </c>
      <c r="O2113" s="60" t="s">
        <v>8205</v>
      </c>
      <c r="P2113" s="59" t="s">
        <v>6256</v>
      </c>
      <c r="Q2113" s="59" t="s">
        <v>103</v>
      </c>
      <c r="R2113" s="59" t="s">
        <v>575</v>
      </c>
      <c r="S2113" s="59" t="s">
        <v>6256</v>
      </c>
      <c r="T2113" s="59">
        <v>4.4000000000000004</v>
      </c>
      <c r="U2113" s="59">
        <v>51.1</v>
      </c>
      <c r="V2113" s="59">
        <v>44.5</v>
      </c>
    </row>
    <row r="2114" spans="1:22" x14ac:dyDescent="0.2">
      <c r="A2114" s="58" t="s">
        <v>8405</v>
      </c>
      <c r="B2114" s="59" t="s">
        <v>8406</v>
      </c>
      <c r="C2114" s="71">
        <v>14055</v>
      </c>
      <c r="D2114" s="60">
        <v>9838.5</v>
      </c>
      <c r="E2114" s="66">
        <v>11244</v>
      </c>
      <c r="F2114" s="61" t="s">
        <v>8195</v>
      </c>
      <c r="G2114" s="59" t="s">
        <v>136</v>
      </c>
      <c r="H2114" s="60" t="s">
        <v>8407</v>
      </c>
      <c r="I2114" s="60" t="s">
        <v>8408</v>
      </c>
      <c r="J2114" s="123"/>
      <c r="K2114" s="62" t="s">
        <v>139</v>
      </c>
      <c r="L2114" s="60" t="s">
        <v>153</v>
      </c>
      <c r="M2114" s="59" t="s">
        <v>103</v>
      </c>
      <c r="N2114" s="60" t="s">
        <v>6256</v>
      </c>
      <c r="O2114" s="60" t="s">
        <v>8197</v>
      </c>
      <c r="P2114" s="59" t="s">
        <v>6256</v>
      </c>
      <c r="Q2114" s="59" t="s">
        <v>103</v>
      </c>
      <c r="R2114" s="59" t="s">
        <v>327</v>
      </c>
      <c r="S2114" s="59" t="s">
        <v>6256</v>
      </c>
      <c r="T2114" s="59"/>
      <c r="U2114" s="59"/>
      <c r="V2114" s="59"/>
    </row>
    <row r="2115" spans="1:22" x14ac:dyDescent="0.2">
      <c r="A2115" s="58" t="s">
        <v>8409</v>
      </c>
      <c r="B2115" s="59" t="s">
        <v>8410</v>
      </c>
      <c r="C2115" s="71">
        <v>16990</v>
      </c>
      <c r="D2115" s="60">
        <v>11893</v>
      </c>
      <c r="E2115" s="66">
        <v>13592</v>
      </c>
      <c r="F2115" s="61" t="s">
        <v>8195</v>
      </c>
      <c r="G2115" s="59" t="s">
        <v>136</v>
      </c>
      <c r="H2115" s="60" t="s">
        <v>8411</v>
      </c>
      <c r="I2115" s="60" t="s">
        <v>8412</v>
      </c>
      <c r="J2115" s="123"/>
      <c r="K2115" s="62" t="s">
        <v>139</v>
      </c>
      <c r="L2115" s="60" t="s">
        <v>7325</v>
      </c>
      <c r="M2115" s="59" t="s">
        <v>103</v>
      </c>
      <c r="N2115" s="60" t="s">
        <v>6256</v>
      </c>
      <c r="O2115" s="60" t="s">
        <v>8205</v>
      </c>
      <c r="P2115" s="59" t="s">
        <v>6256</v>
      </c>
      <c r="Q2115" s="59" t="s">
        <v>103</v>
      </c>
      <c r="R2115" s="59" t="s">
        <v>575</v>
      </c>
      <c r="S2115" s="59" t="s">
        <v>6256</v>
      </c>
      <c r="T2115" s="59">
        <v>4.4000000000000004</v>
      </c>
      <c r="U2115" s="59">
        <v>51.1</v>
      </c>
      <c r="V2115" s="59">
        <v>44.5</v>
      </c>
    </row>
    <row r="2116" spans="1:22" x14ac:dyDescent="0.2">
      <c r="A2116" s="58" t="s">
        <v>8413</v>
      </c>
      <c r="B2116" s="59" t="s">
        <v>8414</v>
      </c>
      <c r="C2116" s="71">
        <v>16990</v>
      </c>
      <c r="D2116" s="60">
        <v>11893</v>
      </c>
      <c r="E2116" s="66">
        <v>13592</v>
      </c>
      <c r="F2116" s="61" t="s">
        <v>8195</v>
      </c>
      <c r="G2116" s="59" t="s">
        <v>136</v>
      </c>
      <c r="H2116" s="60" t="s">
        <v>8415</v>
      </c>
      <c r="I2116" s="60" t="s">
        <v>8416</v>
      </c>
      <c r="J2116" s="123"/>
      <c r="K2116" s="62" t="s">
        <v>139</v>
      </c>
      <c r="L2116" s="60" t="s">
        <v>7325</v>
      </c>
      <c r="M2116" s="59" t="s">
        <v>103</v>
      </c>
      <c r="N2116" s="60" t="s">
        <v>6256</v>
      </c>
      <c r="O2116" s="60" t="s">
        <v>8205</v>
      </c>
      <c r="P2116" s="59" t="s">
        <v>6256</v>
      </c>
      <c r="Q2116" s="59" t="s">
        <v>103</v>
      </c>
      <c r="R2116" s="59" t="s">
        <v>575</v>
      </c>
      <c r="S2116" s="59" t="s">
        <v>6256</v>
      </c>
      <c r="T2116" s="59">
        <v>4.4000000000000004</v>
      </c>
      <c r="U2116" s="59">
        <v>51.1</v>
      </c>
      <c r="V2116" s="59">
        <v>44.5</v>
      </c>
    </row>
    <row r="2117" spans="1:22" x14ac:dyDescent="0.2">
      <c r="A2117" s="58" t="s">
        <v>8417</v>
      </c>
      <c r="B2117" s="59" t="s">
        <v>8418</v>
      </c>
      <c r="C2117" s="71">
        <v>22525</v>
      </c>
      <c r="D2117" s="60">
        <v>15767.5</v>
      </c>
      <c r="E2117" s="66">
        <v>18020</v>
      </c>
      <c r="F2117" s="61" t="s">
        <v>8195</v>
      </c>
      <c r="G2117" s="59" t="s">
        <v>136</v>
      </c>
      <c r="H2117" s="60" t="s">
        <v>8419</v>
      </c>
      <c r="I2117" s="60" t="s">
        <v>8420</v>
      </c>
      <c r="J2117" s="123"/>
      <c r="K2117" s="62" t="s">
        <v>139</v>
      </c>
      <c r="L2117" s="60" t="s">
        <v>153</v>
      </c>
      <c r="M2117" s="59" t="s">
        <v>103</v>
      </c>
      <c r="N2117" s="60" t="s">
        <v>6256</v>
      </c>
      <c r="O2117" s="60" t="s">
        <v>8310</v>
      </c>
      <c r="P2117" s="59" t="s">
        <v>6256</v>
      </c>
      <c r="Q2117" s="59" t="s">
        <v>103</v>
      </c>
      <c r="R2117" s="59" t="s">
        <v>575</v>
      </c>
      <c r="S2117" s="59" t="s">
        <v>6256</v>
      </c>
      <c r="T2117" s="59"/>
      <c r="U2117" s="59"/>
      <c r="V2117" s="59"/>
    </row>
    <row r="2118" spans="1:22" x14ac:dyDescent="0.2">
      <c r="A2118" s="58" t="s">
        <v>8421</v>
      </c>
      <c r="B2118" s="59" t="s">
        <v>8422</v>
      </c>
      <c r="C2118" s="71">
        <v>35200</v>
      </c>
      <c r="D2118" s="60">
        <v>24640</v>
      </c>
      <c r="E2118" s="66">
        <v>28160</v>
      </c>
      <c r="F2118" s="61" t="s">
        <v>8195</v>
      </c>
      <c r="G2118" s="59" t="s">
        <v>136</v>
      </c>
      <c r="H2118" s="60" t="s">
        <v>8423</v>
      </c>
      <c r="I2118" s="60" t="s">
        <v>8424</v>
      </c>
      <c r="J2118" s="123"/>
      <c r="K2118" s="62" t="s">
        <v>139</v>
      </c>
      <c r="L2118" s="60" t="s">
        <v>153</v>
      </c>
      <c r="M2118" s="59" t="s">
        <v>103</v>
      </c>
      <c r="N2118" s="60" t="s">
        <v>6256</v>
      </c>
      <c r="O2118" s="60" t="s">
        <v>8310</v>
      </c>
      <c r="P2118" s="59" t="s">
        <v>6256</v>
      </c>
      <c r="Q2118" s="59" t="s">
        <v>103</v>
      </c>
      <c r="R2118" s="59"/>
      <c r="S2118" s="59" t="s">
        <v>6256</v>
      </c>
      <c r="T2118" s="59"/>
      <c r="U2118" s="59"/>
      <c r="V2118" s="59"/>
    </row>
    <row r="2119" spans="1:22" x14ac:dyDescent="0.2">
      <c r="A2119" s="58" t="s">
        <v>8425</v>
      </c>
      <c r="B2119" s="59" t="s">
        <v>8426</v>
      </c>
      <c r="C2119" s="71">
        <v>39835</v>
      </c>
      <c r="D2119" s="60">
        <v>27884.5</v>
      </c>
      <c r="E2119" s="66">
        <v>31868</v>
      </c>
      <c r="F2119" s="61" t="s">
        <v>8195</v>
      </c>
      <c r="G2119" s="59" t="s">
        <v>136</v>
      </c>
      <c r="H2119" s="60" t="s">
        <v>8427</v>
      </c>
      <c r="I2119" s="60" t="s">
        <v>8428</v>
      </c>
      <c r="J2119" s="123"/>
      <c r="K2119" s="62" t="s">
        <v>139</v>
      </c>
      <c r="L2119" s="60" t="s">
        <v>153</v>
      </c>
      <c r="M2119" s="59" t="s">
        <v>103</v>
      </c>
      <c r="N2119" s="60" t="s">
        <v>6256</v>
      </c>
      <c r="O2119" s="60" t="s">
        <v>8310</v>
      </c>
      <c r="P2119" s="59" t="s">
        <v>6256</v>
      </c>
      <c r="Q2119" s="59" t="s">
        <v>103</v>
      </c>
      <c r="R2119" s="59"/>
      <c r="S2119" s="59" t="s">
        <v>6256</v>
      </c>
      <c r="T2119" s="59"/>
      <c r="U2119" s="59"/>
      <c r="V2119" s="59"/>
    </row>
    <row r="2120" spans="1:22" x14ac:dyDescent="0.2">
      <c r="A2120" s="58" t="s">
        <v>8429</v>
      </c>
      <c r="B2120" s="59" t="s">
        <v>8430</v>
      </c>
      <c r="C2120" s="71">
        <v>54500</v>
      </c>
      <c r="D2120" s="60">
        <v>38150</v>
      </c>
      <c r="E2120" s="66">
        <v>43600</v>
      </c>
      <c r="F2120" s="61" t="s">
        <v>8195</v>
      </c>
      <c r="G2120" s="59" t="s">
        <v>136</v>
      </c>
      <c r="H2120" s="60" t="s">
        <v>8431</v>
      </c>
      <c r="I2120" s="60" t="s">
        <v>8432</v>
      </c>
      <c r="J2120" s="123"/>
      <c r="K2120" s="62" t="s">
        <v>139</v>
      </c>
      <c r="L2120" s="60" t="s">
        <v>153</v>
      </c>
      <c r="M2120" s="59" t="s">
        <v>103</v>
      </c>
      <c r="N2120" s="60" t="s">
        <v>6256</v>
      </c>
      <c r="O2120" s="60" t="s">
        <v>8310</v>
      </c>
      <c r="P2120" s="59" t="s">
        <v>6256</v>
      </c>
      <c r="Q2120" s="59" t="s">
        <v>103</v>
      </c>
      <c r="R2120" s="59" t="s">
        <v>575</v>
      </c>
      <c r="S2120" s="59" t="s">
        <v>6256</v>
      </c>
      <c r="T2120" s="59"/>
      <c r="U2120" s="59"/>
      <c r="V2120" s="59"/>
    </row>
  </sheetData>
  <autoFilter ref="A1:V2120" xr:uid="{1CE2601B-3B4B-43AC-969A-3BD8EE783073}"/>
  <sortState xmlns:xlrd2="http://schemas.microsoft.com/office/spreadsheetml/2017/richdata2" ref="A2:H17">
    <sortCondition ref="A2:A17"/>
  </sortState>
  <phoneticPr fontId="76" type="noConversion"/>
  <conditionalFormatting sqref="A209:A217 A21:A23 A220:A227">
    <cfRule type="duplicateValues" dxfId="14" priority="51"/>
  </conditionalFormatting>
  <conditionalFormatting sqref="A203">
    <cfRule type="duplicateValues" dxfId="13" priority="52"/>
  </conditionalFormatting>
  <conditionalFormatting sqref="A204">
    <cfRule type="duplicateValues" dxfId="12" priority="53"/>
  </conditionalFormatting>
  <conditionalFormatting sqref="A201:A202 A168:A192">
    <cfRule type="duplicateValues" dxfId="11" priority="54"/>
  </conditionalFormatting>
  <conditionalFormatting sqref="A1881:A2056 A24">
    <cfRule type="duplicateValues" dxfId="10" priority="4"/>
  </conditionalFormatting>
  <conditionalFormatting sqref="A123:A167">
    <cfRule type="duplicateValues" dxfId="9" priority="82"/>
  </conditionalFormatting>
  <conditionalFormatting sqref="A52:A53">
    <cfRule type="duplicateValues" dxfId="8" priority="87"/>
  </conditionalFormatting>
  <conditionalFormatting sqref="A2057:A1048576 A25:A51 A205:A208 A54:A122 A193:A200 A228:A1880 A1:A20">
    <cfRule type="duplicateValues" dxfId="7" priority="88"/>
  </conditionalFormatting>
  <conditionalFormatting sqref="A2057:A1048576 A25:A51 A54:A217 A1:A23 A220:A1880">
    <cfRule type="duplicateValues" dxfId="6" priority="95"/>
  </conditionalFormatting>
  <conditionalFormatting sqref="A218:A219">
    <cfRule type="duplicateValues" dxfId="5" priority="1"/>
  </conditionalFormatting>
  <conditionalFormatting sqref="A218:A219">
    <cfRule type="duplicateValues" dxfId="4" priority="2"/>
  </conditionalFormatting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CBCCA-FC2C-44D3-B4D0-9CFCFED638FA}">
  <sheetPr>
    <tabColor rgb="FFFFFF00"/>
  </sheetPr>
  <dimension ref="A1:BFL876"/>
  <sheetViews>
    <sheetView workbookViewId="0">
      <selection activeCell="E16" sqref="E16"/>
    </sheetView>
  </sheetViews>
  <sheetFormatPr defaultRowHeight="12.75" x14ac:dyDescent="0.2"/>
  <cols>
    <col min="1" max="1" width="23.140625" style="8" bestFit="1" customWidth="1"/>
    <col min="2" max="2" width="14.5703125" style="5" bestFit="1" customWidth="1"/>
    <col min="3" max="3" width="6.5703125" style="93" bestFit="1" customWidth="1"/>
    <col min="4" max="4" width="13.7109375" style="28" bestFit="1" customWidth="1"/>
    <col min="5" max="5" width="17.5703125" style="28" bestFit="1" customWidth="1"/>
    <col min="6" max="6" width="19.85546875" style="28" customWidth="1"/>
    <col min="7" max="7" width="10.28515625" style="6" bestFit="1" customWidth="1"/>
    <col min="8" max="8" width="13.28515625" style="6" bestFit="1" customWidth="1"/>
    <col min="9" max="9" width="37.85546875" style="11" customWidth="1"/>
    <col min="10" max="1520" width="9.140625" style="11"/>
  </cols>
  <sheetData>
    <row r="1" spans="1:1520" s="11" customFormat="1" ht="23.25" x14ac:dyDescent="0.2">
      <c r="A1" s="201" t="s">
        <v>0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3"/>
    </row>
    <row r="2" spans="1:1520" s="11" customFormat="1" ht="18" x14ac:dyDescent="0.2">
      <c r="A2" s="204" t="str">
        <f>'NEW PRODUCTS &amp; INFO'!A2:G2</f>
        <v xml:space="preserve"> Product Bulletin 2021-11</v>
      </c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6"/>
    </row>
    <row r="3" spans="1:1520" s="20" customFormat="1" ht="36.75" customHeight="1" x14ac:dyDescent="0.2">
      <c r="A3" s="207" t="s">
        <v>2</v>
      </c>
      <c r="B3" s="208"/>
      <c r="C3" s="208"/>
      <c r="D3" s="208"/>
      <c r="E3" s="208"/>
      <c r="F3" s="208"/>
      <c r="G3" s="208"/>
      <c r="H3" s="208"/>
      <c r="I3" s="208"/>
      <c r="J3" s="208"/>
      <c r="K3" s="208"/>
      <c r="L3" s="208"/>
      <c r="M3" s="209"/>
      <c r="N3" s="18"/>
      <c r="O3" s="19"/>
      <c r="P3" s="19"/>
      <c r="Q3" s="19"/>
      <c r="R3" s="19"/>
      <c r="S3" s="19"/>
      <c r="T3" s="19"/>
      <c r="U3" s="19"/>
      <c r="V3" s="19"/>
      <c r="W3" s="19"/>
      <c r="X3" s="19"/>
      <c r="Y3" s="18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8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8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8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8"/>
    </row>
    <row r="4" spans="1:1520" ht="23.25" x14ac:dyDescent="0.35">
      <c r="A4" s="211" t="s">
        <v>8433</v>
      </c>
      <c r="B4" s="212"/>
      <c r="C4" s="212"/>
      <c r="D4" s="212"/>
      <c r="E4" s="212"/>
      <c r="F4" s="212"/>
      <c r="G4" s="212"/>
      <c r="H4" s="212"/>
      <c r="I4" s="212"/>
      <c r="J4" s="212"/>
      <c r="K4" s="212"/>
      <c r="L4" s="212"/>
      <c r="M4" s="213"/>
    </row>
    <row r="5" spans="1:1520" ht="15" x14ac:dyDescent="0.25">
      <c r="A5" s="214" t="s">
        <v>8434</v>
      </c>
      <c r="B5" s="215"/>
      <c r="C5" s="215"/>
      <c r="D5" s="215"/>
      <c r="E5" s="215"/>
      <c r="F5" s="215"/>
      <c r="G5" s="215"/>
      <c r="H5" s="215"/>
      <c r="I5" s="215"/>
      <c r="J5" s="215"/>
      <c r="K5" s="215"/>
      <c r="L5" s="215"/>
      <c r="M5" s="216"/>
    </row>
    <row r="6" spans="1:1520" s="97" customFormat="1" ht="25.5" x14ac:dyDescent="0.2">
      <c r="A6" s="143" t="s">
        <v>79</v>
      </c>
      <c r="B6" s="143" t="s">
        <v>80</v>
      </c>
      <c r="C6" s="100" t="s">
        <v>13</v>
      </c>
      <c r="D6" s="101" t="s">
        <v>8435</v>
      </c>
      <c r="E6" s="107" t="s">
        <v>8436</v>
      </c>
      <c r="F6" s="101" t="s">
        <v>8437</v>
      </c>
      <c r="G6" s="143" t="s">
        <v>8438</v>
      </c>
      <c r="H6" s="143" t="s">
        <v>8439</v>
      </c>
      <c r="I6" s="210" t="s">
        <v>8440</v>
      </c>
      <c r="J6" s="210"/>
      <c r="K6" s="210"/>
      <c r="L6" s="210"/>
      <c r="M6" s="210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96"/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  <c r="DD6" s="96"/>
      <c r="DE6" s="96"/>
      <c r="DF6" s="96"/>
      <c r="DG6" s="96"/>
      <c r="DH6" s="96"/>
      <c r="DI6" s="96"/>
      <c r="DJ6" s="96"/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96"/>
      <c r="EI6" s="96"/>
      <c r="EJ6" s="96"/>
      <c r="EK6" s="96"/>
      <c r="EL6" s="96"/>
      <c r="EM6" s="96"/>
      <c r="EN6" s="96"/>
      <c r="EO6" s="96"/>
      <c r="EP6" s="96"/>
      <c r="EQ6" s="96"/>
      <c r="ER6" s="96"/>
      <c r="ES6" s="96"/>
      <c r="ET6" s="96"/>
      <c r="EU6" s="96"/>
      <c r="EV6" s="96"/>
      <c r="EW6" s="96"/>
      <c r="EX6" s="96"/>
      <c r="EY6" s="96"/>
      <c r="EZ6" s="96"/>
      <c r="FA6" s="96"/>
      <c r="FB6" s="96"/>
      <c r="FC6" s="96"/>
      <c r="FD6" s="96"/>
      <c r="FE6" s="96"/>
      <c r="FF6" s="96"/>
      <c r="FG6" s="96"/>
      <c r="FH6" s="96"/>
      <c r="FI6" s="96"/>
      <c r="FJ6" s="96"/>
      <c r="FK6" s="96"/>
      <c r="FL6" s="96"/>
      <c r="FM6" s="96"/>
      <c r="FN6" s="96"/>
      <c r="FO6" s="96"/>
      <c r="FP6" s="96"/>
      <c r="FQ6" s="96"/>
      <c r="FR6" s="96"/>
      <c r="FS6" s="96"/>
      <c r="FT6" s="96"/>
      <c r="FU6" s="96"/>
      <c r="FV6" s="96"/>
      <c r="FW6" s="96"/>
      <c r="FX6" s="96"/>
      <c r="FY6" s="96"/>
      <c r="FZ6" s="96"/>
      <c r="GA6" s="96"/>
      <c r="GB6" s="96"/>
      <c r="GC6" s="96"/>
      <c r="GD6" s="96"/>
      <c r="GE6" s="96"/>
      <c r="GF6" s="96"/>
      <c r="GG6" s="96"/>
      <c r="GH6" s="96"/>
      <c r="GI6" s="96"/>
      <c r="GJ6" s="96"/>
      <c r="GK6" s="96"/>
      <c r="GL6" s="96"/>
      <c r="GM6" s="96"/>
      <c r="GN6" s="96"/>
      <c r="GO6" s="96"/>
      <c r="GP6" s="96"/>
      <c r="GQ6" s="96"/>
      <c r="GR6" s="96"/>
      <c r="GS6" s="96"/>
      <c r="GT6" s="96"/>
      <c r="GU6" s="96"/>
      <c r="GV6" s="96"/>
      <c r="GW6" s="96"/>
      <c r="GX6" s="96"/>
      <c r="GY6" s="96"/>
      <c r="GZ6" s="96"/>
      <c r="HA6" s="96"/>
      <c r="HB6" s="96"/>
      <c r="HC6" s="96"/>
      <c r="HD6" s="96"/>
      <c r="HE6" s="96"/>
      <c r="HF6" s="96"/>
      <c r="HG6" s="96"/>
      <c r="HH6" s="96"/>
      <c r="HI6" s="96"/>
      <c r="HJ6" s="96"/>
      <c r="HK6" s="96"/>
      <c r="HL6" s="96"/>
      <c r="HM6" s="96"/>
      <c r="HN6" s="96"/>
      <c r="HO6" s="96"/>
      <c r="HP6" s="96"/>
      <c r="HQ6" s="96"/>
      <c r="HR6" s="96"/>
      <c r="HS6" s="96"/>
      <c r="HT6" s="96"/>
      <c r="HU6" s="96"/>
      <c r="HV6" s="96"/>
      <c r="HW6" s="96"/>
      <c r="HX6" s="96"/>
      <c r="HY6" s="96"/>
      <c r="HZ6" s="96"/>
      <c r="IA6" s="96"/>
      <c r="IB6" s="96"/>
      <c r="IC6" s="96"/>
      <c r="ID6" s="96"/>
      <c r="IE6" s="96"/>
      <c r="IF6" s="96"/>
      <c r="IG6" s="96"/>
      <c r="IH6" s="96"/>
      <c r="II6" s="96"/>
      <c r="IJ6" s="96"/>
      <c r="IK6" s="96"/>
      <c r="IL6" s="96"/>
      <c r="IM6" s="96"/>
      <c r="IN6" s="96"/>
      <c r="IO6" s="96"/>
      <c r="IP6" s="96"/>
      <c r="IQ6" s="96"/>
      <c r="IR6" s="96"/>
      <c r="IS6" s="96"/>
      <c r="IT6" s="96"/>
      <c r="IU6" s="96"/>
      <c r="IV6" s="96"/>
      <c r="IW6" s="96"/>
      <c r="IX6" s="96"/>
      <c r="IY6" s="96"/>
      <c r="IZ6" s="96"/>
      <c r="JA6" s="96"/>
      <c r="JB6" s="96"/>
      <c r="JC6" s="96"/>
      <c r="JD6" s="96"/>
      <c r="JE6" s="96"/>
      <c r="JF6" s="96"/>
      <c r="JG6" s="96"/>
      <c r="JH6" s="96"/>
      <c r="JI6" s="96"/>
      <c r="JJ6" s="96"/>
      <c r="JK6" s="96"/>
      <c r="JL6" s="96"/>
      <c r="JM6" s="96"/>
      <c r="JN6" s="96"/>
      <c r="JO6" s="96"/>
      <c r="JP6" s="96"/>
      <c r="JQ6" s="96"/>
      <c r="JR6" s="96"/>
      <c r="JS6" s="96"/>
      <c r="JT6" s="96"/>
      <c r="JU6" s="96"/>
      <c r="JV6" s="96"/>
      <c r="JW6" s="96"/>
      <c r="JX6" s="96"/>
      <c r="JY6" s="96"/>
      <c r="JZ6" s="96"/>
      <c r="KA6" s="96"/>
      <c r="KB6" s="96"/>
      <c r="KC6" s="96"/>
      <c r="KD6" s="96"/>
      <c r="KE6" s="96"/>
      <c r="KF6" s="96"/>
      <c r="KG6" s="96"/>
      <c r="KH6" s="96"/>
      <c r="KI6" s="96"/>
      <c r="KJ6" s="96"/>
      <c r="KK6" s="96"/>
      <c r="KL6" s="96"/>
      <c r="KM6" s="96"/>
      <c r="KN6" s="96"/>
      <c r="KO6" s="96"/>
      <c r="KP6" s="96"/>
      <c r="KQ6" s="96"/>
      <c r="KR6" s="96"/>
      <c r="KS6" s="96"/>
      <c r="KT6" s="96"/>
      <c r="KU6" s="96"/>
      <c r="KV6" s="96"/>
      <c r="KW6" s="96"/>
      <c r="KX6" s="96"/>
      <c r="KY6" s="96"/>
      <c r="KZ6" s="96"/>
      <c r="LA6" s="96"/>
      <c r="LB6" s="96"/>
      <c r="LC6" s="96"/>
      <c r="LD6" s="96"/>
      <c r="LE6" s="96"/>
      <c r="LF6" s="96"/>
      <c r="LG6" s="96"/>
      <c r="LH6" s="96"/>
      <c r="LI6" s="96"/>
      <c r="LJ6" s="96"/>
      <c r="LK6" s="96"/>
      <c r="LL6" s="96"/>
      <c r="LM6" s="96"/>
      <c r="LN6" s="96"/>
      <c r="LO6" s="96"/>
      <c r="LP6" s="96"/>
      <c r="LQ6" s="96"/>
      <c r="LR6" s="96"/>
      <c r="LS6" s="96"/>
      <c r="LT6" s="96"/>
      <c r="LU6" s="96"/>
      <c r="LV6" s="96"/>
      <c r="LW6" s="96"/>
      <c r="LX6" s="96"/>
      <c r="LY6" s="96"/>
      <c r="LZ6" s="96"/>
      <c r="MA6" s="96"/>
      <c r="MB6" s="96"/>
      <c r="MC6" s="96"/>
      <c r="MD6" s="96"/>
      <c r="ME6" s="96"/>
      <c r="MF6" s="96"/>
      <c r="MG6" s="96"/>
      <c r="MH6" s="96"/>
      <c r="MI6" s="96"/>
      <c r="MJ6" s="96"/>
      <c r="MK6" s="96"/>
      <c r="ML6" s="96"/>
      <c r="MM6" s="96"/>
      <c r="MN6" s="96"/>
      <c r="MO6" s="96"/>
      <c r="MP6" s="96"/>
      <c r="MQ6" s="96"/>
      <c r="MR6" s="96"/>
      <c r="MS6" s="96"/>
      <c r="MT6" s="96"/>
      <c r="MU6" s="96"/>
      <c r="MV6" s="96"/>
      <c r="MW6" s="96"/>
      <c r="MX6" s="96"/>
      <c r="MY6" s="96"/>
      <c r="MZ6" s="96"/>
      <c r="NA6" s="96"/>
      <c r="NB6" s="96"/>
      <c r="NC6" s="96"/>
      <c r="ND6" s="96"/>
      <c r="NE6" s="96"/>
      <c r="NF6" s="96"/>
      <c r="NG6" s="96"/>
      <c r="NH6" s="96"/>
      <c r="NI6" s="96"/>
      <c r="NJ6" s="96"/>
      <c r="NK6" s="96"/>
      <c r="NL6" s="96"/>
      <c r="NM6" s="96"/>
      <c r="NN6" s="96"/>
      <c r="NO6" s="96"/>
      <c r="NP6" s="96"/>
      <c r="NQ6" s="96"/>
      <c r="NR6" s="96"/>
      <c r="NS6" s="96"/>
      <c r="NT6" s="96"/>
      <c r="NU6" s="96"/>
      <c r="NV6" s="96"/>
      <c r="NW6" s="96"/>
      <c r="NX6" s="96"/>
      <c r="NY6" s="96"/>
      <c r="NZ6" s="96"/>
      <c r="OA6" s="96"/>
      <c r="OB6" s="96"/>
      <c r="OC6" s="96"/>
      <c r="OD6" s="96"/>
      <c r="OE6" s="96"/>
      <c r="OF6" s="96"/>
      <c r="OG6" s="96"/>
      <c r="OH6" s="96"/>
      <c r="OI6" s="96"/>
      <c r="OJ6" s="96"/>
      <c r="OK6" s="96"/>
      <c r="OL6" s="96"/>
      <c r="OM6" s="96"/>
      <c r="ON6" s="96"/>
      <c r="OO6" s="96"/>
      <c r="OP6" s="96"/>
      <c r="OQ6" s="96"/>
      <c r="OR6" s="96"/>
      <c r="OS6" s="96"/>
      <c r="OT6" s="96"/>
      <c r="OU6" s="96"/>
      <c r="OV6" s="96"/>
      <c r="OW6" s="96"/>
      <c r="OX6" s="96"/>
      <c r="OY6" s="96"/>
      <c r="OZ6" s="96"/>
      <c r="PA6" s="96"/>
      <c r="PB6" s="96"/>
      <c r="PC6" s="96"/>
      <c r="PD6" s="96"/>
      <c r="PE6" s="96"/>
      <c r="PF6" s="96"/>
      <c r="PG6" s="96"/>
      <c r="PH6" s="96"/>
      <c r="PI6" s="96"/>
      <c r="PJ6" s="96"/>
      <c r="PK6" s="96"/>
      <c r="PL6" s="96"/>
      <c r="PM6" s="96"/>
      <c r="PN6" s="96"/>
      <c r="PO6" s="96"/>
      <c r="PP6" s="96"/>
      <c r="PQ6" s="96"/>
      <c r="PR6" s="96"/>
      <c r="PS6" s="96"/>
      <c r="PT6" s="96"/>
      <c r="PU6" s="96"/>
      <c r="PV6" s="96"/>
      <c r="PW6" s="96"/>
      <c r="PX6" s="96"/>
      <c r="PY6" s="96"/>
      <c r="PZ6" s="96"/>
      <c r="QA6" s="96"/>
      <c r="QB6" s="96"/>
      <c r="QC6" s="96"/>
      <c r="QD6" s="96"/>
      <c r="QE6" s="96"/>
      <c r="QF6" s="96"/>
      <c r="QG6" s="96"/>
      <c r="QH6" s="96"/>
      <c r="QI6" s="96"/>
      <c r="QJ6" s="96"/>
      <c r="QK6" s="96"/>
      <c r="QL6" s="96"/>
      <c r="QM6" s="96"/>
      <c r="QN6" s="96"/>
      <c r="QO6" s="96"/>
      <c r="QP6" s="96"/>
      <c r="QQ6" s="96"/>
      <c r="QR6" s="96"/>
      <c r="QS6" s="96"/>
      <c r="QT6" s="96"/>
      <c r="QU6" s="96"/>
      <c r="QV6" s="96"/>
      <c r="QW6" s="96"/>
      <c r="QX6" s="96"/>
      <c r="QY6" s="96"/>
      <c r="QZ6" s="96"/>
      <c r="RA6" s="96"/>
      <c r="RB6" s="96"/>
      <c r="RC6" s="96"/>
      <c r="RD6" s="96"/>
      <c r="RE6" s="96"/>
      <c r="RF6" s="96"/>
      <c r="RG6" s="96"/>
      <c r="RH6" s="96"/>
      <c r="RI6" s="96"/>
      <c r="RJ6" s="96"/>
      <c r="RK6" s="96"/>
      <c r="RL6" s="96"/>
      <c r="RM6" s="96"/>
      <c r="RN6" s="96"/>
      <c r="RO6" s="96"/>
      <c r="RP6" s="96"/>
      <c r="RQ6" s="96"/>
      <c r="RR6" s="96"/>
      <c r="RS6" s="96"/>
      <c r="RT6" s="96"/>
      <c r="RU6" s="96"/>
      <c r="RV6" s="96"/>
      <c r="RW6" s="96"/>
      <c r="RX6" s="96"/>
      <c r="RY6" s="96"/>
      <c r="RZ6" s="96"/>
      <c r="SA6" s="96"/>
      <c r="SB6" s="96"/>
      <c r="SC6" s="96"/>
      <c r="SD6" s="96"/>
      <c r="SE6" s="96"/>
      <c r="SF6" s="96"/>
      <c r="SG6" s="96"/>
      <c r="SH6" s="96"/>
      <c r="SI6" s="96"/>
      <c r="SJ6" s="96"/>
      <c r="SK6" s="96"/>
      <c r="SL6" s="96"/>
      <c r="SM6" s="96"/>
      <c r="SN6" s="96"/>
      <c r="SO6" s="96"/>
      <c r="SP6" s="96"/>
      <c r="SQ6" s="96"/>
      <c r="SR6" s="96"/>
      <c r="SS6" s="96"/>
      <c r="ST6" s="96"/>
      <c r="SU6" s="96"/>
      <c r="SV6" s="96"/>
      <c r="SW6" s="96"/>
      <c r="SX6" s="96"/>
      <c r="SY6" s="96"/>
      <c r="SZ6" s="96"/>
      <c r="TA6" s="96"/>
      <c r="TB6" s="96"/>
      <c r="TC6" s="96"/>
      <c r="TD6" s="96"/>
      <c r="TE6" s="96"/>
      <c r="TF6" s="96"/>
      <c r="TG6" s="96"/>
      <c r="TH6" s="96"/>
      <c r="TI6" s="96"/>
      <c r="TJ6" s="96"/>
      <c r="TK6" s="96"/>
      <c r="TL6" s="96"/>
      <c r="TM6" s="96"/>
      <c r="TN6" s="96"/>
      <c r="TO6" s="96"/>
      <c r="TP6" s="96"/>
      <c r="TQ6" s="96"/>
      <c r="TR6" s="96"/>
      <c r="TS6" s="96"/>
      <c r="TT6" s="96"/>
      <c r="TU6" s="96"/>
      <c r="TV6" s="96"/>
      <c r="TW6" s="96"/>
      <c r="TX6" s="96"/>
      <c r="TY6" s="96"/>
      <c r="TZ6" s="96"/>
      <c r="UA6" s="96"/>
      <c r="UB6" s="96"/>
      <c r="UC6" s="96"/>
      <c r="UD6" s="96"/>
      <c r="UE6" s="96"/>
      <c r="UF6" s="96"/>
      <c r="UG6" s="96"/>
      <c r="UH6" s="96"/>
      <c r="UI6" s="96"/>
      <c r="UJ6" s="96"/>
      <c r="UK6" s="96"/>
      <c r="UL6" s="96"/>
      <c r="UM6" s="96"/>
      <c r="UN6" s="96"/>
      <c r="UO6" s="96"/>
      <c r="UP6" s="96"/>
      <c r="UQ6" s="96"/>
      <c r="UR6" s="96"/>
      <c r="US6" s="96"/>
      <c r="UT6" s="96"/>
      <c r="UU6" s="96"/>
      <c r="UV6" s="96"/>
      <c r="UW6" s="96"/>
      <c r="UX6" s="96"/>
      <c r="UY6" s="96"/>
      <c r="UZ6" s="96"/>
      <c r="VA6" s="96"/>
      <c r="VB6" s="96"/>
      <c r="VC6" s="96"/>
      <c r="VD6" s="96"/>
      <c r="VE6" s="96"/>
      <c r="VF6" s="96"/>
      <c r="VG6" s="96"/>
      <c r="VH6" s="96"/>
      <c r="VI6" s="96"/>
      <c r="VJ6" s="96"/>
      <c r="VK6" s="96"/>
      <c r="VL6" s="96"/>
      <c r="VM6" s="96"/>
      <c r="VN6" s="96"/>
      <c r="VO6" s="96"/>
      <c r="VP6" s="96"/>
      <c r="VQ6" s="96"/>
      <c r="VR6" s="96"/>
      <c r="VS6" s="96"/>
      <c r="VT6" s="96"/>
      <c r="VU6" s="96"/>
      <c r="VV6" s="96"/>
      <c r="VW6" s="96"/>
      <c r="VX6" s="96"/>
      <c r="VY6" s="96"/>
      <c r="VZ6" s="96"/>
      <c r="WA6" s="96"/>
      <c r="WB6" s="96"/>
      <c r="WC6" s="96"/>
      <c r="WD6" s="96"/>
      <c r="WE6" s="96"/>
      <c r="WF6" s="96"/>
      <c r="WG6" s="96"/>
      <c r="WH6" s="96"/>
      <c r="WI6" s="96"/>
      <c r="WJ6" s="96"/>
      <c r="WK6" s="96"/>
      <c r="WL6" s="96"/>
      <c r="WM6" s="96"/>
      <c r="WN6" s="96"/>
      <c r="WO6" s="96"/>
      <c r="WP6" s="96"/>
      <c r="WQ6" s="96"/>
      <c r="WR6" s="96"/>
      <c r="WS6" s="96"/>
      <c r="WT6" s="96"/>
      <c r="WU6" s="96"/>
      <c r="WV6" s="96"/>
      <c r="WW6" s="96"/>
      <c r="WX6" s="96"/>
      <c r="WY6" s="96"/>
      <c r="WZ6" s="96"/>
      <c r="XA6" s="96"/>
      <c r="XB6" s="96"/>
      <c r="XC6" s="96"/>
      <c r="XD6" s="96"/>
      <c r="XE6" s="96"/>
      <c r="XF6" s="96"/>
      <c r="XG6" s="96"/>
      <c r="XH6" s="96"/>
      <c r="XI6" s="96"/>
      <c r="XJ6" s="96"/>
      <c r="XK6" s="96"/>
      <c r="XL6" s="96"/>
      <c r="XM6" s="96"/>
      <c r="XN6" s="96"/>
      <c r="XO6" s="96"/>
      <c r="XP6" s="96"/>
      <c r="XQ6" s="96"/>
      <c r="XR6" s="96"/>
      <c r="XS6" s="96"/>
      <c r="XT6" s="96"/>
      <c r="XU6" s="96"/>
      <c r="XV6" s="96"/>
      <c r="XW6" s="96"/>
      <c r="XX6" s="96"/>
      <c r="XY6" s="96"/>
      <c r="XZ6" s="96"/>
      <c r="YA6" s="96"/>
      <c r="YB6" s="96"/>
      <c r="YC6" s="96"/>
      <c r="YD6" s="96"/>
      <c r="YE6" s="96"/>
      <c r="YF6" s="96"/>
      <c r="YG6" s="96"/>
      <c r="YH6" s="96"/>
      <c r="YI6" s="96"/>
      <c r="YJ6" s="96"/>
      <c r="YK6" s="96"/>
      <c r="YL6" s="96"/>
      <c r="YM6" s="96"/>
      <c r="YN6" s="96"/>
      <c r="YO6" s="96"/>
      <c r="YP6" s="96"/>
      <c r="YQ6" s="96"/>
      <c r="YR6" s="96"/>
      <c r="YS6" s="96"/>
      <c r="YT6" s="96"/>
      <c r="YU6" s="96"/>
      <c r="YV6" s="96"/>
      <c r="YW6" s="96"/>
      <c r="YX6" s="96"/>
      <c r="YY6" s="96"/>
      <c r="YZ6" s="96"/>
      <c r="ZA6" s="96"/>
      <c r="ZB6" s="96"/>
      <c r="ZC6" s="96"/>
      <c r="ZD6" s="96"/>
      <c r="ZE6" s="96"/>
      <c r="ZF6" s="96"/>
      <c r="ZG6" s="96"/>
      <c r="ZH6" s="96"/>
      <c r="ZI6" s="96"/>
      <c r="ZJ6" s="96"/>
      <c r="ZK6" s="96"/>
      <c r="ZL6" s="96"/>
      <c r="ZM6" s="96"/>
      <c r="ZN6" s="96"/>
      <c r="ZO6" s="96"/>
      <c r="ZP6" s="96"/>
      <c r="ZQ6" s="96"/>
      <c r="ZR6" s="96"/>
      <c r="ZS6" s="96"/>
      <c r="ZT6" s="96"/>
      <c r="ZU6" s="96"/>
      <c r="ZV6" s="96"/>
      <c r="ZW6" s="96"/>
      <c r="ZX6" s="96"/>
      <c r="ZY6" s="96"/>
      <c r="ZZ6" s="96"/>
      <c r="AAA6" s="96"/>
      <c r="AAB6" s="96"/>
      <c r="AAC6" s="96"/>
      <c r="AAD6" s="96"/>
      <c r="AAE6" s="96"/>
      <c r="AAF6" s="96"/>
      <c r="AAG6" s="96"/>
      <c r="AAH6" s="96"/>
      <c r="AAI6" s="96"/>
      <c r="AAJ6" s="96"/>
      <c r="AAK6" s="96"/>
      <c r="AAL6" s="96"/>
      <c r="AAM6" s="96"/>
      <c r="AAN6" s="96"/>
      <c r="AAO6" s="96"/>
      <c r="AAP6" s="96"/>
      <c r="AAQ6" s="96"/>
      <c r="AAR6" s="96"/>
      <c r="AAS6" s="96"/>
      <c r="AAT6" s="96"/>
      <c r="AAU6" s="96"/>
      <c r="AAV6" s="96"/>
      <c r="AAW6" s="96"/>
      <c r="AAX6" s="96"/>
      <c r="AAY6" s="96"/>
      <c r="AAZ6" s="96"/>
      <c r="ABA6" s="96"/>
      <c r="ABB6" s="96"/>
      <c r="ABC6" s="96"/>
      <c r="ABD6" s="96"/>
      <c r="ABE6" s="96"/>
      <c r="ABF6" s="96"/>
      <c r="ABG6" s="96"/>
      <c r="ABH6" s="96"/>
      <c r="ABI6" s="96"/>
      <c r="ABJ6" s="96"/>
      <c r="ABK6" s="96"/>
      <c r="ABL6" s="96"/>
      <c r="ABM6" s="96"/>
      <c r="ABN6" s="96"/>
      <c r="ABO6" s="96"/>
      <c r="ABP6" s="96"/>
      <c r="ABQ6" s="96"/>
      <c r="ABR6" s="96"/>
      <c r="ABS6" s="96"/>
      <c r="ABT6" s="96"/>
      <c r="ABU6" s="96"/>
      <c r="ABV6" s="96"/>
      <c r="ABW6" s="96"/>
      <c r="ABX6" s="96"/>
      <c r="ABY6" s="96"/>
      <c r="ABZ6" s="96"/>
      <c r="ACA6" s="96"/>
      <c r="ACB6" s="96"/>
      <c r="ACC6" s="96"/>
      <c r="ACD6" s="96"/>
      <c r="ACE6" s="96"/>
      <c r="ACF6" s="96"/>
      <c r="ACG6" s="96"/>
      <c r="ACH6" s="96"/>
      <c r="ACI6" s="96"/>
      <c r="ACJ6" s="96"/>
      <c r="ACK6" s="96"/>
      <c r="ACL6" s="96"/>
      <c r="ACM6" s="96"/>
      <c r="ACN6" s="96"/>
      <c r="ACO6" s="96"/>
      <c r="ACP6" s="96"/>
      <c r="ACQ6" s="96"/>
      <c r="ACR6" s="96"/>
      <c r="ACS6" s="96"/>
      <c r="ACT6" s="96"/>
      <c r="ACU6" s="96"/>
      <c r="ACV6" s="96"/>
      <c r="ACW6" s="96"/>
      <c r="ACX6" s="96"/>
      <c r="ACY6" s="96"/>
      <c r="ACZ6" s="96"/>
      <c r="ADA6" s="96"/>
      <c r="ADB6" s="96"/>
      <c r="ADC6" s="96"/>
      <c r="ADD6" s="96"/>
      <c r="ADE6" s="96"/>
      <c r="ADF6" s="96"/>
      <c r="ADG6" s="96"/>
      <c r="ADH6" s="96"/>
      <c r="ADI6" s="96"/>
      <c r="ADJ6" s="96"/>
      <c r="ADK6" s="96"/>
      <c r="ADL6" s="96"/>
      <c r="ADM6" s="96"/>
      <c r="ADN6" s="96"/>
      <c r="ADO6" s="96"/>
      <c r="ADP6" s="96"/>
      <c r="ADQ6" s="96"/>
      <c r="ADR6" s="96"/>
      <c r="ADS6" s="96"/>
      <c r="ADT6" s="96"/>
      <c r="ADU6" s="96"/>
      <c r="ADV6" s="96"/>
      <c r="ADW6" s="96"/>
      <c r="ADX6" s="96"/>
      <c r="ADY6" s="96"/>
      <c r="ADZ6" s="96"/>
      <c r="AEA6" s="96"/>
      <c r="AEB6" s="96"/>
      <c r="AEC6" s="96"/>
      <c r="AED6" s="96"/>
      <c r="AEE6" s="96"/>
      <c r="AEF6" s="96"/>
      <c r="AEG6" s="96"/>
      <c r="AEH6" s="96"/>
      <c r="AEI6" s="96"/>
      <c r="AEJ6" s="96"/>
      <c r="AEK6" s="96"/>
      <c r="AEL6" s="96"/>
      <c r="AEM6" s="96"/>
      <c r="AEN6" s="96"/>
      <c r="AEO6" s="96"/>
      <c r="AEP6" s="96"/>
      <c r="AEQ6" s="96"/>
      <c r="AER6" s="96"/>
      <c r="AES6" s="96"/>
      <c r="AET6" s="96"/>
      <c r="AEU6" s="96"/>
      <c r="AEV6" s="96"/>
      <c r="AEW6" s="96"/>
      <c r="AEX6" s="96"/>
      <c r="AEY6" s="96"/>
      <c r="AEZ6" s="96"/>
      <c r="AFA6" s="96"/>
      <c r="AFB6" s="96"/>
      <c r="AFC6" s="96"/>
      <c r="AFD6" s="96"/>
      <c r="AFE6" s="96"/>
      <c r="AFF6" s="96"/>
      <c r="AFG6" s="96"/>
      <c r="AFH6" s="96"/>
      <c r="AFI6" s="96"/>
      <c r="AFJ6" s="96"/>
      <c r="AFK6" s="96"/>
      <c r="AFL6" s="96"/>
      <c r="AFM6" s="96"/>
      <c r="AFN6" s="96"/>
      <c r="AFO6" s="96"/>
      <c r="AFP6" s="96"/>
      <c r="AFQ6" s="96"/>
      <c r="AFR6" s="96"/>
      <c r="AFS6" s="96"/>
      <c r="AFT6" s="96"/>
      <c r="AFU6" s="96"/>
      <c r="AFV6" s="96"/>
      <c r="AFW6" s="96"/>
      <c r="AFX6" s="96"/>
      <c r="AFY6" s="96"/>
      <c r="AFZ6" s="96"/>
      <c r="AGA6" s="96"/>
      <c r="AGB6" s="96"/>
      <c r="AGC6" s="96"/>
      <c r="AGD6" s="96"/>
      <c r="AGE6" s="96"/>
      <c r="AGF6" s="96"/>
      <c r="AGG6" s="96"/>
      <c r="AGH6" s="96"/>
      <c r="AGI6" s="96"/>
      <c r="AGJ6" s="96"/>
      <c r="AGK6" s="96"/>
      <c r="AGL6" s="96"/>
      <c r="AGM6" s="96"/>
      <c r="AGN6" s="96"/>
      <c r="AGO6" s="96"/>
      <c r="AGP6" s="96"/>
      <c r="AGQ6" s="96"/>
      <c r="AGR6" s="96"/>
      <c r="AGS6" s="96"/>
      <c r="AGT6" s="96"/>
      <c r="AGU6" s="96"/>
      <c r="AGV6" s="96"/>
      <c r="AGW6" s="96"/>
      <c r="AGX6" s="96"/>
      <c r="AGY6" s="96"/>
      <c r="AGZ6" s="96"/>
      <c r="AHA6" s="96"/>
      <c r="AHB6" s="96"/>
      <c r="AHC6" s="96"/>
      <c r="AHD6" s="96"/>
      <c r="AHE6" s="96"/>
      <c r="AHF6" s="96"/>
      <c r="AHG6" s="96"/>
      <c r="AHH6" s="96"/>
      <c r="AHI6" s="96"/>
      <c r="AHJ6" s="96"/>
      <c r="AHK6" s="96"/>
      <c r="AHL6" s="96"/>
      <c r="AHM6" s="96"/>
      <c r="AHN6" s="96"/>
      <c r="AHO6" s="96"/>
      <c r="AHP6" s="96"/>
      <c r="AHQ6" s="96"/>
      <c r="AHR6" s="96"/>
      <c r="AHS6" s="96"/>
      <c r="AHT6" s="96"/>
      <c r="AHU6" s="96"/>
      <c r="AHV6" s="96"/>
      <c r="AHW6" s="96"/>
      <c r="AHX6" s="96"/>
      <c r="AHY6" s="96"/>
      <c r="AHZ6" s="96"/>
      <c r="AIA6" s="96"/>
      <c r="AIB6" s="96"/>
      <c r="AIC6" s="96"/>
      <c r="AID6" s="96"/>
      <c r="AIE6" s="96"/>
      <c r="AIF6" s="96"/>
      <c r="AIG6" s="96"/>
      <c r="AIH6" s="96"/>
      <c r="AII6" s="96"/>
      <c r="AIJ6" s="96"/>
      <c r="AIK6" s="96"/>
      <c r="AIL6" s="96"/>
      <c r="AIM6" s="96"/>
      <c r="AIN6" s="96"/>
      <c r="AIO6" s="96"/>
      <c r="AIP6" s="96"/>
      <c r="AIQ6" s="96"/>
      <c r="AIR6" s="96"/>
      <c r="AIS6" s="96"/>
      <c r="AIT6" s="96"/>
      <c r="AIU6" s="96"/>
      <c r="AIV6" s="96"/>
      <c r="AIW6" s="96"/>
      <c r="AIX6" s="96"/>
      <c r="AIY6" s="96"/>
      <c r="AIZ6" s="96"/>
      <c r="AJA6" s="96"/>
      <c r="AJB6" s="96"/>
      <c r="AJC6" s="96"/>
      <c r="AJD6" s="96"/>
      <c r="AJE6" s="96"/>
      <c r="AJF6" s="96"/>
      <c r="AJG6" s="96"/>
      <c r="AJH6" s="96"/>
      <c r="AJI6" s="96"/>
      <c r="AJJ6" s="96"/>
      <c r="AJK6" s="96"/>
      <c r="AJL6" s="96"/>
      <c r="AJM6" s="96"/>
      <c r="AJN6" s="96"/>
      <c r="AJO6" s="96"/>
      <c r="AJP6" s="96"/>
      <c r="AJQ6" s="96"/>
      <c r="AJR6" s="96"/>
      <c r="AJS6" s="96"/>
      <c r="AJT6" s="96"/>
      <c r="AJU6" s="96"/>
      <c r="AJV6" s="96"/>
      <c r="AJW6" s="96"/>
      <c r="AJX6" s="96"/>
      <c r="AJY6" s="96"/>
      <c r="AJZ6" s="96"/>
      <c r="AKA6" s="96"/>
      <c r="AKB6" s="96"/>
      <c r="AKC6" s="96"/>
      <c r="AKD6" s="96"/>
      <c r="AKE6" s="96"/>
      <c r="AKF6" s="96"/>
      <c r="AKG6" s="96"/>
      <c r="AKH6" s="96"/>
      <c r="AKI6" s="96"/>
      <c r="AKJ6" s="96"/>
      <c r="AKK6" s="96"/>
      <c r="AKL6" s="96"/>
      <c r="AKM6" s="96"/>
      <c r="AKN6" s="96"/>
      <c r="AKO6" s="96"/>
      <c r="AKP6" s="96"/>
      <c r="AKQ6" s="96"/>
      <c r="AKR6" s="96"/>
      <c r="AKS6" s="96"/>
      <c r="AKT6" s="96"/>
      <c r="AKU6" s="96"/>
      <c r="AKV6" s="96"/>
      <c r="AKW6" s="96"/>
      <c r="AKX6" s="96"/>
      <c r="AKY6" s="96"/>
      <c r="AKZ6" s="96"/>
      <c r="ALA6" s="96"/>
      <c r="ALB6" s="96"/>
      <c r="ALC6" s="96"/>
      <c r="ALD6" s="96"/>
      <c r="ALE6" s="96"/>
      <c r="ALF6" s="96"/>
      <c r="ALG6" s="96"/>
      <c r="ALH6" s="96"/>
      <c r="ALI6" s="96"/>
      <c r="ALJ6" s="96"/>
      <c r="ALK6" s="96"/>
      <c r="ALL6" s="96"/>
      <c r="ALM6" s="96"/>
      <c r="ALN6" s="96"/>
      <c r="ALO6" s="96"/>
      <c r="ALP6" s="96"/>
      <c r="ALQ6" s="96"/>
      <c r="ALR6" s="96"/>
      <c r="ALS6" s="96"/>
      <c r="ALT6" s="96"/>
      <c r="ALU6" s="96"/>
      <c r="ALV6" s="96"/>
      <c r="ALW6" s="96"/>
      <c r="ALX6" s="96"/>
      <c r="ALY6" s="96"/>
      <c r="ALZ6" s="96"/>
      <c r="AMA6" s="96"/>
      <c r="AMB6" s="96"/>
      <c r="AMC6" s="96"/>
      <c r="AMD6" s="96"/>
      <c r="AME6" s="96"/>
      <c r="AMF6" s="96"/>
      <c r="AMG6" s="96"/>
      <c r="AMH6" s="96"/>
      <c r="AMI6" s="96"/>
      <c r="AMJ6" s="96"/>
      <c r="AMK6" s="96"/>
      <c r="AML6" s="96"/>
      <c r="AMM6" s="96"/>
      <c r="AMN6" s="96"/>
      <c r="AMO6" s="96"/>
      <c r="AMP6" s="96"/>
      <c r="AMQ6" s="96"/>
      <c r="AMR6" s="96"/>
      <c r="AMS6" s="96"/>
      <c r="AMT6" s="96"/>
      <c r="AMU6" s="96"/>
      <c r="AMV6" s="96"/>
      <c r="AMW6" s="96"/>
      <c r="AMX6" s="96"/>
      <c r="AMY6" s="96"/>
      <c r="AMZ6" s="96"/>
      <c r="ANA6" s="96"/>
      <c r="ANB6" s="96"/>
      <c r="ANC6" s="96"/>
      <c r="AND6" s="96"/>
      <c r="ANE6" s="96"/>
      <c r="ANF6" s="96"/>
      <c r="ANG6" s="96"/>
      <c r="ANH6" s="96"/>
      <c r="ANI6" s="96"/>
      <c r="ANJ6" s="96"/>
      <c r="ANK6" s="96"/>
      <c r="ANL6" s="96"/>
      <c r="ANM6" s="96"/>
      <c r="ANN6" s="96"/>
      <c r="ANO6" s="96"/>
      <c r="ANP6" s="96"/>
      <c r="ANQ6" s="96"/>
      <c r="ANR6" s="96"/>
      <c r="ANS6" s="96"/>
      <c r="ANT6" s="96"/>
      <c r="ANU6" s="96"/>
      <c r="ANV6" s="96"/>
      <c r="ANW6" s="96"/>
      <c r="ANX6" s="96"/>
      <c r="ANY6" s="96"/>
      <c r="ANZ6" s="96"/>
      <c r="AOA6" s="96"/>
      <c r="AOB6" s="96"/>
      <c r="AOC6" s="96"/>
      <c r="AOD6" s="96"/>
      <c r="AOE6" s="96"/>
      <c r="AOF6" s="96"/>
      <c r="AOG6" s="96"/>
      <c r="AOH6" s="96"/>
      <c r="AOI6" s="96"/>
      <c r="AOJ6" s="96"/>
      <c r="AOK6" s="96"/>
      <c r="AOL6" s="96"/>
      <c r="AOM6" s="96"/>
      <c r="AON6" s="96"/>
      <c r="AOO6" s="96"/>
      <c r="AOP6" s="96"/>
      <c r="AOQ6" s="96"/>
      <c r="AOR6" s="96"/>
      <c r="AOS6" s="96"/>
      <c r="AOT6" s="96"/>
      <c r="AOU6" s="96"/>
      <c r="AOV6" s="96"/>
      <c r="AOW6" s="96"/>
      <c r="AOX6" s="96"/>
      <c r="AOY6" s="96"/>
      <c r="AOZ6" s="96"/>
      <c r="APA6" s="96"/>
      <c r="APB6" s="96"/>
      <c r="APC6" s="96"/>
      <c r="APD6" s="96"/>
      <c r="APE6" s="96"/>
      <c r="APF6" s="96"/>
      <c r="APG6" s="96"/>
      <c r="APH6" s="96"/>
      <c r="API6" s="96"/>
      <c r="APJ6" s="96"/>
      <c r="APK6" s="96"/>
      <c r="APL6" s="96"/>
      <c r="APM6" s="96"/>
      <c r="APN6" s="96"/>
      <c r="APO6" s="96"/>
      <c r="APP6" s="96"/>
      <c r="APQ6" s="96"/>
      <c r="APR6" s="96"/>
      <c r="APS6" s="96"/>
      <c r="APT6" s="96"/>
      <c r="APU6" s="96"/>
      <c r="APV6" s="96"/>
      <c r="APW6" s="96"/>
      <c r="APX6" s="96"/>
      <c r="APY6" s="96"/>
      <c r="APZ6" s="96"/>
      <c r="AQA6" s="96"/>
      <c r="AQB6" s="96"/>
      <c r="AQC6" s="96"/>
      <c r="AQD6" s="96"/>
      <c r="AQE6" s="96"/>
      <c r="AQF6" s="96"/>
      <c r="AQG6" s="96"/>
      <c r="AQH6" s="96"/>
      <c r="AQI6" s="96"/>
      <c r="AQJ6" s="96"/>
      <c r="AQK6" s="96"/>
      <c r="AQL6" s="96"/>
      <c r="AQM6" s="96"/>
      <c r="AQN6" s="96"/>
      <c r="AQO6" s="96"/>
      <c r="AQP6" s="96"/>
      <c r="AQQ6" s="96"/>
      <c r="AQR6" s="96"/>
      <c r="AQS6" s="96"/>
      <c r="AQT6" s="96"/>
      <c r="AQU6" s="96"/>
      <c r="AQV6" s="96"/>
      <c r="AQW6" s="96"/>
      <c r="AQX6" s="96"/>
      <c r="AQY6" s="96"/>
      <c r="AQZ6" s="96"/>
      <c r="ARA6" s="96"/>
      <c r="ARB6" s="96"/>
      <c r="ARC6" s="96"/>
      <c r="ARD6" s="96"/>
      <c r="ARE6" s="96"/>
      <c r="ARF6" s="96"/>
      <c r="ARG6" s="96"/>
      <c r="ARH6" s="96"/>
      <c r="ARI6" s="96"/>
      <c r="ARJ6" s="96"/>
      <c r="ARK6" s="96"/>
      <c r="ARL6" s="96"/>
      <c r="ARM6" s="96"/>
      <c r="ARN6" s="96"/>
      <c r="ARO6" s="96"/>
      <c r="ARP6" s="96"/>
      <c r="ARQ6" s="96"/>
      <c r="ARR6" s="96"/>
      <c r="ARS6" s="96"/>
      <c r="ART6" s="96"/>
      <c r="ARU6" s="96"/>
      <c r="ARV6" s="96"/>
      <c r="ARW6" s="96"/>
      <c r="ARX6" s="96"/>
      <c r="ARY6" s="96"/>
      <c r="ARZ6" s="96"/>
      <c r="ASA6" s="96"/>
      <c r="ASB6" s="96"/>
      <c r="ASC6" s="96"/>
      <c r="ASD6" s="96"/>
      <c r="ASE6" s="96"/>
      <c r="ASF6" s="96"/>
      <c r="ASG6" s="96"/>
      <c r="ASH6" s="96"/>
      <c r="ASI6" s="96"/>
      <c r="ASJ6" s="96"/>
      <c r="ASK6" s="96"/>
      <c r="ASL6" s="96"/>
      <c r="ASM6" s="96"/>
      <c r="ASN6" s="96"/>
      <c r="ASO6" s="96"/>
      <c r="ASP6" s="96"/>
      <c r="ASQ6" s="96"/>
      <c r="ASR6" s="96"/>
      <c r="ASS6" s="96"/>
      <c r="AST6" s="96"/>
      <c r="ASU6" s="96"/>
      <c r="ASV6" s="96"/>
      <c r="ASW6" s="96"/>
      <c r="ASX6" s="96"/>
      <c r="ASY6" s="96"/>
      <c r="ASZ6" s="96"/>
      <c r="ATA6" s="96"/>
      <c r="ATB6" s="96"/>
      <c r="ATC6" s="96"/>
      <c r="ATD6" s="96"/>
      <c r="ATE6" s="96"/>
      <c r="ATF6" s="96"/>
      <c r="ATG6" s="96"/>
      <c r="ATH6" s="96"/>
      <c r="ATI6" s="96"/>
      <c r="ATJ6" s="96"/>
      <c r="ATK6" s="96"/>
      <c r="ATL6" s="96"/>
      <c r="ATM6" s="96"/>
      <c r="ATN6" s="96"/>
      <c r="ATO6" s="96"/>
      <c r="ATP6" s="96"/>
      <c r="ATQ6" s="96"/>
      <c r="ATR6" s="96"/>
      <c r="ATS6" s="96"/>
      <c r="ATT6" s="96"/>
      <c r="ATU6" s="96"/>
      <c r="ATV6" s="96"/>
      <c r="ATW6" s="96"/>
      <c r="ATX6" s="96"/>
      <c r="ATY6" s="96"/>
      <c r="ATZ6" s="96"/>
      <c r="AUA6" s="96"/>
      <c r="AUB6" s="96"/>
      <c r="AUC6" s="96"/>
      <c r="AUD6" s="96"/>
      <c r="AUE6" s="96"/>
      <c r="AUF6" s="96"/>
      <c r="AUG6" s="96"/>
      <c r="AUH6" s="96"/>
      <c r="AUI6" s="96"/>
      <c r="AUJ6" s="96"/>
      <c r="AUK6" s="96"/>
      <c r="AUL6" s="96"/>
      <c r="AUM6" s="96"/>
      <c r="AUN6" s="96"/>
      <c r="AUO6" s="96"/>
      <c r="AUP6" s="96"/>
      <c r="AUQ6" s="96"/>
      <c r="AUR6" s="96"/>
      <c r="AUS6" s="96"/>
      <c r="AUT6" s="96"/>
      <c r="AUU6" s="96"/>
      <c r="AUV6" s="96"/>
      <c r="AUW6" s="96"/>
      <c r="AUX6" s="96"/>
      <c r="AUY6" s="96"/>
      <c r="AUZ6" s="96"/>
      <c r="AVA6" s="96"/>
      <c r="AVB6" s="96"/>
      <c r="AVC6" s="96"/>
      <c r="AVD6" s="96"/>
      <c r="AVE6" s="96"/>
      <c r="AVF6" s="96"/>
      <c r="AVG6" s="96"/>
      <c r="AVH6" s="96"/>
      <c r="AVI6" s="96"/>
      <c r="AVJ6" s="96"/>
      <c r="AVK6" s="96"/>
      <c r="AVL6" s="96"/>
      <c r="AVM6" s="96"/>
      <c r="AVN6" s="96"/>
      <c r="AVO6" s="96"/>
      <c r="AVP6" s="96"/>
      <c r="AVQ6" s="96"/>
      <c r="AVR6" s="96"/>
      <c r="AVS6" s="96"/>
      <c r="AVT6" s="96"/>
      <c r="AVU6" s="96"/>
      <c r="AVV6" s="96"/>
      <c r="AVW6" s="96"/>
      <c r="AVX6" s="96"/>
      <c r="AVY6" s="96"/>
      <c r="AVZ6" s="96"/>
      <c r="AWA6" s="96"/>
      <c r="AWB6" s="96"/>
      <c r="AWC6" s="96"/>
      <c r="AWD6" s="96"/>
      <c r="AWE6" s="96"/>
      <c r="AWF6" s="96"/>
      <c r="AWG6" s="96"/>
      <c r="AWH6" s="96"/>
      <c r="AWI6" s="96"/>
      <c r="AWJ6" s="96"/>
      <c r="AWK6" s="96"/>
      <c r="AWL6" s="96"/>
      <c r="AWM6" s="96"/>
      <c r="AWN6" s="96"/>
      <c r="AWO6" s="96"/>
      <c r="AWP6" s="96"/>
      <c r="AWQ6" s="96"/>
      <c r="AWR6" s="96"/>
      <c r="AWS6" s="96"/>
      <c r="AWT6" s="96"/>
      <c r="AWU6" s="96"/>
      <c r="AWV6" s="96"/>
      <c r="AWW6" s="96"/>
      <c r="AWX6" s="96"/>
      <c r="AWY6" s="96"/>
      <c r="AWZ6" s="96"/>
      <c r="AXA6" s="96"/>
      <c r="AXB6" s="96"/>
      <c r="AXC6" s="96"/>
      <c r="AXD6" s="96"/>
      <c r="AXE6" s="96"/>
      <c r="AXF6" s="96"/>
      <c r="AXG6" s="96"/>
      <c r="AXH6" s="96"/>
      <c r="AXI6" s="96"/>
      <c r="AXJ6" s="96"/>
      <c r="AXK6" s="96"/>
      <c r="AXL6" s="96"/>
      <c r="AXM6" s="96"/>
      <c r="AXN6" s="96"/>
      <c r="AXO6" s="96"/>
      <c r="AXP6" s="96"/>
      <c r="AXQ6" s="96"/>
      <c r="AXR6" s="96"/>
      <c r="AXS6" s="96"/>
      <c r="AXT6" s="96"/>
      <c r="AXU6" s="96"/>
      <c r="AXV6" s="96"/>
      <c r="AXW6" s="96"/>
      <c r="AXX6" s="96"/>
      <c r="AXY6" s="96"/>
      <c r="AXZ6" s="96"/>
      <c r="AYA6" s="96"/>
      <c r="AYB6" s="96"/>
      <c r="AYC6" s="96"/>
      <c r="AYD6" s="96"/>
      <c r="AYE6" s="96"/>
      <c r="AYF6" s="96"/>
      <c r="AYG6" s="96"/>
      <c r="AYH6" s="96"/>
      <c r="AYI6" s="96"/>
      <c r="AYJ6" s="96"/>
      <c r="AYK6" s="96"/>
      <c r="AYL6" s="96"/>
      <c r="AYM6" s="96"/>
      <c r="AYN6" s="96"/>
      <c r="AYO6" s="96"/>
      <c r="AYP6" s="96"/>
      <c r="AYQ6" s="96"/>
      <c r="AYR6" s="96"/>
      <c r="AYS6" s="96"/>
      <c r="AYT6" s="96"/>
      <c r="AYU6" s="96"/>
      <c r="AYV6" s="96"/>
      <c r="AYW6" s="96"/>
      <c r="AYX6" s="96"/>
      <c r="AYY6" s="96"/>
      <c r="AYZ6" s="96"/>
      <c r="AZA6" s="96"/>
      <c r="AZB6" s="96"/>
      <c r="AZC6" s="96"/>
      <c r="AZD6" s="96"/>
      <c r="AZE6" s="96"/>
      <c r="AZF6" s="96"/>
      <c r="AZG6" s="96"/>
      <c r="AZH6" s="96"/>
      <c r="AZI6" s="96"/>
      <c r="AZJ6" s="96"/>
      <c r="AZK6" s="96"/>
      <c r="AZL6" s="96"/>
      <c r="AZM6" s="96"/>
      <c r="AZN6" s="96"/>
      <c r="AZO6" s="96"/>
      <c r="AZP6" s="96"/>
      <c r="AZQ6" s="96"/>
      <c r="AZR6" s="96"/>
      <c r="AZS6" s="96"/>
      <c r="AZT6" s="96"/>
      <c r="AZU6" s="96"/>
      <c r="AZV6" s="96"/>
      <c r="AZW6" s="96"/>
      <c r="AZX6" s="96"/>
      <c r="AZY6" s="96"/>
      <c r="AZZ6" s="96"/>
      <c r="BAA6" s="96"/>
      <c r="BAB6" s="96"/>
      <c r="BAC6" s="96"/>
      <c r="BAD6" s="96"/>
      <c r="BAE6" s="96"/>
      <c r="BAF6" s="96"/>
      <c r="BAG6" s="96"/>
      <c r="BAH6" s="96"/>
      <c r="BAI6" s="96"/>
      <c r="BAJ6" s="96"/>
      <c r="BAK6" s="96"/>
      <c r="BAL6" s="96"/>
      <c r="BAM6" s="96"/>
      <c r="BAN6" s="96"/>
      <c r="BAO6" s="96"/>
      <c r="BAP6" s="96"/>
      <c r="BAQ6" s="96"/>
      <c r="BAR6" s="96"/>
      <c r="BAS6" s="96"/>
      <c r="BAT6" s="96"/>
      <c r="BAU6" s="96"/>
      <c r="BAV6" s="96"/>
      <c r="BAW6" s="96"/>
      <c r="BAX6" s="96"/>
      <c r="BAY6" s="96"/>
      <c r="BAZ6" s="96"/>
      <c r="BBA6" s="96"/>
      <c r="BBB6" s="96"/>
      <c r="BBC6" s="96"/>
      <c r="BBD6" s="96"/>
      <c r="BBE6" s="96"/>
      <c r="BBF6" s="96"/>
      <c r="BBG6" s="96"/>
      <c r="BBH6" s="96"/>
      <c r="BBI6" s="96"/>
      <c r="BBJ6" s="96"/>
      <c r="BBK6" s="96"/>
      <c r="BBL6" s="96"/>
      <c r="BBM6" s="96"/>
      <c r="BBN6" s="96"/>
      <c r="BBO6" s="96"/>
      <c r="BBP6" s="96"/>
      <c r="BBQ6" s="96"/>
      <c r="BBR6" s="96"/>
      <c r="BBS6" s="96"/>
      <c r="BBT6" s="96"/>
      <c r="BBU6" s="96"/>
      <c r="BBV6" s="96"/>
      <c r="BBW6" s="96"/>
      <c r="BBX6" s="96"/>
      <c r="BBY6" s="96"/>
      <c r="BBZ6" s="96"/>
      <c r="BCA6" s="96"/>
      <c r="BCB6" s="96"/>
      <c r="BCC6" s="96"/>
      <c r="BCD6" s="96"/>
      <c r="BCE6" s="96"/>
      <c r="BCF6" s="96"/>
      <c r="BCG6" s="96"/>
      <c r="BCH6" s="96"/>
      <c r="BCI6" s="96"/>
      <c r="BCJ6" s="96"/>
      <c r="BCK6" s="96"/>
      <c r="BCL6" s="96"/>
      <c r="BCM6" s="96"/>
      <c r="BCN6" s="96"/>
      <c r="BCO6" s="96"/>
      <c r="BCP6" s="96"/>
      <c r="BCQ6" s="96"/>
      <c r="BCR6" s="96"/>
      <c r="BCS6" s="96"/>
      <c r="BCT6" s="96"/>
      <c r="BCU6" s="96"/>
      <c r="BCV6" s="96"/>
      <c r="BCW6" s="96"/>
      <c r="BCX6" s="96"/>
      <c r="BCY6" s="96"/>
      <c r="BCZ6" s="96"/>
      <c r="BDA6" s="96"/>
      <c r="BDB6" s="96"/>
      <c r="BDC6" s="96"/>
      <c r="BDD6" s="96"/>
      <c r="BDE6" s="96"/>
      <c r="BDF6" s="96"/>
      <c r="BDG6" s="96"/>
      <c r="BDH6" s="96"/>
      <c r="BDI6" s="96"/>
      <c r="BDJ6" s="96"/>
      <c r="BDK6" s="96"/>
      <c r="BDL6" s="96"/>
      <c r="BDM6" s="96"/>
      <c r="BDN6" s="96"/>
      <c r="BDO6" s="96"/>
      <c r="BDP6" s="96"/>
      <c r="BDQ6" s="96"/>
      <c r="BDR6" s="96"/>
      <c r="BDS6" s="96"/>
      <c r="BDT6" s="96"/>
      <c r="BDU6" s="96"/>
      <c r="BDV6" s="96"/>
      <c r="BDW6" s="96"/>
      <c r="BDX6" s="96"/>
      <c r="BDY6" s="96"/>
      <c r="BDZ6" s="96"/>
      <c r="BEA6" s="96"/>
      <c r="BEB6" s="96"/>
      <c r="BEC6" s="96"/>
      <c r="BED6" s="96"/>
      <c r="BEE6" s="96"/>
      <c r="BEF6" s="96"/>
      <c r="BEG6" s="96"/>
      <c r="BEH6" s="96"/>
      <c r="BEI6" s="96"/>
      <c r="BEJ6" s="96"/>
      <c r="BEK6" s="96"/>
      <c r="BEL6" s="96"/>
      <c r="BEM6" s="96"/>
      <c r="BEN6" s="96"/>
      <c r="BEO6" s="96"/>
      <c r="BEP6" s="96"/>
      <c r="BEQ6" s="96"/>
      <c r="BER6" s="96"/>
      <c r="BES6" s="96"/>
      <c r="BET6" s="96"/>
      <c r="BEU6" s="96"/>
      <c r="BEV6" s="96"/>
      <c r="BEW6" s="96"/>
      <c r="BEX6" s="96"/>
      <c r="BEY6" s="96"/>
      <c r="BEZ6" s="96"/>
      <c r="BFA6" s="96"/>
      <c r="BFB6" s="96"/>
      <c r="BFC6" s="96"/>
      <c r="BFD6" s="96"/>
      <c r="BFE6" s="96"/>
      <c r="BFF6" s="96"/>
      <c r="BFG6" s="96"/>
      <c r="BFH6" s="96"/>
      <c r="BFI6" s="96"/>
      <c r="BFJ6" s="96"/>
      <c r="BFK6" s="96"/>
      <c r="BFL6" s="96"/>
    </row>
    <row r="7" spans="1:1520" s="92" customFormat="1" x14ac:dyDescent="0.2">
      <c r="A7" s="102" t="s">
        <v>5332</v>
      </c>
      <c r="B7" s="103" t="s">
        <v>5333</v>
      </c>
      <c r="C7" s="104">
        <v>415</v>
      </c>
      <c r="D7" s="105">
        <v>228.25</v>
      </c>
      <c r="E7" s="108">
        <v>115.97222222222221</v>
      </c>
      <c r="F7" s="106">
        <v>11</v>
      </c>
      <c r="G7" s="142"/>
      <c r="H7" s="106">
        <v>11</v>
      </c>
      <c r="I7" s="200" t="s">
        <v>8441</v>
      </c>
      <c r="J7" s="200" t="s">
        <v>8441</v>
      </c>
      <c r="K7" s="200" t="s">
        <v>8441</v>
      </c>
      <c r="L7" s="200" t="s">
        <v>8441</v>
      </c>
      <c r="M7" s="200" t="s">
        <v>8441</v>
      </c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  <c r="DB7" s="91"/>
      <c r="DC7" s="91"/>
      <c r="DD7" s="91"/>
      <c r="DE7" s="91"/>
      <c r="DF7" s="91"/>
      <c r="DG7" s="91"/>
      <c r="DH7" s="91"/>
      <c r="DI7" s="91"/>
      <c r="DJ7" s="91"/>
      <c r="DK7" s="91"/>
      <c r="DL7" s="91"/>
      <c r="DM7" s="91"/>
      <c r="DN7" s="91"/>
      <c r="DO7" s="91"/>
      <c r="DP7" s="91"/>
      <c r="DQ7" s="91"/>
      <c r="DR7" s="91"/>
      <c r="DS7" s="91"/>
      <c r="DT7" s="91"/>
      <c r="DU7" s="91"/>
      <c r="DV7" s="91"/>
      <c r="DW7" s="91"/>
      <c r="DX7" s="91"/>
      <c r="DY7" s="91"/>
      <c r="DZ7" s="91"/>
      <c r="EA7" s="91"/>
      <c r="EB7" s="91"/>
      <c r="EC7" s="91"/>
      <c r="ED7" s="91"/>
      <c r="EE7" s="91"/>
      <c r="EF7" s="91"/>
      <c r="EG7" s="91"/>
      <c r="EH7" s="91"/>
      <c r="EI7" s="91"/>
      <c r="EJ7" s="91"/>
      <c r="EK7" s="91"/>
      <c r="EL7" s="91"/>
      <c r="EM7" s="91"/>
      <c r="EN7" s="91"/>
      <c r="EO7" s="91"/>
      <c r="EP7" s="91"/>
      <c r="EQ7" s="91"/>
      <c r="ER7" s="91"/>
      <c r="ES7" s="91"/>
      <c r="ET7" s="91"/>
      <c r="EU7" s="91"/>
      <c r="EV7" s="91"/>
      <c r="EW7" s="91"/>
      <c r="EX7" s="91"/>
      <c r="EY7" s="91"/>
      <c r="EZ7" s="91"/>
      <c r="FA7" s="91"/>
      <c r="FB7" s="91"/>
      <c r="FC7" s="91"/>
      <c r="FD7" s="91"/>
      <c r="FE7" s="91"/>
      <c r="FF7" s="91"/>
      <c r="FG7" s="91"/>
      <c r="FH7" s="91"/>
      <c r="FI7" s="91"/>
      <c r="FJ7" s="91"/>
      <c r="FK7" s="91"/>
      <c r="FL7" s="91"/>
      <c r="FM7" s="91"/>
      <c r="FN7" s="91"/>
      <c r="FO7" s="91"/>
      <c r="FP7" s="91"/>
      <c r="FQ7" s="91"/>
      <c r="FR7" s="91"/>
      <c r="FS7" s="91"/>
      <c r="FT7" s="91"/>
      <c r="FU7" s="91"/>
      <c r="FV7" s="91"/>
      <c r="FW7" s="91"/>
      <c r="FX7" s="91"/>
      <c r="FY7" s="91"/>
      <c r="FZ7" s="91"/>
      <c r="GA7" s="91"/>
      <c r="GB7" s="91"/>
      <c r="GC7" s="91"/>
      <c r="GD7" s="91"/>
      <c r="GE7" s="91"/>
      <c r="GF7" s="91"/>
      <c r="GG7" s="91"/>
      <c r="GH7" s="91"/>
      <c r="GI7" s="91"/>
      <c r="GJ7" s="91"/>
      <c r="GK7" s="91"/>
      <c r="GL7" s="91"/>
      <c r="GM7" s="91"/>
      <c r="GN7" s="91"/>
      <c r="GO7" s="91"/>
      <c r="GP7" s="91"/>
      <c r="GQ7" s="91"/>
      <c r="GR7" s="91"/>
      <c r="GS7" s="91"/>
      <c r="GT7" s="91"/>
      <c r="GU7" s="91"/>
      <c r="GV7" s="91"/>
      <c r="GW7" s="91"/>
      <c r="GX7" s="91"/>
      <c r="GY7" s="91"/>
      <c r="GZ7" s="91"/>
      <c r="HA7" s="91"/>
      <c r="HB7" s="91"/>
      <c r="HC7" s="91"/>
      <c r="HD7" s="91"/>
      <c r="HE7" s="91"/>
      <c r="HF7" s="91"/>
      <c r="HG7" s="91"/>
      <c r="HH7" s="91"/>
      <c r="HI7" s="91"/>
      <c r="HJ7" s="91"/>
      <c r="HK7" s="91"/>
      <c r="HL7" s="91"/>
      <c r="HM7" s="91"/>
      <c r="HN7" s="91"/>
      <c r="HO7" s="91"/>
      <c r="HP7" s="91"/>
      <c r="HQ7" s="91"/>
      <c r="HR7" s="91"/>
      <c r="HS7" s="91"/>
      <c r="HT7" s="91"/>
      <c r="HU7" s="91"/>
      <c r="HV7" s="91"/>
      <c r="HW7" s="91"/>
      <c r="HX7" s="91"/>
      <c r="HY7" s="91"/>
      <c r="HZ7" s="91"/>
      <c r="IA7" s="91"/>
      <c r="IB7" s="91"/>
      <c r="IC7" s="91"/>
      <c r="ID7" s="91"/>
      <c r="IE7" s="91"/>
      <c r="IF7" s="91"/>
      <c r="IG7" s="91"/>
      <c r="IH7" s="91"/>
      <c r="II7" s="91"/>
      <c r="IJ7" s="91"/>
      <c r="IK7" s="91"/>
      <c r="IL7" s="91"/>
      <c r="IM7" s="91"/>
      <c r="IN7" s="91"/>
      <c r="IO7" s="91"/>
      <c r="IP7" s="91"/>
      <c r="IQ7" s="91"/>
      <c r="IR7" s="91"/>
      <c r="IS7" s="91"/>
      <c r="IT7" s="91"/>
      <c r="IU7" s="91"/>
      <c r="IV7" s="91"/>
      <c r="IW7" s="91"/>
      <c r="IX7" s="91"/>
      <c r="IY7" s="91"/>
      <c r="IZ7" s="91"/>
      <c r="JA7" s="91"/>
      <c r="JB7" s="91"/>
      <c r="JC7" s="91"/>
      <c r="JD7" s="91"/>
      <c r="JE7" s="91"/>
      <c r="JF7" s="91"/>
      <c r="JG7" s="91"/>
      <c r="JH7" s="91"/>
      <c r="JI7" s="91"/>
      <c r="JJ7" s="91"/>
      <c r="JK7" s="91"/>
      <c r="JL7" s="91"/>
      <c r="JM7" s="91"/>
      <c r="JN7" s="91"/>
      <c r="JO7" s="91"/>
      <c r="JP7" s="91"/>
      <c r="JQ7" s="91"/>
      <c r="JR7" s="91"/>
      <c r="JS7" s="91"/>
      <c r="JT7" s="91"/>
      <c r="JU7" s="91"/>
      <c r="JV7" s="91"/>
      <c r="JW7" s="91"/>
      <c r="JX7" s="91"/>
      <c r="JY7" s="91"/>
      <c r="JZ7" s="91"/>
      <c r="KA7" s="91"/>
      <c r="KB7" s="91"/>
      <c r="KC7" s="91"/>
      <c r="KD7" s="91"/>
      <c r="KE7" s="91"/>
      <c r="KF7" s="91"/>
      <c r="KG7" s="91"/>
      <c r="KH7" s="91"/>
      <c r="KI7" s="91"/>
      <c r="KJ7" s="91"/>
      <c r="KK7" s="91"/>
      <c r="KL7" s="91"/>
      <c r="KM7" s="91"/>
      <c r="KN7" s="91"/>
      <c r="KO7" s="91"/>
      <c r="KP7" s="91"/>
      <c r="KQ7" s="91"/>
      <c r="KR7" s="91"/>
      <c r="KS7" s="91"/>
      <c r="KT7" s="91"/>
      <c r="KU7" s="91"/>
      <c r="KV7" s="91"/>
      <c r="KW7" s="91"/>
      <c r="KX7" s="91"/>
      <c r="KY7" s="91"/>
      <c r="KZ7" s="91"/>
      <c r="LA7" s="91"/>
      <c r="LB7" s="91"/>
      <c r="LC7" s="91"/>
      <c r="LD7" s="91"/>
      <c r="LE7" s="91"/>
      <c r="LF7" s="91"/>
      <c r="LG7" s="91"/>
      <c r="LH7" s="91"/>
      <c r="LI7" s="91"/>
      <c r="LJ7" s="91"/>
      <c r="LK7" s="91"/>
      <c r="LL7" s="91"/>
      <c r="LM7" s="91"/>
      <c r="LN7" s="91"/>
      <c r="LO7" s="91"/>
      <c r="LP7" s="91"/>
      <c r="LQ7" s="91"/>
      <c r="LR7" s="91"/>
      <c r="LS7" s="91"/>
      <c r="LT7" s="91"/>
      <c r="LU7" s="91"/>
      <c r="LV7" s="91"/>
      <c r="LW7" s="91"/>
      <c r="LX7" s="91"/>
      <c r="LY7" s="91"/>
      <c r="LZ7" s="91"/>
      <c r="MA7" s="91"/>
      <c r="MB7" s="91"/>
      <c r="MC7" s="91"/>
      <c r="MD7" s="91"/>
      <c r="ME7" s="91"/>
      <c r="MF7" s="91"/>
      <c r="MG7" s="91"/>
      <c r="MH7" s="91"/>
      <c r="MI7" s="91"/>
      <c r="MJ7" s="91"/>
      <c r="MK7" s="91"/>
      <c r="ML7" s="91"/>
      <c r="MM7" s="91"/>
      <c r="MN7" s="91"/>
      <c r="MO7" s="91"/>
      <c r="MP7" s="91"/>
      <c r="MQ7" s="91"/>
      <c r="MR7" s="91"/>
      <c r="MS7" s="91"/>
      <c r="MT7" s="91"/>
      <c r="MU7" s="91"/>
      <c r="MV7" s="91"/>
      <c r="MW7" s="91"/>
      <c r="MX7" s="91"/>
      <c r="MY7" s="91"/>
      <c r="MZ7" s="91"/>
      <c r="NA7" s="91"/>
      <c r="NB7" s="91"/>
      <c r="NC7" s="91"/>
      <c r="ND7" s="91"/>
      <c r="NE7" s="91"/>
      <c r="NF7" s="91"/>
      <c r="NG7" s="91"/>
      <c r="NH7" s="91"/>
      <c r="NI7" s="91"/>
      <c r="NJ7" s="91"/>
      <c r="NK7" s="91"/>
      <c r="NL7" s="91"/>
      <c r="NM7" s="91"/>
      <c r="NN7" s="91"/>
      <c r="NO7" s="91"/>
      <c r="NP7" s="91"/>
      <c r="NQ7" s="91"/>
      <c r="NR7" s="91"/>
      <c r="NS7" s="91"/>
      <c r="NT7" s="91"/>
      <c r="NU7" s="91"/>
      <c r="NV7" s="91"/>
      <c r="NW7" s="91"/>
      <c r="NX7" s="91"/>
      <c r="NY7" s="91"/>
      <c r="NZ7" s="91"/>
      <c r="OA7" s="91"/>
      <c r="OB7" s="91"/>
      <c r="OC7" s="91"/>
      <c r="OD7" s="91"/>
      <c r="OE7" s="91"/>
      <c r="OF7" s="91"/>
      <c r="OG7" s="91"/>
      <c r="OH7" s="91"/>
      <c r="OI7" s="91"/>
      <c r="OJ7" s="91"/>
      <c r="OK7" s="91"/>
      <c r="OL7" s="91"/>
      <c r="OM7" s="91"/>
      <c r="ON7" s="91"/>
      <c r="OO7" s="91"/>
      <c r="OP7" s="91"/>
      <c r="OQ7" s="91"/>
      <c r="OR7" s="91"/>
      <c r="OS7" s="91"/>
      <c r="OT7" s="91"/>
      <c r="OU7" s="91"/>
      <c r="OV7" s="91"/>
      <c r="OW7" s="91"/>
      <c r="OX7" s="91"/>
      <c r="OY7" s="91"/>
      <c r="OZ7" s="91"/>
      <c r="PA7" s="91"/>
      <c r="PB7" s="91"/>
      <c r="PC7" s="91"/>
      <c r="PD7" s="91"/>
      <c r="PE7" s="91"/>
      <c r="PF7" s="91"/>
      <c r="PG7" s="91"/>
      <c r="PH7" s="91"/>
      <c r="PI7" s="91"/>
      <c r="PJ7" s="91"/>
      <c r="PK7" s="91"/>
      <c r="PL7" s="91"/>
      <c r="PM7" s="91"/>
      <c r="PN7" s="91"/>
      <c r="PO7" s="91"/>
      <c r="PP7" s="91"/>
      <c r="PQ7" s="91"/>
      <c r="PR7" s="91"/>
      <c r="PS7" s="91"/>
      <c r="PT7" s="91"/>
      <c r="PU7" s="91"/>
      <c r="PV7" s="91"/>
      <c r="PW7" s="91"/>
      <c r="PX7" s="91"/>
      <c r="PY7" s="91"/>
      <c r="PZ7" s="91"/>
      <c r="QA7" s="91"/>
      <c r="QB7" s="91"/>
      <c r="QC7" s="91"/>
      <c r="QD7" s="91"/>
      <c r="QE7" s="91"/>
      <c r="QF7" s="91"/>
      <c r="QG7" s="91"/>
      <c r="QH7" s="91"/>
      <c r="QI7" s="91"/>
      <c r="QJ7" s="91"/>
      <c r="QK7" s="91"/>
      <c r="QL7" s="91"/>
      <c r="QM7" s="91"/>
      <c r="QN7" s="91"/>
      <c r="QO7" s="91"/>
      <c r="QP7" s="91"/>
      <c r="QQ7" s="91"/>
      <c r="QR7" s="91"/>
      <c r="QS7" s="91"/>
      <c r="QT7" s="91"/>
      <c r="QU7" s="91"/>
      <c r="QV7" s="91"/>
      <c r="QW7" s="91"/>
      <c r="QX7" s="91"/>
      <c r="QY7" s="91"/>
      <c r="QZ7" s="91"/>
      <c r="RA7" s="91"/>
      <c r="RB7" s="91"/>
      <c r="RC7" s="91"/>
      <c r="RD7" s="91"/>
      <c r="RE7" s="91"/>
      <c r="RF7" s="91"/>
      <c r="RG7" s="91"/>
      <c r="RH7" s="91"/>
      <c r="RI7" s="91"/>
      <c r="RJ7" s="91"/>
      <c r="RK7" s="91"/>
      <c r="RL7" s="91"/>
      <c r="RM7" s="91"/>
      <c r="RN7" s="91"/>
      <c r="RO7" s="91"/>
      <c r="RP7" s="91"/>
      <c r="RQ7" s="91"/>
      <c r="RR7" s="91"/>
      <c r="RS7" s="91"/>
      <c r="RT7" s="91"/>
      <c r="RU7" s="91"/>
      <c r="RV7" s="91"/>
      <c r="RW7" s="91"/>
      <c r="RX7" s="91"/>
      <c r="RY7" s="91"/>
      <c r="RZ7" s="91"/>
      <c r="SA7" s="91"/>
      <c r="SB7" s="91"/>
      <c r="SC7" s="91"/>
      <c r="SD7" s="91"/>
      <c r="SE7" s="91"/>
      <c r="SF7" s="91"/>
      <c r="SG7" s="91"/>
      <c r="SH7" s="91"/>
      <c r="SI7" s="91"/>
      <c r="SJ7" s="91"/>
      <c r="SK7" s="91"/>
      <c r="SL7" s="91"/>
      <c r="SM7" s="91"/>
      <c r="SN7" s="91"/>
      <c r="SO7" s="91"/>
      <c r="SP7" s="91"/>
      <c r="SQ7" s="91"/>
      <c r="SR7" s="91"/>
      <c r="SS7" s="91"/>
      <c r="ST7" s="91"/>
      <c r="SU7" s="91"/>
      <c r="SV7" s="91"/>
      <c r="SW7" s="91"/>
      <c r="SX7" s="91"/>
      <c r="SY7" s="91"/>
      <c r="SZ7" s="91"/>
      <c r="TA7" s="91"/>
      <c r="TB7" s="91"/>
      <c r="TC7" s="91"/>
      <c r="TD7" s="91"/>
      <c r="TE7" s="91"/>
      <c r="TF7" s="91"/>
      <c r="TG7" s="91"/>
      <c r="TH7" s="91"/>
      <c r="TI7" s="91"/>
      <c r="TJ7" s="91"/>
      <c r="TK7" s="91"/>
      <c r="TL7" s="91"/>
      <c r="TM7" s="91"/>
      <c r="TN7" s="91"/>
      <c r="TO7" s="91"/>
      <c r="TP7" s="91"/>
      <c r="TQ7" s="91"/>
      <c r="TR7" s="91"/>
      <c r="TS7" s="91"/>
      <c r="TT7" s="91"/>
      <c r="TU7" s="91"/>
      <c r="TV7" s="91"/>
      <c r="TW7" s="91"/>
      <c r="TX7" s="91"/>
      <c r="TY7" s="91"/>
      <c r="TZ7" s="91"/>
      <c r="UA7" s="91"/>
      <c r="UB7" s="91"/>
      <c r="UC7" s="91"/>
      <c r="UD7" s="91"/>
      <c r="UE7" s="91"/>
      <c r="UF7" s="91"/>
      <c r="UG7" s="91"/>
      <c r="UH7" s="91"/>
      <c r="UI7" s="91"/>
      <c r="UJ7" s="91"/>
      <c r="UK7" s="91"/>
      <c r="UL7" s="91"/>
      <c r="UM7" s="91"/>
      <c r="UN7" s="91"/>
      <c r="UO7" s="91"/>
      <c r="UP7" s="91"/>
      <c r="UQ7" s="91"/>
      <c r="UR7" s="91"/>
      <c r="US7" s="91"/>
      <c r="UT7" s="91"/>
      <c r="UU7" s="91"/>
      <c r="UV7" s="91"/>
      <c r="UW7" s="91"/>
      <c r="UX7" s="91"/>
      <c r="UY7" s="91"/>
      <c r="UZ7" s="91"/>
      <c r="VA7" s="91"/>
      <c r="VB7" s="91"/>
      <c r="VC7" s="91"/>
      <c r="VD7" s="91"/>
      <c r="VE7" s="91"/>
      <c r="VF7" s="91"/>
      <c r="VG7" s="91"/>
      <c r="VH7" s="91"/>
      <c r="VI7" s="91"/>
      <c r="VJ7" s="91"/>
      <c r="VK7" s="91"/>
      <c r="VL7" s="91"/>
      <c r="VM7" s="91"/>
      <c r="VN7" s="91"/>
      <c r="VO7" s="91"/>
      <c r="VP7" s="91"/>
      <c r="VQ7" s="91"/>
      <c r="VR7" s="91"/>
      <c r="VS7" s="91"/>
      <c r="VT7" s="91"/>
      <c r="VU7" s="91"/>
      <c r="VV7" s="91"/>
      <c r="VW7" s="91"/>
      <c r="VX7" s="91"/>
      <c r="VY7" s="91"/>
      <c r="VZ7" s="91"/>
      <c r="WA7" s="91"/>
      <c r="WB7" s="91"/>
      <c r="WC7" s="91"/>
      <c r="WD7" s="91"/>
      <c r="WE7" s="91"/>
      <c r="WF7" s="91"/>
      <c r="WG7" s="91"/>
      <c r="WH7" s="91"/>
      <c r="WI7" s="91"/>
      <c r="WJ7" s="91"/>
      <c r="WK7" s="91"/>
      <c r="WL7" s="91"/>
      <c r="WM7" s="91"/>
      <c r="WN7" s="91"/>
      <c r="WO7" s="91"/>
      <c r="WP7" s="91"/>
      <c r="WQ7" s="91"/>
      <c r="WR7" s="91"/>
      <c r="WS7" s="91"/>
      <c r="WT7" s="91"/>
      <c r="WU7" s="91"/>
      <c r="WV7" s="91"/>
      <c r="WW7" s="91"/>
      <c r="WX7" s="91"/>
      <c r="WY7" s="91"/>
      <c r="WZ7" s="91"/>
      <c r="XA7" s="91"/>
      <c r="XB7" s="91"/>
      <c r="XC7" s="91"/>
      <c r="XD7" s="91"/>
      <c r="XE7" s="91"/>
      <c r="XF7" s="91"/>
      <c r="XG7" s="91"/>
      <c r="XH7" s="91"/>
      <c r="XI7" s="91"/>
      <c r="XJ7" s="91"/>
      <c r="XK7" s="91"/>
      <c r="XL7" s="91"/>
      <c r="XM7" s="91"/>
      <c r="XN7" s="91"/>
      <c r="XO7" s="91"/>
      <c r="XP7" s="91"/>
      <c r="XQ7" s="91"/>
      <c r="XR7" s="91"/>
      <c r="XS7" s="91"/>
      <c r="XT7" s="91"/>
      <c r="XU7" s="91"/>
      <c r="XV7" s="91"/>
      <c r="XW7" s="91"/>
      <c r="XX7" s="91"/>
      <c r="XY7" s="91"/>
      <c r="XZ7" s="91"/>
      <c r="YA7" s="91"/>
      <c r="YB7" s="91"/>
      <c r="YC7" s="91"/>
      <c r="YD7" s="91"/>
      <c r="YE7" s="91"/>
      <c r="YF7" s="91"/>
      <c r="YG7" s="91"/>
      <c r="YH7" s="91"/>
      <c r="YI7" s="91"/>
      <c r="YJ7" s="91"/>
      <c r="YK7" s="91"/>
      <c r="YL7" s="91"/>
      <c r="YM7" s="91"/>
      <c r="YN7" s="91"/>
      <c r="YO7" s="91"/>
      <c r="YP7" s="91"/>
      <c r="YQ7" s="91"/>
      <c r="YR7" s="91"/>
      <c r="YS7" s="91"/>
      <c r="YT7" s="91"/>
      <c r="YU7" s="91"/>
      <c r="YV7" s="91"/>
      <c r="YW7" s="91"/>
      <c r="YX7" s="91"/>
      <c r="YY7" s="91"/>
      <c r="YZ7" s="91"/>
      <c r="ZA7" s="91"/>
      <c r="ZB7" s="91"/>
      <c r="ZC7" s="91"/>
      <c r="ZD7" s="91"/>
      <c r="ZE7" s="91"/>
      <c r="ZF7" s="91"/>
      <c r="ZG7" s="91"/>
      <c r="ZH7" s="91"/>
      <c r="ZI7" s="91"/>
      <c r="ZJ7" s="91"/>
      <c r="ZK7" s="91"/>
      <c r="ZL7" s="91"/>
      <c r="ZM7" s="91"/>
      <c r="ZN7" s="91"/>
      <c r="ZO7" s="91"/>
      <c r="ZP7" s="91"/>
      <c r="ZQ7" s="91"/>
      <c r="ZR7" s="91"/>
      <c r="ZS7" s="91"/>
      <c r="ZT7" s="91"/>
      <c r="ZU7" s="91"/>
      <c r="ZV7" s="91"/>
      <c r="ZW7" s="91"/>
      <c r="ZX7" s="91"/>
      <c r="ZY7" s="91"/>
      <c r="ZZ7" s="91"/>
      <c r="AAA7" s="91"/>
      <c r="AAB7" s="91"/>
      <c r="AAC7" s="91"/>
      <c r="AAD7" s="91"/>
      <c r="AAE7" s="91"/>
      <c r="AAF7" s="91"/>
      <c r="AAG7" s="91"/>
      <c r="AAH7" s="91"/>
      <c r="AAI7" s="91"/>
      <c r="AAJ7" s="91"/>
      <c r="AAK7" s="91"/>
      <c r="AAL7" s="91"/>
      <c r="AAM7" s="91"/>
      <c r="AAN7" s="91"/>
      <c r="AAO7" s="91"/>
      <c r="AAP7" s="91"/>
      <c r="AAQ7" s="91"/>
      <c r="AAR7" s="91"/>
      <c r="AAS7" s="91"/>
      <c r="AAT7" s="91"/>
      <c r="AAU7" s="91"/>
      <c r="AAV7" s="91"/>
      <c r="AAW7" s="91"/>
      <c r="AAX7" s="91"/>
      <c r="AAY7" s="91"/>
      <c r="AAZ7" s="91"/>
      <c r="ABA7" s="91"/>
      <c r="ABB7" s="91"/>
      <c r="ABC7" s="91"/>
      <c r="ABD7" s="91"/>
      <c r="ABE7" s="91"/>
      <c r="ABF7" s="91"/>
      <c r="ABG7" s="91"/>
      <c r="ABH7" s="91"/>
      <c r="ABI7" s="91"/>
      <c r="ABJ7" s="91"/>
      <c r="ABK7" s="91"/>
      <c r="ABL7" s="91"/>
      <c r="ABM7" s="91"/>
      <c r="ABN7" s="91"/>
      <c r="ABO7" s="91"/>
      <c r="ABP7" s="91"/>
      <c r="ABQ7" s="91"/>
      <c r="ABR7" s="91"/>
      <c r="ABS7" s="91"/>
      <c r="ABT7" s="91"/>
      <c r="ABU7" s="91"/>
      <c r="ABV7" s="91"/>
      <c r="ABW7" s="91"/>
      <c r="ABX7" s="91"/>
      <c r="ABY7" s="91"/>
      <c r="ABZ7" s="91"/>
      <c r="ACA7" s="91"/>
      <c r="ACB7" s="91"/>
      <c r="ACC7" s="91"/>
      <c r="ACD7" s="91"/>
      <c r="ACE7" s="91"/>
      <c r="ACF7" s="91"/>
      <c r="ACG7" s="91"/>
      <c r="ACH7" s="91"/>
      <c r="ACI7" s="91"/>
      <c r="ACJ7" s="91"/>
      <c r="ACK7" s="91"/>
      <c r="ACL7" s="91"/>
      <c r="ACM7" s="91"/>
      <c r="ACN7" s="91"/>
      <c r="ACO7" s="91"/>
      <c r="ACP7" s="91"/>
      <c r="ACQ7" s="91"/>
      <c r="ACR7" s="91"/>
      <c r="ACS7" s="91"/>
      <c r="ACT7" s="91"/>
      <c r="ACU7" s="91"/>
      <c r="ACV7" s="91"/>
      <c r="ACW7" s="91"/>
      <c r="ACX7" s="91"/>
      <c r="ACY7" s="91"/>
      <c r="ACZ7" s="91"/>
      <c r="ADA7" s="91"/>
      <c r="ADB7" s="91"/>
      <c r="ADC7" s="91"/>
      <c r="ADD7" s="91"/>
      <c r="ADE7" s="91"/>
      <c r="ADF7" s="91"/>
      <c r="ADG7" s="91"/>
      <c r="ADH7" s="91"/>
      <c r="ADI7" s="91"/>
      <c r="ADJ7" s="91"/>
      <c r="ADK7" s="91"/>
      <c r="ADL7" s="91"/>
      <c r="ADM7" s="91"/>
      <c r="ADN7" s="91"/>
      <c r="ADO7" s="91"/>
      <c r="ADP7" s="91"/>
      <c r="ADQ7" s="91"/>
      <c r="ADR7" s="91"/>
      <c r="ADS7" s="91"/>
      <c r="ADT7" s="91"/>
      <c r="ADU7" s="91"/>
      <c r="ADV7" s="91"/>
      <c r="ADW7" s="91"/>
      <c r="ADX7" s="91"/>
      <c r="ADY7" s="91"/>
      <c r="ADZ7" s="91"/>
      <c r="AEA7" s="91"/>
      <c r="AEB7" s="91"/>
      <c r="AEC7" s="91"/>
      <c r="AED7" s="91"/>
      <c r="AEE7" s="91"/>
      <c r="AEF7" s="91"/>
      <c r="AEG7" s="91"/>
      <c r="AEH7" s="91"/>
      <c r="AEI7" s="91"/>
      <c r="AEJ7" s="91"/>
      <c r="AEK7" s="91"/>
      <c r="AEL7" s="91"/>
      <c r="AEM7" s="91"/>
      <c r="AEN7" s="91"/>
      <c r="AEO7" s="91"/>
      <c r="AEP7" s="91"/>
      <c r="AEQ7" s="91"/>
      <c r="AER7" s="91"/>
      <c r="AES7" s="91"/>
      <c r="AET7" s="91"/>
      <c r="AEU7" s="91"/>
      <c r="AEV7" s="91"/>
      <c r="AEW7" s="91"/>
      <c r="AEX7" s="91"/>
      <c r="AEY7" s="91"/>
      <c r="AEZ7" s="91"/>
      <c r="AFA7" s="91"/>
      <c r="AFB7" s="91"/>
      <c r="AFC7" s="91"/>
      <c r="AFD7" s="91"/>
      <c r="AFE7" s="91"/>
      <c r="AFF7" s="91"/>
      <c r="AFG7" s="91"/>
      <c r="AFH7" s="91"/>
      <c r="AFI7" s="91"/>
      <c r="AFJ7" s="91"/>
      <c r="AFK7" s="91"/>
      <c r="AFL7" s="91"/>
      <c r="AFM7" s="91"/>
      <c r="AFN7" s="91"/>
      <c r="AFO7" s="91"/>
      <c r="AFP7" s="91"/>
      <c r="AFQ7" s="91"/>
      <c r="AFR7" s="91"/>
      <c r="AFS7" s="91"/>
      <c r="AFT7" s="91"/>
      <c r="AFU7" s="91"/>
      <c r="AFV7" s="91"/>
      <c r="AFW7" s="91"/>
      <c r="AFX7" s="91"/>
      <c r="AFY7" s="91"/>
      <c r="AFZ7" s="91"/>
      <c r="AGA7" s="91"/>
      <c r="AGB7" s="91"/>
      <c r="AGC7" s="91"/>
      <c r="AGD7" s="91"/>
      <c r="AGE7" s="91"/>
      <c r="AGF7" s="91"/>
      <c r="AGG7" s="91"/>
      <c r="AGH7" s="91"/>
      <c r="AGI7" s="91"/>
      <c r="AGJ7" s="91"/>
      <c r="AGK7" s="91"/>
      <c r="AGL7" s="91"/>
      <c r="AGM7" s="91"/>
      <c r="AGN7" s="91"/>
      <c r="AGO7" s="91"/>
      <c r="AGP7" s="91"/>
      <c r="AGQ7" s="91"/>
      <c r="AGR7" s="91"/>
      <c r="AGS7" s="91"/>
      <c r="AGT7" s="91"/>
      <c r="AGU7" s="91"/>
      <c r="AGV7" s="91"/>
      <c r="AGW7" s="91"/>
      <c r="AGX7" s="91"/>
      <c r="AGY7" s="91"/>
      <c r="AGZ7" s="91"/>
      <c r="AHA7" s="91"/>
      <c r="AHB7" s="91"/>
      <c r="AHC7" s="91"/>
      <c r="AHD7" s="91"/>
      <c r="AHE7" s="91"/>
      <c r="AHF7" s="91"/>
      <c r="AHG7" s="91"/>
      <c r="AHH7" s="91"/>
      <c r="AHI7" s="91"/>
      <c r="AHJ7" s="91"/>
      <c r="AHK7" s="91"/>
      <c r="AHL7" s="91"/>
      <c r="AHM7" s="91"/>
      <c r="AHN7" s="91"/>
      <c r="AHO7" s="91"/>
      <c r="AHP7" s="91"/>
      <c r="AHQ7" s="91"/>
      <c r="AHR7" s="91"/>
      <c r="AHS7" s="91"/>
      <c r="AHT7" s="91"/>
      <c r="AHU7" s="91"/>
      <c r="AHV7" s="91"/>
      <c r="AHW7" s="91"/>
      <c r="AHX7" s="91"/>
      <c r="AHY7" s="91"/>
      <c r="AHZ7" s="91"/>
      <c r="AIA7" s="91"/>
      <c r="AIB7" s="91"/>
      <c r="AIC7" s="91"/>
      <c r="AID7" s="91"/>
      <c r="AIE7" s="91"/>
      <c r="AIF7" s="91"/>
      <c r="AIG7" s="91"/>
      <c r="AIH7" s="91"/>
      <c r="AII7" s="91"/>
      <c r="AIJ7" s="91"/>
      <c r="AIK7" s="91"/>
      <c r="AIL7" s="91"/>
      <c r="AIM7" s="91"/>
      <c r="AIN7" s="91"/>
      <c r="AIO7" s="91"/>
      <c r="AIP7" s="91"/>
      <c r="AIQ7" s="91"/>
      <c r="AIR7" s="91"/>
      <c r="AIS7" s="91"/>
      <c r="AIT7" s="91"/>
      <c r="AIU7" s="91"/>
      <c r="AIV7" s="91"/>
      <c r="AIW7" s="91"/>
      <c r="AIX7" s="91"/>
      <c r="AIY7" s="91"/>
      <c r="AIZ7" s="91"/>
      <c r="AJA7" s="91"/>
      <c r="AJB7" s="91"/>
      <c r="AJC7" s="91"/>
      <c r="AJD7" s="91"/>
      <c r="AJE7" s="91"/>
      <c r="AJF7" s="91"/>
      <c r="AJG7" s="91"/>
      <c r="AJH7" s="91"/>
      <c r="AJI7" s="91"/>
      <c r="AJJ7" s="91"/>
      <c r="AJK7" s="91"/>
      <c r="AJL7" s="91"/>
      <c r="AJM7" s="91"/>
      <c r="AJN7" s="91"/>
      <c r="AJO7" s="91"/>
      <c r="AJP7" s="91"/>
      <c r="AJQ7" s="91"/>
      <c r="AJR7" s="91"/>
      <c r="AJS7" s="91"/>
      <c r="AJT7" s="91"/>
      <c r="AJU7" s="91"/>
      <c r="AJV7" s="91"/>
      <c r="AJW7" s="91"/>
      <c r="AJX7" s="91"/>
      <c r="AJY7" s="91"/>
      <c r="AJZ7" s="91"/>
      <c r="AKA7" s="91"/>
      <c r="AKB7" s="91"/>
      <c r="AKC7" s="91"/>
      <c r="AKD7" s="91"/>
      <c r="AKE7" s="91"/>
      <c r="AKF7" s="91"/>
      <c r="AKG7" s="91"/>
      <c r="AKH7" s="91"/>
      <c r="AKI7" s="91"/>
      <c r="AKJ7" s="91"/>
      <c r="AKK7" s="91"/>
      <c r="AKL7" s="91"/>
      <c r="AKM7" s="91"/>
      <c r="AKN7" s="91"/>
      <c r="AKO7" s="91"/>
      <c r="AKP7" s="91"/>
      <c r="AKQ7" s="91"/>
      <c r="AKR7" s="91"/>
      <c r="AKS7" s="91"/>
      <c r="AKT7" s="91"/>
      <c r="AKU7" s="91"/>
      <c r="AKV7" s="91"/>
      <c r="AKW7" s="91"/>
      <c r="AKX7" s="91"/>
      <c r="AKY7" s="91"/>
      <c r="AKZ7" s="91"/>
      <c r="ALA7" s="91"/>
      <c r="ALB7" s="91"/>
      <c r="ALC7" s="91"/>
      <c r="ALD7" s="91"/>
      <c r="ALE7" s="91"/>
      <c r="ALF7" s="91"/>
      <c r="ALG7" s="91"/>
      <c r="ALH7" s="91"/>
      <c r="ALI7" s="91"/>
      <c r="ALJ7" s="91"/>
      <c r="ALK7" s="91"/>
      <c r="ALL7" s="91"/>
      <c r="ALM7" s="91"/>
      <c r="ALN7" s="91"/>
      <c r="ALO7" s="91"/>
      <c r="ALP7" s="91"/>
      <c r="ALQ7" s="91"/>
      <c r="ALR7" s="91"/>
      <c r="ALS7" s="91"/>
      <c r="ALT7" s="91"/>
      <c r="ALU7" s="91"/>
      <c r="ALV7" s="91"/>
      <c r="ALW7" s="91"/>
      <c r="ALX7" s="91"/>
      <c r="ALY7" s="91"/>
      <c r="ALZ7" s="91"/>
      <c r="AMA7" s="91"/>
      <c r="AMB7" s="91"/>
      <c r="AMC7" s="91"/>
      <c r="AMD7" s="91"/>
      <c r="AME7" s="91"/>
      <c r="AMF7" s="91"/>
      <c r="AMG7" s="91"/>
      <c r="AMH7" s="91"/>
      <c r="AMI7" s="91"/>
      <c r="AMJ7" s="91"/>
      <c r="AMK7" s="91"/>
      <c r="AML7" s="91"/>
      <c r="AMM7" s="91"/>
      <c r="AMN7" s="91"/>
      <c r="AMO7" s="91"/>
      <c r="AMP7" s="91"/>
      <c r="AMQ7" s="91"/>
      <c r="AMR7" s="91"/>
      <c r="AMS7" s="91"/>
      <c r="AMT7" s="91"/>
      <c r="AMU7" s="91"/>
      <c r="AMV7" s="91"/>
      <c r="AMW7" s="91"/>
      <c r="AMX7" s="91"/>
      <c r="AMY7" s="91"/>
      <c r="AMZ7" s="91"/>
      <c r="ANA7" s="91"/>
      <c r="ANB7" s="91"/>
      <c r="ANC7" s="91"/>
      <c r="AND7" s="91"/>
      <c r="ANE7" s="91"/>
      <c r="ANF7" s="91"/>
      <c r="ANG7" s="91"/>
      <c r="ANH7" s="91"/>
      <c r="ANI7" s="91"/>
      <c r="ANJ7" s="91"/>
      <c r="ANK7" s="91"/>
      <c r="ANL7" s="91"/>
      <c r="ANM7" s="91"/>
      <c r="ANN7" s="91"/>
      <c r="ANO7" s="91"/>
      <c r="ANP7" s="91"/>
      <c r="ANQ7" s="91"/>
      <c r="ANR7" s="91"/>
      <c r="ANS7" s="91"/>
      <c r="ANT7" s="91"/>
      <c r="ANU7" s="91"/>
      <c r="ANV7" s="91"/>
      <c r="ANW7" s="91"/>
      <c r="ANX7" s="91"/>
      <c r="ANY7" s="91"/>
      <c r="ANZ7" s="91"/>
      <c r="AOA7" s="91"/>
      <c r="AOB7" s="91"/>
      <c r="AOC7" s="91"/>
      <c r="AOD7" s="91"/>
      <c r="AOE7" s="91"/>
      <c r="AOF7" s="91"/>
      <c r="AOG7" s="91"/>
      <c r="AOH7" s="91"/>
      <c r="AOI7" s="91"/>
      <c r="AOJ7" s="91"/>
      <c r="AOK7" s="91"/>
      <c r="AOL7" s="91"/>
      <c r="AOM7" s="91"/>
      <c r="AON7" s="91"/>
      <c r="AOO7" s="91"/>
      <c r="AOP7" s="91"/>
      <c r="AOQ7" s="91"/>
      <c r="AOR7" s="91"/>
      <c r="AOS7" s="91"/>
      <c r="AOT7" s="91"/>
      <c r="AOU7" s="91"/>
      <c r="AOV7" s="91"/>
      <c r="AOW7" s="91"/>
      <c r="AOX7" s="91"/>
      <c r="AOY7" s="91"/>
      <c r="AOZ7" s="91"/>
      <c r="APA7" s="91"/>
      <c r="APB7" s="91"/>
      <c r="APC7" s="91"/>
      <c r="APD7" s="91"/>
      <c r="APE7" s="91"/>
      <c r="APF7" s="91"/>
      <c r="APG7" s="91"/>
      <c r="APH7" s="91"/>
      <c r="API7" s="91"/>
      <c r="APJ7" s="91"/>
      <c r="APK7" s="91"/>
      <c r="APL7" s="91"/>
      <c r="APM7" s="91"/>
      <c r="APN7" s="91"/>
      <c r="APO7" s="91"/>
      <c r="APP7" s="91"/>
      <c r="APQ7" s="91"/>
      <c r="APR7" s="91"/>
      <c r="APS7" s="91"/>
      <c r="APT7" s="91"/>
      <c r="APU7" s="91"/>
      <c r="APV7" s="91"/>
      <c r="APW7" s="91"/>
      <c r="APX7" s="91"/>
      <c r="APY7" s="91"/>
      <c r="APZ7" s="91"/>
      <c r="AQA7" s="91"/>
      <c r="AQB7" s="91"/>
      <c r="AQC7" s="91"/>
      <c r="AQD7" s="91"/>
      <c r="AQE7" s="91"/>
      <c r="AQF7" s="91"/>
      <c r="AQG7" s="91"/>
      <c r="AQH7" s="91"/>
      <c r="AQI7" s="91"/>
      <c r="AQJ7" s="91"/>
      <c r="AQK7" s="91"/>
      <c r="AQL7" s="91"/>
      <c r="AQM7" s="91"/>
      <c r="AQN7" s="91"/>
      <c r="AQO7" s="91"/>
      <c r="AQP7" s="91"/>
      <c r="AQQ7" s="91"/>
      <c r="AQR7" s="91"/>
      <c r="AQS7" s="91"/>
      <c r="AQT7" s="91"/>
      <c r="AQU7" s="91"/>
      <c r="AQV7" s="91"/>
      <c r="AQW7" s="91"/>
      <c r="AQX7" s="91"/>
      <c r="AQY7" s="91"/>
      <c r="AQZ7" s="91"/>
      <c r="ARA7" s="91"/>
      <c r="ARB7" s="91"/>
      <c r="ARC7" s="91"/>
      <c r="ARD7" s="91"/>
      <c r="ARE7" s="91"/>
      <c r="ARF7" s="91"/>
      <c r="ARG7" s="91"/>
      <c r="ARH7" s="91"/>
      <c r="ARI7" s="91"/>
      <c r="ARJ7" s="91"/>
      <c r="ARK7" s="91"/>
      <c r="ARL7" s="91"/>
      <c r="ARM7" s="91"/>
      <c r="ARN7" s="91"/>
      <c r="ARO7" s="91"/>
      <c r="ARP7" s="91"/>
      <c r="ARQ7" s="91"/>
      <c r="ARR7" s="91"/>
      <c r="ARS7" s="91"/>
      <c r="ART7" s="91"/>
      <c r="ARU7" s="91"/>
      <c r="ARV7" s="91"/>
      <c r="ARW7" s="91"/>
      <c r="ARX7" s="91"/>
      <c r="ARY7" s="91"/>
      <c r="ARZ7" s="91"/>
      <c r="ASA7" s="91"/>
      <c r="ASB7" s="91"/>
      <c r="ASC7" s="91"/>
      <c r="ASD7" s="91"/>
      <c r="ASE7" s="91"/>
      <c r="ASF7" s="91"/>
      <c r="ASG7" s="91"/>
      <c r="ASH7" s="91"/>
      <c r="ASI7" s="91"/>
      <c r="ASJ7" s="91"/>
      <c r="ASK7" s="91"/>
      <c r="ASL7" s="91"/>
      <c r="ASM7" s="91"/>
      <c r="ASN7" s="91"/>
      <c r="ASO7" s="91"/>
      <c r="ASP7" s="91"/>
      <c r="ASQ7" s="91"/>
      <c r="ASR7" s="91"/>
      <c r="ASS7" s="91"/>
      <c r="AST7" s="91"/>
      <c r="ASU7" s="91"/>
      <c r="ASV7" s="91"/>
      <c r="ASW7" s="91"/>
      <c r="ASX7" s="91"/>
      <c r="ASY7" s="91"/>
      <c r="ASZ7" s="91"/>
      <c r="ATA7" s="91"/>
      <c r="ATB7" s="91"/>
      <c r="ATC7" s="91"/>
      <c r="ATD7" s="91"/>
      <c r="ATE7" s="91"/>
      <c r="ATF7" s="91"/>
      <c r="ATG7" s="91"/>
      <c r="ATH7" s="91"/>
      <c r="ATI7" s="91"/>
      <c r="ATJ7" s="91"/>
      <c r="ATK7" s="91"/>
      <c r="ATL7" s="91"/>
      <c r="ATM7" s="91"/>
      <c r="ATN7" s="91"/>
      <c r="ATO7" s="91"/>
      <c r="ATP7" s="91"/>
      <c r="ATQ7" s="91"/>
      <c r="ATR7" s="91"/>
      <c r="ATS7" s="91"/>
      <c r="ATT7" s="91"/>
      <c r="ATU7" s="91"/>
      <c r="ATV7" s="91"/>
      <c r="ATW7" s="91"/>
      <c r="ATX7" s="91"/>
      <c r="ATY7" s="91"/>
      <c r="ATZ7" s="91"/>
      <c r="AUA7" s="91"/>
      <c r="AUB7" s="91"/>
      <c r="AUC7" s="91"/>
      <c r="AUD7" s="91"/>
      <c r="AUE7" s="91"/>
      <c r="AUF7" s="91"/>
      <c r="AUG7" s="91"/>
      <c r="AUH7" s="91"/>
      <c r="AUI7" s="91"/>
      <c r="AUJ7" s="91"/>
      <c r="AUK7" s="91"/>
      <c r="AUL7" s="91"/>
      <c r="AUM7" s="91"/>
      <c r="AUN7" s="91"/>
      <c r="AUO7" s="91"/>
      <c r="AUP7" s="91"/>
      <c r="AUQ7" s="91"/>
      <c r="AUR7" s="91"/>
      <c r="AUS7" s="91"/>
      <c r="AUT7" s="91"/>
      <c r="AUU7" s="91"/>
      <c r="AUV7" s="91"/>
      <c r="AUW7" s="91"/>
      <c r="AUX7" s="91"/>
      <c r="AUY7" s="91"/>
      <c r="AUZ7" s="91"/>
      <c r="AVA7" s="91"/>
      <c r="AVB7" s="91"/>
      <c r="AVC7" s="91"/>
      <c r="AVD7" s="91"/>
      <c r="AVE7" s="91"/>
      <c r="AVF7" s="91"/>
      <c r="AVG7" s="91"/>
      <c r="AVH7" s="91"/>
      <c r="AVI7" s="91"/>
      <c r="AVJ7" s="91"/>
      <c r="AVK7" s="91"/>
      <c r="AVL7" s="91"/>
      <c r="AVM7" s="91"/>
      <c r="AVN7" s="91"/>
      <c r="AVO7" s="91"/>
      <c r="AVP7" s="91"/>
      <c r="AVQ7" s="91"/>
      <c r="AVR7" s="91"/>
      <c r="AVS7" s="91"/>
      <c r="AVT7" s="91"/>
      <c r="AVU7" s="91"/>
      <c r="AVV7" s="91"/>
      <c r="AVW7" s="91"/>
      <c r="AVX7" s="91"/>
      <c r="AVY7" s="91"/>
      <c r="AVZ7" s="91"/>
      <c r="AWA7" s="91"/>
      <c r="AWB7" s="91"/>
      <c r="AWC7" s="91"/>
      <c r="AWD7" s="91"/>
      <c r="AWE7" s="91"/>
      <c r="AWF7" s="91"/>
      <c r="AWG7" s="91"/>
      <c r="AWH7" s="91"/>
      <c r="AWI7" s="91"/>
      <c r="AWJ7" s="91"/>
      <c r="AWK7" s="91"/>
      <c r="AWL7" s="91"/>
      <c r="AWM7" s="91"/>
      <c r="AWN7" s="91"/>
      <c r="AWO7" s="91"/>
      <c r="AWP7" s="91"/>
      <c r="AWQ7" s="91"/>
      <c r="AWR7" s="91"/>
      <c r="AWS7" s="91"/>
      <c r="AWT7" s="91"/>
      <c r="AWU7" s="91"/>
      <c r="AWV7" s="91"/>
      <c r="AWW7" s="91"/>
      <c r="AWX7" s="91"/>
      <c r="AWY7" s="91"/>
      <c r="AWZ7" s="91"/>
      <c r="AXA7" s="91"/>
      <c r="AXB7" s="91"/>
      <c r="AXC7" s="91"/>
      <c r="AXD7" s="91"/>
      <c r="AXE7" s="91"/>
      <c r="AXF7" s="91"/>
      <c r="AXG7" s="91"/>
      <c r="AXH7" s="91"/>
      <c r="AXI7" s="91"/>
      <c r="AXJ7" s="91"/>
      <c r="AXK7" s="91"/>
      <c r="AXL7" s="91"/>
      <c r="AXM7" s="91"/>
      <c r="AXN7" s="91"/>
      <c r="AXO7" s="91"/>
      <c r="AXP7" s="91"/>
      <c r="AXQ7" s="91"/>
      <c r="AXR7" s="91"/>
      <c r="AXS7" s="91"/>
      <c r="AXT7" s="91"/>
      <c r="AXU7" s="91"/>
      <c r="AXV7" s="91"/>
      <c r="AXW7" s="91"/>
      <c r="AXX7" s="91"/>
      <c r="AXY7" s="91"/>
      <c r="AXZ7" s="91"/>
      <c r="AYA7" s="91"/>
      <c r="AYB7" s="91"/>
      <c r="AYC7" s="91"/>
      <c r="AYD7" s="91"/>
      <c r="AYE7" s="91"/>
      <c r="AYF7" s="91"/>
      <c r="AYG7" s="91"/>
      <c r="AYH7" s="91"/>
      <c r="AYI7" s="91"/>
      <c r="AYJ7" s="91"/>
      <c r="AYK7" s="91"/>
      <c r="AYL7" s="91"/>
      <c r="AYM7" s="91"/>
      <c r="AYN7" s="91"/>
      <c r="AYO7" s="91"/>
      <c r="AYP7" s="91"/>
      <c r="AYQ7" s="91"/>
      <c r="AYR7" s="91"/>
      <c r="AYS7" s="91"/>
      <c r="AYT7" s="91"/>
      <c r="AYU7" s="91"/>
      <c r="AYV7" s="91"/>
      <c r="AYW7" s="91"/>
      <c r="AYX7" s="91"/>
      <c r="AYY7" s="91"/>
      <c r="AYZ7" s="91"/>
      <c r="AZA7" s="91"/>
      <c r="AZB7" s="91"/>
      <c r="AZC7" s="91"/>
      <c r="AZD7" s="91"/>
      <c r="AZE7" s="91"/>
      <c r="AZF7" s="91"/>
      <c r="AZG7" s="91"/>
      <c r="AZH7" s="91"/>
      <c r="AZI7" s="91"/>
      <c r="AZJ7" s="91"/>
      <c r="AZK7" s="91"/>
      <c r="AZL7" s="91"/>
      <c r="AZM7" s="91"/>
      <c r="AZN7" s="91"/>
      <c r="AZO7" s="91"/>
      <c r="AZP7" s="91"/>
      <c r="AZQ7" s="91"/>
      <c r="AZR7" s="91"/>
      <c r="AZS7" s="91"/>
      <c r="AZT7" s="91"/>
      <c r="AZU7" s="91"/>
      <c r="AZV7" s="91"/>
      <c r="AZW7" s="91"/>
      <c r="AZX7" s="91"/>
      <c r="AZY7" s="91"/>
      <c r="AZZ7" s="91"/>
      <c r="BAA7" s="91"/>
      <c r="BAB7" s="91"/>
      <c r="BAC7" s="91"/>
      <c r="BAD7" s="91"/>
      <c r="BAE7" s="91"/>
      <c r="BAF7" s="91"/>
      <c r="BAG7" s="91"/>
      <c r="BAH7" s="91"/>
      <c r="BAI7" s="91"/>
      <c r="BAJ7" s="91"/>
      <c r="BAK7" s="91"/>
      <c r="BAL7" s="91"/>
      <c r="BAM7" s="91"/>
      <c r="BAN7" s="91"/>
      <c r="BAO7" s="91"/>
      <c r="BAP7" s="91"/>
      <c r="BAQ7" s="91"/>
      <c r="BAR7" s="91"/>
      <c r="BAS7" s="91"/>
      <c r="BAT7" s="91"/>
      <c r="BAU7" s="91"/>
      <c r="BAV7" s="91"/>
      <c r="BAW7" s="91"/>
      <c r="BAX7" s="91"/>
      <c r="BAY7" s="91"/>
      <c r="BAZ7" s="91"/>
      <c r="BBA7" s="91"/>
      <c r="BBB7" s="91"/>
      <c r="BBC7" s="91"/>
      <c r="BBD7" s="91"/>
      <c r="BBE7" s="91"/>
      <c r="BBF7" s="91"/>
      <c r="BBG7" s="91"/>
      <c r="BBH7" s="91"/>
      <c r="BBI7" s="91"/>
      <c r="BBJ7" s="91"/>
      <c r="BBK7" s="91"/>
      <c r="BBL7" s="91"/>
      <c r="BBM7" s="91"/>
      <c r="BBN7" s="91"/>
      <c r="BBO7" s="91"/>
      <c r="BBP7" s="91"/>
      <c r="BBQ7" s="91"/>
      <c r="BBR7" s="91"/>
      <c r="BBS7" s="91"/>
      <c r="BBT7" s="91"/>
      <c r="BBU7" s="91"/>
      <c r="BBV7" s="91"/>
      <c r="BBW7" s="91"/>
      <c r="BBX7" s="91"/>
      <c r="BBY7" s="91"/>
      <c r="BBZ7" s="91"/>
      <c r="BCA7" s="91"/>
      <c r="BCB7" s="91"/>
      <c r="BCC7" s="91"/>
      <c r="BCD7" s="91"/>
      <c r="BCE7" s="91"/>
      <c r="BCF7" s="91"/>
      <c r="BCG7" s="91"/>
      <c r="BCH7" s="91"/>
      <c r="BCI7" s="91"/>
      <c r="BCJ7" s="91"/>
      <c r="BCK7" s="91"/>
      <c r="BCL7" s="91"/>
      <c r="BCM7" s="91"/>
      <c r="BCN7" s="91"/>
      <c r="BCO7" s="91"/>
      <c r="BCP7" s="91"/>
      <c r="BCQ7" s="91"/>
      <c r="BCR7" s="91"/>
      <c r="BCS7" s="91"/>
      <c r="BCT7" s="91"/>
      <c r="BCU7" s="91"/>
      <c r="BCV7" s="91"/>
      <c r="BCW7" s="91"/>
      <c r="BCX7" s="91"/>
      <c r="BCY7" s="91"/>
      <c r="BCZ7" s="91"/>
      <c r="BDA7" s="91"/>
      <c r="BDB7" s="91"/>
      <c r="BDC7" s="91"/>
      <c r="BDD7" s="91"/>
      <c r="BDE7" s="91"/>
      <c r="BDF7" s="91"/>
      <c r="BDG7" s="91"/>
      <c r="BDH7" s="91"/>
      <c r="BDI7" s="91"/>
      <c r="BDJ7" s="91"/>
      <c r="BDK7" s="91"/>
      <c r="BDL7" s="91"/>
      <c r="BDM7" s="91"/>
      <c r="BDN7" s="91"/>
      <c r="BDO7" s="91"/>
      <c r="BDP7" s="91"/>
      <c r="BDQ7" s="91"/>
      <c r="BDR7" s="91"/>
      <c r="BDS7" s="91"/>
      <c r="BDT7" s="91"/>
      <c r="BDU7" s="91"/>
      <c r="BDV7" s="91"/>
      <c r="BDW7" s="91"/>
      <c r="BDX7" s="91"/>
      <c r="BDY7" s="91"/>
      <c r="BDZ7" s="91"/>
      <c r="BEA7" s="91"/>
      <c r="BEB7" s="91"/>
      <c r="BEC7" s="91"/>
      <c r="BED7" s="91"/>
      <c r="BEE7" s="91"/>
      <c r="BEF7" s="91"/>
      <c r="BEG7" s="91"/>
      <c r="BEH7" s="91"/>
      <c r="BEI7" s="91"/>
      <c r="BEJ7" s="91"/>
      <c r="BEK7" s="91"/>
      <c r="BEL7" s="91"/>
      <c r="BEM7" s="91"/>
      <c r="BEN7" s="91"/>
      <c r="BEO7" s="91"/>
      <c r="BEP7" s="91"/>
      <c r="BEQ7" s="91"/>
      <c r="BER7" s="91"/>
      <c r="BES7" s="91"/>
      <c r="BET7" s="91"/>
      <c r="BEU7" s="91"/>
      <c r="BEV7" s="91"/>
      <c r="BEW7" s="91"/>
      <c r="BEX7" s="91"/>
      <c r="BEY7" s="91"/>
      <c r="BEZ7" s="91"/>
      <c r="BFA7" s="91"/>
      <c r="BFB7" s="91"/>
      <c r="BFC7" s="91"/>
      <c r="BFD7" s="91"/>
      <c r="BFE7" s="91"/>
      <c r="BFF7" s="91"/>
      <c r="BFG7" s="91"/>
      <c r="BFH7" s="91"/>
      <c r="BFI7" s="91"/>
      <c r="BFJ7" s="91"/>
      <c r="BFK7" s="91"/>
      <c r="BFL7" s="91"/>
    </row>
    <row r="8" spans="1:1520" s="92" customFormat="1" x14ac:dyDescent="0.2">
      <c r="A8" s="102" t="s">
        <v>5391</v>
      </c>
      <c r="B8" s="103" t="s">
        <v>5392</v>
      </c>
      <c r="C8" s="104">
        <v>435</v>
      </c>
      <c r="D8" s="105">
        <v>239.25</v>
      </c>
      <c r="E8" s="108">
        <v>127.77777777777777</v>
      </c>
      <c r="F8" s="106">
        <v>2</v>
      </c>
      <c r="G8" s="142"/>
      <c r="H8" s="106">
        <v>2</v>
      </c>
      <c r="I8" s="200" t="s">
        <v>8441</v>
      </c>
      <c r="J8" s="200" t="s">
        <v>8441</v>
      </c>
      <c r="K8" s="200" t="s">
        <v>8441</v>
      </c>
      <c r="L8" s="200" t="s">
        <v>8441</v>
      </c>
      <c r="M8" s="200" t="s">
        <v>8441</v>
      </c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1"/>
      <c r="AK8" s="91"/>
      <c r="AL8" s="91"/>
      <c r="AM8" s="91"/>
      <c r="AN8" s="91"/>
      <c r="AO8" s="91"/>
      <c r="AP8" s="91"/>
      <c r="AQ8" s="91"/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1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  <c r="DB8" s="91"/>
      <c r="DC8" s="91"/>
      <c r="DD8" s="91"/>
      <c r="DE8" s="91"/>
      <c r="DF8" s="91"/>
      <c r="DG8" s="91"/>
      <c r="DH8" s="91"/>
      <c r="DI8" s="91"/>
      <c r="DJ8" s="91"/>
      <c r="DK8" s="91"/>
      <c r="DL8" s="91"/>
      <c r="DM8" s="91"/>
      <c r="DN8" s="91"/>
      <c r="DO8" s="91"/>
      <c r="DP8" s="91"/>
      <c r="DQ8" s="91"/>
      <c r="DR8" s="91"/>
      <c r="DS8" s="91"/>
      <c r="DT8" s="91"/>
      <c r="DU8" s="91"/>
      <c r="DV8" s="91"/>
      <c r="DW8" s="91"/>
      <c r="DX8" s="91"/>
      <c r="DY8" s="91"/>
      <c r="DZ8" s="91"/>
      <c r="EA8" s="91"/>
      <c r="EB8" s="91"/>
      <c r="EC8" s="91"/>
      <c r="ED8" s="91"/>
      <c r="EE8" s="91"/>
      <c r="EF8" s="91"/>
      <c r="EG8" s="91"/>
      <c r="EH8" s="91"/>
      <c r="EI8" s="91"/>
      <c r="EJ8" s="91"/>
      <c r="EK8" s="91"/>
      <c r="EL8" s="91"/>
      <c r="EM8" s="91"/>
      <c r="EN8" s="91"/>
      <c r="EO8" s="91"/>
      <c r="EP8" s="91"/>
      <c r="EQ8" s="91"/>
      <c r="ER8" s="91"/>
      <c r="ES8" s="91"/>
      <c r="ET8" s="91"/>
      <c r="EU8" s="91"/>
      <c r="EV8" s="91"/>
      <c r="EW8" s="91"/>
      <c r="EX8" s="91"/>
      <c r="EY8" s="91"/>
      <c r="EZ8" s="91"/>
      <c r="FA8" s="91"/>
      <c r="FB8" s="91"/>
      <c r="FC8" s="91"/>
      <c r="FD8" s="91"/>
      <c r="FE8" s="91"/>
      <c r="FF8" s="91"/>
      <c r="FG8" s="91"/>
      <c r="FH8" s="91"/>
      <c r="FI8" s="91"/>
      <c r="FJ8" s="91"/>
      <c r="FK8" s="91"/>
      <c r="FL8" s="91"/>
      <c r="FM8" s="91"/>
      <c r="FN8" s="91"/>
      <c r="FO8" s="91"/>
      <c r="FP8" s="91"/>
      <c r="FQ8" s="91"/>
      <c r="FR8" s="91"/>
      <c r="FS8" s="91"/>
      <c r="FT8" s="91"/>
      <c r="FU8" s="91"/>
      <c r="FV8" s="91"/>
      <c r="FW8" s="91"/>
      <c r="FX8" s="91"/>
      <c r="FY8" s="91"/>
      <c r="FZ8" s="91"/>
      <c r="GA8" s="91"/>
      <c r="GB8" s="91"/>
      <c r="GC8" s="91"/>
      <c r="GD8" s="91"/>
      <c r="GE8" s="91"/>
      <c r="GF8" s="91"/>
      <c r="GG8" s="91"/>
      <c r="GH8" s="91"/>
      <c r="GI8" s="91"/>
      <c r="GJ8" s="91"/>
      <c r="GK8" s="91"/>
      <c r="GL8" s="91"/>
      <c r="GM8" s="91"/>
      <c r="GN8" s="91"/>
      <c r="GO8" s="91"/>
      <c r="GP8" s="91"/>
      <c r="GQ8" s="91"/>
      <c r="GR8" s="91"/>
      <c r="GS8" s="91"/>
      <c r="GT8" s="91"/>
      <c r="GU8" s="91"/>
      <c r="GV8" s="91"/>
      <c r="GW8" s="91"/>
      <c r="GX8" s="91"/>
      <c r="GY8" s="91"/>
      <c r="GZ8" s="91"/>
      <c r="HA8" s="91"/>
      <c r="HB8" s="91"/>
      <c r="HC8" s="91"/>
      <c r="HD8" s="91"/>
      <c r="HE8" s="91"/>
      <c r="HF8" s="91"/>
      <c r="HG8" s="91"/>
      <c r="HH8" s="91"/>
      <c r="HI8" s="91"/>
      <c r="HJ8" s="91"/>
      <c r="HK8" s="91"/>
      <c r="HL8" s="91"/>
      <c r="HM8" s="91"/>
      <c r="HN8" s="91"/>
      <c r="HO8" s="91"/>
      <c r="HP8" s="91"/>
      <c r="HQ8" s="91"/>
      <c r="HR8" s="91"/>
      <c r="HS8" s="91"/>
      <c r="HT8" s="91"/>
      <c r="HU8" s="91"/>
      <c r="HV8" s="91"/>
      <c r="HW8" s="91"/>
      <c r="HX8" s="91"/>
      <c r="HY8" s="91"/>
      <c r="HZ8" s="91"/>
      <c r="IA8" s="91"/>
      <c r="IB8" s="91"/>
      <c r="IC8" s="91"/>
      <c r="ID8" s="91"/>
      <c r="IE8" s="91"/>
      <c r="IF8" s="91"/>
      <c r="IG8" s="91"/>
      <c r="IH8" s="91"/>
      <c r="II8" s="91"/>
      <c r="IJ8" s="91"/>
      <c r="IK8" s="91"/>
      <c r="IL8" s="91"/>
      <c r="IM8" s="91"/>
      <c r="IN8" s="91"/>
      <c r="IO8" s="91"/>
      <c r="IP8" s="91"/>
      <c r="IQ8" s="91"/>
      <c r="IR8" s="91"/>
      <c r="IS8" s="91"/>
      <c r="IT8" s="91"/>
      <c r="IU8" s="91"/>
      <c r="IV8" s="91"/>
      <c r="IW8" s="91"/>
      <c r="IX8" s="91"/>
      <c r="IY8" s="91"/>
      <c r="IZ8" s="91"/>
      <c r="JA8" s="91"/>
      <c r="JB8" s="91"/>
      <c r="JC8" s="91"/>
      <c r="JD8" s="91"/>
      <c r="JE8" s="91"/>
      <c r="JF8" s="91"/>
      <c r="JG8" s="91"/>
      <c r="JH8" s="91"/>
      <c r="JI8" s="91"/>
      <c r="JJ8" s="91"/>
      <c r="JK8" s="91"/>
      <c r="JL8" s="91"/>
      <c r="JM8" s="91"/>
      <c r="JN8" s="91"/>
      <c r="JO8" s="91"/>
      <c r="JP8" s="91"/>
      <c r="JQ8" s="91"/>
      <c r="JR8" s="91"/>
      <c r="JS8" s="91"/>
      <c r="JT8" s="91"/>
      <c r="JU8" s="91"/>
      <c r="JV8" s="91"/>
      <c r="JW8" s="91"/>
      <c r="JX8" s="91"/>
      <c r="JY8" s="91"/>
      <c r="JZ8" s="91"/>
      <c r="KA8" s="91"/>
      <c r="KB8" s="91"/>
      <c r="KC8" s="91"/>
      <c r="KD8" s="91"/>
      <c r="KE8" s="91"/>
      <c r="KF8" s="91"/>
      <c r="KG8" s="91"/>
      <c r="KH8" s="91"/>
      <c r="KI8" s="91"/>
      <c r="KJ8" s="91"/>
      <c r="KK8" s="91"/>
      <c r="KL8" s="91"/>
      <c r="KM8" s="91"/>
      <c r="KN8" s="91"/>
      <c r="KO8" s="91"/>
      <c r="KP8" s="91"/>
      <c r="KQ8" s="91"/>
      <c r="KR8" s="91"/>
      <c r="KS8" s="91"/>
      <c r="KT8" s="91"/>
      <c r="KU8" s="91"/>
      <c r="KV8" s="91"/>
      <c r="KW8" s="91"/>
      <c r="KX8" s="91"/>
      <c r="KY8" s="91"/>
      <c r="KZ8" s="91"/>
      <c r="LA8" s="91"/>
      <c r="LB8" s="91"/>
      <c r="LC8" s="91"/>
      <c r="LD8" s="91"/>
      <c r="LE8" s="91"/>
      <c r="LF8" s="91"/>
      <c r="LG8" s="91"/>
      <c r="LH8" s="91"/>
      <c r="LI8" s="91"/>
      <c r="LJ8" s="91"/>
      <c r="LK8" s="91"/>
      <c r="LL8" s="91"/>
      <c r="LM8" s="91"/>
      <c r="LN8" s="91"/>
      <c r="LO8" s="91"/>
      <c r="LP8" s="91"/>
      <c r="LQ8" s="91"/>
      <c r="LR8" s="91"/>
      <c r="LS8" s="91"/>
      <c r="LT8" s="91"/>
      <c r="LU8" s="91"/>
      <c r="LV8" s="91"/>
      <c r="LW8" s="91"/>
      <c r="LX8" s="91"/>
      <c r="LY8" s="91"/>
      <c r="LZ8" s="91"/>
      <c r="MA8" s="91"/>
      <c r="MB8" s="91"/>
      <c r="MC8" s="91"/>
      <c r="MD8" s="91"/>
      <c r="ME8" s="91"/>
      <c r="MF8" s="91"/>
      <c r="MG8" s="91"/>
      <c r="MH8" s="91"/>
      <c r="MI8" s="91"/>
      <c r="MJ8" s="91"/>
      <c r="MK8" s="91"/>
      <c r="ML8" s="91"/>
      <c r="MM8" s="91"/>
      <c r="MN8" s="91"/>
      <c r="MO8" s="91"/>
      <c r="MP8" s="91"/>
      <c r="MQ8" s="91"/>
      <c r="MR8" s="91"/>
      <c r="MS8" s="91"/>
      <c r="MT8" s="91"/>
      <c r="MU8" s="91"/>
      <c r="MV8" s="91"/>
      <c r="MW8" s="91"/>
      <c r="MX8" s="91"/>
      <c r="MY8" s="91"/>
      <c r="MZ8" s="91"/>
      <c r="NA8" s="91"/>
      <c r="NB8" s="91"/>
      <c r="NC8" s="91"/>
      <c r="ND8" s="91"/>
      <c r="NE8" s="91"/>
      <c r="NF8" s="91"/>
      <c r="NG8" s="91"/>
      <c r="NH8" s="91"/>
      <c r="NI8" s="91"/>
      <c r="NJ8" s="91"/>
      <c r="NK8" s="91"/>
      <c r="NL8" s="91"/>
      <c r="NM8" s="91"/>
      <c r="NN8" s="91"/>
      <c r="NO8" s="91"/>
      <c r="NP8" s="91"/>
      <c r="NQ8" s="91"/>
      <c r="NR8" s="91"/>
      <c r="NS8" s="91"/>
      <c r="NT8" s="91"/>
      <c r="NU8" s="91"/>
      <c r="NV8" s="91"/>
      <c r="NW8" s="91"/>
      <c r="NX8" s="91"/>
      <c r="NY8" s="91"/>
      <c r="NZ8" s="91"/>
      <c r="OA8" s="91"/>
      <c r="OB8" s="91"/>
      <c r="OC8" s="91"/>
      <c r="OD8" s="91"/>
      <c r="OE8" s="91"/>
      <c r="OF8" s="91"/>
      <c r="OG8" s="91"/>
      <c r="OH8" s="91"/>
      <c r="OI8" s="91"/>
      <c r="OJ8" s="91"/>
      <c r="OK8" s="91"/>
      <c r="OL8" s="91"/>
      <c r="OM8" s="91"/>
      <c r="ON8" s="91"/>
      <c r="OO8" s="91"/>
      <c r="OP8" s="91"/>
      <c r="OQ8" s="91"/>
      <c r="OR8" s="91"/>
      <c r="OS8" s="91"/>
      <c r="OT8" s="91"/>
      <c r="OU8" s="91"/>
      <c r="OV8" s="91"/>
      <c r="OW8" s="91"/>
      <c r="OX8" s="91"/>
      <c r="OY8" s="91"/>
      <c r="OZ8" s="91"/>
      <c r="PA8" s="91"/>
      <c r="PB8" s="91"/>
      <c r="PC8" s="91"/>
      <c r="PD8" s="91"/>
      <c r="PE8" s="91"/>
      <c r="PF8" s="91"/>
      <c r="PG8" s="91"/>
      <c r="PH8" s="91"/>
      <c r="PI8" s="91"/>
      <c r="PJ8" s="91"/>
      <c r="PK8" s="91"/>
      <c r="PL8" s="91"/>
      <c r="PM8" s="91"/>
      <c r="PN8" s="91"/>
      <c r="PO8" s="91"/>
      <c r="PP8" s="91"/>
      <c r="PQ8" s="91"/>
      <c r="PR8" s="91"/>
      <c r="PS8" s="91"/>
      <c r="PT8" s="91"/>
      <c r="PU8" s="91"/>
      <c r="PV8" s="91"/>
      <c r="PW8" s="91"/>
      <c r="PX8" s="91"/>
      <c r="PY8" s="91"/>
      <c r="PZ8" s="91"/>
      <c r="QA8" s="91"/>
      <c r="QB8" s="91"/>
      <c r="QC8" s="91"/>
      <c r="QD8" s="91"/>
      <c r="QE8" s="91"/>
      <c r="QF8" s="91"/>
      <c r="QG8" s="91"/>
      <c r="QH8" s="91"/>
      <c r="QI8" s="91"/>
      <c r="QJ8" s="91"/>
      <c r="QK8" s="91"/>
      <c r="QL8" s="91"/>
      <c r="QM8" s="91"/>
      <c r="QN8" s="91"/>
      <c r="QO8" s="91"/>
      <c r="QP8" s="91"/>
      <c r="QQ8" s="91"/>
      <c r="QR8" s="91"/>
      <c r="QS8" s="91"/>
      <c r="QT8" s="91"/>
      <c r="QU8" s="91"/>
      <c r="QV8" s="91"/>
      <c r="QW8" s="91"/>
      <c r="QX8" s="91"/>
      <c r="QY8" s="91"/>
      <c r="QZ8" s="91"/>
      <c r="RA8" s="91"/>
      <c r="RB8" s="91"/>
      <c r="RC8" s="91"/>
      <c r="RD8" s="91"/>
      <c r="RE8" s="91"/>
      <c r="RF8" s="91"/>
      <c r="RG8" s="91"/>
      <c r="RH8" s="91"/>
      <c r="RI8" s="91"/>
      <c r="RJ8" s="91"/>
      <c r="RK8" s="91"/>
      <c r="RL8" s="91"/>
      <c r="RM8" s="91"/>
      <c r="RN8" s="91"/>
      <c r="RO8" s="91"/>
      <c r="RP8" s="91"/>
      <c r="RQ8" s="91"/>
      <c r="RR8" s="91"/>
      <c r="RS8" s="91"/>
      <c r="RT8" s="91"/>
      <c r="RU8" s="91"/>
      <c r="RV8" s="91"/>
      <c r="RW8" s="91"/>
      <c r="RX8" s="91"/>
      <c r="RY8" s="91"/>
      <c r="RZ8" s="91"/>
      <c r="SA8" s="91"/>
      <c r="SB8" s="91"/>
      <c r="SC8" s="91"/>
      <c r="SD8" s="91"/>
      <c r="SE8" s="91"/>
      <c r="SF8" s="91"/>
      <c r="SG8" s="91"/>
      <c r="SH8" s="91"/>
      <c r="SI8" s="91"/>
      <c r="SJ8" s="91"/>
      <c r="SK8" s="91"/>
      <c r="SL8" s="91"/>
      <c r="SM8" s="91"/>
      <c r="SN8" s="91"/>
      <c r="SO8" s="91"/>
      <c r="SP8" s="91"/>
      <c r="SQ8" s="91"/>
      <c r="SR8" s="91"/>
      <c r="SS8" s="91"/>
      <c r="ST8" s="91"/>
      <c r="SU8" s="91"/>
      <c r="SV8" s="91"/>
      <c r="SW8" s="91"/>
      <c r="SX8" s="91"/>
      <c r="SY8" s="91"/>
      <c r="SZ8" s="91"/>
      <c r="TA8" s="91"/>
      <c r="TB8" s="91"/>
      <c r="TC8" s="91"/>
      <c r="TD8" s="91"/>
      <c r="TE8" s="91"/>
      <c r="TF8" s="91"/>
      <c r="TG8" s="91"/>
      <c r="TH8" s="91"/>
      <c r="TI8" s="91"/>
      <c r="TJ8" s="91"/>
      <c r="TK8" s="91"/>
      <c r="TL8" s="91"/>
      <c r="TM8" s="91"/>
      <c r="TN8" s="91"/>
      <c r="TO8" s="91"/>
      <c r="TP8" s="91"/>
      <c r="TQ8" s="91"/>
      <c r="TR8" s="91"/>
      <c r="TS8" s="91"/>
      <c r="TT8" s="91"/>
      <c r="TU8" s="91"/>
      <c r="TV8" s="91"/>
      <c r="TW8" s="91"/>
      <c r="TX8" s="91"/>
      <c r="TY8" s="91"/>
      <c r="TZ8" s="91"/>
      <c r="UA8" s="91"/>
      <c r="UB8" s="91"/>
      <c r="UC8" s="91"/>
      <c r="UD8" s="91"/>
      <c r="UE8" s="91"/>
      <c r="UF8" s="91"/>
      <c r="UG8" s="91"/>
      <c r="UH8" s="91"/>
      <c r="UI8" s="91"/>
      <c r="UJ8" s="91"/>
      <c r="UK8" s="91"/>
      <c r="UL8" s="91"/>
      <c r="UM8" s="91"/>
      <c r="UN8" s="91"/>
      <c r="UO8" s="91"/>
      <c r="UP8" s="91"/>
      <c r="UQ8" s="91"/>
      <c r="UR8" s="91"/>
      <c r="US8" s="91"/>
      <c r="UT8" s="91"/>
      <c r="UU8" s="91"/>
      <c r="UV8" s="91"/>
      <c r="UW8" s="91"/>
      <c r="UX8" s="91"/>
      <c r="UY8" s="91"/>
      <c r="UZ8" s="91"/>
      <c r="VA8" s="91"/>
      <c r="VB8" s="91"/>
      <c r="VC8" s="91"/>
      <c r="VD8" s="91"/>
      <c r="VE8" s="91"/>
      <c r="VF8" s="91"/>
      <c r="VG8" s="91"/>
      <c r="VH8" s="91"/>
      <c r="VI8" s="91"/>
      <c r="VJ8" s="91"/>
      <c r="VK8" s="91"/>
      <c r="VL8" s="91"/>
      <c r="VM8" s="91"/>
      <c r="VN8" s="91"/>
      <c r="VO8" s="91"/>
      <c r="VP8" s="91"/>
      <c r="VQ8" s="91"/>
      <c r="VR8" s="91"/>
      <c r="VS8" s="91"/>
      <c r="VT8" s="91"/>
      <c r="VU8" s="91"/>
      <c r="VV8" s="91"/>
      <c r="VW8" s="91"/>
      <c r="VX8" s="91"/>
      <c r="VY8" s="91"/>
      <c r="VZ8" s="91"/>
      <c r="WA8" s="91"/>
      <c r="WB8" s="91"/>
      <c r="WC8" s="91"/>
      <c r="WD8" s="91"/>
      <c r="WE8" s="91"/>
      <c r="WF8" s="91"/>
      <c r="WG8" s="91"/>
      <c r="WH8" s="91"/>
      <c r="WI8" s="91"/>
      <c r="WJ8" s="91"/>
      <c r="WK8" s="91"/>
      <c r="WL8" s="91"/>
      <c r="WM8" s="91"/>
      <c r="WN8" s="91"/>
      <c r="WO8" s="91"/>
      <c r="WP8" s="91"/>
      <c r="WQ8" s="91"/>
      <c r="WR8" s="91"/>
      <c r="WS8" s="91"/>
      <c r="WT8" s="91"/>
      <c r="WU8" s="91"/>
      <c r="WV8" s="91"/>
      <c r="WW8" s="91"/>
      <c r="WX8" s="91"/>
      <c r="WY8" s="91"/>
      <c r="WZ8" s="91"/>
      <c r="XA8" s="91"/>
      <c r="XB8" s="91"/>
      <c r="XC8" s="91"/>
      <c r="XD8" s="91"/>
      <c r="XE8" s="91"/>
      <c r="XF8" s="91"/>
      <c r="XG8" s="91"/>
      <c r="XH8" s="91"/>
      <c r="XI8" s="91"/>
      <c r="XJ8" s="91"/>
      <c r="XK8" s="91"/>
      <c r="XL8" s="91"/>
      <c r="XM8" s="91"/>
      <c r="XN8" s="91"/>
      <c r="XO8" s="91"/>
      <c r="XP8" s="91"/>
      <c r="XQ8" s="91"/>
      <c r="XR8" s="91"/>
      <c r="XS8" s="91"/>
      <c r="XT8" s="91"/>
      <c r="XU8" s="91"/>
      <c r="XV8" s="91"/>
      <c r="XW8" s="91"/>
      <c r="XX8" s="91"/>
      <c r="XY8" s="91"/>
      <c r="XZ8" s="91"/>
      <c r="YA8" s="91"/>
      <c r="YB8" s="91"/>
      <c r="YC8" s="91"/>
      <c r="YD8" s="91"/>
      <c r="YE8" s="91"/>
      <c r="YF8" s="91"/>
      <c r="YG8" s="91"/>
      <c r="YH8" s="91"/>
      <c r="YI8" s="91"/>
      <c r="YJ8" s="91"/>
      <c r="YK8" s="91"/>
      <c r="YL8" s="91"/>
      <c r="YM8" s="91"/>
      <c r="YN8" s="91"/>
      <c r="YO8" s="91"/>
      <c r="YP8" s="91"/>
      <c r="YQ8" s="91"/>
      <c r="YR8" s="91"/>
      <c r="YS8" s="91"/>
      <c r="YT8" s="91"/>
      <c r="YU8" s="91"/>
      <c r="YV8" s="91"/>
      <c r="YW8" s="91"/>
      <c r="YX8" s="91"/>
      <c r="YY8" s="91"/>
      <c r="YZ8" s="91"/>
      <c r="ZA8" s="91"/>
      <c r="ZB8" s="91"/>
      <c r="ZC8" s="91"/>
      <c r="ZD8" s="91"/>
      <c r="ZE8" s="91"/>
      <c r="ZF8" s="91"/>
      <c r="ZG8" s="91"/>
      <c r="ZH8" s="91"/>
      <c r="ZI8" s="91"/>
      <c r="ZJ8" s="91"/>
      <c r="ZK8" s="91"/>
      <c r="ZL8" s="91"/>
      <c r="ZM8" s="91"/>
      <c r="ZN8" s="91"/>
      <c r="ZO8" s="91"/>
      <c r="ZP8" s="91"/>
      <c r="ZQ8" s="91"/>
      <c r="ZR8" s="91"/>
      <c r="ZS8" s="91"/>
      <c r="ZT8" s="91"/>
      <c r="ZU8" s="91"/>
      <c r="ZV8" s="91"/>
      <c r="ZW8" s="91"/>
      <c r="ZX8" s="91"/>
      <c r="ZY8" s="91"/>
      <c r="ZZ8" s="91"/>
      <c r="AAA8" s="91"/>
      <c r="AAB8" s="91"/>
      <c r="AAC8" s="91"/>
      <c r="AAD8" s="91"/>
      <c r="AAE8" s="91"/>
      <c r="AAF8" s="91"/>
      <c r="AAG8" s="91"/>
      <c r="AAH8" s="91"/>
      <c r="AAI8" s="91"/>
      <c r="AAJ8" s="91"/>
      <c r="AAK8" s="91"/>
      <c r="AAL8" s="91"/>
      <c r="AAM8" s="91"/>
      <c r="AAN8" s="91"/>
      <c r="AAO8" s="91"/>
      <c r="AAP8" s="91"/>
      <c r="AAQ8" s="91"/>
      <c r="AAR8" s="91"/>
      <c r="AAS8" s="91"/>
      <c r="AAT8" s="91"/>
      <c r="AAU8" s="91"/>
      <c r="AAV8" s="91"/>
      <c r="AAW8" s="91"/>
      <c r="AAX8" s="91"/>
      <c r="AAY8" s="91"/>
      <c r="AAZ8" s="91"/>
      <c r="ABA8" s="91"/>
      <c r="ABB8" s="91"/>
      <c r="ABC8" s="91"/>
      <c r="ABD8" s="91"/>
      <c r="ABE8" s="91"/>
      <c r="ABF8" s="91"/>
      <c r="ABG8" s="91"/>
      <c r="ABH8" s="91"/>
      <c r="ABI8" s="91"/>
      <c r="ABJ8" s="91"/>
      <c r="ABK8" s="91"/>
      <c r="ABL8" s="91"/>
      <c r="ABM8" s="91"/>
      <c r="ABN8" s="91"/>
      <c r="ABO8" s="91"/>
      <c r="ABP8" s="91"/>
      <c r="ABQ8" s="91"/>
      <c r="ABR8" s="91"/>
      <c r="ABS8" s="91"/>
      <c r="ABT8" s="91"/>
      <c r="ABU8" s="91"/>
      <c r="ABV8" s="91"/>
      <c r="ABW8" s="91"/>
      <c r="ABX8" s="91"/>
      <c r="ABY8" s="91"/>
      <c r="ABZ8" s="91"/>
      <c r="ACA8" s="91"/>
      <c r="ACB8" s="91"/>
      <c r="ACC8" s="91"/>
      <c r="ACD8" s="91"/>
      <c r="ACE8" s="91"/>
      <c r="ACF8" s="91"/>
      <c r="ACG8" s="91"/>
      <c r="ACH8" s="91"/>
      <c r="ACI8" s="91"/>
      <c r="ACJ8" s="91"/>
      <c r="ACK8" s="91"/>
      <c r="ACL8" s="91"/>
      <c r="ACM8" s="91"/>
      <c r="ACN8" s="91"/>
      <c r="ACO8" s="91"/>
      <c r="ACP8" s="91"/>
      <c r="ACQ8" s="91"/>
      <c r="ACR8" s="91"/>
      <c r="ACS8" s="91"/>
      <c r="ACT8" s="91"/>
      <c r="ACU8" s="91"/>
      <c r="ACV8" s="91"/>
      <c r="ACW8" s="91"/>
      <c r="ACX8" s="91"/>
      <c r="ACY8" s="91"/>
      <c r="ACZ8" s="91"/>
      <c r="ADA8" s="91"/>
      <c r="ADB8" s="91"/>
      <c r="ADC8" s="91"/>
      <c r="ADD8" s="91"/>
      <c r="ADE8" s="91"/>
      <c r="ADF8" s="91"/>
      <c r="ADG8" s="91"/>
      <c r="ADH8" s="91"/>
      <c r="ADI8" s="91"/>
      <c r="ADJ8" s="91"/>
      <c r="ADK8" s="91"/>
      <c r="ADL8" s="91"/>
      <c r="ADM8" s="91"/>
      <c r="ADN8" s="91"/>
      <c r="ADO8" s="91"/>
      <c r="ADP8" s="91"/>
      <c r="ADQ8" s="91"/>
      <c r="ADR8" s="91"/>
      <c r="ADS8" s="91"/>
      <c r="ADT8" s="91"/>
      <c r="ADU8" s="91"/>
      <c r="ADV8" s="91"/>
      <c r="ADW8" s="91"/>
      <c r="ADX8" s="91"/>
      <c r="ADY8" s="91"/>
      <c r="ADZ8" s="91"/>
      <c r="AEA8" s="91"/>
      <c r="AEB8" s="91"/>
      <c r="AEC8" s="91"/>
      <c r="AED8" s="91"/>
      <c r="AEE8" s="91"/>
      <c r="AEF8" s="91"/>
      <c r="AEG8" s="91"/>
      <c r="AEH8" s="91"/>
      <c r="AEI8" s="91"/>
      <c r="AEJ8" s="91"/>
      <c r="AEK8" s="91"/>
      <c r="AEL8" s="91"/>
      <c r="AEM8" s="91"/>
      <c r="AEN8" s="91"/>
      <c r="AEO8" s="91"/>
      <c r="AEP8" s="91"/>
      <c r="AEQ8" s="91"/>
      <c r="AER8" s="91"/>
      <c r="AES8" s="91"/>
      <c r="AET8" s="91"/>
      <c r="AEU8" s="91"/>
      <c r="AEV8" s="91"/>
      <c r="AEW8" s="91"/>
      <c r="AEX8" s="91"/>
      <c r="AEY8" s="91"/>
      <c r="AEZ8" s="91"/>
      <c r="AFA8" s="91"/>
      <c r="AFB8" s="91"/>
      <c r="AFC8" s="91"/>
      <c r="AFD8" s="91"/>
      <c r="AFE8" s="91"/>
      <c r="AFF8" s="91"/>
      <c r="AFG8" s="91"/>
      <c r="AFH8" s="91"/>
      <c r="AFI8" s="91"/>
      <c r="AFJ8" s="91"/>
      <c r="AFK8" s="91"/>
      <c r="AFL8" s="91"/>
      <c r="AFM8" s="91"/>
      <c r="AFN8" s="91"/>
      <c r="AFO8" s="91"/>
      <c r="AFP8" s="91"/>
      <c r="AFQ8" s="91"/>
      <c r="AFR8" s="91"/>
      <c r="AFS8" s="91"/>
      <c r="AFT8" s="91"/>
      <c r="AFU8" s="91"/>
      <c r="AFV8" s="91"/>
      <c r="AFW8" s="91"/>
      <c r="AFX8" s="91"/>
      <c r="AFY8" s="91"/>
      <c r="AFZ8" s="91"/>
      <c r="AGA8" s="91"/>
      <c r="AGB8" s="91"/>
      <c r="AGC8" s="91"/>
      <c r="AGD8" s="91"/>
      <c r="AGE8" s="91"/>
      <c r="AGF8" s="91"/>
      <c r="AGG8" s="91"/>
      <c r="AGH8" s="91"/>
      <c r="AGI8" s="91"/>
      <c r="AGJ8" s="91"/>
      <c r="AGK8" s="91"/>
      <c r="AGL8" s="91"/>
      <c r="AGM8" s="91"/>
      <c r="AGN8" s="91"/>
      <c r="AGO8" s="91"/>
      <c r="AGP8" s="91"/>
      <c r="AGQ8" s="91"/>
      <c r="AGR8" s="91"/>
      <c r="AGS8" s="91"/>
      <c r="AGT8" s="91"/>
      <c r="AGU8" s="91"/>
      <c r="AGV8" s="91"/>
      <c r="AGW8" s="91"/>
      <c r="AGX8" s="91"/>
      <c r="AGY8" s="91"/>
      <c r="AGZ8" s="91"/>
      <c r="AHA8" s="91"/>
      <c r="AHB8" s="91"/>
      <c r="AHC8" s="91"/>
      <c r="AHD8" s="91"/>
      <c r="AHE8" s="91"/>
      <c r="AHF8" s="91"/>
      <c r="AHG8" s="91"/>
      <c r="AHH8" s="91"/>
      <c r="AHI8" s="91"/>
      <c r="AHJ8" s="91"/>
      <c r="AHK8" s="91"/>
      <c r="AHL8" s="91"/>
      <c r="AHM8" s="91"/>
      <c r="AHN8" s="91"/>
      <c r="AHO8" s="91"/>
      <c r="AHP8" s="91"/>
      <c r="AHQ8" s="91"/>
      <c r="AHR8" s="91"/>
      <c r="AHS8" s="91"/>
      <c r="AHT8" s="91"/>
      <c r="AHU8" s="91"/>
      <c r="AHV8" s="91"/>
      <c r="AHW8" s="91"/>
      <c r="AHX8" s="91"/>
      <c r="AHY8" s="91"/>
      <c r="AHZ8" s="91"/>
      <c r="AIA8" s="91"/>
      <c r="AIB8" s="91"/>
      <c r="AIC8" s="91"/>
      <c r="AID8" s="91"/>
      <c r="AIE8" s="91"/>
      <c r="AIF8" s="91"/>
      <c r="AIG8" s="91"/>
      <c r="AIH8" s="91"/>
      <c r="AII8" s="91"/>
      <c r="AIJ8" s="91"/>
      <c r="AIK8" s="91"/>
      <c r="AIL8" s="91"/>
      <c r="AIM8" s="91"/>
      <c r="AIN8" s="91"/>
      <c r="AIO8" s="91"/>
      <c r="AIP8" s="91"/>
      <c r="AIQ8" s="91"/>
      <c r="AIR8" s="91"/>
      <c r="AIS8" s="91"/>
      <c r="AIT8" s="91"/>
      <c r="AIU8" s="91"/>
      <c r="AIV8" s="91"/>
      <c r="AIW8" s="91"/>
      <c r="AIX8" s="91"/>
      <c r="AIY8" s="91"/>
      <c r="AIZ8" s="91"/>
      <c r="AJA8" s="91"/>
      <c r="AJB8" s="91"/>
      <c r="AJC8" s="91"/>
      <c r="AJD8" s="91"/>
      <c r="AJE8" s="91"/>
      <c r="AJF8" s="91"/>
      <c r="AJG8" s="91"/>
      <c r="AJH8" s="91"/>
      <c r="AJI8" s="91"/>
      <c r="AJJ8" s="91"/>
      <c r="AJK8" s="91"/>
      <c r="AJL8" s="91"/>
      <c r="AJM8" s="91"/>
      <c r="AJN8" s="91"/>
      <c r="AJO8" s="91"/>
      <c r="AJP8" s="91"/>
      <c r="AJQ8" s="91"/>
      <c r="AJR8" s="91"/>
      <c r="AJS8" s="91"/>
      <c r="AJT8" s="91"/>
      <c r="AJU8" s="91"/>
      <c r="AJV8" s="91"/>
      <c r="AJW8" s="91"/>
      <c r="AJX8" s="91"/>
      <c r="AJY8" s="91"/>
      <c r="AJZ8" s="91"/>
      <c r="AKA8" s="91"/>
      <c r="AKB8" s="91"/>
      <c r="AKC8" s="91"/>
      <c r="AKD8" s="91"/>
      <c r="AKE8" s="91"/>
      <c r="AKF8" s="91"/>
      <c r="AKG8" s="91"/>
      <c r="AKH8" s="91"/>
      <c r="AKI8" s="91"/>
      <c r="AKJ8" s="91"/>
      <c r="AKK8" s="91"/>
      <c r="AKL8" s="91"/>
      <c r="AKM8" s="91"/>
      <c r="AKN8" s="91"/>
      <c r="AKO8" s="91"/>
      <c r="AKP8" s="91"/>
      <c r="AKQ8" s="91"/>
      <c r="AKR8" s="91"/>
      <c r="AKS8" s="91"/>
      <c r="AKT8" s="91"/>
      <c r="AKU8" s="91"/>
      <c r="AKV8" s="91"/>
      <c r="AKW8" s="91"/>
      <c r="AKX8" s="91"/>
      <c r="AKY8" s="91"/>
      <c r="AKZ8" s="91"/>
      <c r="ALA8" s="91"/>
      <c r="ALB8" s="91"/>
      <c r="ALC8" s="91"/>
      <c r="ALD8" s="91"/>
      <c r="ALE8" s="91"/>
      <c r="ALF8" s="91"/>
      <c r="ALG8" s="91"/>
      <c r="ALH8" s="91"/>
      <c r="ALI8" s="91"/>
      <c r="ALJ8" s="91"/>
      <c r="ALK8" s="91"/>
      <c r="ALL8" s="91"/>
      <c r="ALM8" s="91"/>
      <c r="ALN8" s="91"/>
      <c r="ALO8" s="91"/>
      <c r="ALP8" s="91"/>
      <c r="ALQ8" s="91"/>
      <c r="ALR8" s="91"/>
      <c r="ALS8" s="91"/>
      <c r="ALT8" s="91"/>
      <c r="ALU8" s="91"/>
      <c r="ALV8" s="91"/>
      <c r="ALW8" s="91"/>
      <c r="ALX8" s="91"/>
      <c r="ALY8" s="91"/>
      <c r="ALZ8" s="91"/>
      <c r="AMA8" s="91"/>
      <c r="AMB8" s="91"/>
      <c r="AMC8" s="91"/>
      <c r="AMD8" s="91"/>
      <c r="AME8" s="91"/>
      <c r="AMF8" s="91"/>
      <c r="AMG8" s="91"/>
      <c r="AMH8" s="91"/>
      <c r="AMI8" s="91"/>
      <c r="AMJ8" s="91"/>
      <c r="AMK8" s="91"/>
      <c r="AML8" s="91"/>
      <c r="AMM8" s="91"/>
      <c r="AMN8" s="91"/>
      <c r="AMO8" s="91"/>
      <c r="AMP8" s="91"/>
      <c r="AMQ8" s="91"/>
      <c r="AMR8" s="91"/>
      <c r="AMS8" s="91"/>
      <c r="AMT8" s="91"/>
      <c r="AMU8" s="91"/>
      <c r="AMV8" s="91"/>
      <c r="AMW8" s="91"/>
      <c r="AMX8" s="91"/>
      <c r="AMY8" s="91"/>
      <c r="AMZ8" s="91"/>
      <c r="ANA8" s="91"/>
      <c r="ANB8" s="91"/>
      <c r="ANC8" s="91"/>
      <c r="AND8" s="91"/>
      <c r="ANE8" s="91"/>
      <c r="ANF8" s="91"/>
      <c r="ANG8" s="91"/>
      <c r="ANH8" s="91"/>
      <c r="ANI8" s="91"/>
      <c r="ANJ8" s="91"/>
      <c r="ANK8" s="91"/>
      <c r="ANL8" s="91"/>
      <c r="ANM8" s="91"/>
      <c r="ANN8" s="91"/>
      <c r="ANO8" s="91"/>
      <c r="ANP8" s="91"/>
      <c r="ANQ8" s="91"/>
      <c r="ANR8" s="91"/>
      <c r="ANS8" s="91"/>
      <c r="ANT8" s="91"/>
      <c r="ANU8" s="91"/>
      <c r="ANV8" s="91"/>
      <c r="ANW8" s="91"/>
      <c r="ANX8" s="91"/>
      <c r="ANY8" s="91"/>
      <c r="ANZ8" s="91"/>
      <c r="AOA8" s="91"/>
      <c r="AOB8" s="91"/>
      <c r="AOC8" s="91"/>
      <c r="AOD8" s="91"/>
      <c r="AOE8" s="91"/>
      <c r="AOF8" s="91"/>
      <c r="AOG8" s="91"/>
      <c r="AOH8" s="91"/>
      <c r="AOI8" s="91"/>
      <c r="AOJ8" s="91"/>
      <c r="AOK8" s="91"/>
      <c r="AOL8" s="91"/>
      <c r="AOM8" s="91"/>
      <c r="AON8" s="91"/>
      <c r="AOO8" s="91"/>
      <c r="AOP8" s="91"/>
      <c r="AOQ8" s="91"/>
      <c r="AOR8" s="91"/>
      <c r="AOS8" s="91"/>
      <c r="AOT8" s="91"/>
      <c r="AOU8" s="91"/>
      <c r="AOV8" s="91"/>
      <c r="AOW8" s="91"/>
      <c r="AOX8" s="91"/>
      <c r="AOY8" s="91"/>
      <c r="AOZ8" s="91"/>
      <c r="APA8" s="91"/>
      <c r="APB8" s="91"/>
      <c r="APC8" s="91"/>
      <c r="APD8" s="91"/>
      <c r="APE8" s="91"/>
      <c r="APF8" s="91"/>
      <c r="APG8" s="91"/>
      <c r="APH8" s="91"/>
      <c r="API8" s="91"/>
      <c r="APJ8" s="91"/>
      <c r="APK8" s="91"/>
      <c r="APL8" s="91"/>
      <c r="APM8" s="91"/>
      <c r="APN8" s="91"/>
      <c r="APO8" s="91"/>
      <c r="APP8" s="91"/>
      <c r="APQ8" s="91"/>
      <c r="APR8" s="91"/>
      <c r="APS8" s="91"/>
      <c r="APT8" s="91"/>
      <c r="APU8" s="91"/>
      <c r="APV8" s="91"/>
      <c r="APW8" s="91"/>
      <c r="APX8" s="91"/>
      <c r="APY8" s="91"/>
      <c r="APZ8" s="91"/>
      <c r="AQA8" s="91"/>
      <c r="AQB8" s="91"/>
      <c r="AQC8" s="91"/>
      <c r="AQD8" s="91"/>
      <c r="AQE8" s="91"/>
      <c r="AQF8" s="91"/>
      <c r="AQG8" s="91"/>
      <c r="AQH8" s="91"/>
      <c r="AQI8" s="91"/>
      <c r="AQJ8" s="91"/>
      <c r="AQK8" s="91"/>
      <c r="AQL8" s="91"/>
      <c r="AQM8" s="91"/>
      <c r="AQN8" s="91"/>
      <c r="AQO8" s="91"/>
      <c r="AQP8" s="91"/>
      <c r="AQQ8" s="91"/>
      <c r="AQR8" s="91"/>
      <c r="AQS8" s="91"/>
      <c r="AQT8" s="91"/>
      <c r="AQU8" s="91"/>
      <c r="AQV8" s="91"/>
      <c r="AQW8" s="91"/>
      <c r="AQX8" s="91"/>
      <c r="AQY8" s="91"/>
      <c r="AQZ8" s="91"/>
      <c r="ARA8" s="91"/>
      <c r="ARB8" s="91"/>
      <c r="ARC8" s="91"/>
      <c r="ARD8" s="91"/>
      <c r="ARE8" s="91"/>
      <c r="ARF8" s="91"/>
      <c r="ARG8" s="91"/>
      <c r="ARH8" s="91"/>
      <c r="ARI8" s="91"/>
      <c r="ARJ8" s="91"/>
      <c r="ARK8" s="91"/>
      <c r="ARL8" s="91"/>
      <c r="ARM8" s="91"/>
      <c r="ARN8" s="91"/>
      <c r="ARO8" s="91"/>
      <c r="ARP8" s="91"/>
      <c r="ARQ8" s="91"/>
      <c r="ARR8" s="91"/>
      <c r="ARS8" s="91"/>
      <c r="ART8" s="91"/>
      <c r="ARU8" s="91"/>
      <c r="ARV8" s="91"/>
      <c r="ARW8" s="91"/>
      <c r="ARX8" s="91"/>
      <c r="ARY8" s="91"/>
      <c r="ARZ8" s="91"/>
      <c r="ASA8" s="91"/>
      <c r="ASB8" s="91"/>
      <c r="ASC8" s="91"/>
      <c r="ASD8" s="91"/>
      <c r="ASE8" s="91"/>
      <c r="ASF8" s="91"/>
      <c r="ASG8" s="91"/>
      <c r="ASH8" s="91"/>
      <c r="ASI8" s="91"/>
      <c r="ASJ8" s="91"/>
      <c r="ASK8" s="91"/>
      <c r="ASL8" s="91"/>
      <c r="ASM8" s="91"/>
      <c r="ASN8" s="91"/>
      <c r="ASO8" s="91"/>
      <c r="ASP8" s="91"/>
      <c r="ASQ8" s="91"/>
      <c r="ASR8" s="91"/>
      <c r="ASS8" s="91"/>
      <c r="AST8" s="91"/>
      <c r="ASU8" s="91"/>
      <c r="ASV8" s="91"/>
      <c r="ASW8" s="91"/>
      <c r="ASX8" s="91"/>
      <c r="ASY8" s="91"/>
      <c r="ASZ8" s="91"/>
      <c r="ATA8" s="91"/>
      <c r="ATB8" s="91"/>
      <c r="ATC8" s="91"/>
      <c r="ATD8" s="91"/>
      <c r="ATE8" s="91"/>
      <c r="ATF8" s="91"/>
      <c r="ATG8" s="91"/>
      <c r="ATH8" s="91"/>
      <c r="ATI8" s="91"/>
      <c r="ATJ8" s="91"/>
      <c r="ATK8" s="91"/>
      <c r="ATL8" s="91"/>
      <c r="ATM8" s="91"/>
      <c r="ATN8" s="91"/>
      <c r="ATO8" s="91"/>
      <c r="ATP8" s="91"/>
      <c r="ATQ8" s="91"/>
      <c r="ATR8" s="91"/>
      <c r="ATS8" s="91"/>
      <c r="ATT8" s="91"/>
      <c r="ATU8" s="91"/>
      <c r="ATV8" s="91"/>
      <c r="ATW8" s="91"/>
      <c r="ATX8" s="91"/>
      <c r="ATY8" s="91"/>
      <c r="ATZ8" s="91"/>
      <c r="AUA8" s="91"/>
      <c r="AUB8" s="91"/>
      <c r="AUC8" s="91"/>
      <c r="AUD8" s="91"/>
      <c r="AUE8" s="91"/>
      <c r="AUF8" s="91"/>
      <c r="AUG8" s="91"/>
      <c r="AUH8" s="91"/>
      <c r="AUI8" s="91"/>
      <c r="AUJ8" s="91"/>
      <c r="AUK8" s="91"/>
      <c r="AUL8" s="91"/>
      <c r="AUM8" s="91"/>
      <c r="AUN8" s="91"/>
      <c r="AUO8" s="91"/>
      <c r="AUP8" s="91"/>
      <c r="AUQ8" s="91"/>
      <c r="AUR8" s="91"/>
      <c r="AUS8" s="91"/>
      <c r="AUT8" s="91"/>
      <c r="AUU8" s="91"/>
      <c r="AUV8" s="91"/>
      <c r="AUW8" s="91"/>
      <c r="AUX8" s="91"/>
      <c r="AUY8" s="91"/>
      <c r="AUZ8" s="91"/>
      <c r="AVA8" s="91"/>
      <c r="AVB8" s="91"/>
      <c r="AVC8" s="91"/>
      <c r="AVD8" s="91"/>
      <c r="AVE8" s="91"/>
      <c r="AVF8" s="91"/>
      <c r="AVG8" s="91"/>
      <c r="AVH8" s="91"/>
      <c r="AVI8" s="91"/>
      <c r="AVJ8" s="91"/>
      <c r="AVK8" s="91"/>
      <c r="AVL8" s="91"/>
      <c r="AVM8" s="91"/>
      <c r="AVN8" s="91"/>
      <c r="AVO8" s="91"/>
      <c r="AVP8" s="91"/>
      <c r="AVQ8" s="91"/>
      <c r="AVR8" s="91"/>
      <c r="AVS8" s="91"/>
      <c r="AVT8" s="91"/>
      <c r="AVU8" s="91"/>
      <c r="AVV8" s="91"/>
      <c r="AVW8" s="91"/>
      <c r="AVX8" s="91"/>
      <c r="AVY8" s="91"/>
      <c r="AVZ8" s="91"/>
      <c r="AWA8" s="91"/>
      <c r="AWB8" s="91"/>
      <c r="AWC8" s="91"/>
      <c r="AWD8" s="91"/>
      <c r="AWE8" s="91"/>
      <c r="AWF8" s="91"/>
      <c r="AWG8" s="91"/>
      <c r="AWH8" s="91"/>
      <c r="AWI8" s="91"/>
      <c r="AWJ8" s="91"/>
      <c r="AWK8" s="91"/>
      <c r="AWL8" s="91"/>
      <c r="AWM8" s="91"/>
      <c r="AWN8" s="91"/>
      <c r="AWO8" s="91"/>
      <c r="AWP8" s="91"/>
      <c r="AWQ8" s="91"/>
      <c r="AWR8" s="91"/>
      <c r="AWS8" s="91"/>
      <c r="AWT8" s="91"/>
      <c r="AWU8" s="91"/>
      <c r="AWV8" s="91"/>
      <c r="AWW8" s="91"/>
      <c r="AWX8" s="91"/>
      <c r="AWY8" s="91"/>
      <c r="AWZ8" s="91"/>
      <c r="AXA8" s="91"/>
      <c r="AXB8" s="91"/>
      <c r="AXC8" s="91"/>
      <c r="AXD8" s="91"/>
      <c r="AXE8" s="91"/>
      <c r="AXF8" s="91"/>
      <c r="AXG8" s="91"/>
      <c r="AXH8" s="91"/>
      <c r="AXI8" s="91"/>
      <c r="AXJ8" s="91"/>
      <c r="AXK8" s="91"/>
      <c r="AXL8" s="91"/>
      <c r="AXM8" s="91"/>
      <c r="AXN8" s="91"/>
      <c r="AXO8" s="91"/>
      <c r="AXP8" s="91"/>
      <c r="AXQ8" s="91"/>
      <c r="AXR8" s="91"/>
      <c r="AXS8" s="91"/>
      <c r="AXT8" s="91"/>
      <c r="AXU8" s="91"/>
      <c r="AXV8" s="91"/>
      <c r="AXW8" s="91"/>
      <c r="AXX8" s="91"/>
      <c r="AXY8" s="91"/>
      <c r="AXZ8" s="91"/>
      <c r="AYA8" s="91"/>
      <c r="AYB8" s="91"/>
      <c r="AYC8" s="91"/>
      <c r="AYD8" s="91"/>
      <c r="AYE8" s="91"/>
      <c r="AYF8" s="91"/>
      <c r="AYG8" s="91"/>
      <c r="AYH8" s="91"/>
      <c r="AYI8" s="91"/>
      <c r="AYJ8" s="91"/>
      <c r="AYK8" s="91"/>
      <c r="AYL8" s="91"/>
      <c r="AYM8" s="91"/>
      <c r="AYN8" s="91"/>
      <c r="AYO8" s="91"/>
      <c r="AYP8" s="91"/>
      <c r="AYQ8" s="91"/>
      <c r="AYR8" s="91"/>
      <c r="AYS8" s="91"/>
      <c r="AYT8" s="91"/>
      <c r="AYU8" s="91"/>
      <c r="AYV8" s="91"/>
      <c r="AYW8" s="91"/>
      <c r="AYX8" s="91"/>
      <c r="AYY8" s="91"/>
      <c r="AYZ8" s="91"/>
      <c r="AZA8" s="91"/>
      <c r="AZB8" s="91"/>
      <c r="AZC8" s="91"/>
      <c r="AZD8" s="91"/>
      <c r="AZE8" s="91"/>
      <c r="AZF8" s="91"/>
      <c r="AZG8" s="91"/>
      <c r="AZH8" s="91"/>
      <c r="AZI8" s="91"/>
      <c r="AZJ8" s="91"/>
      <c r="AZK8" s="91"/>
      <c r="AZL8" s="91"/>
      <c r="AZM8" s="91"/>
      <c r="AZN8" s="91"/>
      <c r="AZO8" s="91"/>
      <c r="AZP8" s="91"/>
      <c r="AZQ8" s="91"/>
      <c r="AZR8" s="91"/>
      <c r="AZS8" s="91"/>
      <c r="AZT8" s="91"/>
      <c r="AZU8" s="91"/>
      <c r="AZV8" s="91"/>
      <c r="AZW8" s="91"/>
      <c r="AZX8" s="91"/>
      <c r="AZY8" s="91"/>
      <c r="AZZ8" s="91"/>
      <c r="BAA8" s="91"/>
      <c r="BAB8" s="91"/>
      <c r="BAC8" s="91"/>
      <c r="BAD8" s="91"/>
      <c r="BAE8" s="91"/>
      <c r="BAF8" s="91"/>
      <c r="BAG8" s="91"/>
      <c r="BAH8" s="91"/>
      <c r="BAI8" s="91"/>
      <c r="BAJ8" s="91"/>
      <c r="BAK8" s="91"/>
      <c r="BAL8" s="91"/>
      <c r="BAM8" s="91"/>
      <c r="BAN8" s="91"/>
      <c r="BAO8" s="91"/>
      <c r="BAP8" s="91"/>
      <c r="BAQ8" s="91"/>
      <c r="BAR8" s="91"/>
      <c r="BAS8" s="91"/>
      <c r="BAT8" s="91"/>
      <c r="BAU8" s="91"/>
      <c r="BAV8" s="91"/>
      <c r="BAW8" s="91"/>
      <c r="BAX8" s="91"/>
      <c r="BAY8" s="91"/>
      <c r="BAZ8" s="91"/>
      <c r="BBA8" s="91"/>
      <c r="BBB8" s="91"/>
      <c r="BBC8" s="91"/>
      <c r="BBD8" s="91"/>
      <c r="BBE8" s="91"/>
      <c r="BBF8" s="91"/>
      <c r="BBG8" s="91"/>
      <c r="BBH8" s="91"/>
      <c r="BBI8" s="91"/>
      <c r="BBJ8" s="91"/>
      <c r="BBK8" s="91"/>
      <c r="BBL8" s="91"/>
      <c r="BBM8" s="91"/>
      <c r="BBN8" s="91"/>
      <c r="BBO8" s="91"/>
      <c r="BBP8" s="91"/>
      <c r="BBQ8" s="91"/>
      <c r="BBR8" s="91"/>
      <c r="BBS8" s="91"/>
      <c r="BBT8" s="91"/>
      <c r="BBU8" s="91"/>
      <c r="BBV8" s="91"/>
      <c r="BBW8" s="91"/>
      <c r="BBX8" s="91"/>
      <c r="BBY8" s="91"/>
      <c r="BBZ8" s="91"/>
      <c r="BCA8" s="91"/>
      <c r="BCB8" s="91"/>
      <c r="BCC8" s="91"/>
      <c r="BCD8" s="91"/>
      <c r="BCE8" s="91"/>
      <c r="BCF8" s="91"/>
      <c r="BCG8" s="91"/>
      <c r="BCH8" s="91"/>
      <c r="BCI8" s="91"/>
      <c r="BCJ8" s="91"/>
      <c r="BCK8" s="91"/>
      <c r="BCL8" s="91"/>
      <c r="BCM8" s="91"/>
      <c r="BCN8" s="91"/>
      <c r="BCO8" s="91"/>
      <c r="BCP8" s="91"/>
      <c r="BCQ8" s="91"/>
      <c r="BCR8" s="91"/>
      <c r="BCS8" s="91"/>
      <c r="BCT8" s="91"/>
      <c r="BCU8" s="91"/>
      <c r="BCV8" s="91"/>
      <c r="BCW8" s="91"/>
      <c r="BCX8" s="91"/>
      <c r="BCY8" s="91"/>
      <c r="BCZ8" s="91"/>
      <c r="BDA8" s="91"/>
      <c r="BDB8" s="91"/>
      <c r="BDC8" s="91"/>
      <c r="BDD8" s="91"/>
      <c r="BDE8" s="91"/>
      <c r="BDF8" s="91"/>
      <c r="BDG8" s="91"/>
      <c r="BDH8" s="91"/>
      <c r="BDI8" s="91"/>
      <c r="BDJ8" s="91"/>
      <c r="BDK8" s="91"/>
      <c r="BDL8" s="91"/>
      <c r="BDM8" s="91"/>
      <c r="BDN8" s="91"/>
      <c r="BDO8" s="91"/>
      <c r="BDP8" s="91"/>
      <c r="BDQ8" s="91"/>
      <c r="BDR8" s="91"/>
      <c r="BDS8" s="91"/>
      <c r="BDT8" s="91"/>
      <c r="BDU8" s="91"/>
      <c r="BDV8" s="91"/>
      <c r="BDW8" s="91"/>
      <c r="BDX8" s="91"/>
      <c r="BDY8" s="91"/>
      <c r="BDZ8" s="91"/>
      <c r="BEA8" s="91"/>
      <c r="BEB8" s="91"/>
      <c r="BEC8" s="91"/>
      <c r="BED8" s="91"/>
      <c r="BEE8" s="91"/>
      <c r="BEF8" s="91"/>
      <c r="BEG8" s="91"/>
      <c r="BEH8" s="91"/>
      <c r="BEI8" s="91"/>
      <c r="BEJ8" s="91"/>
      <c r="BEK8" s="91"/>
      <c r="BEL8" s="91"/>
      <c r="BEM8" s="91"/>
      <c r="BEN8" s="91"/>
      <c r="BEO8" s="91"/>
      <c r="BEP8" s="91"/>
      <c r="BEQ8" s="91"/>
      <c r="BER8" s="91"/>
      <c r="BES8" s="91"/>
      <c r="BET8" s="91"/>
      <c r="BEU8" s="91"/>
      <c r="BEV8" s="91"/>
      <c r="BEW8" s="91"/>
      <c r="BEX8" s="91"/>
      <c r="BEY8" s="91"/>
      <c r="BEZ8" s="91"/>
      <c r="BFA8" s="91"/>
      <c r="BFB8" s="91"/>
      <c r="BFC8" s="91"/>
      <c r="BFD8" s="91"/>
      <c r="BFE8" s="91"/>
      <c r="BFF8" s="91"/>
      <c r="BFG8" s="91"/>
      <c r="BFH8" s="91"/>
      <c r="BFI8" s="91"/>
      <c r="BFJ8" s="91"/>
      <c r="BFK8" s="91"/>
      <c r="BFL8" s="91"/>
    </row>
    <row r="9" spans="1:1520" s="92" customFormat="1" x14ac:dyDescent="0.2">
      <c r="A9" s="102" t="s">
        <v>5878</v>
      </c>
      <c r="B9" s="103" t="s">
        <v>5879</v>
      </c>
      <c r="C9" s="104">
        <v>620</v>
      </c>
      <c r="D9" s="105">
        <v>341</v>
      </c>
      <c r="E9" s="108">
        <v>195.55555555555554</v>
      </c>
      <c r="F9" s="106">
        <v>1</v>
      </c>
      <c r="G9" s="142">
        <v>13</v>
      </c>
      <c r="H9" s="106">
        <v>14</v>
      </c>
      <c r="I9" s="200" t="s">
        <v>8441</v>
      </c>
      <c r="J9" s="200" t="s">
        <v>8441</v>
      </c>
      <c r="K9" s="200" t="s">
        <v>8441</v>
      </c>
      <c r="L9" s="200" t="s">
        <v>8441</v>
      </c>
      <c r="M9" s="200" t="s">
        <v>8441</v>
      </c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1"/>
      <c r="BX9" s="91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1"/>
      <c r="CJ9" s="91"/>
      <c r="CK9" s="91"/>
      <c r="CL9" s="91"/>
      <c r="CM9" s="91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91"/>
      <c r="DM9" s="91"/>
      <c r="DN9" s="91"/>
      <c r="DO9" s="91"/>
      <c r="DP9" s="91"/>
      <c r="DQ9" s="91"/>
      <c r="DR9" s="91"/>
      <c r="DS9" s="91"/>
      <c r="DT9" s="91"/>
      <c r="DU9" s="91"/>
      <c r="DV9" s="91"/>
      <c r="DW9" s="91"/>
      <c r="DX9" s="91"/>
      <c r="DY9" s="91"/>
      <c r="DZ9" s="91"/>
      <c r="EA9" s="91"/>
      <c r="EB9" s="91"/>
      <c r="EC9" s="91"/>
      <c r="ED9" s="91"/>
      <c r="EE9" s="91"/>
      <c r="EF9" s="91"/>
      <c r="EG9" s="91"/>
      <c r="EH9" s="91"/>
      <c r="EI9" s="91"/>
      <c r="EJ9" s="91"/>
      <c r="EK9" s="91"/>
      <c r="EL9" s="91"/>
      <c r="EM9" s="91"/>
      <c r="EN9" s="91"/>
      <c r="EO9" s="91"/>
      <c r="EP9" s="91"/>
      <c r="EQ9" s="91"/>
      <c r="ER9" s="91"/>
      <c r="ES9" s="91"/>
      <c r="ET9" s="91"/>
      <c r="EU9" s="91"/>
      <c r="EV9" s="91"/>
      <c r="EW9" s="91"/>
      <c r="EX9" s="91"/>
      <c r="EY9" s="91"/>
      <c r="EZ9" s="91"/>
      <c r="FA9" s="91"/>
      <c r="FB9" s="91"/>
      <c r="FC9" s="91"/>
      <c r="FD9" s="91"/>
      <c r="FE9" s="91"/>
      <c r="FF9" s="91"/>
      <c r="FG9" s="91"/>
      <c r="FH9" s="91"/>
      <c r="FI9" s="91"/>
      <c r="FJ9" s="91"/>
      <c r="FK9" s="91"/>
      <c r="FL9" s="91"/>
      <c r="FM9" s="91"/>
      <c r="FN9" s="91"/>
      <c r="FO9" s="91"/>
      <c r="FP9" s="91"/>
      <c r="FQ9" s="91"/>
      <c r="FR9" s="91"/>
      <c r="FS9" s="91"/>
      <c r="FT9" s="91"/>
      <c r="FU9" s="91"/>
      <c r="FV9" s="91"/>
      <c r="FW9" s="91"/>
      <c r="FX9" s="91"/>
      <c r="FY9" s="91"/>
      <c r="FZ9" s="91"/>
      <c r="GA9" s="91"/>
      <c r="GB9" s="91"/>
      <c r="GC9" s="91"/>
      <c r="GD9" s="91"/>
      <c r="GE9" s="91"/>
      <c r="GF9" s="91"/>
      <c r="GG9" s="91"/>
      <c r="GH9" s="91"/>
      <c r="GI9" s="91"/>
      <c r="GJ9" s="91"/>
      <c r="GK9" s="91"/>
      <c r="GL9" s="91"/>
      <c r="GM9" s="91"/>
      <c r="GN9" s="91"/>
      <c r="GO9" s="91"/>
      <c r="GP9" s="91"/>
      <c r="GQ9" s="91"/>
      <c r="GR9" s="91"/>
      <c r="GS9" s="91"/>
      <c r="GT9" s="91"/>
      <c r="GU9" s="91"/>
      <c r="GV9" s="91"/>
      <c r="GW9" s="91"/>
      <c r="GX9" s="91"/>
      <c r="GY9" s="91"/>
      <c r="GZ9" s="91"/>
      <c r="HA9" s="91"/>
      <c r="HB9" s="91"/>
      <c r="HC9" s="91"/>
      <c r="HD9" s="91"/>
      <c r="HE9" s="91"/>
      <c r="HF9" s="91"/>
      <c r="HG9" s="91"/>
      <c r="HH9" s="91"/>
      <c r="HI9" s="91"/>
      <c r="HJ9" s="91"/>
      <c r="HK9" s="91"/>
      <c r="HL9" s="91"/>
      <c r="HM9" s="91"/>
      <c r="HN9" s="91"/>
      <c r="HO9" s="91"/>
      <c r="HP9" s="91"/>
      <c r="HQ9" s="91"/>
      <c r="HR9" s="91"/>
      <c r="HS9" s="91"/>
      <c r="HT9" s="91"/>
      <c r="HU9" s="91"/>
      <c r="HV9" s="91"/>
      <c r="HW9" s="91"/>
      <c r="HX9" s="91"/>
      <c r="HY9" s="91"/>
      <c r="HZ9" s="91"/>
      <c r="IA9" s="91"/>
      <c r="IB9" s="91"/>
      <c r="IC9" s="91"/>
      <c r="ID9" s="91"/>
      <c r="IE9" s="91"/>
      <c r="IF9" s="91"/>
      <c r="IG9" s="91"/>
      <c r="IH9" s="91"/>
      <c r="II9" s="91"/>
      <c r="IJ9" s="91"/>
      <c r="IK9" s="91"/>
      <c r="IL9" s="91"/>
      <c r="IM9" s="91"/>
      <c r="IN9" s="91"/>
      <c r="IO9" s="91"/>
      <c r="IP9" s="91"/>
      <c r="IQ9" s="91"/>
      <c r="IR9" s="91"/>
      <c r="IS9" s="91"/>
      <c r="IT9" s="91"/>
      <c r="IU9" s="91"/>
      <c r="IV9" s="91"/>
      <c r="IW9" s="91"/>
      <c r="IX9" s="91"/>
      <c r="IY9" s="91"/>
      <c r="IZ9" s="91"/>
      <c r="JA9" s="91"/>
      <c r="JB9" s="91"/>
      <c r="JC9" s="91"/>
      <c r="JD9" s="91"/>
      <c r="JE9" s="91"/>
      <c r="JF9" s="91"/>
      <c r="JG9" s="91"/>
      <c r="JH9" s="91"/>
      <c r="JI9" s="91"/>
      <c r="JJ9" s="91"/>
      <c r="JK9" s="91"/>
      <c r="JL9" s="91"/>
      <c r="JM9" s="91"/>
      <c r="JN9" s="91"/>
      <c r="JO9" s="91"/>
      <c r="JP9" s="91"/>
      <c r="JQ9" s="91"/>
      <c r="JR9" s="91"/>
      <c r="JS9" s="91"/>
      <c r="JT9" s="91"/>
      <c r="JU9" s="91"/>
      <c r="JV9" s="91"/>
      <c r="JW9" s="91"/>
      <c r="JX9" s="91"/>
      <c r="JY9" s="91"/>
      <c r="JZ9" s="91"/>
      <c r="KA9" s="91"/>
      <c r="KB9" s="91"/>
      <c r="KC9" s="91"/>
      <c r="KD9" s="91"/>
      <c r="KE9" s="91"/>
      <c r="KF9" s="91"/>
      <c r="KG9" s="91"/>
      <c r="KH9" s="91"/>
      <c r="KI9" s="91"/>
      <c r="KJ9" s="91"/>
      <c r="KK9" s="91"/>
      <c r="KL9" s="91"/>
      <c r="KM9" s="91"/>
      <c r="KN9" s="91"/>
      <c r="KO9" s="91"/>
      <c r="KP9" s="91"/>
      <c r="KQ9" s="91"/>
      <c r="KR9" s="91"/>
      <c r="KS9" s="91"/>
      <c r="KT9" s="91"/>
      <c r="KU9" s="91"/>
      <c r="KV9" s="91"/>
      <c r="KW9" s="91"/>
      <c r="KX9" s="91"/>
      <c r="KY9" s="91"/>
      <c r="KZ9" s="91"/>
      <c r="LA9" s="91"/>
      <c r="LB9" s="91"/>
      <c r="LC9" s="91"/>
      <c r="LD9" s="91"/>
      <c r="LE9" s="91"/>
      <c r="LF9" s="91"/>
      <c r="LG9" s="91"/>
      <c r="LH9" s="91"/>
      <c r="LI9" s="91"/>
      <c r="LJ9" s="91"/>
      <c r="LK9" s="91"/>
      <c r="LL9" s="91"/>
      <c r="LM9" s="91"/>
      <c r="LN9" s="91"/>
      <c r="LO9" s="91"/>
      <c r="LP9" s="91"/>
      <c r="LQ9" s="91"/>
      <c r="LR9" s="91"/>
      <c r="LS9" s="91"/>
      <c r="LT9" s="91"/>
      <c r="LU9" s="91"/>
      <c r="LV9" s="91"/>
      <c r="LW9" s="91"/>
      <c r="LX9" s="91"/>
      <c r="LY9" s="91"/>
      <c r="LZ9" s="91"/>
      <c r="MA9" s="91"/>
      <c r="MB9" s="91"/>
      <c r="MC9" s="91"/>
      <c r="MD9" s="91"/>
      <c r="ME9" s="91"/>
      <c r="MF9" s="91"/>
      <c r="MG9" s="91"/>
      <c r="MH9" s="91"/>
      <c r="MI9" s="91"/>
      <c r="MJ9" s="91"/>
      <c r="MK9" s="91"/>
      <c r="ML9" s="91"/>
      <c r="MM9" s="91"/>
      <c r="MN9" s="91"/>
      <c r="MO9" s="91"/>
      <c r="MP9" s="91"/>
      <c r="MQ9" s="91"/>
      <c r="MR9" s="91"/>
      <c r="MS9" s="91"/>
      <c r="MT9" s="91"/>
      <c r="MU9" s="91"/>
      <c r="MV9" s="91"/>
      <c r="MW9" s="91"/>
      <c r="MX9" s="91"/>
      <c r="MY9" s="91"/>
      <c r="MZ9" s="91"/>
      <c r="NA9" s="91"/>
      <c r="NB9" s="91"/>
      <c r="NC9" s="91"/>
      <c r="ND9" s="91"/>
      <c r="NE9" s="91"/>
      <c r="NF9" s="91"/>
      <c r="NG9" s="91"/>
      <c r="NH9" s="91"/>
      <c r="NI9" s="91"/>
      <c r="NJ9" s="91"/>
      <c r="NK9" s="91"/>
      <c r="NL9" s="91"/>
      <c r="NM9" s="91"/>
      <c r="NN9" s="91"/>
      <c r="NO9" s="91"/>
      <c r="NP9" s="91"/>
      <c r="NQ9" s="91"/>
      <c r="NR9" s="91"/>
      <c r="NS9" s="91"/>
      <c r="NT9" s="91"/>
      <c r="NU9" s="91"/>
      <c r="NV9" s="91"/>
      <c r="NW9" s="91"/>
      <c r="NX9" s="91"/>
      <c r="NY9" s="91"/>
      <c r="NZ9" s="91"/>
      <c r="OA9" s="91"/>
      <c r="OB9" s="91"/>
      <c r="OC9" s="91"/>
      <c r="OD9" s="91"/>
      <c r="OE9" s="91"/>
      <c r="OF9" s="91"/>
      <c r="OG9" s="91"/>
      <c r="OH9" s="91"/>
      <c r="OI9" s="91"/>
      <c r="OJ9" s="91"/>
      <c r="OK9" s="91"/>
      <c r="OL9" s="91"/>
      <c r="OM9" s="91"/>
      <c r="ON9" s="91"/>
      <c r="OO9" s="91"/>
      <c r="OP9" s="91"/>
      <c r="OQ9" s="91"/>
      <c r="OR9" s="91"/>
      <c r="OS9" s="91"/>
      <c r="OT9" s="91"/>
      <c r="OU9" s="91"/>
      <c r="OV9" s="91"/>
      <c r="OW9" s="91"/>
      <c r="OX9" s="91"/>
      <c r="OY9" s="91"/>
      <c r="OZ9" s="91"/>
      <c r="PA9" s="91"/>
      <c r="PB9" s="91"/>
      <c r="PC9" s="91"/>
      <c r="PD9" s="91"/>
      <c r="PE9" s="91"/>
      <c r="PF9" s="91"/>
      <c r="PG9" s="91"/>
      <c r="PH9" s="91"/>
      <c r="PI9" s="91"/>
      <c r="PJ9" s="91"/>
      <c r="PK9" s="91"/>
      <c r="PL9" s="91"/>
      <c r="PM9" s="91"/>
      <c r="PN9" s="91"/>
      <c r="PO9" s="91"/>
      <c r="PP9" s="91"/>
      <c r="PQ9" s="91"/>
      <c r="PR9" s="91"/>
      <c r="PS9" s="91"/>
      <c r="PT9" s="91"/>
      <c r="PU9" s="91"/>
      <c r="PV9" s="91"/>
      <c r="PW9" s="91"/>
      <c r="PX9" s="91"/>
      <c r="PY9" s="91"/>
      <c r="PZ9" s="91"/>
      <c r="QA9" s="91"/>
      <c r="QB9" s="91"/>
      <c r="QC9" s="91"/>
      <c r="QD9" s="91"/>
      <c r="QE9" s="91"/>
      <c r="QF9" s="91"/>
      <c r="QG9" s="91"/>
      <c r="QH9" s="91"/>
      <c r="QI9" s="91"/>
      <c r="QJ9" s="91"/>
      <c r="QK9" s="91"/>
      <c r="QL9" s="91"/>
      <c r="QM9" s="91"/>
      <c r="QN9" s="91"/>
      <c r="QO9" s="91"/>
      <c r="QP9" s="91"/>
      <c r="QQ9" s="91"/>
      <c r="QR9" s="91"/>
      <c r="QS9" s="91"/>
      <c r="QT9" s="91"/>
      <c r="QU9" s="91"/>
      <c r="QV9" s="91"/>
      <c r="QW9" s="91"/>
      <c r="QX9" s="91"/>
      <c r="QY9" s="91"/>
      <c r="QZ9" s="91"/>
      <c r="RA9" s="91"/>
      <c r="RB9" s="91"/>
      <c r="RC9" s="91"/>
      <c r="RD9" s="91"/>
      <c r="RE9" s="91"/>
      <c r="RF9" s="91"/>
      <c r="RG9" s="91"/>
      <c r="RH9" s="91"/>
      <c r="RI9" s="91"/>
      <c r="RJ9" s="91"/>
      <c r="RK9" s="91"/>
      <c r="RL9" s="91"/>
      <c r="RM9" s="91"/>
      <c r="RN9" s="91"/>
      <c r="RO9" s="91"/>
      <c r="RP9" s="91"/>
      <c r="RQ9" s="91"/>
      <c r="RR9" s="91"/>
      <c r="RS9" s="91"/>
      <c r="RT9" s="91"/>
      <c r="RU9" s="91"/>
      <c r="RV9" s="91"/>
      <c r="RW9" s="91"/>
      <c r="RX9" s="91"/>
      <c r="RY9" s="91"/>
      <c r="RZ9" s="91"/>
      <c r="SA9" s="91"/>
      <c r="SB9" s="91"/>
      <c r="SC9" s="91"/>
      <c r="SD9" s="91"/>
      <c r="SE9" s="91"/>
      <c r="SF9" s="91"/>
      <c r="SG9" s="91"/>
      <c r="SH9" s="91"/>
      <c r="SI9" s="91"/>
      <c r="SJ9" s="91"/>
      <c r="SK9" s="91"/>
      <c r="SL9" s="91"/>
      <c r="SM9" s="91"/>
      <c r="SN9" s="91"/>
      <c r="SO9" s="91"/>
      <c r="SP9" s="91"/>
      <c r="SQ9" s="91"/>
      <c r="SR9" s="91"/>
      <c r="SS9" s="91"/>
      <c r="ST9" s="91"/>
      <c r="SU9" s="91"/>
      <c r="SV9" s="91"/>
      <c r="SW9" s="91"/>
      <c r="SX9" s="91"/>
      <c r="SY9" s="91"/>
      <c r="SZ9" s="91"/>
      <c r="TA9" s="91"/>
      <c r="TB9" s="91"/>
      <c r="TC9" s="91"/>
      <c r="TD9" s="91"/>
      <c r="TE9" s="91"/>
      <c r="TF9" s="91"/>
      <c r="TG9" s="91"/>
      <c r="TH9" s="91"/>
      <c r="TI9" s="91"/>
      <c r="TJ9" s="91"/>
      <c r="TK9" s="91"/>
      <c r="TL9" s="91"/>
      <c r="TM9" s="91"/>
      <c r="TN9" s="91"/>
      <c r="TO9" s="91"/>
      <c r="TP9" s="91"/>
      <c r="TQ9" s="91"/>
      <c r="TR9" s="91"/>
      <c r="TS9" s="91"/>
      <c r="TT9" s="91"/>
      <c r="TU9" s="91"/>
      <c r="TV9" s="91"/>
      <c r="TW9" s="91"/>
      <c r="TX9" s="91"/>
      <c r="TY9" s="91"/>
      <c r="TZ9" s="91"/>
      <c r="UA9" s="91"/>
      <c r="UB9" s="91"/>
      <c r="UC9" s="91"/>
      <c r="UD9" s="91"/>
      <c r="UE9" s="91"/>
      <c r="UF9" s="91"/>
      <c r="UG9" s="91"/>
      <c r="UH9" s="91"/>
      <c r="UI9" s="91"/>
      <c r="UJ9" s="91"/>
      <c r="UK9" s="91"/>
      <c r="UL9" s="91"/>
      <c r="UM9" s="91"/>
      <c r="UN9" s="91"/>
      <c r="UO9" s="91"/>
      <c r="UP9" s="91"/>
      <c r="UQ9" s="91"/>
      <c r="UR9" s="91"/>
      <c r="US9" s="91"/>
      <c r="UT9" s="91"/>
      <c r="UU9" s="91"/>
      <c r="UV9" s="91"/>
      <c r="UW9" s="91"/>
      <c r="UX9" s="91"/>
      <c r="UY9" s="91"/>
      <c r="UZ9" s="91"/>
      <c r="VA9" s="91"/>
      <c r="VB9" s="91"/>
      <c r="VC9" s="91"/>
      <c r="VD9" s="91"/>
      <c r="VE9" s="91"/>
      <c r="VF9" s="91"/>
      <c r="VG9" s="91"/>
      <c r="VH9" s="91"/>
      <c r="VI9" s="91"/>
      <c r="VJ9" s="91"/>
      <c r="VK9" s="91"/>
      <c r="VL9" s="91"/>
      <c r="VM9" s="91"/>
      <c r="VN9" s="91"/>
      <c r="VO9" s="91"/>
      <c r="VP9" s="91"/>
      <c r="VQ9" s="91"/>
      <c r="VR9" s="91"/>
      <c r="VS9" s="91"/>
      <c r="VT9" s="91"/>
      <c r="VU9" s="91"/>
      <c r="VV9" s="91"/>
      <c r="VW9" s="91"/>
      <c r="VX9" s="91"/>
      <c r="VY9" s="91"/>
      <c r="VZ9" s="91"/>
      <c r="WA9" s="91"/>
      <c r="WB9" s="91"/>
      <c r="WC9" s="91"/>
      <c r="WD9" s="91"/>
      <c r="WE9" s="91"/>
      <c r="WF9" s="91"/>
      <c r="WG9" s="91"/>
      <c r="WH9" s="91"/>
      <c r="WI9" s="91"/>
      <c r="WJ9" s="91"/>
      <c r="WK9" s="91"/>
      <c r="WL9" s="91"/>
      <c r="WM9" s="91"/>
      <c r="WN9" s="91"/>
      <c r="WO9" s="91"/>
      <c r="WP9" s="91"/>
      <c r="WQ9" s="91"/>
      <c r="WR9" s="91"/>
      <c r="WS9" s="91"/>
      <c r="WT9" s="91"/>
      <c r="WU9" s="91"/>
      <c r="WV9" s="91"/>
      <c r="WW9" s="91"/>
      <c r="WX9" s="91"/>
      <c r="WY9" s="91"/>
      <c r="WZ9" s="91"/>
      <c r="XA9" s="91"/>
      <c r="XB9" s="91"/>
      <c r="XC9" s="91"/>
      <c r="XD9" s="91"/>
      <c r="XE9" s="91"/>
      <c r="XF9" s="91"/>
      <c r="XG9" s="91"/>
      <c r="XH9" s="91"/>
      <c r="XI9" s="91"/>
      <c r="XJ9" s="91"/>
      <c r="XK9" s="91"/>
      <c r="XL9" s="91"/>
      <c r="XM9" s="91"/>
      <c r="XN9" s="91"/>
      <c r="XO9" s="91"/>
      <c r="XP9" s="91"/>
      <c r="XQ9" s="91"/>
      <c r="XR9" s="91"/>
      <c r="XS9" s="91"/>
      <c r="XT9" s="91"/>
      <c r="XU9" s="91"/>
      <c r="XV9" s="91"/>
      <c r="XW9" s="91"/>
      <c r="XX9" s="91"/>
      <c r="XY9" s="91"/>
      <c r="XZ9" s="91"/>
      <c r="YA9" s="91"/>
      <c r="YB9" s="91"/>
      <c r="YC9" s="91"/>
      <c r="YD9" s="91"/>
      <c r="YE9" s="91"/>
      <c r="YF9" s="91"/>
      <c r="YG9" s="91"/>
      <c r="YH9" s="91"/>
      <c r="YI9" s="91"/>
      <c r="YJ9" s="91"/>
      <c r="YK9" s="91"/>
      <c r="YL9" s="91"/>
      <c r="YM9" s="91"/>
      <c r="YN9" s="91"/>
      <c r="YO9" s="91"/>
      <c r="YP9" s="91"/>
      <c r="YQ9" s="91"/>
      <c r="YR9" s="91"/>
      <c r="YS9" s="91"/>
      <c r="YT9" s="91"/>
      <c r="YU9" s="91"/>
      <c r="YV9" s="91"/>
      <c r="YW9" s="91"/>
      <c r="YX9" s="91"/>
      <c r="YY9" s="91"/>
      <c r="YZ9" s="91"/>
      <c r="ZA9" s="91"/>
      <c r="ZB9" s="91"/>
      <c r="ZC9" s="91"/>
      <c r="ZD9" s="91"/>
      <c r="ZE9" s="91"/>
      <c r="ZF9" s="91"/>
      <c r="ZG9" s="91"/>
      <c r="ZH9" s="91"/>
      <c r="ZI9" s="91"/>
      <c r="ZJ9" s="91"/>
      <c r="ZK9" s="91"/>
      <c r="ZL9" s="91"/>
      <c r="ZM9" s="91"/>
      <c r="ZN9" s="91"/>
      <c r="ZO9" s="91"/>
      <c r="ZP9" s="91"/>
      <c r="ZQ9" s="91"/>
      <c r="ZR9" s="91"/>
      <c r="ZS9" s="91"/>
      <c r="ZT9" s="91"/>
      <c r="ZU9" s="91"/>
      <c r="ZV9" s="91"/>
      <c r="ZW9" s="91"/>
      <c r="ZX9" s="91"/>
      <c r="ZY9" s="91"/>
      <c r="ZZ9" s="91"/>
      <c r="AAA9" s="91"/>
      <c r="AAB9" s="91"/>
      <c r="AAC9" s="91"/>
      <c r="AAD9" s="91"/>
      <c r="AAE9" s="91"/>
      <c r="AAF9" s="91"/>
      <c r="AAG9" s="91"/>
      <c r="AAH9" s="91"/>
      <c r="AAI9" s="91"/>
      <c r="AAJ9" s="91"/>
      <c r="AAK9" s="91"/>
      <c r="AAL9" s="91"/>
      <c r="AAM9" s="91"/>
      <c r="AAN9" s="91"/>
      <c r="AAO9" s="91"/>
      <c r="AAP9" s="91"/>
      <c r="AAQ9" s="91"/>
      <c r="AAR9" s="91"/>
      <c r="AAS9" s="91"/>
      <c r="AAT9" s="91"/>
      <c r="AAU9" s="91"/>
      <c r="AAV9" s="91"/>
      <c r="AAW9" s="91"/>
      <c r="AAX9" s="91"/>
      <c r="AAY9" s="91"/>
      <c r="AAZ9" s="91"/>
      <c r="ABA9" s="91"/>
      <c r="ABB9" s="91"/>
      <c r="ABC9" s="91"/>
      <c r="ABD9" s="91"/>
      <c r="ABE9" s="91"/>
      <c r="ABF9" s="91"/>
      <c r="ABG9" s="91"/>
      <c r="ABH9" s="91"/>
      <c r="ABI9" s="91"/>
      <c r="ABJ9" s="91"/>
      <c r="ABK9" s="91"/>
      <c r="ABL9" s="91"/>
      <c r="ABM9" s="91"/>
      <c r="ABN9" s="91"/>
      <c r="ABO9" s="91"/>
      <c r="ABP9" s="91"/>
      <c r="ABQ9" s="91"/>
      <c r="ABR9" s="91"/>
      <c r="ABS9" s="91"/>
      <c r="ABT9" s="91"/>
      <c r="ABU9" s="91"/>
      <c r="ABV9" s="91"/>
      <c r="ABW9" s="91"/>
      <c r="ABX9" s="91"/>
      <c r="ABY9" s="91"/>
      <c r="ABZ9" s="91"/>
      <c r="ACA9" s="91"/>
      <c r="ACB9" s="91"/>
      <c r="ACC9" s="91"/>
      <c r="ACD9" s="91"/>
      <c r="ACE9" s="91"/>
      <c r="ACF9" s="91"/>
      <c r="ACG9" s="91"/>
      <c r="ACH9" s="91"/>
      <c r="ACI9" s="91"/>
      <c r="ACJ9" s="91"/>
      <c r="ACK9" s="91"/>
      <c r="ACL9" s="91"/>
      <c r="ACM9" s="91"/>
      <c r="ACN9" s="91"/>
      <c r="ACO9" s="91"/>
      <c r="ACP9" s="91"/>
      <c r="ACQ9" s="91"/>
      <c r="ACR9" s="91"/>
      <c r="ACS9" s="91"/>
      <c r="ACT9" s="91"/>
      <c r="ACU9" s="91"/>
      <c r="ACV9" s="91"/>
      <c r="ACW9" s="91"/>
      <c r="ACX9" s="91"/>
      <c r="ACY9" s="91"/>
      <c r="ACZ9" s="91"/>
      <c r="ADA9" s="91"/>
      <c r="ADB9" s="91"/>
      <c r="ADC9" s="91"/>
      <c r="ADD9" s="91"/>
      <c r="ADE9" s="91"/>
      <c r="ADF9" s="91"/>
      <c r="ADG9" s="91"/>
      <c r="ADH9" s="91"/>
      <c r="ADI9" s="91"/>
      <c r="ADJ9" s="91"/>
      <c r="ADK9" s="91"/>
      <c r="ADL9" s="91"/>
      <c r="ADM9" s="91"/>
      <c r="ADN9" s="91"/>
      <c r="ADO9" s="91"/>
      <c r="ADP9" s="91"/>
      <c r="ADQ9" s="91"/>
      <c r="ADR9" s="91"/>
      <c r="ADS9" s="91"/>
      <c r="ADT9" s="91"/>
      <c r="ADU9" s="91"/>
      <c r="ADV9" s="91"/>
      <c r="ADW9" s="91"/>
      <c r="ADX9" s="91"/>
      <c r="ADY9" s="91"/>
      <c r="ADZ9" s="91"/>
      <c r="AEA9" s="91"/>
      <c r="AEB9" s="91"/>
      <c r="AEC9" s="91"/>
      <c r="AED9" s="91"/>
      <c r="AEE9" s="91"/>
      <c r="AEF9" s="91"/>
      <c r="AEG9" s="91"/>
      <c r="AEH9" s="91"/>
      <c r="AEI9" s="91"/>
      <c r="AEJ9" s="91"/>
      <c r="AEK9" s="91"/>
      <c r="AEL9" s="91"/>
      <c r="AEM9" s="91"/>
      <c r="AEN9" s="91"/>
      <c r="AEO9" s="91"/>
      <c r="AEP9" s="91"/>
      <c r="AEQ9" s="91"/>
      <c r="AER9" s="91"/>
      <c r="AES9" s="91"/>
      <c r="AET9" s="91"/>
      <c r="AEU9" s="91"/>
      <c r="AEV9" s="91"/>
      <c r="AEW9" s="91"/>
      <c r="AEX9" s="91"/>
      <c r="AEY9" s="91"/>
      <c r="AEZ9" s="91"/>
      <c r="AFA9" s="91"/>
      <c r="AFB9" s="91"/>
      <c r="AFC9" s="91"/>
      <c r="AFD9" s="91"/>
      <c r="AFE9" s="91"/>
      <c r="AFF9" s="91"/>
      <c r="AFG9" s="91"/>
      <c r="AFH9" s="91"/>
      <c r="AFI9" s="91"/>
      <c r="AFJ9" s="91"/>
      <c r="AFK9" s="91"/>
      <c r="AFL9" s="91"/>
      <c r="AFM9" s="91"/>
      <c r="AFN9" s="91"/>
      <c r="AFO9" s="91"/>
      <c r="AFP9" s="91"/>
      <c r="AFQ9" s="91"/>
      <c r="AFR9" s="91"/>
      <c r="AFS9" s="91"/>
      <c r="AFT9" s="91"/>
      <c r="AFU9" s="91"/>
      <c r="AFV9" s="91"/>
      <c r="AFW9" s="91"/>
      <c r="AFX9" s="91"/>
      <c r="AFY9" s="91"/>
      <c r="AFZ9" s="91"/>
      <c r="AGA9" s="91"/>
      <c r="AGB9" s="91"/>
      <c r="AGC9" s="91"/>
      <c r="AGD9" s="91"/>
      <c r="AGE9" s="91"/>
      <c r="AGF9" s="91"/>
      <c r="AGG9" s="91"/>
      <c r="AGH9" s="91"/>
      <c r="AGI9" s="91"/>
      <c r="AGJ9" s="91"/>
      <c r="AGK9" s="91"/>
      <c r="AGL9" s="91"/>
      <c r="AGM9" s="91"/>
      <c r="AGN9" s="91"/>
      <c r="AGO9" s="91"/>
      <c r="AGP9" s="91"/>
      <c r="AGQ9" s="91"/>
      <c r="AGR9" s="91"/>
      <c r="AGS9" s="91"/>
      <c r="AGT9" s="91"/>
      <c r="AGU9" s="91"/>
      <c r="AGV9" s="91"/>
      <c r="AGW9" s="91"/>
      <c r="AGX9" s="91"/>
      <c r="AGY9" s="91"/>
      <c r="AGZ9" s="91"/>
      <c r="AHA9" s="91"/>
      <c r="AHB9" s="91"/>
      <c r="AHC9" s="91"/>
      <c r="AHD9" s="91"/>
      <c r="AHE9" s="91"/>
      <c r="AHF9" s="91"/>
      <c r="AHG9" s="91"/>
      <c r="AHH9" s="91"/>
      <c r="AHI9" s="91"/>
      <c r="AHJ9" s="91"/>
      <c r="AHK9" s="91"/>
      <c r="AHL9" s="91"/>
      <c r="AHM9" s="91"/>
      <c r="AHN9" s="91"/>
      <c r="AHO9" s="91"/>
      <c r="AHP9" s="91"/>
      <c r="AHQ9" s="91"/>
      <c r="AHR9" s="91"/>
      <c r="AHS9" s="91"/>
      <c r="AHT9" s="91"/>
      <c r="AHU9" s="91"/>
      <c r="AHV9" s="91"/>
      <c r="AHW9" s="91"/>
      <c r="AHX9" s="91"/>
      <c r="AHY9" s="91"/>
      <c r="AHZ9" s="91"/>
      <c r="AIA9" s="91"/>
      <c r="AIB9" s="91"/>
      <c r="AIC9" s="91"/>
      <c r="AID9" s="91"/>
      <c r="AIE9" s="91"/>
      <c r="AIF9" s="91"/>
      <c r="AIG9" s="91"/>
      <c r="AIH9" s="91"/>
      <c r="AII9" s="91"/>
      <c r="AIJ9" s="91"/>
      <c r="AIK9" s="91"/>
      <c r="AIL9" s="91"/>
      <c r="AIM9" s="91"/>
      <c r="AIN9" s="91"/>
      <c r="AIO9" s="91"/>
      <c r="AIP9" s="91"/>
      <c r="AIQ9" s="91"/>
      <c r="AIR9" s="91"/>
      <c r="AIS9" s="91"/>
      <c r="AIT9" s="91"/>
      <c r="AIU9" s="91"/>
      <c r="AIV9" s="91"/>
      <c r="AIW9" s="91"/>
      <c r="AIX9" s="91"/>
      <c r="AIY9" s="91"/>
      <c r="AIZ9" s="91"/>
      <c r="AJA9" s="91"/>
      <c r="AJB9" s="91"/>
      <c r="AJC9" s="91"/>
      <c r="AJD9" s="91"/>
      <c r="AJE9" s="91"/>
      <c r="AJF9" s="91"/>
      <c r="AJG9" s="91"/>
      <c r="AJH9" s="91"/>
      <c r="AJI9" s="91"/>
      <c r="AJJ9" s="91"/>
      <c r="AJK9" s="91"/>
      <c r="AJL9" s="91"/>
      <c r="AJM9" s="91"/>
      <c r="AJN9" s="91"/>
      <c r="AJO9" s="91"/>
      <c r="AJP9" s="91"/>
      <c r="AJQ9" s="91"/>
      <c r="AJR9" s="91"/>
      <c r="AJS9" s="91"/>
      <c r="AJT9" s="91"/>
      <c r="AJU9" s="91"/>
      <c r="AJV9" s="91"/>
      <c r="AJW9" s="91"/>
      <c r="AJX9" s="91"/>
      <c r="AJY9" s="91"/>
      <c r="AJZ9" s="91"/>
      <c r="AKA9" s="91"/>
      <c r="AKB9" s="91"/>
      <c r="AKC9" s="91"/>
      <c r="AKD9" s="91"/>
      <c r="AKE9" s="91"/>
      <c r="AKF9" s="91"/>
      <c r="AKG9" s="91"/>
      <c r="AKH9" s="91"/>
      <c r="AKI9" s="91"/>
      <c r="AKJ9" s="91"/>
      <c r="AKK9" s="91"/>
      <c r="AKL9" s="91"/>
      <c r="AKM9" s="91"/>
      <c r="AKN9" s="91"/>
      <c r="AKO9" s="91"/>
      <c r="AKP9" s="91"/>
      <c r="AKQ9" s="91"/>
      <c r="AKR9" s="91"/>
      <c r="AKS9" s="91"/>
      <c r="AKT9" s="91"/>
      <c r="AKU9" s="91"/>
      <c r="AKV9" s="91"/>
      <c r="AKW9" s="91"/>
      <c r="AKX9" s="91"/>
      <c r="AKY9" s="91"/>
      <c r="AKZ9" s="91"/>
      <c r="ALA9" s="91"/>
      <c r="ALB9" s="91"/>
      <c r="ALC9" s="91"/>
      <c r="ALD9" s="91"/>
      <c r="ALE9" s="91"/>
      <c r="ALF9" s="91"/>
      <c r="ALG9" s="91"/>
      <c r="ALH9" s="91"/>
      <c r="ALI9" s="91"/>
      <c r="ALJ9" s="91"/>
      <c r="ALK9" s="91"/>
      <c r="ALL9" s="91"/>
      <c r="ALM9" s="91"/>
      <c r="ALN9" s="91"/>
      <c r="ALO9" s="91"/>
      <c r="ALP9" s="91"/>
      <c r="ALQ9" s="91"/>
      <c r="ALR9" s="91"/>
      <c r="ALS9" s="91"/>
      <c r="ALT9" s="91"/>
      <c r="ALU9" s="91"/>
      <c r="ALV9" s="91"/>
      <c r="ALW9" s="91"/>
      <c r="ALX9" s="91"/>
      <c r="ALY9" s="91"/>
      <c r="ALZ9" s="91"/>
      <c r="AMA9" s="91"/>
      <c r="AMB9" s="91"/>
      <c r="AMC9" s="91"/>
      <c r="AMD9" s="91"/>
      <c r="AME9" s="91"/>
      <c r="AMF9" s="91"/>
      <c r="AMG9" s="91"/>
      <c r="AMH9" s="91"/>
      <c r="AMI9" s="91"/>
      <c r="AMJ9" s="91"/>
      <c r="AMK9" s="91"/>
      <c r="AML9" s="91"/>
      <c r="AMM9" s="91"/>
      <c r="AMN9" s="91"/>
      <c r="AMO9" s="91"/>
      <c r="AMP9" s="91"/>
      <c r="AMQ9" s="91"/>
      <c r="AMR9" s="91"/>
      <c r="AMS9" s="91"/>
      <c r="AMT9" s="91"/>
      <c r="AMU9" s="91"/>
      <c r="AMV9" s="91"/>
      <c r="AMW9" s="91"/>
      <c r="AMX9" s="91"/>
      <c r="AMY9" s="91"/>
      <c r="AMZ9" s="91"/>
      <c r="ANA9" s="91"/>
      <c r="ANB9" s="91"/>
      <c r="ANC9" s="91"/>
      <c r="AND9" s="91"/>
      <c r="ANE9" s="91"/>
      <c r="ANF9" s="91"/>
      <c r="ANG9" s="91"/>
      <c r="ANH9" s="91"/>
      <c r="ANI9" s="91"/>
      <c r="ANJ9" s="91"/>
      <c r="ANK9" s="91"/>
      <c r="ANL9" s="91"/>
      <c r="ANM9" s="91"/>
      <c r="ANN9" s="91"/>
      <c r="ANO9" s="91"/>
      <c r="ANP9" s="91"/>
      <c r="ANQ9" s="91"/>
      <c r="ANR9" s="91"/>
      <c r="ANS9" s="91"/>
      <c r="ANT9" s="91"/>
      <c r="ANU9" s="91"/>
      <c r="ANV9" s="91"/>
      <c r="ANW9" s="91"/>
      <c r="ANX9" s="91"/>
      <c r="ANY9" s="91"/>
      <c r="ANZ9" s="91"/>
      <c r="AOA9" s="91"/>
      <c r="AOB9" s="91"/>
      <c r="AOC9" s="91"/>
      <c r="AOD9" s="91"/>
      <c r="AOE9" s="91"/>
      <c r="AOF9" s="91"/>
      <c r="AOG9" s="91"/>
      <c r="AOH9" s="91"/>
      <c r="AOI9" s="91"/>
      <c r="AOJ9" s="91"/>
      <c r="AOK9" s="91"/>
      <c r="AOL9" s="91"/>
      <c r="AOM9" s="91"/>
      <c r="AON9" s="91"/>
      <c r="AOO9" s="91"/>
      <c r="AOP9" s="91"/>
      <c r="AOQ9" s="91"/>
      <c r="AOR9" s="91"/>
      <c r="AOS9" s="91"/>
      <c r="AOT9" s="91"/>
      <c r="AOU9" s="91"/>
      <c r="AOV9" s="91"/>
      <c r="AOW9" s="91"/>
      <c r="AOX9" s="91"/>
      <c r="AOY9" s="91"/>
      <c r="AOZ9" s="91"/>
      <c r="APA9" s="91"/>
      <c r="APB9" s="91"/>
      <c r="APC9" s="91"/>
      <c r="APD9" s="91"/>
      <c r="APE9" s="91"/>
      <c r="APF9" s="91"/>
      <c r="APG9" s="91"/>
      <c r="APH9" s="91"/>
      <c r="API9" s="91"/>
      <c r="APJ9" s="91"/>
      <c r="APK9" s="91"/>
      <c r="APL9" s="91"/>
      <c r="APM9" s="91"/>
      <c r="APN9" s="91"/>
      <c r="APO9" s="91"/>
      <c r="APP9" s="91"/>
      <c r="APQ9" s="91"/>
      <c r="APR9" s="91"/>
      <c r="APS9" s="91"/>
      <c r="APT9" s="91"/>
      <c r="APU9" s="91"/>
      <c r="APV9" s="91"/>
      <c r="APW9" s="91"/>
      <c r="APX9" s="91"/>
      <c r="APY9" s="91"/>
      <c r="APZ9" s="91"/>
      <c r="AQA9" s="91"/>
      <c r="AQB9" s="91"/>
      <c r="AQC9" s="91"/>
      <c r="AQD9" s="91"/>
      <c r="AQE9" s="91"/>
      <c r="AQF9" s="91"/>
      <c r="AQG9" s="91"/>
      <c r="AQH9" s="91"/>
      <c r="AQI9" s="91"/>
      <c r="AQJ9" s="91"/>
      <c r="AQK9" s="91"/>
      <c r="AQL9" s="91"/>
      <c r="AQM9" s="91"/>
      <c r="AQN9" s="91"/>
      <c r="AQO9" s="91"/>
      <c r="AQP9" s="91"/>
      <c r="AQQ9" s="91"/>
      <c r="AQR9" s="91"/>
      <c r="AQS9" s="91"/>
      <c r="AQT9" s="91"/>
      <c r="AQU9" s="91"/>
      <c r="AQV9" s="91"/>
      <c r="AQW9" s="91"/>
      <c r="AQX9" s="91"/>
      <c r="AQY9" s="91"/>
      <c r="AQZ9" s="91"/>
      <c r="ARA9" s="91"/>
      <c r="ARB9" s="91"/>
      <c r="ARC9" s="91"/>
      <c r="ARD9" s="91"/>
      <c r="ARE9" s="91"/>
      <c r="ARF9" s="91"/>
      <c r="ARG9" s="91"/>
      <c r="ARH9" s="91"/>
      <c r="ARI9" s="91"/>
      <c r="ARJ9" s="91"/>
      <c r="ARK9" s="91"/>
      <c r="ARL9" s="91"/>
      <c r="ARM9" s="91"/>
      <c r="ARN9" s="91"/>
      <c r="ARO9" s="91"/>
      <c r="ARP9" s="91"/>
      <c r="ARQ9" s="91"/>
      <c r="ARR9" s="91"/>
      <c r="ARS9" s="91"/>
      <c r="ART9" s="91"/>
      <c r="ARU9" s="91"/>
      <c r="ARV9" s="91"/>
      <c r="ARW9" s="91"/>
      <c r="ARX9" s="91"/>
      <c r="ARY9" s="91"/>
      <c r="ARZ9" s="91"/>
      <c r="ASA9" s="91"/>
      <c r="ASB9" s="91"/>
      <c r="ASC9" s="91"/>
      <c r="ASD9" s="91"/>
      <c r="ASE9" s="91"/>
      <c r="ASF9" s="91"/>
      <c r="ASG9" s="91"/>
      <c r="ASH9" s="91"/>
      <c r="ASI9" s="91"/>
      <c r="ASJ9" s="91"/>
      <c r="ASK9" s="91"/>
      <c r="ASL9" s="91"/>
      <c r="ASM9" s="91"/>
      <c r="ASN9" s="91"/>
      <c r="ASO9" s="91"/>
      <c r="ASP9" s="91"/>
      <c r="ASQ9" s="91"/>
      <c r="ASR9" s="91"/>
      <c r="ASS9" s="91"/>
      <c r="AST9" s="91"/>
      <c r="ASU9" s="91"/>
      <c r="ASV9" s="91"/>
      <c r="ASW9" s="91"/>
      <c r="ASX9" s="91"/>
      <c r="ASY9" s="91"/>
      <c r="ASZ9" s="91"/>
      <c r="ATA9" s="91"/>
      <c r="ATB9" s="91"/>
      <c r="ATC9" s="91"/>
      <c r="ATD9" s="91"/>
      <c r="ATE9" s="91"/>
      <c r="ATF9" s="91"/>
      <c r="ATG9" s="91"/>
      <c r="ATH9" s="91"/>
      <c r="ATI9" s="91"/>
      <c r="ATJ9" s="91"/>
      <c r="ATK9" s="91"/>
      <c r="ATL9" s="91"/>
      <c r="ATM9" s="91"/>
      <c r="ATN9" s="91"/>
      <c r="ATO9" s="91"/>
      <c r="ATP9" s="91"/>
      <c r="ATQ9" s="91"/>
      <c r="ATR9" s="91"/>
      <c r="ATS9" s="91"/>
      <c r="ATT9" s="91"/>
      <c r="ATU9" s="91"/>
      <c r="ATV9" s="91"/>
      <c r="ATW9" s="91"/>
      <c r="ATX9" s="91"/>
      <c r="ATY9" s="91"/>
      <c r="ATZ9" s="91"/>
      <c r="AUA9" s="91"/>
      <c r="AUB9" s="91"/>
      <c r="AUC9" s="91"/>
      <c r="AUD9" s="91"/>
      <c r="AUE9" s="91"/>
      <c r="AUF9" s="91"/>
      <c r="AUG9" s="91"/>
      <c r="AUH9" s="91"/>
      <c r="AUI9" s="91"/>
      <c r="AUJ9" s="91"/>
      <c r="AUK9" s="91"/>
      <c r="AUL9" s="91"/>
      <c r="AUM9" s="91"/>
      <c r="AUN9" s="91"/>
      <c r="AUO9" s="91"/>
      <c r="AUP9" s="91"/>
      <c r="AUQ9" s="91"/>
      <c r="AUR9" s="91"/>
      <c r="AUS9" s="91"/>
      <c r="AUT9" s="91"/>
      <c r="AUU9" s="91"/>
      <c r="AUV9" s="91"/>
      <c r="AUW9" s="91"/>
      <c r="AUX9" s="91"/>
      <c r="AUY9" s="91"/>
      <c r="AUZ9" s="91"/>
      <c r="AVA9" s="91"/>
      <c r="AVB9" s="91"/>
      <c r="AVC9" s="91"/>
      <c r="AVD9" s="91"/>
      <c r="AVE9" s="91"/>
      <c r="AVF9" s="91"/>
      <c r="AVG9" s="91"/>
      <c r="AVH9" s="91"/>
      <c r="AVI9" s="91"/>
      <c r="AVJ9" s="91"/>
      <c r="AVK9" s="91"/>
      <c r="AVL9" s="91"/>
      <c r="AVM9" s="91"/>
      <c r="AVN9" s="91"/>
      <c r="AVO9" s="91"/>
      <c r="AVP9" s="91"/>
      <c r="AVQ9" s="91"/>
      <c r="AVR9" s="91"/>
      <c r="AVS9" s="91"/>
      <c r="AVT9" s="91"/>
      <c r="AVU9" s="91"/>
      <c r="AVV9" s="91"/>
      <c r="AVW9" s="91"/>
      <c r="AVX9" s="91"/>
      <c r="AVY9" s="91"/>
      <c r="AVZ9" s="91"/>
      <c r="AWA9" s="91"/>
      <c r="AWB9" s="91"/>
      <c r="AWC9" s="91"/>
      <c r="AWD9" s="91"/>
      <c r="AWE9" s="91"/>
      <c r="AWF9" s="91"/>
      <c r="AWG9" s="91"/>
      <c r="AWH9" s="91"/>
      <c r="AWI9" s="91"/>
      <c r="AWJ9" s="91"/>
      <c r="AWK9" s="91"/>
      <c r="AWL9" s="91"/>
      <c r="AWM9" s="91"/>
      <c r="AWN9" s="91"/>
      <c r="AWO9" s="91"/>
      <c r="AWP9" s="91"/>
      <c r="AWQ9" s="91"/>
      <c r="AWR9" s="91"/>
      <c r="AWS9" s="91"/>
      <c r="AWT9" s="91"/>
      <c r="AWU9" s="91"/>
      <c r="AWV9" s="91"/>
      <c r="AWW9" s="91"/>
      <c r="AWX9" s="91"/>
      <c r="AWY9" s="91"/>
      <c r="AWZ9" s="91"/>
      <c r="AXA9" s="91"/>
      <c r="AXB9" s="91"/>
      <c r="AXC9" s="91"/>
      <c r="AXD9" s="91"/>
      <c r="AXE9" s="91"/>
      <c r="AXF9" s="91"/>
      <c r="AXG9" s="91"/>
      <c r="AXH9" s="91"/>
      <c r="AXI9" s="91"/>
      <c r="AXJ9" s="91"/>
      <c r="AXK9" s="91"/>
      <c r="AXL9" s="91"/>
      <c r="AXM9" s="91"/>
      <c r="AXN9" s="91"/>
      <c r="AXO9" s="91"/>
      <c r="AXP9" s="91"/>
      <c r="AXQ9" s="91"/>
      <c r="AXR9" s="91"/>
      <c r="AXS9" s="91"/>
      <c r="AXT9" s="91"/>
      <c r="AXU9" s="91"/>
      <c r="AXV9" s="91"/>
      <c r="AXW9" s="91"/>
      <c r="AXX9" s="91"/>
      <c r="AXY9" s="91"/>
      <c r="AXZ9" s="91"/>
      <c r="AYA9" s="91"/>
      <c r="AYB9" s="91"/>
      <c r="AYC9" s="91"/>
      <c r="AYD9" s="91"/>
      <c r="AYE9" s="91"/>
      <c r="AYF9" s="91"/>
      <c r="AYG9" s="91"/>
      <c r="AYH9" s="91"/>
      <c r="AYI9" s="91"/>
      <c r="AYJ9" s="91"/>
      <c r="AYK9" s="91"/>
      <c r="AYL9" s="91"/>
      <c r="AYM9" s="91"/>
      <c r="AYN9" s="91"/>
      <c r="AYO9" s="91"/>
      <c r="AYP9" s="91"/>
      <c r="AYQ9" s="91"/>
      <c r="AYR9" s="91"/>
      <c r="AYS9" s="91"/>
      <c r="AYT9" s="91"/>
      <c r="AYU9" s="91"/>
      <c r="AYV9" s="91"/>
      <c r="AYW9" s="91"/>
      <c r="AYX9" s="91"/>
      <c r="AYY9" s="91"/>
      <c r="AYZ9" s="91"/>
      <c r="AZA9" s="91"/>
      <c r="AZB9" s="91"/>
      <c r="AZC9" s="91"/>
      <c r="AZD9" s="91"/>
      <c r="AZE9" s="91"/>
      <c r="AZF9" s="91"/>
      <c r="AZG9" s="91"/>
      <c r="AZH9" s="91"/>
      <c r="AZI9" s="91"/>
      <c r="AZJ9" s="91"/>
      <c r="AZK9" s="91"/>
      <c r="AZL9" s="91"/>
      <c r="AZM9" s="91"/>
      <c r="AZN9" s="91"/>
      <c r="AZO9" s="91"/>
      <c r="AZP9" s="91"/>
      <c r="AZQ9" s="91"/>
      <c r="AZR9" s="91"/>
      <c r="AZS9" s="91"/>
      <c r="AZT9" s="91"/>
      <c r="AZU9" s="91"/>
      <c r="AZV9" s="91"/>
      <c r="AZW9" s="91"/>
      <c r="AZX9" s="91"/>
      <c r="AZY9" s="91"/>
      <c r="AZZ9" s="91"/>
      <c r="BAA9" s="91"/>
      <c r="BAB9" s="91"/>
      <c r="BAC9" s="91"/>
      <c r="BAD9" s="91"/>
      <c r="BAE9" s="91"/>
      <c r="BAF9" s="91"/>
      <c r="BAG9" s="91"/>
      <c r="BAH9" s="91"/>
      <c r="BAI9" s="91"/>
      <c r="BAJ9" s="91"/>
      <c r="BAK9" s="91"/>
      <c r="BAL9" s="91"/>
      <c r="BAM9" s="91"/>
      <c r="BAN9" s="91"/>
      <c r="BAO9" s="91"/>
      <c r="BAP9" s="91"/>
      <c r="BAQ9" s="91"/>
      <c r="BAR9" s="91"/>
      <c r="BAS9" s="91"/>
      <c r="BAT9" s="91"/>
      <c r="BAU9" s="91"/>
      <c r="BAV9" s="91"/>
      <c r="BAW9" s="91"/>
      <c r="BAX9" s="91"/>
      <c r="BAY9" s="91"/>
      <c r="BAZ9" s="91"/>
      <c r="BBA9" s="91"/>
      <c r="BBB9" s="91"/>
      <c r="BBC9" s="91"/>
      <c r="BBD9" s="91"/>
      <c r="BBE9" s="91"/>
      <c r="BBF9" s="91"/>
      <c r="BBG9" s="91"/>
      <c r="BBH9" s="91"/>
      <c r="BBI9" s="91"/>
      <c r="BBJ9" s="91"/>
      <c r="BBK9" s="91"/>
      <c r="BBL9" s="91"/>
      <c r="BBM9" s="91"/>
      <c r="BBN9" s="91"/>
      <c r="BBO9" s="91"/>
      <c r="BBP9" s="91"/>
      <c r="BBQ9" s="91"/>
      <c r="BBR9" s="91"/>
      <c r="BBS9" s="91"/>
      <c r="BBT9" s="91"/>
      <c r="BBU9" s="91"/>
      <c r="BBV9" s="91"/>
      <c r="BBW9" s="91"/>
      <c r="BBX9" s="91"/>
      <c r="BBY9" s="91"/>
      <c r="BBZ9" s="91"/>
      <c r="BCA9" s="91"/>
      <c r="BCB9" s="91"/>
      <c r="BCC9" s="91"/>
      <c r="BCD9" s="91"/>
      <c r="BCE9" s="91"/>
      <c r="BCF9" s="91"/>
      <c r="BCG9" s="91"/>
      <c r="BCH9" s="91"/>
      <c r="BCI9" s="91"/>
      <c r="BCJ9" s="91"/>
      <c r="BCK9" s="91"/>
      <c r="BCL9" s="91"/>
      <c r="BCM9" s="91"/>
      <c r="BCN9" s="91"/>
      <c r="BCO9" s="91"/>
      <c r="BCP9" s="91"/>
      <c r="BCQ9" s="91"/>
      <c r="BCR9" s="91"/>
      <c r="BCS9" s="91"/>
      <c r="BCT9" s="91"/>
      <c r="BCU9" s="91"/>
      <c r="BCV9" s="91"/>
      <c r="BCW9" s="91"/>
      <c r="BCX9" s="91"/>
      <c r="BCY9" s="91"/>
      <c r="BCZ9" s="91"/>
      <c r="BDA9" s="91"/>
      <c r="BDB9" s="91"/>
      <c r="BDC9" s="91"/>
      <c r="BDD9" s="91"/>
      <c r="BDE9" s="91"/>
      <c r="BDF9" s="91"/>
      <c r="BDG9" s="91"/>
      <c r="BDH9" s="91"/>
      <c r="BDI9" s="91"/>
      <c r="BDJ9" s="91"/>
      <c r="BDK9" s="91"/>
      <c r="BDL9" s="91"/>
      <c r="BDM9" s="91"/>
      <c r="BDN9" s="91"/>
      <c r="BDO9" s="91"/>
      <c r="BDP9" s="91"/>
      <c r="BDQ9" s="91"/>
      <c r="BDR9" s="91"/>
      <c r="BDS9" s="91"/>
      <c r="BDT9" s="91"/>
      <c r="BDU9" s="91"/>
      <c r="BDV9" s="91"/>
      <c r="BDW9" s="91"/>
      <c r="BDX9" s="91"/>
      <c r="BDY9" s="91"/>
      <c r="BDZ9" s="91"/>
      <c r="BEA9" s="91"/>
      <c r="BEB9" s="91"/>
      <c r="BEC9" s="91"/>
      <c r="BED9" s="91"/>
      <c r="BEE9" s="91"/>
      <c r="BEF9" s="91"/>
      <c r="BEG9" s="91"/>
      <c r="BEH9" s="91"/>
      <c r="BEI9" s="91"/>
      <c r="BEJ9" s="91"/>
      <c r="BEK9" s="91"/>
      <c r="BEL9" s="91"/>
      <c r="BEM9" s="91"/>
      <c r="BEN9" s="91"/>
      <c r="BEO9" s="91"/>
      <c r="BEP9" s="91"/>
      <c r="BEQ9" s="91"/>
      <c r="BER9" s="91"/>
      <c r="BES9" s="91"/>
      <c r="BET9" s="91"/>
      <c r="BEU9" s="91"/>
      <c r="BEV9" s="91"/>
      <c r="BEW9" s="91"/>
      <c r="BEX9" s="91"/>
      <c r="BEY9" s="91"/>
      <c r="BEZ9" s="91"/>
      <c r="BFA9" s="91"/>
      <c r="BFB9" s="91"/>
      <c r="BFC9" s="91"/>
      <c r="BFD9" s="91"/>
      <c r="BFE9" s="91"/>
      <c r="BFF9" s="91"/>
      <c r="BFG9" s="91"/>
      <c r="BFH9" s="91"/>
      <c r="BFI9" s="91"/>
      <c r="BFJ9" s="91"/>
      <c r="BFK9" s="91"/>
      <c r="BFL9" s="91"/>
    </row>
    <row r="10" spans="1:1520" s="92" customFormat="1" x14ac:dyDescent="0.2">
      <c r="A10" s="102" t="s">
        <v>5925</v>
      </c>
      <c r="B10" s="103" t="s">
        <v>5926</v>
      </c>
      <c r="C10" s="104">
        <v>630</v>
      </c>
      <c r="D10" s="105">
        <v>346.5</v>
      </c>
      <c r="E10" s="108">
        <v>207.77777777777777</v>
      </c>
      <c r="F10" s="106">
        <v>3</v>
      </c>
      <c r="G10" s="142">
        <v>7</v>
      </c>
      <c r="H10" s="106">
        <v>10</v>
      </c>
      <c r="I10" s="200" t="s">
        <v>8441</v>
      </c>
      <c r="J10" s="200" t="s">
        <v>8441</v>
      </c>
      <c r="K10" s="200" t="s">
        <v>8441</v>
      </c>
      <c r="L10" s="200" t="s">
        <v>8441</v>
      </c>
      <c r="M10" s="200" t="s">
        <v>8441</v>
      </c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  <c r="DB10" s="91"/>
      <c r="DC10" s="91"/>
      <c r="DD10" s="91"/>
      <c r="DE10" s="91"/>
      <c r="DF10" s="91"/>
      <c r="DG10" s="91"/>
      <c r="DH10" s="91"/>
      <c r="DI10" s="91"/>
      <c r="DJ10" s="91"/>
      <c r="DK10" s="91"/>
      <c r="DL10" s="91"/>
      <c r="DM10" s="91"/>
      <c r="DN10" s="91"/>
      <c r="DO10" s="91"/>
      <c r="DP10" s="91"/>
      <c r="DQ10" s="91"/>
      <c r="DR10" s="91"/>
      <c r="DS10" s="91"/>
      <c r="DT10" s="91"/>
      <c r="DU10" s="91"/>
      <c r="DV10" s="91"/>
      <c r="DW10" s="91"/>
      <c r="DX10" s="91"/>
      <c r="DY10" s="91"/>
      <c r="DZ10" s="91"/>
      <c r="EA10" s="91"/>
      <c r="EB10" s="91"/>
      <c r="EC10" s="91"/>
      <c r="ED10" s="91"/>
      <c r="EE10" s="91"/>
      <c r="EF10" s="91"/>
      <c r="EG10" s="91"/>
      <c r="EH10" s="91"/>
      <c r="EI10" s="91"/>
      <c r="EJ10" s="91"/>
      <c r="EK10" s="91"/>
      <c r="EL10" s="91"/>
      <c r="EM10" s="91"/>
      <c r="EN10" s="91"/>
      <c r="EO10" s="91"/>
      <c r="EP10" s="91"/>
      <c r="EQ10" s="91"/>
      <c r="ER10" s="91"/>
      <c r="ES10" s="91"/>
      <c r="ET10" s="91"/>
      <c r="EU10" s="91"/>
      <c r="EV10" s="91"/>
      <c r="EW10" s="91"/>
      <c r="EX10" s="91"/>
      <c r="EY10" s="91"/>
      <c r="EZ10" s="91"/>
      <c r="FA10" s="91"/>
      <c r="FB10" s="91"/>
      <c r="FC10" s="91"/>
      <c r="FD10" s="91"/>
      <c r="FE10" s="91"/>
      <c r="FF10" s="91"/>
      <c r="FG10" s="91"/>
      <c r="FH10" s="91"/>
      <c r="FI10" s="91"/>
      <c r="FJ10" s="91"/>
      <c r="FK10" s="91"/>
      <c r="FL10" s="91"/>
      <c r="FM10" s="91"/>
      <c r="FN10" s="91"/>
      <c r="FO10" s="91"/>
      <c r="FP10" s="91"/>
      <c r="FQ10" s="91"/>
      <c r="FR10" s="91"/>
      <c r="FS10" s="91"/>
      <c r="FT10" s="91"/>
      <c r="FU10" s="91"/>
      <c r="FV10" s="91"/>
      <c r="FW10" s="91"/>
      <c r="FX10" s="91"/>
      <c r="FY10" s="91"/>
      <c r="FZ10" s="91"/>
      <c r="GA10" s="91"/>
      <c r="GB10" s="91"/>
      <c r="GC10" s="91"/>
      <c r="GD10" s="91"/>
      <c r="GE10" s="91"/>
      <c r="GF10" s="91"/>
      <c r="GG10" s="91"/>
      <c r="GH10" s="91"/>
      <c r="GI10" s="91"/>
      <c r="GJ10" s="91"/>
      <c r="GK10" s="91"/>
      <c r="GL10" s="91"/>
      <c r="GM10" s="91"/>
      <c r="GN10" s="91"/>
      <c r="GO10" s="91"/>
      <c r="GP10" s="91"/>
      <c r="GQ10" s="91"/>
      <c r="GR10" s="91"/>
      <c r="GS10" s="91"/>
      <c r="GT10" s="91"/>
      <c r="GU10" s="91"/>
      <c r="GV10" s="91"/>
      <c r="GW10" s="91"/>
      <c r="GX10" s="91"/>
      <c r="GY10" s="91"/>
      <c r="GZ10" s="91"/>
      <c r="HA10" s="91"/>
      <c r="HB10" s="91"/>
      <c r="HC10" s="91"/>
      <c r="HD10" s="91"/>
      <c r="HE10" s="91"/>
      <c r="HF10" s="91"/>
      <c r="HG10" s="91"/>
      <c r="HH10" s="91"/>
      <c r="HI10" s="91"/>
      <c r="HJ10" s="91"/>
      <c r="HK10" s="91"/>
      <c r="HL10" s="91"/>
      <c r="HM10" s="91"/>
      <c r="HN10" s="91"/>
      <c r="HO10" s="91"/>
      <c r="HP10" s="91"/>
      <c r="HQ10" s="91"/>
      <c r="HR10" s="91"/>
      <c r="HS10" s="91"/>
      <c r="HT10" s="91"/>
      <c r="HU10" s="91"/>
      <c r="HV10" s="91"/>
      <c r="HW10" s="91"/>
      <c r="HX10" s="91"/>
      <c r="HY10" s="91"/>
      <c r="HZ10" s="91"/>
      <c r="IA10" s="91"/>
      <c r="IB10" s="91"/>
      <c r="IC10" s="91"/>
      <c r="ID10" s="91"/>
      <c r="IE10" s="91"/>
      <c r="IF10" s="91"/>
      <c r="IG10" s="91"/>
      <c r="IH10" s="91"/>
      <c r="II10" s="91"/>
      <c r="IJ10" s="91"/>
      <c r="IK10" s="91"/>
      <c r="IL10" s="91"/>
      <c r="IM10" s="91"/>
      <c r="IN10" s="91"/>
      <c r="IO10" s="91"/>
      <c r="IP10" s="91"/>
      <c r="IQ10" s="91"/>
      <c r="IR10" s="91"/>
      <c r="IS10" s="91"/>
      <c r="IT10" s="91"/>
      <c r="IU10" s="91"/>
      <c r="IV10" s="91"/>
      <c r="IW10" s="91"/>
      <c r="IX10" s="91"/>
      <c r="IY10" s="91"/>
      <c r="IZ10" s="91"/>
      <c r="JA10" s="91"/>
      <c r="JB10" s="91"/>
      <c r="JC10" s="91"/>
      <c r="JD10" s="91"/>
      <c r="JE10" s="91"/>
      <c r="JF10" s="91"/>
      <c r="JG10" s="91"/>
      <c r="JH10" s="91"/>
      <c r="JI10" s="91"/>
      <c r="JJ10" s="91"/>
      <c r="JK10" s="91"/>
      <c r="JL10" s="91"/>
      <c r="JM10" s="91"/>
      <c r="JN10" s="91"/>
      <c r="JO10" s="91"/>
      <c r="JP10" s="91"/>
      <c r="JQ10" s="91"/>
      <c r="JR10" s="91"/>
      <c r="JS10" s="91"/>
      <c r="JT10" s="91"/>
      <c r="JU10" s="91"/>
      <c r="JV10" s="91"/>
      <c r="JW10" s="91"/>
      <c r="JX10" s="91"/>
      <c r="JY10" s="91"/>
      <c r="JZ10" s="91"/>
      <c r="KA10" s="91"/>
      <c r="KB10" s="91"/>
      <c r="KC10" s="91"/>
      <c r="KD10" s="91"/>
      <c r="KE10" s="91"/>
      <c r="KF10" s="91"/>
      <c r="KG10" s="91"/>
      <c r="KH10" s="91"/>
      <c r="KI10" s="91"/>
      <c r="KJ10" s="91"/>
      <c r="KK10" s="91"/>
      <c r="KL10" s="91"/>
      <c r="KM10" s="91"/>
      <c r="KN10" s="91"/>
      <c r="KO10" s="91"/>
      <c r="KP10" s="91"/>
      <c r="KQ10" s="91"/>
      <c r="KR10" s="91"/>
      <c r="KS10" s="91"/>
      <c r="KT10" s="91"/>
      <c r="KU10" s="91"/>
      <c r="KV10" s="91"/>
      <c r="KW10" s="91"/>
      <c r="KX10" s="91"/>
      <c r="KY10" s="91"/>
      <c r="KZ10" s="91"/>
      <c r="LA10" s="91"/>
      <c r="LB10" s="91"/>
      <c r="LC10" s="91"/>
      <c r="LD10" s="91"/>
      <c r="LE10" s="91"/>
      <c r="LF10" s="91"/>
      <c r="LG10" s="91"/>
      <c r="LH10" s="91"/>
      <c r="LI10" s="91"/>
      <c r="LJ10" s="91"/>
      <c r="LK10" s="91"/>
      <c r="LL10" s="91"/>
      <c r="LM10" s="91"/>
      <c r="LN10" s="91"/>
      <c r="LO10" s="91"/>
      <c r="LP10" s="91"/>
      <c r="LQ10" s="91"/>
      <c r="LR10" s="91"/>
      <c r="LS10" s="91"/>
      <c r="LT10" s="91"/>
      <c r="LU10" s="91"/>
      <c r="LV10" s="91"/>
      <c r="LW10" s="91"/>
      <c r="LX10" s="91"/>
      <c r="LY10" s="91"/>
      <c r="LZ10" s="91"/>
      <c r="MA10" s="91"/>
      <c r="MB10" s="91"/>
      <c r="MC10" s="91"/>
      <c r="MD10" s="91"/>
      <c r="ME10" s="91"/>
      <c r="MF10" s="91"/>
      <c r="MG10" s="91"/>
      <c r="MH10" s="91"/>
      <c r="MI10" s="91"/>
      <c r="MJ10" s="91"/>
      <c r="MK10" s="91"/>
      <c r="ML10" s="91"/>
      <c r="MM10" s="91"/>
      <c r="MN10" s="91"/>
      <c r="MO10" s="91"/>
      <c r="MP10" s="91"/>
      <c r="MQ10" s="91"/>
      <c r="MR10" s="91"/>
      <c r="MS10" s="91"/>
      <c r="MT10" s="91"/>
      <c r="MU10" s="91"/>
      <c r="MV10" s="91"/>
      <c r="MW10" s="91"/>
      <c r="MX10" s="91"/>
      <c r="MY10" s="91"/>
      <c r="MZ10" s="91"/>
      <c r="NA10" s="91"/>
      <c r="NB10" s="91"/>
      <c r="NC10" s="91"/>
      <c r="ND10" s="91"/>
      <c r="NE10" s="91"/>
      <c r="NF10" s="91"/>
      <c r="NG10" s="91"/>
      <c r="NH10" s="91"/>
      <c r="NI10" s="91"/>
      <c r="NJ10" s="91"/>
      <c r="NK10" s="91"/>
      <c r="NL10" s="91"/>
      <c r="NM10" s="91"/>
      <c r="NN10" s="91"/>
      <c r="NO10" s="91"/>
      <c r="NP10" s="91"/>
      <c r="NQ10" s="91"/>
      <c r="NR10" s="91"/>
      <c r="NS10" s="91"/>
      <c r="NT10" s="91"/>
      <c r="NU10" s="91"/>
      <c r="NV10" s="91"/>
      <c r="NW10" s="91"/>
      <c r="NX10" s="91"/>
      <c r="NY10" s="91"/>
      <c r="NZ10" s="91"/>
      <c r="OA10" s="91"/>
      <c r="OB10" s="91"/>
      <c r="OC10" s="91"/>
      <c r="OD10" s="91"/>
      <c r="OE10" s="91"/>
      <c r="OF10" s="91"/>
      <c r="OG10" s="91"/>
      <c r="OH10" s="91"/>
      <c r="OI10" s="91"/>
      <c r="OJ10" s="91"/>
      <c r="OK10" s="91"/>
      <c r="OL10" s="91"/>
      <c r="OM10" s="91"/>
      <c r="ON10" s="91"/>
      <c r="OO10" s="91"/>
      <c r="OP10" s="91"/>
      <c r="OQ10" s="91"/>
      <c r="OR10" s="91"/>
      <c r="OS10" s="91"/>
      <c r="OT10" s="91"/>
      <c r="OU10" s="91"/>
      <c r="OV10" s="91"/>
      <c r="OW10" s="91"/>
      <c r="OX10" s="91"/>
      <c r="OY10" s="91"/>
      <c r="OZ10" s="91"/>
      <c r="PA10" s="91"/>
      <c r="PB10" s="91"/>
      <c r="PC10" s="91"/>
      <c r="PD10" s="91"/>
      <c r="PE10" s="91"/>
      <c r="PF10" s="91"/>
      <c r="PG10" s="91"/>
      <c r="PH10" s="91"/>
      <c r="PI10" s="91"/>
      <c r="PJ10" s="91"/>
      <c r="PK10" s="91"/>
      <c r="PL10" s="91"/>
      <c r="PM10" s="91"/>
      <c r="PN10" s="91"/>
      <c r="PO10" s="91"/>
      <c r="PP10" s="91"/>
      <c r="PQ10" s="91"/>
      <c r="PR10" s="91"/>
      <c r="PS10" s="91"/>
      <c r="PT10" s="91"/>
      <c r="PU10" s="91"/>
      <c r="PV10" s="91"/>
      <c r="PW10" s="91"/>
      <c r="PX10" s="91"/>
      <c r="PY10" s="91"/>
      <c r="PZ10" s="91"/>
      <c r="QA10" s="91"/>
      <c r="QB10" s="91"/>
      <c r="QC10" s="91"/>
      <c r="QD10" s="91"/>
      <c r="QE10" s="91"/>
      <c r="QF10" s="91"/>
      <c r="QG10" s="91"/>
      <c r="QH10" s="91"/>
      <c r="QI10" s="91"/>
      <c r="QJ10" s="91"/>
      <c r="QK10" s="91"/>
      <c r="QL10" s="91"/>
      <c r="QM10" s="91"/>
      <c r="QN10" s="91"/>
      <c r="QO10" s="91"/>
      <c r="QP10" s="91"/>
      <c r="QQ10" s="91"/>
      <c r="QR10" s="91"/>
      <c r="QS10" s="91"/>
      <c r="QT10" s="91"/>
      <c r="QU10" s="91"/>
      <c r="QV10" s="91"/>
      <c r="QW10" s="91"/>
      <c r="QX10" s="91"/>
      <c r="QY10" s="91"/>
      <c r="QZ10" s="91"/>
      <c r="RA10" s="91"/>
      <c r="RB10" s="91"/>
      <c r="RC10" s="91"/>
      <c r="RD10" s="91"/>
      <c r="RE10" s="91"/>
      <c r="RF10" s="91"/>
      <c r="RG10" s="91"/>
      <c r="RH10" s="91"/>
      <c r="RI10" s="91"/>
      <c r="RJ10" s="91"/>
      <c r="RK10" s="91"/>
      <c r="RL10" s="91"/>
      <c r="RM10" s="91"/>
      <c r="RN10" s="91"/>
      <c r="RO10" s="91"/>
      <c r="RP10" s="91"/>
      <c r="RQ10" s="91"/>
      <c r="RR10" s="91"/>
      <c r="RS10" s="91"/>
      <c r="RT10" s="91"/>
      <c r="RU10" s="91"/>
      <c r="RV10" s="91"/>
      <c r="RW10" s="91"/>
      <c r="RX10" s="91"/>
      <c r="RY10" s="91"/>
      <c r="RZ10" s="91"/>
      <c r="SA10" s="91"/>
      <c r="SB10" s="91"/>
      <c r="SC10" s="91"/>
      <c r="SD10" s="91"/>
      <c r="SE10" s="91"/>
      <c r="SF10" s="91"/>
      <c r="SG10" s="91"/>
      <c r="SH10" s="91"/>
      <c r="SI10" s="91"/>
      <c r="SJ10" s="91"/>
      <c r="SK10" s="91"/>
      <c r="SL10" s="91"/>
      <c r="SM10" s="91"/>
      <c r="SN10" s="91"/>
      <c r="SO10" s="91"/>
      <c r="SP10" s="91"/>
      <c r="SQ10" s="91"/>
      <c r="SR10" s="91"/>
      <c r="SS10" s="91"/>
      <c r="ST10" s="91"/>
      <c r="SU10" s="91"/>
      <c r="SV10" s="91"/>
      <c r="SW10" s="91"/>
      <c r="SX10" s="91"/>
      <c r="SY10" s="91"/>
      <c r="SZ10" s="91"/>
      <c r="TA10" s="91"/>
      <c r="TB10" s="91"/>
      <c r="TC10" s="91"/>
      <c r="TD10" s="91"/>
      <c r="TE10" s="91"/>
      <c r="TF10" s="91"/>
      <c r="TG10" s="91"/>
      <c r="TH10" s="91"/>
      <c r="TI10" s="91"/>
      <c r="TJ10" s="91"/>
      <c r="TK10" s="91"/>
      <c r="TL10" s="91"/>
      <c r="TM10" s="91"/>
      <c r="TN10" s="91"/>
      <c r="TO10" s="91"/>
      <c r="TP10" s="91"/>
      <c r="TQ10" s="91"/>
      <c r="TR10" s="91"/>
      <c r="TS10" s="91"/>
      <c r="TT10" s="91"/>
      <c r="TU10" s="91"/>
      <c r="TV10" s="91"/>
      <c r="TW10" s="91"/>
      <c r="TX10" s="91"/>
      <c r="TY10" s="91"/>
      <c r="TZ10" s="91"/>
      <c r="UA10" s="91"/>
      <c r="UB10" s="91"/>
      <c r="UC10" s="91"/>
      <c r="UD10" s="91"/>
      <c r="UE10" s="91"/>
      <c r="UF10" s="91"/>
      <c r="UG10" s="91"/>
      <c r="UH10" s="91"/>
      <c r="UI10" s="91"/>
      <c r="UJ10" s="91"/>
      <c r="UK10" s="91"/>
      <c r="UL10" s="91"/>
      <c r="UM10" s="91"/>
      <c r="UN10" s="91"/>
      <c r="UO10" s="91"/>
      <c r="UP10" s="91"/>
      <c r="UQ10" s="91"/>
      <c r="UR10" s="91"/>
      <c r="US10" s="91"/>
      <c r="UT10" s="91"/>
      <c r="UU10" s="91"/>
      <c r="UV10" s="91"/>
      <c r="UW10" s="91"/>
      <c r="UX10" s="91"/>
      <c r="UY10" s="91"/>
      <c r="UZ10" s="91"/>
      <c r="VA10" s="91"/>
      <c r="VB10" s="91"/>
      <c r="VC10" s="91"/>
      <c r="VD10" s="91"/>
      <c r="VE10" s="91"/>
      <c r="VF10" s="91"/>
      <c r="VG10" s="91"/>
      <c r="VH10" s="91"/>
      <c r="VI10" s="91"/>
      <c r="VJ10" s="91"/>
      <c r="VK10" s="91"/>
      <c r="VL10" s="91"/>
      <c r="VM10" s="91"/>
      <c r="VN10" s="91"/>
      <c r="VO10" s="91"/>
      <c r="VP10" s="91"/>
      <c r="VQ10" s="91"/>
      <c r="VR10" s="91"/>
      <c r="VS10" s="91"/>
      <c r="VT10" s="91"/>
      <c r="VU10" s="91"/>
      <c r="VV10" s="91"/>
      <c r="VW10" s="91"/>
      <c r="VX10" s="91"/>
      <c r="VY10" s="91"/>
      <c r="VZ10" s="91"/>
      <c r="WA10" s="91"/>
      <c r="WB10" s="91"/>
      <c r="WC10" s="91"/>
      <c r="WD10" s="91"/>
      <c r="WE10" s="91"/>
      <c r="WF10" s="91"/>
      <c r="WG10" s="91"/>
      <c r="WH10" s="91"/>
      <c r="WI10" s="91"/>
      <c r="WJ10" s="91"/>
      <c r="WK10" s="91"/>
      <c r="WL10" s="91"/>
      <c r="WM10" s="91"/>
      <c r="WN10" s="91"/>
      <c r="WO10" s="91"/>
      <c r="WP10" s="91"/>
      <c r="WQ10" s="91"/>
      <c r="WR10" s="91"/>
      <c r="WS10" s="91"/>
      <c r="WT10" s="91"/>
      <c r="WU10" s="91"/>
      <c r="WV10" s="91"/>
      <c r="WW10" s="91"/>
      <c r="WX10" s="91"/>
      <c r="WY10" s="91"/>
      <c r="WZ10" s="91"/>
      <c r="XA10" s="91"/>
      <c r="XB10" s="91"/>
      <c r="XC10" s="91"/>
      <c r="XD10" s="91"/>
      <c r="XE10" s="91"/>
      <c r="XF10" s="91"/>
      <c r="XG10" s="91"/>
      <c r="XH10" s="91"/>
      <c r="XI10" s="91"/>
      <c r="XJ10" s="91"/>
      <c r="XK10" s="91"/>
      <c r="XL10" s="91"/>
      <c r="XM10" s="91"/>
      <c r="XN10" s="91"/>
      <c r="XO10" s="91"/>
      <c r="XP10" s="91"/>
      <c r="XQ10" s="91"/>
      <c r="XR10" s="91"/>
      <c r="XS10" s="91"/>
      <c r="XT10" s="91"/>
      <c r="XU10" s="91"/>
      <c r="XV10" s="91"/>
      <c r="XW10" s="91"/>
      <c r="XX10" s="91"/>
      <c r="XY10" s="91"/>
      <c r="XZ10" s="91"/>
      <c r="YA10" s="91"/>
      <c r="YB10" s="91"/>
      <c r="YC10" s="91"/>
      <c r="YD10" s="91"/>
      <c r="YE10" s="91"/>
      <c r="YF10" s="91"/>
      <c r="YG10" s="91"/>
      <c r="YH10" s="91"/>
      <c r="YI10" s="91"/>
      <c r="YJ10" s="91"/>
      <c r="YK10" s="91"/>
      <c r="YL10" s="91"/>
      <c r="YM10" s="91"/>
      <c r="YN10" s="91"/>
      <c r="YO10" s="91"/>
      <c r="YP10" s="91"/>
      <c r="YQ10" s="91"/>
      <c r="YR10" s="91"/>
      <c r="YS10" s="91"/>
      <c r="YT10" s="91"/>
      <c r="YU10" s="91"/>
      <c r="YV10" s="91"/>
      <c r="YW10" s="91"/>
      <c r="YX10" s="91"/>
      <c r="YY10" s="91"/>
      <c r="YZ10" s="91"/>
      <c r="ZA10" s="91"/>
      <c r="ZB10" s="91"/>
      <c r="ZC10" s="91"/>
      <c r="ZD10" s="91"/>
      <c r="ZE10" s="91"/>
      <c r="ZF10" s="91"/>
      <c r="ZG10" s="91"/>
      <c r="ZH10" s="91"/>
      <c r="ZI10" s="91"/>
      <c r="ZJ10" s="91"/>
      <c r="ZK10" s="91"/>
      <c r="ZL10" s="91"/>
      <c r="ZM10" s="91"/>
      <c r="ZN10" s="91"/>
      <c r="ZO10" s="91"/>
      <c r="ZP10" s="91"/>
      <c r="ZQ10" s="91"/>
      <c r="ZR10" s="91"/>
      <c r="ZS10" s="91"/>
      <c r="ZT10" s="91"/>
      <c r="ZU10" s="91"/>
      <c r="ZV10" s="91"/>
      <c r="ZW10" s="91"/>
      <c r="ZX10" s="91"/>
      <c r="ZY10" s="91"/>
      <c r="ZZ10" s="91"/>
      <c r="AAA10" s="91"/>
      <c r="AAB10" s="91"/>
      <c r="AAC10" s="91"/>
      <c r="AAD10" s="91"/>
      <c r="AAE10" s="91"/>
      <c r="AAF10" s="91"/>
      <c r="AAG10" s="91"/>
      <c r="AAH10" s="91"/>
      <c r="AAI10" s="91"/>
      <c r="AAJ10" s="91"/>
      <c r="AAK10" s="91"/>
      <c r="AAL10" s="91"/>
      <c r="AAM10" s="91"/>
      <c r="AAN10" s="91"/>
      <c r="AAO10" s="91"/>
      <c r="AAP10" s="91"/>
      <c r="AAQ10" s="91"/>
      <c r="AAR10" s="91"/>
      <c r="AAS10" s="91"/>
      <c r="AAT10" s="91"/>
      <c r="AAU10" s="91"/>
      <c r="AAV10" s="91"/>
      <c r="AAW10" s="91"/>
      <c r="AAX10" s="91"/>
      <c r="AAY10" s="91"/>
      <c r="AAZ10" s="91"/>
      <c r="ABA10" s="91"/>
      <c r="ABB10" s="91"/>
      <c r="ABC10" s="91"/>
      <c r="ABD10" s="91"/>
      <c r="ABE10" s="91"/>
      <c r="ABF10" s="91"/>
      <c r="ABG10" s="91"/>
      <c r="ABH10" s="91"/>
      <c r="ABI10" s="91"/>
      <c r="ABJ10" s="91"/>
      <c r="ABK10" s="91"/>
      <c r="ABL10" s="91"/>
      <c r="ABM10" s="91"/>
      <c r="ABN10" s="91"/>
      <c r="ABO10" s="91"/>
      <c r="ABP10" s="91"/>
      <c r="ABQ10" s="91"/>
      <c r="ABR10" s="91"/>
      <c r="ABS10" s="91"/>
      <c r="ABT10" s="91"/>
      <c r="ABU10" s="91"/>
      <c r="ABV10" s="91"/>
      <c r="ABW10" s="91"/>
      <c r="ABX10" s="91"/>
      <c r="ABY10" s="91"/>
      <c r="ABZ10" s="91"/>
      <c r="ACA10" s="91"/>
      <c r="ACB10" s="91"/>
      <c r="ACC10" s="91"/>
      <c r="ACD10" s="91"/>
      <c r="ACE10" s="91"/>
      <c r="ACF10" s="91"/>
      <c r="ACG10" s="91"/>
      <c r="ACH10" s="91"/>
      <c r="ACI10" s="91"/>
      <c r="ACJ10" s="91"/>
      <c r="ACK10" s="91"/>
      <c r="ACL10" s="91"/>
      <c r="ACM10" s="91"/>
      <c r="ACN10" s="91"/>
      <c r="ACO10" s="91"/>
      <c r="ACP10" s="91"/>
      <c r="ACQ10" s="91"/>
      <c r="ACR10" s="91"/>
      <c r="ACS10" s="91"/>
      <c r="ACT10" s="91"/>
      <c r="ACU10" s="91"/>
      <c r="ACV10" s="91"/>
      <c r="ACW10" s="91"/>
      <c r="ACX10" s="91"/>
      <c r="ACY10" s="91"/>
      <c r="ACZ10" s="91"/>
      <c r="ADA10" s="91"/>
      <c r="ADB10" s="91"/>
      <c r="ADC10" s="91"/>
      <c r="ADD10" s="91"/>
      <c r="ADE10" s="91"/>
      <c r="ADF10" s="91"/>
      <c r="ADG10" s="91"/>
      <c r="ADH10" s="91"/>
      <c r="ADI10" s="91"/>
      <c r="ADJ10" s="91"/>
      <c r="ADK10" s="91"/>
      <c r="ADL10" s="91"/>
      <c r="ADM10" s="91"/>
      <c r="ADN10" s="91"/>
      <c r="ADO10" s="91"/>
      <c r="ADP10" s="91"/>
      <c r="ADQ10" s="91"/>
      <c r="ADR10" s="91"/>
      <c r="ADS10" s="91"/>
      <c r="ADT10" s="91"/>
      <c r="ADU10" s="91"/>
      <c r="ADV10" s="91"/>
      <c r="ADW10" s="91"/>
      <c r="ADX10" s="91"/>
      <c r="ADY10" s="91"/>
      <c r="ADZ10" s="91"/>
      <c r="AEA10" s="91"/>
      <c r="AEB10" s="91"/>
      <c r="AEC10" s="91"/>
      <c r="AED10" s="91"/>
      <c r="AEE10" s="91"/>
      <c r="AEF10" s="91"/>
      <c r="AEG10" s="91"/>
      <c r="AEH10" s="91"/>
      <c r="AEI10" s="91"/>
      <c r="AEJ10" s="91"/>
      <c r="AEK10" s="91"/>
      <c r="AEL10" s="91"/>
      <c r="AEM10" s="91"/>
      <c r="AEN10" s="91"/>
      <c r="AEO10" s="91"/>
      <c r="AEP10" s="91"/>
      <c r="AEQ10" s="91"/>
      <c r="AER10" s="91"/>
      <c r="AES10" s="91"/>
      <c r="AET10" s="91"/>
      <c r="AEU10" s="91"/>
      <c r="AEV10" s="91"/>
      <c r="AEW10" s="91"/>
      <c r="AEX10" s="91"/>
      <c r="AEY10" s="91"/>
      <c r="AEZ10" s="91"/>
      <c r="AFA10" s="91"/>
      <c r="AFB10" s="91"/>
      <c r="AFC10" s="91"/>
      <c r="AFD10" s="91"/>
      <c r="AFE10" s="91"/>
      <c r="AFF10" s="91"/>
      <c r="AFG10" s="91"/>
      <c r="AFH10" s="91"/>
      <c r="AFI10" s="91"/>
      <c r="AFJ10" s="91"/>
      <c r="AFK10" s="91"/>
      <c r="AFL10" s="91"/>
      <c r="AFM10" s="91"/>
      <c r="AFN10" s="91"/>
      <c r="AFO10" s="91"/>
      <c r="AFP10" s="91"/>
      <c r="AFQ10" s="91"/>
      <c r="AFR10" s="91"/>
      <c r="AFS10" s="91"/>
      <c r="AFT10" s="91"/>
      <c r="AFU10" s="91"/>
      <c r="AFV10" s="91"/>
      <c r="AFW10" s="91"/>
      <c r="AFX10" s="91"/>
      <c r="AFY10" s="91"/>
      <c r="AFZ10" s="91"/>
      <c r="AGA10" s="91"/>
      <c r="AGB10" s="91"/>
      <c r="AGC10" s="91"/>
      <c r="AGD10" s="91"/>
      <c r="AGE10" s="91"/>
      <c r="AGF10" s="91"/>
      <c r="AGG10" s="91"/>
      <c r="AGH10" s="91"/>
      <c r="AGI10" s="91"/>
      <c r="AGJ10" s="91"/>
      <c r="AGK10" s="91"/>
      <c r="AGL10" s="91"/>
      <c r="AGM10" s="91"/>
      <c r="AGN10" s="91"/>
      <c r="AGO10" s="91"/>
      <c r="AGP10" s="91"/>
      <c r="AGQ10" s="91"/>
      <c r="AGR10" s="91"/>
      <c r="AGS10" s="91"/>
      <c r="AGT10" s="91"/>
      <c r="AGU10" s="91"/>
      <c r="AGV10" s="91"/>
      <c r="AGW10" s="91"/>
      <c r="AGX10" s="91"/>
      <c r="AGY10" s="91"/>
      <c r="AGZ10" s="91"/>
      <c r="AHA10" s="91"/>
      <c r="AHB10" s="91"/>
      <c r="AHC10" s="91"/>
      <c r="AHD10" s="91"/>
      <c r="AHE10" s="91"/>
      <c r="AHF10" s="91"/>
      <c r="AHG10" s="91"/>
      <c r="AHH10" s="91"/>
      <c r="AHI10" s="91"/>
      <c r="AHJ10" s="91"/>
      <c r="AHK10" s="91"/>
      <c r="AHL10" s="91"/>
      <c r="AHM10" s="91"/>
      <c r="AHN10" s="91"/>
      <c r="AHO10" s="91"/>
      <c r="AHP10" s="91"/>
      <c r="AHQ10" s="91"/>
      <c r="AHR10" s="91"/>
      <c r="AHS10" s="91"/>
      <c r="AHT10" s="91"/>
      <c r="AHU10" s="91"/>
      <c r="AHV10" s="91"/>
      <c r="AHW10" s="91"/>
      <c r="AHX10" s="91"/>
      <c r="AHY10" s="91"/>
      <c r="AHZ10" s="91"/>
      <c r="AIA10" s="91"/>
      <c r="AIB10" s="91"/>
      <c r="AIC10" s="91"/>
      <c r="AID10" s="91"/>
      <c r="AIE10" s="91"/>
      <c r="AIF10" s="91"/>
      <c r="AIG10" s="91"/>
      <c r="AIH10" s="91"/>
      <c r="AII10" s="91"/>
      <c r="AIJ10" s="91"/>
      <c r="AIK10" s="91"/>
      <c r="AIL10" s="91"/>
      <c r="AIM10" s="91"/>
      <c r="AIN10" s="91"/>
      <c r="AIO10" s="91"/>
      <c r="AIP10" s="91"/>
      <c r="AIQ10" s="91"/>
      <c r="AIR10" s="91"/>
      <c r="AIS10" s="91"/>
      <c r="AIT10" s="91"/>
      <c r="AIU10" s="91"/>
      <c r="AIV10" s="91"/>
      <c r="AIW10" s="91"/>
      <c r="AIX10" s="91"/>
      <c r="AIY10" s="91"/>
      <c r="AIZ10" s="91"/>
      <c r="AJA10" s="91"/>
      <c r="AJB10" s="91"/>
      <c r="AJC10" s="91"/>
      <c r="AJD10" s="91"/>
      <c r="AJE10" s="91"/>
      <c r="AJF10" s="91"/>
      <c r="AJG10" s="91"/>
      <c r="AJH10" s="91"/>
      <c r="AJI10" s="91"/>
      <c r="AJJ10" s="91"/>
      <c r="AJK10" s="91"/>
      <c r="AJL10" s="91"/>
      <c r="AJM10" s="91"/>
      <c r="AJN10" s="91"/>
      <c r="AJO10" s="91"/>
      <c r="AJP10" s="91"/>
      <c r="AJQ10" s="91"/>
      <c r="AJR10" s="91"/>
      <c r="AJS10" s="91"/>
      <c r="AJT10" s="91"/>
      <c r="AJU10" s="91"/>
      <c r="AJV10" s="91"/>
      <c r="AJW10" s="91"/>
      <c r="AJX10" s="91"/>
      <c r="AJY10" s="91"/>
      <c r="AJZ10" s="91"/>
      <c r="AKA10" s="91"/>
      <c r="AKB10" s="91"/>
      <c r="AKC10" s="91"/>
      <c r="AKD10" s="91"/>
      <c r="AKE10" s="91"/>
      <c r="AKF10" s="91"/>
      <c r="AKG10" s="91"/>
      <c r="AKH10" s="91"/>
      <c r="AKI10" s="91"/>
      <c r="AKJ10" s="91"/>
      <c r="AKK10" s="91"/>
      <c r="AKL10" s="91"/>
      <c r="AKM10" s="91"/>
      <c r="AKN10" s="91"/>
      <c r="AKO10" s="91"/>
      <c r="AKP10" s="91"/>
      <c r="AKQ10" s="91"/>
      <c r="AKR10" s="91"/>
      <c r="AKS10" s="91"/>
      <c r="AKT10" s="91"/>
      <c r="AKU10" s="91"/>
      <c r="AKV10" s="91"/>
      <c r="AKW10" s="91"/>
      <c r="AKX10" s="91"/>
      <c r="AKY10" s="91"/>
      <c r="AKZ10" s="91"/>
      <c r="ALA10" s="91"/>
      <c r="ALB10" s="91"/>
      <c r="ALC10" s="91"/>
      <c r="ALD10" s="91"/>
      <c r="ALE10" s="91"/>
      <c r="ALF10" s="91"/>
      <c r="ALG10" s="91"/>
      <c r="ALH10" s="91"/>
      <c r="ALI10" s="91"/>
      <c r="ALJ10" s="91"/>
      <c r="ALK10" s="91"/>
      <c r="ALL10" s="91"/>
      <c r="ALM10" s="91"/>
      <c r="ALN10" s="91"/>
      <c r="ALO10" s="91"/>
      <c r="ALP10" s="91"/>
      <c r="ALQ10" s="91"/>
      <c r="ALR10" s="91"/>
      <c r="ALS10" s="91"/>
      <c r="ALT10" s="91"/>
      <c r="ALU10" s="91"/>
      <c r="ALV10" s="91"/>
      <c r="ALW10" s="91"/>
      <c r="ALX10" s="91"/>
      <c r="ALY10" s="91"/>
      <c r="ALZ10" s="91"/>
      <c r="AMA10" s="91"/>
      <c r="AMB10" s="91"/>
      <c r="AMC10" s="91"/>
      <c r="AMD10" s="91"/>
      <c r="AME10" s="91"/>
      <c r="AMF10" s="91"/>
      <c r="AMG10" s="91"/>
      <c r="AMH10" s="91"/>
      <c r="AMI10" s="91"/>
      <c r="AMJ10" s="91"/>
      <c r="AMK10" s="91"/>
      <c r="AML10" s="91"/>
      <c r="AMM10" s="91"/>
      <c r="AMN10" s="91"/>
      <c r="AMO10" s="91"/>
      <c r="AMP10" s="91"/>
      <c r="AMQ10" s="91"/>
      <c r="AMR10" s="91"/>
      <c r="AMS10" s="91"/>
      <c r="AMT10" s="91"/>
      <c r="AMU10" s="91"/>
      <c r="AMV10" s="91"/>
      <c r="AMW10" s="91"/>
      <c r="AMX10" s="91"/>
      <c r="AMY10" s="91"/>
      <c r="AMZ10" s="91"/>
      <c r="ANA10" s="91"/>
      <c r="ANB10" s="91"/>
      <c r="ANC10" s="91"/>
      <c r="AND10" s="91"/>
      <c r="ANE10" s="91"/>
      <c r="ANF10" s="91"/>
      <c r="ANG10" s="91"/>
      <c r="ANH10" s="91"/>
      <c r="ANI10" s="91"/>
      <c r="ANJ10" s="91"/>
      <c r="ANK10" s="91"/>
      <c r="ANL10" s="91"/>
      <c r="ANM10" s="91"/>
      <c r="ANN10" s="91"/>
      <c r="ANO10" s="91"/>
      <c r="ANP10" s="91"/>
      <c r="ANQ10" s="91"/>
      <c r="ANR10" s="91"/>
      <c r="ANS10" s="91"/>
      <c r="ANT10" s="91"/>
      <c r="ANU10" s="91"/>
      <c r="ANV10" s="91"/>
      <c r="ANW10" s="91"/>
      <c r="ANX10" s="91"/>
      <c r="ANY10" s="91"/>
      <c r="ANZ10" s="91"/>
      <c r="AOA10" s="91"/>
      <c r="AOB10" s="91"/>
      <c r="AOC10" s="91"/>
      <c r="AOD10" s="91"/>
      <c r="AOE10" s="91"/>
      <c r="AOF10" s="91"/>
      <c r="AOG10" s="91"/>
      <c r="AOH10" s="91"/>
      <c r="AOI10" s="91"/>
      <c r="AOJ10" s="91"/>
      <c r="AOK10" s="91"/>
      <c r="AOL10" s="91"/>
      <c r="AOM10" s="91"/>
      <c r="AON10" s="91"/>
      <c r="AOO10" s="91"/>
      <c r="AOP10" s="91"/>
      <c r="AOQ10" s="91"/>
      <c r="AOR10" s="91"/>
      <c r="AOS10" s="91"/>
      <c r="AOT10" s="91"/>
      <c r="AOU10" s="91"/>
      <c r="AOV10" s="91"/>
      <c r="AOW10" s="91"/>
      <c r="AOX10" s="91"/>
      <c r="AOY10" s="91"/>
      <c r="AOZ10" s="91"/>
      <c r="APA10" s="91"/>
      <c r="APB10" s="91"/>
      <c r="APC10" s="91"/>
      <c r="APD10" s="91"/>
      <c r="APE10" s="91"/>
      <c r="APF10" s="91"/>
      <c r="APG10" s="91"/>
      <c r="APH10" s="91"/>
      <c r="API10" s="91"/>
      <c r="APJ10" s="91"/>
      <c r="APK10" s="91"/>
      <c r="APL10" s="91"/>
      <c r="APM10" s="91"/>
      <c r="APN10" s="91"/>
      <c r="APO10" s="91"/>
      <c r="APP10" s="91"/>
      <c r="APQ10" s="91"/>
      <c r="APR10" s="91"/>
      <c r="APS10" s="91"/>
      <c r="APT10" s="91"/>
      <c r="APU10" s="91"/>
      <c r="APV10" s="91"/>
      <c r="APW10" s="91"/>
      <c r="APX10" s="91"/>
      <c r="APY10" s="91"/>
      <c r="APZ10" s="91"/>
      <c r="AQA10" s="91"/>
      <c r="AQB10" s="91"/>
      <c r="AQC10" s="91"/>
      <c r="AQD10" s="91"/>
      <c r="AQE10" s="91"/>
      <c r="AQF10" s="91"/>
      <c r="AQG10" s="91"/>
      <c r="AQH10" s="91"/>
      <c r="AQI10" s="91"/>
      <c r="AQJ10" s="91"/>
      <c r="AQK10" s="91"/>
      <c r="AQL10" s="91"/>
      <c r="AQM10" s="91"/>
      <c r="AQN10" s="91"/>
      <c r="AQO10" s="91"/>
      <c r="AQP10" s="91"/>
      <c r="AQQ10" s="91"/>
      <c r="AQR10" s="91"/>
      <c r="AQS10" s="91"/>
      <c r="AQT10" s="91"/>
      <c r="AQU10" s="91"/>
      <c r="AQV10" s="91"/>
      <c r="AQW10" s="91"/>
      <c r="AQX10" s="91"/>
      <c r="AQY10" s="91"/>
      <c r="AQZ10" s="91"/>
      <c r="ARA10" s="91"/>
      <c r="ARB10" s="91"/>
      <c r="ARC10" s="91"/>
      <c r="ARD10" s="91"/>
      <c r="ARE10" s="91"/>
      <c r="ARF10" s="91"/>
      <c r="ARG10" s="91"/>
      <c r="ARH10" s="91"/>
      <c r="ARI10" s="91"/>
      <c r="ARJ10" s="91"/>
      <c r="ARK10" s="91"/>
      <c r="ARL10" s="91"/>
      <c r="ARM10" s="91"/>
      <c r="ARN10" s="91"/>
      <c r="ARO10" s="91"/>
      <c r="ARP10" s="91"/>
      <c r="ARQ10" s="91"/>
      <c r="ARR10" s="91"/>
      <c r="ARS10" s="91"/>
      <c r="ART10" s="91"/>
      <c r="ARU10" s="91"/>
      <c r="ARV10" s="91"/>
      <c r="ARW10" s="91"/>
      <c r="ARX10" s="91"/>
      <c r="ARY10" s="91"/>
      <c r="ARZ10" s="91"/>
      <c r="ASA10" s="91"/>
      <c r="ASB10" s="91"/>
      <c r="ASC10" s="91"/>
      <c r="ASD10" s="91"/>
      <c r="ASE10" s="91"/>
      <c r="ASF10" s="91"/>
      <c r="ASG10" s="91"/>
      <c r="ASH10" s="91"/>
      <c r="ASI10" s="91"/>
      <c r="ASJ10" s="91"/>
      <c r="ASK10" s="91"/>
      <c r="ASL10" s="91"/>
      <c r="ASM10" s="91"/>
      <c r="ASN10" s="91"/>
      <c r="ASO10" s="91"/>
      <c r="ASP10" s="91"/>
      <c r="ASQ10" s="91"/>
      <c r="ASR10" s="91"/>
      <c r="ASS10" s="91"/>
      <c r="AST10" s="91"/>
      <c r="ASU10" s="91"/>
      <c r="ASV10" s="91"/>
      <c r="ASW10" s="91"/>
      <c r="ASX10" s="91"/>
      <c r="ASY10" s="91"/>
      <c r="ASZ10" s="91"/>
      <c r="ATA10" s="91"/>
      <c r="ATB10" s="91"/>
      <c r="ATC10" s="91"/>
      <c r="ATD10" s="91"/>
      <c r="ATE10" s="91"/>
      <c r="ATF10" s="91"/>
      <c r="ATG10" s="91"/>
      <c r="ATH10" s="91"/>
      <c r="ATI10" s="91"/>
      <c r="ATJ10" s="91"/>
      <c r="ATK10" s="91"/>
      <c r="ATL10" s="91"/>
      <c r="ATM10" s="91"/>
      <c r="ATN10" s="91"/>
      <c r="ATO10" s="91"/>
      <c r="ATP10" s="91"/>
      <c r="ATQ10" s="91"/>
      <c r="ATR10" s="91"/>
      <c r="ATS10" s="91"/>
      <c r="ATT10" s="91"/>
      <c r="ATU10" s="91"/>
      <c r="ATV10" s="91"/>
      <c r="ATW10" s="91"/>
      <c r="ATX10" s="91"/>
      <c r="ATY10" s="91"/>
      <c r="ATZ10" s="91"/>
      <c r="AUA10" s="91"/>
      <c r="AUB10" s="91"/>
      <c r="AUC10" s="91"/>
      <c r="AUD10" s="91"/>
      <c r="AUE10" s="91"/>
      <c r="AUF10" s="91"/>
      <c r="AUG10" s="91"/>
      <c r="AUH10" s="91"/>
      <c r="AUI10" s="91"/>
      <c r="AUJ10" s="91"/>
      <c r="AUK10" s="91"/>
      <c r="AUL10" s="91"/>
      <c r="AUM10" s="91"/>
      <c r="AUN10" s="91"/>
      <c r="AUO10" s="91"/>
      <c r="AUP10" s="91"/>
      <c r="AUQ10" s="91"/>
      <c r="AUR10" s="91"/>
      <c r="AUS10" s="91"/>
      <c r="AUT10" s="91"/>
      <c r="AUU10" s="91"/>
      <c r="AUV10" s="91"/>
      <c r="AUW10" s="91"/>
      <c r="AUX10" s="91"/>
      <c r="AUY10" s="91"/>
      <c r="AUZ10" s="91"/>
      <c r="AVA10" s="91"/>
      <c r="AVB10" s="91"/>
      <c r="AVC10" s="91"/>
      <c r="AVD10" s="91"/>
      <c r="AVE10" s="91"/>
      <c r="AVF10" s="91"/>
      <c r="AVG10" s="91"/>
      <c r="AVH10" s="91"/>
      <c r="AVI10" s="91"/>
      <c r="AVJ10" s="91"/>
      <c r="AVK10" s="91"/>
      <c r="AVL10" s="91"/>
      <c r="AVM10" s="91"/>
      <c r="AVN10" s="91"/>
      <c r="AVO10" s="91"/>
      <c r="AVP10" s="91"/>
      <c r="AVQ10" s="91"/>
      <c r="AVR10" s="91"/>
      <c r="AVS10" s="91"/>
      <c r="AVT10" s="91"/>
      <c r="AVU10" s="91"/>
      <c r="AVV10" s="91"/>
      <c r="AVW10" s="91"/>
      <c r="AVX10" s="91"/>
      <c r="AVY10" s="91"/>
      <c r="AVZ10" s="91"/>
      <c r="AWA10" s="91"/>
      <c r="AWB10" s="91"/>
      <c r="AWC10" s="91"/>
      <c r="AWD10" s="91"/>
      <c r="AWE10" s="91"/>
      <c r="AWF10" s="91"/>
      <c r="AWG10" s="91"/>
      <c r="AWH10" s="91"/>
      <c r="AWI10" s="91"/>
      <c r="AWJ10" s="91"/>
      <c r="AWK10" s="91"/>
      <c r="AWL10" s="91"/>
      <c r="AWM10" s="91"/>
      <c r="AWN10" s="91"/>
      <c r="AWO10" s="91"/>
      <c r="AWP10" s="91"/>
      <c r="AWQ10" s="91"/>
      <c r="AWR10" s="91"/>
      <c r="AWS10" s="91"/>
      <c r="AWT10" s="91"/>
      <c r="AWU10" s="91"/>
      <c r="AWV10" s="91"/>
      <c r="AWW10" s="91"/>
      <c r="AWX10" s="91"/>
      <c r="AWY10" s="91"/>
      <c r="AWZ10" s="91"/>
      <c r="AXA10" s="91"/>
      <c r="AXB10" s="91"/>
      <c r="AXC10" s="91"/>
      <c r="AXD10" s="91"/>
      <c r="AXE10" s="91"/>
      <c r="AXF10" s="91"/>
      <c r="AXG10" s="91"/>
      <c r="AXH10" s="91"/>
      <c r="AXI10" s="91"/>
      <c r="AXJ10" s="91"/>
      <c r="AXK10" s="91"/>
      <c r="AXL10" s="91"/>
      <c r="AXM10" s="91"/>
      <c r="AXN10" s="91"/>
      <c r="AXO10" s="91"/>
      <c r="AXP10" s="91"/>
      <c r="AXQ10" s="91"/>
      <c r="AXR10" s="91"/>
      <c r="AXS10" s="91"/>
      <c r="AXT10" s="91"/>
      <c r="AXU10" s="91"/>
      <c r="AXV10" s="91"/>
      <c r="AXW10" s="91"/>
      <c r="AXX10" s="91"/>
      <c r="AXY10" s="91"/>
      <c r="AXZ10" s="91"/>
      <c r="AYA10" s="91"/>
      <c r="AYB10" s="91"/>
      <c r="AYC10" s="91"/>
      <c r="AYD10" s="91"/>
      <c r="AYE10" s="91"/>
      <c r="AYF10" s="91"/>
      <c r="AYG10" s="91"/>
      <c r="AYH10" s="91"/>
      <c r="AYI10" s="91"/>
      <c r="AYJ10" s="91"/>
      <c r="AYK10" s="91"/>
      <c r="AYL10" s="91"/>
      <c r="AYM10" s="91"/>
      <c r="AYN10" s="91"/>
      <c r="AYO10" s="91"/>
      <c r="AYP10" s="91"/>
      <c r="AYQ10" s="91"/>
      <c r="AYR10" s="91"/>
      <c r="AYS10" s="91"/>
      <c r="AYT10" s="91"/>
      <c r="AYU10" s="91"/>
      <c r="AYV10" s="91"/>
      <c r="AYW10" s="91"/>
      <c r="AYX10" s="91"/>
      <c r="AYY10" s="91"/>
      <c r="AYZ10" s="91"/>
      <c r="AZA10" s="91"/>
      <c r="AZB10" s="91"/>
      <c r="AZC10" s="91"/>
      <c r="AZD10" s="91"/>
      <c r="AZE10" s="91"/>
      <c r="AZF10" s="91"/>
      <c r="AZG10" s="91"/>
      <c r="AZH10" s="91"/>
      <c r="AZI10" s="91"/>
      <c r="AZJ10" s="91"/>
      <c r="AZK10" s="91"/>
      <c r="AZL10" s="91"/>
      <c r="AZM10" s="91"/>
      <c r="AZN10" s="91"/>
      <c r="AZO10" s="91"/>
      <c r="AZP10" s="91"/>
      <c r="AZQ10" s="91"/>
      <c r="AZR10" s="91"/>
      <c r="AZS10" s="91"/>
      <c r="AZT10" s="91"/>
      <c r="AZU10" s="91"/>
      <c r="AZV10" s="91"/>
      <c r="AZW10" s="91"/>
      <c r="AZX10" s="91"/>
      <c r="AZY10" s="91"/>
      <c r="AZZ10" s="91"/>
      <c r="BAA10" s="91"/>
      <c r="BAB10" s="91"/>
      <c r="BAC10" s="91"/>
      <c r="BAD10" s="91"/>
      <c r="BAE10" s="91"/>
      <c r="BAF10" s="91"/>
      <c r="BAG10" s="91"/>
      <c r="BAH10" s="91"/>
      <c r="BAI10" s="91"/>
      <c r="BAJ10" s="91"/>
      <c r="BAK10" s="91"/>
      <c r="BAL10" s="91"/>
      <c r="BAM10" s="91"/>
      <c r="BAN10" s="91"/>
      <c r="BAO10" s="91"/>
      <c r="BAP10" s="91"/>
      <c r="BAQ10" s="91"/>
      <c r="BAR10" s="91"/>
      <c r="BAS10" s="91"/>
      <c r="BAT10" s="91"/>
      <c r="BAU10" s="91"/>
      <c r="BAV10" s="91"/>
      <c r="BAW10" s="91"/>
      <c r="BAX10" s="91"/>
      <c r="BAY10" s="91"/>
      <c r="BAZ10" s="91"/>
      <c r="BBA10" s="91"/>
      <c r="BBB10" s="91"/>
      <c r="BBC10" s="91"/>
      <c r="BBD10" s="91"/>
      <c r="BBE10" s="91"/>
      <c r="BBF10" s="91"/>
      <c r="BBG10" s="91"/>
      <c r="BBH10" s="91"/>
      <c r="BBI10" s="91"/>
      <c r="BBJ10" s="91"/>
      <c r="BBK10" s="91"/>
      <c r="BBL10" s="91"/>
      <c r="BBM10" s="91"/>
      <c r="BBN10" s="91"/>
      <c r="BBO10" s="91"/>
      <c r="BBP10" s="91"/>
      <c r="BBQ10" s="91"/>
      <c r="BBR10" s="91"/>
      <c r="BBS10" s="91"/>
      <c r="BBT10" s="91"/>
      <c r="BBU10" s="91"/>
      <c r="BBV10" s="91"/>
      <c r="BBW10" s="91"/>
      <c r="BBX10" s="91"/>
      <c r="BBY10" s="91"/>
      <c r="BBZ10" s="91"/>
      <c r="BCA10" s="91"/>
      <c r="BCB10" s="91"/>
      <c r="BCC10" s="91"/>
      <c r="BCD10" s="91"/>
      <c r="BCE10" s="91"/>
      <c r="BCF10" s="91"/>
      <c r="BCG10" s="91"/>
      <c r="BCH10" s="91"/>
      <c r="BCI10" s="91"/>
      <c r="BCJ10" s="91"/>
      <c r="BCK10" s="91"/>
      <c r="BCL10" s="91"/>
      <c r="BCM10" s="91"/>
      <c r="BCN10" s="91"/>
      <c r="BCO10" s="91"/>
      <c r="BCP10" s="91"/>
      <c r="BCQ10" s="91"/>
      <c r="BCR10" s="91"/>
      <c r="BCS10" s="91"/>
      <c r="BCT10" s="91"/>
      <c r="BCU10" s="91"/>
      <c r="BCV10" s="91"/>
      <c r="BCW10" s="91"/>
      <c r="BCX10" s="91"/>
      <c r="BCY10" s="91"/>
      <c r="BCZ10" s="91"/>
      <c r="BDA10" s="91"/>
      <c r="BDB10" s="91"/>
      <c r="BDC10" s="91"/>
      <c r="BDD10" s="91"/>
      <c r="BDE10" s="91"/>
      <c r="BDF10" s="91"/>
      <c r="BDG10" s="91"/>
      <c r="BDH10" s="91"/>
      <c r="BDI10" s="91"/>
      <c r="BDJ10" s="91"/>
      <c r="BDK10" s="91"/>
      <c r="BDL10" s="91"/>
      <c r="BDM10" s="91"/>
      <c r="BDN10" s="91"/>
      <c r="BDO10" s="91"/>
      <c r="BDP10" s="91"/>
      <c r="BDQ10" s="91"/>
      <c r="BDR10" s="91"/>
      <c r="BDS10" s="91"/>
      <c r="BDT10" s="91"/>
      <c r="BDU10" s="91"/>
      <c r="BDV10" s="91"/>
      <c r="BDW10" s="91"/>
      <c r="BDX10" s="91"/>
      <c r="BDY10" s="91"/>
      <c r="BDZ10" s="91"/>
      <c r="BEA10" s="91"/>
      <c r="BEB10" s="91"/>
      <c r="BEC10" s="91"/>
      <c r="BED10" s="91"/>
      <c r="BEE10" s="91"/>
      <c r="BEF10" s="91"/>
      <c r="BEG10" s="91"/>
      <c r="BEH10" s="91"/>
      <c r="BEI10" s="91"/>
      <c r="BEJ10" s="91"/>
      <c r="BEK10" s="91"/>
      <c r="BEL10" s="91"/>
      <c r="BEM10" s="91"/>
      <c r="BEN10" s="91"/>
      <c r="BEO10" s="91"/>
      <c r="BEP10" s="91"/>
      <c r="BEQ10" s="91"/>
      <c r="BER10" s="91"/>
      <c r="BES10" s="91"/>
      <c r="BET10" s="91"/>
      <c r="BEU10" s="91"/>
      <c r="BEV10" s="91"/>
      <c r="BEW10" s="91"/>
      <c r="BEX10" s="91"/>
      <c r="BEY10" s="91"/>
      <c r="BEZ10" s="91"/>
      <c r="BFA10" s="91"/>
      <c r="BFB10" s="91"/>
      <c r="BFC10" s="91"/>
      <c r="BFD10" s="91"/>
      <c r="BFE10" s="91"/>
      <c r="BFF10" s="91"/>
      <c r="BFG10" s="91"/>
      <c r="BFH10" s="91"/>
      <c r="BFI10" s="91"/>
      <c r="BFJ10" s="91"/>
      <c r="BFK10" s="91"/>
      <c r="BFL10" s="91"/>
    </row>
    <row r="11" spans="1:1520" s="92" customFormat="1" x14ac:dyDescent="0.2">
      <c r="A11" s="102" t="s">
        <v>6189</v>
      </c>
      <c r="B11" s="103" t="s">
        <v>6190</v>
      </c>
      <c r="C11" s="104">
        <v>785</v>
      </c>
      <c r="D11" s="105">
        <v>431.75</v>
      </c>
      <c r="E11" s="108">
        <v>252.36111111111111</v>
      </c>
      <c r="F11" s="106">
        <v>1</v>
      </c>
      <c r="G11" s="142">
        <v>9</v>
      </c>
      <c r="H11" s="106">
        <v>10</v>
      </c>
      <c r="I11" s="200" t="s">
        <v>8441</v>
      </c>
      <c r="J11" s="200" t="s">
        <v>8441</v>
      </c>
      <c r="K11" s="200" t="s">
        <v>8441</v>
      </c>
      <c r="L11" s="200" t="s">
        <v>8441</v>
      </c>
      <c r="M11" s="200" t="s">
        <v>8441</v>
      </c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  <c r="CQ11" s="91"/>
      <c r="CR11" s="91"/>
      <c r="CS11" s="91"/>
      <c r="CT11" s="91"/>
      <c r="CU11" s="91"/>
      <c r="CV11" s="91"/>
      <c r="CW11" s="91"/>
      <c r="CX11" s="91"/>
      <c r="CY11" s="91"/>
      <c r="CZ11" s="91"/>
      <c r="DA11" s="91"/>
      <c r="DB11" s="91"/>
      <c r="DC11" s="91"/>
      <c r="DD11" s="91"/>
      <c r="DE11" s="91"/>
      <c r="DF11" s="91"/>
      <c r="DG11" s="91"/>
      <c r="DH11" s="91"/>
      <c r="DI11" s="91"/>
      <c r="DJ11" s="91"/>
      <c r="DK11" s="91"/>
      <c r="DL11" s="91"/>
      <c r="DM11" s="91"/>
      <c r="DN11" s="91"/>
      <c r="DO11" s="91"/>
      <c r="DP11" s="91"/>
      <c r="DQ11" s="91"/>
      <c r="DR11" s="91"/>
      <c r="DS11" s="91"/>
      <c r="DT11" s="91"/>
      <c r="DU11" s="91"/>
      <c r="DV11" s="91"/>
      <c r="DW11" s="91"/>
      <c r="DX11" s="91"/>
      <c r="DY11" s="91"/>
      <c r="DZ11" s="91"/>
      <c r="EA11" s="91"/>
      <c r="EB11" s="91"/>
      <c r="EC11" s="91"/>
      <c r="ED11" s="91"/>
      <c r="EE11" s="91"/>
      <c r="EF11" s="91"/>
      <c r="EG11" s="91"/>
      <c r="EH11" s="91"/>
      <c r="EI11" s="91"/>
      <c r="EJ11" s="91"/>
      <c r="EK11" s="91"/>
      <c r="EL11" s="91"/>
      <c r="EM11" s="91"/>
      <c r="EN11" s="91"/>
      <c r="EO11" s="91"/>
      <c r="EP11" s="91"/>
      <c r="EQ11" s="91"/>
      <c r="ER11" s="91"/>
      <c r="ES11" s="91"/>
      <c r="ET11" s="91"/>
      <c r="EU11" s="91"/>
      <c r="EV11" s="91"/>
      <c r="EW11" s="91"/>
      <c r="EX11" s="91"/>
      <c r="EY11" s="91"/>
      <c r="EZ11" s="91"/>
      <c r="FA11" s="91"/>
      <c r="FB11" s="91"/>
      <c r="FC11" s="91"/>
      <c r="FD11" s="91"/>
      <c r="FE11" s="91"/>
      <c r="FF11" s="91"/>
      <c r="FG11" s="91"/>
      <c r="FH11" s="91"/>
      <c r="FI11" s="91"/>
      <c r="FJ11" s="91"/>
      <c r="FK11" s="91"/>
      <c r="FL11" s="91"/>
      <c r="FM11" s="91"/>
      <c r="FN11" s="91"/>
      <c r="FO11" s="91"/>
      <c r="FP11" s="91"/>
      <c r="FQ11" s="91"/>
      <c r="FR11" s="91"/>
      <c r="FS11" s="91"/>
      <c r="FT11" s="91"/>
      <c r="FU11" s="91"/>
      <c r="FV11" s="91"/>
      <c r="FW11" s="91"/>
      <c r="FX11" s="91"/>
      <c r="FY11" s="91"/>
      <c r="FZ11" s="91"/>
      <c r="GA11" s="91"/>
      <c r="GB11" s="91"/>
      <c r="GC11" s="91"/>
      <c r="GD11" s="91"/>
      <c r="GE11" s="91"/>
      <c r="GF11" s="91"/>
      <c r="GG11" s="91"/>
      <c r="GH11" s="91"/>
      <c r="GI11" s="91"/>
      <c r="GJ11" s="91"/>
      <c r="GK11" s="91"/>
      <c r="GL11" s="91"/>
      <c r="GM11" s="91"/>
      <c r="GN11" s="91"/>
      <c r="GO11" s="91"/>
      <c r="GP11" s="91"/>
      <c r="GQ11" s="91"/>
      <c r="GR11" s="91"/>
      <c r="GS11" s="91"/>
      <c r="GT11" s="91"/>
      <c r="GU11" s="91"/>
      <c r="GV11" s="91"/>
      <c r="GW11" s="91"/>
      <c r="GX11" s="91"/>
      <c r="GY11" s="91"/>
      <c r="GZ11" s="91"/>
      <c r="HA11" s="91"/>
      <c r="HB11" s="91"/>
      <c r="HC11" s="91"/>
      <c r="HD11" s="91"/>
      <c r="HE11" s="91"/>
      <c r="HF11" s="91"/>
      <c r="HG11" s="91"/>
      <c r="HH11" s="91"/>
      <c r="HI11" s="91"/>
      <c r="HJ11" s="91"/>
      <c r="HK11" s="91"/>
      <c r="HL11" s="91"/>
      <c r="HM11" s="91"/>
      <c r="HN11" s="91"/>
      <c r="HO11" s="91"/>
      <c r="HP11" s="91"/>
      <c r="HQ11" s="91"/>
      <c r="HR11" s="91"/>
      <c r="HS11" s="91"/>
      <c r="HT11" s="91"/>
      <c r="HU11" s="91"/>
      <c r="HV11" s="91"/>
      <c r="HW11" s="91"/>
      <c r="HX11" s="91"/>
      <c r="HY11" s="91"/>
      <c r="HZ11" s="91"/>
      <c r="IA11" s="91"/>
      <c r="IB11" s="91"/>
      <c r="IC11" s="91"/>
      <c r="ID11" s="91"/>
      <c r="IE11" s="91"/>
      <c r="IF11" s="91"/>
      <c r="IG11" s="91"/>
      <c r="IH11" s="91"/>
      <c r="II11" s="91"/>
      <c r="IJ11" s="91"/>
      <c r="IK11" s="91"/>
      <c r="IL11" s="91"/>
      <c r="IM11" s="91"/>
      <c r="IN11" s="91"/>
      <c r="IO11" s="91"/>
      <c r="IP11" s="91"/>
      <c r="IQ11" s="91"/>
      <c r="IR11" s="91"/>
      <c r="IS11" s="91"/>
      <c r="IT11" s="91"/>
      <c r="IU11" s="91"/>
      <c r="IV11" s="91"/>
      <c r="IW11" s="91"/>
      <c r="IX11" s="91"/>
      <c r="IY11" s="91"/>
      <c r="IZ11" s="91"/>
      <c r="JA11" s="91"/>
      <c r="JB11" s="91"/>
      <c r="JC11" s="91"/>
      <c r="JD11" s="91"/>
      <c r="JE11" s="91"/>
      <c r="JF11" s="91"/>
      <c r="JG11" s="91"/>
      <c r="JH11" s="91"/>
      <c r="JI11" s="91"/>
      <c r="JJ11" s="91"/>
      <c r="JK11" s="91"/>
      <c r="JL11" s="91"/>
      <c r="JM11" s="91"/>
      <c r="JN11" s="91"/>
      <c r="JO11" s="91"/>
      <c r="JP11" s="91"/>
      <c r="JQ11" s="91"/>
      <c r="JR11" s="91"/>
      <c r="JS11" s="91"/>
      <c r="JT11" s="91"/>
      <c r="JU11" s="91"/>
      <c r="JV11" s="91"/>
      <c r="JW11" s="91"/>
      <c r="JX11" s="91"/>
      <c r="JY11" s="91"/>
      <c r="JZ11" s="91"/>
      <c r="KA11" s="91"/>
      <c r="KB11" s="91"/>
      <c r="KC11" s="91"/>
      <c r="KD11" s="91"/>
      <c r="KE11" s="91"/>
      <c r="KF11" s="91"/>
      <c r="KG11" s="91"/>
      <c r="KH11" s="91"/>
      <c r="KI11" s="91"/>
      <c r="KJ11" s="91"/>
      <c r="KK11" s="91"/>
      <c r="KL11" s="91"/>
      <c r="KM11" s="91"/>
      <c r="KN11" s="91"/>
      <c r="KO11" s="91"/>
      <c r="KP11" s="91"/>
      <c r="KQ11" s="91"/>
      <c r="KR11" s="91"/>
      <c r="KS11" s="91"/>
      <c r="KT11" s="91"/>
      <c r="KU11" s="91"/>
      <c r="KV11" s="91"/>
      <c r="KW11" s="91"/>
      <c r="KX11" s="91"/>
      <c r="KY11" s="91"/>
      <c r="KZ11" s="91"/>
      <c r="LA11" s="91"/>
      <c r="LB11" s="91"/>
      <c r="LC11" s="91"/>
      <c r="LD11" s="91"/>
      <c r="LE11" s="91"/>
      <c r="LF11" s="91"/>
      <c r="LG11" s="91"/>
      <c r="LH11" s="91"/>
      <c r="LI11" s="91"/>
      <c r="LJ11" s="91"/>
      <c r="LK11" s="91"/>
      <c r="LL11" s="91"/>
      <c r="LM11" s="91"/>
      <c r="LN11" s="91"/>
      <c r="LO11" s="91"/>
      <c r="LP11" s="91"/>
      <c r="LQ11" s="91"/>
      <c r="LR11" s="91"/>
      <c r="LS11" s="91"/>
      <c r="LT11" s="91"/>
      <c r="LU11" s="91"/>
      <c r="LV11" s="91"/>
      <c r="LW11" s="91"/>
      <c r="LX11" s="91"/>
      <c r="LY11" s="91"/>
      <c r="LZ11" s="91"/>
      <c r="MA11" s="91"/>
      <c r="MB11" s="91"/>
      <c r="MC11" s="91"/>
      <c r="MD11" s="91"/>
      <c r="ME11" s="91"/>
      <c r="MF11" s="91"/>
      <c r="MG11" s="91"/>
      <c r="MH11" s="91"/>
      <c r="MI11" s="91"/>
      <c r="MJ11" s="91"/>
      <c r="MK11" s="91"/>
      <c r="ML11" s="91"/>
      <c r="MM11" s="91"/>
      <c r="MN11" s="91"/>
      <c r="MO11" s="91"/>
      <c r="MP11" s="91"/>
      <c r="MQ11" s="91"/>
      <c r="MR11" s="91"/>
      <c r="MS11" s="91"/>
      <c r="MT11" s="91"/>
      <c r="MU11" s="91"/>
      <c r="MV11" s="91"/>
      <c r="MW11" s="91"/>
      <c r="MX11" s="91"/>
      <c r="MY11" s="91"/>
      <c r="MZ11" s="91"/>
      <c r="NA11" s="91"/>
      <c r="NB11" s="91"/>
      <c r="NC11" s="91"/>
      <c r="ND11" s="91"/>
      <c r="NE11" s="91"/>
      <c r="NF11" s="91"/>
      <c r="NG11" s="91"/>
      <c r="NH11" s="91"/>
      <c r="NI11" s="91"/>
      <c r="NJ11" s="91"/>
      <c r="NK11" s="91"/>
      <c r="NL11" s="91"/>
      <c r="NM11" s="91"/>
      <c r="NN11" s="91"/>
      <c r="NO11" s="91"/>
      <c r="NP11" s="91"/>
      <c r="NQ11" s="91"/>
      <c r="NR11" s="91"/>
      <c r="NS11" s="91"/>
      <c r="NT11" s="91"/>
      <c r="NU11" s="91"/>
      <c r="NV11" s="91"/>
      <c r="NW11" s="91"/>
      <c r="NX11" s="91"/>
      <c r="NY11" s="91"/>
      <c r="NZ11" s="91"/>
      <c r="OA11" s="91"/>
      <c r="OB11" s="91"/>
      <c r="OC11" s="91"/>
      <c r="OD11" s="91"/>
      <c r="OE11" s="91"/>
      <c r="OF11" s="91"/>
      <c r="OG11" s="91"/>
      <c r="OH11" s="91"/>
      <c r="OI11" s="91"/>
      <c r="OJ11" s="91"/>
      <c r="OK11" s="91"/>
      <c r="OL11" s="91"/>
      <c r="OM11" s="91"/>
      <c r="ON11" s="91"/>
      <c r="OO11" s="91"/>
      <c r="OP11" s="91"/>
      <c r="OQ11" s="91"/>
      <c r="OR11" s="91"/>
      <c r="OS11" s="91"/>
      <c r="OT11" s="91"/>
      <c r="OU11" s="91"/>
      <c r="OV11" s="91"/>
      <c r="OW11" s="91"/>
      <c r="OX11" s="91"/>
      <c r="OY11" s="91"/>
      <c r="OZ11" s="91"/>
      <c r="PA11" s="91"/>
      <c r="PB11" s="91"/>
      <c r="PC11" s="91"/>
      <c r="PD11" s="91"/>
      <c r="PE11" s="91"/>
      <c r="PF11" s="91"/>
      <c r="PG11" s="91"/>
      <c r="PH11" s="91"/>
      <c r="PI11" s="91"/>
      <c r="PJ11" s="91"/>
      <c r="PK11" s="91"/>
      <c r="PL11" s="91"/>
      <c r="PM11" s="91"/>
      <c r="PN11" s="91"/>
      <c r="PO11" s="91"/>
      <c r="PP11" s="91"/>
      <c r="PQ11" s="91"/>
      <c r="PR11" s="91"/>
      <c r="PS11" s="91"/>
      <c r="PT11" s="91"/>
      <c r="PU11" s="91"/>
      <c r="PV11" s="91"/>
      <c r="PW11" s="91"/>
      <c r="PX11" s="91"/>
      <c r="PY11" s="91"/>
      <c r="PZ11" s="91"/>
      <c r="QA11" s="91"/>
      <c r="QB11" s="91"/>
      <c r="QC11" s="91"/>
      <c r="QD11" s="91"/>
      <c r="QE11" s="91"/>
      <c r="QF11" s="91"/>
      <c r="QG11" s="91"/>
      <c r="QH11" s="91"/>
      <c r="QI11" s="91"/>
      <c r="QJ11" s="91"/>
      <c r="QK11" s="91"/>
      <c r="QL11" s="91"/>
      <c r="QM11" s="91"/>
      <c r="QN11" s="91"/>
      <c r="QO11" s="91"/>
      <c r="QP11" s="91"/>
      <c r="QQ11" s="91"/>
      <c r="QR11" s="91"/>
      <c r="QS11" s="91"/>
      <c r="QT11" s="91"/>
      <c r="QU11" s="91"/>
      <c r="QV11" s="91"/>
      <c r="QW11" s="91"/>
      <c r="QX11" s="91"/>
      <c r="QY11" s="91"/>
      <c r="QZ11" s="91"/>
      <c r="RA11" s="91"/>
      <c r="RB11" s="91"/>
      <c r="RC11" s="91"/>
      <c r="RD11" s="91"/>
      <c r="RE11" s="91"/>
      <c r="RF11" s="91"/>
      <c r="RG11" s="91"/>
      <c r="RH11" s="91"/>
      <c r="RI11" s="91"/>
      <c r="RJ11" s="91"/>
      <c r="RK11" s="91"/>
      <c r="RL11" s="91"/>
      <c r="RM11" s="91"/>
      <c r="RN11" s="91"/>
      <c r="RO11" s="91"/>
      <c r="RP11" s="91"/>
      <c r="RQ11" s="91"/>
      <c r="RR11" s="91"/>
      <c r="RS11" s="91"/>
      <c r="RT11" s="91"/>
      <c r="RU11" s="91"/>
      <c r="RV11" s="91"/>
      <c r="RW11" s="91"/>
      <c r="RX11" s="91"/>
      <c r="RY11" s="91"/>
      <c r="RZ11" s="91"/>
      <c r="SA11" s="91"/>
      <c r="SB11" s="91"/>
      <c r="SC11" s="91"/>
      <c r="SD11" s="91"/>
      <c r="SE11" s="91"/>
      <c r="SF11" s="91"/>
      <c r="SG11" s="91"/>
      <c r="SH11" s="91"/>
      <c r="SI11" s="91"/>
      <c r="SJ11" s="91"/>
      <c r="SK11" s="91"/>
      <c r="SL11" s="91"/>
      <c r="SM11" s="91"/>
      <c r="SN11" s="91"/>
      <c r="SO11" s="91"/>
      <c r="SP11" s="91"/>
      <c r="SQ11" s="91"/>
      <c r="SR11" s="91"/>
      <c r="SS11" s="91"/>
      <c r="ST11" s="91"/>
      <c r="SU11" s="91"/>
      <c r="SV11" s="91"/>
      <c r="SW11" s="91"/>
      <c r="SX11" s="91"/>
      <c r="SY11" s="91"/>
      <c r="SZ11" s="91"/>
      <c r="TA11" s="91"/>
      <c r="TB11" s="91"/>
      <c r="TC11" s="91"/>
      <c r="TD11" s="91"/>
      <c r="TE11" s="91"/>
      <c r="TF11" s="91"/>
      <c r="TG11" s="91"/>
      <c r="TH11" s="91"/>
      <c r="TI11" s="91"/>
      <c r="TJ11" s="91"/>
      <c r="TK11" s="91"/>
      <c r="TL11" s="91"/>
      <c r="TM11" s="91"/>
      <c r="TN11" s="91"/>
      <c r="TO11" s="91"/>
      <c r="TP11" s="91"/>
      <c r="TQ11" s="91"/>
      <c r="TR11" s="91"/>
      <c r="TS11" s="91"/>
      <c r="TT11" s="91"/>
      <c r="TU11" s="91"/>
      <c r="TV11" s="91"/>
      <c r="TW11" s="91"/>
      <c r="TX11" s="91"/>
      <c r="TY11" s="91"/>
      <c r="TZ11" s="91"/>
      <c r="UA11" s="91"/>
      <c r="UB11" s="91"/>
      <c r="UC11" s="91"/>
      <c r="UD11" s="91"/>
      <c r="UE11" s="91"/>
      <c r="UF11" s="91"/>
      <c r="UG11" s="91"/>
      <c r="UH11" s="91"/>
      <c r="UI11" s="91"/>
      <c r="UJ11" s="91"/>
      <c r="UK11" s="91"/>
      <c r="UL11" s="91"/>
      <c r="UM11" s="91"/>
      <c r="UN11" s="91"/>
      <c r="UO11" s="91"/>
      <c r="UP11" s="91"/>
      <c r="UQ11" s="91"/>
      <c r="UR11" s="91"/>
      <c r="US11" s="91"/>
      <c r="UT11" s="91"/>
      <c r="UU11" s="91"/>
      <c r="UV11" s="91"/>
      <c r="UW11" s="91"/>
      <c r="UX11" s="91"/>
      <c r="UY11" s="91"/>
      <c r="UZ11" s="91"/>
      <c r="VA11" s="91"/>
      <c r="VB11" s="91"/>
      <c r="VC11" s="91"/>
      <c r="VD11" s="91"/>
      <c r="VE11" s="91"/>
      <c r="VF11" s="91"/>
      <c r="VG11" s="91"/>
      <c r="VH11" s="91"/>
      <c r="VI11" s="91"/>
      <c r="VJ11" s="91"/>
      <c r="VK11" s="91"/>
      <c r="VL11" s="91"/>
      <c r="VM11" s="91"/>
      <c r="VN11" s="91"/>
      <c r="VO11" s="91"/>
      <c r="VP11" s="91"/>
      <c r="VQ11" s="91"/>
      <c r="VR11" s="91"/>
      <c r="VS11" s="91"/>
      <c r="VT11" s="91"/>
      <c r="VU11" s="91"/>
      <c r="VV11" s="91"/>
      <c r="VW11" s="91"/>
      <c r="VX11" s="91"/>
      <c r="VY11" s="91"/>
      <c r="VZ11" s="91"/>
      <c r="WA11" s="91"/>
      <c r="WB11" s="91"/>
      <c r="WC11" s="91"/>
      <c r="WD11" s="91"/>
      <c r="WE11" s="91"/>
      <c r="WF11" s="91"/>
      <c r="WG11" s="91"/>
      <c r="WH11" s="91"/>
      <c r="WI11" s="91"/>
      <c r="WJ11" s="91"/>
      <c r="WK11" s="91"/>
      <c r="WL11" s="91"/>
      <c r="WM11" s="91"/>
      <c r="WN11" s="91"/>
      <c r="WO11" s="91"/>
      <c r="WP11" s="91"/>
      <c r="WQ11" s="91"/>
      <c r="WR11" s="91"/>
      <c r="WS11" s="91"/>
      <c r="WT11" s="91"/>
      <c r="WU11" s="91"/>
      <c r="WV11" s="91"/>
      <c r="WW11" s="91"/>
      <c r="WX11" s="91"/>
      <c r="WY11" s="91"/>
      <c r="WZ11" s="91"/>
      <c r="XA11" s="91"/>
      <c r="XB11" s="91"/>
      <c r="XC11" s="91"/>
      <c r="XD11" s="91"/>
      <c r="XE11" s="91"/>
      <c r="XF11" s="91"/>
      <c r="XG11" s="91"/>
      <c r="XH11" s="91"/>
      <c r="XI11" s="91"/>
      <c r="XJ11" s="91"/>
      <c r="XK11" s="91"/>
      <c r="XL11" s="91"/>
      <c r="XM11" s="91"/>
      <c r="XN11" s="91"/>
      <c r="XO11" s="91"/>
      <c r="XP11" s="91"/>
      <c r="XQ11" s="91"/>
      <c r="XR11" s="91"/>
      <c r="XS11" s="91"/>
      <c r="XT11" s="91"/>
      <c r="XU11" s="91"/>
      <c r="XV11" s="91"/>
      <c r="XW11" s="91"/>
      <c r="XX11" s="91"/>
      <c r="XY11" s="91"/>
      <c r="XZ11" s="91"/>
      <c r="YA11" s="91"/>
      <c r="YB11" s="91"/>
      <c r="YC11" s="91"/>
      <c r="YD11" s="91"/>
      <c r="YE11" s="91"/>
      <c r="YF11" s="91"/>
      <c r="YG11" s="91"/>
      <c r="YH11" s="91"/>
      <c r="YI11" s="91"/>
      <c r="YJ11" s="91"/>
      <c r="YK11" s="91"/>
      <c r="YL11" s="91"/>
      <c r="YM11" s="91"/>
      <c r="YN11" s="91"/>
      <c r="YO11" s="91"/>
      <c r="YP11" s="91"/>
      <c r="YQ11" s="91"/>
      <c r="YR11" s="91"/>
      <c r="YS11" s="91"/>
      <c r="YT11" s="91"/>
      <c r="YU11" s="91"/>
      <c r="YV11" s="91"/>
      <c r="YW11" s="91"/>
      <c r="YX11" s="91"/>
      <c r="YY11" s="91"/>
      <c r="YZ11" s="91"/>
      <c r="ZA11" s="91"/>
      <c r="ZB11" s="91"/>
      <c r="ZC11" s="91"/>
      <c r="ZD11" s="91"/>
      <c r="ZE11" s="91"/>
      <c r="ZF11" s="91"/>
      <c r="ZG11" s="91"/>
      <c r="ZH11" s="91"/>
      <c r="ZI11" s="91"/>
      <c r="ZJ11" s="91"/>
      <c r="ZK11" s="91"/>
      <c r="ZL11" s="91"/>
      <c r="ZM11" s="91"/>
      <c r="ZN11" s="91"/>
      <c r="ZO11" s="91"/>
      <c r="ZP11" s="91"/>
      <c r="ZQ11" s="91"/>
      <c r="ZR11" s="91"/>
      <c r="ZS11" s="91"/>
      <c r="ZT11" s="91"/>
      <c r="ZU11" s="91"/>
      <c r="ZV11" s="91"/>
      <c r="ZW11" s="91"/>
      <c r="ZX11" s="91"/>
      <c r="ZY11" s="91"/>
      <c r="ZZ11" s="91"/>
      <c r="AAA11" s="91"/>
      <c r="AAB11" s="91"/>
      <c r="AAC11" s="91"/>
      <c r="AAD11" s="91"/>
      <c r="AAE11" s="91"/>
      <c r="AAF11" s="91"/>
      <c r="AAG11" s="91"/>
      <c r="AAH11" s="91"/>
      <c r="AAI11" s="91"/>
      <c r="AAJ11" s="91"/>
      <c r="AAK11" s="91"/>
      <c r="AAL11" s="91"/>
      <c r="AAM11" s="91"/>
      <c r="AAN11" s="91"/>
      <c r="AAO11" s="91"/>
      <c r="AAP11" s="91"/>
      <c r="AAQ11" s="91"/>
      <c r="AAR11" s="91"/>
      <c r="AAS11" s="91"/>
      <c r="AAT11" s="91"/>
      <c r="AAU11" s="91"/>
      <c r="AAV11" s="91"/>
      <c r="AAW11" s="91"/>
      <c r="AAX11" s="91"/>
      <c r="AAY11" s="91"/>
      <c r="AAZ11" s="91"/>
      <c r="ABA11" s="91"/>
      <c r="ABB11" s="91"/>
      <c r="ABC11" s="91"/>
      <c r="ABD11" s="91"/>
      <c r="ABE11" s="91"/>
      <c r="ABF11" s="91"/>
      <c r="ABG11" s="91"/>
      <c r="ABH11" s="91"/>
      <c r="ABI11" s="91"/>
      <c r="ABJ11" s="91"/>
      <c r="ABK11" s="91"/>
      <c r="ABL11" s="91"/>
      <c r="ABM11" s="91"/>
      <c r="ABN11" s="91"/>
      <c r="ABO11" s="91"/>
      <c r="ABP11" s="91"/>
      <c r="ABQ11" s="91"/>
      <c r="ABR11" s="91"/>
      <c r="ABS11" s="91"/>
      <c r="ABT11" s="91"/>
      <c r="ABU11" s="91"/>
      <c r="ABV11" s="91"/>
      <c r="ABW11" s="91"/>
      <c r="ABX11" s="91"/>
      <c r="ABY11" s="91"/>
      <c r="ABZ11" s="91"/>
      <c r="ACA11" s="91"/>
      <c r="ACB11" s="91"/>
      <c r="ACC11" s="91"/>
      <c r="ACD11" s="91"/>
      <c r="ACE11" s="91"/>
      <c r="ACF11" s="91"/>
      <c r="ACG11" s="91"/>
      <c r="ACH11" s="91"/>
      <c r="ACI11" s="91"/>
      <c r="ACJ11" s="91"/>
      <c r="ACK11" s="91"/>
      <c r="ACL11" s="91"/>
      <c r="ACM11" s="91"/>
      <c r="ACN11" s="91"/>
      <c r="ACO11" s="91"/>
      <c r="ACP11" s="91"/>
      <c r="ACQ11" s="91"/>
      <c r="ACR11" s="91"/>
      <c r="ACS11" s="91"/>
      <c r="ACT11" s="91"/>
      <c r="ACU11" s="91"/>
      <c r="ACV11" s="91"/>
      <c r="ACW11" s="91"/>
      <c r="ACX11" s="91"/>
      <c r="ACY11" s="91"/>
      <c r="ACZ11" s="91"/>
      <c r="ADA11" s="91"/>
      <c r="ADB11" s="91"/>
      <c r="ADC11" s="91"/>
      <c r="ADD11" s="91"/>
      <c r="ADE11" s="91"/>
      <c r="ADF11" s="91"/>
      <c r="ADG11" s="91"/>
      <c r="ADH11" s="91"/>
      <c r="ADI11" s="91"/>
      <c r="ADJ11" s="91"/>
      <c r="ADK11" s="91"/>
      <c r="ADL11" s="91"/>
      <c r="ADM11" s="91"/>
      <c r="ADN11" s="91"/>
      <c r="ADO11" s="91"/>
      <c r="ADP11" s="91"/>
      <c r="ADQ11" s="91"/>
      <c r="ADR11" s="91"/>
      <c r="ADS11" s="91"/>
      <c r="ADT11" s="91"/>
      <c r="ADU11" s="91"/>
      <c r="ADV11" s="91"/>
      <c r="ADW11" s="91"/>
      <c r="ADX11" s="91"/>
      <c r="ADY11" s="91"/>
      <c r="ADZ11" s="91"/>
      <c r="AEA11" s="91"/>
      <c r="AEB11" s="91"/>
      <c r="AEC11" s="91"/>
      <c r="AED11" s="91"/>
      <c r="AEE11" s="91"/>
      <c r="AEF11" s="91"/>
      <c r="AEG11" s="91"/>
      <c r="AEH11" s="91"/>
      <c r="AEI11" s="91"/>
      <c r="AEJ11" s="91"/>
      <c r="AEK11" s="91"/>
      <c r="AEL11" s="91"/>
      <c r="AEM11" s="91"/>
      <c r="AEN11" s="91"/>
      <c r="AEO11" s="91"/>
      <c r="AEP11" s="91"/>
      <c r="AEQ11" s="91"/>
      <c r="AER11" s="91"/>
      <c r="AES11" s="91"/>
      <c r="AET11" s="91"/>
      <c r="AEU11" s="91"/>
      <c r="AEV11" s="91"/>
      <c r="AEW11" s="91"/>
      <c r="AEX11" s="91"/>
      <c r="AEY11" s="91"/>
      <c r="AEZ11" s="91"/>
      <c r="AFA11" s="91"/>
      <c r="AFB11" s="91"/>
      <c r="AFC11" s="91"/>
      <c r="AFD11" s="91"/>
      <c r="AFE11" s="91"/>
      <c r="AFF11" s="91"/>
      <c r="AFG11" s="91"/>
      <c r="AFH11" s="91"/>
      <c r="AFI11" s="91"/>
      <c r="AFJ11" s="91"/>
      <c r="AFK11" s="91"/>
      <c r="AFL11" s="91"/>
      <c r="AFM11" s="91"/>
      <c r="AFN11" s="91"/>
      <c r="AFO11" s="91"/>
      <c r="AFP11" s="91"/>
      <c r="AFQ11" s="91"/>
      <c r="AFR11" s="91"/>
      <c r="AFS11" s="91"/>
      <c r="AFT11" s="91"/>
      <c r="AFU11" s="91"/>
      <c r="AFV11" s="91"/>
      <c r="AFW11" s="91"/>
      <c r="AFX11" s="91"/>
      <c r="AFY11" s="91"/>
      <c r="AFZ11" s="91"/>
      <c r="AGA11" s="91"/>
      <c r="AGB11" s="91"/>
      <c r="AGC11" s="91"/>
      <c r="AGD11" s="91"/>
      <c r="AGE11" s="91"/>
      <c r="AGF11" s="91"/>
      <c r="AGG11" s="91"/>
      <c r="AGH11" s="91"/>
      <c r="AGI11" s="91"/>
      <c r="AGJ11" s="91"/>
      <c r="AGK11" s="91"/>
      <c r="AGL11" s="91"/>
      <c r="AGM11" s="91"/>
      <c r="AGN11" s="91"/>
      <c r="AGO11" s="91"/>
      <c r="AGP11" s="91"/>
      <c r="AGQ11" s="91"/>
      <c r="AGR11" s="91"/>
      <c r="AGS11" s="91"/>
      <c r="AGT11" s="91"/>
      <c r="AGU11" s="91"/>
      <c r="AGV11" s="91"/>
      <c r="AGW11" s="91"/>
      <c r="AGX11" s="91"/>
      <c r="AGY11" s="91"/>
      <c r="AGZ11" s="91"/>
      <c r="AHA11" s="91"/>
      <c r="AHB11" s="91"/>
      <c r="AHC11" s="91"/>
      <c r="AHD11" s="91"/>
      <c r="AHE11" s="91"/>
      <c r="AHF11" s="91"/>
      <c r="AHG11" s="91"/>
      <c r="AHH11" s="91"/>
      <c r="AHI11" s="91"/>
      <c r="AHJ11" s="91"/>
      <c r="AHK11" s="91"/>
      <c r="AHL11" s="91"/>
      <c r="AHM11" s="91"/>
      <c r="AHN11" s="91"/>
      <c r="AHO11" s="91"/>
      <c r="AHP11" s="91"/>
      <c r="AHQ11" s="91"/>
      <c r="AHR11" s="91"/>
      <c r="AHS11" s="91"/>
      <c r="AHT11" s="91"/>
      <c r="AHU11" s="91"/>
      <c r="AHV11" s="91"/>
      <c r="AHW11" s="91"/>
      <c r="AHX11" s="91"/>
      <c r="AHY11" s="91"/>
      <c r="AHZ11" s="91"/>
      <c r="AIA11" s="91"/>
      <c r="AIB11" s="91"/>
      <c r="AIC11" s="91"/>
      <c r="AID11" s="91"/>
      <c r="AIE11" s="91"/>
      <c r="AIF11" s="91"/>
      <c r="AIG11" s="91"/>
      <c r="AIH11" s="91"/>
      <c r="AII11" s="91"/>
      <c r="AIJ11" s="91"/>
      <c r="AIK11" s="91"/>
      <c r="AIL11" s="91"/>
      <c r="AIM11" s="91"/>
      <c r="AIN11" s="91"/>
      <c r="AIO11" s="91"/>
      <c r="AIP11" s="91"/>
      <c r="AIQ11" s="91"/>
      <c r="AIR11" s="91"/>
      <c r="AIS11" s="91"/>
      <c r="AIT11" s="91"/>
      <c r="AIU11" s="91"/>
      <c r="AIV11" s="91"/>
      <c r="AIW11" s="91"/>
      <c r="AIX11" s="91"/>
      <c r="AIY11" s="91"/>
      <c r="AIZ11" s="91"/>
      <c r="AJA11" s="91"/>
      <c r="AJB11" s="91"/>
      <c r="AJC11" s="91"/>
      <c r="AJD11" s="91"/>
      <c r="AJE11" s="91"/>
      <c r="AJF11" s="91"/>
      <c r="AJG11" s="91"/>
      <c r="AJH11" s="91"/>
      <c r="AJI11" s="91"/>
      <c r="AJJ11" s="91"/>
      <c r="AJK11" s="91"/>
      <c r="AJL11" s="91"/>
      <c r="AJM11" s="91"/>
      <c r="AJN11" s="91"/>
      <c r="AJO11" s="91"/>
      <c r="AJP11" s="91"/>
      <c r="AJQ11" s="91"/>
      <c r="AJR11" s="91"/>
      <c r="AJS11" s="91"/>
      <c r="AJT11" s="91"/>
      <c r="AJU11" s="91"/>
      <c r="AJV11" s="91"/>
      <c r="AJW11" s="91"/>
      <c r="AJX11" s="91"/>
      <c r="AJY11" s="91"/>
      <c r="AJZ11" s="91"/>
      <c r="AKA11" s="91"/>
      <c r="AKB11" s="91"/>
      <c r="AKC11" s="91"/>
      <c r="AKD11" s="91"/>
      <c r="AKE11" s="91"/>
      <c r="AKF11" s="91"/>
      <c r="AKG11" s="91"/>
      <c r="AKH11" s="91"/>
      <c r="AKI11" s="91"/>
      <c r="AKJ11" s="91"/>
      <c r="AKK11" s="91"/>
      <c r="AKL11" s="91"/>
      <c r="AKM11" s="91"/>
      <c r="AKN11" s="91"/>
      <c r="AKO11" s="91"/>
      <c r="AKP11" s="91"/>
      <c r="AKQ11" s="91"/>
      <c r="AKR11" s="91"/>
      <c r="AKS11" s="91"/>
      <c r="AKT11" s="91"/>
      <c r="AKU11" s="91"/>
      <c r="AKV11" s="91"/>
      <c r="AKW11" s="91"/>
      <c r="AKX11" s="91"/>
      <c r="AKY11" s="91"/>
      <c r="AKZ11" s="91"/>
      <c r="ALA11" s="91"/>
      <c r="ALB11" s="91"/>
      <c r="ALC11" s="91"/>
      <c r="ALD11" s="91"/>
      <c r="ALE11" s="91"/>
      <c r="ALF11" s="91"/>
      <c r="ALG11" s="91"/>
      <c r="ALH11" s="91"/>
      <c r="ALI11" s="91"/>
      <c r="ALJ11" s="91"/>
      <c r="ALK11" s="91"/>
      <c r="ALL11" s="91"/>
      <c r="ALM11" s="91"/>
      <c r="ALN11" s="91"/>
      <c r="ALO11" s="91"/>
      <c r="ALP11" s="91"/>
      <c r="ALQ11" s="91"/>
      <c r="ALR11" s="91"/>
      <c r="ALS11" s="91"/>
      <c r="ALT11" s="91"/>
      <c r="ALU11" s="91"/>
      <c r="ALV11" s="91"/>
      <c r="ALW11" s="91"/>
      <c r="ALX11" s="91"/>
      <c r="ALY11" s="91"/>
      <c r="ALZ11" s="91"/>
      <c r="AMA11" s="91"/>
      <c r="AMB11" s="91"/>
      <c r="AMC11" s="91"/>
      <c r="AMD11" s="91"/>
      <c r="AME11" s="91"/>
      <c r="AMF11" s="91"/>
      <c r="AMG11" s="91"/>
      <c r="AMH11" s="91"/>
      <c r="AMI11" s="91"/>
      <c r="AMJ11" s="91"/>
      <c r="AMK11" s="91"/>
      <c r="AML11" s="91"/>
      <c r="AMM11" s="91"/>
      <c r="AMN11" s="91"/>
      <c r="AMO11" s="91"/>
      <c r="AMP11" s="91"/>
      <c r="AMQ11" s="91"/>
      <c r="AMR11" s="91"/>
      <c r="AMS11" s="91"/>
      <c r="AMT11" s="91"/>
      <c r="AMU11" s="91"/>
      <c r="AMV11" s="91"/>
      <c r="AMW11" s="91"/>
      <c r="AMX11" s="91"/>
      <c r="AMY11" s="91"/>
      <c r="AMZ11" s="91"/>
      <c r="ANA11" s="91"/>
      <c r="ANB11" s="91"/>
      <c r="ANC11" s="91"/>
      <c r="AND11" s="91"/>
      <c r="ANE11" s="91"/>
      <c r="ANF11" s="91"/>
      <c r="ANG11" s="91"/>
      <c r="ANH11" s="91"/>
      <c r="ANI11" s="91"/>
      <c r="ANJ11" s="91"/>
      <c r="ANK11" s="91"/>
      <c r="ANL11" s="91"/>
      <c r="ANM11" s="91"/>
      <c r="ANN11" s="91"/>
      <c r="ANO11" s="91"/>
      <c r="ANP11" s="91"/>
      <c r="ANQ11" s="91"/>
      <c r="ANR11" s="91"/>
      <c r="ANS11" s="91"/>
      <c r="ANT11" s="91"/>
      <c r="ANU11" s="91"/>
      <c r="ANV11" s="91"/>
      <c r="ANW11" s="91"/>
      <c r="ANX11" s="91"/>
      <c r="ANY11" s="91"/>
      <c r="ANZ11" s="91"/>
      <c r="AOA11" s="91"/>
      <c r="AOB11" s="91"/>
      <c r="AOC11" s="91"/>
      <c r="AOD11" s="91"/>
      <c r="AOE11" s="91"/>
      <c r="AOF11" s="91"/>
      <c r="AOG11" s="91"/>
      <c r="AOH11" s="91"/>
      <c r="AOI11" s="91"/>
      <c r="AOJ11" s="91"/>
      <c r="AOK11" s="91"/>
      <c r="AOL11" s="91"/>
      <c r="AOM11" s="91"/>
      <c r="AON11" s="91"/>
      <c r="AOO11" s="91"/>
      <c r="AOP11" s="91"/>
      <c r="AOQ11" s="91"/>
      <c r="AOR11" s="91"/>
      <c r="AOS11" s="91"/>
      <c r="AOT11" s="91"/>
      <c r="AOU11" s="91"/>
      <c r="AOV11" s="91"/>
      <c r="AOW11" s="91"/>
      <c r="AOX11" s="91"/>
      <c r="AOY11" s="91"/>
      <c r="AOZ11" s="91"/>
      <c r="APA11" s="91"/>
      <c r="APB11" s="91"/>
      <c r="APC11" s="91"/>
      <c r="APD11" s="91"/>
      <c r="APE11" s="91"/>
      <c r="APF11" s="91"/>
      <c r="APG11" s="91"/>
      <c r="APH11" s="91"/>
      <c r="API11" s="91"/>
      <c r="APJ11" s="91"/>
      <c r="APK11" s="91"/>
      <c r="APL11" s="91"/>
      <c r="APM11" s="91"/>
      <c r="APN11" s="91"/>
      <c r="APO11" s="91"/>
      <c r="APP11" s="91"/>
      <c r="APQ11" s="91"/>
      <c r="APR11" s="91"/>
      <c r="APS11" s="91"/>
      <c r="APT11" s="91"/>
      <c r="APU11" s="91"/>
      <c r="APV11" s="91"/>
      <c r="APW11" s="91"/>
      <c r="APX11" s="91"/>
      <c r="APY11" s="91"/>
      <c r="APZ11" s="91"/>
      <c r="AQA11" s="91"/>
      <c r="AQB11" s="91"/>
      <c r="AQC11" s="91"/>
      <c r="AQD11" s="91"/>
      <c r="AQE11" s="91"/>
      <c r="AQF11" s="91"/>
      <c r="AQG11" s="91"/>
      <c r="AQH11" s="91"/>
      <c r="AQI11" s="91"/>
      <c r="AQJ11" s="91"/>
      <c r="AQK11" s="91"/>
      <c r="AQL11" s="91"/>
      <c r="AQM11" s="91"/>
      <c r="AQN11" s="91"/>
      <c r="AQO11" s="91"/>
      <c r="AQP11" s="91"/>
      <c r="AQQ11" s="91"/>
      <c r="AQR11" s="91"/>
      <c r="AQS11" s="91"/>
      <c r="AQT11" s="91"/>
      <c r="AQU11" s="91"/>
      <c r="AQV11" s="91"/>
      <c r="AQW11" s="91"/>
      <c r="AQX11" s="91"/>
      <c r="AQY11" s="91"/>
      <c r="AQZ11" s="91"/>
      <c r="ARA11" s="91"/>
      <c r="ARB11" s="91"/>
      <c r="ARC11" s="91"/>
      <c r="ARD11" s="91"/>
      <c r="ARE11" s="91"/>
      <c r="ARF11" s="91"/>
      <c r="ARG11" s="91"/>
      <c r="ARH11" s="91"/>
      <c r="ARI11" s="91"/>
      <c r="ARJ11" s="91"/>
      <c r="ARK11" s="91"/>
      <c r="ARL11" s="91"/>
      <c r="ARM11" s="91"/>
      <c r="ARN11" s="91"/>
      <c r="ARO11" s="91"/>
      <c r="ARP11" s="91"/>
      <c r="ARQ11" s="91"/>
      <c r="ARR11" s="91"/>
      <c r="ARS11" s="91"/>
      <c r="ART11" s="91"/>
      <c r="ARU11" s="91"/>
      <c r="ARV11" s="91"/>
      <c r="ARW11" s="91"/>
      <c r="ARX11" s="91"/>
      <c r="ARY11" s="91"/>
      <c r="ARZ11" s="91"/>
      <c r="ASA11" s="91"/>
      <c r="ASB11" s="91"/>
      <c r="ASC11" s="91"/>
      <c r="ASD11" s="91"/>
      <c r="ASE11" s="91"/>
      <c r="ASF11" s="91"/>
      <c r="ASG11" s="91"/>
      <c r="ASH11" s="91"/>
      <c r="ASI11" s="91"/>
      <c r="ASJ11" s="91"/>
      <c r="ASK11" s="91"/>
      <c r="ASL11" s="91"/>
      <c r="ASM11" s="91"/>
      <c r="ASN11" s="91"/>
      <c r="ASO11" s="91"/>
      <c r="ASP11" s="91"/>
      <c r="ASQ11" s="91"/>
      <c r="ASR11" s="91"/>
      <c r="ASS11" s="91"/>
      <c r="AST11" s="91"/>
      <c r="ASU11" s="91"/>
      <c r="ASV11" s="91"/>
      <c r="ASW11" s="91"/>
      <c r="ASX11" s="91"/>
      <c r="ASY11" s="91"/>
      <c r="ASZ11" s="91"/>
      <c r="ATA11" s="91"/>
      <c r="ATB11" s="91"/>
      <c r="ATC11" s="91"/>
      <c r="ATD11" s="91"/>
      <c r="ATE11" s="91"/>
      <c r="ATF11" s="91"/>
      <c r="ATG11" s="91"/>
      <c r="ATH11" s="91"/>
      <c r="ATI11" s="91"/>
      <c r="ATJ11" s="91"/>
      <c r="ATK11" s="91"/>
      <c r="ATL11" s="91"/>
      <c r="ATM11" s="91"/>
      <c r="ATN11" s="91"/>
      <c r="ATO11" s="91"/>
      <c r="ATP11" s="91"/>
      <c r="ATQ11" s="91"/>
      <c r="ATR11" s="91"/>
      <c r="ATS11" s="91"/>
      <c r="ATT11" s="91"/>
      <c r="ATU11" s="91"/>
      <c r="ATV11" s="91"/>
      <c r="ATW11" s="91"/>
      <c r="ATX11" s="91"/>
      <c r="ATY11" s="91"/>
      <c r="ATZ11" s="91"/>
      <c r="AUA11" s="91"/>
      <c r="AUB11" s="91"/>
      <c r="AUC11" s="91"/>
      <c r="AUD11" s="91"/>
      <c r="AUE11" s="91"/>
      <c r="AUF11" s="91"/>
      <c r="AUG11" s="91"/>
      <c r="AUH11" s="91"/>
      <c r="AUI11" s="91"/>
      <c r="AUJ11" s="91"/>
      <c r="AUK11" s="91"/>
      <c r="AUL11" s="91"/>
      <c r="AUM11" s="91"/>
      <c r="AUN11" s="91"/>
      <c r="AUO11" s="91"/>
      <c r="AUP11" s="91"/>
      <c r="AUQ11" s="91"/>
      <c r="AUR11" s="91"/>
      <c r="AUS11" s="91"/>
      <c r="AUT11" s="91"/>
      <c r="AUU11" s="91"/>
      <c r="AUV11" s="91"/>
      <c r="AUW11" s="91"/>
      <c r="AUX11" s="91"/>
      <c r="AUY11" s="91"/>
      <c r="AUZ11" s="91"/>
      <c r="AVA11" s="91"/>
      <c r="AVB11" s="91"/>
      <c r="AVC11" s="91"/>
      <c r="AVD11" s="91"/>
      <c r="AVE11" s="91"/>
      <c r="AVF11" s="91"/>
      <c r="AVG11" s="91"/>
      <c r="AVH11" s="91"/>
      <c r="AVI11" s="91"/>
      <c r="AVJ11" s="91"/>
      <c r="AVK11" s="91"/>
      <c r="AVL11" s="91"/>
      <c r="AVM11" s="91"/>
      <c r="AVN11" s="91"/>
      <c r="AVO11" s="91"/>
      <c r="AVP11" s="91"/>
      <c r="AVQ11" s="91"/>
      <c r="AVR11" s="91"/>
      <c r="AVS11" s="91"/>
      <c r="AVT11" s="91"/>
      <c r="AVU11" s="91"/>
      <c r="AVV11" s="91"/>
      <c r="AVW11" s="91"/>
      <c r="AVX11" s="91"/>
      <c r="AVY11" s="91"/>
      <c r="AVZ11" s="91"/>
      <c r="AWA11" s="91"/>
      <c r="AWB11" s="91"/>
      <c r="AWC11" s="91"/>
      <c r="AWD11" s="91"/>
      <c r="AWE11" s="91"/>
      <c r="AWF11" s="91"/>
      <c r="AWG11" s="91"/>
      <c r="AWH11" s="91"/>
      <c r="AWI11" s="91"/>
      <c r="AWJ11" s="91"/>
      <c r="AWK11" s="91"/>
      <c r="AWL11" s="91"/>
      <c r="AWM11" s="91"/>
      <c r="AWN11" s="91"/>
      <c r="AWO11" s="91"/>
      <c r="AWP11" s="91"/>
      <c r="AWQ11" s="91"/>
      <c r="AWR11" s="91"/>
      <c r="AWS11" s="91"/>
      <c r="AWT11" s="91"/>
      <c r="AWU11" s="91"/>
      <c r="AWV11" s="91"/>
      <c r="AWW11" s="91"/>
      <c r="AWX11" s="91"/>
      <c r="AWY11" s="91"/>
      <c r="AWZ11" s="91"/>
      <c r="AXA11" s="91"/>
      <c r="AXB11" s="91"/>
      <c r="AXC11" s="91"/>
      <c r="AXD11" s="91"/>
      <c r="AXE11" s="91"/>
      <c r="AXF11" s="91"/>
      <c r="AXG11" s="91"/>
      <c r="AXH11" s="91"/>
      <c r="AXI11" s="91"/>
      <c r="AXJ11" s="91"/>
      <c r="AXK11" s="91"/>
      <c r="AXL11" s="91"/>
      <c r="AXM11" s="91"/>
      <c r="AXN11" s="91"/>
      <c r="AXO11" s="91"/>
      <c r="AXP11" s="91"/>
      <c r="AXQ11" s="91"/>
      <c r="AXR11" s="91"/>
      <c r="AXS11" s="91"/>
      <c r="AXT11" s="91"/>
      <c r="AXU11" s="91"/>
      <c r="AXV11" s="91"/>
      <c r="AXW11" s="91"/>
      <c r="AXX11" s="91"/>
      <c r="AXY11" s="91"/>
      <c r="AXZ11" s="91"/>
      <c r="AYA11" s="91"/>
      <c r="AYB11" s="91"/>
      <c r="AYC11" s="91"/>
      <c r="AYD11" s="91"/>
      <c r="AYE11" s="91"/>
      <c r="AYF11" s="91"/>
      <c r="AYG11" s="91"/>
      <c r="AYH11" s="91"/>
      <c r="AYI11" s="91"/>
      <c r="AYJ11" s="91"/>
      <c r="AYK11" s="91"/>
      <c r="AYL11" s="91"/>
      <c r="AYM11" s="91"/>
      <c r="AYN11" s="91"/>
      <c r="AYO11" s="91"/>
      <c r="AYP11" s="91"/>
      <c r="AYQ11" s="91"/>
      <c r="AYR11" s="91"/>
      <c r="AYS11" s="91"/>
      <c r="AYT11" s="91"/>
      <c r="AYU11" s="91"/>
      <c r="AYV11" s="91"/>
      <c r="AYW11" s="91"/>
      <c r="AYX11" s="91"/>
      <c r="AYY11" s="91"/>
      <c r="AYZ11" s="91"/>
      <c r="AZA11" s="91"/>
      <c r="AZB11" s="91"/>
      <c r="AZC11" s="91"/>
      <c r="AZD11" s="91"/>
      <c r="AZE11" s="91"/>
      <c r="AZF11" s="91"/>
      <c r="AZG11" s="91"/>
      <c r="AZH11" s="91"/>
      <c r="AZI11" s="91"/>
      <c r="AZJ11" s="91"/>
      <c r="AZK11" s="91"/>
      <c r="AZL11" s="91"/>
      <c r="AZM11" s="91"/>
      <c r="AZN11" s="91"/>
      <c r="AZO11" s="91"/>
      <c r="AZP11" s="91"/>
      <c r="AZQ11" s="91"/>
      <c r="AZR11" s="91"/>
      <c r="AZS11" s="91"/>
      <c r="AZT11" s="91"/>
      <c r="AZU11" s="91"/>
      <c r="AZV11" s="91"/>
      <c r="AZW11" s="91"/>
      <c r="AZX11" s="91"/>
      <c r="AZY11" s="91"/>
      <c r="AZZ11" s="91"/>
      <c r="BAA11" s="91"/>
      <c r="BAB11" s="91"/>
      <c r="BAC11" s="91"/>
      <c r="BAD11" s="91"/>
      <c r="BAE11" s="91"/>
      <c r="BAF11" s="91"/>
      <c r="BAG11" s="91"/>
      <c r="BAH11" s="91"/>
      <c r="BAI11" s="91"/>
      <c r="BAJ11" s="91"/>
      <c r="BAK11" s="91"/>
      <c r="BAL11" s="91"/>
      <c r="BAM11" s="91"/>
      <c r="BAN11" s="91"/>
      <c r="BAO11" s="91"/>
      <c r="BAP11" s="91"/>
      <c r="BAQ11" s="91"/>
      <c r="BAR11" s="91"/>
      <c r="BAS11" s="91"/>
      <c r="BAT11" s="91"/>
      <c r="BAU11" s="91"/>
      <c r="BAV11" s="91"/>
      <c r="BAW11" s="91"/>
      <c r="BAX11" s="91"/>
      <c r="BAY11" s="91"/>
      <c r="BAZ11" s="91"/>
      <c r="BBA11" s="91"/>
      <c r="BBB11" s="91"/>
      <c r="BBC11" s="91"/>
      <c r="BBD11" s="91"/>
      <c r="BBE11" s="91"/>
      <c r="BBF11" s="91"/>
      <c r="BBG11" s="91"/>
      <c r="BBH11" s="91"/>
      <c r="BBI11" s="91"/>
      <c r="BBJ11" s="91"/>
      <c r="BBK11" s="91"/>
      <c r="BBL11" s="91"/>
      <c r="BBM11" s="91"/>
      <c r="BBN11" s="91"/>
      <c r="BBO11" s="91"/>
      <c r="BBP11" s="91"/>
      <c r="BBQ11" s="91"/>
      <c r="BBR11" s="91"/>
      <c r="BBS11" s="91"/>
      <c r="BBT11" s="91"/>
      <c r="BBU11" s="91"/>
      <c r="BBV11" s="91"/>
      <c r="BBW11" s="91"/>
      <c r="BBX11" s="91"/>
      <c r="BBY11" s="91"/>
      <c r="BBZ11" s="91"/>
      <c r="BCA11" s="91"/>
      <c r="BCB11" s="91"/>
      <c r="BCC11" s="91"/>
      <c r="BCD11" s="91"/>
      <c r="BCE11" s="91"/>
      <c r="BCF11" s="91"/>
      <c r="BCG11" s="91"/>
      <c r="BCH11" s="91"/>
      <c r="BCI11" s="91"/>
      <c r="BCJ11" s="91"/>
      <c r="BCK11" s="91"/>
      <c r="BCL11" s="91"/>
      <c r="BCM11" s="91"/>
      <c r="BCN11" s="91"/>
      <c r="BCO11" s="91"/>
      <c r="BCP11" s="91"/>
      <c r="BCQ11" s="91"/>
      <c r="BCR11" s="91"/>
      <c r="BCS11" s="91"/>
      <c r="BCT11" s="91"/>
      <c r="BCU11" s="91"/>
      <c r="BCV11" s="91"/>
      <c r="BCW11" s="91"/>
      <c r="BCX11" s="91"/>
      <c r="BCY11" s="91"/>
      <c r="BCZ11" s="91"/>
      <c r="BDA11" s="91"/>
      <c r="BDB11" s="91"/>
      <c r="BDC11" s="91"/>
      <c r="BDD11" s="91"/>
      <c r="BDE11" s="91"/>
      <c r="BDF11" s="91"/>
      <c r="BDG11" s="91"/>
      <c r="BDH11" s="91"/>
      <c r="BDI11" s="91"/>
      <c r="BDJ11" s="91"/>
      <c r="BDK11" s="91"/>
      <c r="BDL11" s="91"/>
      <c r="BDM11" s="91"/>
      <c r="BDN11" s="91"/>
      <c r="BDO11" s="91"/>
      <c r="BDP11" s="91"/>
      <c r="BDQ11" s="91"/>
      <c r="BDR11" s="91"/>
      <c r="BDS11" s="91"/>
      <c r="BDT11" s="91"/>
      <c r="BDU11" s="91"/>
      <c r="BDV11" s="91"/>
      <c r="BDW11" s="91"/>
      <c r="BDX11" s="91"/>
      <c r="BDY11" s="91"/>
      <c r="BDZ11" s="91"/>
      <c r="BEA11" s="91"/>
      <c r="BEB11" s="91"/>
      <c r="BEC11" s="91"/>
      <c r="BED11" s="91"/>
      <c r="BEE11" s="91"/>
      <c r="BEF11" s="91"/>
      <c r="BEG11" s="91"/>
      <c r="BEH11" s="91"/>
      <c r="BEI11" s="91"/>
      <c r="BEJ11" s="91"/>
      <c r="BEK11" s="91"/>
      <c r="BEL11" s="91"/>
      <c r="BEM11" s="91"/>
      <c r="BEN11" s="91"/>
      <c r="BEO11" s="91"/>
      <c r="BEP11" s="91"/>
      <c r="BEQ11" s="91"/>
      <c r="BER11" s="91"/>
      <c r="BES11" s="91"/>
      <c r="BET11" s="91"/>
      <c r="BEU11" s="91"/>
      <c r="BEV11" s="91"/>
      <c r="BEW11" s="91"/>
      <c r="BEX11" s="91"/>
      <c r="BEY11" s="91"/>
      <c r="BEZ11" s="91"/>
      <c r="BFA11" s="91"/>
      <c r="BFB11" s="91"/>
      <c r="BFC11" s="91"/>
      <c r="BFD11" s="91"/>
      <c r="BFE11" s="91"/>
      <c r="BFF11" s="91"/>
      <c r="BFG11" s="91"/>
      <c r="BFH11" s="91"/>
      <c r="BFI11" s="91"/>
      <c r="BFJ11" s="91"/>
      <c r="BFK11" s="91"/>
      <c r="BFL11" s="91"/>
    </row>
    <row r="12" spans="1:1520" s="92" customFormat="1" x14ac:dyDescent="0.2">
      <c r="A12" s="102" t="s">
        <v>6293</v>
      </c>
      <c r="B12" s="103" t="s">
        <v>6294</v>
      </c>
      <c r="C12" s="104">
        <v>880</v>
      </c>
      <c r="D12" s="105">
        <v>484</v>
      </c>
      <c r="E12" s="108">
        <v>288.88888888888886</v>
      </c>
      <c r="F12" s="106">
        <v>5</v>
      </c>
      <c r="G12" s="142">
        <v>9</v>
      </c>
      <c r="H12" s="106">
        <v>14</v>
      </c>
      <c r="I12" s="200" t="s">
        <v>8441</v>
      </c>
      <c r="J12" s="200" t="s">
        <v>8441</v>
      </c>
      <c r="K12" s="200" t="s">
        <v>8441</v>
      </c>
      <c r="L12" s="200" t="s">
        <v>8441</v>
      </c>
      <c r="M12" s="200" t="s">
        <v>8441</v>
      </c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  <c r="DB12" s="91"/>
      <c r="DC12" s="91"/>
      <c r="DD12" s="91"/>
      <c r="DE12" s="91"/>
      <c r="DF12" s="91"/>
      <c r="DG12" s="91"/>
      <c r="DH12" s="91"/>
      <c r="DI12" s="91"/>
      <c r="DJ12" s="91"/>
      <c r="DK12" s="91"/>
      <c r="DL12" s="91"/>
      <c r="DM12" s="91"/>
      <c r="DN12" s="91"/>
      <c r="DO12" s="91"/>
      <c r="DP12" s="91"/>
      <c r="DQ12" s="91"/>
      <c r="DR12" s="91"/>
      <c r="DS12" s="91"/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91"/>
      <c r="EL12" s="91"/>
      <c r="EM12" s="91"/>
      <c r="EN12" s="91"/>
      <c r="EO12" s="91"/>
      <c r="EP12" s="91"/>
      <c r="EQ12" s="91"/>
      <c r="ER12" s="91"/>
      <c r="ES12" s="91"/>
      <c r="ET12" s="91"/>
      <c r="EU12" s="91"/>
      <c r="EV12" s="91"/>
      <c r="EW12" s="91"/>
      <c r="EX12" s="91"/>
      <c r="EY12" s="91"/>
      <c r="EZ12" s="91"/>
      <c r="FA12" s="91"/>
      <c r="FB12" s="91"/>
      <c r="FC12" s="91"/>
      <c r="FD12" s="91"/>
      <c r="FE12" s="91"/>
      <c r="FF12" s="91"/>
      <c r="FG12" s="91"/>
      <c r="FH12" s="91"/>
      <c r="FI12" s="91"/>
      <c r="FJ12" s="91"/>
      <c r="FK12" s="91"/>
      <c r="FL12" s="91"/>
      <c r="FM12" s="91"/>
      <c r="FN12" s="91"/>
      <c r="FO12" s="91"/>
      <c r="FP12" s="91"/>
      <c r="FQ12" s="91"/>
      <c r="FR12" s="91"/>
      <c r="FS12" s="91"/>
      <c r="FT12" s="91"/>
      <c r="FU12" s="91"/>
      <c r="FV12" s="91"/>
      <c r="FW12" s="91"/>
      <c r="FX12" s="91"/>
      <c r="FY12" s="91"/>
      <c r="FZ12" s="91"/>
      <c r="GA12" s="91"/>
      <c r="GB12" s="91"/>
      <c r="GC12" s="91"/>
      <c r="GD12" s="91"/>
      <c r="GE12" s="91"/>
      <c r="GF12" s="91"/>
      <c r="GG12" s="91"/>
      <c r="GH12" s="91"/>
      <c r="GI12" s="91"/>
      <c r="GJ12" s="91"/>
      <c r="GK12" s="91"/>
      <c r="GL12" s="91"/>
      <c r="GM12" s="91"/>
      <c r="GN12" s="91"/>
      <c r="GO12" s="91"/>
      <c r="GP12" s="91"/>
      <c r="GQ12" s="91"/>
      <c r="GR12" s="91"/>
      <c r="GS12" s="91"/>
      <c r="GT12" s="91"/>
      <c r="GU12" s="91"/>
      <c r="GV12" s="91"/>
      <c r="GW12" s="91"/>
      <c r="GX12" s="91"/>
      <c r="GY12" s="91"/>
      <c r="GZ12" s="91"/>
      <c r="HA12" s="91"/>
      <c r="HB12" s="91"/>
      <c r="HC12" s="91"/>
      <c r="HD12" s="91"/>
      <c r="HE12" s="91"/>
      <c r="HF12" s="91"/>
      <c r="HG12" s="91"/>
      <c r="HH12" s="91"/>
      <c r="HI12" s="91"/>
      <c r="HJ12" s="91"/>
      <c r="HK12" s="91"/>
      <c r="HL12" s="91"/>
      <c r="HM12" s="91"/>
      <c r="HN12" s="91"/>
      <c r="HO12" s="91"/>
      <c r="HP12" s="91"/>
      <c r="HQ12" s="91"/>
      <c r="HR12" s="91"/>
      <c r="HS12" s="91"/>
      <c r="HT12" s="91"/>
      <c r="HU12" s="91"/>
      <c r="HV12" s="91"/>
      <c r="HW12" s="91"/>
      <c r="HX12" s="91"/>
      <c r="HY12" s="91"/>
      <c r="HZ12" s="91"/>
      <c r="IA12" s="91"/>
      <c r="IB12" s="91"/>
      <c r="IC12" s="91"/>
      <c r="ID12" s="91"/>
      <c r="IE12" s="91"/>
      <c r="IF12" s="91"/>
      <c r="IG12" s="91"/>
      <c r="IH12" s="91"/>
      <c r="II12" s="91"/>
      <c r="IJ12" s="91"/>
      <c r="IK12" s="91"/>
      <c r="IL12" s="91"/>
      <c r="IM12" s="91"/>
      <c r="IN12" s="91"/>
      <c r="IO12" s="91"/>
      <c r="IP12" s="91"/>
      <c r="IQ12" s="91"/>
      <c r="IR12" s="91"/>
      <c r="IS12" s="91"/>
      <c r="IT12" s="91"/>
      <c r="IU12" s="91"/>
      <c r="IV12" s="91"/>
      <c r="IW12" s="91"/>
      <c r="IX12" s="91"/>
      <c r="IY12" s="91"/>
      <c r="IZ12" s="91"/>
      <c r="JA12" s="91"/>
      <c r="JB12" s="91"/>
      <c r="JC12" s="91"/>
      <c r="JD12" s="91"/>
      <c r="JE12" s="91"/>
      <c r="JF12" s="91"/>
      <c r="JG12" s="91"/>
      <c r="JH12" s="91"/>
      <c r="JI12" s="91"/>
      <c r="JJ12" s="91"/>
      <c r="JK12" s="91"/>
      <c r="JL12" s="91"/>
      <c r="JM12" s="91"/>
      <c r="JN12" s="91"/>
      <c r="JO12" s="91"/>
      <c r="JP12" s="91"/>
      <c r="JQ12" s="91"/>
      <c r="JR12" s="91"/>
      <c r="JS12" s="91"/>
      <c r="JT12" s="91"/>
      <c r="JU12" s="91"/>
      <c r="JV12" s="91"/>
      <c r="JW12" s="91"/>
      <c r="JX12" s="91"/>
      <c r="JY12" s="91"/>
      <c r="JZ12" s="91"/>
      <c r="KA12" s="91"/>
      <c r="KB12" s="91"/>
      <c r="KC12" s="91"/>
      <c r="KD12" s="91"/>
      <c r="KE12" s="91"/>
      <c r="KF12" s="91"/>
      <c r="KG12" s="91"/>
      <c r="KH12" s="91"/>
      <c r="KI12" s="91"/>
      <c r="KJ12" s="91"/>
      <c r="KK12" s="91"/>
      <c r="KL12" s="91"/>
      <c r="KM12" s="91"/>
      <c r="KN12" s="91"/>
      <c r="KO12" s="91"/>
      <c r="KP12" s="91"/>
      <c r="KQ12" s="91"/>
      <c r="KR12" s="91"/>
      <c r="KS12" s="91"/>
      <c r="KT12" s="91"/>
      <c r="KU12" s="91"/>
      <c r="KV12" s="91"/>
      <c r="KW12" s="91"/>
      <c r="KX12" s="91"/>
      <c r="KY12" s="91"/>
      <c r="KZ12" s="91"/>
      <c r="LA12" s="91"/>
      <c r="LB12" s="91"/>
      <c r="LC12" s="91"/>
      <c r="LD12" s="91"/>
      <c r="LE12" s="91"/>
      <c r="LF12" s="91"/>
      <c r="LG12" s="91"/>
      <c r="LH12" s="91"/>
      <c r="LI12" s="91"/>
      <c r="LJ12" s="91"/>
      <c r="LK12" s="91"/>
      <c r="LL12" s="91"/>
      <c r="LM12" s="91"/>
      <c r="LN12" s="91"/>
      <c r="LO12" s="91"/>
      <c r="LP12" s="91"/>
      <c r="LQ12" s="91"/>
      <c r="LR12" s="91"/>
      <c r="LS12" s="91"/>
      <c r="LT12" s="91"/>
      <c r="LU12" s="91"/>
      <c r="LV12" s="91"/>
      <c r="LW12" s="91"/>
      <c r="LX12" s="91"/>
      <c r="LY12" s="91"/>
      <c r="LZ12" s="91"/>
      <c r="MA12" s="91"/>
      <c r="MB12" s="91"/>
      <c r="MC12" s="91"/>
      <c r="MD12" s="91"/>
      <c r="ME12" s="91"/>
      <c r="MF12" s="91"/>
      <c r="MG12" s="91"/>
      <c r="MH12" s="91"/>
      <c r="MI12" s="91"/>
      <c r="MJ12" s="91"/>
      <c r="MK12" s="91"/>
      <c r="ML12" s="91"/>
      <c r="MM12" s="91"/>
      <c r="MN12" s="91"/>
      <c r="MO12" s="91"/>
      <c r="MP12" s="91"/>
      <c r="MQ12" s="91"/>
      <c r="MR12" s="91"/>
      <c r="MS12" s="91"/>
      <c r="MT12" s="91"/>
      <c r="MU12" s="91"/>
      <c r="MV12" s="91"/>
      <c r="MW12" s="91"/>
      <c r="MX12" s="91"/>
      <c r="MY12" s="91"/>
      <c r="MZ12" s="91"/>
      <c r="NA12" s="91"/>
      <c r="NB12" s="91"/>
      <c r="NC12" s="91"/>
      <c r="ND12" s="91"/>
      <c r="NE12" s="91"/>
      <c r="NF12" s="91"/>
      <c r="NG12" s="91"/>
      <c r="NH12" s="91"/>
      <c r="NI12" s="91"/>
      <c r="NJ12" s="91"/>
      <c r="NK12" s="91"/>
      <c r="NL12" s="91"/>
      <c r="NM12" s="91"/>
      <c r="NN12" s="91"/>
      <c r="NO12" s="91"/>
      <c r="NP12" s="91"/>
      <c r="NQ12" s="91"/>
      <c r="NR12" s="91"/>
      <c r="NS12" s="91"/>
      <c r="NT12" s="91"/>
      <c r="NU12" s="91"/>
      <c r="NV12" s="91"/>
      <c r="NW12" s="91"/>
      <c r="NX12" s="91"/>
      <c r="NY12" s="91"/>
      <c r="NZ12" s="91"/>
      <c r="OA12" s="91"/>
      <c r="OB12" s="91"/>
      <c r="OC12" s="91"/>
      <c r="OD12" s="91"/>
      <c r="OE12" s="91"/>
      <c r="OF12" s="91"/>
      <c r="OG12" s="91"/>
      <c r="OH12" s="91"/>
      <c r="OI12" s="91"/>
      <c r="OJ12" s="91"/>
      <c r="OK12" s="91"/>
      <c r="OL12" s="91"/>
      <c r="OM12" s="91"/>
      <c r="ON12" s="91"/>
      <c r="OO12" s="91"/>
      <c r="OP12" s="91"/>
      <c r="OQ12" s="91"/>
      <c r="OR12" s="91"/>
      <c r="OS12" s="91"/>
      <c r="OT12" s="91"/>
      <c r="OU12" s="91"/>
      <c r="OV12" s="91"/>
      <c r="OW12" s="91"/>
      <c r="OX12" s="91"/>
      <c r="OY12" s="91"/>
      <c r="OZ12" s="91"/>
      <c r="PA12" s="91"/>
      <c r="PB12" s="91"/>
      <c r="PC12" s="91"/>
      <c r="PD12" s="91"/>
      <c r="PE12" s="91"/>
      <c r="PF12" s="91"/>
      <c r="PG12" s="91"/>
      <c r="PH12" s="91"/>
      <c r="PI12" s="91"/>
      <c r="PJ12" s="91"/>
      <c r="PK12" s="91"/>
      <c r="PL12" s="91"/>
      <c r="PM12" s="91"/>
      <c r="PN12" s="91"/>
      <c r="PO12" s="91"/>
      <c r="PP12" s="91"/>
      <c r="PQ12" s="91"/>
      <c r="PR12" s="91"/>
      <c r="PS12" s="91"/>
      <c r="PT12" s="91"/>
      <c r="PU12" s="91"/>
      <c r="PV12" s="91"/>
      <c r="PW12" s="91"/>
      <c r="PX12" s="91"/>
      <c r="PY12" s="91"/>
      <c r="PZ12" s="91"/>
      <c r="QA12" s="91"/>
      <c r="QB12" s="91"/>
      <c r="QC12" s="91"/>
      <c r="QD12" s="91"/>
      <c r="QE12" s="91"/>
      <c r="QF12" s="91"/>
      <c r="QG12" s="91"/>
      <c r="QH12" s="91"/>
      <c r="QI12" s="91"/>
      <c r="QJ12" s="91"/>
      <c r="QK12" s="91"/>
      <c r="QL12" s="91"/>
      <c r="QM12" s="91"/>
      <c r="QN12" s="91"/>
      <c r="QO12" s="91"/>
      <c r="QP12" s="91"/>
      <c r="QQ12" s="91"/>
      <c r="QR12" s="91"/>
      <c r="QS12" s="91"/>
      <c r="QT12" s="91"/>
      <c r="QU12" s="91"/>
      <c r="QV12" s="91"/>
      <c r="QW12" s="91"/>
      <c r="QX12" s="91"/>
      <c r="QY12" s="91"/>
      <c r="QZ12" s="91"/>
      <c r="RA12" s="91"/>
      <c r="RB12" s="91"/>
      <c r="RC12" s="91"/>
      <c r="RD12" s="91"/>
      <c r="RE12" s="91"/>
      <c r="RF12" s="91"/>
      <c r="RG12" s="91"/>
      <c r="RH12" s="91"/>
      <c r="RI12" s="91"/>
      <c r="RJ12" s="91"/>
      <c r="RK12" s="91"/>
      <c r="RL12" s="91"/>
      <c r="RM12" s="91"/>
      <c r="RN12" s="91"/>
      <c r="RO12" s="91"/>
      <c r="RP12" s="91"/>
      <c r="RQ12" s="91"/>
      <c r="RR12" s="91"/>
      <c r="RS12" s="91"/>
      <c r="RT12" s="91"/>
      <c r="RU12" s="91"/>
      <c r="RV12" s="91"/>
      <c r="RW12" s="91"/>
      <c r="RX12" s="91"/>
      <c r="RY12" s="91"/>
      <c r="RZ12" s="91"/>
      <c r="SA12" s="91"/>
      <c r="SB12" s="91"/>
      <c r="SC12" s="91"/>
      <c r="SD12" s="91"/>
      <c r="SE12" s="91"/>
      <c r="SF12" s="91"/>
      <c r="SG12" s="91"/>
      <c r="SH12" s="91"/>
      <c r="SI12" s="91"/>
      <c r="SJ12" s="91"/>
      <c r="SK12" s="91"/>
      <c r="SL12" s="91"/>
      <c r="SM12" s="91"/>
      <c r="SN12" s="91"/>
      <c r="SO12" s="91"/>
      <c r="SP12" s="91"/>
      <c r="SQ12" s="91"/>
      <c r="SR12" s="91"/>
      <c r="SS12" s="91"/>
      <c r="ST12" s="91"/>
      <c r="SU12" s="91"/>
      <c r="SV12" s="91"/>
      <c r="SW12" s="91"/>
      <c r="SX12" s="91"/>
      <c r="SY12" s="91"/>
      <c r="SZ12" s="91"/>
      <c r="TA12" s="91"/>
      <c r="TB12" s="91"/>
      <c r="TC12" s="91"/>
      <c r="TD12" s="91"/>
      <c r="TE12" s="91"/>
      <c r="TF12" s="91"/>
      <c r="TG12" s="91"/>
      <c r="TH12" s="91"/>
      <c r="TI12" s="91"/>
      <c r="TJ12" s="91"/>
      <c r="TK12" s="91"/>
      <c r="TL12" s="91"/>
      <c r="TM12" s="91"/>
      <c r="TN12" s="91"/>
      <c r="TO12" s="91"/>
      <c r="TP12" s="91"/>
      <c r="TQ12" s="91"/>
      <c r="TR12" s="91"/>
      <c r="TS12" s="91"/>
      <c r="TT12" s="91"/>
      <c r="TU12" s="91"/>
      <c r="TV12" s="91"/>
      <c r="TW12" s="91"/>
      <c r="TX12" s="91"/>
      <c r="TY12" s="91"/>
      <c r="TZ12" s="91"/>
      <c r="UA12" s="91"/>
      <c r="UB12" s="91"/>
      <c r="UC12" s="91"/>
      <c r="UD12" s="91"/>
      <c r="UE12" s="91"/>
      <c r="UF12" s="91"/>
      <c r="UG12" s="91"/>
      <c r="UH12" s="91"/>
      <c r="UI12" s="91"/>
      <c r="UJ12" s="91"/>
      <c r="UK12" s="91"/>
      <c r="UL12" s="91"/>
      <c r="UM12" s="91"/>
      <c r="UN12" s="91"/>
      <c r="UO12" s="91"/>
      <c r="UP12" s="91"/>
      <c r="UQ12" s="91"/>
      <c r="UR12" s="91"/>
      <c r="US12" s="91"/>
      <c r="UT12" s="91"/>
      <c r="UU12" s="91"/>
      <c r="UV12" s="91"/>
      <c r="UW12" s="91"/>
      <c r="UX12" s="91"/>
      <c r="UY12" s="91"/>
      <c r="UZ12" s="91"/>
      <c r="VA12" s="91"/>
      <c r="VB12" s="91"/>
      <c r="VC12" s="91"/>
      <c r="VD12" s="91"/>
      <c r="VE12" s="91"/>
      <c r="VF12" s="91"/>
      <c r="VG12" s="91"/>
      <c r="VH12" s="91"/>
      <c r="VI12" s="91"/>
      <c r="VJ12" s="91"/>
      <c r="VK12" s="91"/>
      <c r="VL12" s="91"/>
      <c r="VM12" s="91"/>
      <c r="VN12" s="91"/>
      <c r="VO12" s="91"/>
      <c r="VP12" s="91"/>
      <c r="VQ12" s="91"/>
      <c r="VR12" s="91"/>
      <c r="VS12" s="91"/>
      <c r="VT12" s="91"/>
      <c r="VU12" s="91"/>
      <c r="VV12" s="91"/>
      <c r="VW12" s="91"/>
      <c r="VX12" s="91"/>
      <c r="VY12" s="91"/>
      <c r="VZ12" s="91"/>
      <c r="WA12" s="91"/>
      <c r="WB12" s="91"/>
      <c r="WC12" s="91"/>
      <c r="WD12" s="91"/>
      <c r="WE12" s="91"/>
      <c r="WF12" s="91"/>
      <c r="WG12" s="91"/>
      <c r="WH12" s="91"/>
      <c r="WI12" s="91"/>
      <c r="WJ12" s="91"/>
      <c r="WK12" s="91"/>
      <c r="WL12" s="91"/>
      <c r="WM12" s="91"/>
      <c r="WN12" s="91"/>
      <c r="WO12" s="91"/>
      <c r="WP12" s="91"/>
      <c r="WQ12" s="91"/>
      <c r="WR12" s="91"/>
      <c r="WS12" s="91"/>
      <c r="WT12" s="91"/>
      <c r="WU12" s="91"/>
      <c r="WV12" s="91"/>
      <c r="WW12" s="91"/>
      <c r="WX12" s="91"/>
      <c r="WY12" s="91"/>
      <c r="WZ12" s="91"/>
      <c r="XA12" s="91"/>
      <c r="XB12" s="91"/>
      <c r="XC12" s="91"/>
      <c r="XD12" s="91"/>
      <c r="XE12" s="91"/>
      <c r="XF12" s="91"/>
      <c r="XG12" s="91"/>
      <c r="XH12" s="91"/>
      <c r="XI12" s="91"/>
      <c r="XJ12" s="91"/>
      <c r="XK12" s="91"/>
      <c r="XL12" s="91"/>
      <c r="XM12" s="91"/>
      <c r="XN12" s="91"/>
      <c r="XO12" s="91"/>
      <c r="XP12" s="91"/>
      <c r="XQ12" s="91"/>
      <c r="XR12" s="91"/>
      <c r="XS12" s="91"/>
      <c r="XT12" s="91"/>
      <c r="XU12" s="91"/>
      <c r="XV12" s="91"/>
      <c r="XW12" s="91"/>
      <c r="XX12" s="91"/>
      <c r="XY12" s="91"/>
      <c r="XZ12" s="91"/>
      <c r="YA12" s="91"/>
      <c r="YB12" s="91"/>
      <c r="YC12" s="91"/>
      <c r="YD12" s="91"/>
      <c r="YE12" s="91"/>
      <c r="YF12" s="91"/>
      <c r="YG12" s="91"/>
      <c r="YH12" s="91"/>
      <c r="YI12" s="91"/>
      <c r="YJ12" s="91"/>
      <c r="YK12" s="91"/>
      <c r="YL12" s="91"/>
      <c r="YM12" s="91"/>
      <c r="YN12" s="91"/>
      <c r="YO12" s="91"/>
      <c r="YP12" s="91"/>
      <c r="YQ12" s="91"/>
      <c r="YR12" s="91"/>
      <c r="YS12" s="91"/>
      <c r="YT12" s="91"/>
      <c r="YU12" s="91"/>
      <c r="YV12" s="91"/>
      <c r="YW12" s="91"/>
      <c r="YX12" s="91"/>
      <c r="YY12" s="91"/>
      <c r="YZ12" s="91"/>
      <c r="ZA12" s="91"/>
      <c r="ZB12" s="91"/>
      <c r="ZC12" s="91"/>
      <c r="ZD12" s="91"/>
      <c r="ZE12" s="91"/>
      <c r="ZF12" s="91"/>
      <c r="ZG12" s="91"/>
      <c r="ZH12" s="91"/>
      <c r="ZI12" s="91"/>
      <c r="ZJ12" s="91"/>
      <c r="ZK12" s="91"/>
      <c r="ZL12" s="91"/>
      <c r="ZM12" s="91"/>
      <c r="ZN12" s="91"/>
      <c r="ZO12" s="91"/>
      <c r="ZP12" s="91"/>
      <c r="ZQ12" s="91"/>
      <c r="ZR12" s="91"/>
      <c r="ZS12" s="91"/>
      <c r="ZT12" s="91"/>
      <c r="ZU12" s="91"/>
      <c r="ZV12" s="91"/>
      <c r="ZW12" s="91"/>
      <c r="ZX12" s="91"/>
      <c r="ZY12" s="91"/>
      <c r="ZZ12" s="91"/>
      <c r="AAA12" s="91"/>
      <c r="AAB12" s="91"/>
      <c r="AAC12" s="91"/>
      <c r="AAD12" s="91"/>
      <c r="AAE12" s="91"/>
      <c r="AAF12" s="91"/>
      <c r="AAG12" s="91"/>
      <c r="AAH12" s="91"/>
      <c r="AAI12" s="91"/>
      <c r="AAJ12" s="91"/>
      <c r="AAK12" s="91"/>
      <c r="AAL12" s="91"/>
      <c r="AAM12" s="91"/>
      <c r="AAN12" s="91"/>
      <c r="AAO12" s="91"/>
      <c r="AAP12" s="91"/>
      <c r="AAQ12" s="91"/>
      <c r="AAR12" s="91"/>
      <c r="AAS12" s="91"/>
      <c r="AAT12" s="91"/>
      <c r="AAU12" s="91"/>
      <c r="AAV12" s="91"/>
      <c r="AAW12" s="91"/>
      <c r="AAX12" s="91"/>
      <c r="AAY12" s="91"/>
      <c r="AAZ12" s="91"/>
      <c r="ABA12" s="91"/>
      <c r="ABB12" s="91"/>
      <c r="ABC12" s="91"/>
      <c r="ABD12" s="91"/>
      <c r="ABE12" s="91"/>
      <c r="ABF12" s="91"/>
      <c r="ABG12" s="91"/>
      <c r="ABH12" s="91"/>
      <c r="ABI12" s="91"/>
      <c r="ABJ12" s="91"/>
      <c r="ABK12" s="91"/>
      <c r="ABL12" s="91"/>
      <c r="ABM12" s="91"/>
      <c r="ABN12" s="91"/>
      <c r="ABO12" s="91"/>
      <c r="ABP12" s="91"/>
      <c r="ABQ12" s="91"/>
      <c r="ABR12" s="91"/>
      <c r="ABS12" s="91"/>
      <c r="ABT12" s="91"/>
      <c r="ABU12" s="91"/>
      <c r="ABV12" s="91"/>
      <c r="ABW12" s="91"/>
      <c r="ABX12" s="91"/>
      <c r="ABY12" s="91"/>
      <c r="ABZ12" s="91"/>
      <c r="ACA12" s="91"/>
      <c r="ACB12" s="91"/>
      <c r="ACC12" s="91"/>
      <c r="ACD12" s="91"/>
      <c r="ACE12" s="91"/>
      <c r="ACF12" s="91"/>
      <c r="ACG12" s="91"/>
      <c r="ACH12" s="91"/>
      <c r="ACI12" s="91"/>
      <c r="ACJ12" s="91"/>
      <c r="ACK12" s="91"/>
      <c r="ACL12" s="91"/>
      <c r="ACM12" s="91"/>
      <c r="ACN12" s="91"/>
      <c r="ACO12" s="91"/>
      <c r="ACP12" s="91"/>
      <c r="ACQ12" s="91"/>
      <c r="ACR12" s="91"/>
      <c r="ACS12" s="91"/>
      <c r="ACT12" s="91"/>
      <c r="ACU12" s="91"/>
      <c r="ACV12" s="91"/>
      <c r="ACW12" s="91"/>
      <c r="ACX12" s="91"/>
      <c r="ACY12" s="91"/>
      <c r="ACZ12" s="91"/>
      <c r="ADA12" s="91"/>
      <c r="ADB12" s="91"/>
      <c r="ADC12" s="91"/>
      <c r="ADD12" s="91"/>
      <c r="ADE12" s="91"/>
      <c r="ADF12" s="91"/>
      <c r="ADG12" s="91"/>
      <c r="ADH12" s="91"/>
      <c r="ADI12" s="91"/>
      <c r="ADJ12" s="91"/>
      <c r="ADK12" s="91"/>
      <c r="ADL12" s="91"/>
      <c r="ADM12" s="91"/>
      <c r="ADN12" s="91"/>
      <c r="ADO12" s="91"/>
      <c r="ADP12" s="91"/>
      <c r="ADQ12" s="91"/>
      <c r="ADR12" s="91"/>
      <c r="ADS12" s="91"/>
      <c r="ADT12" s="91"/>
      <c r="ADU12" s="91"/>
      <c r="ADV12" s="91"/>
      <c r="ADW12" s="91"/>
      <c r="ADX12" s="91"/>
      <c r="ADY12" s="91"/>
      <c r="ADZ12" s="91"/>
      <c r="AEA12" s="91"/>
      <c r="AEB12" s="91"/>
      <c r="AEC12" s="91"/>
      <c r="AED12" s="91"/>
      <c r="AEE12" s="91"/>
      <c r="AEF12" s="91"/>
      <c r="AEG12" s="91"/>
      <c r="AEH12" s="91"/>
      <c r="AEI12" s="91"/>
      <c r="AEJ12" s="91"/>
      <c r="AEK12" s="91"/>
      <c r="AEL12" s="91"/>
      <c r="AEM12" s="91"/>
      <c r="AEN12" s="91"/>
      <c r="AEO12" s="91"/>
      <c r="AEP12" s="91"/>
      <c r="AEQ12" s="91"/>
      <c r="AER12" s="91"/>
      <c r="AES12" s="91"/>
      <c r="AET12" s="91"/>
      <c r="AEU12" s="91"/>
      <c r="AEV12" s="91"/>
      <c r="AEW12" s="91"/>
      <c r="AEX12" s="91"/>
      <c r="AEY12" s="91"/>
      <c r="AEZ12" s="91"/>
      <c r="AFA12" s="91"/>
      <c r="AFB12" s="91"/>
      <c r="AFC12" s="91"/>
      <c r="AFD12" s="91"/>
      <c r="AFE12" s="91"/>
      <c r="AFF12" s="91"/>
      <c r="AFG12" s="91"/>
      <c r="AFH12" s="91"/>
      <c r="AFI12" s="91"/>
      <c r="AFJ12" s="91"/>
      <c r="AFK12" s="91"/>
      <c r="AFL12" s="91"/>
      <c r="AFM12" s="91"/>
      <c r="AFN12" s="91"/>
      <c r="AFO12" s="91"/>
      <c r="AFP12" s="91"/>
      <c r="AFQ12" s="91"/>
      <c r="AFR12" s="91"/>
      <c r="AFS12" s="91"/>
      <c r="AFT12" s="91"/>
      <c r="AFU12" s="91"/>
      <c r="AFV12" s="91"/>
      <c r="AFW12" s="91"/>
      <c r="AFX12" s="91"/>
      <c r="AFY12" s="91"/>
      <c r="AFZ12" s="91"/>
      <c r="AGA12" s="91"/>
      <c r="AGB12" s="91"/>
      <c r="AGC12" s="91"/>
      <c r="AGD12" s="91"/>
      <c r="AGE12" s="91"/>
      <c r="AGF12" s="91"/>
      <c r="AGG12" s="91"/>
      <c r="AGH12" s="91"/>
      <c r="AGI12" s="91"/>
      <c r="AGJ12" s="91"/>
      <c r="AGK12" s="91"/>
      <c r="AGL12" s="91"/>
      <c r="AGM12" s="91"/>
      <c r="AGN12" s="91"/>
      <c r="AGO12" s="91"/>
      <c r="AGP12" s="91"/>
      <c r="AGQ12" s="91"/>
      <c r="AGR12" s="91"/>
      <c r="AGS12" s="91"/>
      <c r="AGT12" s="91"/>
      <c r="AGU12" s="91"/>
      <c r="AGV12" s="91"/>
      <c r="AGW12" s="91"/>
      <c r="AGX12" s="91"/>
      <c r="AGY12" s="91"/>
      <c r="AGZ12" s="91"/>
      <c r="AHA12" s="91"/>
      <c r="AHB12" s="91"/>
      <c r="AHC12" s="91"/>
      <c r="AHD12" s="91"/>
      <c r="AHE12" s="91"/>
      <c r="AHF12" s="91"/>
      <c r="AHG12" s="91"/>
      <c r="AHH12" s="91"/>
      <c r="AHI12" s="91"/>
      <c r="AHJ12" s="91"/>
      <c r="AHK12" s="91"/>
      <c r="AHL12" s="91"/>
      <c r="AHM12" s="91"/>
      <c r="AHN12" s="91"/>
      <c r="AHO12" s="91"/>
      <c r="AHP12" s="91"/>
      <c r="AHQ12" s="91"/>
      <c r="AHR12" s="91"/>
      <c r="AHS12" s="91"/>
      <c r="AHT12" s="91"/>
      <c r="AHU12" s="91"/>
      <c r="AHV12" s="91"/>
      <c r="AHW12" s="91"/>
      <c r="AHX12" s="91"/>
      <c r="AHY12" s="91"/>
      <c r="AHZ12" s="91"/>
      <c r="AIA12" s="91"/>
      <c r="AIB12" s="91"/>
      <c r="AIC12" s="91"/>
      <c r="AID12" s="91"/>
      <c r="AIE12" s="91"/>
      <c r="AIF12" s="91"/>
      <c r="AIG12" s="91"/>
      <c r="AIH12" s="91"/>
      <c r="AII12" s="91"/>
      <c r="AIJ12" s="91"/>
      <c r="AIK12" s="91"/>
      <c r="AIL12" s="91"/>
      <c r="AIM12" s="91"/>
      <c r="AIN12" s="91"/>
      <c r="AIO12" s="91"/>
      <c r="AIP12" s="91"/>
      <c r="AIQ12" s="91"/>
      <c r="AIR12" s="91"/>
      <c r="AIS12" s="91"/>
      <c r="AIT12" s="91"/>
      <c r="AIU12" s="91"/>
      <c r="AIV12" s="91"/>
      <c r="AIW12" s="91"/>
      <c r="AIX12" s="91"/>
      <c r="AIY12" s="91"/>
      <c r="AIZ12" s="91"/>
      <c r="AJA12" s="91"/>
      <c r="AJB12" s="91"/>
      <c r="AJC12" s="91"/>
      <c r="AJD12" s="91"/>
      <c r="AJE12" s="91"/>
      <c r="AJF12" s="91"/>
      <c r="AJG12" s="91"/>
      <c r="AJH12" s="91"/>
      <c r="AJI12" s="91"/>
      <c r="AJJ12" s="91"/>
      <c r="AJK12" s="91"/>
      <c r="AJL12" s="91"/>
      <c r="AJM12" s="91"/>
      <c r="AJN12" s="91"/>
      <c r="AJO12" s="91"/>
      <c r="AJP12" s="91"/>
      <c r="AJQ12" s="91"/>
      <c r="AJR12" s="91"/>
      <c r="AJS12" s="91"/>
      <c r="AJT12" s="91"/>
      <c r="AJU12" s="91"/>
      <c r="AJV12" s="91"/>
      <c r="AJW12" s="91"/>
      <c r="AJX12" s="91"/>
      <c r="AJY12" s="91"/>
      <c r="AJZ12" s="91"/>
      <c r="AKA12" s="91"/>
      <c r="AKB12" s="91"/>
      <c r="AKC12" s="91"/>
      <c r="AKD12" s="91"/>
      <c r="AKE12" s="91"/>
      <c r="AKF12" s="91"/>
      <c r="AKG12" s="91"/>
      <c r="AKH12" s="91"/>
      <c r="AKI12" s="91"/>
      <c r="AKJ12" s="91"/>
      <c r="AKK12" s="91"/>
      <c r="AKL12" s="91"/>
      <c r="AKM12" s="91"/>
      <c r="AKN12" s="91"/>
      <c r="AKO12" s="91"/>
      <c r="AKP12" s="91"/>
      <c r="AKQ12" s="91"/>
      <c r="AKR12" s="91"/>
      <c r="AKS12" s="91"/>
      <c r="AKT12" s="91"/>
      <c r="AKU12" s="91"/>
      <c r="AKV12" s="91"/>
      <c r="AKW12" s="91"/>
      <c r="AKX12" s="91"/>
      <c r="AKY12" s="91"/>
      <c r="AKZ12" s="91"/>
      <c r="ALA12" s="91"/>
      <c r="ALB12" s="91"/>
      <c r="ALC12" s="91"/>
      <c r="ALD12" s="91"/>
      <c r="ALE12" s="91"/>
      <c r="ALF12" s="91"/>
      <c r="ALG12" s="91"/>
      <c r="ALH12" s="91"/>
      <c r="ALI12" s="91"/>
      <c r="ALJ12" s="91"/>
      <c r="ALK12" s="91"/>
      <c r="ALL12" s="91"/>
      <c r="ALM12" s="91"/>
      <c r="ALN12" s="91"/>
      <c r="ALO12" s="91"/>
      <c r="ALP12" s="91"/>
      <c r="ALQ12" s="91"/>
      <c r="ALR12" s="91"/>
      <c r="ALS12" s="91"/>
      <c r="ALT12" s="91"/>
      <c r="ALU12" s="91"/>
      <c r="ALV12" s="91"/>
      <c r="ALW12" s="91"/>
      <c r="ALX12" s="91"/>
      <c r="ALY12" s="91"/>
      <c r="ALZ12" s="91"/>
      <c r="AMA12" s="91"/>
      <c r="AMB12" s="91"/>
      <c r="AMC12" s="91"/>
      <c r="AMD12" s="91"/>
      <c r="AME12" s="91"/>
      <c r="AMF12" s="91"/>
      <c r="AMG12" s="91"/>
      <c r="AMH12" s="91"/>
      <c r="AMI12" s="91"/>
      <c r="AMJ12" s="91"/>
      <c r="AMK12" s="91"/>
      <c r="AML12" s="91"/>
      <c r="AMM12" s="91"/>
      <c r="AMN12" s="91"/>
      <c r="AMO12" s="91"/>
      <c r="AMP12" s="91"/>
      <c r="AMQ12" s="91"/>
      <c r="AMR12" s="91"/>
      <c r="AMS12" s="91"/>
      <c r="AMT12" s="91"/>
      <c r="AMU12" s="91"/>
      <c r="AMV12" s="91"/>
      <c r="AMW12" s="91"/>
      <c r="AMX12" s="91"/>
      <c r="AMY12" s="91"/>
      <c r="AMZ12" s="91"/>
      <c r="ANA12" s="91"/>
      <c r="ANB12" s="91"/>
      <c r="ANC12" s="91"/>
      <c r="AND12" s="91"/>
      <c r="ANE12" s="91"/>
      <c r="ANF12" s="91"/>
      <c r="ANG12" s="91"/>
      <c r="ANH12" s="91"/>
      <c r="ANI12" s="91"/>
      <c r="ANJ12" s="91"/>
      <c r="ANK12" s="91"/>
      <c r="ANL12" s="91"/>
      <c r="ANM12" s="91"/>
      <c r="ANN12" s="91"/>
      <c r="ANO12" s="91"/>
      <c r="ANP12" s="91"/>
      <c r="ANQ12" s="91"/>
      <c r="ANR12" s="91"/>
      <c r="ANS12" s="91"/>
      <c r="ANT12" s="91"/>
      <c r="ANU12" s="91"/>
      <c r="ANV12" s="91"/>
      <c r="ANW12" s="91"/>
      <c r="ANX12" s="91"/>
      <c r="ANY12" s="91"/>
      <c r="ANZ12" s="91"/>
      <c r="AOA12" s="91"/>
      <c r="AOB12" s="91"/>
      <c r="AOC12" s="91"/>
      <c r="AOD12" s="91"/>
      <c r="AOE12" s="91"/>
      <c r="AOF12" s="91"/>
      <c r="AOG12" s="91"/>
      <c r="AOH12" s="91"/>
      <c r="AOI12" s="91"/>
      <c r="AOJ12" s="91"/>
      <c r="AOK12" s="91"/>
      <c r="AOL12" s="91"/>
      <c r="AOM12" s="91"/>
      <c r="AON12" s="91"/>
      <c r="AOO12" s="91"/>
      <c r="AOP12" s="91"/>
      <c r="AOQ12" s="91"/>
      <c r="AOR12" s="91"/>
      <c r="AOS12" s="91"/>
      <c r="AOT12" s="91"/>
      <c r="AOU12" s="91"/>
      <c r="AOV12" s="91"/>
      <c r="AOW12" s="91"/>
      <c r="AOX12" s="91"/>
      <c r="AOY12" s="91"/>
      <c r="AOZ12" s="91"/>
      <c r="APA12" s="91"/>
      <c r="APB12" s="91"/>
      <c r="APC12" s="91"/>
      <c r="APD12" s="91"/>
      <c r="APE12" s="91"/>
      <c r="APF12" s="91"/>
      <c r="APG12" s="91"/>
      <c r="APH12" s="91"/>
      <c r="API12" s="91"/>
      <c r="APJ12" s="91"/>
      <c r="APK12" s="91"/>
      <c r="APL12" s="91"/>
      <c r="APM12" s="91"/>
      <c r="APN12" s="91"/>
      <c r="APO12" s="91"/>
      <c r="APP12" s="91"/>
      <c r="APQ12" s="91"/>
      <c r="APR12" s="91"/>
      <c r="APS12" s="91"/>
      <c r="APT12" s="91"/>
      <c r="APU12" s="91"/>
      <c r="APV12" s="91"/>
      <c r="APW12" s="91"/>
      <c r="APX12" s="91"/>
      <c r="APY12" s="91"/>
      <c r="APZ12" s="91"/>
      <c r="AQA12" s="91"/>
      <c r="AQB12" s="91"/>
      <c r="AQC12" s="91"/>
      <c r="AQD12" s="91"/>
      <c r="AQE12" s="91"/>
      <c r="AQF12" s="91"/>
      <c r="AQG12" s="91"/>
      <c r="AQH12" s="91"/>
      <c r="AQI12" s="91"/>
      <c r="AQJ12" s="91"/>
      <c r="AQK12" s="91"/>
      <c r="AQL12" s="91"/>
      <c r="AQM12" s="91"/>
      <c r="AQN12" s="91"/>
      <c r="AQO12" s="91"/>
      <c r="AQP12" s="91"/>
      <c r="AQQ12" s="91"/>
      <c r="AQR12" s="91"/>
      <c r="AQS12" s="91"/>
      <c r="AQT12" s="91"/>
      <c r="AQU12" s="91"/>
      <c r="AQV12" s="91"/>
      <c r="AQW12" s="91"/>
      <c r="AQX12" s="91"/>
      <c r="AQY12" s="91"/>
      <c r="AQZ12" s="91"/>
      <c r="ARA12" s="91"/>
      <c r="ARB12" s="91"/>
      <c r="ARC12" s="91"/>
      <c r="ARD12" s="91"/>
      <c r="ARE12" s="91"/>
      <c r="ARF12" s="91"/>
      <c r="ARG12" s="91"/>
      <c r="ARH12" s="91"/>
      <c r="ARI12" s="91"/>
      <c r="ARJ12" s="91"/>
      <c r="ARK12" s="91"/>
      <c r="ARL12" s="91"/>
      <c r="ARM12" s="91"/>
      <c r="ARN12" s="91"/>
      <c r="ARO12" s="91"/>
      <c r="ARP12" s="91"/>
      <c r="ARQ12" s="91"/>
      <c r="ARR12" s="91"/>
      <c r="ARS12" s="91"/>
      <c r="ART12" s="91"/>
      <c r="ARU12" s="91"/>
      <c r="ARV12" s="91"/>
      <c r="ARW12" s="91"/>
      <c r="ARX12" s="91"/>
      <c r="ARY12" s="91"/>
      <c r="ARZ12" s="91"/>
      <c r="ASA12" s="91"/>
      <c r="ASB12" s="91"/>
      <c r="ASC12" s="91"/>
      <c r="ASD12" s="91"/>
      <c r="ASE12" s="91"/>
      <c r="ASF12" s="91"/>
      <c r="ASG12" s="91"/>
      <c r="ASH12" s="91"/>
      <c r="ASI12" s="91"/>
      <c r="ASJ12" s="91"/>
      <c r="ASK12" s="91"/>
      <c r="ASL12" s="91"/>
      <c r="ASM12" s="91"/>
      <c r="ASN12" s="91"/>
      <c r="ASO12" s="91"/>
      <c r="ASP12" s="91"/>
      <c r="ASQ12" s="91"/>
      <c r="ASR12" s="91"/>
      <c r="ASS12" s="91"/>
      <c r="AST12" s="91"/>
      <c r="ASU12" s="91"/>
      <c r="ASV12" s="91"/>
      <c r="ASW12" s="91"/>
      <c r="ASX12" s="91"/>
      <c r="ASY12" s="91"/>
      <c r="ASZ12" s="91"/>
      <c r="ATA12" s="91"/>
      <c r="ATB12" s="91"/>
      <c r="ATC12" s="91"/>
      <c r="ATD12" s="91"/>
      <c r="ATE12" s="91"/>
      <c r="ATF12" s="91"/>
      <c r="ATG12" s="91"/>
      <c r="ATH12" s="91"/>
      <c r="ATI12" s="91"/>
      <c r="ATJ12" s="91"/>
      <c r="ATK12" s="91"/>
      <c r="ATL12" s="91"/>
      <c r="ATM12" s="91"/>
      <c r="ATN12" s="91"/>
      <c r="ATO12" s="91"/>
      <c r="ATP12" s="91"/>
      <c r="ATQ12" s="91"/>
      <c r="ATR12" s="91"/>
      <c r="ATS12" s="91"/>
      <c r="ATT12" s="91"/>
      <c r="ATU12" s="91"/>
      <c r="ATV12" s="91"/>
      <c r="ATW12" s="91"/>
      <c r="ATX12" s="91"/>
      <c r="ATY12" s="91"/>
      <c r="ATZ12" s="91"/>
      <c r="AUA12" s="91"/>
      <c r="AUB12" s="91"/>
      <c r="AUC12" s="91"/>
      <c r="AUD12" s="91"/>
      <c r="AUE12" s="91"/>
      <c r="AUF12" s="91"/>
      <c r="AUG12" s="91"/>
      <c r="AUH12" s="91"/>
      <c r="AUI12" s="91"/>
      <c r="AUJ12" s="91"/>
      <c r="AUK12" s="91"/>
      <c r="AUL12" s="91"/>
      <c r="AUM12" s="91"/>
      <c r="AUN12" s="91"/>
      <c r="AUO12" s="91"/>
      <c r="AUP12" s="91"/>
      <c r="AUQ12" s="91"/>
      <c r="AUR12" s="91"/>
      <c r="AUS12" s="91"/>
      <c r="AUT12" s="91"/>
      <c r="AUU12" s="91"/>
      <c r="AUV12" s="91"/>
      <c r="AUW12" s="91"/>
      <c r="AUX12" s="91"/>
      <c r="AUY12" s="91"/>
      <c r="AUZ12" s="91"/>
      <c r="AVA12" s="91"/>
      <c r="AVB12" s="91"/>
      <c r="AVC12" s="91"/>
      <c r="AVD12" s="91"/>
      <c r="AVE12" s="91"/>
      <c r="AVF12" s="91"/>
      <c r="AVG12" s="91"/>
      <c r="AVH12" s="91"/>
      <c r="AVI12" s="91"/>
      <c r="AVJ12" s="91"/>
      <c r="AVK12" s="91"/>
      <c r="AVL12" s="91"/>
      <c r="AVM12" s="91"/>
      <c r="AVN12" s="91"/>
      <c r="AVO12" s="91"/>
      <c r="AVP12" s="91"/>
      <c r="AVQ12" s="91"/>
      <c r="AVR12" s="91"/>
      <c r="AVS12" s="91"/>
      <c r="AVT12" s="91"/>
      <c r="AVU12" s="91"/>
      <c r="AVV12" s="91"/>
      <c r="AVW12" s="91"/>
      <c r="AVX12" s="91"/>
      <c r="AVY12" s="91"/>
      <c r="AVZ12" s="91"/>
      <c r="AWA12" s="91"/>
      <c r="AWB12" s="91"/>
      <c r="AWC12" s="91"/>
      <c r="AWD12" s="91"/>
      <c r="AWE12" s="91"/>
      <c r="AWF12" s="91"/>
      <c r="AWG12" s="91"/>
      <c r="AWH12" s="91"/>
      <c r="AWI12" s="91"/>
      <c r="AWJ12" s="91"/>
      <c r="AWK12" s="91"/>
      <c r="AWL12" s="91"/>
      <c r="AWM12" s="91"/>
      <c r="AWN12" s="91"/>
      <c r="AWO12" s="91"/>
      <c r="AWP12" s="91"/>
      <c r="AWQ12" s="91"/>
      <c r="AWR12" s="91"/>
      <c r="AWS12" s="91"/>
      <c r="AWT12" s="91"/>
      <c r="AWU12" s="91"/>
      <c r="AWV12" s="91"/>
      <c r="AWW12" s="91"/>
      <c r="AWX12" s="91"/>
      <c r="AWY12" s="91"/>
      <c r="AWZ12" s="91"/>
      <c r="AXA12" s="91"/>
      <c r="AXB12" s="91"/>
      <c r="AXC12" s="91"/>
      <c r="AXD12" s="91"/>
      <c r="AXE12" s="91"/>
      <c r="AXF12" s="91"/>
      <c r="AXG12" s="91"/>
      <c r="AXH12" s="91"/>
      <c r="AXI12" s="91"/>
      <c r="AXJ12" s="91"/>
      <c r="AXK12" s="91"/>
      <c r="AXL12" s="91"/>
      <c r="AXM12" s="91"/>
      <c r="AXN12" s="91"/>
      <c r="AXO12" s="91"/>
      <c r="AXP12" s="91"/>
      <c r="AXQ12" s="91"/>
      <c r="AXR12" s="91"/>
      <c r="AXS12" s="91"/>
      <c r="AXT12" s="91"/>
      <c r="AXU12" s="91"/>
      <c r="AXV12" s="91"/>
      <c r="AXW12" s="91"/>
      <c r="AXX12" s="91"/>
      <c r="AXY12" s="91"/>
      <c r="AXZ12" s="91"/>
      <c r="AYA12" s="91"/>
      <c r="AYB12" s="91"/>
      <c r="AYC12" s="91"/>
      <c r="AYD12" s="91"/>
      <c r="AYE12" s="91"/>
      <c r="AYF12" s="91"/>
      <c r="AYG12" s="91"/>
      <c r="AYH12" s="91"/>
      <c r="AYI12" s="91"/>
      <c r="AYJ12" s="91"/>
      <c r="AYK12" s="91"/>
      <c r="AYL12" s="91"/>
      <c r="AYM12" s="91"/>
      <c r="AYN12" s="91"/>
      <c r="AYO12" s="91"/>
      <c r="AYP12" s="91"/>
      <c r="AYQ12" s="91"/>
      <c r="AYR12" s="91"/>
      <c r="AYS12" s="91"/>
      <c r="AYT12" s="91"/>
      <c r="AYU12" s="91"/>
      <c r="AYV12" s="91"/>
      <c r="AYW12" s="91"/>
      <c r="AYX12" s="91"/>
      <c r="AYY12" s="91"/>
      <c r="AYZ12" s="91"/>
      <c r="AZA12" s="91"/>
      <c r="AZB12" s="91"/>
      <c r="AZC12" s="91"/>
      <c r="AZD12" s="91"/>
      <c r="AZE12" s="91"/>
      <c r="AZF12" s="91"/>
      <c r="AZG12" s="91"/>
      <c r="AZH12" s="91"/>
      <c r="AZI12" s="91"/>
      <c r="AZJ12" s="91"/>
      <c r="AZK12" s="91"/>
      <c r="AZL12" s="91"/>
      <c r="AZM12" s="91"/>
      <c r="AZN12" s="91"/>
      <c r="AZO12" s="91"/>
      <c r="AZP12" s="91"/>
      <c r="AZQ12" s="91"/>
      <c r="AZR12" s="91"/>
      <c r="AZS12" s="91"/>
      <c r="AZT12" s="91"/>
      <c r="AZU12" s="91"/>
      <c r="AZV12" s="91"/>
      <c r="AZW12" s="91"/>
      <c r="AZX12" s="91"/>
      <c r="AZY12" s="91"/>
      <c r="AZZ12" s="91"/>
      <c r="BAA12" s="91"/>
      <c r="BAB12" s="91"/>
      <c r="BAC12" s="91"/>
      <c r="BAD12" s="91"/>
      <c r="BAE12" s="91"/>
      <c r="BAF12" s="91"/>
      <c r="BAG12" s="91"/>
      <c r="BAH12" s="91"/>
      <c r="BAI12" s="91"/>
      <c r="BAJ12" s="91"/>
      <c r="BAK12" s="91"/>
      <c r="BAL12" s="91"/>
      <c r="BAM12" s="91"/>
      <c r="BAN12" s="91"/>
      <c r="BAO12" s="91"/>
      <c r="BAP12" s="91"/>
      <c r="BAQ12" s="91"/>
      <c r="BAR12" s="91"/>
      <c r="BAS12" s="91"/>
      <c r="BAT12" s="91"/>
      <c r="BAU12" s="91"/>
      <c r="BAV12" s="91"/>
      <c r="BAW12" s="91"/>
      <c r="BAX12" s="91"/>
      <c r="BAY12" s="91"/>
      <c r="BAZ12" s="91"/>
      <c r="BBA12" s="91"/>
      <c r="BBB12" s="91"/>
      <c r="BBC12" s="91"/>
      <c r="BBD12" s="91"/>
      <c r="BBE12" s="91"/>
      <c r="BBF12" s="91"/>
      <c r="BBG12" s="91"/>
      <c r="BBH12" s="91"/>
      <c r="BBI12" s="91"/>
      <c r="BBJ12" s="91"/>
      <c r="BBK12" s="91"/>
      <c r="BBL12" s="91"/>
      <c r="BBM12" s="91"/>
      <c r="BBN12" s="91"/>
      <c r="BBO12" s="91"/>
      <c r="BBP12" s="91"/>
      <c r="BBQ12" s="91"/>
      <c r="BBR12" s="91"/>
      <c r="BBS12" s="91"/>
      <c r="BBT12" s="91"/>
      <c r="BBU12" s="91"/>
      <c r="BBV12" s="91"/>
      <c r="BBW12" s="91"/>
      <c r="BBX12" s="91"/>
      <c r="BBY12" s="91"/>
      <c r="BBZ12" s="91"/>
      <c r="BCA12" s="91"/>
      <c r="BCB12" s="91"/>
      <c r="BCC12" s="91"/>
      <c r="BCD12" s="91"/>
      <c r="BCE12" s="91"/>
      <c r="BCF12" s="91"/>
      <c r="BCG12" s="91"/>
      <c r="BCH12" s="91"/>
      <c r="BCI12" s="91"/>
      <c r="BCJ12" s="91"/>
      <c r="BCK12" s="91"/>
      <c r="BCL12" s="91"/>
      <c r="BCM12" s="91"/>
      <c r="BCN12" s="91"/>
      <c r="BCO12" s="91"/>
      <c r="BCP12" s="91"/>
      <c r="BCQ12" s="91"/>
      <c r="BCR12" s="91"/>
      <c r="BCS12" s="91"/>
      <c r="BCT12" s="91"/>
      <c r="BCU12" s="91"/>
      <c r="BCV12" s="91"/>
      <c r="BCW12" s="91"/>
      <c r="BCX12" s="91"/>
      <c r="BCY12" s="91"/>
      <c r="BCZ12" s="91"/>
      <c r="BDA12" s="91"/>
      <c r="BDB12" s="91"/>
      <c r="BDC12" s="91"/>
      <c r="BDD12" s="91"/>
      <c r="BDE12" s="91"/>
      <c r="BDF12" s="91"/>
      <c r="BDG12" s="91"/>
      <c r="BDH12" s="91"/>
      <c r="BDI12" s="91"/>
      <c r="BDJ12" s="91"/>
      <c r="BDK12" s="91"/>
      <c r="BDL12" s="91"/>
      <c r="BDM12" s="91"/>
      <c r="BDN12" s="91"/>
      <c r="BDO12" s="91"/>
      <c r="BDP12" s="91"/>
      <c r="BDQ12" s="91"/>
      <c r="BDR12" s="91"/>
      <c r="BDS12" s="91"/>
      <c r="BDT12" s="91"/>
      <c r="BDU12" s="91"/>
      <c r="BDV12" s="91"/>
      <c r="BDW12" s="91"/>
      <c r="BDX12" s="91"/>
      <c r="BDY12" s="91"/>
      <c r="BDZ12" s="91"/>
      <c r="BEA12" s="91"/>
      <c r="BEB12" s="91"/>
      <c r="BEC12" s="91"/>
      <c r="BED12" s="91"/>
      <c r="BEE12" s="91"/>
      <c r="BEF12" s="91"/>
      <c r="BEG12" s="91"/>
      <c r="BEH12" s="91"/>
      <c r="BEI12" s="91"/>
      <c r="BEJ12" s="91"/>
      <c r="BEK12" s="91"/>
      <c r="BEL12" s="91"/>
      <c r="BEM12" s="91"/>
      <c r="BEN12" s="91"/>
      <c r="BEO12" s="91"/>
      <c r="BEP12" s="91"/>
      <c r="BEQ12" s="91"/>
      <c r="BER12" s="91"/>
      <c r="BES12" s="91"/>
      <c r="BET12" s="91"/>
      <c r="BEU12" s="91"/>
      <c r="BEV12" s="91"/>
      <c r="BEW12" s="91"/>
      <c r="BEX12" s="91"/>
      <c r="BEY12" s="91"/>
      <c r="BEZ12" s="91"/>
      <c r="BFA12" s="91"/>
      <c r="BFB12" s="91"/>
      <c r="BFC12" s="91"/>
      <c r="BFD12" s="91"/>
      <c r="BFE12" s="91"/>
      <c r="BFF12" s="91"/>
      <c r="BFG12" s="91"/>
      <c r="BFH12" s="91"/>
      <c r="BFI12" s="91"/>
      <c r="BFJ12" s="91"/>
      <c r="BFK12" s="91"/>
      <c r="BFL12" s="91"/>
    </row>
    <row r="13" spans="1:1520" s="92" customFormat="1" x14ac:dyDescent="0.2">
      <c r="A13" s="102" t="s">
        <v>6506</v>
      </c>
      <c r="B13" s="103" t="s">
        <v>6507</v>
      </c>
      <c r="C13" s="104">
        <v>1075</v>
      </c>
      <c r="D13" s="105">
        <v>591.25</v>
      </c>
      <c r="E13" s="108">
        <v>320.27777777777777</v>
      </c>
      <c r="F13" s="106">
        <v>45</v>
      </c>
      <c r="G13" s="142">
        <v>84</v>
      </c>
      <c r="H13" s="106">
        <v>129</v>
      </c>
      <c r="I13" s="200" t="s">
        <v>8441</v>
      </c>
      <c r="J13" s="200" t="s">
        <v>8441</v>
      </c>
      <c r="K13" s="200" t="s">
        <v>8441</v>
      </c>
      <c r="L13" s="200" t="s">
        <v>8441</v>
      </c>
      <c r="M13" s="200" t="s">
        <v>8441</v>
      </c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91"/>
      <c r="DN13" s="91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91"/>
      <c r="EO13" s="91"/>
      <c r="EP13" s="91"/>
      <c r="EQ13" s="91"/>
      <c r="ER13" s="91"/>
      <c r="ES13" s="91"/>
      <c r="ET13" s="91"/>
      <c r="EU13" s="91"/>
      <c r="EV13" s="91"/>
      <c r="EW13" s="91"/>
      <c r="EX13" s="91"/>
      <c r="EY13" s="91"/>
      <c r="EZ13" s="91"/>
      <c r="FA13" s="91"/>
      <c r="FB13" s="91"/>
      <c r="FC13" s="91"/>
      <c r="FD13" s="91"/>
      <c r="FE13" s="91"/>
      <c r="FF13" s="91"/>
      <c r="FG13" s="91"/>
      <c r="FH13" s="91"/>
      <c r="FI13" s="91"/>
      <c r="FJ13" s="91"/>
      <c r="FK13" s="91"/>
      <c r="FL13" s="91"/>
      <c r="FM13" s="91"/>
      <c r="FN13" s="91"/>
      <c r="FO13" s="91"/>
      <c r="FP13" s="91"/>
      <c r="FQ13" s="91"/>
      <c r="FR13" s="91"/>
      <c r="FS13" s="91"/>
      <c r="FT13" s="91"/>
      <c r="FU13" s="91"/>
      <c r="FV13" s="91"/>
      <c r="FW13" s="91"/>
      <c r="FX13" s="91"/>
      <c r="FY13" s="91"/>
      <c r="FZ13" s="91"/>
      <c r="GA13" s="91"/>
      <c r="GB13" s="91"/>
      <c r="GC13" s="91"/>
      <c r="GD13" s="91"/>
      <c r="GE13" s="91"/>
      <c r="GF13" s="91"/>
      <c r="GG13" s="91"/>
      <c r="GH13" s="91"/>
      <c r="GI13" s="91"/>
      <c r="GJ13" s="91"/>
      <c r="GK13" s="91"/>
      <c r="GL13" s="91"/>
      <c r="GM13" s="91"/>
      <c r="GN13" s="91"/>
      <c r="GO13" s="91"/>
      <c r="GP13" s="91"/>
      <c r="GQ13" s="91"/>
      <c r="GR13" s="91"/>
      <c r="GS13" s="9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91"/>
      <c r="HE13" s="91"/>
      <c r="HF13" s="91"/>
      <c r="HG13" s="9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91"/>
      <c r="HS13" s="91"/>
      <c r="HT13" s="91"/>
      <c r="HU13" s="91"/>
      <c r="HV13" s="91"/>
      <c r="HW13" s="91"/>
      <c r="HX13" s="91"/>
      <c r="HY13" s="91"/>
      <c r="HZ13" s="91"/>
      <c r="IA13" s="91"/>
      <c r="IB13" s="91"/>
      <c r="IC13" s="91"/>
      <c r="ID13" s="91"/>
      <c r="IE13" s="91"/>
      <c r="IF13" s="91"/>
      <c r="IG13" s="91"/>
      <c r="IH13" s="91"/>
      <c r="II13" s="91"/>
      <c r="IJ13" s="91"/>
      <c r="IK13" s="91"/>
      <c r="IL13" s="91"/>
      <c r="IM13" s="91"/>
      <c r="IN13" s="91"/>
      <c r="IO13" s="91"/>
      <c r="IP13" s="91"/>
      <c r="IQ13" s="91"/>
      <c r="IR13" s="91"/>
      <c r="IS13" s="91"/>
      <c r="IT13" s="91"/>
      <c r="IU13" s="91"/>
      <c r="IV13" s="91"/>
      <c r="IW13" s="91"/>
      <c r="IX13" s="91"/>
      <c r="IY13" s="91"/>
      <c r="IZ13" s="91"/>
      <c r="JA13" s="91"/>
      <c r="JB13" s="91"/>
      <c r="JC13" s="91"/>
      <c r="JD13" s="91"/>
      <c r="JE13" s="91"/>
      <c r="JF13" s="91"/>
      <c r="JG13" s="91"/>
      <c r="JH13" s="91"/>
      <c r="JI13" s="91"/>
      <c r="JJ13" s="91"/>
      <c r="JK13" s="91"/>
      <c r="JL13" s="91"/>
      <c r="JM13" s="91"/>
      <c r="JN13" s="91"/>
      <c r="JO13" s="91"/>
      <c r="JP13" s="91"/>
      <c r="JQ13" s="91"/>
      <c r="JR13" s="91"/>
      <c r="JS13" s="91"/>
      <c r="JT13" s="91"/>
      <c r="JU13" s="91"/>
      <c r="JV13" s="91"/>
      <c r="JW13" s="9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91"/>
      <c r="KI13" s="91"/>
      <c r="KJ13" s="91"/>
      <c r="KK13" s="9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91"/>
      <c r="KW13" s="91"/>
      <c r="KX13" s="91"/>
      <c r="KY13" s="91"/>
      <c r="KZ13" s="91"/>
      <c r="LA13" s="91"/>
      <c r="LB13" s="91"/>
      <c r="LC13" s="91"/>
      <c r="LD13" s="91"/>
      <c r="LE13" s="91"/>
      <c r="LF13" s="91"/>
      <c r="LG13" s="91"/>
      <c r="LH13" s="91"/>
      <c r="LI13" s="91"/>
      <c r="LJ13" s="91"/>
      <c r="LK13" s="91"/>
      <c r="LL13" s="91"/>
      <c r="LM13" s="91"/>
      <c r="LN13" s="91"/>
      <c r="LO13" s="91"/>
      <c r="LP13" s="91"/>
      <c r="LQ13" s="91"/>
      <c r="LR13" s="91"/>
      <c r="LS13" s="91"/>
      <c r="LT13" s="91"/>
      <c r="LU13" s="91"/>
      <c r="LV13" s="91"/>
      <c r="LW13" s="91"/>
      <c r="LX13" s="91"/>
      <c r="LY13" s="91"/>
      <c r="LZ13" s="91"/>
      <c r="MA13" s="91"/>
      <c r="MB13" s="91"/>
      <c r="MC13" s="91"/>
      <c r="MD13" s="91"/>
      <c r="ME13" s="91"/>
      <c r="MF13" s="91"/>
      <c r="MG13" s="91"/>
      <c r="MH13" s="91"/>
      <c r="MI13" s="91"/>
      <c r="MJ13" s="91"/>
      <c r="MK13" s="91"/>
      <c r="ML13" s="91"/>
      <c r="MM13" s="91"/>
      <c r="MN13" s="91"/>
      <c r="MO13" s="91"/>
      <c r="MP13" s="91"/>
      <c r="MQ13" s="91"/>
      <c r="MR13" s="91"/>
      <c r="MS13" s="91"/>
      <c r="MT13" s="91"/>
      <c r="MU13" s="91"/>
      <c r="MV13" s="91"/>
      <c r="MW13" s="91"/>
      <c r="MX13" s="91"/>
      <c r="MY13" s="91"/>
      <c r="MZ13" s="91"/>
      <c r="NA13" s="91"/>
      <c r="NB13" s="91"/>
      <c r="NC13" s="91"/>
      <c r="ND13" s="91"/>
      <c r="NE13" s="91"/>
      <c r="NF13" s="91"/>
      <c r="NG13" s="91"/>
      <c r="NH13" s="91"/>
      <c r="NI13" s="91"/>
      <c r="NJ13" s="91"/>
      <c r="NK13" s="91"/>
      <c r="NL13" s="91"/>
      <c r="NM13" s="91"/>
      <c r="NN13" s="91"/>
      <c r="NO13" s="91"/>
      <c r="NP13" s="91"/>
      <c r="NQ13" s="91"/>
      <c r="NR13" s="91"/>
      <c r="NS13" s="91"/>
      <c r="NT13" s="91"/>
      <c r="NU13" s="91"/>
      <c r="NV13" s="91"/>
      <c r="NW13" s="91"/>
      <c r="NX13" s="91"/>
      <c r="NY13" s="91"/>
      <c r="NZ13" s="91"/>
      <c r="OA13" s="91"/>
      <c r="OB13" s="91"/>
      <c r="OC13" s="91"/>
      <c r="OD13" s="91"/>
      <c r="OE13" s="91"/>
      <c r="OF13" s="91"/>
      <c r="OG13" s="91"/>
      <c r="OH13" s="91"/>
      <c r="OI13" s="91"/>
      <c r="OJ13" s="91"/>
      <c r="OK13" s="91"/>
      <c r="OL13" s="91"/>
      <c r="OM13" s="91"/>
      <c r="ON13" s="91"/>
      <c r="OO13" s="91"/>
      <c r="OP13" s="91"/>
      <c r="OQ13" s="91"/>
      <c r="OR13" s="91"/>
      <c r="OS13" s="91"/>
      <c r="OT13" s="91"/>
      <c r="OU13" s="91"/>
      <c r="OV13" s="91"/>
      <c r="OW13" s="91"/>
      <c r="OX13" s="91"/>
      <c r="OY13" s="91"/>
      <c r="OZ13" s="91"/>
      <c r="PA13" s="91"/>
      <c r="PB13" s="91"/>
      <c r="PC13" s="91"/>
      <c r="PD13" s="91"/>
      <c r="PE13" s="91"/>
      <c r="PF13" s="91"/>
      <c r="PG13" s="91"/>
      <c r="PH13" s="91"/>
      <c r="PI13" s="91"/>
      <c r="PJ13" s="91"/>
      <c r="PK13" s="91"/>
      <c r="PL13" s="91"/>
      <c r="PM13" s="91"/>
      <c r="PN13" s="91"/>
      <c r="PO13" s="91"/>
      <c r="PP13" s="91"/>
      <c r="PQ13" s="91"/>
      <c r="PR13" s="91"/>
      <c r="PS13" s="91"/>
      <c r="PT13" s="91"/>
      <c r="PU13" s="91"/>
      <c r="PV13" s="91"/>
      <c r="PW13" s="91"/>
      <c r="PX13" s="91"/>
      <c r="PY13" s="91"/>
      <c r="PZ13" s="91"/>
      <c r="QA13" s="91"/>
      <c r="QB13" s="91"/>
      <c r="QC13" s="91"/>
      <c r="QD13" s="91"/>
      <c r="QE13" s="91"/>
      <c r="QF13" s="91"/>
      <c r="QG13" s="91"/>
      <c r="QH13" s="91"/>
      <c r="QI13" s="91"/>
      <c r="QJ13" s="91"/>
      <c r="QK13" s="91"/>
      <c r="QL13" s="91"/>
      <c r="QM13" s="91"/>
      <c r="QN13" s="91"/>
      <c r="QO13" s="91"/>
      <c r="QP13" s="91"/>
      <c r="QQ13" s="91"/>
      <c r="QR13" s="91"/>
      <c r="QS13" s="91"/>
      <c r="QT13" s="91"/>
      <c r="QU13" s="91"/>
      <c r="QV13" s="91"/>
      <c r="QW13" s="91"/>
      <c r="QX13" s="91"/>
      <c r="QY13" s="91"/>
      <c r="QZ13" s="91"/>
      <c r="RA13" s="91"/>
      <c r="RB13" s="91"/>
      <c r="RC13" s="91"/>
      <c r="RD13" s="91"/>
      <c r="RE13" s="91"/>
      <c r="RF13" s="91"/>
      <c r="RG13" s="91"/>
      <c r="RH13" s="91"/>
      <c r="RI13" s="91"/>
      <c r="RJ13" s="91"/>
      <c r="RK13" s="91"/>
      <c r="RL13" s="91"/>
      <c r="RM13" s="91"/>
      <c r="RN13" s="91"/>
      <c r="RO13" s="91"/>
      <c r="RP13" s="91"/>
      <c r="RQ13" s="91"/>
      <c r="RR13" s="91"/>
      <c r="RS13" s="91"/>
      <c r="RT13" s="91"/>
      <c r="RU13" s="91"/>
      <c r="RV13" s="91"/>
      <c r="RW13" s="91"/>
      <c r="RX13" s="91"/>
      <c r="RY13" s="91"/>
      <c r="RZ13" s="91"/>
      <c r="SA13" s="91"/>
      <c r="SB13" s="91"/>
      <c r="SC13" s="91"/>
      <c r="SD13" s="91"/>
      <c r="SE13" s="91"/>
      <c r="SF13" s="91"/>
      <c r="SG13" s="91"/>
      <c r="SH13" s="91"/>
      <c r="SI13" s="91"/>
      <c r="SJ13" s="91"/>
      <c r="SK13" s="91"/>
      <c r="SL13" s="91"/>
      <c r="SM13" s="91"/>
      <c r="SN13" s="91"/>
      <c r="SO13" s="91"/>
      <c r="SP13" s="91"/>
      <c r="SQ13" s="91"/>
      <c r="SR13" s="91"/>
      <c r="SS13" s="91"/>
      <c r="ST13" s="91"/>
      <c r="SU13" s="91"/>
      <c r="SV13" s="91"/>
      <c r="SW13" s="91"/>
      <c r="SX13" s="91"/>
      <c r="SY13" s="91"/>
      <c r="SZ13" s="91"/>
      <c r="TA13" s="91"/>
      <c r="TB13" s="91"/>
      <c r="TC13" s="91"/>
      <c r="TD13" s="91"/>
      <c r="TE13" s="91"/>
      <c r="TF13" s="91"/>
      <c r="TG13" s="91"/>
      <c r="TH13" s="91"/>
      <c r="TI13" s="91"/>
      <c r="TJ13" s="91"/>
      <c r="TK13" s="91"/>
      <c r="TL13" s="91"/>
      <c r="TM13" s="91"/>
      <c r="TN13" s="91"/>
      <c r="TO13" s="91"/>
      <c r="TP13" s="91"/>
      <c r="TQ13" s="91"/>
      <c r="TR13" s="91"/>
      <c r="TS13" s="91"/>
      <c r="TT13" s="91"/>
      <c r="TU13" s="91"/>
      <c r="TV13" s="91"/>
      <c r="TW13" s="91"/>
      <c r="TX13" s="91"/>
      <c r="TY13" s="91"/>
      <c r="TZ13" s="91"/>
      <c r="UA13" s="91"/>
      <c r="UB13" s="91"/>
      <c r="UC13" s="91"/>
      <c r="UD13" s="91"/>
      <c r="UE13" s="91"/>
      <c r="UF13" s="91"/>
      <c r="UG13" s="91"/>
      <c r="UH13" s="91"/>
      <c r="UI13" s="91"/>
      <c r="UJ13" s="91"/>
      <c r="UK13" s="91"/>
      <c r="UL13" s="91"/>
      <c r="UM13" s="91"/>
      <c r="UN13" s="91"/>
      <c r="UO13" s="91"/>
      <c r="UP13" s="91"/>
      <c r="UQ13" s="91"/>
      <c r="UR13" s="91"/>
      <c r="US13" s="91"/>
      <c r="UT13" s="91"/>
      <c r="UU13" s="91"/>
      <c r="UV13" s="91"/>
      <c r="UW13" s="91"/>
      <c r="UX13" s="91"/>
      <c r="UY13" s="91"/>
      <c r="UZ13" s="91"/>
      <c r="VA13" s="91"/>
      <c r="VB13" s="91"/>
      <c r="VC13" s="91"/>
      <c r="VD13" s="91"/>
      <c r="VE13" s="91"/>
      <c r="VF13" s="91"/>
      <c r="VG13" s="91"/>
      <c r="VH13" s="91"/>
      <c r="VI13" s="91"/>
      <c r="VJ13" s="91"/>
      <c r="VK13" s="91"/>
      <c r="VL13" s="91"/>
      <c r="VM13" s="91"/>
      <c r="VN13" s="91"/>
      <c r="VO13" s="91"/>
      <c r="VP13" s="91"/>
      <c r="VQ13" s="91"/>
      <c r="VR13" s="91"/>
      <c r="VS13" s="91"/>
      <c r="VT13" s="91"/>
      <c r="VU13" s="91"/>
      <c r="VV13" s="91"/>
      <c r="VW13" s="91"/>
      <c r="VX13" s="91"/>
      <c r="VY13" s="91"/>
      <c r="VZ13" s="91"/>
      <c r="WA13" s="91"/>
      <c r="WB13" s="91"/>
      <c r="WC13" s="91"/>
      <c r="WD13" s="91"/>
      <c r="WE13" s="91"/>
      <c r="WF13" s="91"/>
      <c r="WG13" s="91"/>
      <c r="WH13" s="91"/>
      <c r="WI13" s="91"/>
      <c r="WJ13" s="91"/>
      <c r="WK13" s="91"/>
      <c r="WL13" s="91"/>
      <c r="WM13" s="91"/>
      <c r="WN13" s="91"/>
      <c r="WO13" s="91"/>
      <c r="WP13" s="91"/>
      <c r="WQ13" s="91"/>
      <c r="WR13" s="91"/>
      <c r="WS13" s="91"/>
      <c r="WT13" s="91"/>
      <c r="WU13" s="91"/>
      <c r="WV13" s="91"/>
      <c r="WW13" s="91"/>
      <c r="WX13" s="91"/>
      <c r="WY13" s="91"/>
      <c r="WZ13" s="91"/>
      <c r="XA13" s="91"/>
      <c r="XB13" s="91"/>
      <c r="XC13" s="91"/>
      <c r="XD13" s="91"/>
      <c r="XE13" s="91"/>
      <c r="XF13" s="91"/>
      <c r="XG13" s="91"/>
      <c r="XH13" s="91"/>
      <c r="XI13" s="91"/>
      <c r="XJ13" s="91"/>
      <c r="XK13" s="91"/>
      <c r="XL13" s="91"/>
      <c r="XM13" s="91"/>
      <c r="XN13" s="91"/>
      <c r="XO13" s="91"/>
      <c r="XP13" s="91"/>
      <c r="XQ13" s="91"/>
      <c r="XR13" s="91"/>
      <c r="XS13" s="91"/>
      <c r="XT13" s="91"/>
      <c r="XU13" s="91"/>
      <c r="XV13" s="91"/>
      <c r="XW13" s="91"/>
      <c r="XX13" s="91"/>
      <c r="XY13" s="91"/>
      <c r="XZ13" s="91"/>
      <c r="YA13" s="91"/>
      <c r="YB13" s="91"/>
      <c r="YC13" s="91"/>
      <c r="YD13" s="91"/>
      <c r="YE13" s="91"/>
      <c r="YF13" s="91"/>
      <c r="YG13" s="91"/>
      <c r="YH13" s="91"/>
      <c r="YI13" s="91"/>
      <c r="YJ13" s="91"/>
      <c r="YK13" s="91"/>
      <c r="YL13" s="91"/>
      <c r="YM13" s="91"/>
      <c r="YN13" s="91"/>
      <c r="YO13" s="91"/>
      <c r="YP13" s="91"/>
      <c r="YQ13" s="91"/>
      <c r="YR13" s="91"/>
      <c r="YS13" s="91"/>
      <c r="YT13" s="91"/>
      <c r="YU13" s="91"/>
      <c r="YV13" s="91"/>
      <c r="YW13" s="91"/>
      <c r="YX13" s="91"/>
      <c r="YY13" s="91"/>
      <c r="YZ13" s="91"/>
      <c r="ZA13" s="91"/>
      <c r="ZB13" s="91"/>
      <c r="ZC13" s="91"/>
      <c r="ZD13" s="91"/>
      <c r="ZE13" s="91"/>
      <c r="ZF13" s="91"/>
      <c r="ZG13" s="91"/>
      <c r="ZH13" s="91"/>
      <c r="ZI13" s="91"/>
      <c r="ZJ13" s="91"/>
      <c r="ZK13" s="91"/>
      <c r="ZL13" s="91"/>
      <c r="ZM13" s="91"/>
      <c r="ZN13" s="91"/>
      <c r="ZO13" s="91"/>
      <c r="ZP13" s="91"/>
      <c r="ZQ13" s="91"/>
      <c r="ZR13" s="91"/>
      <c r="ZS13" s="91"/>
      <c r="ZT13" s="91"/>
      <c r="ZU13" s="91"/>
      <c r="ZV13" s="91"/>
      <c r="ZW13" s="91"/>
      <c r="ZX13" s="91"/>
      <c r="ZY13" s="91"/>
      <c r="ZZ13" s="91"/>
      <c r="AAA13" s="91"/>
      <c r="AAB13" s="91"/>
      <c r="AAC13" s="91"/>
      <c r="AAD13" s="91"/>
      <c r="AAE13" s="91"/>
      <c r="AAF13" s="91"/>
      <c r="AAG13" s="91"/>
      <c r="AAH13" s="91"/>
      <c r="AAI13" s="91"/>
      <c r="AAJ13" s="91"/>
      <c r="AAK13" s="91"/>
      <c r="AAL13" s="91"/>
      <c r="AAM13" s="91"/>
      <c r="AAN13" s="91"/>
      <c r="AAO13" s="91"/>
      <c r="AAP13" s="91"/>
      <c r="AAQ13" s="91"/>
      <c r="AAR13" s="91"/>
      <c r="AAS13" s="91"/>
      <c r="AAT13" s="91"/>
      <c r="AAU13" s="91"/>
      <c r="AAV13" s="91"/>
      <c r="AAW13" s="91"/>
      <c r="AAX13" s="91"/>
      <c r="AAY13" s="91"/>
      <c r="AAZ13" s="91"/>
      <c r="ABA13" s="91"/>
      <c r="ABB13" s="91"/>
      <c r="ABC13" s="91"/>
      <c r="ABD13" s="91"/>
      <c r="ABE13" s="91"/>
      <c r="ABF13" s="91"/>
      <c r="ABG13" s="91"/>
      <c r="ABH13" s="91"/>
      <c r="ABI13" s="91"/>
      <c r="ABJ13" s="91"/>
      <c r="ABK13" s="91"/>
      <c r="ABL13" s="91"/>
      <c r="ABM13" s="91"/>
      <c r="ABN13" s="91"/>
      <c r="ABO13" s="91"/>
      <c r="ABP13" s="91"/>
      <c r="ABQ13" s="91"/>
      <c r="ABR13" s="91"/>
      <c r="ABS13" s="91"/>
      <c r="ABT13" s="91"/>
      <c r="ABU13" s="91"/>
      <c r="ABV13" s="91"/>
      <c r="ABW13" s="91"/>
      <c r="ABX13" s="91"/>
      <c r="ABY13" s="91"/>
      <c r="ABZ13" s="91"/>
      <c r="ACA13" s="91"/>
      <c r="ACB13" s="91"/>
      <c r="ACC13" s="91"/>
      <c r="ACD13" s="91"/>
      <c r="ACE13" s="91"/>
      <c r="ACF13" s="91"/>
      <c r="ACG13" s="91"/>
      <c r="ACH13" s="91"/>
      <c r="ACI13" s="91"/>
      <c r="ACJ13" s="91"/>
      <c r="ACK13" s="91"/>
      <c r="ACL13" s="91"/>
      <c r="ACM13" s="91"/>
      <c r="ACN13" s="91"/>
      <c r="ACO13" s="91"/>
      <c r="ACP13" s="91"/>
      <c r="ACQ13" s="91"/>
      <c r="ACR13" s="91"/>
      <c r="ACS13" s="91"/>
      <c r="ACT13" s="91"/>
      <c r="ACU13" s="91"/>
      <c r="ACV13" s="91"/>
      <c r="ACW13" s="91"/>
      <c r="ACX13" s="91"/>
      <c r="ACY13" s="91"/>
      <c r="ACZ13" s="91"/>
      <c r="ADA13" s="91"/>
      <c r="ADB13" s="91"/>
      <c r="ADC13" s="91"/>
      <c r="ADD13" s="91"/>
      <c r="ADE13" s="91"/>
      <c r="ADF13" s="91"/>
      <c r="ADG13" s="91"/>
      <c r="ADH13" s="91"/>
      <c r="ADI13" s="91"/>
      <c r="ADJ13" s="91"/>
      <c r="ADK13" s="91"/>
      <c r="ADL13" s="91"/>
      <c r="ADM13" s="91"/>
      <c r="ADN13" s="91"/>
      <c r="ADO13" s="91"/>
      <c r="ADP13" s="91"/>
      <c r="ADQ13" s="91"/>
      <c r="ADR13" s="91"/>
      <c r="ADS13" s="91"/>
      <c r="ADT13" s="91"/>
      <c r="ADU13" s="91"/>
      <c r="ADV13" s="91"/>
      <c r="ADW13" s="91"/>
      <c r="ADX13" s="91"/>
      <c r="ADY13" s="91"/>
      <c r="ADZ13" s="91"/>
      <c r="AEA13" s="91"/>
      <c r="AEB13" s="91"/>
      <c r="AEC13" s="91"/>
      <c r="AED13" s="91"/>
      <c r="AEE13" s="91"/>
      <c r="AEF13" s="91"/>
      <c r="AEG13" s="91"/>
      <c r="AEH13" s="91"/>
      <c r="AEI13" s="91"/>
      <c r="AEJ13" s="91"/>
      <c r="AEK13" s="91"/>
      <c r="AEL13" s="91"/>
      <c r="AEM13" s="91"/>
      <c r="AEN13" s="91"/>
      <c r="AEO13" s="91"/>
      <c r="AEP13" s="91"/>
      <c r="AEQ13" s="91"/>
      <c r="AER13" s="91"/>
      <c r="AES13" s="91"/>
      <c r="AET13" s="91"/>
      <c r="AEU13" s="91"/>
      <c r="AEV13" s="91"/>
      <c r="AEW13" s="91"/>
      <c r="AEX13" s="91"/>
      <c r="AEY13" s="91"/>
      <c r="AEZ13" s="91"/>
      <c r="AFA13" s="91"/>
      <c r="AFB13" s="91"/>
      <c r="AFC13" s="91"/>
      <c r="AFD13" s="91"/>
      <c r="AFE13" s="91"/>
      <c r="AFF13" s="91"/>
      <c r="AFG13" s="91"/>
      <c r="AFH13" s="91"/>
      <c r="AFI13" s="91"/>
      <c r="AFJ13" s="91"/>
      <c r="AFK13" s="91"/>
      <c r="AFL13" s="91"/>
      <c r="AFM13" s="91"/>
      <c r="AFN13" s="91"/>
      <c r="AFO13" s="91"/>
      <c r="AFP13" s="91"/>
      <c r="AFQ13" s="91"/>
      <c r="AFR13" s="91"/>
      <c r="AFS13" s="91"/>
      <c r="AFT13" s="91"/>
      <c r="AFU13" s="91"/>
      <c r="AFV13" s="91"/>
      <c r="AFW13" s="91"/>
      <c r="AFX13" s="91"/>
      <c r="AFY13" s="91"/>
      <c r="AFZ13" s="91"/>
      <c r="AGA13" s="91"/>
      <c r="AGB13" s="91"/>
      <c r="AGC13" s="91"/>
      <c r="AGD13" s="91"/>
      <c r="AGE13" s="91"/>
      <c r="AGF13" s="91"/>
      <c r="AGG13" s="91"/>
      <c r="AGH13" s="91"/>
      <c r="AGI13" s="91"/>
      <c r="AGJ13" s="91"/>
      <c r="AGK13" s="91"/>
      <c r="AGL13" s="91"/>
      <c r="AGM13" s="91"/>
      <c r="AGN13" s="91"/>
      <c r="AGO13" s="91"/>
      <c r="AGP13" s="91"/>
      <c r="AGQ13" s="91"/>
      <c r="AGR13" s="91"/>
      <c r="AGS13" s="91"/>
      <c r="AGT13" s="91"/>
      <c r="AGU13" s="91"/>
      <c r="AGV13" s="91"/>
      <c r="AGW13" s="91"/>
      <c r="AGX13" s="91"/>
      <c r="AGY13" s="91"/>
      <c r="AGZ13" s="91"/>
      <c r="AHA13" s="91"/>
      <c r="AHB13" s="91"/>
      <c r="AHC13" s="91"/>
      <c r="AHD13" s="91"/>
      <c r="AHE13" s="91"/>
      <c r="AHF13" s="91"/>
      <c r="AHG13" s="91"/>
      <c r="AHH13" s="91"/>
      <c r="AHI13" s="91"/>
      <c r="AHJ13" s="91"/>
      <c r="AHK13" s="91"/>
      <c r="AHL13" s="91"/>
      <c r="AHM13" s="91"/>
      <c r="AHN13" s="91"/>
      <c r="AHO13" s="91"/>
      <c r="AHP13" s="91"/>
      <c r="AHQ13" s="91"/>
      <c r="AHR13" s="91"/>
      <c r="AHS13" s="91"/>
      <c r="AHT13" s="91"/>
      <c r="AHU13" s="91"/>
      <c r="AHV13" s="91"/>
      <c r="AHW13" s="91"/>
      <c r="AHX13" s="91"/>
      <c r="AHY13" s="91"/>
      <c r="AHZ13" s="91"/>
      <c r="AIA13" s="91"/>
      <c r="AIB13" s="91"/>
      <c r="AIC13" s="91"/>
      <c r="AID13" s="91"/>
      <c r="AIE13" s="91"/>
      <c r="AIF13" s="91"/>
      <c r="AIG13" s="91"/>
      <c r="AIH13" s="91"/>
      <c r="AII13" s="91"/>
      <c r="AIJ13" s="91"/>
      <c r="AIK13" s="91"/>
      <c r="AIL13" s="91"/>
      <c r="AIM13" s="91"/>
      <c r="AIN13" s="91"/>
      <c r="AIO13" s="91"/>
      <c r="AIP13" s="91"/>
      <c r="AIQ13" s="91"/>
      <c r="AIR13" s="91"/>
      <c r="AIS13" s="91"/>
      <c r="AIT13" s="91"/>
      <c r="AIU13" s="91"/>
      <c r="AIV13" s="91"/>
      <c r="AIW13" s="91"/>
      <c r="AIX13" s="91"/>
      <c r="AIY13" s="91"/>
      <c r="AIZ13" s="91"/>
      <c r="AJA13" s="91"/>
      <c r="AJB13" s="91"/>
      <c r="AJC13" s="91"/>
      <c r="AJD13" s="91"/>
      <c r="AJE13" s="91"/>
      <c r="AJF13" s="91"/>
      <c r="AJG13" s="91"/>
      <c r="AJH13" s="91"/>
      <c r="AJI13" s="91"/>
      <c r="AJJ13" s="91"/>
      <c r="AJK13" s="91"/>
      <c r="AJL13" s="91"/>
      <c r="AJM13" s="91"/>
      <c r="AJN13" s="91"/>
      <c r="AJO13" s="91"/>
      <c r="AJP13" s="91"/>
      <c r="AJQ13" s="91"/>
      <c r="AJR13" s="91"/>
      <c r="AJS13" s="91"/>
      <c r="AJT13" s="91"/>
      <c r="AJU13" s="91"/>
      <c r="AJV13" s="91"/>
      <c r="AJW13" s="91"/>
      <c r="AJX13" s="91"/>
      <c r="AJY13" s="91"/>
      <c r="AJZ13" s="91"/>
      <c r="AKA13" s="91"/>
      <c r="AKB13" s="91"/>
      <c r="AKC13" s="91"/>
      <c r="AKD13" s="91"/>
      <c r="AKE13" s="91"/>
      <c r="AKF13" s="91"/>
      <c r="AKG13" s="91"/>
      <c r="AKH13" s="91"/>
      <c r="AKI13" s="91"/>
      <c r="AKJ13" s="91"/>
      <c r="AKK13" s="91"/>
      <c r="AKL13" s="91"/>
      <c r="AKM13" s="91"/>
      <c r="AKN13" s="91"/>
      <c r="AKO13" s="91"/>
      <c r="AKP13" s="91"/>
      <c r="AKQ13" s="91"/>
      <c r="AKR13" s="91"/>
      <c r="AKS13" s="91"/>
      <c r="AKT13" s="91"/>
      <c r="AKU13" s="91"/>
      <c r="AKV13" s="91"/>
      <c r="AKW13" s="91"/>
      <c r="AKX13" s="91"/>
      <c r="AKY13" s="91"/>
      <c r="AKZ13" s="91"/>
      <c r="ALA13" s="91"/>
      <c r="ALB13" s="91"/>
      <c r="ALC13" s="91"/>
      <c r="ALD13" s="91"/>
      <c r="ALE13" s="91"/>
      <c r="ALF13" s="91"/>
      <c r="ALG13" s="91"/>
      <c r="ALH13" s="91"/>
      <c r="ALI13" s="91"/>
      <c r="ALJ13" s="91"/>
      <c r="ALK13" s="91"/>
      <c r="ALL13" s="91"/>
      <c r="ALM13" s="91"/>
      <c r="ALN13" s="91"/>
      <c r="ALO13" s="91"/>
      <c r="ALP13" s="91"/>
      <c r="ALQ13" s="91"/>
      <c r="ALR13" s="91"/>
      <c r="ALS13" s="91"/>
      <c r="ALT13" s="91"/>
      <c r="ALU13" s="91"/>
      <c r="ALV13" s="91"/>
      <c r="ALW13" s="91"/>
      <c r="ALX13" s="91"/>
      <c r="ALY13" s="91"/>
      <c r="ALZ13" s="91"/>
      <c r="AMA13" s="91"/>
      <c r="AMB13" s="91"/>
      <c r="AMC13" s="91"/>
      <c r="AMD13" s="91"/>
      <c r="AME13" s="91"/>
      <c r="AMF13" s="91"/>
      <c r="AMG13" s="91"/>
      <c r="AMH13" s="91"/>
      <c r="AMI13" s="91"/>
      <c r="AMJ13" s="91"/>
      <c r="AMK13" s="91"/>
      <c r="AML13" s="91"/>
      <c r="AMM13" s="91"/>
      <c r="AMN13" s="91"/>
      <c r="AMO13" s="91"/>
      <c r="AMP13" s="91"/>
      <c r="AMQ13" s="91"/>
      <c r="AMR13" s="91"/>
      <c r="AMS13" s="91"/>
      <c r="AMT13" s="91"/>
      <c r="AMU13" s="91"/>
      <c r="AMV13" s="91"/>
      <c r="AMW13" s="91"/>
      <c r="AMX13" s="91"/>
      <c r="AMY13" s="91"/>
      <c r="AMZ13" s="91"/>
      <c r="ANA13" s="91"/>
      <c r="ANB13" s="91"/>
      <c r="ANC13" s="91"/>
      <c r="AND13" s="91"/>
      <c r="ANE13" s="91"/>
      <c r="ANF13" s="91"/>
      <c r="ANG13" s="91"/>
      <c r="ANH13" s="91"/>
      <c r="ANI13" s="91"/>
      <c r="ANJ13" s="91"/>
      <c r="ANK13" s="91"/>
      <c r="ANL13" s="91"/>
      <c r="ANM13" s="91"/>
      <c r="ANN13" s="91"/>
      <c r="ANO13" s="91"/>
      <c r="ANP13" s="91"/>
      <c r="ANQ13" s="91"/>
      <c r="ANR13" s="91"/>
      <c r="ANS13" s="91"/>
      <c r="ANT13" s="91"/>
      <c r="ANU13" s="91"/>
      <c r="ANV13" s="91"/>
      <c r="ANW13" s="91"/>
      <c r="ANX13" s="91"/>
      <c r="ANY13" s="91"/>
      <c r="ANZ13" s="91"/>
      <c r="AOA13" s="91"/>
      <c r="AOB13" s="91"/>
      <c r="AOC13" s="91"/>
      <c r="AOD13" s="91"/>
      <c r="AOE13" s="91"/>
      <c r="AOF13" s="91"/>
      <c r="AOG13" s="91"/>
      <c r="AOH13" s="91"/>
      <c r="AOI13" s="91"/>
      <c r="AOJ13" s="91"/>
      <c r="AOK13" s="91"/>
      <c r="AOL13" s="91"/>
      <c r="AOM13" s="91"/>
      <c r="AON13" s="91"/>
      <c r="AOO13" s="91"/>
      <c r="AOP13" s="91"/>
      <c r="AOQ13" s="91"/>
      <c r="AOR13" s="91"/>
      <c r="AOS13" s="91"/>
      <c r="AOT13" s="91"/>
      <c r="AOU13" s="91"/>
      <c r="AOV13" s="91"/>
      <c r="AOW13" s="91"/>
      <c r="AOX13" s="91"/>
      <c r="AOY13" s="91"/>
      <c r="AOZ13" s="91"/>
      <c r="APA13" s="91"/>
      <c r="APB13" s="91"/>
      <c r="APC13" s="91"/>
      <c r="APD13" s="91"/>
      <c r="APE13" s="91"/>
      <c r="APF13" s="91"/>
      <c r="APG13" s="91"/>
      <c r="APH13" s="91"/>
      <c r="API13" s="91"/>
      <c r="APJ13" s="91"/>
      <c r="APK13" s="91"/>
      <c r="APL13" s="91"/>
      <c r="APM13" s="91"/>
      <c r="APN13" s="91"/>
      <c r="APO13" s="91"/>
      <c r="APP13" s="91"/>
      <c r="APQ13" s="91"/>
      <c r="APR13" s="91"/>
      <c r="APS13" s="91"/>
      <c r="APT13" s="91"/>
      <c r="APU13" s="91"/>
      <c r="APV13" s="91"/>
      <c r="APW13" s="91"/>
      <c r="APX13" s="91"/>
      <c r="APY13" s="91"/>
      <c r="APZ13" s="91"/>
      <c r="AQA13" s="91"/>
      <c r="AQB13" s="91"/>
      <c r="AQC13" s="91"/>
      <c r="AQD13" s="91"/>
      <c r="AQE13" s="91"/>
      <c r="AQF13" s="91"/>
      <c r="AQG13" s="91"/>
      <c r="AQH13" s="91"/>
      <c r="AQI13" s="91"/>
      <c r="AQJ13" s="91"/>
      <c r="AQK13" s="91"/>
      <c r="AQL13" s="91"/>
      <c r="AQM13" s="91"/>
      <c r="AQN13" s="91"/>
      <c r="AQO13" s="91"/>
      <c r="AQP13" s="91"/>
      <c r="AQQ13" s="91"/>
      <c r="AQR13" s="91"/>
      <c r="AQS13" s="91"/>
      <c r="AQT13" s="91"/>
      <c r="AQU13" s="91"/>
      <c r="AQV13" s="91"/>
      <c r="AQW13" s="91"/>
      <c r="AQX13" s="91"/>
      <c r="AQY13" s="91"/>
      <c r="AQZ13" s="91"/>
      <c r="ARA13" s="91"/>
      <c r="ARB13" s="91"/>
      <c r="ARC13" s="91"/>
      <c r="ARD13" s="91"/>
      <c r="ARE13" s="91"/>
      <c r="ARF13" s="91"/>
      <c r="ARG13" s="91"/>
      <c r="ARH13" s="91"/>
      <c r="ARI13" s="91"/>
      <c r="ARJ13" s="91"/>
      <c r="ARK13" s="91"/>
      <c r="ARL13" s="91"/>
      <c r="ARM13" s="91"/>
      <c r="ARN13" s="91"/>
      <c r="ARO13" s="91"/>
      <c r="ARP13" s="91"/>
      <c r="ARQ13" s="91"/>
      <c r="ARR13" s="91"/>
      <c r="ARS13" s="91"/>
      <c r="ART13" s="91"/>
      <c r="ARU13" s="91"/>
      <c r="ARV13" s="91"/>
      <c r="ARW13" s="91"/>
      <c r="ARX13" s="91"/>
      <c r="ARY13" s="91"/>
      <c r="ARZ13" s="91"/>
      <c r="ASA13" s="91"/>
      <c r="ASB13" s="91"/>
      <c r="ASC13" s="91"/>
      <c r="ASD13" s="91"/>
      <c r="ASE13" s="91"/>
      <c r="ASF13" s="91"/>
      <c r="ASG13" s="91"/>
      <c r="ASH13" s="91"/>
      <c r="ASI13" s="91"/>
      <c r="ASJ13" s="91"/>
      <c r="ASK13" s="91"/>
      <c r="ASL13" s="91"/>
      <c r="ASM13" s="91"/>
      <c r="ASN13" s="91"/>
      <c r="ASO13" s="91"/>
      <c r="ASP13" s="91"/>
      <c r="ASQ13" s="91"/>
      <c r="ASR13" s="91"/>
      <c r="ASS13" s="91"/>
      <c r="AST13" s="91"/>
      <c r="ASU13" s="91"/>
      <c r="ASV13" s="91"/>
      <c r="ASW13" s="91"/>
      <c r="ASX13" s="91"/>
      <c r="ASY13" s="91"/>
      <c r="ASZ13" s="91"/>
      <c r="ATA13" s="91"/>
      <c r="ATB13" s="91"/>
      <c r="ATC13" s="91"/>
      <c r="ATD13" s="91"/>
      <c r="ATE13" s="91"/>
      <c r="ATF13" s="91"/>
      <c r="ATG13" s="91"/>
      <c r="ATH13" s="91"/>
      <c r="ATI13" s="91"/>
      <c r="ATJ13" s="91"/>
      <c r="ATK13" s="91"/>
      <c r="ATL13" s="91"/>
      <c r="ATM13" s="91"/>
      <c r="ATN13" s="91"/>
      <c r="ATO13" s="91"/>
      <c r="ATP13" s="91"/>
      <c r="ATQ13" s="91"/>
      <c r="ATR13" s="91"/>
      <c r="ATS13" s="91"/>
      <c r="ATT13" s="91"/>
      <c r="ATU13" s="91"/>
      <c r="ATV13" s="91"/>
      <c r="ATW13" s="91"/>
      <c r="ATX13" s="91"/>
      <c r="ATY13" s="91"/>
      <c r="ATZ13" s="91"/>
      <c r="AUA13" s="91"/>
      <c r="AUB13" s="91"/>
      <c r="AUC13" s="91"/>
      <c r="AUD13" s="91"/>
      <c r="AUE13" s="91"/>
      <c r="AUF13" s="91"/>
      <c r="AUG13" s="91"/>
      <c r="AUH13" s="91"/>
      <c r="AUI13" s="91"/>
      <c r="AUJ13" s="91"/>
      <c r="AUK13" s="91"/>
      <c r="AUL13" s="91"/>
      <c r="AUM13" s="91"/>
      <c r="AUN13" s="91"/>
      <c r="AUO13" s="91"/>
      <c r="AUP13" s="91"/>
      <c r="AUQ13" s="91"/>
      <c r="AUR13" s="91"/>
      <c r="AUS13" s="91"/>
      <c r="AUT13" s="91"/>
      <c r="AUU13" s="91"/>
      <c r="AUV13" s="91"/>
      <c r="AUW13" s="91"/>
      <c r="AUX13" s="91"/>
      <c r="AUY13" s="91"/>
      <c r="AUZ13" s="91"/>
      <c r="AVA13" s="91"/>
      <c r="AVB13" s="91"/>
      <c r="AVC13" s="91"/>
      <c r="AVD13" s="91"/>
      <c r="AVE13" s="91"/>
      <c r="AVF13" s="91"/>
      <c r="AVG13" s="91"/>
      <c r="AVH13" s="91"/>
      <c r="AVI13" s="91"/>
      <c r="AVJ13" s="91"/>
      <c r="AVK13" s="91"/>
      <c r="AVL13" s="91"/>
      <c r="AVM13" s="91"/>
      <c r="AVN13" s="91"/>
      <c r="AVO13" s="91"/>
      <c r="AVP13" s="91"/>
      <c r="AVQ13" s="91"/>
      <c r="AVR13" s="91"/>
      <c r="AVS13" s="91"/>
      <c r="AVT13" s="91"/>
      <c r="AVU13" s="91"/>
      <c r="AVV13" s="91"/>
      <c r="AVW13" s="91"/>
      <c r="AVX13" s="91"/>
      <c r="AVY13" s="91"/>
      <c r="AVZ13" s="91"/>
      <c r="AWA13" s="91"/>
      <c r="AWB13" s="91"/>
      <c r="AWC13" s="91"/>
      <c r="AWD13" s="91"/>
      <c r="AWE13" s="91"/>
      <c r="AWF13" s="91"/>
      <c r="AWG13" s="91"/>
      <c r="AWH13" s="91"/>
      <c r="AWI13" s="91"/>
      <c r="AWJ13" s="91"/>
      <c r="AWK13" s="91"/>
      <c r="AWL13" s="91"/>
      <c r="AWM13" s="91"/>
      <c r="AWN13" s="91"/>
      <c r="AWO13" s="91"/>
      <c r="AWP13" s="91"/>
      <c r="AWQ13" s="91"/>
      <c r="AWR13" s="91"/>
      <c r="AWS13" s="91"/>
      <c r="AWT13" s="91"/>
      <c r="AWU13" s="91"/>
      <c r="AWV13" s="91"/>
      <c r="AWW13" s="91"/>
      <c r="AWX13" s="91"/>
      <c r="AWY13" s="91"/>
      <c r="AWZ13" s="91"/>
      <c r="AXA13" s="91"/>
      <c r="AXB13" s="91"/>
      <c r="AXC13" s="91"/>
      <c r="AXD13" s="91"/>
      <c r="AXE13" s="91"/>
      <c r="AXF13" s="91"/>
      <c r="AXG13" s="91"/>
      <c r="AXH13" s="91"/>
      <c r="AXI13" s="91"/>
      <c r="AXJ13" s="91"/>
      <c r="AXK13" s="91"/>
      <c r="AXL13" s="91"/>
      <c r="AXM13" s="91"/>
      <c r="AXN13" s="91"/>
      <c r="AXO13" s="91"/>
      <c r="AXP13" s="91"/>
      <c r="AXQ13" s="91"/>
      <c r="AXR13" s="91"/>
      <c r="AXS13" s="91"/>
      <c r="AXT13" s="91"/>
      <c r="AXU13" s="91"/>
      <c r="AXV13" s="91"/>
      <c r="AXW13" s="91"/>
      <c r="AXX13" s="91"/>
      <c r="AXY13" s="91"/>
      <c r="AXZ13" s="91"/>
      <c r="AYA13" s="91"/>
      <c r="AYB13" s="91"/>
      <c r="AYC13" s="91"/>
      <c r="AYD13" s="91"/>
      <c r="AYE13" s="91"/>
      <c r="AYF13" s="91"/>
      <c r="AYG13" s="91"/>
      <c r="AYH13" s="91"/>
      <c r="AYI13" s="91"/>
      <c r="AYJ13" s="91"/>
      <c r="AYK13" s="91"/>
      <c r="AYL13" s="91"/>
      <c r="AYM13" s="91"/>
      <c r="AYN13" s="91"/>
      <c r="AYO13" s="91"/>
      <c r="AYP13" s="91"/>
      <c r="AYQ13" s="91"/>
      <c r="AYR13" s="91"/>
      <c r="AYS13" s="91"/>
      <c r="AYT13" s="91"/>
      <c r="AYU13" s="91"/>
      <c r="AYV13" s="91"/>
      <c r="AYW13" s="91"/>
      <c r="AYX13" s="91"/>
      <c r="AYY13" s="91"/>
      <c r="AYZ13" s="91"/>
      <c r="AZA13" s="91"/>
      <c r="AZB13" s="91"/>
      <c r="AZC13" s="91"/>
      <c r="AZD13" s="91"/>
      <c r="AZE13" s="91"/>
      <c r="AZF13" s="91"/>
      <c r="AZG13" s="91"/>
      <c r="AZH13" s="91"/>
      <c r="AZI13" s="91"/>
      <c r="AZJ13" s="91"/>
      <c r="AZK13" s="91"/>
      <c r="AZL13" s="91"/>
      <c r="AZM13" s="91"/>
      <c r="AZN13" s="91"/>
      <c r="AZO13" s="91"/>
      <c r="AZP13" s="91"/>
      <c r="AZQ13" s="91"/>
      <c r="AZR13" s="91"/>
      <c r="AZS13" s="91"/>
      <c r="AZT13" s="91"/>
      <c r="AZU13" s="91"/>
      <c r="AZV13" s="91"/>
      <c r="AZW13" s="91"/>
      <c r="AZX13" s="91"/>
      <c r="AZY13" s="91"/>
      <c r="AZZ13" s="91"/>
      <c r="BAA13" s="91"/>
      <c r="BAB13" s="91"/>
      <c r="BAC13" s="91"/>
      <c r="BAD13" s="91"/>
      <c r="BAE13" s="91"/>
      <c r="BAF13" s="91"/>
      <c r="BAG13" s="91"/>
      <c r="BAH13" s="91"/>
      <c r="BAI13" s="91"/>
      <c r="BAJ13" s="91"/>
      <c r="BAK13" s="91"/>
      <c r="BAL13" s="91"/>
      <c r="BAM13" s="91"/>
      <c r="BAN13" s="91"/>
      <c r="BAO13" s="91"/>
      <c r="BAP13" s="91"/>
      <c r="BAQ13" s="91"/>
      <c r="BAR13" s="91"/>
      <c r="BAS13" s="91"/>
      <c r="BAT13" s="91"/>
      <c r="BAU13" s="91"/>
      <c r="BAV13" s="91"/>
      <c r="BAW13" s="91"/>
      <c r="BAX13" s="91"/>
      <c r="BAY13" s="91"/>
      <c r="BAZ13" s="91"/>
      <c r="BBA13" s="91"/>
      <c r="BBB13" s="91"/>
      <c r="BBC13" s="91"/>
      <c r="BBD13" s="91"/>
      <c r="BBE13" s="91"/>
      <c r="BBF13" s="91"/>
      <c r="BBG13" s="91"/>
      <c r="BBH13" s="91"/>
      <c r="BBI13" s="91"/>
      <c r="BBJ13" s="91"/>
      <c r="BBK13" s="91"/>
      <c r="BBL13" s="91"/>
      <c r="BBM13" s="91"/>
      <c r="BBN13" s="91"/>
      <c r="BBO13" s="91"/>
      <c r="BBP13" s="91"/>
      <c r="BBQ13" s="91"/>
      <c r="BBR13" s="91"/>
      <c r="BBS13" s="91"/>
      <c r="BBT13" s="91"/>
      <c r="BBU13" s="91"/>
      <c r="BBV13" s="91"/>
      <c r="BBW13" s="91"/>
      <c r="BBX13" s="91"/>
      <c r="BBY13" s="91"/>
      <c r="BBZ13" s="91"/>
      <c r="BCA13" s="91"/>
      <c r="BCB13" s="91"/>
      <c r="BCC13" s="91"/>
      <c r="BCD13" s="91"/>
      <c r="BCE13" s="91"/>
      <c r="BCF13" s="91"/>
      <c r="BCG13" s="91"/>
      <c r="BCH13" s="91"/>
      <c r="BCI13" s="91"/>
      <c r="BCJ13" s="91"/>
      <c r="BCK13" s="91"/>
      <c r="BCL13" s="91"/>
      <c r="BCM13" s="91"/>
      <c r="BCN13" s="91"/>
      <c r="BCO13" s="91"/>
      <c r="BCP13" s="91"/>
      <c r="BCQ13" s="91"/>
      <c r="BCR13" s="91"/>
      <c r="BCS13" s="91"/>
      <c r="BCT13" s="91"/>
      <c r="BCU13" s="91"/>
      <c r="BCV13" s="91"/>
      <c r="BCW13" s="91"/>
      <c r="BCX13" s="91"/>
      <c r="BCY13" s="91"/>
      <c r="BCZ13" s="91"/>
      <c r="BDA13" s="91"/>
      <c r="BDB13" s="91"/>
      <c r="BDC13" s="91"/>
      <c r="BDD13" s="91"/>
      <c r="BDE13" s="91"/>
      <c r="BDF13" s="91"/>
      <c r="BDG13" s="91"/>
      <c r="BDH13" s="91"/>
      <c r="BDI13" s="91"/>
      <c r="BDJ13" s="91"/>
      <c r="BDK13" s="91"/>
      <c r="BDL13" s="91"/>
      <c r="BDM13" s="91"/>
      <c r="BDN13" s="91"/>
      <c r="BDO13" s="91"/>
      <c r="BDP13" s="91"/>
      <c r="BDQ13" s="91"/>
      <c r="BDR13" s="91"/>
      <c r="BDS13" s="91"/>
      <c r="BDT13" s="91"/>
      <c r="BDU13" s="91"/>
      <c r="BDV13" s="91"/>
      <c r="BDW13" s="91"/>
      <c r="BDX13" s="91"/>
      <c r="BDY13" s="91"/>
      <c r="BDZ13" s="91"/>
      <c r="BEA13" s="91"/>
      <c r="BEB13" s="91"/>
      <c r="BEC13" s="91"/>
      <c r="BED13" s="91"/>
      <c r="BEE13" s="91"/>
      <c r="BEF13" s="91"/>
      <c r="BEG13" s="91"/>
      <c r="BEH13" s="91"/>
      <c r="BEI13" s="91"/>
      <c r="BEJ13" s="91"/>
      <c r="BEK13" s="91"/>
      <c r="BEL13" s="91"/>
      <c r="BEM13" s="91"/>
      <c r="BEN13" s="91"/>
      <c r="BEO13" s="91"/>
      <c r="BEP13" s="91"/>
      <c r="BEQ13" s="91"/>
      <c r="BER13" s="91"/>
      <c r="BES13" s="91"/>
      <c r="BET13" s="91"/>
      <c r="BEU13" s="91"/>
      <c r="BEV13" s="91"/>
      <c r="BEW13" s="91"/>
      <c r="BEX13" s="91"/>
      <c r="BEY13" s="91"/>
      <c r="BEZ13" s="91"/>
      <c r="BFA13" s="91"/>
      <c r="BFB13" s="91"/>
      <c r="BFC13" s="91"/>
      <c r="BFD13" s="91"/>
      <c r="BFE13" s="91"/>
      <c r="BFF13" s="91"/>
      <c r="BFG13" s="91"/>
      <c r="BFH13" s="91"/>
      <c r="BFI13" s="91"/>
      <c r="BFJ13" s="91"/>
      <c r="BFK13" s="91"/>
      <c r="BFL13" s="91"/>
    </row>
    <row r="14" spans="1:1520" s="92" customFormat="1" x14ac:dyDescent="0.2">
      <c r="A14" s="102" t="s">
        <v>6649</v>
      </c>
      <c r="B14" s="103" t="s">
        <v>6650</v>
      </c>
      <c r="C14" s="104">
        <v>1190</v>
      </c>
      <c r="D14" s="105">
        <v>654.5</v>
      </c>
      <c r="E14" s="108">
        <v>384.16666666666663</v>
      </c>
      <c r="F14" s="106"/>
      <c r="G14" s="142">
        <v>50</v>
      </c>
      <c r="H14" s="106">
        <v>50</v>
      </c>
      <c r="I14" s="200" t="s">
        <v>8441</v>
      </c>
      <c r="J14" s="200" t="s">
        <v>8441</v>
      </c>
      <c r="K14" s="200" t="s">
        <v>8441</v>
      </c>
      <c r="L14" s="200" t="s">
        <v>8441</v>
      </c>
      <c r="M14" s="200" t="s">
        <v>8441</v>
      </c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1"/>
      <c r="BI14" s="91"/>
      <c r="BJ14" s="91"/>
      <c r="BK14" s="91"/>
      <c r="BL14" s="91"/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1"/>
      <c r="CJ14" s="91"/>
      <c r="CK14" s="91"/>
      <c r="CL14" s="91"/>
      <c r="CM14" s="91"/>
      <c r="CN14" s="91"/>
      <c r="CO14" s="91"/>
      <c r="CP14" s="91"/>
      <c r="CQ14" s="91"/>
      <c r="CR14" s="91"/>
      <c r="CS14" s="91"/>
      <c r="CT14" s="91"/>
      <c r="CU14" s="91"/>
      <c r="CV14" s="91"/>
      <c r="CW14" s="91"/>
      <c r="CX14" s="91"/>
      <c r="CY14" s="91"/>
      <c r="CZ14" s="91"/>
      <c r="DA14" s="91"/>
      <c r="DB14" s="91"/>
      <c r="DC14" s="91"/>
      <c r="DD14" s="91"/>
      <c r="DE14" s="91"/>
      <c r="DF14" s="91"/>
      <c r="DG14" s="91"/>
      <c r="DH14" s="91"/>
      <c r="DI14" s="91"/>
      <c r="DJ14" s="91"/>
      <c r="DK14" s="91"/>
      <c r="DL14" s="91"/>
      <c r="DM14" s="91"/>
      <c r="DN14" s="91"/>
      <c r="DO14" s="91"/>
      <c r="DP14" s="91"/>
      <c r="DQ14" s="91"/>
      <c r="DR14" s="91"/>
      <c r="DS14" s="91"/>
      <c r="DT14" s="91"/>
      <c r="DU14" s="91"/>
      <c r="DV14" s="91"/>
      <c r="DW14" s="91"/>
      <c r="DX14" s="91"/>
      <c r="DY14" s="91"/>
      <c r="DZ14" s="91"/>
      <c r="EA14" s="91"/>
      <c r="EB14" s="91"/>
      <c r="EC14" s="91"/>
      <c r="ED14" s="91"/>
      <c r="EE14" s="91"/>
      <c r="EF14" s="91"/>
      <c r="EG14" s="91"/>
      <c r="EH14" s="91"/>
      <c r="EI14" s="91"/>
      <c r="EJ14" s="91"/>
      <c r="EK14" s="91"/>
      <c r="EL14" s="91"/>
      <c r="EM14" s="91"/>
      <c r="EN14" s="91"/>
      <c r="EO14" s="91"/>
      <c r="EP14" s="91"/>
      <c r="EQ14" s="91"/>
      <c r="ER14" s="91"/>
      <c r="ES14" s="91"/>
      <c r="ET14" s="91"/>
      <c r="EU14" s="91"/>
      <c r="EV14" s="91"/>
      <c r="EW14" s="91"/>
      <c r="EX14" s="91"/>
      <c r="EY14" s="91"/>
      <c r="EZ14" s="91"/>
      <c r="FA14" s="91"/>
      <c r="FB14" s="91"/>
      <c r="FC14" s="91"/>
      <c r="FD14" s="91"/>
      <c r="FE14" s="91"/>
      <c r="FF14" s="91"/>
      <c r="FG14" s="91"/>
      <c r="FH14" s="91"/>
      <c r="FI14" s="91"/>
      <c r="FJ14" s="91"/>
      <c r="FK14" s="91"/>
      <c r="FL14" s="91"/>
      <c r="FM14" s="91"/>
      <c r="FN14" s="91"/>
      <c r="FO14" s="91"/>
      <c r="FP14" s="91"/>
      <c r="FQ14" s="91"/>
      <c r="FR14" s="91"/>
      <c r="FS14" s="91"/>
      <c r="FT14" s="91"/>
      <c r="FU14" s="91"/>
      <c r="FV14" s="91"/>
      <c r="FW14" s="91"/>
      <c r="FX14" s="91"/>
      <c r="FY14" s="91"/>
      <c r="FZ14" s="91"/>
      <c r="GA14" s="91"/>
      <c r="GB14" s="91"/>
      <c r="GC14" s="91"/>
      <c r="GD14" s="91"/>
      <c r="GE14" s="91"/>
      <c r="GF14" s="91"/>
      <c r="GG14" s="91"/>
      <c r="GH14" s="91"/>
      <c r="GI14" s="91"/>
      <c r="GJ14" s="91"/>
      <c r="GK14" s="91"/>
      <c r="GL14" s="91"/>
      <c r="GM14" s="91"/>
      <c r="GN14" s="91"/>
      <c r="GO14" s="91"/>
      <c r="GP14" s="91"/>
      <c r="GQ14" s="91"/>
      <c r="GR14" s="91"/>
      <c r="GS14" s="91"/>
      <c r="GT14" s="91"/>
      <c r="GU14" s="91"/>
      <c r="GV14" s="91"/>
      <c r="GW14" s="91"/>
      <c r="GX14" s="91"/>
      <c r="GY14" s="91"/>
      <c r="GZ14" s="91"/>
      <c r="HA14" s="91"/>
      <c r="HB14" s="91"/>
      <c r="HC14" s="91"/>
      <c r="HD14" s="91"/>
      <c r="HE14" s="91"/>
      <c r="HF14" s="91"/>
      <c r="HG14" s="91"/>
      <c r="HH14" s="91"/>
      <c r="HI14" s="91"/>
      <c r="HJ14" s="91"/>
      <c r="HK14" s="91"/>
      <c r="HL14" s="91"/>
      <c r="HM14" s="91"/>
      <c r="HN14" s="91"/>
      <c r="HO14" s="91"/>
      <c r="HP14" s="91"/>
      <c r="HQ14" s="91"/>
      <c r="HR14" s="91"/>
      <c r="HS14" s="91"/>
      <c r="HT14" s="91"/>
      <c r="HU14" s="91"/>
      <c r="HV14" s="91"/>
      <c r="HW14" s="91"/>
      <c r="HX14" s="91"/>
      <c r="HY14" s="91"/>
      <c r="HZ14" s="91"/>
      <c r="IA14" s="91"/>
      <c r="IB14" s="91"/>
      <c r="IC14" s="91"/>
      <c r="ID14" s="91"/>
      <c r="IE14" s="91"/>
      <c r="IF14" s="91"/>
      <c r="IG14" s="91"/>
      <c r="IH14" s="91"/>
      <c r="II14" s="91"/>
      <c r="IJ14" s="91"/>
      <c r="IK14" s="91"/>
      <c r="IL14" s="91"/>
      <c r="IM14" s="91"/>
      <c r="IN14" s="91"/>
      <c r="IO14" s="91"/>
      <c r="IP14" s="91"/>
      <c r="IQ14" s="91"/>
      <c r="IR14" s="91"/>
      <c r="IS14" s="91"/>
      <c r="IT14" s="91"/>
      <c r="IU14" s="91"/>
      <c r="IV14" s="91"/>
      <c r="IW14" s="91"/>
      <c r="IX14" s="91"/>
      <c r="IY14" s="91"/>
      <c r="IZ14" s="91"/>
      <c r="JA14" s="91"/>
      <c r="JB14" s="91"/>
      <c r="JC14" s="91"/>
      <c r="JD14" s="91"/>
      <c r="JE14" s="91"/>
      <c r="JF14" s="91"/>
      <c r="JG14" s="91"/>
      <c r="JH14" s="91"/>
      <c r="JI14" s="91"/>
      <c r="JJ14" s="91"/>
      <c r="JK14" s="91"/>
      <c r="JL14" s="91"/>
      <c r="JM14" s="91"/>
      <c r="JN14" s="91"/>
      <c r="JO14" s="91"/>
      <c r="JP14" s="91"/>
      <c r="JQ14" s="91"/>
      <c r="JR14" s="91"/>
      <c r="JS14" s="91"/>
      <c r="JT14" s="91"/>
      <c r="JU14" s="91"/>
      <c r="JV14" s="91"/>
      <c r="JW14" s="91"/>
      <c r="JX14" s="91"/>
      <c r="JY14" s="91"/>
      <c r="JZ14" s="91"/>
      <c r="KA14" s="91"/>
      <c r="KB14" s="91"/>
      <c r="KC14" s="91"/>
      <c r="KD14" s="91"/>
      <c r="KE14" s="91"/>
      <c r="KF14" s="91"/>
      <c r="KG14" s="91"/>
      <c r="KH14" s="91"/>
      <c r="KI14" s="91"/>
      <c r="KJ14" s="91"/>
      <c r="KK14" s="91"/>
      <c r="KL14" s="91"/>
      <c r="KM14" s="91"/>
      <c r="KN14" s="91"/>
      <c r="KO14" s="91"/>
      <c r="KP14" s="91"/>
      <c r="KQ14" s="91"/>
      <c r="KR14" s="91"/>
      <c r="KS14" s="91"/>
      <c r="KT14" s="91"/>
      <c r="KU14" s="91"/>
      <c r="KV14" s="91"/>
      <c r="KW14" s="91"/>
      <c r="KX14" s="91"/>
      <c r="KY14" s="91"/>
      <c r="KZ14" s="91"/>
      <c r="LA14" s="91"/>
      <c r="LB14" s="91"/>
      <c r="LC14" s="91"/>
      <c r="LD14" s="91"/>
      <c r="LE14" s="91"/>
      <c r="LF14" s="91"/>
      <c r="LG14" s="91"/>
      <c r="LH14" s="91"/>
      <c r="LI14" s="91"/>
      <c r="LJ14" s="91"/>
      <c r="LK14" s="91"/>
      <c r="LL14" s="91"/>
      <c r="LM14" s="91"/>
      <c r="LN14" s="91"/>
      <c r="LO14" s="91"/>
      <c r="LP14" s="91"/>
      <c r="LQ14" s="91"/>
      <c r="LR14" s="91"/>
      <c r="LS14" s="91"/>
      <c r="LT14" s="91"/>
      <c r="LU14" s="91"/>
      <c r="LV14" s="91"/>
      <c r="LW14" s="91"/>
      <c r="LX14" s="91"/>
      <c r="LY14" s="91"/>
      <c r="LZ14" s="91"/>
      <c r="MA14" s="91"/>
      <c r="MB14" s="91"/>
      <c r="MC14" s="91"/>
      <c r="MD14" s="91"/>
      <c r="ME14" s="91"/>
      <c r="MF14" s="91"/>
      <c r="MG14" s="91"/>
      <c r="MH14" s="91"/>
      <c r="MI14" s="91"/>
      <c r="MJ14" s="91"/>
      <c r="MK14" s="91"/>
      <c r="ML14" s="91"/>
      <c r="MM14" s="91"/>
      <c r="MN14" s="91"/>
      <c r="MO14" s="91"/>
      <c r="MP14" s="91"/>
      <c r="MQ14" s="91"/>
      <c r="MR14" s="91"/>
      <c r="MS14" s="91"/>
      <c r="MT14" s="91"/>
      <c r="MU14" s="91"/>
      <c r="MV14" s="91"/>
      <c r="MW14" s="91"/>
      <c r="MX14" s="91"/>
      <c r="MY14" s="91"/>
      <c r="MZ14" s="91"/>
      <c r="NA14" s="91"/>
      <c r="NB14" s="91"/>
      <c r="NC14" s="91"/>
      <c r="ND14" s="91"/>
      <c r="NE14" s="91"/>
      <c r="NF14" s="91"/>
      <c r="NG14" s="91"/>
      <c r="NH14" s="91"/>
      <c r="NI14" s="91"/>
      <c r="NJ14" s="91"/>
      <c r="NK14" s="91"/>
      <c r="NL14" s="91"/>
      <c r="NM14" s="91"/>
      <c r="NN14" s="91"/>
      <c r="NO14" s="91"/>
      <c r="NP14" s="91"/>
      <c r="NQ14" s="91"/>
      <c r="NR14" s="91"/>
      <c r="NS14" s="91"/>
      <c r="NT14" s="91"/>
      <c r="NU14" s="91"/>
      <c r="NV14" s="91"/>
      <c r="NW14" s="91"/>
      <c r="NX14" s="91"/>
      <c r="NY14" s="91"/>
      <c r="NZ14" s="91"/>
      <c r="OA14" s="91"/>
      <c r="OB14" s="91"/>
      <c r="OC14" s="91"/>
      <c r="OD14" s="91"/>
      <c r="OE14" s="91"/>
      <c r="OF14" s="91"/>
      <c r="OG14" s="91"/>
      <c r="OH14" s="91"/>
      <c r="OI14" s="91"/>
      <c r="OJ14" s="91"/>
      <c r="OK14" s="91"/>
      <c r="OL14" s="91"/>
      <c r="OM14" s="91"/>
      <c r="ON14" s="91"/>
      <c r="OO14" s="91"/>
      <c r="OP14" s="91"/>
      <c r="OQ14" s="91"/>
      <c r="OR14" s="91"/>
      <c r="OS14" s="91"/>
      <c r="OT14" s="91"/>
      <c r="OU14" s="91"/>
      <c r="OV14" s="91"/>
      <c r="OW14" s="91"/>
      <c r="OX14" s="91"/>
      <c r="OY14" s="91"/>
      <c r="OZ14" s="91"/>
      <c r="PA14" s="91"/>
      <c r="PB14" s="91"/>
      <c r="PC14" s="91"/>
      <c r="PD14" s="91"/>
      <c r="PE14" s="91"/>
      <c r="PF14" s="91"/>
      <c r="PG14" s="91"/>
      <c r="PH14" s="91"/>
      <c r="PI14" s="91"/>
      <c r="PJ14" s="91"/>
      <c r="PK14" s="91"/>
      <c r="PL14" s="91"/>
      <c r="PM14" s="91"/>
      <c r="PN14" s="91"/>
      <c r="PO14" s="91"/>
      <c r="PP14" s="91"/>
      <c r="PQ14" s="91"/>
      <c r="PR14" s="91"/>
      <c r="PS14" s="91"/>
      <c r="PT14" s="91"/>
      <c r="PU14" s="91"/>
      <c r="PV14" s="91"/>
      <c r="PW14" s="91"/>
      <c r="PX14" s="91"/>
      <c r="PY14" s="91"/>
      <c r="PZ14" s="91"/>
      <c r="QA14" s="91"/>
      <c r="QB14" s="91"/>
      <c r="QC14" s="91"/>
      <c r="QD14" s="91"/>
      <c r="QE14" s="91"/>
      <c r="QF14" s="91"/>
      <c r="QG14" s="91"/>
      <c r="QH14" s="91"/>
      <c r="QI14" s="91"/>
      <c r="QJ14" s="91"/>
      <c r="QK14" s="91"/>
      <c r="QL14" s="91"/>
      <c r="QM14" s="91"/>
      <c r="QN14" s="91"/>
      <c r="QO14" s="91"/>
      <c r="QP14" s="91"/>
      <c r="QQ14" s="91"/>
      <c r="QR14" s="91"/>
      <c r="QS14" s="91"/>
      <c r="QT14" s="91"/>
      <c r="QU14" s="91"/>
      <c r="QV14" s="91"/>
      <c r="QW14" s="91"/>
      <c r="QX14" s="91"/>
      <c r="QY14" s="91"/>
      <c r="QZ14" s="91"/>
      <c r="RA14" s="91"/>
      <c r="RB14" s="91"/>
      <c r="RC14" s="91"/>
      <c r="RD14" s="91"/>
      <c r="RE14" s="91"/>
      <c r="RF14" s="91"/>
      <c r="RG14" s="91"/>
      <c r="RH14" s="91"/>
      <c r="RI14" s="91"/>
      <c r="RJ14" s="91"/>
      <c r="RK14" s="91"/>
      <c r="RL14" s="91"/>
      <c r="RM14" s="91"/>
      <c r="RN14" s="91"/>
      <c r="RO14" s="91"/>
      <c r="RP14" s="91"/>
      <c r="RQ14" s="91"/>
      <c r="RR14" s="91"/>
      <c r="RS14" s="91"/>
      <c r="RT14" s="91"/>
      <c r="RU14" s="91"/>
      <c r="RV14" s="91"/>
      <c r="RW14" s="91"/>
      <c r="RX14" s="91"/>
      <c r="RY14" s="91"/>
      <c r="RZ14" s="91"/>
      <c r="SA14" s="91"/>
      <c r="SB14" s="91"/>
      <c r="SC14" s="91"/>
      <c r="SD14" s="91"/>
      <c r="SE14" s="91"/>
      <c r="SF14" s="91"/>
      <c r="SG14" s="91"/>
      <c r="SH14" s="91"/>
      <c r="SI14" s="91"/>
      <c r="SJ14" s="91"/>
      <c r="SK14" s="91"/>
      <c r="SL14" s="91"/>
      <c r="SM14" s="91"/>
      <c r="SN14" s="91"/>
      <c r="SO14" s="91"/>
      <c r="SP14" s="91"/>
      <c r="SQ14" s="91"/>
      <c r="SR14" s="91"/>
      <c r="SS14" s="91"/>
      <c r="ST14" s="91"/>
      <c r="SU14" s="91"/>
      <c r="SV14" s="91"/>
      <c r="SW14" s="91"/>
      <c r="SX14" s="91"/>
      <c r="SY14" s="91"/>
      <c r="SZ14" s="91"/>
      <c r="TA14" s="91"/>
      <c r="TB14" s="91"/>
      <c r="TC14" s="91"/>
      <c r="TD14" s="91"/>
      <c r="TE14" s="91"/>
      <c r="TF14" s="91"/>
      <c r="TG14" s="91"/>
      <c r="TH14" s="91"/>
      <c r="TI14" s="91"/>
      <c r="TJ14" s="91"/>
      <c r="TK14" s="91"/>
      <c r="TL14" s="91"/>
      <c r="TM14" s="91"/>
      <c r="TN14" s="91"/>
      <c r="TO14" s="91"/>
      <c r="TP14" s="91"/>
      <c r="TQ14" s="91"/>
      <c r="TR14" s="91"/>
      <c r="TS14" s="91"/>
      <c r="TT14" s="91"/>
      <c r="TU14" s="91"/>
      <c r="TV14" s="91"/>
      <c r="TW14" s="91"/>
      <c r="TX14" s="91"/>
      <c r="TY14" s="91"/>
      <c r="TZ14" s="91"/>
      <c r="UA14" s="91"/>
      <c r="UB14" s="91"/>
      <c r="UC14" s="91"/>
      <c r="UD14" s="91"/>
      <c r="UE14" s="91"/>
      <c r="UF14" s="91"/>
      <c r="UG14" s="91"/>
      <c r="UH14" s="91"/>
      <c r="UI14" s="91"/>
      <c r="UJ14" s="91"/>
      <c r="UK14" s="91"/>
      <c r="UL14" s="91"/>
      <c r="UM14" s="91"/>
      <c r="UN14" s="91"/>
      <c r="UO14" s="91"/>
      <c r="UP14" s="91"/>
      <c r="UQ14" s="91"/>
      <c r="UR14" s="91"/>
      <c r="US14" s="91"/>
      <c r="UT14" s="91"/>
      <c r="UU14" s="91"/>
      <c r="UV14" s="91"/>
      <c r="UW14" s="91"/>
      <c r="UX14" s="91"/>
      <c r="UY14" s="91"/>
      <c r="UZ14" s="91"/>
      <c r="VA14" s="91"/>
      <c r="VB14" s="91"/>
      <c r="VC14" s="91"/>
      <c r="VD14" s="91"/>
      <c r="VE14" s="91"/>
      <c r="VF14" s="91"/>
      <c r="VG14" s="91"/>
      <c r="VH14" s="91"/>
      <c r="VI14" s="91"/>
      <c r="VJ14" s="91"/>
      <c r="VK14" s="91"/>
      <c r="VL14" s="91"/>
      <c r="VM14" s="91"/>
      <c r="VN14" s="91"/>
      <c r="VO14" s="91"/>
      <c r="VP14" s="91"/>
      <c r="VQ14" s="91"/>
      <c r="VR14" s="91"/>
      <c r="VS14" s="91"/>
      <c r="VT14" s="91"/>
      <c r="VU14" s="91"/>
      <c r="VV14" s="91"/>
      <c r="VW14" s="91"/>
      <c r="VX14" s="91"/>
      <c r="VY14" s="91"/>
      <c r="VZ14" s="91"/>
      <c r="WA14" s="91"/>
      <c r="WB14" s="91"/>
      <c r="WC14" s="91"/>
      <c r="WD14" s="91"/>
      <c r="WE14" s="91"/>
      <c r="WF14" s="91"/>
      <c r="WG14" s="91"/>
      <c r="WH14" s="91"/>
      <c r="WI14" s="91"/>
      <c r="WJ14" s="91"/>
      <c r="WK14" s="91"/>
      <c r="WL14" s="91"/>
      <c r="WM14" s="91"/>
      <c r="WN14" s="91"/>
      <c r="WO14" s="91"/>
      <c r="WP14" s="91"/>
      <c r="WQ14" s="91"/>
      <c r="WR14" s="91"/>
      <c r="WS14" s="91"/>
      <c r="WT14" s="91"/>
      <c r="WU14" s="91"/>
      <c r="WV14" s="91"/>
      <c r="WW14" s="91"/>
      <c r="WX14" s="91"/>
      <c r="WY14" s="91"/>
      <c r="WZ14" s="91"/>
      <c r="XA14" s="91"/>
      <c r="XB14" s="91"/>
      <c r="XC14" s="91"/>
      <c r="XD14" s="91"/>
      <c r="XE14" s="91"/>
      <c r="XF14" s="91"/>
      <c r="XG14" s="91"/>
      <c r="XH14" s="91"/>
      <c r="XI14" s="91"/>
      <c r="XJ14" s="91"/>
      <c r="XK14" s="91"/>
      <c r="XL14" s="91"/>
      <c r="XM14" s="91"/>
      <c r="XN14" s="91"/>
      <c r="XO14" s="91"/>
      <c r="XP14" s="91"/>
      <c r="XQ14" s="91"/>
      <c r="XR14" s="91"/>
      <c r="XS14" s="91"/>
      <c r="XT14" s="91"/>
      <c r="XU14" s="91"/>
      <c r="XV14" s="91"/>
      <c r="XW14" s="91"/>
      <c r="XX14" s="91"/>
      <c r="XY14" s="91"/>
      <c r="XZ14" s="91"/>
      <c r="YA14" s="91"/>
      <c r="YB14" s="91"/>
      <c r="YC14" s="91"/>
      <c r="YD14" s="91"/>
      <c r="YE14" s="91"/>
      <c r="YF14" s="91"/>
      <c r="YG14" s="91"/>
      <c r="YH14" s="91"/>
      <c r="YI14" s="91"/>
      <c r="YJ14" s="91"/>
      <c r="YK14" s="91"/>
      <c r="YL14" s="91"/>
      <c r="YM14" s="91"/>
      <c r="YN14" s="91"/>
      <c r="YO14" s="91"/>
      <c r="YP14" s="91"/>
      <c r="YQ14" s="91"/>
      <c r="YR14" s="91"/>
      <c r="YS14" s="91"/>
      <c r="YT14" s="91"/>
      <c r="YU14" s="91"/>
      <c r="YV14" s="91"/>
      <c r="YW14" s="91"/>
      <c r="YX14" s="91"/>
      <c r="YY14" s="91"/>
      <c r="YZ14" s="91"/>
      <c r="ZA14" s="91"/>
      <c r="ZB14" s="91"/>
      <c r="ZC14" s="91"/>
      <c r="ZD14" s="91"/>
      <c r="ZE14" s="91"/>
      <c r="ZF14" s="91"/>
      <c r="ZG14" s="91"/>
      <c r="ZH14" s="91"/>
      <c r="ZI14" s="91"/>
      <c r="ZJ14" s="91"/>
      <c r="ZK14" s="91"/>
      <c r="ZL14" s="91"/>
      <c r="ZM14" s="91"/>
      <c r="ZN14" s="91"/>
      <c r="ZO14" s="91"/>
      <c r="ZP14" s="91"/>
      <c r="ZQ14" s="91"/>
      <c r="ZR14" s="91"/>
      <c r="ZS14" s="91"/>
      <c r="ZT14" s="91"/>
      <c r="ZU14" s="91"/>
      <c r="ZV14" s="91"/>
      <c r="ZW14" s="91"/>
      <c r="ZX14" s="91"/>
      <c r="ZY14" s="91"/>
      <c r="ZZ14" s="91"/>
      <c r="AAA14" s="91"/>
      <c r="AAB14" s="91"/>
      <c r="AAC14" s="91"/>
      <c r="AAD14" s="91"/>
      <c r="AAE14" s="91"/>
      <c r="AAF14" s="91"/>
      <c r="AAG14" s="91"/>
      <c r="AAH14" s="91"/>
      <c r="AAI14" s="91"/>
      <c r="AAJ14" s="91"/>
      <c r="AAK14" s="91"/>
      <c r="AAL14" s="91"/>
      <c r="AAM14" s="91"/>
      <c r="AAN14" s="91"/>
      <c r="AAO14" s="91"/>
      <c r="AAP14" s="91"/>
      <c r="AAQ14" s="91"/>
      <c r="AAR14" s="91"/>
      <c r="AAS14" s="91"/>
      <c r="AAT14" s="91"/>
      <c r="AAU14" s="91"/>
      <c r="AAV14" s="91"/>
      <c r="AAW14" s="91"/>
      <c r="AAX14" s="91"/>
      <c r="AAY14" s="91"/>
      <c r="AAZ14" s="91"/>
      <c r="ABA14" s="91"/>
      <c r="ABB14" s="91"/>
      <c r="ABC14" s="91"/>
      <c r="ABD14" s="91"/>
      <c r="ABE14" s="91"/>
      <c r="ABF14" s="91"/>
      <c r="ABG14" s="91"/>
      <c r="ABH14" s="91"/>
      <c r="ABI14" s="91"/>
      <c r="ABJ14" s="91"/>
      <c r="ABK14" s="91"/>
      <c r="ABL14" s="91"/>
      <c r="ABM14" s="91"/>
      <c r="ABN14" s="91"/>
      <c r="ABO14" s="91"/>
      <c r="ABP14" s="91"/>
      <c r="ABQ14" s="91"/>
      <c r="ABR14" s="91"/>
      <c r="ABS14" s="91"/>
      <c r="ABT14" s="91"/>
      <c r="ABU14" s="91"/>
      <c r="ABV14" s="91"/>
      <c r="ABW14" s="91"/>
      <c r="ABX14" s="91"/>
      <c r="ABY14" s="91"/>
      <c r="ABZ14" s="91"/>
      <c r="ACA14" s="91"/>
      <c r="ACB14" s="91"/>
      <c r="ACC14" s="91"/>
      <c r="ACD14" s="91"/>
      <c r="ACE14" s="91"/>
      <c r="ACF14" s="91"/>
      <c r="ACG14" s="91"/>
      <c r="ACH14" s="91"/>
      <c r="ACI14" s="91"/>
      <c r="ACJ14" s="91"/>
      <c r="ACK14" s="91"/>
      <c r="ACL14" s="91"/>
      <c r="ACM14" s="91"/>
      <c r="ACN14" s="91"/>
      <c r="ACO14" s="91"/>
      <c r="ACP14" s="91"/>
      <c r="ACQ14" s="91"/>
      <c r="ACR14" s="91"/>
      <c r="ACS14" s="91"/>
      <c r="ACT14" s="91"/>
      <c r="ACU14" s="91"/>
      <c r="ACV14" s="91"/>
      <c r="ACW14" s="91"/>
      <c r="ACX14" s="91"/>
      <c r="ACY14" s="91"/>
      <c r="ACZ14" s="91"/>
      <c r="ADA14" s="91"/>
      <c r="ADB14" s="91"/>
      <c r="ADC14" s="91"/>
      <c r="ADD14" s="91"/>
      <c r="ADE14" s="91"/>
      <c r="ADF14" s="91"/>
      <c r="ADG14" s="91"/>
      <c r="ADH14" s="91"/>
      <c r="ADI14" s="91"/>
      <c r="ADJ14" s="91"/>
      <c r="ADK14" s="91"/>
      <c r="ADL14" s="91"/>
      <c r="ADM14" s="91"/>
      <c r="ADN14" s="91"/>
      <c r="ADO14" s="91"/>
      <c r="ADP14" s="91"/>
      <c r="ADQ14" s="91"/>
      <c r="ADR14" s="91"/>
      <c r="ADS14" s="91"/>
      <c r="ADT14" s="91"/>
      <c r="ADU14" s="91"/>
      <c r="ADV14" s="91"/>
      <c r="ADW14" s="91"/>
      <c r="ADX14" s="91"/>
      <c r="ADY14" s="91"/>
      <c r="ADZ14" s="91"/>
      <c r="AEA14" s="91"/>
      <c r="AEB14" s="91"/>
      <c r="AEC14" s="91"/>
      <c r="AED14" s="91"/>
      <c r="AEE14" s="91"/>
      <c r="AEF14" s="91"/>
      <c r="AEG14" s="91"/>
      <c r="AEH14" s="91"/>
      <c r="AEI14" s="91"/>
      <c r="AEJ14" s="91"/>
      <c r="AEK14" s="91"/>
      <c r="AEL14" s="91"/>
      <c r="AEM14" s="91"/>
      <c r="AEN14" s="91"/>
      <c r="AEO14" s="91"/>
      <c r="AEP14" s="91"/>
      <c r="AEQ14" s="91"/>
      <c r="AER14" s="91"/>
      <c r="AES14" s="91"/>
      <c r="AET14" s="91"/>
      <c r="AEU14" s="91"/>
      <c r="AEV14" s="91"/>
      <c r="AEW14" s="91"/>
      <c r="AEX14" s="91"/>
      <c r="AEY14" s="91"/>
      <c r="AEZ14" s="91"/>
      <c r="AFA14" s="91"/>
      <c r="AFB14" s="91"/>
      <c r="AFC14" s="91"/>
      <c r="AFD14" s="91"/>
      <c r="AFE14" s="91"/>
      <c r="AFF14" s="91"/>
      <c r="AFG14" s="91"/>
      <c r="AFH14" s="91"/>
      <c r="AFI14" s="91"/>
      <c r="AFJ14" s="91"/>
      <c r="AFK14" s="91"/>
      <c r="AFL14" s="91"/>
      <c r="AFM14" s="91"/>
      <c r="AFN14" s="91"/>
      <c r="AFO14" s="91"/>
      <c r="AFP14" s="91"/>
      <c r="AFQ14" s="91"/>
      <c r="AFR14" s="91"/>
      <c r="AFS14" s="91"/>
      <c r="AFT14" s="91"/>
      <c r="AFU14" s="91"/>
      <c r="AFV14" s="91"/>
      <c r="AFW14" s="91"/>
      <c r="AFX14" s="91"/>
      <c r="AFY14" s="91"/>
      <c r="AFZ14" s="91"/>
      <c r="AGA14" s="91"/>
      <c r="AGB14" s="91"/>
      <c r="AGC14" s="91"/>
      <c r="AGD14" s="91"/>
      <c r="AGE14" s="91"/>
      <c r="AGF14" s="91"/>
      <c r="AGG14" s="91"/>
      <c r="AGH14" s="91"/>
      <c r="AGI14" s="91"/>
      <c r="AGJ14" s="91"/>
      <c r="AGK14" s="91"/>
      <c r="AGL14" s="91"/>
      <c r="AGM14" s="91"/>
      <c r="AGN14" s="91"/>
      <c r="AGO14" s="91"/>
      <c r="AGP14" s="91"/>
      <c r="AGQ14" s="91"/>
      <c r="AGR14" s="91"/>
      <c r="AGS14" s="91"/>
      <c r="AGT14" s="91"/>
      <c r="AGU14" s="91"/>
      <c r="AGV14" s="91"/>
      <c r="AGW14" s="91"/>
      <c r="AGX14" s="91"/>
      <c r="AGY14" s="91"/>
      <c r="AGZ14" s="91"/>
      <c r="AHA14" s="91"/>
      <c r="AHB14" s="91"/>
      <c r="AHC14" s="91"/>
      <c r="AHD14" s="91"/>
      <c r="AHE14" s="91"/>
      <c r="AHF14" s="91"/>
      <c r="AHG14" s="91"/>
      <c r="AHH14" s="91"/>
      <c r="AHI14" s="91"/>
      <c r="AHJ14" s="91"/>
      <c r="AHK14" s="91"/>
      <c r="AHL14" s="91"/>
      <c r="AHM14" s="91"/>
      <c r="AHN14" s="91"/>
      <c r="AHO14" s="91"/>
      <c r="AHP14" s="91"/>
      <c r="AHQ14" s="91"/>
      <c r="AHR14" s="91"/>
      <c r="AHS14" s="91"/>
      <c r="AHT14" s="91"/>
      <c r="AHU14" s="91"/>
      <c r="AHV14" s="91"/>
      <c r="AHW14" s="91"/>
      <c r="AHX14" s="91"/>
      <c r="AHY14" s="91"/>
      <c r="AHZ14" s="91"/>
      <c r="AIA14" s="91"/>
      <c r="AIB14" s="91"/>
      <c r="AIC14" s="91"/>
      <c r="AID14" s="91"/>
      <c r="AIE14" s="91"/>
      <c r="AIF14" s="91"/>
      <c r="AIG14" s="91"/>
      <c r="AIH14" s="91"/>
      <c r="AII14" s="91"/>
      <c r="AIJ14" s="91"/>
      <c r="AIK14" s="91"/>
      <c r="AIL14" s="91"/>
      <c r="AIM14" s="91"/>
      <c r="AIN14" s="91"/>
      <c r="AIO14" s="91"/>
      <c r="AIP14" s="91"/>
      <c r="AIQ14" s="91"/>
      <c r="AIR14" s="91"/>
      <c r="AIS14" s="91"/>
      <c r="AIT14" s="91"/>
      <c r="AIU14" s="91"/>
      <c r="AIV14" s="91"/>
      <c r="AIW14" s="91"/>
      <c r="AIX14" s="91"/>
      <c r="AIY14" s="91"/>
      <c r="AIZ14" s="91"/>
      <c r="AJA14" s="91"/>
      <c r="AJB14" s="91"/>
      <c r="AJC14" s="91"/>
      <c r="AJD14" s="91"/>
      <c r="AJE14" s="91"/>
      <c r="AJF14" s="91"/>
      <c r="AJG14" s="91"/>
      <c r="AJH14" s="91"/>
      <c r="AJI14" s="91"/>
      <c r="AJJ14" s="91"/>
      <c r="AJK14" s="91"/>
      <c r="AJL14" s="91"/>
      <c r="AJM14" s="91"/>
      <c r="AJN14" s="91"/>
      <c r="AJO14" s="91"/>
      <c r="AJP14" s="91"/>
      <c r="AJQ14" s="91"/>
      <c r="AJR14" s="91"/>
      <c r="AJS14" s="91"/>
      <c r="AJT14" s="91"/>
      <c r="AJU14" s="91"/>
      <c r="AJV14" s="91"/>
      <c r="AJW14" s="91"/>
      <c r="AJX14" s="91"/>
      <c r="AJY14" s="91"/>
      <c r="AJZ14" s="91"/>
      <c r="AKA14" s="91"/>
      <c r="AKB14" s="91"/>
      <c r="AKC14" s="91"/>
      <c r="AKD14" s="91"/>
      <c r="AKE14" s="91"/>
      <c r="AKF14" s="91"/>
      <c r="AKG14" s="91"/>
      <c r="AKH14" s="91"/>
      <c r="AKI14" s="91"/>
      <c r="AKJ14" s="91"/>
      <c r="AKK14" s="91"/>
      <c r="AKL14" s="91"/>
      <c r="AKM14" s="91"/>
      <c r="AKN14" s="91"/>
      <c r="AKO14" s="91"/>
      <c r="AKP14" s="91"/>
      <c r="AKQ14" s="91"/>
      <c r="AKR14" s="91"/>
      <c r="AKS14" s="91"/>
      <c r="AKT14" s="91"/>
      <c r="AKU14" s="91"/>
      <c r="AKV14" s="91"/>
      <c r="AKW14" s="91"/>
      <c r="AKX14" s="91"/>
      <c r="AKY14" s="91"/>
      <c r="AKZ14" s="91"/>
      <c r="ALA14" s="91"/>
      <c r="ALB14" s="91"/>
      <c r="ALC14" s="91"/>
      <c r="ALD14" s="91"/>
      <c r="ALE14" s="91"/>
      <c r="ALF14" s="91"/>
      <c r="ALG14" s="91"/>
      <c r="ALH14" s="91"/>
      <c r="ALI14" s="91"/>
      <c r="ALJ14" s="91"/>
      <c r="ALK14" s="91"/>
      <c r="ALL14" s="91"/>
      <c r="ALM14" s="91"/>
      <c r="ALN14" s="91"/>
      <c r="ALO14" s="91"/>
      <c r="ALP14" s="91"/>
      <c r="ALQ14" s="91"/>
      <c r="ALR14" s="91"/>
      <c r="ALS14" s="91"/>
      <c r="ALT14" s="91"/>
      <c r="ALU14" s="91"/>
      <c r="ALV14" s="91"/>
      <c r="ALW14" s="91"/>
      <c r="ALX14" s="91"/>
      <c r="ALY14" s="91"/>
      <c r="ALZ14" s="91"/>
      <c r="AMA14" s="91"/>
      <c r="AMB14" s="91"/>
      <c r="AMC14" s="91"/>
      <c r="AMD14" s="91"/>
      <c r="AME14" s="91"/>
      <c r="AMF14" s="91"/>
      <c r="AMG14" s="91"/>
      <c r="AMH14" s="91"/>
      <c r="AMI14" s="91"/>
      <c r="AMJ14" s="91"/>
      <c r="AMK14" s="91"/>
      <c r="AML14" s="91"/>
      <c r="AMM14" s="91"/>
      <c r="AMN14" s="91"/>
      <c r="AMO14" s="91"/>
      <c r="AMP14" s="91"/>
      <c r="AMQ14" s="91"/>
      <c r="AMR14" s="91"/>
      <c r="AMS14" s="91"/>
      <c r="AMT14" s="91"/>
      <c r="AMU14" s="91"/>
      <c r="AMV14" s="91"/>
      <c r="AMW14" s="91"/>
      <c r="AMX14" s="91"/>
      <c r="AMY14" s="91"/>
      <c r="AMZ14" s="91"/>
      <c r="ANA14" s="91"/>
      <c r="ANB14" s="91"/>
      <c r="ANC14" s="91"/>
      <c r="AND14" s="91"/>
      <c r="ANE14" s="91"/>
      <c r="ANF14" s="91"/>
      <c r="ANG14" s="91"/>
      <c r="ANH14" s="91"/>
      <c r="ANI14" s="91"/>
      <c r="ANJ14" s="91"/>
      <c r="ANK14" s="91"/>
      <c r="ANL14" s="91"/>
      <c r="ANM14" s="91"/>
      <c r="ANN14" s="91"/>
      <c r="ANO14" s="91"/>
      <c r="ANP14" s="91"/>
      <c r="ANQ14" s="91"/>
      <c r="ANR14" s="91"/>
      <c r="ANS14" s="91"/>
      <c r="ANT14" s="91"/>
      <c r="ANU14" s="91"/>
      <c r="ANV14" s="91"/>
      <c r="ANW14" s="91"/>
      <c r="ANX14" s="91"/>
      <c r="ANY14" s="91"/>
      <c r="ANZ14" s="91"/>
      <c r="AOA14" s="91"/>
      <c r="AOB14" s="91"/>
      <c r="AOC14" s="91"/>
      <c r="AOD14" s="91"/>
      <c r="AOE14" s="91"/>
      <c r="AOF14" s="91"/>
      <c r="AOG14" s="91"/>
      <c r="AOH14" s="91"/>
      <c r="AOI14" s="91"/>
      <c r="AOJ14" s="91"/>
      <c r="AOK14" s="91"/>
      <c r="AOL14" s="91"/>
      <c r="AOM14" s="91"/>
      <c r="AON14" s="91"/>
      <c r="AOO14" s="91"/>
      <c r="AOP14" s="91"/>
      <c r="AOQ14" s="91"/>
      <c r="AOR14" s="91"/>
      <c r="AOS14" s="91"/>
      <c r="AOT14" s="91"/>
      <c r="AOU14" s="91"/>
      <c r="AOV14" s="91"/>
      <c r="AOW14" s="91"/>
      <c r="AOX14" s="91"/>
      <c r="AOY14" s="91"/>
      <c r="AOZ14" s="91"/>
      <c r="APA14" s="91"/>
      <c r="APB14" s="91"/>
      <c r="APC14" s="91"/>
      <c r="APD14" s="91"/>
      <c r="APE14" s="91"/>
      <c r="APF14" s="91"/>
      <c r="APG14" s="91"/>
      <c r="APH14" s="91"/>
      <c r="API14" s="91"/>
      <c r="APJ14" s="91"/>
      <c r="APK14" s="91"/>
      <c r="APL14" s="91"/>
      <c r="APM14" s="91"/>
      <c r="APN14" s="91"/>
      <c r="APO14" s="91"/>
      <c r="APP14" s="91"/>
      <c r="APQ14" s="91"/>
      <c r="APR14" s="91"/>
      <c r="APS14" s="91"/>
      <c r="APT14" s="91"/>
      <c r="APU14" s="91"/>
      <c r="APV14" s="91"/>
      <c r="APW14" s="91"/>
      <c r="APX14" s="91"/>
      <c r="APY14" s="91"/>
      <c r="APZ14" s="91"/>
      <c r="AQA14" s="91"/>
      <c r="AQB14" s="91"/>
      <c r="AQC14" s="91"/>
      <c r="AQD14" s="91"/>
      <c r="AQE14" s="91"/>
      <c r="AQF14" s="91"/>
      <c r="AQG14" s="91"/>
      <c r="AQH14" s="91"/>
      <c r="AQI14" s="91"/>
      <c r="AQJ14" s="91"/>
      <c r="AQK14" s="91"/>
      <c r="AQL14" s="91"/>
      <c r="AQM14" s="91"/>
      <c r="AQN14" s="91"/>
      <c r="AQO14" s="91"/>
      <c r="AQP14" s="91"/>
      <c r="AQQ14" s="91"/>
      <c r="AQR14" s="91"/>
      <c r="AQS14" s="91"/>
      <c r="AQT14" s="91"/>
      <c r="AQU14" s="91"/>
      <c r="AQV14" s="91"/>
      <c r="AQW14" s="91"/>
      <c r="AQX14" s="91"/>
      <c r="AQY14" s="91"/>
      <c r="AQZ14" s="91"/>
      <c r="ARA14" s="91"/>
      <c r="ARB14" s="91"/>
      <c r="ARC14" s="91"/>
      <c r="ARD14" s="91"/>
      <c r="ARE14" s="91"/>
      <c r="ARF14" s="91"/>
      <c r="ARG14" s="91"/>
      <c r="ARH14" s="91"/>
      <c r="ARI14" s="91"/>
      <c r="ARJ14" s="91"/>
      <c r="ARK14" s="91"/>
      <c r="ARL14" s="91"/>
      <c r="ARM14" s="91"/>
      <c r="ARN14" s="91"/>
      <c r="ARO14" s="91"/>
      <c r="ARP14" s="91"/>
      <c r="ARQ14" s="91"/>
      <c r="ARR14" s="91"/>
      <c r="ARS14" s="91"/>
      <c r="ART14" s="91"/>
      <c r="ARU14" s="91"/>
      <c r="ARV14" s="91"/>
      <c r="ARW14" s="91"/>
      <c r="ARX14" s="91"/>
      <c r="ARY14" s="91"/>
      <c r="ARZ14" s="91"/>
      <c r="ASA14" s="91"/>
      <c r="ASB14" s="91"/>
      <c r="ASC14" s="91"/>
      <c r="ASD14" s="91"/>
      <c r="ASE14" s="91"/>
      <c r="ASF14" s="91"/>
      <c r="ASG14" s="91"/>
      <c r="ASH14" s="91"/>
      <c r="ASI14" s="91"/>
      <c r="ASJ14" s="91"/>
      <c r="ASK14" s="91"/>
      <c r="ASL14" s="91"/>
      <c r="ASM14" s="91"/>
      <c r="ASN14" s="91"/>
      <c r="ASO14" s="91"/>
      <c r="ASP14" s="91"/>
      <c r="ASQ14" s="91"/>
      <c r="ASR14" s="91"/>
      <c r="ASS14" s="91"/>
      <c r="AST14" s="91"/>
      <c r="ASU14" s="91"/>
      <c r="ASV14" s="91"/>
      <c r="ASW14" s="91"/>
      <c r="ASX14" s="91"/>
      <c r="ASY14" s="91"/>
      <c r="ASZ14" s="91"/>
      <c r="ATA14" s="91"/>
      <c r="ATB14" s="91"/>
      <c r="ATC14" s="91"/>
      <c r="ATD14" s="91"/>
      <c r="ATE14" s="91"/>
      <c r="ATF14" s="91"/>
      <c r="ATG14" s="91"/>
      <c r="ATH14" s="91"/>
      <c r="ATI14" s="91"/>
      <c r="ATJ14" s="91"/>
      <c r="ATK14" s="91"/>
      <c r="ATL14" s="91"/>
      <c r="ATM14" s="91"/>
      <c r="ATN14" s="91"/>
      <c r="ATO14" s="91"/>
      <c r="ATP14" s="91"/>
      <c r="ATQ14" s="91"/>
      <c r="ATR14" s="91"/>
      <c r="ATS14" s="91"/>
      <c r="ATT14" s="91"/>
      <c r="ATU14" s="91"/>
      <c r="ATV14" s="91"/>
      <c r="ATW14" s="91"/>
      <c r="ATX14" s="91"/>
      <c r="ATY14" s="91"/>
      <c r="ATZ14" s="91"/>
      <c r="AUA14" s="91"/>
      <c r="AUB14" s="91"/>
      <c r="AUC14" s="91"/>
      <c r="AUD14" s="91"/>
      <c r="AUE14" s="91"/>
      <c r="AUF14" s="91"/>
      <c r="AUG14" s="91"/>
      <c r="AUH14" s="91"/>
      <c r="AUI14" s="91"/>
      <c r="AUJ14" s="91"/>
      <c r="AUK14" s="91"/>
      <c r="AUL14" s="91"/>
      <c r="AUM14" s="91"/>
      <c r="AUN14" s="91"/>
      <c r="AUO14" s="91"/>
      <c r="AUP14" s="91"/>
      <c r="AUQ14" s="91"/>
      <c r="AUR14" s="91"/>
      <c r="AUS14" s="91"/>
      <c r="AUT14" s="91"/>
      <c r="AUU14" s="91"/>
      <c r="AUV14" s="91"/>
      <c r="AUW14" s="91"/>
      <c r="AUX14" s="91"/>
      <c r="AUY14" s="91"/>
      <c r="AUZ14" s="91"/>
      <c r="AVA14" s="91"/>
      <c r="AVB14" s="91"/>
      <c r="AVC14" s="91"/>
      <c r="AVD14" s="91"/>
      <c r="AVE14" s="91"/>
      <c r="AVF14" s="91"/>
      <c r="AVG14" s="91"/>
      <c r="AVH14" s="91"/>
      <c r="AVI14" s="91"/>
      <c r="AVJ14" s="91"/>
      <c r="AVK14" s="91"/>
      <c r="AVL14" s="91"/>
      <c r="AVM14" s="91"/>
      <c r="AVN14" s="91"/>
      <c r="AVO14" s="91"/>
      <c r="AVP14" s="91"/>
      <c r="AVQ14" s="91"/>
      <c r="AVR14" s="91"/>
      <c r="AVS14" s="91"/>
      <c r="AVT14" s="91"/>
      <c r="AVU14" s="91"/>
      <c r="AVV14" s="91"/>
      <c r="AVW14" s="91"/>
      <c r="AVX14" s="91"/>
      <c r="AVY14" s="91"/>
      <c r="AVZ14" s="91"/>
      <c r="AWA14" s="91"/>
      <c r="AWB14" s="91"/>
      <c r="AWC14" s="91"/>
      <c r="AWD14" s="91"/>
      <c r="AWE14" s="91"/>
      <c r="AWF14" s="91"/>
      <c r="AWG14" s="91"/>
      <c r="AWH14" s="91"/>
      <c r="AWI14" s="91"/>
      <c r="AWJ14" s="91"/>
      <c r="AWK14" s="91"/>
      <c r="AWL14" s="91"/>
      <c r="AWM14" s="91"/>
      <c r="AWN14" s="91"/>
      <c r="AWO14" s="91"/>
      <c r="AWP14" s="91"/>
      <c r="AWQ14" s="91"/>
      <c r="AWR14" s="91"/>
      <c r="AWS14" s="91"/>
      <c r="AWT14" s="91"/>
      <c r="AWU14" s="91"/>
      <c r="AWV14" s="91"/>
      <c r="AWW14" s="91"/>
      <c r="AWX14" s="91"/>
      <c r="AWY14" s="91"/>
      <c r="AWZ14" s="91"/>
      <c r="AXA14" s="91"/>
      <c r="AXB14" s="91"/>
      <c r="AXC14" s="91"/>
      <c r="AXD14" s="91"/>
      <c r="AXE14" s="91"/>
      <c r="AXF14" s="91"/>
      <c r="AXG14" s="91"/>
      <c r="AXH14" s="91"/>
      <c r="AXI14" s="91"/>
      <c r="AXJ14" s="91"/>
      <c r="AXK14" s="91"/>
      <c r="AXL14" s="91"/>
      <c r="AXM14" s="91"/>
      <c r="AXN14" s="91"/>
      <c r="AXO14" s="91"/>
      <c r="AXP14" s="91"/>
      <c r="AXQ14" s="91"/>
      <c r="AXR14" s="91"/>
      <c r="AXS14" s="91"/>
      <c r="AXT14" s="91"/>
      <c r="AXU14" s="91"/>
      <c r="AXV14" s="91"/>
      <c r="AXW14" s="91"/>
      <c r="AXX14" s="91"/>
      <c r="AXY14" s="91"/>
      <c r="AXZ14" s="91"/>
      <c r="AYA14" s="91"/>
      <c r="AYB14" s="91"/>
      <c r="AYC14" s="91"/>
      <c r="AYD14" s="91"/>
      <c r="AYE14" s="91"/>
      <c r="AYF14" s="91"/>
      <c r="AYG14" s="91"/>
      <c r="AYH14" s="91"/>
      <c r="AYI14" s="91"/>
      <c r="AYJ14" s="91"/>
      <c r="AYK14" s="91"/>
      <c r="AYL14" s="91"/>
      <c r="AYM14" s="91"/>
      <c r="AYN14" s="91"/>
      <c r="AYO14" s="91"/>
      <c r="AYP14" s="91"/>
      <c r="AYQ14" s="91"/>
      <c r="AYR14" s="91"/>
      <c r="AYS14" s="91"/>
      <c r="AYT14" s="91"/>
      <c r="AYU14" s="91"/>
      <c r="AYV14" s="91"/>
      <c r="AYW14" s="91"/>
      <c r="AYX14" s="91"/>
      <c r="AYY14" s="91"/>
      <c r="AYZ14" s="91"/>
      <c r="AZA14" s="91"/>
      <c r="AZB14" s="91"/>
      <c r="AZC14" s="91"/>
      <c r="AZD14" s="91"/>
      <c r="AZE14" s="91"/>
      <c r="AZF14" s="91"/>
      <c r="AZG14" s="91"/>
      <c r="AZH14" s="91"/>
      <c r="AZI14" s="91"/>
      <c r="AZJ14" s="91"/>
      <c r="AZK14" s="91"/>
      <c r="AZL14" s="91"/>
      <c r="AZM14" s="91"/>
      <c r="AZN14" s="91"/>
      <c r="AZO14" s="91"/>
      <c r="AZP14" s="91"/>
      <c r="AZQ14" s="91"/>
      <c r="AZR14" s="91"/>
      <c r="AZS14" s="91"/>
      <c r="AZT14" s="91"/>
      <c r="AZU14" s="91"/>
      <c r="AZV14" s="91"/>
      <c r="AZW14" s="91"/>
      <c r="AZX14" s="91"/>
      <c r="AZY14" s="91"/>
      <c r="AZZ14" s="91"/>
      <c r="BAA14" s="91"/>
      <c r="BAB14" s="91"/>
      <c r="BAC14" s="91"/>
      <c r="BAD14" s="91"/>
      <c r="BAE14" s="91"/>
      <c r="BAF14" s="91"/>
      <c r="BAG14" s="91"/>
      <c r="BAH14" s="91"/>
      <c r="BAI14" s="91"/>
      <c r="BAJ14" s="91"/>
      <c r="BAK14" s="91"/>
      <c r="BAL14" s="91"/>
      <c r="BAM14" s="91"/>
      <c r="BAN14" s="91"/>
      <c r="BAO14" s="91"/>
      <c r="BAP14" s="91"/>
      <c r="BAQ14" s="91"/>
      <c r="BAR14" s="91"/>
      <c r="BAS14" s="91"/>
      <c r="BAT14" s="91"/>
      <c r="BAU14" s="91"/>
      <c r="BAV14" s="91"/>
      <c r="BAW14" s="91"/>
      <c r="BAX14" s="91"/>
      <c r="BAY14" s="91"/>
      <c r="BAZ14" s="91"/>
      <c r="BBA14" s="91"/>
      <c r="BBB14" s="91"/>
      <c r="BBC14" s="91"/>
      <c r="BBD14" s="91"/>
      <c r="BBE14" s="91"/>
      <c r="BBF14" s="91"/>
      <c r="BBG14" s="91"/>
      <c r="BBH14" s="91"/>
      <c r="BBI14" s="91"/>
      <c r="BBJ14" s="91"/>
      <c r="BBK14" s="91"/>
      <c r="BBL14" s="91"/>
      <c r="BBM14" s="91"/>
      <c r="BBN14" s="91"/>
      <c r="BBO14" s="91"/>
      <c r="BBP14" s="91"/>
      <c r="BBQ14" s="91"/>
      <c r="BBR14" s="91"/>
      <c r="BBS14" s="91"/>
      <c r="BBT14" s="91"/>
      <c r="BBU14" s="91"/>
      <c r="BBV14" s="91"/>
      <c r="BBW14" s="91"/>
      <c r="BBX14" s="91"/>
      <c r="BBY14" s="91"/>
      <c r="BBZ14" s="91"/>
      <c r="BCA14" s="91"/>
      <c r="BCB14" s="91"/>
      <c r="BCC14" s="91"/>
      <c r="BCD14" s="91"/>
      <c r="BCE14" s="91"/>
      <c r="BCF14" s="91"/>
      <c r="BCG14" s="91"/>
      <c r="BCH14" s="91"/>
      <c r="BCI14" s="91"/>
      <c r="BCJ14" s="91"/>
      <c r="BCK14" s="91"/>
      <c r="BCL14" s="91"/>
      <c r="BCM14" s="91"/>
      <c r="BCN14" s="91"/>
      <c r="BCO14" s="91"/>
      <c r="BCP14" s="91"/>
      <c r="BCQ14" s="91"/>
      <c r="BCR14" s="91"/>
      <c r="BCS14" s="91"/>
      <c r="BCT14" s="91"/>
      <c r="BCU14" s="91"/>
      <c r="BCV14" s="91"/>
      <c r="BCW14" s="91"/>
      <c r="BCX14" s="91"/>
      <c r="BCY14" s="91"/>
      <c r="BCZ14" s="91"/>
      <c r="BDA14" s="91"/>
      <c r="BDB14" s="91"/>
      <c r="BDC14" s="91"/>
      <c r="BDD14" s="91"/>
      <c r="BDE14" s="91"/>
      <c r="BDF14" s="91"/>
      <c r="BDG14" s="91"/>
      <c r="BDH14" s="91"/>
      <c r="BDI14" s="91"/>
      <c r="BDJ14" s="91"/>
      <c r="BDK14" s="91"/>
      <c r="BDL14" s="91"/>
      <c r="BDM14" s="91"/>
      <c r="BDN14" s="91"/>
      <c r="BDO14" s="91"/>
      <c r="BDP14" s="91"/>
      <c r="BDQ14" s="91"/>
      <c r="BDR14" s="91"/>
      <c r="BDS14" s="91"/>
      <c r="BDT14" s="91"/>
      <c r="BDU14" s="91"/>
      <c r="BDV14" s="91"/>
      <c r="BDW14" s="91"/>
      <c r="BDX14" s="91"/>
      <c r="BDY14" s="91"/>
      <c r="BDZ14" s="91"/>
      <c r="BEA14" s="91"/>
      <c r="BEB14" s="91"/>
      <c r="BEC14" s="91"/>
      <c r="BED14" s="91"/>
      <c r="BEE14" s="91"/>
      <c r="BEF14" s="91"/>
      <c r="BEG14" s="91"/>
      <c r="BEH14" s="91"/>
      <c r="BEI14" s="91"/>
      <c r="BEJ14" s="91"/>
      <c r="BEK14" s="91"/>
      <c r="BEL14" s="91"/>
      <c r="BEM14" s="91"/>
      <c r="BEN14" s="91"/>
      <c r="BEO14" s="91"/>
      <c r="BEP14" s="91"/>
      <c r="BEQ14" s="91"/>
      <c r="BER14" s="91"/>
      <c r="BES14" s="91"/>
      <c r="BET14" s="91"/>
      <c r="BEU14" s="91"/>
      <c r="BEV14" s="91"/>
      <c r="BEW14" s="91"/>
      <c r="BEX14" s="91"/>
      <c r="BEY14" s="91"/>
      <c r="BEZ14" s="91"/>
      <c r="BFA14" s="91"/>
      <c r="BFB14" s="91"/>
      <c r="BFC14" s="91"/>
      <c r="BFD14" s="91"/>
      <c r="BFE14" s="91"/>
      <c r="BFF14" s="91"/>
      <c r="BFG14" s="91"/>
      <c r="BFH14" s="91"/>
      <c r="BFI14" s="91"/>
      <c r="BFJ14" s="91"/>
      <c r="BFK14" s="91"/>
      <c r="BFL14" s="91"/>
    </row>
    <row r="15" spans="1:1520" s="92" customFormat="1" x14ac:dyDescent="0.2">
      <c r="A15" s="102" t="s">
        <v>6757</v>
      </c>
      <c r="B15" s="103" t="s">
        <v>6758</v>
      </c>
      <c r="C15" s="104">
        <v>1325</v>
      </c>
      <c r="D15" s="105">
        <v>728.75</v>
      </c>
      <c r="E15" s="108">
        <v>393.88888888888886</v>
      </c>
      <c r="F15" s="106">
        <v>1</v>
      </c>
      <c r="G15" s="142">
        <v>10</v>
      </c>
      <c r="H15" s="106">
        <v>11</v>
      </c>
      <c r="I15" s="200" t="s">
        <v>8441</v>
      </c>
      <c r="J15" s="200" t="s">
        <v>8441</v>
      </c>
      <c r="K15" s="200" t="s">
        <v>8441</v>
      </c>
      <c r="L15" s="200" t="s">
        <v>8441</v>
      </c>
      <c r="M15" s="200" t="s">
        <v>8441</v>
      </c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1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1"/>
      <c r="BI15" s="91"/>
      <c r="BJ15" s="91"/>
      <c r="BK15" s="91"/>
      <c r="BL15" s="91"/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1"/>
      <c r="CE15" s="91"/>
      <c r="CF15" s="91"/>
      <c r="CG15" s="91"/>
      <c r="CH15" s="91"/>
      <c r="CI15" s="91"/>
      <c r="CJ15" s="91"/>
      <c r="CK15" s="91"/>
      <c r="CL15" s="91"/>
      <c r="CM15" s="91"/>
      <c r="CN15" s="91"/>
      <c r="CO15" s="91"/>
      <c r="CP15" s="91"/>
      <c r="CQ15" s="91"/>
      <c r="CR15" s="91"/>
      <c r="CS15" s="91"/>
      <c r="CT15" s="91"/>
      <c r="CU15" s="91"/>
      <c r="CV15" s="91"/>
      <c r="CW15" s="91"/>
      <c r="CX15" s="91"/>
      <c r="CY15" s="91"/>
      <c r="CZ15" s="91"/>
      <c r="DA15" s="91"/>
      <c r="DB15" s="91"/>
      <c r="DC15" s="91"/>
      <c r="DD15" s="91"/>
      <c r="DE15" s="91"/>
      <c r="DF15" s="91"/>
      <c r="DG15" s="91"/>
      <c r="DH15" s="91"/>
      <c r="DI15" s="91"/>
      <c r="DJ15" s="91"/>
      <c r="DK15" s="91"/>
      <c r="DL15" s="91"/>
      <c r="DM15" s="91"/>
      <c r="DN15" s="91"/>
      <c r="DO15" s="91"/>
      <c r="DP15" s="91"/>
      <c r="DQ15" s="91"/>
      <c r="DR15" s="91"/>
      <c r="DS15" s="91"/>
      <c r="DT15" s="91"/>
      <c r="DU15" s="91"/>
      <c r="DV15" s="91"/>
      <c r="DW15" s="91"/>
      <c r="DX15" s="91"/>
      <c r="DY15" s="91"/>
      <c r="DZ15" s="91"/>
      <c r="EA15" s="91"/>
      <c r="EB15" s="91"/>
      <c r="EC15" s="91"/>
      <c r="ED15" s="91"/>
      <c r="EE15" s="91"/>
      <c r="EF15" s="91"/>
      <c r="EG15" s="91"/>
      <c r="EH15" s="91"/>
      <c r="EI15" s="91"/>
      <c r="EJ15" s="91"/>
      <c r="EK15" s="91"/>
      <c r="EL15" s="91"/>
      <c r="EM15" s="91"/>
      <c r="EN15" s="91"/>
      <c r="EO15" s="91"/>
      <c r="EP15" s="91"/>
      <c r="EQ15" s="91"/>
      <c r="ER15" s="91"/>
      <c r="ES15" s="91"/>
      <c r="ET15" s="91"/>
      <c r="EU15" s="91"/>
      <c r="EV15" s="91"/>
      <c r="EW15" s="91"/>
      <c r="EX15" s="91"/>
      <c r="EY15" s="91"/>
      <c r="EZ15" s="91"/>
      <c r="FA15" s="91"/>
      <c r="FB15" s="91"/>
      <c r="FC15" s="91"/>
      <c r="FD15" s="91"/>
      <c r="FE15" s="91"/>
      <c r="FF15" s="91"/>
      <c r="FG15" s="91"/>
      <c r="FH15" s="91"/>
      <c r="FI15" s="91"/>
      <c r="FJ15" s="91"/>
      <c r="FK15" s="91"/>
      <c r="FL15" s="91"/>
      <c r="FM15" s="91"/>
      <c r="FN15" s="91"/>
      <c r="FO15" s="91"/>
      <c r="FP15" s="91"/>
      <c r="FQ15" s="91"/>
      <c r="FR15" s="91"/>
      <c r="FS15" s="91"/>
      <c r="FT15" s="91"/>
      <c r="FU15" s="91"/>
      <c r="FV15" s="91"/>
      <c r="FW15" s="91"/>
      <c r="FX15" s="91"/>
      <c r="FY15" s="91"/>
      <c r="FZ15" s="91"/>
      <c r="GA15" s="91"/>
      <c r="GB15" s="91"/>
      <c r="GC15" s="91"/>
      <c r="GD15" s="91"/>
      <c r="GE15" s="91"/>
      <c r="GF15" s="91"/>
      <c r="GG15" s="91"/>
      <c r="GH15" s="91"/>
      <c r="GI15" s="91"/>
      <c r="GJ15" s="91"/>
      <c r="GK15" s="91"/>
      <c r="GL15" s="91"/>
      <c r="GM15" s="91"/>
      <c r="GN15" s="91"/>
      <c r="GO15" s="91"/>
      <c r="GP15" s="91"/>
      <c r="GQ15" s="91"/>
      <c r="GR15" s="91"/>
      <c r="GS15" s="91"/>
      <c r="GT15" s="91"/>
      <c r="GU15" s="91"/>
      <c r="GV15" s="91"/>
      <c r="GW15" s="91"/>
      <c r="GX15" s="91"/>
      <c r="GY15" s="91"/>
      <c r="GZ15" s="91"/>
      <c r="HA15" s="91"/>
      <c r="HB15" s="91"/>
      <c r="HC15" s="91"/>
      <c r="HD15" s="91"/>
      <c r="HE15" s="91"/>
      <c r="HF15" s="91"/>
      <c r="HG15" s="91"/>
      <c r="HH15" s="91"/>
      <c r="HI15" s="91"/>
      <c r="HJ15" s="91"/>
      <c r="HK15" s="91"/>
      <c r="HL15" s="91"/>
      <c r="HM15" s="91"/>
      <c r="HN15" s="91"/>
      <c r="HO15" s="91"/>
      <c r="HP15" s="91"/>
      <c r="HQ15" s="91"/>
      <c r="HR15" s="91"/>
      <c r="HS15" s="91"/>
      <c r="HT15" s="91"/>
      <c r="HU15" s="91"/>
      <c r="HV15" s="91"/>
      <c r="HW15" s="91"/>
      <c r="HX15" s="91"/>
      <c r="HY15" s="91"/>
      <c r="HZ15" s="91"/>
      <c r="IA15" s="91"/>
      <c r="IB15" s="91"/>
      <c r="IC15" s="91"/>
      <c r="ID15" s="91"/>
      <c r="IE15" s="91"/>
      <c r="IF15" s="91"/>
      <c r="IG15" s="91"/>
      <c r="IH15" s="91"/>
      <c r="II15" s="91"/>
      <c r="IJ15" s="91"/>
      <c r="IK15" s="91"/>
      <c r="IL15" s="91"/>
      <c r="IM15" s="91"/>
      <c r="IN15" s="91"/>
      <c r="IO15" s="91"/>
      <c r="IP15" s="91"/>
      <c r="IQ15" s="91"/>
      <c r="IR15" s="91"/>
      <c r="IS15" s="91"/>
      <c r="IT15" s="91"/>
      <c r="IU15" s="91"/>
      <c r="IV15" s="91"/>
      <c r="IW15" s="91"/>
      <c r="IX15" s="91"/>
      <c r="IY15" s="91"/>
      <c r="IZ15" s="91"/>
      <c r="JA15" s="91"/>
      <c r="JB15" s="91"/>
      <c r="JC15" s="91"/>
      <c r="JD15" s="91"/>
      <c r="JE15" s="91"/>
      <c r="JF15" s="91"/>
      <c r="JG15" s="91"/>
      <c r="JH15" s="91"/>
      <c r="JI15" s="91"/>
      <c r="JJ15" s="91"/>
      <c r="JK15" s="91"/>
      <c r="JL15" s="91"/>
      <c r="JM15" s="91"/>
      <c r="JN15" s="91"/>
      <c r="JO15" s="91"/>
      <c r="JP15" s="91"/>
      <c r="JQ15" s="91"/>
      <c r="JR15" s="91"/>
      <c r="JS15" s="91"/>
      <c r="JT15" s="91"/>
      <c r="JU15" s="91"/>
      <c r="JV15" s="91"/>
      <c r="JW15" s="91"/>
      <c r="JX15" s="91"/>
      <c r="JY15" s="91"/>
      <c r="JZ15" s="91"/>
      <c r="KA15" s="91"/>
      <c r="KB15" s="91"/>
      <c r="KC15" s="91"/>
      <c r="KD15" s="91"/>
      <c r="KE15" s="91"/>
      <c r="KF15" s="91"/>
      <c r="KG15" s="91"/>
      <c r="KH15" s="91"/>
      <c r="KI15" s="91"/>
      <c r="KJ15" s="91"/>
      <c r="KK15" s="91"/>
      <c r="KL15" s="91"/>
      <c r="KM15" s="91"/>
      <c r="KN15" s="91"/>
      <c r="KO15" s="91"/>
      <c r="KP15" s="91"/>
      <c r="KQ15" s="91"/>
      <c r="KR15" s="91"/>
      <c r="KS15" s="91"/>
      <c r="KT15" s="91"/>
      <c r="KU15" s="91"/>
      <c r="KV15" s="91"/>
      <c r="KW15" s="91"/>
      <c r="KX15" s="91"/>
      <c r="KY15" s="91"/>
      <c r="KZ15" s="91"/>
      <c r="LA15" s="91"/>
      <c r="LB15" s="91"/>
      <c r="LC15" s="91"/>
      <c r="LD15" s="91"/>
      <c r="LE15" s="91"/>
      <c r="LF15" s="91"/>
      <c r="LG15" s="91"/>
      <c r="LH15" s="91"/>
      <c r="LI15" s="91"/>
      <c r="LJ15" s="91"/>
      <c r="LK15" s="91"/>
      <c r="LL15" s="91"/>
      <c r="LM15" s="91"/>
      <c r="LN15" s="91"/>
      <c r="LO15" s="91"/>
      <c r="LP15" s="91"/>
      <c r="LQ15" s="91"/>
      <c r="LR15" s="91"/>
      <c r="LS15" s="91"/>
      <c r="LT15" s="91"/>
      <c r="LU15" s="91"/>
      <c r="LV15" s="91"/>
      <c r="LW15" s="91"/>
      <c r="LX15" s="91"/>
      <c r="LY15" s="91"/>
      <c r="LZ15" s="91"/>
      <c r="MA15" s="91"/>
      <c r="MB15" s="91"/>
      <c r="MC15" s="91"/>
      <c r="MD15" s="91"/>
      <c r="ME15" s="91"/>
      <c r="MF15" s="91"/>
      <c r="MG15" s="91"/>
      <c r="MH15" s="91"/>
      <c r="MI15" s="91"/>
      <c r="MJ15" s="91"/>
      <c r="MK15" s="91"/>
      <c r="ML15" s="91"/>
      <c r="MM15" s="91"/>
      <c r="MN15" s="91"/>
      <c r="MO15" s="91"/>
      <c r="MP15" s="91"/>
      <c r="MQ15" s="91"/>
      <c r="MR15" s="91"/>
      <c r="MS15" s="91"/>
      <c r="MT15" s="91"/>
      <c r="MU15" s="91"/>
      <c r="MV15" s="91"/>
      <c r="MW15" s="91"/>
      <c r="MX15" s="91"/>
      <c r="MY15" s="91"/>
      <c r="MZ15" s="91"/>
      <c r="NA15" s="91"/>
      <c r="NB15" s="91"/>
      <c r="NC15" s="91"/>
      <c r="ND15" s="91"/>
      <c r="NE15" s="91"/>
      <c r="NF15" s="91"/>
      <c r="NG15" s="91"/>
      <c r="NH15" s="91"/>
      <c r="NI15" s="91"/>
      <c r="NJ15" s="91"/>
      <c r="NK15" s="91"/>
      <c r="NL15" s="91"/>
      <c r="NM15" s="91"/>
      <c r="NN15" s="91"/>
      <c r="NO15" s="91"/>
      <c r="NP15" s="91"/>
      <c r="NQ15" s="91"/>
      <c r="NR15" s="91"/>
      <c r="NS15" s="91"/>
      <c r="NT15" s="91"/>
      <c r="NU15" s="91"/>
      <c r="NV15" s="91"/>
      <c r="NW15" s="91"/>
      <c r="NX15" s="91"/>
      <c r="NY15" s="91"/>
      <c r="NZ15" s="91"/>
      <c r="OA15" s="91"/>
      <c r="OB15" s="91"/>
      <c r="OC15" s="91"/>
      <c r="OD15" s="91"/>
      <c r="OE15" s="91"/>
      <c r="OF15" s="91"/>
      <c r="OG15" s="91"/>
      <c r="OH15" s="91"/>
      <c r="OI15" s="91"/>
      <c r="OJ15" s="91"/>
      <c r="OK15" s="91"/>
      <c r="OL15" s="91"/>
      <c r="OM15" s="91"/>
      <c r="ON15" s="91"/>
      <c r="OO15" s="91"/>
      <c r="OP15" s="91"/>
      <c r="OQ15" s="91"/>
      <c r="OR15" s="91"/>
      <c r="OS15" s="91"/>
      <c r="OT15" s="91"/>
      <c r="OU15" s="91"/>
      <c r="OV15" s="91"/>
      <c r="OW15" s="91"/>
      <c r="OX15" s="91"/>
      <c r="OY15" s="91"/>
      <c r="OZ15" s="91"/>
      <c r="PA15" s="91"/>
      <c r="PB15" s="91"/>
      <c r="PC15" s="91"/>
      <c r="PD15" s="91"/>
      <c r="PE15" s="91"/>
      <c r="PF15" s="91"/>
      <c r="PG15" s="91"/>
      <c r="PH15" s="91"/>
      <c r="PI15" s="91"/>
      <c r="PJ15" s="91"/>
      <c r="PK15" s="91"/>
      <c r="PL15" s="91"/>
      <c r="PM15" s="91"/>
      <c r="PN15" s="91"/>
      <c r="PO15" s="91"/>
      <c r="PP15" s="91"/>
      <c r="PQ15" s="91"/>
      <c r="PR15" s="91"/>
      <c r="PS15" s="91"/>
      <c r="PT15" s="91"/>
      <c r="PU15" s="91"/>
      <c r="PV15" s="91"/>
      <c r="PW15" s="91"/>
      <c r="PX15" s="91"/>
      <c r="PY15" s="91"/>
      <c r="PZ15" s="91"/>
      <c r="QA15" s="91"/>
      <c r="QB15" s="91"/>
      <c r="QC15" s="91"/>
      <c r="QD15" s="91"/>
      <c r="QE15" s="91"/>
      <c r="QF15" s="91"/>
      <c r="QG15" s="91"/>
      <c r="QH15" s="91"/>
      <c r="QI15" s="91"/>
      <c r="QJ15" s="91"/>
      <c r="QK15" s="91"/>
      <c r="QL15" s="91"/>
      <c r="QM15" s="91"/>
      <c r="QN15" s="91"/>
      <c r="QO15" s="91"/>
      <c r="QP15" s="91"/>
      <c r="QQ15" s="91"/>
      <c r="QR15" s="91"/>
      <c r="QS15" s="91"/>
      <c r="QT15" s="91"/>
      <c r="QU15" s="91"/>
      <c r="QV15" s="91"/>
      <c r="QW15" s="91"/>
      <c r="QX15" s="91"/>
      <c r="QY15" s="91"/>
      <c r="QZ15" s="91"/>
      <c r="RA15" s="91"/>
      <c r="RB15" s="91"/>
      <c r="RC15" s="91"/>
      <c r="RD15" s="91"/>
      <c r="RE15" s="91"/>
      <c r="RF15" s="91"/>
      <c r="RG15" s="91"/>
      <c r="RH15" s="91"/>
      <c r="RI15" s="91"/>
      <c r="RJ15" s="91"/>
      <c r="RK15" s="91"/>
      <c r="RL15" s="91"/>
      <c r="RM15" s="91"/>
      <c r="RN15" s="91"/>
      <c r="RO15" s="91"/>
      <c r="RP15" s="91"/>
      <c r="RQ15" s="91"/>
      <c r="RR15" s="91"/>
      <c r="RS15" s="91"/>
      <c r="RT15" s="91"/>
      <c r="RU15" s="91"/>
      <c r="RV15" s="91"/>
      <c r="RW15" s="91"/>
      <c r="RX15" s="91"/>
      <c r="RY15" s="91"/>
      <c r="RZ15" s="91"/>
      <c r="SA15" s="91"/>
      <c r="SB15" s="91"/>
      <c r="SC15" s="91"/>
      <c r="SD15" s="91"/>
      <c r="SE15" s="91"/>
      <c r="SF15" s="91"/>
      <c r="SG15" s="91"/>
      <c r="SH15" s="91"/>
      <c r="SI15" s="91"/>
      <c r="SJ15" s="91"/>
      <c r="SK15" s="91"/>
      <c r="SL15" s="91"/>
      <c r="SM15" s="91"/>
      <c r="SN15" s="91"/>
      <c r="SO15" s="91"/>
      <c r="SP15" s="91"/>
      <c r="SQ15" s="91"/>
      <c r="SR15" s="91"/>
      <c r="SS15" s="91"/>
      <c r="ST15" s="91"/>
      <c r="SU15" s="91"/>
      <c r="SV15" s="91"/>
      <c r="SW15" s="91"/>
      <c r="SX15" s="91"/>
      <c r="SY15" s="91"/>
      <c r="SZ15" s="91"/>
      <c r="TA15" s="91"/>
      <c r="TB15" s="91"/>
      <c r="TC15" s="91"/>
      <c r="TD15" s="91"/>
      <c r="TE15" s="91"/>
      <c r="TF15" s="91"/>
      <c r="TG15" s="91"/>
      <c r="TH15" s="91"/>
      <c r="TI15" s="91"/>
      <c r="TJ15" s="91"/>
      <c r="TK15" s="91"/>
      <c r="TL15" s="91"/>
      <c r="TM15" s="91"/>
      <c r="TN15" s="91"/>
      <c r="TO15" s="91"/>
      <c r="TP15" s="91"/>
      <c r="TQ15" s="91"/>
      <c r="TR15" s="91"/>
      <c r="TS15" s="91"/>
      <c r="TT15" s="91"/>
      <c r="TU15" s="91"/>
      <c r="TV15" s="91"/>
      <c r="TW15" s="91"/>
      <c r="TX15" s="91"/>
      <c r="TY15" s="91"/>
      <c r="TZ15" s="91"/>
      <c r="UA15" s="91"/>
      <c r="UB15" s="91"/>
      <c r="UC15" s="91"/>
      <c r="UD15" s="91"/>
      <c r="UE15" s="91"/>
      <c r="UF15" s="91"/>
      <c r="UG15" s="91"/>
      <c r="UH15" s="91"/>
      <c r="UI15" s="91"/>
      <c r="UJ15" s="91"/>
      <c r="UK15" s="91"/>
      <c r="UL15" s="91"/>
      <c r="UM15" s="91"/>
      <c r="UN15" s="91"/>
      <c r="UO15" s="91"/>
      <c r="UP15" s="91"/>
      <c r="UQ15" s="91"/>
      <c r="UR15" s="91"/>
      <c r="US15" s="91"/>
      <c r="UT15" s="91"/>
      <c r="UU15" s="91"/>
      <c r="UV15" s="91"/>
      <c r="UW15" s="91"/>
      <c r="UX15" s="91"/>
      <c r="UY15" s="91"/>
      <c r="UZ15" s="91"/>
      <c r="VA15" s="91"/>
      <c r="VB15" s="91"/>
      <c r="VC15" s="91"/>
      <c r="VD15" s="91"/>
      <c r="VE15" s="91"/>
      <c r="VF15" s="91"/>
      <c r="VG15" s="91"/>
      <c r="VH15" s="91"/>
      <c r="VI15" s="91"/>
      <c r="VJ15" s="91"/>
      <c r="VK15" s="91"/>
      <c r="VL15" s="91"/>
      <c r="VM15" s="91"/>
      <c r="VN15" s="91"/>
      <c r="VO15" s="91"/>
      <c r="VP15" s="91"/>
      <c r="VQ15" s="91"/>
      <c r="VR15" s="91"/>
      <c r="VS15" s="91"/>
      <c r="VT15" s="91"/>
      <c r="VU15" s="91"/>
      <c r="VV15" s="91"/>
      <c r="VW15" s="91"/>
      <c r="VX15" s="91"/>
      <c r="VY15" s="91"/>
      <c r="VZ15" s="91"/>
      <c r="WA15" s="91"/>
      <c r="WB15" s="91"/>
      <c r="WC15" s="91"/>
      <c r="WD15" s="91"/>
      <c r="WE15" s="91"/>
      <c r="WF15" s="91"/>
      <c r="WG15" s="91"/>
      <c r="WH15" s="91"/>
      <c r="WI15" s="91"/>
      <c r="WJ15" s="91"/>
      <c r="WK15" s="91"/>
      <c r="WL15" s="91"/>
      <c r="WM15" s="91"/>
      <c r="WN15" s="91"/>
      <c r="WO15" s="91"/>
      <c r="WP15" s="91"/>
      <c r="WQ15" s="91"/>
      <c r="WR15" s="91"/>
      <c r="WS15" s="91"/>
      <c r="WT15" s="91"/>
      <c r="WU15" s="91"/>
      <c r="WV15" s="91"/>
      <c r="WW15" s="91"/>
      <c r="WX15" s="91"/>
      <c r="WY15" s="91"/>
      <c r="WZ15" s="91"/>
      <c r="XA15" s="91"/>
      <c r="XB15" s="91"/>
      <c r="XC15" s="91"/>
      <c r="XD15" s="91"/>
      <c r="XE15" s="91"/>
      <c r="XF15" s="91"/>
      <c r="XG15" s="91"/>
      <c r="XH15" s="91"/>
      <c r="XI15" s="91"/>
      <c r="XJ15" s="91"/>
      <c r="XK15" s="91"/>
      <c r="XL15" s="91"/>
      <c r="XM15" s="91"/>
      <c r="XN15" s="91"/>
      <c r="XO15" s="91"/>
      <c r="XP15" s="91"/>
      <c r="XQ15" s="91"/>
      <c r="XR15" s="91"/>
      <c r="XS15" s="91"/>
      <c r="XT15" s="91"/>
      <c r="XU15" s="91"/>
      <c r="XV15" s="91"/>
      <c r="XW15" s="91"/>
      <c r="XX15" s="91"/>
      <c r="XY15" s="91"/>
      <c r="XZ15" s="91"/>
      <c r="YA15" s="91"/>
      <c r="YB15" s="91"/>
      <c r="YC15" s="91"/>
      <c r="YD15" s="91"/>
      <c r="YE15" s="91"/>
      <c r="YF15" s="91"/>
      <c r="YG15" s="91"/>
      <c r="YH15" s="91"/>
      <c r="YI15" s="91"/>
      <c r="YJ15" s="91"/>
      <c r="YK15" s="91"/>
      <c r="YL15" s="91"/>
      <c r="YM15" s="91"/>
      <c r="YN15" s="91"/>
      <c r="YO15" s="91"/>
      <c r="YP15" s="91"/>
      <c r="YQ15" s="91"/>
      <c r="YR15" s="91"/>
      <c r="YS15" s="91"/>
      <c r="YT15" s="91"/>
      <c r="YU15" s="91"/>
      <c r="YV15" s="91"/>
      <c r="YW15" s="91"/>
      <c r="YX15" s="91"/>
      <c r="YY15" s="91"/>
      <c r="YZ15" s="91"/>
      <c r="ZA15" s="91"/>
      <c r="ZB15" s="91"/>
      <c r="ZC15" s="91"/>
      <c r="ZD15" s="91"/>
      <c r="ZE15" s="91"/>
      <c r="ZF15" s="91"/>
      <c r="ZG15" s="91"/>
      <c r="ZH15" s="91"/>
      <c r="ZI15" s="91"/>
      <c r="ZJ15" s="91"/>
      <c r="ZK15" s="91"/>
      <c r="ZL15" s="91"/>
      <c r="ZM15" s="91"/>
      <c r="ZN15" s="91"/>
      <c r="ZO15" s="91"/>
      <c r="ZP15" s="91"/>
      <c r="ZQ15" s="91"/>
      <c r="ZR15" s="91"/>
      <c r="ZS15" s="91"/>
      <c r="ZT15" s="91"/>
      <c r="ZU15" s="91"/>
      <c r="ZV15" s="91"/>
      <c r="ZW15" s="91"/>
      <c r="ZX15" s="91"/>
      <c r="ZY15" s="91"/>
      <c r="ZZ15" s="91"/>
      <c r="AAA15" s="91"/>
      <c r="AAB15" s="91"/>
      <c r="AAC15" s="91"/>
      <c r="AAD15" s="91"/>
      <c r="AAE15" s="91"/>
      <c r="AAF15" s="91"/>
      <c r="AAG15" s="91"/>
      <c r="AAH15" s="91"/>
      <c r="AAI15" s="91"/>
      <c r="AAJ15" s="91"/>
      <c r="AAK15" s="91"/>
      <c r="AAL15" s="91"/>
      <c r="AAM15" s="91"/>
      <c r="AAN15" s="91"/>
      <c r="AAO15" s="91"/>
      <c r="AAP15" s="91"/>
      <c r="AAQ15" s="91"/>
      <c r="AAR15" s="91"/>
      <c r="AAS15" s="91"/>
      <c r="AAT15" s="91"/>
      <c r="AAU15" s="91"/>
      <c r="AAV15" s="91"/>
      <c r="AAW15" s="91"/>
      <c r="AAX15" s="91"/>
      <c r="AAY15" s="91"/>
      <c r="AAZ15" s="91"/>
      <c r="ABA15" s="91"/>
      <c r="ABB15" s="91"/>
      <c r="ABC15" s="91"/>
      <c r="ABD15" s="91"/>
      <c r="ABE15" s="91"/>
      <c r="ABF15" s="91"/>
      <c r="ABG15" s="91"/>
      <c r="ABH15" s="91"/>
      <c r="ABI15" s="91"/>
      <c r="ABJ15" s="91"/>
      <c r="ABK15" s="91"/>
      <c r="ABL15" s="91"/>
      <c r="ABM15" s="91"/>
      <c r="ABN15" s="91"/>
      <c r="ABO15" s="91"/>
      <c r="ABP15" s="91"/>
      <c r="ABQ15" s="91"/>
      <c r="ABR15" s="91"/>
      <c r="ABS15" s="91"/>
      <c r="ABT15" s="91"/>
      <c r="ABU15" s="91"/>
      <c r="ABV15" s="91"/>
      <c r="ABW15" s="91"/>
      <c r="ABX15" s="91"/>
      <c r="ABY15" s="91"/>
      <c r="ABZ15" s="91"/>
      <c r="ACA15" s="91"/>
      <c r="ACB15" s="91"/>
      <c r="ACC15" s="91"/>
      <c r="ACD15" s="91"/>
      <c r="ACE15" s="91"/>
      <c r="ACF15" s="91"/>
      <c r="ACG15" s="91"/>
      <c r="ACH15" s="91"/>
      <c r="ACI15" s="91"/>
      <c r="ACJ15" s="91"/>
      <c r="ACK15" s="91"/>
      <c r="ACL15" s="91"/>
      <c r="ACM15" s="91"/>
      <c r="ACN15" s="91"/>
      <c r="ACO15" s="91"/>
      <c r="ACP15" s="91"/>
      <c r="ACQ15" s="91"/>
      <c r="ACR15" s="91"/>
      <c r="ACS15" s="91"/>
      <c r="ACT15" s="91"/>
      <c r="ACU15" s="91"/>
      <c r="ACV15" s="91"/>
      <c r="ACW15" s="91"/>
      <c r="ACX15" s="91"/>
      <c r="ACY15" s="91"/>
      <c r="ACZ15" s="91"/>
      <c r="ADA15" s="91"/>
      <c r="ADB15" s="91"/>
      <c r="ADC15" s="91"/>
      <c r="ADD15" s="91"/>
      <c r="ADE15" s="91"/>
      <c r="ADF15" s="91"/>
      <c r="ADG15" s="91"/>
      <c r="ADH15" s="91"/>
      <c r="ADI15" s="91"/>
      <c r="ADJ15" s="91"/>
      <c r="ADK15" s="91"/>
      <c r="ADL15" s="91"/>
      <c r="ADM15" s="91"/>
      <c r="ADN15" s="91"/>
      <c r="ADO15" s="91"/>
      <c r="ADP15" s="91"/>
      <c r="ADQ15" s="91"/>
      <c r="ADR15" s="91"/>
      <c r="ADS15" s="91"/>
      <c r="ADT15" s="91"/>
      <c r="ADU15" s="91"/>
      <c r="ADV15" s="91"/>
      <c r="ADW15" s="91"/>
      <c r="ADX15" s="91"/>
      <c r="ADY15" s="91"/>
      <c r="ADZ15" s="91"/>
      <c r="AEA15" s="91"/>
      <c r="AEB15" s="91"/>
      <c r="AEC15" s="91"/>
      <c r="AED15" s="91"/>
      <c r="AEE15" s="91"/>
      <c r="AEF15" s="91"/>
      <c r="AEG15" s="91"/>
      <c r="AEH15" s="91"/>
      <c r="AEI15" s="91"/>
      <c r="AEJ15" s="91"/>
      <c r="AEK15" s="91"/>
      <c r="AEL15" s="91"/>
      <c r="AEM15" s="91"/>
      <c r="AEN15" s="91"/>
      <c r="AEO15" s="91"/>
      <c r="AEP15" s="91"/>
      <c r="AEQ15" s="91"/>
      <c r="AER15" s="91"/>
      <c r="AES15" s="91"/>
      <c r="AET15" s="91"/>
      <c r="AEU15" s="91"/>
      <c r="AEV15" s="91"/>
      <c r="AEW15" s="91"/>
      <c r="AEX15" s="91"/>
      <c r="AEY15" s="91"/>
      <c r="AEZ15" s="91"/>
      <c r="AFA15" s="91"/>
      <c r="AFB15" s="91"/>
      <c r="AFC15" s="91"/>
      <c r="AFD15" s="91"/>
      <c r="AFE15" s="91"/>
      <c r="AFF15" s="91"/>
      <c r="AFG15" s="91"/>
      <c r="AFH15" s="91"/>
      <c r="AFI15" s="91"/>
      <c r="AFJ15" s="91"/>
      <c r="AFK15" s="91"/>
      <c r="AFL15" s="91"/>
      <c r="AFM15" s="91"/>
      <c r="AFN15" s="91"/>
      <c r="AFO15" s="91"/>
      <c r="AFP15" s="91"/>
      <c r="AFQ15" s="91"/>
      <c r="AFR15" s="91"/>
      <c r="AFS15" s="91"/>
      <c r="AFT15" s="91"/>
      <c r="AFU15" s="91"/>
      <c r="AFV15" s="91"/>
      <c r="AFW15" s="91"/>
      <c r="AFX15" s="91"/>
      <c r="AFY15" s="91"/>
      <c r="AFZ15" s="91"/>
      <c r="AGA15" s="91"/>
      <c r="AGB15" s="91"/>
      <c r="AGC15" s="91"/>
      <c r="AGD15" s="91"/>
      <c r="AGE15" s="91"/>
      <c r="AGF15" s="91"/>
      <c r="AGG15" s="91"/>
      <c r="AGH15" s="91"/>
      <c r="AGI15" s="91"/>
      <c r="AGJ15" s="91"/>
      <c r="AGK15" s="91"/>
      <c r="AGL15" s="91"/>
      <c r="AGM15" s="91"/>
      <c r="AGN15" s="91"/>
      <c r="AGO15" s="91"/>
      <c r="AGP15" s="91"/>
      <c r="AGQ15" s="91"/>
      <c r="AGR15" s="91"/>
      <c r="AGS15" s="91"/>
      <c r="AGT15" s="91"/>
      <c r="AGU15" s="91"/>
      <c r="AGV15" s="91"/>
      <c r="AGW15" s="91"/>
      <c r="AGX15" s="91"/>
      <c r="AGY15" s="91"/>
      <c r="AGZ15" s="91"/>
      <c r="AHA15" s="91"/>
      <c r="AHB15" s="91"/>
      <c r="AHC15" s="91"/>
      <c r="AHD15" s="91"/>
      <c r="AHE15" s="91"/>
      <c r="AHF15" s="91"/>
      <c r="AHG15" s="91"/>
      <c r="AHH15" s="91"/>
      <c r="AHI15" s="91"/>
      <c r="AHJ15" s="91"/>
      <c r="AHK15" s="91"/>
      <c r="AHL15" s="91"/>
      <c r="AHM15" s="91"/>
      <c r="AHN15" s="91"/>
      <c r="AHO15" s="91"/>
      <c r="AHP15" s="91"/>
      <c r="AHQ15" s="91"/>
      <c r="AHR15" s="91"/>
      <c r="AHS15" s="91"/>
      <c r="AHT15" s="91"/>
      <c r="AHU15" s="91"/>
      <c r="AHV15" s="91"/>
      <c r="AHW15" s="91"/>
      <c r="AHX15" s="91"/>
      <c r="AHY15" s="91"/>
      <c r="AHZ15" s="91"/>
      <c r="AIA15" s="91"/>
      <c r="AIB15" s="91"/>
      <c r="AIC15" s="91"/>
      <c r="AID15" s="91"/>
      <c r="AIE15" s="91"/>
      <c r="AIF15" s="91"/>
      <c r="AIG15" s="91"/>
      <c r="AIH15" s="91"/>
      <c r="AII15" s="91"/>
      <c r="AIJ15" s="91"/>
      <c r="AIK15" s="91"/>
      <c r="AIL15" s="91"/>
      <c r="AIM15" s="91"/>
      <c r="AIN15" s="91"/>
      <c r="AIO15" s="91"/>
      <c r="AIP15" s="91"/>
      <c r="AIQ15" s="91"/>
      <c r="AIR15" s="91"/>
      <c r="AIS15" s="91"/>
      <c r="AIT15" s="91"/>
      <c r="AIU15" s="91"/>
      <c r="AIV15" s="91"/>
      <c r="AIW15" s="91"/>
      <c r="AIX15" s="91"/>
      <c r="AIY15" s="91"/>
      <c r="AIZ15" s="91"/>
      <c r="AJA15" s="91"/>
      <c r="AJB15" s="91"/>
      <c r="AJC15" s="91"/>
      <c r="AJD15" s="91"/>
      <c r="AJE15" s="91"/>
      <c r="AJF15" s="91"/>
      <c r="AJG15" s="91"/>
      <c r="AJH15" s="91"/>
      <c r="AJI15" s="91"/>
      <c r="AJJ15" s="91"/>
      <c r="AJK15" s="91"/>
      <c r="AJL15" s="91"/>
      <c r="AJM15" s="91"/>
      <c r="AJN15" s="91"/>
      <c r="AJO15" s="91"/>
      <c r="AJP15" s="91"/>
      <c r="AJQ15" s="91"/>
      <c r="AJR15" s="91"/>
      <c r="AJS15" s="91"/>
      <c r="AJT15" s="91"/>
      <c r="AJU15" s="91"/>
      <c r="AJV15" s="91"/>
      <c r="AJW15" s="91"/>
      <c r="AJX15" s="91"/>
      <c r="AJY15" s="91"/>
      <c r="AJZ15" s="91"/>
      <c r="AKA15" s="91"/>
      <c r="AKB15" s="91"/>
      <c r="AKC15" s="91"/>
      <c r="AKD15" s="91"/>
      <c r="AKE15" s="91"/>
      <c r="AKF15" s="91"/>
      <c r="AKG15" s="91"/>
      <c r="AKH15" s="91"/>
      <c r="AKI15" s="91"/>
      <c r="AKJ15" s="91"/>
      <c r="AKK15" s="91"/>
      <c r="AKL15" s="91"/>
      <c r="AKM15" s="91"/>
      <c r="AKN15" s="91"/>
      <c r="AKO15" s="91"/>
      <c r="AKP15" s="91"/>
      <c r="AKQ15" s="91"/>
      <c r="AKR15" s="91"/>
      <c r="AKS15" s="91"/>
      <c r="AKT15" s="91"/>
      <c r="AKU15" s="91"/>
      <c r="AKV15" s="91"/>
      <c r="AKW15" s="91"/>
      <c r="AKX15" s="91"/>
      <c r="AKY15" s="91"/>
      <c r="AKZ15" s="91"/>
      <c r="ALA15" s="91"/>
      <c r="ALB15" s="91"/>
      <c r="ALC15" s="91"/>
      <c r="ALD15" s="91"/>
      <c r="ALE15" s="91"/>
      <c r="ALF15" s="91"/>
      <c r="ALG15" s="91"/>
      <c r="ALH15" s="91"/>
      <c r="ALI15" s="91"/>
      <c r="ALJ15" s="91"/>
      <c r="ALK15" s="91"/>
      <c r="ALL15" s="91"/>
      <c r="ALM15" s="91"/>
      <c r="ALN15" s="91"/>
      <c r="ALO15" s="91"/>
      <c r="ALP15" s="91"/>
      <c r="ALQ15" s="91"/>
      <c r="ALR15" s="91"/>
      <c r="ALS15" s="91"/>
      <c r="ALT15" s="91"/>
      <c r="ALU15" s="91"/>
      <c r="ALV15" s="91"/>
      <c r="ALW15" s="91"/>
      <c r="ALX15" s="91"/>
      <c r="ALY15" s="91"/>
      <c r="ALZ15" s="91"/>
      <c r="AMA15" s="91"/>
      <c r="AMB15" s="91"/>
      <c r="AMC15" s="91"/>
      <c r="AMD15" s="91"/>
      <c r="AME15" s="91"/>
      <c r="AMF15" s="91"/>
      <c r="AMG15" s="91"/>
      <c r="AMH15" s="91"/>
      <c r="AMI15" s="91"/>
      <c r="AMJ15" s="91"/>
      <c r="AMK15" s="91"/>
      <c r="AML15" s="91"/>
      <c r="AMM15" s="91"/>
      <c r="AMN15" s="91"/>
      <c r="AMO15" s="91"/>
      <c r="AMP15" s="91"/>
      <c r="AMQ15" s="91"/>
      <c r="AMR15" s="91"/>
      <c r="AMS15" s="91"/>
      <c r="AMT15" s="91"/>
      <c r="AMU15" s="91"/>
      <c r="AMV15" s="91"/>
      <c r="AMW15" s="91"/>
      <c r="AMX15" s="91"/>
      <c r="AMY15" s="91"/>
      <c r="AMZ15" s="91"/>
      <c r="ANA15" s="91"/>
      <c r="ANB15" s="91"/>
      <c r="ANC15" s="91"/>
      <c r="AND15" s="91"/>
      <c r="ANE15" s="91"/>
      <c r="ANF15" s="91"/>
      <c r="ANG15" s="91"/>
      <c r="ANH15" s="91"/>
      <c r="ANI15" s="91"/>
      <c r="ANJ15" s="91"/>
      <c r="ANK15" s="91"/>
      <c r="ANL15" s="91"/>
      <c r="ANM15" s="91"/>
      <c r="ANN15" s="91"/>
      <c r="ANO15" s="91"/>
      <c r="ANP15" s="91"/>
      <c r="ANQ15" s="91"/>
      <c r="ANR15" s="91"/>
      <c r="ANS15" s="91"/>
      <c r="ANT15" s="91"/>
      <c r="ANU15" s="91"/>
      <c r="ANV15" s="91"/>
      <c r="ANW15" s="91"/>
      <c r="ANX15" s="91"/>
      <c r="ANY15" s="91"/>
      <c r="ANZ15" s="91"/>
      <c r="AOA15" s="91"/>
      <c r="AOB15" s="91"/>
      <c r="AOC15" s="91"/>
      <c r="AOD15" s="91"/>
      <c r="AOE15" s="91"/>
      <c r="AOF15" s="91"/>
      <c r="AOG15" s="91"/>
      <c r="AOH15" s="91"/>
      <c r="AOI15" s="91"/>
      <c r="AOJ15" s="91"/>
      <c r="AOK15" s="91"/>
      <c r="AOL15" s="91"/>
      <c r="AOM15" s="91"/>
      <c r="AON15" s="91"/>
      <c r="AOO15" s="91"/>
      <c r="AOP15" s="91"/>
      <c r="AOQ15" s="91"/>
      <c r="AOR15" s="91"/>
      <c r="AOS15" s="91"/>
      <c r="AOT15" s="91"/>
      <c r="AOU15" s="91"/>
      <c r="AOV15" s="91"/>
      <c r="AOW15" s="91"/>
      <c r="AOX15" s="91"/>
      <c r="AOY15" s="91"/>
      <c r="AOZ15" s="91"/>
      <c r="APA15" s="91"/>
      <c r="APB15" s="91"/>
      <c r="APC15" s="91"/>
      <c r="APD15" s="91"/>
      <c r="APE15" s="91"/>
      <c r="APF15" s="91"/>
      <c r="APG15" s="91"/>
      <c r="APH15" s="91"/>
      <c r="API15" s="91"/>
      <c r="APJ15" s="91"/>
      <c r="APK15" s="91"/>
      <c r="APL15" s="91"/>
      <c r="APM15" s="91"/>
      <c r="APN15" s="91"/>
      <c r="APO15" s="91"/>
      <c r="APP15" s="91"/>
      <c r="APQ15" s="91"/>
      <c r="APR15" s="91"/>
      <c r="APS15" s="91"/>
      <c r="APT15" s="91"/>
      <c r="APU15" s="91"/>
      <c r="APV15" s="91"/>
      <c r="APW15" s="91"/>
      <c r="APX15" s="91"/>
      <c r="APY15" s="91"/>
      <c r="APZ15" s="91"/>
      <c r="AQA15" s="91"/>
      <c r="AQB15" s="91"/>
      <c r="AQC15" s="91"/>
      <c r="AQD15" s="91"/>
      <c r="AQE15" s="91"/>
      <c r="AQF15" s="91"/>
      <c r="AQG15" s="91"/>
      <c r="AQH15" s="91"/>
      <c r="AQI15" s="91"/>
      <c r="AQJ15" s="91"/>
      <c r="AQK15" s="91"/>
      <c r="AQL15" s="91"/>
      <c r="AQM15" s="91"/>
      <c r="AQN15" s="91"/>
      <c r="AQO15" s="91"/>
      <c r="AQP15" s="91"/>
      <c r="AQQ15" s="91"/>
      <c r="AQR15" s="91"/>
      <c r="AQS15" s="91"/>
      <c r="AQT15" s="91"/>
      <c r="AQU15" s="91"/>
      <c r="AQV15" s="91"/>
      <c r="AQW15" s="91"/>
      <c r="AQX15" s="91"/>
      <c r="AQY15" s="91"/>
      <c r="AQZ15" s="91"/>
      <c r="ARA15" s="91"/>
      <c r="ARB15" s="91"/>
      <c r="ARC15" s="91"/>
      <c r="ARD15" s="91"/>
      <c r="ARE15" s="91"/>
      <c r="ARF15" s="91"/>
      <c r="ARG15" s="91"/>
      <c r="ARH15" s="91"/>
      <c r="ARI15" s="91"/>
      <c r="ARJ15" s="91"/>
      <c r="ARK15" s="91"/>
      <c r="ARL15" s="91"/>
      <c r="ARM15" s="91"/>
      <c r="ARN15" s="91"/>
      <c r="ARO15" s="91"/>
      <c r="ARP15" s="91"/>
      <c r="ARQ15" s="91"/>
      <c r="ARR15" s="91"/>
      <c r="ARS15" s="91"/>
      <c r="ART15" s="91"/>
      <c r="ARU15" s="91"/>
      <c r="ARV15" s="91"/>
      <c r="ARW15" s="91"/>
      <c r="ARX15" s="91"/>
      <c r="ARY15" s="91"/>
      <c r="ARZ15" s="91"/>
      <c r="ASA15" s="91"/>
      <c r="ASB15" s="91"/>
      <c r="ASC15" s="91"/>
      <c r="ASD15" s="91"/>
      <c r="ASE15" s="91"/>
      <c r="ASF15" s="91"/>
      <c r="ASG15" s="91"/>
      <c r="ASH15" s="91"/>
      <c r="ASI15" s="91"/>
      <c r="ASJ15" s="91"/>
      <c r="ASK15" s="91"/>
      <c r="ASL15" s="91"/>
      <c r="ASM15" s="91"/>
      <c r="ASN15" s="91"/>
      <c r="ASO15" s="91"/>
      <c r="ASP15" s="91"/>
      <c r="ASQ15" s="91"/>
      <c r="ASR15" s="91"/>
      <c r="ASS15" s="91"/>
      <c r="AST15" s="91"/>
      <c r="ASU15" s="91"/>
      <c r="ASV15" s="91"/>
      <c r="ASW15" s="91"/>
      <c r="ASX15" s="91"/>
      <c r="ASY15" s="91"/>
      <c r="ASZ15" s="91"/>
      <c r="ATA15" s="91"/>
      <c r="ATB15" s="91"/>
      <c r="ATC15" s="91"/>
      <c r="ATD15" s="91"/>
      <c r="ATE15" s="91"/>
      <c r="ATF15" s="91"/>
      <c r="ATG15" s="91"/>
      <c r="ATH15" s="91"/>
      <c r="ATI15" s="91"/>
      <c r="ATJ15" s="91"/>
      <c r="ATK15" s="91"/>
      <c r="ATL15" s="91"/>
      <c r="ATM15" s="91"/>
      <c r="ATN15" s="91"/>
      <c r="ATO15" s="91"/>
      <c r="ATP15" s="91"/>
      <c r="ATQ15" s="91"/>
      <c r="ATR15" s="91"/>
      <c r="ATS15" s="91"/>
      <c r="ATT15" s="91"/>
      <c r="ATU15" s="91"/>
      <c r="ATV15" s="91"/>
      <c r="ATW15" s="91"/>
      <c r="ATX15" s="91"/>
      <c r="ATY15" s="91"/>
      <c r="ATZ15" s="91"/>
      <c r="AUA15" s="91"/>
      <c r="AUB15" s="91"/>
      <c r="AUC15" s="91"/>
      <c r="AUD15" s="91"/>
      <c r="AUE15" s="91"/>
      <c r="AUF15" s="91"/>
      <c r="AUG15" s="91"/>
      <c r="AUH15" s="91"/>
      <c r="AUI15" s="91"/>
      <c r="AUJ15" s="91"/>
      <c r="AUK15" s="91"/>
      <c r="AUL15" s="91"/>
      <c r="AUM15" s="91"/>
      <c r="AUN15" s="91"/>
      <c r="AUO15" s="91"/>
      <c r="AUP15" s="91"/>
      <c r="AUQ15" s="91"/>
      <c r="AUR15" s="91"/>
      <c r="AUS15" s="91"/>
      <c r="AUT15" s="91"/>
      <c r="AUU15" s="91"/>
      <c r="AUV15" s="91"/>
      <c r="AUW15" s="91"/>
      <c r="AUX15" s="91"/>
      <c r="AUY15" s="91"/>
      <c r="AUZ15" s="91"/>
      <c r="AVA15" s="91"/>
      <c r="AVB15" s="91"/>
      <c r="AVC15" s="91"/>
      <c r="AVD15" s="91"/>
      <c r="AVE15" s="91"/>
      <c r="AVF15" s="91"/>
      <c r="AVG15" s="91"/>
      <c r="AVH15" s="91"/>
      <c r="AVI15" s="91"/>
      <c r="AVJ15" s="91"/>
      <c r="AVK15" s="91"/>
      <c r="AVL15" s="91"/>
      <c r="AVM15" s="91"/>
      <c r="AVN15" s="91"/>
      <c r="AVO15" s="91"/>
      <c r="AVP15" s="91"/>
      <c r="AVQ15" s="91"/>
      <c r="AVR15" s="91"/>
      <c r="AVS15" s="91"/>
      <c r="AVT15" s="91"/>
      <c r="AVU15" s="91"/>
      <c r="AVV15" s="91"/>
      <c r="AVW15" s="91"/>
      <c r="AVX15" s="91"/>
      <c r="AVY15" s="91"/>
      <c r="AVZ15" s="91"/>
      <c r="AWA15" s="91"/>
      <c r="AWB15" s="91"/>
      <c r="AWC15" s="91"/>
      <c r="AWD15" s="91"/>
      <c r="AWE15" s="91"/>
      <c r="AWF15" s="91"/>
      <c r="AWG15" s="91"/>
      <c r="AWH15" s="91"/>
      <c r="AWI15" s="91"/>
      <c r="AWJ15" s="91"/>
      <c r="AWK15" s="91"/>
      <c r="AWL15" s="91"/>
      <c r="AWM15" s="91"/>
      <c r="AWN15" s="91"/>
      <c r="AWO15" s="91"/>
      <c r="AWP15" s="91"/>
      <c r="AWQ15" s="91"/>
      <c r="AWR15" s="91"/>
      <c r="AWS15" s="91"/>
      <c r="AWT15" s="91"/>
      <c r="AWU15" s="91"/>
      <c r="AWV15" s="91"/>
      <c r="AWW15" s="91"/>
      <c r="AWX15" s="91"/>
      <c r="AWY15" s="91"/>
      <c r="AWZ15" s="91"/>
      <c r="AXA15" s="91"/>
      <c r="AXB15" s="91"/>
      <c r="AXC15" s="91"/>
      <c r="AXD15" s="91"/>
      <c r="AXE15" s="91"/>
      <c r="AXF15" s="91"/>
      <c r="AXG15" s="91"/>
      <c r="AXH15" s="91"/>
      <c r="AXI15" s="91"/>
      <c r="AXJ15" s="91"/>
      <c r="AXK15" s="91"/>
      <c r="AXL15" s="91"/>
      <c r="AXM15" s="91"/>
      <c r="AXN15" s="91"/>
      <c r="AXO15" s="91"/>
      <c r="AXP15" s="91"/>
      <c r="AXQ15" s="91"/>
      <c r="AXR15" s="91"/>
      <c r="AXS15" s="91"/>
      <c r="AXT15" s="91"/>
      <c r="AXU15" s="91"/>
      <c r="AXV15" s="91"/>
      <c r="AXW15" s="91"/>
      <c r="AXX15" s="91"/>
      <c r="AXY15" s="91"/>
      <c r="AXZ15" s="91"/>
      <c r="AYA15" s="91"/>
      <c r="AYB15" s="91"/>
      <c r="AYC15" s="91"/>
      <c r="AYD15" s="91"/>
      <c r="AYE15" s="91"/>
      <c r="AYF15" s="91"/>
      <c r="AYG15" s="91"/>
      <c r="AYH15" s="91"/>
      <c r="AYI15" s="91"/>
      <c r="AYJ15" s="91"/>
      <c r="AYK15" s="91"/>
      <c r="AYL15" s="91"/>
      <c r="AYM15" s="91"/>
      <c r="AYN15" s="91"/>
      <c r="AYO15" s="91"/>
      <c r="AYP15" s="91"/>
      <c r="AYQ15" s="91"/>
      <c r="AYR15" s="91"/>
      <c r="AYS15" s="91"/>
      <c r="AYT15" s="91"/>
      <c r="AYU15" s="91"/>
      <c r="AYV15" s="91"/>
      <c r="AYW15" s="91"/>
      <c r="AYX15" s="91"/>
      <c r="AYY15" s="91"/>
      <c r="AYZ15" s="91"/>
      <c r="AZA15" s="91"/>
      <c r="AZB15" s="91"/>
      <c r="AZC15" s="91"/>
      <c r="AZD15" s="91"/>
      <c r="AZE15" s="91"/>
      <c r="AZF15" s="91"/>
      <c r="AZG15" s="91"/>
      <c r="AZH15" s="91"/>
      <c r="AZI15" s="91"/>
      <c r="AZJ15" s="91"/>
      <c r="AZK15" s="91"/>
      <c r="AZL15" s="91"/>
      <c r="AZM15" s="91"/>
      <c r="AZN15" s="91"/>
      <c r="AZO15" s="91"/>
      <c r="AZP15" s="91"/>
      <c r="AZQ15" s="91"/>
      <c r="AZR15" s="91"/>
      <c r="AZS15" s="91"/>
      <c r="AZT15" s="91"/>
      <c r="AZU15" s="91"/>
      <c r="AZV15" s="91"/>
      <c r="AZW15" s="91"/>
      <c r="AZX15" s="91"/>
      <c r="AZY15" s="91"/>
      <c r="AZZ15" s="91"/>
      <c r="BAA15" s="91"/>
      <c r="BAB15" s="91"/>
      <c r="BAC15" s="91"/>
      <c r="BAD15" s="91"/>
      <c r="BAE15" s="91"/>
      <c r="BAF15" s="91"/>
      <c r="BAG15" s="91"/>
      <c r="BAH15" s="91"/>
      <c r="BAI15" s="91"/>
      <c r="BAJ15" s="91"/>
      <c r="BAK15" s="91"/>
      <c r="BAL15" s="91"/>
      <c r="BAM15" s="91"/>
      <c r="BAN15" s="91"/>
      <c r="BAO15" s="91"/>
      <c r="BAP15" s="91"/>
      <c r="BAQ15" s="91"/>
      <c r="BAR15" s="91"/>
      <c r="BAS15" s="91"/>
      <c r="BAT15" s="91"/>
      <c r="BAU15" s="91"/>
      <c r="BAV15" s="91"/>
      <c r="BAW15" s="91"/>
      <c r="BAX15" s="91"/>
      <c r="BAY15" s="91"/>
      <c r="BAZ15" s="91"/>
      <c r="BBA15" s="91"/>
      <c r="BBB15" s="91"/>
      <c r="BBC15" s="91"/>
      <c r="BBD15" s="91"/>
      <c r="BBE15" s="91"/>
      <c r="BBF15" s="91"/>
      <c r="BBG15" s="91"/>
      <c r="BBH15" s="91"/>
      <c r="BBI15" s="91"/>
      <c r="BBJ15" s="91"/>
      <c r="BBK15" s="91"/>
      <c r="BBL15" s="91"/>
      <c r="BBM15" s="91"/>
      <c r="BBN15" s="91"/>
      <c r="BBO15" s="91"/>
      <c r="BBP15" s="91"/>
      <c r="BBQ15" s="91"/>
      <c r="BBR15" s="91"/>
      <c r="BBS15" s="91"/>
      <c r="BBT15" s="91"/>
      <c r="BBU15" s="91"/>
      <c r="BBV15" s="91"/>
      <c r="BBW15" s="91"/>
      <c r="BBX15" s="91"/>
      <c r="BBY15" s="91"/>
      <c r="BBZ15" s="91"/>
      <c r="BCA15" s="91"/>
      <c r="BCB15" s="91"/>
      <c r="BCC15" s="91"/>
      <c r="BCD15" s="91"/>
      <c r="BCE15" s="91"/>
      <c r="BCF15" s="91"/>
      <c r="BCG15" s="91"/>
      <c r="BCH15" s="91"/>
      <c r="BCI15" s="91"/>
      <c r="BCJ15" s="91"/>
      <c r="BCK15" s="91"/>
      <c r="BCL15" s="91"/>
      <c r="BCM15" s="91"/>
      <c r="BCN15" s="91"/>
      <c r="BCO15" s="91"/>
      <c r="BCP15" s="91"/>
      <c r="BCQ15" s="91"/>
      <c r="BCR15" s="91"/>
      <c r="BCS15" s="91"/>
      <c r="BCT15" s="91"/>
      <c r="BCU15" s="91"/>
      <c r="BCV15" s="91"/>
      <c r="BCW15" s="91"/>
      <c r="BCX15" s="91"/>
      <c r="BCY15" s="91"/>
      <c r="BCZ15" s="91"/>
      <c r="BDA15" s="91"/>
      <c r="BDB15" s="91"/>
      <c r="BDC15" s="91"/>
      <c r="BDD15" s="91"/>
      <c r="BDE15" s="91"/>
      <c r="BDF15" s="91"/>
      <c r="BDG15" s="91"/>
      <c r="BDH15" s="91"/>
      <c r="BDI15" s="91"/>
      <c r="BDJ15" s="91"/>
      <c r="BDK15" s="91"/>
      <c r="BDL15" s="91"/>
      <c r="BDM15" s="91"/>
      <c r="BDN15" s="91"/>
      <c r="BDO15" s="91"/>
      <c r="BDP15" s="91"/>
      <c r="BDQ15" s="91"/>
      <c r="BDR15" s="91"/>
      <c r="BDS15" s="91"/>
      <c r="BDT15" s="91"/>
      <c r="BDU15" s="91"/>
      <c r="BDV15" s="91"/>
      <c r="BDW15" s="91"/>
      <c r="BDX15" s="91"/>
      <c r="BDY15" s="91"/>
      <c r="BDZ15" s="91"/>
      <c r="BEA15" s="91"/>
      <c r="BEB15" s="91"/>
      <c r="BEC15" s="91"/>
      <c r="BED15" s="91"/>
      <c r="BEE15" s="91"/>
      <c r="BEF15" s="91"/>
      <c r="BEG15" s="91"/>
      <c r="BEH15" s="91"/>
      <c r="BEI15" s="91"/>
      <c r="BEJ15" s="91"/>
      <c r="BEK15" s="91"/>
      <c r="BEL15" s="91"/>
      <c r="BEM15" s="91"/>
      <c r="BEN15" s="91"/>
      <c r="BEO15" s="91"/>
      <c r="BEP15" s="91"/>
      <c r="BEQ15" s="91"/>
      <c r="BER15" s="91"/>
      <c r="BES15" s="91"/>
      <c r="BET15" s="91"/>
      <c r="BEU15" s="91"/>
      <c r="BEV15" s="91"/>
      <c r="BEW15" s="91"/>
      <c r="BEX15" s="91"/>
      <c r="BEY15" s="91"/>
      <c r="BEZ15" s="91"/>
      <c r="BFA15" s="91"/>
      <c r="BFB15" s="91"/>
      <c r="BFC15" s="91"/>
      <c r="BFD15" s="91"/>
      <c r="BFE15" s="91"/>
      <c r="BFF15" s="91"/>
      <c r="BFG15" s="91"/>
      <c r="BFH15" s="91"/>
      <c r="BFI15" s="91"/>
      <c r="BFJ15" s="91"/>
      <c r="BFK15" s="91"/>
      <c r="BFL15" s="91"/>
    </row>
    <row r="16" spans="1:1520" s="92" customFormat="1" x14ac:dyDescent="0.2">
      <c r="A16" s="102" t="s">
        <v>5557</v>
      </c>
      <c r="B16" s="103" t="s">
        <v>5558</v>
      </c>
      <c r="C16" s="104">
        <v>485</v>
      </c>
      <c r="D16" s="105">
        <v>239.25</v>
      </c>
      <c r="E16" s="108">
        <v>132.5</v>
      </c>
      <c r="F16" s="106">
        <v>14</v>
      </c>
      <c r="G16" s="142">
        <v>4</v>
      </c>
      <c r="H16" s="106">
        <v>18</v>
      </c>
      <c r="I16" s="200" t="s">
        <v>8442</v>
      </c>
      <c r="J16" s="200" t="s">
        <v>8442</v>
      </c>
      <c r="K16" s="200" t="s">
        <v>8442</v>
      </c>
      <c r="L16" s="200" t="s">
        <v>8442</v>
      </c>
      <c r="M16" s="200" t="s">
        <v>8442</v>
      </c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1"/>
      <c r="CE16" s="91"/>
      <c r="CF16" s="91"/>
      <c r="CG16" s="91"/>
      <c r="CH16" s="91"/>
      <c r="CI16" s="91"/>
      <c r="CJ16" s="91"/>
      <c r="CK16" s="91"/>
      <c r="CL16" s="91"/>
      <c r="CM16" s="91"/>
      <c r="CN16" s="91"/>
      <c r="CO16" s="91"/>
      <c r="CP16" s="91"/>
      <c r="CQ16" s="91"/>
      <c r="CR16" s="91"/>
      <c r="CS16" s="91"/>
      <c r="CT16" s="91"/>
      <c r="CU16" s="91"/>
      <c r="CV16" s="91"/>
      <c r="CW16" s="91"/>
      <c r="CX16" s="91"/>
      <c r="CY16" s="91"/>
      <c r="CZ16" s="91"/>
      <c r="DA16" s="91"/>
      <c r="DB16" s="91"/>
      <c r="DC16" s="91"/>
      <c r="DD16" s="91"/>
      <c r="DE16" s="91"/>
      <c r="DF16" s="91"/>
      <c r="DG16" s="91"/>
      <c r="DH16" s="91"/>
      <c r="DI16" s="91"/>
      <c r="DJ16" s="91"/>
      <c r="DK16" s="91"/>
      <c r="DL16" s="91"/>
      <c r="DM16" s="91"/>
      <c r="DN16" s="91"/>
      <c r="DO16" s="91"/>
      <c r="DP16" s="91"/>
      <c r="DQ16" s="91"/>
      <c r="DR16" s="91"/>
      <c r="DS16" s="91"/>
      <c r="DT16" s="91"/>
      <c r="DU16" s="91"/>
      <c r="DV16" s="91"/>
      <c r="DW16" s="91"/>
      <c r="DX16" s="91"/>
      <c r="DY16" s="91"/>
      <c r="DZ16" s="91"/>
      <c r="EA16" s="91"/>
      <c r="EB16" s="91"/>
      <c r="EC16" s="91"/>
      <c r="ED16" s="91"/>
      <c r="EE16" s="91"/>
      <c r="EF16" s="91"/>
      <c r="EG16" s="91"/>
      <c r="EH16" s="91"/>
      <c r="EI16" s="91"/>
      <c r="EJ16" s="91"/>
      <c r="EK16" s="91"/>
      <c r="EL16" s="91"/>
      <c r="EM16" s="91"/>
      <c r="EN16" s="91"/>
      <c r="EO16" s="91"/>
      <c r="EP16" s="91"/>
      <c r="EQ16" s="91"/>
      <c r="ER16" s="91"/>
      <c r="ES16" s="91"/>
      <c r="ET16" s="91"/>
      <c r="EU16" s="91"/>
      <c r="EV16" s="91"/>
      <c r="EW16" s="91"/>
      <c r="EX16" s="91"/>
      <c r="EY16" s="91"/>
      <c r="EZ16" s="91"/>
      <c r="FA16" s="91"/>
      <c r="FB16" s="91"/>
      <c r="FC16" s="91"/>
      <c r="FD16" s="91"/>
      <c r="FE16" s="91"/>
      <c r="FF16" s="91"/>
      <c r="FG16" s="91"/>
      <c r="FH16" s="91"/>
      <c r="FI16" s="91"/>
      <c r="FJ16" s="91"/>
      <c r="FK16" s="91"/>
      <c r="FL16" s="91"/>
      <c r="FM16" s="91"/>
      <c r="FN16" s="91"/>
      <c r="FO16" s="91"/>
      <c r="FP16" s="91"/>
      <c r="FQ16" s="91"/>
      <c r="FR16" s="91"/>
      <c r="FS16" s="91"/>
      <c r="FT16" s="91"/>
      <c r="FU16" s="91"/>
      <c r="FV16" s="91"/>
      <c r="FW16" s="91"/>
      <c r="FX16" s="91"/>
      <c r="FY16" s="91"/>
      <c r="FZ16" s="91"/>
      <c r="GA16" s="91"/>
      <c r="GB16" s="91"/>
      <c r="GC16" s="91"/>
      <c r="GD16" s="91"/>
      <c r="GE16" s="91"/>
      <c r="GF16" s="91"/>
      <c r="GG16" s="91"/>
      <c r="GH16" s="91"/>
      <c r="GI16" s="91"/>
      <c r="GJ16" s="91"/>
      <c r="GK16" s="91"/>
      <c r="GL16" s="91"/>
      <c r="GM16" s="91"/>
      <c r="GN16" s="91"/>
      <c r="GO16" s="91"/>
      <c r="GP16" s="91"/>
      <c r="GQ16" s="91"/>
      <c r="GR16" s="91"/>
      <c r="GS16" s="91"/>
      <c r="GT16" s="91"/>
      <c r="GU16" s="91"/>
      <c r="GV16" s="91"/>
      <c r="GW16" s="91"/>
      <c r="GX16" s="91"/>
      <c r="GY16" s="91"/>
      <c r="GZ16" s="91"/>
      <c r="HA16" s="91"/>
      <c r="HB16" s="91"/>
      <c r="HC16" s="91"/>
      <c r="HD16" s="91"/>
      <c r="HE16" s="91"/>
      <c r="HF16" s="91"/>
      <c r="HG16" s="91"/>
      <c r="HH16" s="91"/>
      <c r="HI16" s="91"/>
      <c r="HJ16" s="91"/>
      <c r="HK16" s="91"/>
      <c r="HL16" s="91"/>
      <c r="HM16" s="91"/>
      <c r="HN16" s="91"/>
      <c r="HO16" s="91"/>
      <c r="HP16" s="91"/>
      <c r="HQ16" s="91"/>
      <c r="HR16" s="91"/>
      <c r="HS16" s="91"/>
      <c r="HT16" s="91"/>
      <c r="HU16" s="91"/>
      <c r="HV16" s="91"/>
      <c r="HW16" s="91"/>
      <c r="HX16" s="91"/>
      <c r="HY16" s="91"/>
      <c r="HZ16" s="91"/>
      <c r="IA16" s="91"/>
      <c r="IB16" s="91"/>
      <c r="IC16" s="91"/>
      <c r="ID16" s="91"/>
      <c r="IE16" s="91"/>
      <c r="IF16" s="91"/>
      <c r="IG16" s="91"/>
      <c r="IH16" s="91"/>
      <c r="II16" s="91"/>
      <c r="IJ16" s="91"/>
      <c r="IK16" s="91"/>
      <c r="IL16" s="91"/>
      <c r="IM16" s="91"/>
      <c r="IN16" s="91"/>
      <c r="IO16" s="91"/>
      <c r="IP16" s="91"/>
      <c r="IQ16" s="91"/>
      <c r="IR16" s="91"/>
      <c r="IS16" s="91"/>
      <c r="IT16" s="91"/>
      <c r="IU16" s="91"/>
      <c r="IV16" s="91"/>
      <c r="IW16" s="91"/>
      <c r="IX16" s="91"/>
      <c r="IY16" s="91"/>
      <c r="IZ16" s="91"/>
      <c r="JA16" s="91"/>
      <c r="JB16" s="91"/>
      <c r="JC16" s="91"/>
      <c r="JD16" s="91"/>
      <c r="JE16" s="91"/>
      <c r="JF16" s="91"/>
      <c r="JG16" s="91"/>
      <c r="JH16" s="91"/>
      <c r="JI16" s="91"/>
      <c r="JJ16" s="91"/>
      <c r="JK16" s="91"/>
      <c r="JL16" s="91"/>
      <c r="JM16" s="91"/>
      <c r="JN16" s="91"/>
      <c r="JO16" s="91"/>
      <c r="JP16" s="91"/>
      <c r="JQ16" s="91"/>
      <c r="JR16" s="91"/>
      <c r="JS16" s="91"/>
      <c r="JT16" s="91"/>
      <c r="JU16" s="91"/>
      <c r="JV16" s="91"/>
      <c r="JW16" s="91"/>
      <c r="JX16" s="91"/>
      <c r="JY16" s="91"/>
      <c r="JZ16" s="91"/>
      <c r="KA16" s="91"/>
      <c r="KB16" s="91"/>
      <c r="KC16" s="91"/>
      <c r="KD16" s="91"/>
      <c r="KE16" s="91"/>
      <c r="KF16" s="91"/>
      <c r="KG16" s="91"/>
      <c r="KH16" s="91"/>
      <c r="KI16" s="91"/>
      <c r="KJ16" s="91"/>
      <c r="KK16" s="91"/>
      <c r="KL16" s="91"/>
      <c r="KM16" s="91"/>
      <c r="KN16" s="91"/>
      <c r="KO16" s="91"/>
      <c r="KP16" s="91"/>
      <c r="KQ16" s="91"/>
      <c r="KR16" s="91"/>
      <c r="KS16" s="91"/>
      <c r="KT16" s="91"/>
      <c r="KU16" s="91"/>
      <c r="KV16" s="91"/>
      <c r="KW16" s="91"/>
      <c r="KX16" s="91"/>
      <c r="KY16" s="91"/>
      <c r="KZ16" s="91"/>
      <c r="LA16" s="91"/>
      <c r="LB16" s="91"/>
      <c r="LC16" s="91"/>
      <c r="LD16" s="91"/>
      <c r="LE16" s="91"/>
      <c r="LF16" s="91"/>
      <c r="LG16" s="91"/>
      <c r="LH16" s="91"/>
      <c r="LI16" s="91"/>
      <c r="LJ16" s="91"/>
      <c r="LK16" s="91"/>
      <c r="LL16" s="91"/>
      <c r="LM16" s="91"/>
      <c r="LN16" s="91"/>
      <c r="LO16" s="91"/>
      <c r="LP16" s="91"/>
      <c r="LQ16" s="91"/>
      <c r="LR16" s="91"/>
      <c r="LS16" s="91"/>
      <c r="LT16" s="91"/>
      <c r="LU16" s="91"/>
      <c r="LV16" s="91"/>
      <c r="LW16" s="91"/>
      <c r="LX16" s="91"/>
      <c r="LY16" s="91"/>
      <c r="LZ16" s="91"/>
      <c r="MA16" s="91"/>
      <c r="MB16" s="91"/>
      <c r="MC16" s="91"/>
      <c r="MD16" s="91"/>
      <c r="ME16" s="91"/>
      <c r="MF16" s="91"/>
      <c r="MG16" s="91"/>
      <c r="MH16" s="91"/>
      <c r="MI16" s="91"/>
      <c r="MJ16" s="91"/>
      <c r="MK16" s="91"/>
      <c r="ML16" s="91"/>
      <c r="MM16" s="91"/>
      <c r="MN16" s="91"/>
      <c r="MO16" s="91"/>
      <c r="MP16" s="91"/>
      <c r="MQ16" s="91"/>
      <c r="MR16" s="91"/>
      <c r="MS16" s="91"/>
      <c r="MT16" s="91"/>
      <c r="MU16" s="91"/>
      <c r="MV16" s="91"/>
      <c r="MW16" s="91"/>
      <c r="MX16" s="91"/>
      <c r="MY16" s="91"/>
      <c r="MZ16" s="91"/>
      <c r="NA16" s="91"/>
      <c r="NB16" s="91"/>
      <c r="NC16" s="91"/>
      <c r="ND16" s="91"/>
      <c r="NE16" s="91"/>
      <c r="NF16" s="91"/>
      <c r="NG16" s="91"/>
      <c r="NH16" s="91"/>
      <c r="NI16" s="91"/>
      <c r="NJ16" s="91"/>
      <c r="NK16" s="91"/>
      <c r="NL16" s="91"/>
      <c r="NM16" s="91"/>
      <c r="NN16" s="91"/>
      <c r="NO16" s="91"/>
      <c r="NP16" s="91"/>
      <c r="NQ16" s="91"/>
      <c r="NR16" s="91"/>
      <c r="NS16" s="91"/>
      <c r="NT16" s="91"/>
      <c r="NU16" s="91"/>
      <c r="NV16" s="91"/>
      <c r="NW16" s="91"/>
      <c r="NX16" s="91"/>
      <c r="NY16" s="91"/>
      <c r="NZ16" s="91"/>
      <c r="OA16" s="91"/>
      <c r="OB16" s="91"/>
      <c r="OC16" s="91"/>
      <c r="OD16" s="91"/>
      <c r="OE16" s="91"/>
      <c r="OF16" s="91"/>
      <c r="OG16" s="91"/>
      <c r="OH16" s="91"/>
      <c r="OI16" s="91"/>
      <c r="OJ16" s="91"/>
      <c r="OK16" s="91"/>
      <c r="OL16" s="91"/>
      <c r="OM16" s="91"/>
      <c r="ON16" s="91"/>
      <c r="OO16" s="91"/>
      <c r="OP16" s="91"/>
      <c r="OQ16" s="91"/>
      <c r="OR16" s="91"/>
      <c r="OS16" s="91"/>
      <c r="OT16" s="91"/>
      <c r="OU16" s="91"/>
      <c r="OV16" s="91"/>
      <c r="OW16" s="91"/>
      <c r="OX16" s="91"/>
      <c r="OY16" s="91"/>
      <c r="OZ16" s="91"/>
      <c r="PA16" s="91"/>
      <c r="PB16" s="91"/>
      <c r="PC16" s="91"/>
      <c r="PD16" s="91"/>
      <c r="PE16" s="91"/>
      <c r="PF16" s="91"/>
      <c r="PG16" s="91"/>
      <c r="PH16" s="91"/>
      <c r="PI16" s="91"/>
      <c r="PJ16" s="91"/>
      <c r="PK16" s="91"/>
      <c r="PL16" s="91"/>
      <c r="PM16" s="91"/>
      <c r="PN16" s="91"/>
      <c r="PO16" s="91"/>
      <c r="PP16" s="91"/>
      <c r="PQ16" s="91"/>
      <c r="PR16" s="91"/>
      <c r="PS16" s="91"/>
      <c r="PT16" s="91"/>
      <c r="PU16" s="91"/>
      <c r="PV16" s="91"/>
      <c r="PW16" s="91"/>
      <c r="PX16" s="91"/>
      <c r="PY16" s="91"/>
      <c r="PZ16" s="91"/>
      <c r="QA16" s="91"/>
      <c r="QB16" s="91"/>
      <c r="QC16" s="91"/>
      <c r="QD16" s="91"/>
      <c r="QE16" s="91"/>
      <c r="QF16" s="91"/>
      <c r="QG16" s="91"/>
      <c r="QH16" s="91"/>
      <c r="QI16" s="91"/>
      <c r="QJ16" s="91"/>
      <c r="QK16" s="91"/>
      <c r="QL16" s="91"/>
      <c r="QM16" s="91"/>
      <c r="QN16" s="91"/>
      <c r="QO16" s="91"/>
      <c r="QP16" s="91"/>
      <c r="QQ16" s="91"/>
      <c r="QR16" s="91"/>
      <c r="QS16" s="91"/>
      <c r="QT16" s="91"/>
      <c r="QU16" s="91"/>
      <c r="QV16" s="91"/>
      <c r="QW16" s="91"/>
      <c r="QX16" s="91"/>
      <c r="QY16" s="91"/>
      <c r="QZ16" s="91"/>
      <c r="RA16" s="91"/>
      <c r="RB16" s="91"/>
      <c r="RC16" s="91"/>
      <c r="RD16" s="91"/>
      <c r="RE16" s="91"/>
      <c r="RF16" s="91"/>
      <c r="RG16" s="91"/>
      <c r="RH16" s="91"/>
      <c r="RI16" s="91"/>
      <c r="RJ16" s="91"/>
      <c r="RK16" s="91"/>
      <c r="RL16" s="91"/>
      <c r="RM16" s="91"/>
      <c r="RN16" s="91"/>
      <c r="RO16" s="91"/>
      <c r="RP16" s="91"/>
      <c r="RQ16" s="91"/>
      <c r="RR16" s="91"/>
      <c r="RS16" s="91"/>
      <c r="RT16" s="91"/>
      <c r="RU16" s="91"/>
      <c r="RV16" s="91"/>
      <c r="RW16" s="91"/>
      <c r="RX16" s="91"/>
      <c r="RY16" s="91"/>
      <c r="RZ16" s="91"/>
      <c r="SA16" s="91"/>
      <c r="SB16" s="91"/>
      <c r="SC16" s="91"/>
      <c r="SD16" s="91"/>
      <c r="SE16" s="91"/>
      <c r="SF16" s="91"/>
      <c r="SG16" s="91"/>
      <c r="SH16" s="91"/>
      <c r="SI16" s="91"/>
      <c r="SJ16" s="91"/>
      <c r="SK16" s="91"/>
      <c r="SL16" s="91"/>
      <c r="SM16" s="91"/>
      <c r="SN16" s="91"/>
      <c r="SO16" s="91"/>
      <c r="SP16" s="91"/>
      <c r="SQ16" s="91"/>
      <c r="SR16" s="91"/>
      <c r="SS16" s="91"/>
      <c r="ST16" s="91"/>
      <c r="SU16" s="91"/>
      <c r="SV16" s="91"/>
      <c r="SW16" s="91"/>
      <c r="SX16" s="91"/>
      <c r="SY16" s="91"/>
      <c r="SZ16" s="91"/>
      <c r="TA16" s="91"/>
      <c r="TB16" s="91"/>
      <c r="TC16" s="91"/>
      <c r="TD16" s="91"/>
      <c r="TE16" s="91"/>
      <c r="TF16" s="91"/>
      <c r="TG16" s="91"/>
      <c r="TH16" s="91"/>
      <c r="TI16" s="91"/>
      <c r="TJ16" s="91"/>
      <c r="TK16" s="91"/>
      <c r="TL16" s="91"/>
      <c r="TM16" s="91"/>
      <c r="TN16" s="91"/>
      <c r="TO16" s="91"/>
      <c r="TP16" s="91"/>
      <c r="TQ16" s="91"/>
      <c r="TR16" s="91"/>
      <c r="TS16" s="91"/>
      <c r="TT16" s="91"/>
      <c r="TU16" s="91"/>
      <c r="TV16" s="91"/>
      <c r="TW16" s="91"/>
      <c r="TX16" s="91"/>
      <c r="TY16" s="91"/>
      <c r="TZ16" s="91"/>
      <c r="UA16" s="91"/>
      <c r="UB16" s="91"/>
      <c r="UC16" s="91"/>
      <c r="UD16" s="91"/>
      <c r="UE16" s="91"/>
      <c r="UF16" s="91"/>
      <c r="UG16" s="91"/>
      <c r="UH16" s="91"/>
      <c r="UI16" s="91"/>
      <c r="UJ16" s="91"/>
      <c r="UK16" s="91"/>
      <c r="UL16" s="91"/>
      <c r="UM16" s="91"/>
      <c r="UN16" s="91"/>
      <c r="UO16" s="91"/>
      <c r="UP16" s="91"/>
      <c r="UQ16" s="91"/>
      <c r="UR16" s="91"/>
      <c r="US16" s="91"/>
      <c r="UT16" s="91"/>
      <c r="UU16" s="91"/>
      <c r="UV16" s="91"/>
      <c r="UW16" s="91"/>
      <c r="UX16" s="91"/>
      <c r="UY16" s="91"/>
      <c r="UZ16" s="91"/>
      <c r="VA16" s="91"/>
      <c r="VB16" s="91"/>
      <c r="VC16" s="91"/>
      <c r="VD16" s="91"/>
      <c r="VE16" s="91"/>
      <c r="VF16" s="91"/>
      <c r="VG16" s="91"/>
      <c r="VH16" s="91"/>
      <c r="VI16" s="91"/>
      <c r="VJ16" s="91"/>
      <c r="VK16" s="91"/>
      <c r="VL16" s="91"/>
      <c r="VM16" s="91"/>
      <c r="VN16" s="91"/>
      <c r="VO16" s="91"/>
      <c r="VP16" s="91"/>
      <c r="VQ16" s="91"/>
      <c r="VR16" s="91"/>
      <c r="VS16" s="91"/>
      <c r="VT16" s="91"/>
      <c r="VU16" s="91"/>
      <c r="VV16" s="91"/>
      <c r="VW16" s="91"/>
      <c r="VX16" s="91"/>
      <c r="VY16" s="91"/>
      <c r="VZ16" s="91"/>
      <c r="WA16" s="91"/>
      <c r="WB16" s="91"/>
      <c r="WC16" s="91"/>
      <c r="WD16" s="91"/>
      <c r="WE16" s="91"/>
      <c r="WF16" s="91"/>
      <c r="WG16" s="91"/>
      <c r="WH16" s="91"/>
      <c r="WI16" s="91"/>
      <c r="WJ16" s="91"/>
      <c r="WK16" s="91"/>
      <c r="WL16" s="91"/>
      <c r="WM16" s="91"/>
      <c r="WN16" s="91"/>
      <c r="WO16" s="91"/>
      <c r="WP16" s="91"/>
      <c r="WQ16" s="91"/>
      <c r="WR16" s="91"/>
      <c r="WS16" s="91"/>
      <c r="WT16" s="91"/>
      <c r="WU16" s="91"/>
      <c r="WV16" s="91"/>
      <c r="WW16" s="91"/>
      <c r="WX16" s="91"/>
      <c r="WY16" s="91"/>
      <c r="WZ16" s="91"/>
      <c r="XA16" s="91"/>
      <c r="XB16" s="91"/>
      <c r="XC16" s="91"/>
      <c r="XD16" s="91"/>
      <c r="XE16" s="91"/>
      <c r="XF16" s="91"/>
      <c r="XG16" s="91"/>
      <c r="XH16" s="91"/>
      <c r="XI16" s="91"/>
      <c r="XJ16" s="91"/>
      <c r="XK16" s="91"/>
      <c r="XL16" s="91"/>
      <c r="XM16" s="91"/>
      <c r="XN16" s="91"/>
      <c r="XO16" s="91"/>
      <c r="XP16" s="91"/>
      <c r="XQ16" s="91"/>
      <c r="XR16" s="91"/>
      <c r="XS16" s="91"/>
      <c r="XT16" s="91"/>
      <c r="XU16" s="91"/>
      <c r="XV16" s="91"/>
      <c r="XW16" s="91"/>
      <c r="XX16" s="91"/>
      <c r="XY16" s="91"/>
      <c r="XZ16" s="91"/>
      <c r="YA16" s="91"/>
      <c r="YB16" s="91"/>
      <c r="YC16" s="91"/>
      <c r="YD16" s="91"/>
      <c r="YE16" s="91"/>
      <c r="YF16" s="91"/>
      <c r="YG16" s="91"/>
      <c r="YH16" s="91"/>
      <c r="YI16" s="91"/>
      <c r="YJ16" s="91"/>
      <c r="YK16" s="91"/>
      <c r="YL16" s="91"/>
      <c r="YM16" s="91"/>
      <c r="YN16" s="91"/>
      <c r="YO16" s="91"/>
      <c r="YP16" s="91"/>
      <c r="YQ16" s="91"/>
      <c r="YR16" s="91"/>
      <c r="YS16" s="91"/>
      <c r="YT16" s="91"/>
      <c r="YU16" s="91"/>
      <c r="YV16" s="91"/>
      <c r="YW16" s="91"/>
      <c r="YX16" s="91"/>
      <c r="YY16" s="91"/>
      <c r="YZ16" s="91"/>
      <c r="ZA16" s="91"/>
      <c r="ZB16" s="91"/>
      <c r="ZC16" s="91"/>
      <c r="ZD16" s="91"/>
      <c r="ZE16" s="91"/>
      <c r="ZF16" s="91"/>
      <c r="ZG16" s="91"/>
      <c r="ZH16" s="91"/>
      <c r="ZI16" s="91"/>
      <c r="ZJ16" s="91"/>
      <c r="ZK16" s="91"/>
      <c r="ZL16" s="91"/>
      <c r="ZM16" s="91"/>
      <c r="ZN16" s="91"/>
      <c r="ZO16" s="91"/>
      <c r="ZP16" s="91"/>
      <c r="ZQ16" s="91"/>
      <c r="ZR16" s="91"/>
      <c r="ZS16" s="91"/>
      <c r="ZT16" s="91"/>
      <c r="ZU16" s="91"/>
      <c r="ZV16" s="91"/>
      <c r="ZW16" s="91"/>
      <c r="ZX16" s="91"/>
      <c r="ZY16" s="91"/>
      <c r="ZZ16" s="91"/>
      <c r="AAA16" s="91"/>
      <c r="AAB16" s="91"/>
      <c r="AAC16" s="91"/>
      <c r="AAD16" s="91"/>
      <c r="AAE16" s="91"/>
      <c r="AAF16" s="91"/>
      <c r="AAG16" s="91"/>
      <c r="AAH16" s="91"/>
      <c r="AAI16" s="91"/>
      <c r="AAJ16" s="91"/>
      <c r="AAK16" s="91"/>
      <c r="AAL16" s="91"/>
      <c r="AAM16" s="91"/>
      <c r="AAN16" s="91"/>
      <c r="AAO16" s="91"/>
      <c r="AAP16" s="91"/>
      <c r="AAQ16" s="91"/>
      <c r="AAR16" s="91"/>
      <c r="AAS16" s="91"/>
      <c r="AAT16" s="91"/>
      <c r="AAU16" s="91"/>
      <c r="AAV16" s="91"/>
      <c r="AAW16" s="91"/>
      <c r="AAX16" s="91"/>
      <c r="AAY16" s="91"/>
      <c r="AAZ16" s="91"/>
      <c r="ABA16" s="91"/>
      <c r="ABB16" s="91"/>
      <c r="ABC16" s="91"/>
      <c r="ABD16" s="91"/>
      <c r="ABE16" s="91"/>
      <c r="ABF16" s="91"/>
      <c r="ABG16" s="91"/>
      <c r="ABH16" s="91"/>
      <c r="ABI16" s="91"/>
      <c r="ABJ16" s="91"/>
      <c r="ABK16" s="91"/>
      <c r="ABL16" s="91"/>
      <c r="ABM16" s="91"/>
      <c r="ABN16" s="91"/>
      <c r="ABO16" s="91"/>
      <c r="ABP16" s="91"/>
      <c r="ABQ16" s="91"/>
      <c r="ABR16" s="91"/>
      <c r="ABS16" s="91"/>
      <c r="ABT16" s="91"/>
      <c r="ABU16" s="91"/>
      <c r="ABV16" s="91"/>
      <c r="ABW16" s="91"/>
      <c r="ABX16" s="91"/>
      <c r="ABY16" s="91"/>
      <c r="ABZ16" s="91"/>
      <c r="ACA16" s="91"/>
      <c r="ACB16" s="91"/>
      <c r="ACC16" s="91"/>
      <c r="ACD16" s="91"/>
      <c r="ACE16" s="91"/>
      <c r="ACF16" s="91"/>
      <c r="ACG16" s="91"/>
      <c r="ACH16" s="91"/>
      <c r="ACI16" s="91"/>
      <c r="ACJ16" s="91"/>
      <c r="ACK16" s="91"/>
      <c r="ACL16" s="91"/>
      <c r="ACM16" s="91"/>
      <c r="ACN16" s="91"/>
      <c r="ACO16" s="91"/>
      <c r="ACP16" s="91"/>
      <c r="ACQ16" s="91"/>
      <c r="ACR16" s="91"/>
      <c r="ACS16" s="91"/>
      <c r="ACT16" s="91"/>
      <c r="ACU16" s="91"/>
      <c r="ACV16" s="91"/>
      <c r="ACW16" s="91"/>
      <c r="ACX16" s="91"/>
      <c r="ACY16" s="91"/>
      <c r="ACZ16" s="91"/>
      <c r="ADA16" s="91"/>
      <c r="ADB16" s="91"/>
      <c r="ADC16" s="91"/>
      <c r="ADD16" s="91"/>
      <c r="ADE16" s="91"/>
      <c r="ADF16" s="91"/>
      <c r="ADG16" s="91"/>
      <c r="ADH16" s="91"/>
      <c r="ADI16" s="91"/>
      <c r="ADJ16" s="91"/>
      <c r="ADK16" s="91"/>
      <c r="ADL16" s="91"/>
      <c r="ADM16" s="91"/>
      <c r="ADN16" s="91"/>
      <c r="ADO16" s="91"/>
      <c r="ADP16" s="91"/>
      <c r="ADQ16" s="91"/>
      <c r="ADR16" s="91"/>
      <c r="ADS16" s="91"/>
      <c r="ADT16" s="91"/>
      <c r="ADU16" s="91"/>
      <c r="ADV16" s="91"/>
      <c r="ADW16" s="91"/>
      <c r="ADX16" s="91"/>
      <c r="ADY16" s="91"/>
      <c r="ADZ16" s="91"/>
      <c r="AEA16" s="91"/>
      <c r="AEB16" s="91"/>
      <c r="AEC16" s="91"/>
      <c r="AED16" s="91"/>
      <c r="AEE16" s="91"/>
      <c r="AEF16" s="91"/>
      <c r="AEG16" s="91"/>
      <c r="AEH16" s="91"/>
      <c r="AEI16" s="91"/>
      <c r="AEJ16" s="91"/>
      <c r="AEK16" s="91"/>
      <c r="AEL16" s="91"/>
      <c r="AEM16" s="91"/>
      <c r="AEN16" s="91"/>
      <c r="AEO16" s="91"/>
      <c r="AEP16" s="91"/>
      <c r="AEQ16" s="91"/>
      <c r="AER16" s="91"/>
      <c r="AES16" s="91"/>
      <c r="AET16" s="91"/>
      <c r="AEU16" s="91"/>
      <c r="AEV16" s="91"/>
      <c r="AEW16" s="91"/>
      <c r="AEX16" s="91"/>
      <c r="AEY16" s="91"/>
      <c r="AEZ16" s="91"/>
      <c r="AFA16" s="91"/>
      <c r="AFB16" s="91"/>
      <c r="AFC16" s="91"/>
      <c r="AFD16" s="91"/>
      <c r="AFE16" s="91"/>
      <c r="AFF16" s="91"/>
      <c r="AFG16" s="91"/>
      <c r="AFH16" s="91"/>
      <c r="AFI16" s="91"/>
      <c r="AFJ16" s="91"/>
      <c r="AFK16" s="91"/>
      <c r="AFL16" s="91"/>
      <c r="AFM16" s="91"/>
      <c r="AFN16" s="91"/>
      <c r="AFO16" s="91"/>
      <c r="AFP16" s="91"/>
      <c r="AFQ16" s="91"/>
      <c r="AFR16" s="91"/>
      <c r="AFS16" s="91"/>
      <c r="AFT16" s="91"/>
      <c r="AFU16" s="91"/>
      <c r="AFV16" s="91"/>
      <c r="AFW16" s="91"/>
      <c r="AFX16" s="91"/>
      <c r="AFY16" s="91"/>
      <c r="AFZ16" s="91"/>
      <c r="AGA16" s="91"/>
      <c r="AGB16" s="91"/>
      <c r="AGC16" s="91"/>
      <c r="AGD16" s="91"/>
      <c r="AGE16" s="91"/>
      <c r="AGF16" s="91"/>
      <c r="AGG16" s="91"/>
      <c r="AGH16" s="91"/>
      <c r="AGI16" s="91"/>
      <c r="AGJ16" s="91"/>
      <c r="AGK16" s="91"/>
      <c r="AGL16" s="91"/>
      <c r="AGM16" s="91"/>
      <c r="AGN16" s="91"/>
      <c r="AGO16" s="91"/>
      <c r="AGP16" s="91"/>
      <c r="AGQ16" s="91"/>
      <c r="AGR16" s="91"/>
      <c r="AGS16" s="91"/>
      <c r="AGT16" s="91"/>
      <c r="AGU16" s="91"/>
      <c r="AGV16" s="91"/>
      <c r="AGW16" s="91"/>
      <c r="AGX16" s="91"/>
      <c r="AGY16" s="91"/>
      <c r="AGZ16" s="91"/>
      <c r="AHA16" s="91"/>
      <c r="AHB16" s="91"/>
      <c r="AHC16" s="91"/>
      <c r="AHD16" s="91"/>
      <c r="AHE16" s="91"/>
      <c r="AHF16" s="91"/>
      <c r="AHG16" s="91"/>
      <c r="AHH16" s="91"/>
      <c r="AHI16" s="91"/>
      <c r="AHJ16" s="91"/>
      <c r="AHK16" s="91"/>
      <c r="AHL16" s="91"/>
      <c r="AHM16" s="91"/>
      <c r="AHN16" s="91"/>
      <c r="AHO16" s="91"/>
      <c r="AHP16" s="91"/>
      <c r="AHQ16" s="91"/>
      <c r="AHR16" s="91"/>
      <c r="AHS16" s="91"/>
      <c r="AHT16" s="91"/>
      <c r="AHU16" s="91"/>
      <c r="AHV16" s="91"/>
      <c r="AHW16" s="91"/>
      <c r="AHX16" s="91"/>
      <c r="AHY16" s="91"/>
      <c r="AHZ16" s="91"/>
      <c r="AIA16" s="91"/>
      <c r="AIB16" s="91"/>
      <c r="AIC16" s="91"/>
      <c r="AID16" s="91"/>
      <c r="AIE16" s="91"/>
      <c r="AIF16" s="91"/>
      <c r="AIG16" s="91"/>
      <c r="AIH16" s="91"/>
      <c r="AII16" s="91"/>
      <c r="AIJ16" s="91"/>
      <c r="AIK16" s="91"/>
      <c r="AIL16" s="91"/>
      <c r="AIM16" s="91"/>
      <c r="AIN16" s="91"/>
      <c r="AIO16" s="91"/>
      <c r="AIP16" s="91"/>
      <c r="AIQ16" s="91"/>
      <c r="AIR16" s="91"/>
      <c r="AIS16" s="91"/>
      <c r="AIT16" s="91"/>
      <c r="AIU16" s="91"/>
      <c r="AIV16" s="91"/>
      <c r="AIW16" s="91"/>
      <c r="AIX16" s="91"/>
      <c r="AIY16" s="91"/>
      <c r="AIZ16" s="91"/>
      <c r="AJA16" s="91"/>
      <c r="AJB16" s="91"/>
      <c r="AJC16" s="91"/>
      <c r="AJD16" s="91"/>
      <c r="AJE16" s="91"/>
      <c r="AJF16" s="91"/>
      <c r="AJG16" s="91"/>
      <c r="AJH16" s="91"/>
      <c r="AJI16" s="91"/>
      <c r="AJJ16" s="91"/>
      <c r="AJK16" s="91"/>
      <c r="AJL16" s="91"/>
      <c r="AJM16" s="91"/>
      <c r="AJN16" s="91"/>
      <c r="AJO16" s="91"/>
      <c r="AJP16" s="91"/>
      <c r="AJQ16" s="91"/>
      <c r="AJR16" s="91"/>
      <c r="AJS16" s="91"/>
      <c r="AJT16" s="91"/>
      <c r="AJU16" s="91"/>
      <c r="AJV16" s="91"/>
      <c r="AJW16" s="91"/>
      <c r="AJX16" s="91"/>
      <c r="AJY16" s="91"/>
      <c r="AJZ16" s="91"/>
      <c r="AKA16" s="91"/>
      <c r="AKB16" s="91"/>
      <c r="AKC16" s="91"/>
      <c r="AKD16" s="91"/>
      <c r="AKE16" s="91"/>
      <c r="AKF16" s="91"/>
      <c r="AKG16" s="91"/>
      <c r="AKH16" s="91"/>
      <c r="AKI16" s="91"/>
      <c r="AKJ16" s="91"/>
      <c r="AKK16" s="91"/>
      <c r="AKL16" s="91"/>
      <c r="AKM16" s="91"/>
      <c r="AKN16" s="91"/>
      <c r="AKO16" s="91"/>
      <c r="AKP16" s="91"/>
      <c r="AKQ16" s="91"/>
      <c r="AKR16" s="91"/>
      <c r="AKS16" s="91"/>
      <c r="AKT16" s="91"/>
      <c r="AKU16" s="91"/>
      <c r="AKV16" s="91"/>
      <c r="AKW16" s="91"/>
      <c r="AKX16" s="91"/>
      <c r="AKY16" s="91"/>
      <c r="AKZ16" s="91"/>
      <c r="ALA16" s="91"/>
      <c r="ALB16" s="91"/>
      <c r="ALC16" s="91"/>
      <c r="ALD16" s="91"/>
      <c r="ALE16" s="91"/>
      <c r="ALF16" s="91"/>
      <c r="ALG16" s="91"/>
      <c r="ALH16" s="91"/>
      <c r="ALI16" s="91"/>
      <c r="ALJ16" s="91"/>
      <c r="ALK16" s="91"/>
      <c r="ALL16" s="91"/>
      <c r="ALM16" s="91"/>
      <c r="ALN16" s="91"/>
      <c r="ALO16" s="91"/>
      <c r="ALP16" s="91"/>
      <c r="ALQ16" s="91"/>
      <c r="ALR16" s="91"/>
      <c r="ALS16" s="91"/>
      <c r="ALT16" s="91"/>
      <c r="ALU16" s="91"/>
      <c r="ALV16" s="91"/>
      <c r="ALW16" s="91"/>
      <c r="ALX16" s="91"/>
      <c r="ALY16" s="91"/>
      <c r="ALZ16" s="91"/>
      <c r="AMA16" s="91"/>
      <c r="AMB16" s="91"/>
      <c r="AMC16" s="91"/>
      <c r="AMD16" s="91"/>
      <c r="AME16" s="91"/>
      <c r="AMF16" s="91"/>
      <c r="AMG16" s="91"/>
      <c r="AMH16" s="91"/>
      <c r="AMI16" s="91"/>
      <c r="AMJ16" s="91"/>
      <c r="AMK16" s="91"/>
      <c r="AML16" s="91"/>
      <c r="AMM16" s="91"/>
      <c r="AMN16" s="91"/>
      <c r="AMO16" s="91"/>
      <c r="AMP16" s="91"/>
      <c r="AMQ16" s="91"/>
      <c r="AMR16" s="91"/>
      <c r="AMS16" s="91"/>
      <c r="AMT16" s="91"/>
      <c r="AMU16" s="91"/>
      <c r="AMV16" s="91"/>
      <c r="AMW16" s="91"/>
      <c r="AMX16" s="91"/>
      <c r="AMY16" s="91"/>
      <c r="AMZ16" s="91"/>
      <c r="ANA16" s="91"/>
      <c r="ANB16" s="91"/>
      <c r="ANC16" s="91"/>
      <c r="AND16" s="91"/>
      <c r="ANE16" s="91"/>
      <c r="ANF16" s="91"/>
      <c r="ANG16" s="91"/>
      <c r="ANH16" s="91"/>
      <c r="ANI16" s="91"/>
      <c r="ANJ16" s="91"/>
      <c r="ANK16" s="91"/>
      <c r="ANL16" s="91"/>
      <c r="ANM16" s="91"/>
      <c r="ANN16" s="91"/>
      <c r="ANO16" s="91"/>
      <c r="ANP16" s="91"/>
      <c r="ANQ16" s="91"/>
      <c r="ANR16" s="91"/>
      <c r="ANS16" s="91"/>
      <c r="ANT16" s="91"/>
      <c r="ANU16" s="91"/>
      <c r="ANV16" s="91"/>
      <c r="ANW16" s="91"/>
      <c r="ANX16" s="91"/>
      <c r="ANY16" s="91"/>
      <c r="ANZ16" s="91"/>
      <c r="AOA16" s="91"/>
      <c r="AOB16" s="91"/>
      <c r="AOC16" s="91"/>
      <c r="AOD16" s="91"/>
      <c r="AOE16" s="91"/>
      <c r="AOF16" s="91"/>
      <c r="AOG16" s="91"/>
      <c r="AOH16" s="91"/>
      <c r="AOI16" s="91"/>
      <c r="AOJ16" s="91"/>
      <c r="AOK16" s="91"/>
      <c r="AOL16" s="91"/>
      <c r="AOM16" s="91"/>
      <c r="AON16" s="91"/>
      <c r="AOO16" s="91"/>
      <c r="AOP16" s="91"/>
      <c r="AOQ16" s="91"/>
      <c r="AOR16" s="91"/>
      <c r="AOS16" s="91"/>
      <c r="AOT16" s="91"/>
      <c r="AOU16" s="91"/>
      <c r="AOV16" s="91"/>
      <c r="AOW16" s="91"/>
      <c r="AOX16" s="91"/>
      <c r="AOY16" s="91"/>
      <c r="AOZ16" s="91"/>
      <c r="APA16" s="91"/>
      <c r="APB16" s="91"/>
      <c r="APC16" s="91"/>
      <c r="APD16" s="91"/>
      <c r="APE16" s="91"/>
      <c r="APF16" s="91"/>
      <c r="APG16" s="91"/>
      <c r="APH16" s="91"/>
      <c r="API16" s="91"/>
      <c r="APJ16" s="91"/>
      <c r="APK16" s="91"/>
      <c r="APL16" s="91"/>
      <c r="APM16" s="91"/>
      <c r="APN16" s="91"/>
      <c r="APO16" s="91"/>
      <c r="APP16" s="91"/>
      <c r="APQ16" s="91"/>
      <c r="APR16" s="91"/>
      <c r="APS16" s="91"/>
      <c r="APT16" s="91"/>
      <c r="APU16" s="91"/>
      <c r="APV16" s="91"/>
      <c r="APW16" s="91"/>
      <c r="APX16" s="91"/>
      <c r="APY16" s="91"/>
      <c r="APZ16" s="91"/>
      <c r="AQA16" s="91"/>
      <c r="AQB16" s="91"/>
      <c r="AQC16" s="91"/>
      <c r="AQD16" s="91"/>
      <c r="AQE16" s="91"/>
      <c r="AQF16" s="91"/>
      <c r="AQG16" s="91"/>
      <c r="AQH16" s="91"/>
      <c r="AQI16" s="91"/>
      <c r="AQJ16" s="91"/>
      <c r="AQK16" s="91"/>
      <c r="AQL16" s="91"/>
      <c r="AQM16" s="91"/>
      <c r="AQN16" s="91"/>
      <c r="AQO16" s="91"/>
      <c r="AQP16" s="91"/>
      <c r="AQQ16" s="91"/>
      <c r="AQR16" s="91"/>
      <c r="AQS16" s="91"/>
      <c r="AQT16" s="91"/>
      <c r="AQU16" s="91"/>
      <c r="AQV16" s="91"/>
      <c r="AQW16" s="91"/>
      <c r="AQX16" s="91"/>
      <c r="AQY16" s="91"/>
      <c r="AQZ16" s="91"/>
      <c r="ARA16" s="91"/>
      <c r="ARB16" s="91"/>
      <c r="ARC16" s="91"/>
      <c r="ARD16" s="91"/>
      <c r="ARE16" s="91"/>
      <c r="ARF16" s="91"/>
      <c r="ARG16" s="91"/>
      <c r="ARH16" s="91"/>
      <c r="ARI16" s="91"/>
      <c r="ARJ16" s="91"/>
      <c r="ARK16" s="91"/>
      <c r="ARL16" s="91"/>
      <c r="ARM16" s="91"/>
      <c r="ARN16" s="91"/>
      <c r="ARO16" s="91"/>
      <c r="ARP16" s="91"/>
      <c r="ARQ16" s="91"/>
      <c r="ARR16" s="91"/>
      <c r="ARS16" s="91"/>
      <c r="ART16" s="91"/>
      <c r="ARU16" s="91"/>
      <c r="ARV16" s="91"/>
      <c r="ARW16" s="91"/>
      <c r="ARX16" s="91"/>
      <c r="ARY16" s="91"/>
      <c r="ARZ16" s="91"/>
      <c r="ASA16" s="91"/>
      <c r="ASB16" s="91"/>
      <c r="ASC16" s="91"/>
      <c r="ASD16" s="91"/>
      <c r="ASE16" s="91"/>
      <c r="ASF16" s="91"/>
      <c r="ASG16" s="91"/>
      <c r="ASH16" s="91"/>
      <c r="ASI16" s="91"/>
      <c r="ASJ16" s="91"/>
      <c r="ASK16" s="91"/>
      <c r="ASL16" s="91"/>
      <c r="ASM16" s="91"/>
      <c r="ASN16" s="91"/>
      <c r="ASO16" s="91"/>
      <c r="ASP16" s="91"/>
      <c r="ASQ16" s="91"/>
      <c r="ASR16" s="91"/>
      <c r="ASS16" s="91"/>
      <c r="AST16" s="91"/>
      <c r="ASU16" s="91"/>
      <c r="ASV16" s="91"/>
      <c r="ASW16" s="91"/>
      <c r="ASX16" s="91"/>
      <c r="ASY16" s="91"/>
      <c r="ASZ16" s="91"/>
      <c r="ATA16" s="91"/>
      <c r="ATB16" s="91"/>
      <c r="ATC16" s="91"/>
      <c r="ATD16" s="91"/>
      <c r="ATE16" s="91"/>
      <c r="ATF16" s="91"/>
      <c r="ATG16" s="91"/>
      <c r="ATH16" s="91"/>
      <c r="ATI16" s="91"/>
      <c r="ATJ16" s="91"/>
      <c r="ATK16" s="91"/>
      <c r="ATL16" s="91"/>
      <c r="ATM16" s="91"/>
      <c r="ATN16" s="91"/>
      <c r="ATO16" s="91"/>
      <c r="ATP16" s="91"/>
      <c r="ATQ16" s="91"/>
      <c r="ATR16" s="91"/>
      <c r="ATS16" s="91"/>
      <c r="ATT16" s="91"/>
      <c r="ATU16" s="91"/>
      <c r="ATV16" s="91"/>
      <c r="ATW16" s="91"/>
      <c r="ATX16" s="91"/>
      <c r="ATY16" s="91"/>
      <c r="ATZ16" s="91"/>
      <c r="AUA16" s="91"/>
      <c r="AUB16" s="91"/>
      <c r="AUC16" s="91"/>
      <c r="AUD16" s="91"/>
      <c r="AUE16" s="91"/>
      <c r="AUF16" s="91"/>
      <c r="AUG16" s="91"/>
      <c r="AUH16" s="91"/>
      <c r="AUI16" s="91"/>
      <c r="AUJ16" s="91"/>
      <c r="AUK16" s="91"/>
      <c r="AUL16" s="91"/>
      <c r="AUM16" s="91"/>
      <c r="AUN16" s="91"/>
      <c r="AUO16" s="91"/>
      <c r="AUP16" s="91"/>
      <c r="AUQ16" s="91"/>
      <c r="AUR16" s="91"/>
      <c r="AUS16" s="91"/>
      <c r="AUT16" s="91"/>
      <c r="AUU16" s="91"/>
      <c r="AUV16" s="91"/>
      <c r="AUW16" s="91"/>
      <c r="AUX16" s="91"/>
      <c r="AUY16" s="91"/>
      <c r="AUZ16" s="91"/>
      <c r="AVA16" s="91"/>
      <c r="AVB16" s="91"/>
      <c r="AVC16" s="91"/>
      <c r="AVD16" s="91"/>
      <c r="AVE16" s="91"/>
      <c r="AVF16" s="91"/>
      <c r="AVG16" s="91"/>
      <c r="AVH16" s="91"/>
      <c r="AVI16" s="91"/>
      <c r="AVJ16" s="91"/>
      <c r="AVK16" s="91"/>
      <c r="AVL16" s="91"/>
      <c r="AVM16" s="91"/>
      <c r="AVN16" s="91"/>
      <c r="AVO16" s="91"/>
      <c r="AVP16" s="91"/>
      <c r="AVQ16" s="91"/>
      <c r="AVR16" s="91"/>
      <c r="AVS16" s="91"/>
      <c r="AVT16" s="91"/>
      <c r="AVU16" s="91"/>
      <c r="AVV16" s="91"/>
      <c r="AVW16" s="91"/>
      <c r="AVX16" s="91"/>
      <c r="AVY16" s="91"/>
      <c r="AVZ16" s="91"/>
      <c r="AWA16" s="91"/>
      <c r="AWB16" s="91"/>
      <c r="AWC16" s="91"/>
      <c r="AWD16" s="91"/>
      <c r="AWE16" s="91"/>
      <c r="AWF16" s="91"/>
      <c r="AWG16" s="91"/>
      <c r="AWH16" s="91"/>
      <c r="AWI16" s="91"/>
      <c r="AWJ16" s="91"/>
      <c r="AWK16" s="91"/>
      <c r="AWL16" s="91"/>
      <c r="AWM16" s="91"/>
      <c r="AWN16" s="91"/>
      <c r="AWO16" s="91"/>
      <c r="AWP16" s="91"/>
      <c r="AWQ16" s="91"/>
      <c r="AWR16" s="91"/>
      <c r="AWS16" s="91"/>
      <c r="AWT16" s="91"/>
      <c r="AWU16" s="91"/>
      <c r="AWV16" s="91"/>
      <c r="AWW16" s="91"/>
      <c r="AWX16" s="91"/>
      <c r="AWY16" s="91"/>
      <c r="AWZ16" s="91"/>
      <c r="AXA16" s="91"/>
      <c r="AXB16" s="91"/>
      <c r="AXC16" s="91"/>
      <c r="AXD16" s="91"/>
      <c r="AXE16" s="91"/>
      <c r="AXF16" s="91"/>
      <c r="AXG16" s="91"/>
      <c r="AXH16" s="91"/>
      <c r="AXI16" s="91"/>
      <c r="AXJ16" s="91"/>
      <c r="AXK16" s="91"/>
      <c r="AXL16" s="91"/>
      <c r="AXM16" s="91"/>
      <c r="AXN16" s="91"/>
      <c r="AXO16" s="91"/>
      <c r="AXP16" s="91"/>
      <c r="AXQ16" s="91"/>
      <c r="AXR16" s="91"/>
      <c r="AXS16" s="91"/>
      <c r="AXT16" s="91"/>
      <c r="AXU16" s="91"/>
      <c r="AXV16" s="91"/>
      <c r="AXW16" s="91"/>
      <c r="AXX16" s="91"/>
      <c r="AXY16" s="91"/>
      <c r="AXZ16" s="91"/>
      <c r="AYA16" s="91"/>
      <c r="AYB16" s="91"/>
      <c r="AYC16" s="91"/>
      <c r="AYD16" s="91"/>
      <c r="AYE16" s="91"/>
      <c r="AYF16" s="91"/>
      <c r="AYG16" s="91"/>
      <c r="AYH16" s="91"/>
      <c r="AYI16" s="91"/>
      <c r="AYJ16" s="91"/>
      <c r="AYK16" s="91"/>
      <c r="AYL16" s="91"/>
      <c r="AYM16" s="91"/>
      <c r="AYN16" s="91"/>
      <c r="AYO16" s="91"/>
      <c r="AYP16" s="91"/>
      <c r="AYQ16" s="91"/>
      <c r="AYR16" s="91"/>
      <c r="AYS16" s="91"/>
      <c r="AYT16" s="91"/>
      <c r="AYU16" s="91"/>
      <c r="AYV16" s="91"/>
      <c r="AYW16" s="91"/>
      <c r="AYX16" s="91"/>
      <c r="AYY16" s="91"/>
      <c r="AYZ16" s="91"/>
      <c r="AZA16" s="91"/>
      <c r="AZB16" s="91"/>
      <c r="AZC16" s="91"/>
      <c r="AZD16" s="91"/>
      <c r="AZE16" s="91"/>
      <c r="AZF16" s="91"/>
      <c r="AZG16" s="91"/>
      <c r="AZH16" s="91"/>
      <c r="AZI16" s="91"/>
      <c r="AZJ16" s="91"/>
      <c r="AZK16" s="91"/>
      <c r="AZL16" s="91"/>
      <c r="AZM16" s="91"/>
      <c r="AZN16" s="91"/>
      <c r="AZO16" s="91"/>
      <c r="AZP16" s="91"/>
      <c r="AZQ16" s="91"/>
      <c r="AZR16" s="91"/>
      <c r="AZS16" s="91"/>
      <c r="AZT16" s="91"/>
      <c r="AZU16" s="91"/>
      <c r="AZV16" s="91"/>
      <c r="AZW16" s="91"/>
      <c r="AZX16" s="91"/>
      <c r="AZY16" s="91"/>
      <c r="AZZ16" s="91"/>
      <c r="BAA16" s="91"/>
      <c r="BAB16" s="91"/>
      <c r="BAC16" s="91"/>
      <c r="BAD16" s="91"/>
      <c r="BAE16" s="91"/>
      <c r="BAF16" s="91"/>
      <c r="BAG16" s="91"/>
      <c r="BAH16" s="91"/>
      <c r="BAI16" s="91"/>
      <c r="BAJ16" s="91"/>
      <c r="BAK16" s="91"/>
      <c r="BAL16" s="91"/>
      <c r="BAM16" s="91"/>
      <c r="BAN16" s="91"/>
      <c r="BAO16" s="91"/>
      <c r="BAP16" s="91"/>
      <c r="BAQ16" s="91"/>
      <c r="BAR16" s="91"/>
      <c r="BAS16" s="91"/>
      <c r="BAT16" s="91"/>
      <c r="BAU16" s="91"/>
      <c r="BAV16" s="91"/>
      <c r="BAW16" s="91"/>
      <c r="BAX16" s="91"/>
      <c r="BAY16" s="91"/>
      <c r="BAZ16" s="91"/>
      <c r="BBA16" s="91"/>
      <c r="BBB16" s="91"/>
      <c r="BBC16" s="91"/>
      <c r="BBD16" s="91"/>
      <c r="BBE16" s="91"/>
      <c r="BBF16" s="91"/>
      <c r="BBG16" s="91"/>
      <c r="BBH16" s="91"/>
      <c r="BBI16" s="91"/>
      <c r="BBJ16" s="91"/>
      <c r="BBK16" s="91"/>
      <c r="BBL16" s="91"/>
      <c r="BBM16" s="91"/>
      <c r="BBN16" s="91"/>
      <c r="BBO16" s="91"/>
      <c r="BBP16" s="91"/>
      <c r="BBQ16" s="91"/>
      <c r="BBR16" s="91"/>
      <c r="BBS16" s="91"/>
      <c r="BBT16" s="91"/>
      <c r="BBU16" s="91"/>
      <c r="BBV16" s="91"/>
      <c r="BBW16" s="91"/>
      <c r="BBX16" s="91"/>
      <c r="BBY16" s="91"/>
      <c r="BBZ16" s="91"/>
      <c r="BCA16" s="91"/>
      <c r="BCB16" s="91"/>
      <c r="BCC16" s="91"/>
      <c r="BCD16" s="91"/>
      <c r="BCE16" s="91"/>
      <c r="BCF16" s="91"/>
      <c r="BCG16" s="91"/>
      <c r="BCH16" s="91"/>
      <c r="BCI16" s="91"/>
      <c r="BCJ16" s="91"/>
      <c r="BCK16" s="91"/>
      <c r="BCL16" s="91"/>
      <c r="BCM16" s="91"/>
      <c r="BCN16" s="91"/>
      <c r="BCO16" s="91"/>
      <c r="BCP16" s="91"/>
      <c r="BCQ16" s="91"/>
      <c r="BCR16" s="91"/>
      <c r="BCS16" s="91"/>
      <c r="BCT16" s="91"/>
      <c r="BCU16" s="91"/>
      <c r="BCV16" s="91"/>
      <c r="BCW16" s="91"/>
      <c r="BCX16" s="91"/>
      <c r="BCY16" s="91"/>
      <c r="BCZ16" s="91"/>
      <c r="BDA16" s="91"/>
      <c r="BDB16" s="91"/>
      <c r="BDC16" s="91"/>
      <c r="BDD16" s="91"/>
      <c r="BDE16" s="91"/>
      <c r="BDF16" s="91"/>
      <c r="BDG16" s="91"/>
      <c r="BDH16" s="91"/>
      <c r="BDI16" s="91"/>
      <c r="BDJ16" s="91"/>
      <c r="BDK16" s="91"/>
      <c r="BDL16" s="91"/>
      <c r="BDM16" s="91"/>
      <c r="BDN16" s="91"/>
      <c r="BDO16" s="91"/>
      <c r="BDP16" s="91"/>
      <c r="BDQ16" s="91"/>
      <c r="BDR16" s="91"/>
      <c r="BDS16" s="91"/>
      <c r="BDT16" s="91"/>
      <c r="BDU16" s="91"/>
      <c r="BDV16" s="91"/>
      <c r="BDW16" s="91"/>
      <c r="BDX16" s="91"/>
      <c r="BDY16" s="91"/>
      <c r="BDZ16" s="91"/>
      <c r="BEA16" s="91"/>
      <c r="BEB16" s="91"/>
      <c r="BEC16" s="91"/>
      <c r="BED16" s="91"/>
      <c r="BEE16" s="91"/>
      <c r="BEF16" s="91"/>
      <c r="BEG16" s="91"/>
      <c r="BEH16" s="91"/>
      <c r="BEI16" s="91"/>
      <c r="BEJ16" s="91"/>
      <c r="BEK16" s="91"/>
      <c r="BEL16" s="91"/>
      <c r="BEM16" s="91"/>
      <c r="BEN16" s="91"/>
      <c r="BEO16" s="91"/>
      <c r="BEP16" s="91"/>
      <c r="BEQ16" s="91"/>
      <c r="BER16" s="91"/>
      <c r="BES16" s="91"/>
      <c r="BET16" s="91"/>
      <c r="BEU16" s="91"/>
      <c r="BEV16" s="91"/>
      <c r="BEW16" s="91"/>
      <c r="BEX16" s="91"/>
      <c r="BEY16" s="91"/>
      <c r="BEZ16" s="91"/>
      <c r="BFA16" s="91"/>
      <c r="BFB16" s="91"/>
      <c r="BFC16" s="91"/>
      <c r="BFD16" s="91"/>
      <c r="BFE16" s="91"/>
      <c r="BFF16" s="91"/>
      <c r="BFG16" s="91"/>
      <c r="BFH16" s="91"/>
      <c r="BFI16" s="91"/>
      <c r="BFJ16" s="91"/>
      <c r="BFK16" s="91"/>
      <c r="BFL16" s="91"/>
    </row>
    <row r="17" spans="1:1520" s="92" customFormat="1" x14ac:dyDescent="0.2">
      <c r="A17" s="102" t="s">
        <v>5765</v>
      </c>
      <c r="B17" s="103" t="s">
        <v>5766</v>
      </c>
      <c r="C17" s="104">
        <v>555</v>
      </c>
      <c r="D17" s="105">
        <v>266.75</v>
      </c>
      <c r="E17" s="108">
        <v>143.61111111111111</v>
      </c>
      <c r="F17" s="106">
        <v>34</v>
      </c>
      <c r="G17" s="142">
        <v>1</v>
      </c>
      <c r="H17" s="106">
        <v>35</v>
      </c>
      <c r="I17" s="200" t="s">
        <v>8442</v>
      </c>
      <c r="J17" s="200" t="s">
        <v>8442</v>
      </c>
      <c r="K17" s="200" t="s">
        <v>8442</v>
      </c>
      <c r="L17" s="200" t="s">
        <v>8442</v>
      </c>
      <c r="M17" s="200" t="s">
        <v>8442</v>
      </c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1"/>
      <c r="BI17" s="91"/>
      <c r="BJ17" s="91"/>
      <c r="BK17" s="91"/>
      <c r="BL17" s="91"/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1"/>
      <c r="CE17" s="91"/>
      <c r="CF17" s="91"/>
      <c r="CG17" s="91"/>
      <c r="CH17" s="91"/>
      <c r="CI17" s="91"/>
      <c r="CJ17" s="91"/>
      <c r="CK17" s="91"/>
      <c r="CL17" s="91"/>
      <c r="CM17" s="91"/>
      <c r="CN17" s="91"/>
      <c r="CO17" s="91"/>
      <c r="CP17" s="91"/>
      <c r="CQ17" s="91"/>
      <c r="CR17" s="91"/>
      <c r="CS17" s="91"/>
      <c r="CT17" s="91"/>
      <c r="CU17" s="91"/>
      <c r="CV17" s="91"/>
      <c r="CW17" s="91"/>
      <c r="CX17" s="91"/>
      <c r="CY17" s="91"/>
      <c r="CZ17" s="91"/>
      <c r="DA17" s="91"/>
      <c r="DB17" s="91"/>
      <c r="DC17" s="91"/>
      <c r="DD17" s="91"/>
      <c r="DE17" s="91"/>
      <c r="DF17" s="91"/>
      <c r="DG17" s="91"/>
      <c r="DH17" s="91"/>
      <c r="DI17" s="91"/>
      <c r="DJ17" s="91"/>
      <c r="DK17" s="91"/>
      <c r="DL17" s="91"/>
      <c r="DM17" s="91"/>
      <c r="DN17" s="91"/>
      <c r="DO17" s="91"/>
      <c r="DP17" s="91"/>
      <c r="DQ17" s="91"/>
      <c r="DR17" s="91"/>
      <c r="DS17" s="91"/>
      <c r="DT17" s="91"/>
      <c r="DU17" s="91"/>
      <c r="DV17" s="91"/>
      <c r="DW17" s="91"/>
      <c r="DX17" s="91"/>
      <c r="DY17" s="91"/>
      <c r="DZ17" s="91"/>
      <c r="EA17" s="91"/>
      <c r="EB17" s="91"/>
      <c r="EC17" s="91"/>
      <c r="ED17" s="91"/>
      <c r="EE17" s="91"/>
      <c r="EF17" s="91"/>
      <c r="EG17" s="91"/>
      <c r="EH17" s="91"/>
      <c r="EI17" s="91"/>
      <c r="EJ17" s="91"/>
      <c r="EK17" s="91"/>
      <c r="EL17" s="91"/>
      <c r="EM17" s="91"/>
      <c r="EN17" s="91"/>
      <c r="EO17" s="91"/>
      <c r="EP17" s="91"/>
      <c r="EQ17" s="91"/>
      <c r="ER17" s="91"/>
      <c r="ES17" s="91"/>
      <c r="ET17" s="91"/>
      <c r="EU17" s="91"/>
      <c r="EV17" s="91"/>
      <c r="EW17" s="91"/>
      <c r="EX17" s="91"/>
      <c r="EY17" s="91"/>
      <c r="EZ17" s="91"/>
      <c r="FA17" s="91"/>
      <c r="FB17" s="91"/>
      <c r="FC17" s="91"/>
      <c r="FD17" s="91"/>
      <c r="FE17" s="91"/>
      <c r="FF17" s="91"/>
      <c r="FG17" s="91"/>
      <c r="FH17" s="91"/>
      <c r="FI17" s="91"/>
      <c r="FJ17" s="91"/>
      <c r="FK17" s="91"/>
      <c r="FL17" s="91"/>
      <c r="FM17" s="91"/>
      <c r="FN17" s="91"/>
      <c r="FO17" s="91"/>
      <c r="FP17" s="91"/>
      <c r="FQ17" s="91"/>
      <c r="FR17" s="91"/>
      <c r="FS17" s="91"/>
      <c r="FT17" s="91"/>
      <c r="FU17" s="91"/>
      <c r="FV17" s="91"/>
      <c r="FW17" s="91"/>
      <c r="FX17" s="91"/>
      <c r="FY17" s="91"/>
      <c r="FZ17" s="91"/>
      <c r="GA17" s="91"/>
      <c r="GB17" s="91"/>
      <c r="GC17" s="91"/>
      <c r="GD17" s="91"/>
      <c r="GE17" s="91"/>
      <c r="GF17" s="91"/>
      <c r="GG17" s="91"/>
      <c r="GH17" s="91"/>
      <c r="GI17" s="91"/>
      <c r="GJ17" s="91"/>
      <c r="GK17" s="91"/>
      <c r="GL17" s="91"/>
      <c r="GM17" s="91"/>
      <c r="GN17" s="91"/>
      <c r="GO17" s="91"/>
      <c r="GP17" s="91"/>
      <c r="GQ17" s="91"/>
      <c r="GR17" s="91"/>
      <c r="GS17" s="91"/>
      <c r="GT17" s="91"/>
      <c r="GU17" s="91"/>
      <c r="GV17" s="91"/>
      <c r="GW17" s="91"/>
      <c r="GX17" s="91"/>
      <c r="GY17" s="91"/>
      <c r="GZ17" s="91"/>
      <c r="HA17" s="91"/>
      <c r="HB17" s="91"/>
      <c r="HC17" s="91"/>
      <c r="HD17" s="91"/>
      <c r="HE17" s="91"/>
      <c r="HF17" s="91"/>
      <c r="HG17" s="91"/>
      <c r="HH17" s="91"/>
      <c r="HI17" s="91"/>
      <c r="HJ17" s="91"/>
      <c r="HK17" s="91"/>
      <c r="HL17" s="91"/>
      <c r="HM17" s="91"/>
      <c r="HN17" s="91"/>
      <c r="HO17" s="91"/>
      <c r="HP17" s="91"/>
      <c r="HQ17" s="91"/>
      <c r="HR17" s="91"/>
      <c r="HS17" s="91"/>
      <c r="HT17" s="91"/>
      <c r="HU17" s="91"/>
      <c r="HV17" s="91"/>
      <c r="HW17" s="91"/>
      <c r="HX17" s="91"/>
      <c r="HY17" s="91"/>
      <c r="HZ17" s="91"/>
      <c r="IA17" s="91"/>
      <c r="IB17" s="91"/>
      <c r="IC17" s="91"/>
      <c r="ID17" s="91"/>
      <c r="IE17" s="91"/>
      <c r="IF17" s="91"/>
      <c r="IG17" s="91"/>
      <c r="IH17" s="91"/>
      <c r="II17" s="91"/>
      <c r="IJ17" s="91"/>
      <c r="IK17" s="91"/>
      <c r="IL17" s="91"/>
      <c r="IM17" s="91"/>
      <c r="IN17" s="91"/>
      <c r="IO17" s="91"/>
      <c r="IP17" s="91"/>
      <c r="IQ17" s="91"/>
      <c r="IR17" s="91"/>
      <c r="IS17" s="91"/>
      <c r="IT17" s="91"/>
      <c r="IU17" s="91"/>
      <c r="IV17" s="91"/>
      <c r="IW17" s="91"/>
      <c r="IX17" s="91"/>
      <c r="IY17" s="91"/>
      <c r="IZ17" s="91"/>
      <c r="JA17" s="91"/>
      <c r="JB17" s="91"/>
      <c r="JC17" s="91"/>
      <c r="JD17" s="91"/>
      <c r="JE17" s="91"/>
      <c r="JF17" s="91"/>
      <c r="JG17" s="91"/>
      <c r="JH17" s="91"/>
      <c r="JI17" s="91"/>
      <c r="JJ17" s="91"/>
      <c r="JK17" s="91"/>
      <c r="JL17" s="91"/>
      <c r="JM17" s="91"/>
      <c r="JN17" s="91"/>
      <c r="JO17" s="91"/>
      <c r="JP17" s="91"/>
      <c r="JQ17" s="91"/>
      <c r="JR17" s="91"/>
      <c r="JS17" s="91"/>
      <c r="JT17" s="91"/>
      <c r="JU17" s="91"/>
      <c r="JV17" s="91"/>
      <c r="JW17" s="91"/>
      <c r="JX17" s="91"/>
      <c r="JY17" s="91"/>
      <c r="JZ17" s="91"/>
      <c r="KA17" s="91"/>
      <c r="KB17" s="91"/>
      <c r="KC17" s="91"/>
      <c r="KD17" s="91"/>
      <c r="KE17" s="91"/>
      <c r="KF17" s="91"/>
      <c r="KG17" s="91"/>
      <c r="KH17" s="91"/>
      <c r="KI17" s="91"/>
      <c r="KJ17" s="91"/>
      <c r="KK17" s="91"/>
      <c r="KL17" s="91"/>
      <c r="KM17" s="91"/>
      <c r="KN17" s="91"/>
      <c r="KO17" s="91"/>
      <c r="KP17" s="91"/>
      <c r="KQ17" s="91"/>
      <c r="KR17" s="91"/>
      <c r="KS17" s="91"/>
      <c r="KT17" s="91"/>
      <c r="KU17" s="91"/>
      <c r="KV17" s="91"/>
      <c r="KW17" s="91"/>
      <c r="KX17" s="91"/>
      <c r="KY17" s="91"/>
      <c r="KZ17" s="91"/>
      <c r="LA17" s="91"/>
      <c r="LB17" s="91"/>
      <c r="LC17" s="91"/>
      <c r="LD17" s="91"/>
      <c r="LE17" s="91"/>
      <c r="LF17" s="91"/>
      <c r="LG17" s="91"/>
      <c r="LH17" s="91"/>
      <c r="LI17" s="91"/>
      <c r="LJ17" s="91"/>
      <c r="LK17" s="91"/>
      <c r="LL17" s="91"/>
      <c r="LM17" s="91"/>
      <c r="LN17" s="91"/>
      <c r="LO17" s="91"/>
      <c r="LP17" s="91"/>
      <c r="LQ17" s="91"/>
      <c r="LR17" s="91"/>
      <c r="LS17" s="91"/>
      <c r="LT17" s="91"/>
      <c r="LU17" s="91"/>
      <c r="LV17" s="91"/>
      <c r="LW17" s="91"/>
      <c r="LX17" s="91"/>
      <c r="LY17" s="91"/>
      <c r="LZ17" s="91"/>
      <c r="MA17" s="91"/>
      <c r="MB17" s="91"/>
      <c r="MC17" s="91"/>
      <c r="MD17" s="91"/>
      <c r="ME17" s="91"/>
      <c r="MF17" s="91"/>
      <c r="MG17" s="91"/>
      <c r="MH17" s="91"/>
      <c r="MI17" s="91"/>
      <c r="MJ17" s="91"/>
      <c r="MK17" s="91"/>
      <c r="ML17" s="91"/>
      <c r="MM17" s="91"/>
      <c r="MN17" s="91"/>
      <c r="MO17" s="91"/>
      <c r="MP17" s="91"/>
      <c r="MQ17" s="91"/>
      <c r="MR17" s="91"/>
      <c r="MS17" s="91"/>
      <c r="MT17" s="91"/>
      <c r="MU17" s="91"/>
      <c r="MV17" s="91"/>
      <c r="MW17" s="91"/>
      <c r="MX17" s="91"/>
      <c r="MY17" s="91"/>
      <c r="MZ17" s="91"/>
      <c r="NA17" s="91"/>
      <c r="NB17" s="91"/>
      <c r="NC17" s="91"/>
      <c r="ND17" s="91"/>
      <c r="NE17" s="91"/>
      <c r="NF17" s="91"/>
      <c r="NG17" s="91"/>
      <c r="NH17" s="91"/>
      <c r="NI17" s="91"/>
      <c r="NJ17" s="91"/>
      <c r="NK17" s="91"/>
      <c r="NL17" s="91"/>
      <c r="NM17" s="91"/>
      <c r="NN17" s="91"/>
      <c r="NO17" s="91"/>
      <c r="NP17" s="91"/>
      <c r="NQ17" s="91"/>
      <c r="NR17" s="91"/>
      <c r="NS17" s="91"/>
      <c r="NT17" s="91"/>
      <c r="NU17" s="91"/>
      <c r="NV17" s="91"/>
      <c r="NW17" s="91"/>
      <c r="NX17" s="91"/>
      <c r="NY17" s="91"/>
      <c r="NZ17" s="91"/>
      <c r="OA17" s="91"/>
      <c r="OB17" s="91"/>
      <c r="OC17" s="91"/>
      <c r="OD17" s="91"/>
      <c r="OE17" s="91"/>
      <c r="OF17" s="91"/>
      <c r="OG17" s="91"/>
      <c r="OH17" s="91"/>
      <c r="OI17" s="91"/>
      <c r="OJ17" s="91"/>
      <c r="OK17" s="91"/>
      <c r="OL17" s="91"/>
      <c r="OM17" s="91"/>
      <c r="ON17" s="91"/>
      <c r="OO17" s="91"/>
      <c r="OP17" s="91"/>
      <c r="OQ17" s="91"/>
      <c r="OR17" s="91"/>
      <c r="OS17" s="91"/>
      <c r="OT17" s="91"/>
      <c r="OU17" s="91"/>
      <c r="OV17" s="91"/>
      <c r="OW17" s="91"/>
      <c r="OX17" s="91"/>
      <c r="OY17" s="91"/>
      <c r="OZ17" s="91"/>
      <c r="PA17" s="91"/>
      <c r="PB17" s="91"/>
      <c r="PC17" s="91"/>
      <c r="PD17" s="91"/>
      <c r="PE17" s="91"/>
      <c r="PF17" s="91"/>
      <c r="PG17" s="91"/>
      <c r="PH17" s="91"/>
      <c r="PI17" s="91"/>
      <c r="PJ17" s="91"/>
      <c r="PK17" s="91"/>
      <c r="PL17" s="91"/>
      <c r="PM17" s="91"/>
      <c r="PN17" s="91"/>
      <c r="PO17" s="91"/>
      <c r="PP17" s="91"/>
      <c r="PQ17" s="91"/>
      <c r="PR17" s="91"/>
      <c r="PS17" s="91"/>
      <c r="PT17" s="91"/>
      <c r="PU17" s="91"/>
      <c r="PV17" s="91"/>
      <c r="PW17" s="91"/>
      <c r="PX17" s="91"/>
      <c r="PY17" s="91"/>
      <c r="PZ17" s="91"/>
      <c r="QA17" s="91"/>
      <c r="QB17" s="91"/>
      <c r="QC17" s="91"/>
      <c r="QD17" s="91"/>
      <c r="QE17" s="91"/>
      <c r="QF17" s="91"/>
      <c r="QG17" s="91"/>
      <c r="QH17" s="91"/>
      <c r="QI17" s="91"/>
      <c r="QJ17" s="91"/>
      <c r="QK17" s="91"/>
      <c r="QL17" s="91"/>
      <c r="QM17" s="91"/>
      <c r="QN17" s="91"/>
      <c r="QO17" s="91"/>
      <c r="QP17" s="91"/>
      <c r="QQ17" s="91"/>
      <c r="QR17" s="91"/>
      <c r="QS17" s="91"/>
      <c r="QT17" s="91"/>
      <c r="QU17" s="91"/>
      <c r="QV17" s="91"/>
      <c r="QW17" s="91"/>
      <c r="QX17" s="91"/>
      <c r="QY17" s="91"/>
      <c r="QZ17" s="91"/>
      <c r="RA17" s="91"/>
      <c r="RB17" s="91"/>
      <c r="RC17" s="91"/>
      <c r="RD17" s="91"/>
      <c r="RE17" s="91"/>
      <c r="RF17" s="91"/>
      <c r="RG17" s="91"/>
      <c r="RH17" s="91"/>
      <c r="RI17" s="91"/>
      <c r="RJ17" s="91"/>
      <c r="RK17" s="91"/>
      <c r="RL17" s="91"/>
      <c r="RM17" s="91"/>
      <c r="RN17" s="91"/>
      <c r="RO17" s="91"/>
      <c r="RP17" s="91"/>
      <c r="RQ17" s="91"/>
      <c r="RR17" s="91"/>
      <c r="RS17" s="91"/>
      <c r="RT17" s="91"/>
      <c r="RU17" s="91"/>
      <c r="RV17" s="91"/>
      <c r="RW17" s="91"/>
      <c r="RX17" s="91"/>
      <c r="RY17" s="91"/>
      <c r="RZ17" s="91"/>
      <c r="SA17" s="91"/>
      <c r="SB17" s="91"/>
      <c r="SC17" s="91"/>
      <c r="SD17" s="91"/>
      <c r="SE17" s="91"/>
      <c r="SF17" s="91"/>
      <c r="SG17" s="91"/>
      <c r="SH17" s="91"/>
      <c r="SI17" s="91"/>
      <c r="SJ17" s="91"/>
      <c r="SK17" s="91"/>
      <c r="SL17" s="91"/>
      <c r="SM17" s="91"/>
      <c r="SN17" s="91"/>
      <c r="SO17" s="91"/>
      <c r="SP17" s="91"/>
      <c r="SQ17" s="91"/>
      <c r="SR17" s="91"/>
      <c r="SS17" s="91"/>
      <c r="ST17" s="91"/>
      <c r="SU17" s="91"/>
      <c r="SV17" s="91"/>
      <c r="SW17" s="91"/>
      <c r="SX17" s="91"/>
      <c r="SY17" s="91"/>
      <c r="SZ17" s="91"/>
      <c r="TA17" s="91"/>
      <c r="TB17" s="91"/>
      <c r="TC17" s="91"/>
      <c r="TD17" s="91"/>
      <c r="TE17" s="91"/>
      <c r="TF17" s="91"/>
      <c r="TG17" s="91"/>
      <c r="TH17" s="91"/>
      <c r="TI17" s="91"/>
      <c r="TJ17" s="91"/>
      <c r="TK17" s="91"/>
      <c r="TL17" s="91"/>
      <c r="TM17" s="91"/>
      <c r="TN17" s="91"/>
      <c r="TO17" s="91"/>
      <c r="TP17" s="91"/>
      <c r="TQ17" s="91"/>
      <c r="TR17" s="91"/>
      <c r="TS17" s="91"/>
      <c r="TT17" s="91"/>
      <c r="TU17" s="91"/>
      <c r="TV17" s="91"/>
      <c r="TW17" s="91"/>
      <c r="TX17" s="91"/>
      <c r="TY17" s="91"/>
      <c r="TZ17" s="91"/>
      <c r="UA17" s="91"/>
      <c r="UB17" s="91"/>
      <c r="UC17" s="91"/>
      <c r="UD17" s="91"/>
      <c r="UE17" s="91"/>
      <c r="UF17" s="91"/>
      <c r="UG17" s="91"/>
      <c r="UH17" s="91"/>
      <c r="UI17" s="91"/>
      <c r="UJ17" s="91"/>
      <c r="UK17" s="91"/>
      <c r="UL17" s="91"/>
      <c r="UM17" s="91"/>
      <c r="UN17" s="91"/>
      <c r="UO17" s="91"/>
      <c r="UP17" s="91"/>
      <c r="UQ17" s="91"/>
      <c r="UR17" s="91"/>
      <c r="US17" s="91"/>
      <c r="UT17" s="91"/>
      <c r="UU17" s="91"/>
      <c r="UV17" s="91"/>
      <c r="UW17" s="91"/>
      <c r="UX17" s="91"/>
      <c r="UY17" s="91"/>
      <c r="UZ17" s="91"/>
      <c r="VA17" s="91"/>
      <c r="VB17" s="91"/>
      <c r="VC17" s="91"/>
      <c r="VD17" s="91"/>
      <c r="VE17" s="91"/>
      <c r="VF17" s="91"/>
      <c r="VG17" s="91"/>
      <c r="VH17" s="91"/>
      <c r="VI17" s="91"/>
      <c r="VJ17" s="91"/>
      <c r="VK17" s="91"/>
      <c r="VL17" s="91"/>
      <c r="VM17" s="91"/>
      <c r="VN17" s="91"/>
      <c r="VO17" s="91"/>
      <c r="VP17" s="91"/>
      <c r="VQ17" s="91"/>
      <c r="VR17" s="91"/>
      <c r="VS17" s="91"/>
      <c r="VT17" s="91"/>
      <c r="VU17" s="91"/>
      <c r="VV17" s="91"/>
      <c r="VW17" s="91"/>
      <c r="VX17" s="91"/>
      <c r="VY17" s="91"/>
      <c r="VZ17" s="91"/>
      <c r="WA17" s="91"/>
      <c r="WB17" s="91"/>
      <c r="WC17" s="91"/>
      <c r="WD17" s="91"/>
      <c r="WE17" s="91"/>
      <c r="WF17" s="91"/>
      <c r="WG17" s="91"/>
      <c r="WH17" s="91"/>
      <c r="WI17" s="91"/>
      <c r="WJ17" s="91"/>
      <c r="WK17" s="91"/>
      <c r="WL17" s="91"/>
      <c r="WM17" s="91"/>
      <c r="WN17" s="91"/>
      <c r="WO17" s="91"/>
      <c r="WP17" s="91"/>
      <c r="WQ17" s="91"/>
      <c r="WR17" s="91"/>
      <c r="WS17" s="91"/>
      <c r="WT17" s="91"/>
      <c r="WU17" s="91"/>
      <c r="WV17" s="91"/>
      <c r="WW17" s="91"/>
      <c r="WX17" s="91"/>
      <c r="WY17" s="91"/>
      <c r="WZ17" s="91"/>
      <c r="XA17" s="91"/>
      <c r="XB17" s="91"/>
      <c r="XC17" s="91"/>
      <c r="XD17" s="91"/>
      <c r="XE17" s="91"/>
      <c r="XF17" s="91"/>
      <c r="XG17" s="91"/>
      <c r="XH17" s="91"/>
      <c r="XI17" s="91"/>
      <c r="XJ17" s="91"/>
      <c r="XK17" s="91"/>
      <c r="XL17" s="91"/>
      <c r="XM17" s="91"/>
      <c r="XN17" s="91"/>
      <c r="XO17" s="91"/>
      <c r="XP17" s="91"/>
      <c r="XQ17" s="91"/>
      <c r="XR17" s="91"/>
      <c r="XS17" s="91"/>
      <c r="XT17" s="91"/>
      <c r="XU17" s="91"/>
      <c r="XV17" s="91"/>
      <c r="XW17" s="91"/>
      <c r="XX17" s="91"/>
      <c r="XY17" s="91"/>
      <c r="XZ17" s="91"/>
      <c r="YA17" s="91"/>
      <c r="YB17" s="91"/>
      <c r="YC17" s="91"/>
      <c r="YD17" s="91"/>
      <c r="YE17" s="91"/>
      <c r="YF17" s="91"/>
      <c r="YG17" s="91"/>
      <c r="YH17" s="91"/>
      <c r="YI17" s="91"/>
      <c r="YJ17" s="91"/>
      <c r="YK17" s="91"/>
      <c r="YL17" s="91"/>
      <c r="YM17" s="91"/>
      <c r="YN17" s="91"/>
      <c r="YO17" s="91"/>
      <c r="YP17" s="91"/>
      <c r="YQ17" s="91"/>
      <c r="YR17" s="91"/>
      <c r="YS17" s="91"/>
      <c r="YT17" s="91"/>
      <c r="YU17" s="91"/>
      <c r="YV17" s="91"/>
      <c r="YW17" s="91"/>
      <c r="YX17" s="91"/>
      <c r="YY17" s="91"/>
      <c r="YZ17" s="91"/>
      <c r="ZA17" s="91"/>
      <c r="ZB17" s="91"/>
      <c r="ZC17" s="91"/>
      <c r="ZD17" s="91"/>
      <c r="ZE17" s="91"/>
      <c r="ZF17" s="91"/>
      <c r="ZG17" s="91"/>
      <c r="ZH17" s="91"/>
      <c r="ZI17" s="91"/>
      <c r="ZJ17" s="91"/>
      <c r="ZK17" s="91"/>
      <c r="ZL17" s="91"/>
      <c r="ZM17" s="91"/>
      <c r="ZN17" s="91"/>
      <c r="ZO17" s="91"/>
      <c r="ZP17" s="91"/>
      <c r="ZQ17" s="91"/>
      <c r="ZR17" s="91"/>
      <c r="ZS17" s="91"/>
      <c r="ZT17" s="91"/>
      <c r="ZU17" s="91"/>
      <c r="ZV17" s="91"/>
      <c r="ZW17" s="91"/>
      <c r="ZX17" s="91"/>
      <c r="ZY17" s="91"/>
      <c r="ZZ17" s="91"/>
      <c r="AAA17" s="91"/>
      <c r="AAB17" s="91"/>
      <c r="AAC17" s="91"/>
      <c r="AAD17" s="91"/>
      <c r="AAE17" s="91"/>
      <c r="AAF17" s="91"/>
      <c r="AAG17" s="91"/>
      <c r="AAH17" s="91"/>
      <c r="AAI17" s="91"/>
      <c r="AAJ17" s="91"/>
      <c r="AAK17" s="91"/>
      <c r="AAL17" s="91"/>
      <c r="AAM17" s="91"/>
      <c r="AAN17" s="91"/>
      <c r="AAO17" s="91"/>
      <c r="AAP17" s="91"/>
      <c r="AAQ17" s="91"/>
      <c r="AAR17" s="91"/>
      <c r="AAS17" s="91"/>
      <c r="AAT17" s="91"/>
      <c r="AAU17" s="91"/>
      <c r="AAV17" s="91"/>
      <c r="AAW17" s="91"/>
      <c r="AAX17" s="91"/>
      <c r="AAY17" s="91"/>
      <c r="AAZ17" s="91"/>
      <c r="ABA17" s="91"/>
      <c r="ABB17" s="91"/>
      <c r="ABC17" s="91"/>
      <c r="ABD17" s="91"/>
      <c r="ABE17" s="91"/>
      <c r="ABF17" s="91"/>
      <c r="ABG17" s="91"/>
      <c r="ABH17" s="91"/>
      <c r="ABI17" s="91"/>
      <c r="ABJ17" s="91"/>
      <c r="ABK17" s="91"/>
      <c r="ABL17" s="91"/>
      <c r="ABM17" s="91"/>
      <c r="ABN17" s="91"/>
      <c r="ABO17" s="91"/>
      <c r="ABP17" s="91"/>
      <c r="ABQ17" s="91"/>
      <c r="ABR17" s="91"/>
      <c r="ABS17" s="91"/>
      <c r="ABT17" s="91"/>
      <c r="ABU17" s="91"/>
      <c r="ABV17" s="91"/>
      <c r="ABW17" s="91"/>
      <c r="ABX17" s="91"/>
      <c r="ABY17" s="91"/>
      <c r="ABZ17" s="91"/>
      <c r="ACA17" s="91"/>
      <c r="ACB17" s="91"/>
      <c r="ACC17" s="91"/>
      <c r="ACD17" s="91"/>
      <c r="ACE17" s="91"/>
      <c r="ACF17" s="91"/>
      <c r="ACG17" s="91"/>
      <c r="ACH17" s="91"/>
      <c r="ACI17" s="91"/>
      <c r="ACJ17" s="91"/>
      <c r="ACK17" s="91"/>
      <c r="ACL17" s="91"/>
      <c r="ACM17" s="91"/>
      <c r="ACN17" s="91"/>
      <c r="ACO17" s="91"/>
      <c r="ACP17" s="91"/>
      <c r="ACQ17" s="91"/>
      <c r="ACR17" s="91"/>
      <c r="ACS17" s="91"/>
      <c r="ACT17" s="91"/>
      <c r="ACU17" s="91"/>
      <c r="ACV17" s="91"/>
      <c r="ACW17" s="91"/>
      <c r="ACX17" s="91"/>
      <c r="ACY17" s="91"/>
      <c r="ACZ17" s="91"/>
      <c r="ADA17" s="91"/>
      <c r="ADB17" s="91"/>
      <c r="ADC17" s="91"/>
      <c r="ADD17" s="91"/>
      <c r="ADE17" s="91"/>
      <c r="ADF17" s="91"/>
      <c r="ADG17" s="91"/>
      <c r="ADH17" s="91"/>
      <c r="ADI17" s="91"/>
      <c r="ADJ17" s="91"/>
      <c r="ADK17" s="91"/>
      <c r="ADL17" s="91"/>
      <c r="ADM17" s="91"/>
      <c r="ADN17" s="91"/>
      <c r="ADO17" s="91"/>
      <c r="ADP17" s="91"/>
      <c r="ADQ17" s="91"/>
      <c r="ADR17" s="91"/>
      <c r="ADS17" s="91"/>
      <c r="ADT17" s="91"/>
      <c r="ADU17" s="91"/>
      <c r="ADV17" s="91"/>
      <c r="ADW17" s="91"/>
      <c r="ADX17" s="91"/>
      <c r="ADY17" s="91"/>
      <c r="ADZ17" s="91"/>
      <c r="AEA17" s="91"/>
      <c r="AEB17" s="91"/>
      <c r="AEC17" s="91"/>
      <c r="AED17" s="91"/>
      <c r="AEE17" s="91"/>
      <c r="AEF17" s="91"/>
      <c r="AEG17" s="91"/>
      <c r="AEH17" s="91"/>
      <c r="AEI17" s="91"/>
      <c r="AEJ17" s="91"/>
      <c r="AEK17" s="91"/>
      <c r="AEL17" s="91"/>
      <c r="AEM17" s="91"/>
      <c r="AEN17" s="91"/>
      <c r="AEO17" s="91"/>
      <c r="AEP17" s="91"/>
      <c r="AEQ17" s="91"/>
      <c r="AER17" s="91"/>
      <c r="AES17" s="91"/>
      <c r="AET17" s="91"/>
      <c r="AEU17" s="91"/>
      <c r="AEV17" s="91"/>
      <c r="AEW17" s="91"/>
      <c r="AEX17" s="91"/>
      <c r="AEY17" s="91"/>
      <c r="AEZ17" s="91"/>
      <c r="AFA17" s="91"/>
      <c r="AFB17" s="91"/>
      <c r="AFC17" s="91"/>
      <c r="AFD17" s="91"/>
      <c r="AFE17" s="91"/>
      <c r="AFF17" s="91"/>
      <c r="AFG17" s="91"/>
      <c r="AFH17" s="91"/>
      <c r="AFI17" s="91"/>
      <c r="AFJ17" s="91"/>
      <c r="AFK17" s="91"/>
      <c r="AFL17" s="91"/>
      <c r="AFM17" s="91"/>
      <c r="AFN17" s="91"/>
      <c r="AFO17" s="91"/>
      <c r="AFP17" s="91"/>
      <c r="AFQ17" s="91"/>
      <c r="AFR17" s="91"/>
      <c r="AFS17" s="91"/>
      <c r="AFT17" s="91"/>
      <c r="AFU17" s="91"/>
      <c r="AFV17" s="91"/>
      <c r="AFW17" s="91"/>
      <c r="AFX17" s="91"/>
      <c r="AFY17" s="91"/>
      <c r="AFZ17" s="91"/>
      <c r="AGA17" s="91"/>
      <c r="AGB17" s="91"/>
      <c r="AGC17" s="91"/>
      <c r="AGD17" s="91"/>
      <c r="AGE17" s="91"/>
      <c r="AGF17" s="91"/>
      <c r="AGG17" s="91"/>
      <c r="AGH17" s="91"/>
      <c r="AGI17" s="91"/>
      <c r="AGJ17" s="91"/>
      <c r="AGK17" s="91"/>
      <c r="AGL17" s="91"/>
      <c r="AGM17" s="91"/>
      <c r="AGN17" s="91"/>
      <c r="AGO17" s="91"/>
      <c r="AGP17" s="91"/>
      <c r="AGQ17" s="91"/>
      <c r="AGR17" s="91"/>
      <c r="AGS17" s="91"/>
      <c r="AGT17" s="91"/>
      <c r="AGU17" s="91"/>
      <c r="AGV17" s="91"/>
      <c r="AGW17" s="91"/>
      <c r="AGX17" s="91"/>
      <c r="AGY17" s="91"/>
      <c r="AGZ17" s="91"/>
      <c r="AHA17" s="91"/>
      <c r="AHB17" s="91"/>
      <c r="AHC17" s="91"/>
      <c r="AHD17" s="91"/>
      <c r="AHE17" s="91"/>
      <c r="AHF17" s="91"/>
      <c r="AHG17" s="91"/>
      <c r="AHH17" s="91"/>
      <c r="AHI17" s="91"/>
      <c r="AHJ17" s="91"/>
      <c r="AHK17" s="91"/>
      <c r="AHL17" s="91"/>
      <c r="AHM17" s="91"/>
      <c r="AHN17" s="91"/>
      <c r="AHO17" s="91"/>
      <c r="AHP17" s="91"/>
      <c r="AHQ17" s="91"/>
      <c r="AHR17" s="91"/>
      <c r="AHS17" s="91"/>
      <c r="AHT17" s="91"/>
      <c r="AHU17" s="91"/>
      <c r="AHV17" s="91"/>
      <c r="AHW17" s="91"/>
      <c r="AHX17" s="91"/>
      <c r="AHY17" s="91"/>
      <c r="AHZ17" s="91"/>
      <c r="AIA17" s="91"/>
      <c r="AIB17" s="91"/>
      <c r="AIC17" s="91"/>
      <c r="AID17" s="91"/>
      <c r="AIE17" s="91"/>
      <c r="AIF17" s="91"/>
      <c r="AIG17" s="91"/>
      <c r="AIH17" s="91"/>
      <c r="AII17" s="91"/>
      <c r="AIJ17" s="91"/>
      <c r="AIK17" s="91"/>
      <c r="AIL17" s="91"/>
      <c r="AIM17" s="91"/>
      <c r="AIN17" s="91"/>
      <c r="AIO17" s="91"/>
      <c r="AIP17" s="91"/>
      <c r="AIQ17" s="91"/>
      <c r="AIR17" s="91"/>
      <c r="AIS17" s="91"/>
      <c r="AIT17" s="91"/>
      <c r="AIU17" s="91"/>
      <c r="AIV17" s="91"/>
      <c r="AIW17" s="91"/>
      <c r="AIX17" s="91"/>
      <c r="AIY17" s="91"/>
      <c r="AIZ17" s="91"/>
      <c r="AJA17" s="91"/>
      <c r="AJB17" s="91"/>
      <c r="AJC17" s="91"/>
      <c r="AJD17" s="91"/>
      <c r="AJE17" s="91"/>
      <c r="AJF17" s="91"/>
      <c r="AJG17" s="91"/>
      <c r="AJH17" s="91"/>
      <c r="AJI17" s="91"/>
      <c r="AJJ17" s="91"/>
      <c r="AJK17" s="91"/>
      <c r="AJL17" s="91"/>
      <c r="AJM17" s="91"/>
      <c r="AJN17" s="91"/>
      <c r="AJO17" s="91"/>
      <c r="AJP17" s="91"/>
      <c r="AJQ17" s="91"/>
      <c r="AJR17" s="91"/>
      <c r="AJS17" s="91"/>
      <c r="AJT17" s="91"/>
      <c r="AJU17" s="91"/>
      <c r="AJV17" s="91"/>
      <c r="AJW17" s="91"/>
      <c r="AJX17" s="91"/>
      <c r="AJY17" s="91"/>
      <c r="AJZ17" s="91"/>
      <c r="AKA17" s="91"/>
      <c r="AKB17" s="91"/>
      <c r="AKC17" s="91"/>
      <c r="AKD17" s="91"/>
      <c r="AKE17" s="91"/>
      <c r="AKF17" s="91"/>
      <c r="AKG17" s="91"/>
      <c r="AKH17" s="91"/>
      <c r="AKI17" s="91"/>
      <c r="AKJ17" s="91"/>
      <c r="AKK17" s="91"/>
      <c r="AKL17" s="91"/>
      <c r="AKM17" s="91"/>
      <c r="AKN17" s="91"/>
      <c r="AKO17" s="91"/>
      <c r="AKP17" s="91"/>
      <c r="AKQ17" s="91"/>
      <c r="AKR17" s="91"/>
      <c r="AKS17" s="91"/>
      <c r="AKT17" s="91"/>
      <c r="AKU17" s="91"/>
      <c r="AKV17" s="91"/>
      <c r="AKW17" s="91"/>
      <c r="AKX17" s="91"/>
      <c r="AKY17" s="91"/>
      <c r="AKZ17" s="91"/>
      <c r="ALA17" s="91"/>
      <c r="ALB17" s="91"/>
      <c r="ALC17" s="91"/>
      <c r="ALD17" s="91"/>
      <c r="ALE17" s="91"/>
      <c r="ALF17" s="91"/>
      <c r="ALG17" s="91"/>
      <c r="ALH17" s="91"/>
      <c r="ALI17" s="91"/>
      <c r="ALJ17" s="91"/>
      <c r="ALK17" s="91"/>
      <c r="ALL17" s="91"/>
      <c r="ALM17" s="91"/>
      <c r="ALN17" s="91"/>
      <c r="ALO17" s="91"/>
      <c r="ALP17" s="91"/>
      <c r="ALQ17" s="91"/>
      <c r="ALR17" s="91"/>
      <c r="ALS17" s="91"/>
      <c r="ALT17" s="91"/>
      <c r="ALU17" s="91"/>
      <c r="ALV17" s="91"/>
      <c r="ALW17" s="91"/>
      <c r="ALX17" s="91"/>
      <c r="ALY17" s="91"/>
      <c r="ALZ17" s="91"/>
      <c r="AMA17" s="91"/>
      <c r="AMB17" s="91"/>
      <c r="AMC17" s="91"/>
      <c r="AMD17" s="91"/>
      <c r="AME17" s="91"/>
      <c r="AMF17" s="91"/>
      <c r="AMG17" s="91"/>
      <c r="AMH17" s="91"/>
      <c r="AMI17" s="91"/>
      <c r="AMJ17" s="91"/>
      <c r="AMK17" s="91"/>
      <c r="AML17" s="91"/>
      <c r="AMM17" s="91"/>
      <c r="AMN17" s="91"/>
      <c r="AMO17" s="91"/>
      <c r="AMP17" s="91"/>
      <c r="AMQ17" s="91"/>
      <c r="AMR17" s="91"/>
      <c r="AMS17" s="91"/>
      <c r="AMT17" s="91"/>
      <c r="AMU17" s="91"/>
      <c r="AMV17" s="91"/>
      <c r="AMW17" s="91"/>
      <c r="AMX17" s="91"/>
      <c r="AMY17" s="91"/>
      <c r="AMZ17" s="91"/>
      <c r="ANA17" s="91"/>
      <c r="ANB17" s="91"/>
      <c r="ANC17" s="91"/>
      <c r="AND17" s="91"/>
      <c r="ANE17" s="91"/>
      <c r="ANF17" s="91"/>
      <c r="ANG17" s="91"/>
      <c r="ANH17" s="91"/>
      <c r="ANI17" s="91"/>
      <c r="ANJ17" s="91"/>
      <c r="ANK17" s="91"/>
      <c r="ANL17" s="91"/>
      <c r="ANM17" s="91"/>
      <c r="ANN17" s="91"/>
      <c r="ANO17" s="91"/>
      <c r="ANP17" s="91"/>
      <c r="ANQ17" s="91"/>
      <c r="ANR17" s="91"/>
      <c r="ANS17" s="91"/>
      <c r="ANT17" s="91"/>
      <c r="ANU17" s="91"/>
      <c r="ANV17" s="91"/>
      <c r="ANW17" s="91"/>
      <c r="ANX17" s="91"/>
      <c r="ANY17" s="91"/>
      <c r="ANZ17" s="91"/>
      <c r="AOA17" s="91"/>
      <c r="AOB17" s="91"/>
      <c r="AOC17" s="91"/>
      <c r="AOD17" s="91"/>
      <c r="AOE17" s="91"/>
      <c r="AOF17" s="91"/>
      <c r="AOG17" s="91"/>
      <c r="AOH17" s="91"/>
      <c r="AOI17" s="91"/>
      <c r="AOJ17" s="91"/>
      <c r="AOK17" s="91"/>
      <c r="AOL17" s="91"/>
      <c r="AOM17" s="91"/>
      <c r="AON17" s="91"/>
      <c r="AOO17" s="91"/>
      <c r="AOP17" s="91"/>
      <c r="AOQ17" s="91"/>
      <c r="AOR17" s="91"/>
      <c r="AOS17" s="91"/>
      <c r="AOT17" s="91"/>
      <c r="AOU17" s="91"/>
      <c r="AOV17" s="91"/>
      <c r="AOW17" s="91"/>
      <c r="AOX17" s="91"/>
      <c r="AOY17" s="91"/>
      <c r="AOZ17" s="91"/>
      <c r="APA17" s="91"/>
      <c r="APB17" s="91"/>
      <c r="APC17" s="91"/>
      <c r="APD17" s="91"/>
      <c r="APE17" s="91"/>
      <c r="APF17" s="91"/>
      <c r="APG17" s="91"/>
      <c r="APH17" s="91"/>
      <c r="API17" s="91"/>
      <c r="APJ17" s="91"/>
      <c r="APK17" s="91"/>
      <c r="APL17" s="91"/>
      <c r="APM17" s="91"/>
      <c r="APN17" s="91"/>
      <c r="APO17" s="91"/>
      <c r="APP17" s="91"/>
      <c r="APQ17" s="91"/>
      <c r="APR17" s="91"/>
      <c r="APS17" s="91"/>
      <c r="APT17" s="91"/>
      <c r="APU17" s="91"/>
      <c r="APV17" s="91"/>
      <c r="APW17" s="91"/>
      <c r="APX17" s="91"/>
      <c r="APY17" s="91"/>
      <c r="APZ17" s="91"/>
      <c r="AQA17" s="91"/>
      <c r="AQB17" s="91"/>
      <c r="AQC17" s="91"/>
      <c r="AQD17" s="91"/>
      <c r="AQE17" s="91"/>
      <c r="AQF17" s="91"/>
      <c r="AQG17" s="91"/>
      <c r="AQH17" s="91"/>
      <c r="AQI17" s="91"/>
      <c r="AQJ17" s="91"/>
      <c r="AQK17" s="91"/>
      <c r="AQL17" s="91"/>
      <c r="AQM17" s="91"/>
      <c r="AQN17" s="91"/>
      <c r="AQO17" s="91"/>
      <c r="AQP17" s="91"/>
      <c r="AQQ17" s="91"/>
      <c r="AQR17" s="91"/>
      <c r="AQS17" s="91"/>
      <c r="AQT17" s="91"/>
      <c r="AQU17" s="91"/>
      <c r="AQV17" s="91"/>
      <c r="AQW17" s="91"/>
      <c r="AQX17" s="91"/>
      <c r="AQY17" s="91"/>
      <c r="AQZ17" s="91"/>
      <c r="ARA17" s="91"/>
      <c r="ARB17" s="91"/>
      <c r="ARC17" s="91"/>
      <c r="ARD17" s="91"/>
      <c r="ARE17" s="91"/>
      <c r="ARF17" s="91"/>
      <c r="ARG17" s="91"/>
      <c r="ARH17" s="91"/>
      <c r="ARI17" s="91"/>
      <c r="ARJ17" s="91"/>
      <c r="ARK17" s="91"/>
      <c r="ARL17" s="91"/>
      <c r="ARM17" s="91"/>
      <c r="ARN17" s="91"/>
      <c r="ARO17" s="91"/>
      <c r="ARP17" s="91"/>
      <c r="ARQ17" s="91"/>
      <c r="ARR17" s="91"/>
      <c r="ARS17" s="91"/>
      <c r="ART17" s="91"/>
      <c r="ARU17" s="91"/>
      <c r="ARV17" s="91"/>
      <c r="ARW17" s="91"/>
      <c r="ARX17" s="91"/>
      <c r="ARY17" s="91"/>
      <c r="ARZ17" s="91"/>
      <c r="ASA17" s="91"/>
      <c r="ASB17" s="91"/>
      <c r="ASC17" s="91"/>
      <c r="ASD17" s="91"/>
      <c r="ASE17" s="91"/>
      <c r="ASF17" s="91"/>
      <c r="ASG17" s="91"/>
      <c r="ASH17" s="91"/>
      <c r="ASI17" s="91"/>
      <c r="ASJ17" s="91"/>
      <c r="ASK17" s="91"/>
      <c r="ASL17" s="91"/>
      <c r="ASM17" s="91"/>
      <c r="ASN17" s="91"/>
      <c r="ASO17" s="91"/>
      <c r="ASP17" s="91"/>
      <c r="ASQ17" s="91"/>
      <c r="ASR17" s="91"/>
      <c r="ASS17" s="91"/>
      <c r="AST17" s="91"/>
      <c r="ASU17" s="91"/>
      <c r="ASV17" s="91"/>
      <c r="ASW17" s="91"/>
      <c r="ASX17" s="91"/>
      <c r="ASY17" s="91"/>
      <c r="ASZ17" s="91"/>
      <c r="ATA17" s="91"/>
      <c r="ATB17" s="91"/>
      <c r="ATC17" s="91"/>
      <c r="ATD17" s="91"/>
      <c r="ATE17" s="91"/>
      <c r="ATF17" s="91"/>
      <c r="ATG17" s="91"/>
      <c r="ATH17" s="91"/>
      <c r="ATI17" s="91"/>
      <c r="ATJ17" s="91"/>
      <c r="ATK17" s="91"/>
      <c r="ATL17" s="91"/>
      <c r="ATM17" s="91"/>
      <c r="ATN17" s="91"/>
      <c r="ATO17" s="91"/>
      <c r="ATP17" s="91"/>
      <c r="ATQ17" s="91"/>
      <c r="ATR17" s="91"/>
      <c r="ATS17" s="91"/>
      <c r="ATT17" s="91"/>
      <c r="ATU17" s="91"/>
      <c r="ATV17" s="91"/>
      <c r="ATW17" s="91"/>
      <c r="ATX17" s="91"/>
      <c r="ATY17" s="91"/>
      <c r="ATZ17" s="91"/>
      <c r="AUA17" s="91"/>
      <c r="AUB17" s="91"/>
      <c r="AUC17" s="91"/>
      <c r="AUD17" s="91"/>
      <c r="AUE17" s="91"/>
      <c r="AUF17" s="91"/>
      <c r="AUG17" s="91"/>
      <c r="AUH17" s="91"/>
      <c r="AUI17" s="91"/>
      <c r="AUJ17" s="91"/>
      <c r="AUK17" s="91"/>
      <c r="AUL17" s="91"/>
      <c r="AUM17" s="91"/>
      <c r="AUN17" s="91"/>
      <c r="AUO17" s="91"/>
      <c r="AUP17" s="91"/>
      <c r="AUQ17" s="91"/>
      <c r="AUR17" s="91"/>
      <c r="AUS17" s="91"/>
      <c r="AUT17" s="91"/>
      <c r="AUU17" s="91"/>
      <c r="AUV17" s="91"/>
      <c r="AUW17" s="91"/>
      <c r="AUX17" s="91"/>
      <c r="AUY17" s="91"/>
      <c r="AUZ17" s="91"/>
      <c r="AVA17" s="91"/>
      <c r="AVB17" s="91"/>
      <c r="AVC17" s="91"/>
      <c r="AVD17" s="91"/>
      <c r="AVE17" s="91"/>
      <c r="AVF17" s="91"/>
      <c r="AVG17" s="91"/>
      <c r="AVH17" s="91"/>
      <c r="AVI17" s="91"/>
      <c r="AVJ17" s="91"/>
      <c r="AVK17" s="91"/>
      <c r="AVL17" s="91"/>
      <c r="AVM17" s="91"/>
      <c r="AVN17" s="91"/>
      <c r="AVO17" s="91"/>
      <c r="AVP17" s="91"/>
      <c r="AVQ17" s="91"/>
      <c r="AVR17" s="91"/>
      <c r="AVS17" s="91"/>
      <c r="AVT17" s="91"/>
      <c r="AVU17" s="91"/>
      <c r="AVV17" s="91"/>
      <c r="AVW17" s="91"/>
      <c r="AVX17" s="91"/>
      <c r="AVY17" s="91"/>
      <c r="AVZ17" s="91"/>
      <c r="AWA17" s="91"/>
      <c r="AWB17" s="91"/>
      <c r="AWC17" s="91"/>
      <c r="AWD17" s="91"/>
      <c r="AWE17" s="91"/>
      <c r="AWF17" s="91"/>
      <c r="AWG17" s="91"/>
      <c r="AWH17" s="91"/>
      <c r="AWI17" s="91"/>
      <c r="AWJ17" s="91"/>
      <c r="AWK17" s="91"/>
      <c r="AWL17" s="91"/>
      <c r="AWM17" s="91"/>
      <c r="AWN17" s="91"/>
      <c r="AWO17" s="91"/>
      <c r="AWP17" s="91"/>
      <c r="AWQ17" s="91"/>
      <c r="AWR17" s="91"/>
      <c r="AWS17" s="91"/>
      <c r="AWT17" s="91"/>
      <c r="AWU17" s="91"/>
      <c r="AWV17" s="91"/>
      <c r="AWW17" s="91"/>
      <c r="AWX17" s="91"/>
      <c r="AWY17" s="91"/>
      <c r="AWZ17" s="91"/>
      <c r="AXA17" s="91"/>
      <c r="AXB17" s="91"/>
      <c r="AXC17" s="91"/>
      <c r="AXD17" s="91"/>
      <c r="AXE17" s="91"/>
      <c r="AXF17" s="91"/>
      <c r="AXG17" s="91"/>
      <c r="AXH17" s="91"/>
      <c r="AXI17" s="91"/>
      <c r="AXJ17" s="91"/>
      <c r="AXK17" s="91"/>
      <c r="AXL17" s="91"/>
      <c r="AXM17" s="91"/>
      <c r="AXN17" s="91"/>
      <c r="AXO17" s="91"/>
      <c r="AXP17" s="91"/>
      <c r="AXQ17" s="91"/>
      <c r="AXR17" s="91"/>
      <c r="AXS17" s="91"/>
      <c r="AXT17" s="91"/>
      <c r="AXU17" s="91"/>
      <c r="AXV17" s="91"/>
      <c r="AXW17" s="91"/>
      <c r="AXX17" s="91"/>
      <c r="AXY17" s="91"/>
      <c r="AXZ17" s="91"/>
      <c r="AYA17" s="91"/>
      <c r="AYB17" s="91"/>
      <c r="AYC17" s="91"/>
      <c r="AYD17" s="91"/>
      <c r="AYE17" s="91"/>
      <c r="AYF17" s="91"/>
      <c r="AYG17" s="91"/>
      <c r="AYH17" s="91"/>
      <c r="AYI17" s="91"/>
      <c r="AYJ17" s="91"/>
      <c r="AYK17" s="91"/>
      <c r="AYL17" s="91"/>
      <c r="AYM17" s="91"/>
      <c r="AYN17" s="91"/>
      <c r="AYO17" s="91"/>
      <c r="AYP17" s="91"/>
      <c r="AYQ17" s="91"/>
      <c r="AYR17" s="91"/>
      <c r="AYS17" s="91"/>
      <c r="AYT17" s="91"/>
      <c r="AYU17" s="91"/>
      <c r="AYV17" s="91"/>
      <c r="AYW17" s="91"/>
      <c r="AYX17" s="91"/>
      <c r="AYY17" s="91"/>
      <c r="AYZ17" s="91"/>
      <c r="AZA17" s="91"/>
      <c r="AZB17" s="91"/>
      <c r="AZC17" s="91"/>
      <c r="AZD17" s="91"/>
      <c r="AZE17" s="91"/>
      <c r="AZF17" s="91"/>
      <c r="AZG17" s="91"/>
      <c r="AZH17" s="91"/>
      <c r="AZI17" s="91"/>
      <c r="AZJ17" s="91"/>
      <c r="AZK17" s="91"/>
      <c r="AZL17" s="91"/>
      <c r="AZM17" s="91"/>
      <c r="AZN17" s="91"/>
      <c r="AZO17" s="91"/>
      <c r="AZP17" s="91"/>
      <c r="AZQ17" s="91"/>
      <c r="AZR17" s="91"/>
      <c r="AZS17" s="91"/>
      <c r="AZT17" s="91"/>
      <c r="AZU17" s="91"/>
      <c r="AZV17" s="91"/>
      <c r="AZW17" s="91"/>
      <c r="AZX17" s="91"/>
      <c r="AZY17" s="91"/>
      <c r="AZZ17" s="91"/>
      <c r="BAA17" s="91"/>
      <c r="BAB17" s="91"/>
      <c r="BAC17" s="91"/>
      <c r="BAD17" s="91"/>
      <c r="BAE17" s="91"/>
      <c r="BAF17" s="91"/>
      <c r="BAG17" s="91"/>
      <c r="BAH17" s="91"/>
      <c r="BAI17" s="91"/>
      <c r="BAJ17" s="91"/>
      <c r="BAK17" s="91"/>
      <c r="BAL17" s="91"/>
      <c r="BAM17" s="91"/>
      <c r="BAN17" s="91"/>
      <c r="BAO17" s="91"/>
      <c r="BAP17" s="91"/>
      <c r="BAQ17" s="91"/>
      <c r="BAR17" s="91"/>
      <c r="BAS17" s="91"/>
      <c r="BAT17" s="91"/>
      <c r="BAU17" s="91"/>
      <c r="BAV17" s="91"/>
      <c r="BAW17" s="91"/>
      <c r="BAX17" s="91"/>
      <c r="BAY17" s="91"/>
      <c r="BAZ17" s="91"/>
      <c r="BBA17" s="91"/>
      <c r="BBB17" s="91"/>
      <c r="BBC17" s="91"/>
      <c r="BBD17" s="91"/>
      <c r="BBE17" s="91"/>
      <c r="BBF17" s="91"/>
      <c r="BBG17" s="91"/>
      <c r="BBH17" s="91"/>
      <c r="BBI17" s="91"/>
      <c r="BBJ17" s="91"/>
      <c r="BBK17" s="91"/>
      <c r="BBL17" s="91"/>
      <c r="BBM17" s="91"/>
      <c r="BBN17" s="91"/>
      <c r="BBO17" s="91"/>
      <c r="BBP17" s="91"/>
      <c r="BBQ17" s="91"/>
      <c r="BBR17" s="91"/>
      <c r="BBS17" s="91"/>
      <c r="BBT17" s="91"/>
      <c r="BBU17" s="91"/>
      <c r="BBV17" s="91"/>
      <c r="BBW17" s="91"/>
      <c r="BBX17" s="91"/>
      <c r="BBY17" s="91"/>
      <c r="BBZ17" s="91"/>
      <c r="BCA17" s="91"/>
      <c r="BCB17" s="91"/>
      <c r="BCC17" s="91"/>
      <c r="BCD17" s="91"/>
      <c r="BCE17" s="91"/>
      <c r="BCF17" s="91"/>
      <c r="BCG17" s="91"/>
      <c r="BCH17" s="91"/>
      <c r="BCI17" s="91"/>
      <c r="BCJ17" s="91"/>
      <c r="BCK17" s="91"/>
      <c r="BCL17" s="91"/>
      <c r="BCM17" s="91"/>
      <c r="BCN17" s="91"/>
      <c r="BCO17" s="91"/>
      <c r="BCP17" s="91"/>
      <c r="BCQ17" s="91"/>
      <c r="BCR17" s="91"/>
      <c r="BCS17" s="91"/>
      <c r="BCT17" s="91"/>
      <c r="BCU17" s="91"/>
      <c r="BCV17" s="91"/>
      <c r="BCW17" s="91"/>
      <c r="BCX17" s="91"/>
      <c r="BCY17" s="91"/>
      <c r="BCZ17" s="91"/>
      <c r="BDA17" s="91"/>
      <c r="BDB17" s="91"/>
      <c r="BDC17" s="91"/>
      <c r="BDD17" s="91"/>
      <c r="BDE17" s="91"/>
      <c r="BDF17" s="91"/>
      <c r="BDG17" s="91"/>
      <c r="BDH17" s="91"/>
      <c r="BDI17" s="91"/>
      <c r="BDJ17" s="91"/>
      <c r="BDK17" s="91"/>
      <c r="BDL17" s="91"/>
      <c r="BDM17" s="91"/>
      <c r="BDN17" s="91"/>
      <c r="BDO17" s="91"/>
      <c r="BDP17" s="91"/>
      <c r="BDQ17" s="91"/>
      <c r="BDR17" s="91"/>
      <c r="BDS17" s="91"/>
      <c r="BDT17" s="91"/>
      <c r="BDU17" s="91"/>
      <c r="BDV17" s="91"/>
      <c r="BDW17" s="91"/>
      <c r="BDX17" s="91"/>
      <c r="BDY17" s="91"/>
      <c r="BDZ17" s="91"/>
      <c r="BEA17" s="91"/>
      <c r="BEB17" s="91"/>
      <c r="BEC17" s="91"/>
      <c r="BED17" s="91"/>
      <c r="BEE17" s="91"/>
      <c r="BEF17" s="91"/>
      <c r="BEG17" s="91"/>
      <c r="BEH17" s="91"/>
      <c r="BEI17" s="91"/>
      <c r="BEJ17" s="91"/>
      <c r="BEK17" s="91"/>
      <c r="BEL17" s="91"/>
      <c r="BEM17" s="91"/>
      <c r="BEN17" s="91"/>
      <c r="BEO17" s="91"/>
      <c r="BEP17" s="91"/>
      <c r="BEQ17" s="91"/>
      <c r="BER17" s="91"/>
      <c r="BES17" s="91"/>
      <c r="BET17" s="91"/>
      <c r="BEU17" s="91"/>
      <c r="BEV17" s="91"/>
      <c r="BEW17" s="91"/>
      <c r="BEX17" s="91"/>
      <c r="BEY17" s="91"/>
      <c r="BEZ17" s="91"/>
      <c r="BFA17" s="91"/>
      <c r="BFB17" s="91"/>
      <c r="BFC17" s="91"/>
      <c r="BFD17" s="91"/>
      <c r="BFE17" s="91"/>
      <c r="BFF17" s="91"/>
      <c r="BFG17" s="91"/>
      <c r="BFH17" s="91"/>
      <c r="BFI17" s="91"/>
      <c r="BFJ17" s="91"/>
      <c r="BFK17" s="91"/>
      <c r="BFL17" s="91"/>
    </row>
    <row r="18" spans="1:1520" s="92" customFormat="1" x14ac:dyDescent="0.2">
      <c r="A18" s="102" t="s">
        <v>5395</v>
      </c>
      <c r="B18" s="103" t="s">
        <v>5396</v>
      </c>
      <c r="C18" s="104">
        <v>435</v>
      </c>
      <c r="D18" s="105">
        <v>341</v>
      </c>
      <c r="E18" s="108">
        <v>121.38888888888889</v>
      </c>
      <c r="F18" s="106">
        <v>16</v>
      </c>
      <c r="G18" s="142"/>
      <c r="H18" s="106">
        <v>16</v>
      </c>
      <c r="I18" s="200" t="s">
        <v>8442</v>
      </c>
      <c r="J18" s="200" t="s">
        <v>8442</v>
      </c>
      <c r="K18" s="200" t="s">
        <v>8442</v>
      </c>
      <c r="L18" s="200" t="s">
        <v>8442</v>
      </c>
      <c r="M18" s="200" t="s">
        <v>8442</v>
      </c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1"/>
      <c r="BI18" s="91"/>
      <c r="BJ18" s="91"/>
      <c r="BK18" s="91"/>
      <c r="BL18" s="91"/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1"/>
      <c r="CJ18" s="91"/>
      <c r="CK18" s="91"/>
      <c r="CL18" s="91"/>
      <c r="CM18" s="91"/>
      <c r="CN18" s="91"/>
      <c r="CO18" s="91"/>
      <c r="CP18" s="91"/>
      <c r="CQ18" s="91"/>
      <c r="CR18" s="91"/>
      <c r="CS18" s="91"/>
      <c r="CT18" s="91"/>
      <c r="CU18" s="91"/>
      <c r="CV18" s="91"/>
      <c r="CW18" s="91"/>
      <c r="CX18" s="91"/>
      <c r="CY18" s="91"/>
      <c r="CZ18" s="91"/>
      <c r="DA18" s="91"/>
      <c r="DB18" s="91"/>
      <c r="DC18" s="91"/>
      <c r="DD18" s="91"/>
      <c r="DE18" s="91"/>
      <c r="DF18" s="91"/>
      <c r="DG18" s="91"/>
      <c r="DH18" s="91"/>
      <c r="DI18" s="91"/>
      <c r="DJ18" s="91"/>
      <c r="DK18" s="91"/>
      <c r="DL18" s="91"/>
      <c r="DM18" s="91"/>
      <c r="DN18" s="91"/>
      <c r="DO18" s="91"/>
      <c r="DP18" s="91"/>
      <c r="DQ18" s="91"/>
      <c r="DR18" s="91"/>
      <c r="DS18" s="91"/>
      <c r="DT18" s="91"/>
      <c r="DU18" s="91"/>
      <c r="DV18" s="91"/>
      <c r="DW18" s="91"/>
      <c r="DX18" s="91"/>
      <c r="DY18" s="91"/>
      <c r="DZ18" s="91"/>
      <c r="EA18" s="91"/>
      <c r="EB18" s="91"/>
      <c r="EC18" s="91"/>
      <c r="ED18" s="91"/>
      <c r="EE18" s="91"/>
      <c r="EF18" s="91"/>
      <c r="EG18" s="91"/>
      <c r="EH18" s="91"/>
      <c r="EI18" s="91"/>
      <c r="EJ18" s="91"/>
      <c r="EK18" s="91"/>
      <c r="EL18" s="91"/>
      <c r="EM18" s="91"/>
      <c r="EN18" s="91"/>
      <c r="EO18" s="91"/>
      <c r="EP18" s="91"/>
      <c r="EQ18" s="91"/>
      <c r="ER18" s="91"/>
      <c r="ES18" s="91"/>
      <c r="ET18" s="91"/>
      <c r="EU18" s="91"/>
      <c r="EV18" s="91"/>
      <c r="EW18" s="91"/>
      <c r="EX18" s="91"/>
      <c r="EY18" s="91"/>
      <c r="EZ18" s="91"/>
      <c r="FA18" s="91"/>
      <c r="FB18" s="91"/>
      <c r="FC18" s="91"/>
      <c r="FD18" s="91"/>
      <c r="FE18" s="91"/>
      <c r="FF18" s="91"/>
      <c r="FG18" s="91"/>
      <c r="FH18" s="91"/>
      <c r="FI18" s="91"/>
      <c r="FJ18" s="91"/>
      <c r="FK18" s="91"/>
      <c r="FL18" s="91"/>
      <c r="FM18" s="91"/>
      <c r="FN18" s="91"/>
      <c r="FO18" s="91"/>
      <c r="FP18" s="91"/>
      <c r="FQ18" s="91"/>
      <c r="FR18" s="91"/>
      <c r="FS18" s="91"/>
      <c r="FT18" s="91"/>
      <c r="FU18" s="91"/>
      <c r="FV18" s="91"/>
      <c r="FW18" s="91"/>
      <c r="FX18" s="91"/>
      <c r="FY18" s="91"/>
      <c r="FZ18" s="91"/>
      <c r="GA18" s="91"/>
      <c r="GB18" s="91"/>
      <c r="GC18" s="91"/>
      <c r="GD18" s="91"/>
      <c r="GE18" s="91"/>
      <c r="GF18" s="91"/>
      <c r="GG18" s="91"/>
      <c r="GH18" s="91"/>
      <c r="GI18" s="91"/>
      <c r="GJ18" s="91"/>
      <c r="GK18" s="91"/>
      <c r="GL18" s="91"/>
      <c r="GM18" s="91"/>
      <c r="GN18" s="91"/>
      <c r="GO18" s="91"/>
      <c r="GP18" s="91"/>
      <c r="GQ18" s="91"/>
      <c r="GR18" s="91"/>
      <c r="GS18" s="91"/>
      <c r="GT18" s="91"/>
      <c r="GU18" s="91"/>
      <c r="GV18" s="91"/>
      <c r="GW18" s="91"/>
      <c r="GX18" s="91"/>
      <c r="GY18" s="91"/>
      <c r="GZ18" s="91"/>
      <c r="HA18" s="91"/>
      <c r="HB18" s="91"/>
      <c r="HC18" s="91"/>
      <c r="HD18" s="91"/>
      <c r="HE18" s="91"/>
      <c r="HF18" s="91"/>
      <c r="HG18" s="91"/>
      <c r="HH18" s="91"/>
      <c r="HI18" s="91"/>
      <c r="HJ18" s="91"/>
      <c r="HK18" s="91"/>
      <c r="HL18" s="91"/>
      <c r="HM18" s="91"/>
      <c r="HN18" s="91"/>
      <c r="HO18" s="91"/>
      <c r="HP18" s="91"/>
      <c r="HQ18" s="91"/>
      <c r="HR18" s="91"/>
      <c r="HS18" s="91"/>
      <c r="HT18" s="91"/>
      <c r="HU18" s="91"/>
      <c r="HV18" s="91"/>
      <c r="HW18" s="91"/>
      <c r="HX18" s="91"/>
      <c r="HY18" s="91"/>
      <c r="HZ18" s="91"/>
      <c r="IA18" s="91"/>
      <c r="IB18" s="91"/>
      <c r="IC18" s="91"/>
      <c r="ID18" s="91"/>
      <c r="IE18" s="91"/>
      <c r="IF18" s="91"/>
      <c r="IG18" s="91"/>
      <c r="IH18" s="91"/>
      <c r="II18" s="91"/>
      <c r="IJ18" s="91"/>
      <c r="IK18" s="91"/>
      <c r="IL18" s="91"/>
      <c r="IM18" s="91"/>
      <c r="IN18" s="91"/>
      <c r="IO18" s="91"/>
      <c r="IP18" s="91"/>
      <c r="IQ18" s="91"/>
      <c r="IR18" s="91"/>
      <c r="IS18" s="91"/>
      <c r="IT18" s="91"/>
      <c r="IU18" s="91"/>
      <c r="IV18" s="91"/>
      <c r="IW18" s="91"/>
      <c r="IX18" s="91"/>
      <c r="IY18" s="91"/>
      <c r="IZ18" s="91"/>
      <c r="JA18" s="91"/>
      <c r="JB18" s="91"/>
      <c r="JC18" s="91"/>
      <c r="JD18" s="91"/>
      <c r="JE18" s="91"/>
      <c r="JF18" s="91"/>
      <c r="JG18" s="91"/>
      <c r="JH18" s="91"/>
      <c r="JI18" s="91"/>
      <c r="JJ18" s="91"/>
      <c r="JK18" s="91"/>
      <c r="JL18" s="91"/>
      <c r="JM18" s="91"/>
      <c r="JN18" s="91"/>
      <c r="JO18" s="91"/>
      <c r="JP18" s="91"/>
      <c r="JQ18" s="91"/>
      <c r="JR18" s="91"/>
      <c r="JS18" s="91"/>
      <c r="JT18" s="91"/>
      <c r="JU18" s="91"/>
      <c r="JV18" s="91"/>
      <c r="JW18" s="91"/>
      <c r="JX18" s="91"/>
      <c r="JY18" s="91"/>
      <c r="JZ18" s="91"/>
      <c r="KA18" s="91"/>
      <c r="KB18" s="91"/>
      <c r="KC18" s="91"/>
      <c r="KD18" s="91"/>
      <c r="KE18" s="91"/>
      <c r="KF18" s="91"/>
      <c r="KG18" s="91"/>
      <c r="KH18" s="91"/>
      <c r="KI18" s="91"/>
      <c r="KJ18" s="91"/>
      <c r="KK18" s="91"/>
      <c r="KL18" s="91"/>
      <c r="KM18" s="91"/>
      <c r="KN18" s="91"/>
      <c r="KO18" s="91"/>
      <c r="KP18" s="91"/>
      <c r="KQ18" s="91"/>
      <c r="KR18" s="91"/>
      <c r="KS18" s="91"/>
      <c r="KT18" s="91"/>
      <c r="KU18" s="91"/>
      <c r="KV18" s="91"/>
      <c r="KW18" s="91"/>
      <c r="KX18" s="91"/>
      <c r="KY18" s="91"/>
      <c r="KZ18" s="91"/>
      <c r="LA18" s="91"/>
      <c r="LB18" s="91"/>
      <c r="LC18" s="91"/>
      <c r="LD18" s="91"/>
      <c r="LE18" s="91"/>
      <c r="LF18" s="91"/>
      <c r="LG18" s="91"/>
      <c r="LH18" s="91"/>
      <c r="LI18" s="91"/>
      <c r="LJ18" s="91"/>
      <c r="LK18" s="91"/>
      <c r="LL18" s="91"/>
      <c r="LM18" s="91"/>
      <c r="LN18" s="91"/>
      <c r="LO18" s="91"/>
      <c r="LP18" s="91"/>
      <c r="LQ18" s="91"/>
      <c r="LR18" s="91"/>
      <c r="LS18" s="91"/>
      <c r="LT18" s="91"/>
      <c r="LU18" s="91"/>
      <c r="LV18" s="91"/>
      <c r="LW18" s="91"/>
      <c r="LX18" s="91"/>
      <c r="LY18" s="91"/>
      <c r="LZ18" s="91"/>
      <c r="MA18" s="91"/>
      <c r="MB18" s="91"/>
      <c r="MC18" s="91"/>
      <c r="MD18" s="91"/>
      <c r="ME18" s="91"/>
      <c r="MF18" s="91"/>
      <c r="MG18" s="91"/>
      <c r="MH18" s="91"/>
      <c r="MI18" s="91"/>
      <c r="MJ18" s="91"/>
      <c r="MK18" s="91"/>
      <c r="ML18" s="91"/>
      <c r="MM18" s="91"/>
      <c r="MN18" s="91"/>
      <c r="MO18" s="91"/>
      <c r="MP18" s="91"/>
      <c r="MQ18" s="91"/>
      <c r="MR18" s="91"/>
      <c r="MS18" s="91"/>
      <c r="MT18" s="91"/>
      <c r="MU18" s="91"/>
      <c r="MV18" s="91"/>
      <c r="MW18" s="91"/>
      <c r="MX18" s="91"/>
      <c r="MY18" s="91"/>
      <c r="MZ18" s="91"/>
      <c r="NA18" s="91"/>
      <c r="NB18" s="91"/>
      <c r="NC18" s="91"/>
      <c r="ND18" s="91"/>
      <c r="NE18" s="91"/>
      <c r="NF18" s="91"/>
      <c r="NG18" s="91"/>
      <c r="NH18" s="91"/>
      <c r="NI18" s="91"/>
      <c r="NJ18" s="91"/>
      <c r="NK18" s="91"/>
      <c r="NL18" s="91"/>
      <c r="NM18" s="91"/>
      <c r="NN18" s="91"/>
      <c r="NO18" s="91"/>
      <c r="NP18" s="91"/>
      <c r="NQ18" s="91"/>
      <c r="NR18" s="91"/>
      <c r="NS18" s="91"/>
      <c r="NT18" s="91"/>
      <c r="NU18" s="91"/>
      <c r="NV18" s="91"/>
      <c r="NW18" s="91"/>
      <c r="NX18" s="91"/>
      <c r="NY18" s="91"/>
      <c r="NZ18" s="91"/>
      <c r="OA18" s="91"/>
      <c r="OB18" s="91"/>
      <c r="OC18" s="91"/>
      <c r="OD18" s="91"/>
      <c r="OE18" s="91"/>
      <c r="OF18" s="91"/>
      <c r="OG18" s="91"/>
      <c r="OH18" s="91"/>
      <c r="OI18" s="91"/>
      <c r="OJ18" s="91"/>
      <c r="OK18" s="91"/>
      <c r="OL18" s="91"/>
      <c r="OM18" s="91"/>
      <c r="ON18" s="91"/>
      <c r="OO18" s="91"/>
      <c r="OP18" s="91"/>
      <c r="OQ18" s="91"/>
      <c r="OR18" s="91"/>
      <c r="OS18" s="91"/>
      <c r="OT18" s="91"/>
      <c r="OU18" s="91"/>
      <c r="OV18" s="91"/>
      <c r="OW18" s="91"/>
      <c r="OX18" s="91"/>
      <c r="OY18" s="91"/>
      <c r="OZ18" s="91"/>
      <c r="PA18" s="91"/>
      <c r="PB18" s="91"/>
      <c r="PC18" s="91"/>
      <c r="PD18" s="91"/>
      <c r="PE18" s="91"/>
      <c r="PF18" s="91"/>
      <c r="PG18" s="91"/>
      <c r="PH18" s="91"/>
      <c r="PI18" s="91"/>
      <c r="PJ18" s="91"/>
      <c r="PK18" s="91"/>
      <c r="PL18" s="91"/>
      <c r="PM18" s="91"/>
      <c r="PN18" s="91"/>
      <c r="PO18" s="91"/>
      <c r="PP18" s="91"/>
      <c r="PQ18" s="91"/>
      <c r="PR18" s="91"/>
      <c r="PS18" s="91"/>
      <c r="PT18" s="91"/>
      <c r="PU18" s="91"/>
      <c r="PV18" s="91"/>
      <c r="PW18" s="91"/>
      <c r="PX18" s="91"/>
      <c r="PY18" s="91"/>
      <c r="PZ18" s="91"/>
      <c r="QA18" s="91"/>
      <c r="QB18" s="91"/>
      <c r="QC18" s="91"/>
      <c r="QD18" s="91"/>
      <c r="QE18" s="91"/>
      <c r="QF18" s="91"/>
      <c r="QG18" s="91"/>
      <c r="QH18" s="91"/>
      <c r="QI18" s="91"/>
      <c r="QJ18" s="91"/>
      <c r="QK18" s="91"/>
      <c r="QL18" s="91"/>
      <c r="QM18" s="91"/>
      <c r="QN18" s="91"/>
      <c r="QO18" s="91"/>
      <c r="QP18" s="91"/>
      <c r="QQ18" s="91"/>
      <c r="QR18" s="91"/>
      <c r="QS18" s="91"/>
      <c r="QT18" s="91"/>
      <c r="QU18" s="91"/>
      <c r="QV18" s="91"/>
      <c r="QW18" s="91"/>
      <c r="QX18" s="91"/>
      <c r="QY18" s="91"/>
      <c r="QZ18" s="91"/>
      <c r="RA18" s="91"/>
      <c r="RB18" s="91"/>
      <c r="RC18" s="91"/>
      <c r="RD18" s="91"/>
      <c r="RE18" s="91"/>
      <c r="RF18" s="91"/>
      <c r="RG18" s="91"/>
      <c r="RH18" s="91"/>
      <c r="RI18" s="91"/>
      <c r="RJ18" s="91"/>
      <c r="RK18" s="91"/>
      <c r="RL18" s="91"/>
      <c r="RM18" s="91"/>
      <c r="RN18" s="91"/>
      <c r="RO18" s="91"/>
      <c r="RP18" s="91"/>
      <c r="RQ18" s="91"/>
      <c r="RR18" s="91"/>
      <c r="RS18" s="91"/>
      <c r="RT18" s="91"/>
      <c r="RU18" s="91"/>
      <c r="RV18" s="91"/>
      <c r="RW18" s="91"/>
      <c r="RX18" s="91"/>
      <c r="RY18" s="91"/>
      <c r="RZ18" s="91"/>
      <c r="SA18" s="91"/>
      <c r="SB18" s="91"/>
      <c r="SC18" s="91"/>
      <c r="SD18" s="91"/>
      <c r="SE18" s="91"/>
      <c r="SF18" s="91"/>
      <c r="SG18" s="91"/>
      <c r="SH18" s="91"/>
      <c r="SI18" s="91"/>
      <c r="SJ18" s="91"/>
      <c r="SK18" s="91"/>
      <c r="SL18" s="91"/>
      <c r="SM18" s="91"/>
      <c r="SN18" s="91"/>
      <c r="SO18" s="91"/>
      <c r="SP18" s="91"/>
      <c r="SQ18" s="91"/>
      <c r="SR18" s="91"/>
      <c r="SS18" s="91"/>
      <c r="ST18" s="91"/>
      <c r="SU18" s="91"/>
      <c r="SV18" s="91"/>
      <c r="SW18" s="91"/>
      <c r="SX18" s="91"/>
      <c r="SY18" s="91"/>
      <c r="SZ18" s="91"/>
      <c r="TA18" s="91"/>
      <c r="TB18" s="91"/>
      <c r="TC18" s="91"/>
      <c r="TD18" s="91"/>
      <c r="TE18" s="91"/>
      <c r="TF18" s="91"/>
      <c r="TG18" s="91"/>
      <c r="TH18" s="91"/>
      <c r="TI18" s="91"/>
      <c r="TJ18" s="91"/>
      <c r="TK18" s="91"/>
      <c r="TL18" s="91"/>
      <c r="TM18" s="91"/>
      <c r="TN18" s="91"/>
      <c r="TO18" s="91"/>
      <c r="TP18" s="91"/>
      <c r="TQ18" s="91"/>
      <c r="TR18" s="91"/>
      <c r="TS18" s="91"/>
      <c r="TT18" s="91"/>
      <c r="TU18" s="91"/>
      <c r="TV18" s="91"/>
      <c r="TW18" s="91"/>
      <c r="TX18" s="91"/>
      <c r="TY18" s="91"/>
      <c r="TZ18" s="91"/>
      <c r="UA18" s="91"/>
      <c r="UB18" s="91"/>
      <c r="UC18" s="91"/>
      <c r="UD18" s="91"/>
      <c r="UE18" s="91"/>
      <c r="UF18" s="91"/>
      <c r="UG18" s="91"/>
      <c r="UH18" s="91"/>
      <c r="UI18" s="91"/>
      <c r="UJ18" s="91"/>
      <c r="UK18" s="91"/>
      <c r="UL18" s="91"/>
      <c r="UM18" s="91"/>
      <c r="UN18" s="91"/>
      <c r="UO18" s="91"/>
      <c r="UP18" s="91"/>
      <c r="UQ18" s="91"/>
      <c r="UR18" s="91"/>
      <c r="US18" s="91"/>
      <c r="UT18" s="91"/>
      <c r="UU18" s="91"/>
      <c r="UV18" s="91"/>
      <c r="UW18" s="91"/>
      <c r="UX18" s="91"/>
      <c r="UY18" s="91"/>
      <c r="UZ18" s="91"/>
      <c r="VA18" s="91"/>
      <c r="VB18" s="91"/>
      <c r="VC18" s="91"/>
      <c r="VD18" s="91"/>
      <c r="VE18" s="91"/>
      <c r="VF18" s="91"/>
      <c r="VG18" s="91"/>
      <c r="VH18" s="91"/>
      <c r="VI18" s="91"/>
      <c r="VJ18" s="91"/>
      <c r="VK18" s="91"/>
      <c r="VL18" s="91"/>
      <c r="VM18" s="91"/>
      <c r="VN18" s="91"/>
      <c r="VO18" s="91"/>
      <c r="VP18" s="91"/>
      <c r="VQ18" s="91"/>
      <c r="VR18" s="91"/>
      <c r="VS18" s="91"/>
      <c r="VT18" s="91"/>
      <c r="VU18" s="91"/>
      <c r="VV18" s="91"/>
      <c r="VW18" s="91"/>
      <c r="VX18" s="91"/>
      <c r="VY18" s="91"/>
      <c r="VZ18" s="91"/>
      <c r="WA18" s="91"/>
      <c r="WB18" s="91"/>
      <c r="WC18" s="91"/>
      <c r="WD18" s="91"/>
      <c r="WE18" s="91"/>
      <c r="WF18" s="91"/>
      <c r="WG18" s="91"/>
      <c r="WH18" s="91"/>
      <c r="WI18" s="91"/>
      <c r="WJ18" s="91"/>
      <c r="WK18" s="91"/>
      <c r="WL18" s="91"/>
      <c r="WM18" s="91"/>
      <c r="WN18" s="91"/>
      <c r="WO18" s="91"/>
      <c r="WP18" s="91"/>
      <c r="WQ18" s="91"/>
      <c r="WR18" s="91"/>
      <c r="WS18" s="91"/>
      <c r="WT18" s="91"/>
      <c r="WU18" s="91"/>
      <c r="WV18" s="91"/>
      <c r="WW18" s="91"/>
      <c r="WX18" s="91"/>
      <c r="WY18" s="91"/>
      <c r="WZ18" s="91"/>
      <c r="XA18" s="91"/>
      <c r="XB18" s="91"/>
      <c r="XC18" s="91"/>
      <c r="XD18" s="91"/>
      <c r="XE18" s="91"/>
      <c r="XF18" s="91"/>
      <c r="XG18" s="91"/>
      <c r="XH18" s="91"/>
      <c r="XI18" s="91"/>
      <c r="XJ18" s="91"/>
      <c r="XK18" s="91"/>
      <c r="XL18" s="91"/>
      <c r="XM18" s="91"/>
      <c r="XN18" s="91"/>
      <c r="XO18" s="91"/>
      <c r="XP18" s="91"/>
      <c r="XQ18" s="91"/>
      <c r="XR18" s="91"/>
      <c r="XS18" s="91"/>
      <c r="XT18" s="91"/>
      <c r="XU18" s="91"/>
      <c r="XV18" s="91"/>
      <c r="XW18" s="91"/>
      <c r="XX18" s="91"/>
      <c r="XY18" s="91"/>
      <c r="XZ18" s="91"/>
      <c r="YA18" s="91"/>
      <c r="YB18" s="91"/>
      <c r="YC18" s="91"/>
      <c r="YD18" s="91"/>
      <c r="YE18" s="91"/>
      <c r="YF18" s="91"/>
      <c r="YG18" s="91"/>
      <c r="YH18" s="91"/>
      <c r="YI18" s="91"/>
      <c r="YJ18" s="91"/>
      <c r="YK18" s="91"/>
      <c r="YL18" s="91"/>
      <c r="YM18" s="91"/>
      <c r="YN18" s="91"/>
      <c r="YO18" s="91"/>
      <c r="YP18" s="91"/>
      <c r="YQ18" s="91"/>
      <c r="YR18" s="91"/>
      <c r="YS18" s="91"/>
      <c r="YT18" s="91"/>
      <c r="YU18" s="91"/>
      <c r="YV18" s="91"/>
      <c r="YW18" s="91"/>
      <c r="YX18" s="91"/>
      <c r="YY18" s="91"/>
      <c r="YZ18" s="91"/>
      <c r="ZA18" s="91"/>
      <c r="ZB18" s="91"/>
      <c r="ZC18" s="91"/>
      <c r="ZD18" s="91"/>
      <c r="ZE18" s="91"/>
      <c r="ZF18" s="91"/>
      <c r="ZG18" s="91"/>
      <c r="ZH18" s="91"/>
      <c r="ZI18" s="91"/>
      <c r="ZJ18" s="91"/>
      <c r="ZK18" s="91"/>
      <c r="ZL18" s="91"/>
      <c r="ZM18" s="91"/>
      <c r="ZN18" s="91"/>
      <c r="ZO18" s="91"/>
      <c r="ZP18" s="91"/>
      <c r="ZQ18" s="91"/>
      <c r="ZR18" s="91"/>
      <c r="ZS18" s="91"/>
      <c r="ZT18" s="91"/>
      <c r="ZU18" s="91"/>
      <c r="ZV18" s="91"/>
      <c r="ZW18" s="91"/>
      <c r="ZX18" s="91"/>
      <c r="ZY18" s="91"/>
      <c r="ZZ18" s="91"/>
      <c r="AAA18" s="91"/>
      <c r="AAB18" s="91"/>
      <c r="AAC18" s="91"/>
      <c r="AAD18" s="91"/>
      <c r="AAE18" s="91"/>
      <c r="AAF18" s="91"/>
      <c r="AAG18" s="91"/>
      <c r="AAH18" s="91"/>
      <c r="AAI18" s="91"/>
      <c r="AAJ18" s="91"/>
      <c r="AAK18" s="91"/>
      <c r="AAL18" s="91"/>
      <c r="AAM18" s="91"/>
      <c r="AAN18" s="91"/>
      <c r="AAO18" s="91"/>
      <c r="AAP18" s="91"/>
      <c r="AAQ18" s="91"/>
      <c r="AAR18" s="91"/>
      <c r="AAS18" s="91"/>
      <c r="AAT18" s="91"/>
      <c r="AAU18" s="91"/>
      <c r="AAV18" s="91"/>
      <c r="AAW18" s="91"/>
      <c r="AAX18" s="91"/>
      <c r="AAY18" s="91"/>
      <c r="AAZ18" s="91"/>
      <c r="ABA18" s="91"/>
      <c r="ABB18" s="91"/>
      <c r="ABC18" s="91"/>
      <c r="ABD18" s="91"/>
      <c r="ABE18" s="91"/>
      <c r="ABF18" s="91"/>
      <c r="ABG18" s="91"/>
      <c r="ABH18" s="91"/>
      <c r="ABI18" s="91"/>
      <c r="ABJ18" s="91"/>
      <c r="ABK18" s="91"/>
      <c r="ABL18" s="91"/>
      <c r="ABM18" s="91"/>
      <c r="ABN18" s="91"/>
      <c r="ABO18" s="91"/>
      <c r="ABP18" s="91"/>
      <c r="ABQ18" s="91"/>
      <c r="ABR18" s="91"/>
      <c r="ABS18" s="91"/>
      <c r="ABT18" s="91"/>
      <c r="ABU18" s="91"/>
      <c r="ABV18" s="91"/>
      <c r="ABW18" s="91"/>
      <c r="ABX18" s="91"/>
      <c r="ABY18" s="91"/>
      <c r="ABZ18" s="91"/>
      <c r="ACA18" s="91"/>
      <c r="ACB18" s="91"/>
      <c r="ACC18" s="91"/>
      <c r="ACD18" s="91"/>
      <c r="ACE18" s="91"/>
      <c r="ACF18" s="91"/>
      <c r="ACG18" s="91"/>
      <c r="ACH18" s="91"/>
      <c r="ACI18" s="91"/>
      <c r="ACJ18" s="91"/>
      <c r="ACK18" s="91"/>
      <c r="ACL18" s="91"/>
      <c r="ACM18" s="91"/>
      <c r="ACN18" s="91"/>
      <c r="ACO18" s="91"/>
      <c r="ACP18" s="91"/>
      <c r="ACQ18" s="91"/>
      <c r="ACR18" s="91"/>
      <c r="ACS18" s="91"/>
      <c r="ACT18" s="91"/>
      <c r="ACU18" s="91"/>
      <c r="ACV18" s="91"/>
      <c r="ACW18" s="91"/>
      <c r="ACX18" s="91"/>
      <c r="ACY18" s="91"/>
      <c r="ACZ18" s="91"/>
      <c r="ADA18" s="91"/>
      <c r="ADB18" s="91"/>
      <c r="ADC18" s="91"/>
      <c r="ADD18" s="91"/>
      <c r="ADE18" s="91"/>
      <c r="ADF18" s="91"/>
      <c r="ADG18" s="91"/>
      <c r="ADH18" s="91"/>
      <c r="ADI18" s="91"/>
      <c r="ADJ18" s="91"/>
      <c r="ADK18" s="91"/>
      <c r="ADL18" s="91"/>
      <c r="ADM18" s="91"/>
      <c r="ADN18" s="91"/>
      <c r="ADO18" s="91"/>
      <c r="ADP18" s="91"/>
      <c r="ADQ18" s="91"/>
      <c r="ADR18" s="91"/>
      <c r="ADS18" s="91"/>
      <c r="ADT18" s="91"/>
      <c r="ADU18" s="91"/>
      <c r="ADV18" s="91"/>
      <c r="ADW18" s="91"/>
      <c r="ADX18" s="91"/>
      <c r="ADY18" s="91"/>
      <c r="ADZ18" s="91"/>
      <c r="AEA18" s="91"/>
      <c r="AEB18" s="91"/>
      <c r="AEC18" s="91"/>
      <c r="AED18" s="91"/>
      <c r="AEE18" s="91"/>
      <c r="AEF18" s="91"/>
      <c r="AEG18" s="91"/>
      <c r="AEH18" s="91"/>
      <c r="AEI18" s="91"/>
      <c r="AEJ18" s="91"/>
      <c r="AEK18" s="91"/>
      <c r="AEL18" s="91"/>
      <c r="AEM18" s="91"/>
      <c r="AEN18" s="91"/>
      <c r="AEO18" s="91"/>
      <c r="AEP18" s="91"/>
      <c r="AEQ18" s="91"/>
      <c r="AER18" s="91"/>
      <c r="AES18" s="91"/>
      <c r="AET18" s="91"/>
      <c r="AEU18" s="91"/>
      <c r="AEV18" s="91"/>
      <c r="AEW18" s="91"/>
      <c r="AEX18" s="91"/>
      <c r="AEY18" s="91"/>
      <c r="AEZ18" s="91"/>
      <c r="AFA18" s="91"/>
      <c r="AFB18" s="91"/>
      <c r="AFC18" s="91"/>
      <c r="AFD18" s="91"/>
      <c r="AFE18" s="91"/>
      <c r="AFF18" s="91"/>
      <c r="AFG18" s="91"/>
      <c r="AFH18" s="91"/>
      <c r="AFI18" s="91"/>
      <c r="AFJ18" s="91"/>
      <c r="AFK18" s="91"/>
      <c r="AFL18" s="91"/>
      <c r="AFM18" s="91"/>
      <c r="AFN18" s="91"/>
      <c r="AFO18" s="91"/>
      <c r="AFP18" s="91"/>
      <c r="AFQ18" s="91"/>
      <c r="AFR18" s="91"/>
      <c r="AFS18" s="91"/>
      <c r="AFT18" s="91"/>
      <c r="AFU18" s="91"/>
      <c r="AFV18" s="91"/>
      <c r="AFW18" s="91"/>
      <c r="AFX18" s="91"/>
      <c r="AFY18" s="91"/>
      <c r="AFZ18" s="91"/>
      <c r="AGA18" s="91"/>
      <c r="AGB18" s="91"/>
      <c r="AGC18" s="91"/>
      <c r="AGD18" s="91"/>
      <c r="AGE18" s="91"/>
      <c r="AGF18" s="91"/>
      <c r="AGG18" s="91"/>
      <c r="AGH18" s="91"/>
      <c r="AGI18" s="91"/>
      <c r="AGJ18" s="91"/>
      <c r="AGK18" s="91"/>
      <c r="AGL18" s="91"/>
      <c r="AGM18" s="91"/>
      <c r="AGN18" s="91"/>
      <c r="AGO18" s="91"/>
      <c r="AGP18" s="91"/>
      <c r="AGQ18" s="91"/>
      <c r="AGR18" s="91"/>
      <c r="AGS18" s="91"/>
      <c r="AGT18" s="91"/>
      <c r="AGU18" s="91"/>
      <c r="AGV18" s="91"/>
      <c r="AGW18" s="91"/>
      <c r="AGX18" s="91"/>
      <c r="AGY18" s="91"/>
      <c r="AGZ18" s="91"/>
      <c r="AHA18" s="91"/>
      <c r="AHB18" s="91"/>
      <c r="AHC18" s="91"/>
      <c r="AHD18" s="91"/>
      <c r="AHE18" s="91"/>
      <c r="AHF18" s="91"/>
      <c r="AHG18" s="91"/>
      <c r="AHH18" s="91"/>
      <c r="AHI18" s="91"/>
      <c r="AHJ18" s="91"/>
      <c r="AHK18" s="91"/>
      <c r="AHL18" s="91"/>
      <c r="AHM18" s="91"/>
      <c r="AHN18" s="91"/>
      <c r="AHO18" s="91"/>
      <c r="AHP18" s="91"/>
      <c r="AHQ18" s="91"/>
      <c r="AHR18" s="91"/>
      <c r="AHS18" s="91"/>
      <c r="AHT18" s="91"/>
      <c r="AHU18" s="91"/>
      <c r="AHV18" s="91"/>
      <c r="AHW18" s="91"/>
      <c r="AHX18" s="91"/>
      <c r="AHY18" s="91"/>
      <c r="AHZ18" s="91"/>
      <c r="AIA18" s="91"/>
      <c r="AIB18" s="91"/>
      <c r="AIC18" s="91"/>
      <c r="AID18" s="91"/>
      <c r="AIE18" s="91"/>
      <c r="AIF18" s="91"/>
      <c r="AIG18" s="91"/>
      <c r="AIH18" s="91"/>
      <c r="AII18" s="91"/>
      <c r="AIJ18" s="91"/>
      <c r="AIK18" s="91"/>
      <c r="AIL18" s="91"/>
      <c r="AIM18" s="91"/>
      <c r="AIN18" s="91"/>
      <c r="AIO18" s="91"/>
      <c r="AIP18" s="91"/>
      <c r="AIQ18" s="91"/>
      <c r="AIR18" s="91"/>
      <c r="AIS18" s="91"/>
      <c r="AIT18" s="91"/>
      <c r="AIU18" s="91"/>
      <c r="AIV18" s="91"/>
      <c r="AIW18" s="91"/>
      <c r="AIX18" s="91"/>
      <c r="AIY18" s="91"/>
      <c r="AIZ18" s="91"/>
      <c r="AJA18" s="91"/>
      <c r="AJB18" s="91"/>
      <c r="AJC18" s="91"/>
      <c r="AJD18" s="91"/>
      <c r="AJE18" s="91"/>
      <c r="AJF18" s="91"/>
      <c r="AJG18" s="91"/>
      <c r="AJH18" s="91"/>
      <c r="AJI18" s="91"/>
      <c r="AJJ18" s="91"/>
      <c r="AJK18" s="91"/>
      <c r="AJL18" s="91"/>
      <c r="AJM18" s="91"/>
      <c r="AJN18" s="91"/>
      <c r="AJO18" s="91"/>
      <c r="AJP18" s="91"/>
      <c r="AJQ18" s="91"/>
      <c r="AJR18" s="91"/>
      <c r="AJS18" s="91"/>
      <c r="AJT18" s="91"/>
      <c r="AJU18" s="91"/>
      <c r="AJV18" s="91"/>
      <c r="AJW18" s="91"/>
      <c r="AJX18" s="91"/>
      <c r="AJY18" s="91"/>
      <c r="AJZ18" s="91"/>
      <c r="AKA18" s="91"/>
      <c r="AKB18" s="91"/>
      <c r="AKC18" s="91"/>
      <c r="AKD18" s="91"/>
      <c r="AKE18" s="91"/>
      <c r="AKF18" s="91"/>
      <c r="AKG18" s="91"/>
      <c r="AKH18" s="91"/>
      <c r="AKI18" s="91"/>
      <c r="AKJ18" s="91"/>
      <c r="AKK18" s="91"/>
      <c r="AKL18" s="91"/>
      <c r="AKM18" s="91"/>
      <c r="AKN18" s="91"/>
      <c r="AKO18" s="91"/>
      <c r="AKP18" s="91"/>
      <c r="AKQ18" s="91"/>
      <c r="AKR18" s="91"/>
      <c r="AKS18" s="91"/>
      <c r="AKT18" s="91"/>
      <c r="AKU18" s="91"/>
      <c r="AKV18" s="91"/>
      <c r="AKW18" s="91"/>
      <c r="AKX18" s="91"/>
      <c r="AKY18" s="91"/>
      <c r="AKZ18" s="91"/>
      <c r="ALA18" s="91"/>
      <c r="ALB18" s="91"/>
      <c r="ALC18" s="91"/>
      <c r="ALD18" s="91"/>
      <c r="ALE18" s="91"/>
      <c r="ALF18" s="91"/>
      <c r="ALG18" s="91"/>
      <c r="ALH18" s="91"/>
      <c r="ALI18" s="91"/>
      <c r="ALJ18" s="91"/>
      <c r="ALK18" s="91"/>
      <c r="ALL18" s="91"/>
      <c r="ALM18" s="91"/>
      <c r="ALN18" s="91"/>
      <c r="ALO18" s="91"/>
      <c r="ALP18" s="91"/>
      <c r="ALQ18" s="91"/>
      <c r="ALR18" s="91"/>
      <c r="ALS18" s="91"/>
      <c r="ALT18" s="91"/>
      <c r="ALU18" s="91"/>
      <c r="ALV18" s="91"/>
      <c r="ALW18" s="91"/>
      <c r="ALX18" s="91"/>
      <c r="ALY18" s="91"/>
      <c r="ALZ18" s="91"/>
      <c r="AMA18" s="91"/>
      <c r="AMB18" s="91"/>
      <c r="AMC18" s="91"/>
      <c r="AMD18" s="91"/>
      <c r="AME18" s="91"/>
      <c r="AMF18" s="91"/>
      <c r="AMG18" s="91"/>
      <c r="AMH18" s="91"/>
      <c r="AMI18" s="91"/>
      <c r="AMJ18" s="91"/>
      <c r="AMK18" s="91"/>
      <c r="AML18" s="91"/>
      <c r="AMM18" s="91"/>
      <c r="AMN18" s="91"/>
      <c r="AMO18" s="91"/>
      <c r="AMP18" s="91"/>
      <c r="AMQ18" s="91"/>
      <c r="AMR18" s="91"/>
      <c r="AMS18" s="91"/>
      <c r="AMT18" s="91"/>
      <c r="AMU18" s="91"/>
      <c r="AMV18" s="91"/>
      <c r="AMW18" s="91"/>
      <c r="AMX18" s="91"/>
      <c r="AMY18" s="91"/>
      <c r="AMZ18" s="91"/>
      <c r="ANA18" s="91"/>
      <c r="ANB18" s="91"/>
      <c r="ANC18" s="91"/>
      <c r="AND18" s="91"/>
      <c r="ANE18" s="91"/>
      <c r="ANF18" s="91"/>
      <c r="ANG18" s="91"/>
      <c r="ANH18" s="91"/>
      <c r="ANI18" s="91"/>
      <c r="ANJ18" s="91"/>
      <c r="ANK18" s="91"/>
      <c r="ANL18" s="91"/>
      <c r="ANM18" s="91"/>
      <c r="ANN18" s="91"/>
      <c r="ANO18" s="91"/>
      <c r="ANP18" s="91"/>
      <c r="ANQ18" s="91"/>
      <c r="ANR18" s="91"/>
      <c r="ANS18" s="91"/>
      <c r="ANT18" s="91"/>
      <c r="ANU18" s="91"/>
      <c r="ANV18" s="91"/>
      <c r="ANW18" s="91"/>
      <c r="ANX18" s="91"/>
      <c r="ANY18" s="91"/>
      <c r="ANZ18" s="91"/>
      <c r="AOA18" s="91"/>
      <c r="AOB18" s="91"/>
      <c r="AOC18" s="91"/>
      <c r="AOD18" s="91"/>
      <c r="AOE18" s="91"/>
      <c r="AOF18" s="91"/>
      <c r="AOG18" s="91"/>
      <c r="AOH18" s="91"/>
      <c r="AOI18" s="91"/>
      <c r="AOJ18" s="91"/>
      <c r="AOK18" s="91"/>
      <c r="AOL18" s="91"/>
      <c r="AOM18" s="91"/>
      <c r="AON18" s="91"/>
      <c r="AOO18" s="91"/>
      <c r="AOP18" s="91"/>
      <c r="AOQ18" s="91"/>
      <c r="AOR18" s="91"/>
      <c r="AOS18" s="91"/>
      <c r="AOT18" s="91"/>
      <c r="AOU18" s="91"/>
      <c r="AOV18" s="91"/>
      <c r="AOW18" s="91"/>
      <c r="AOX18" s="91"/>
      <c r="AOY18" s="91"/>
      <c r="AOZ18" s="91"/>
      <c r="APA18" s="91"/>
      <c r="APB18" s="91"/>
      <c r="APC18" s="91"/>
      <c r="APD18" s="91"/>
      <c r="APE18" s="91"/>
      <c r="APF18" s="91"/>
      <c r="APG18" s="91"/>
      <c r="APH18" s="91"/>
      <c r="API18" s="91"/>
      <c r="APJ18" s="91"/>
      <c r="APK18" s="91"/>
      <c r="APL18" s="91"/>
      <c r="APM18" s="91"/>
      <c r="APN18" s="91"/>
      <c r="APO18" s="91"/>
      <c r="APP18" s="91"/>
      <c r="APQ18" s="91"/>
      <c r="APR18" s="91"/>
      <c r="APS18" s="91"/>
      <c r="APT18" s="91"/>
      <c r="APU18" s="91"/>
      <c r="APV18" s="91"/>
      <c r="APW18" s="91"/>
      <c r="APX18" s="91"/>
      <c r="APY18" s="91"/>
      <c r="APZ18" s="91"/>
      <c r="AQA18" s="91"/>
      <c r="AQB18" s="91"/>
      <c r="AQC18" s="91"/>
      <c r="AQD18" s="91"/>
      <c r="AQE18" s="91"/>
      <c r="AQF18" s="91"/>
      <c r="AQG18" s="91"/>
      <c r="AQH18" s="91"/>
      <c r="AQI18" s="91"/>
      <c r="AQJ18" s="91"/>
      <c r="AQK18" s="91"/>
      <c r="AQL18" s="91"/>
      <c r="AQM18" s="91"/>
      <c r="AQN18" s="91"/>
      <c r="AQO18" s="91"/>
      <c r="AQP18" s="91"/>
      <c r="AQQ18" s="91"/>
      <c r="AQR18" s="91"/>
      <c r="AQS18" s="91"/>
      <c r="AQT18" s="91"/>
      <c r="AQU18" s="91"/>
      <c r="AQV18" s="91"/>
      <c r="AQW18" s="91"/>
      <c r="AQX18" s="91"/>
      <c r="AQY18" s="91"/>
      <c r="AQZ18" s="91"/>
      <c r="ARA18" s="91"/>
      <c r="ARB18" s="91"/>
      <c r="ARC18" s="91"/>
      <c r="ARD18" s="91"/>
      <c r="ARE18" s="91"/>
      <c r="ARF18" s="91"/>
      <c r="ARG18" s="91"/>
      <c r="ARH18" s="91"/>
      <c r="ARI18" s="91"/>
      <c r="ARJ18" s="91"/>
      <c r="ARK18" s="91"/>
      <c r="ARL18" s="91"/>
      <c r="ARM18" s="91"/>
      <c r="ARN18" s="91"/>
      <c r="ARO18" s="91"/>
      <c r="ARP18" s="91"/>
      <c r="ARQ18" s="91"/>
      <c r="ARR18" s="91"/>
      <c r="ARS18" s="91"/>
      <c r="ART18" s="91"/>
      <c r="ARU18" s="91"/>
      <c r="ARV18" s="91"/>
      <c r="ARW18" s="91"/>
      <c r="ARX18" s="91"/>
      <c r="ARY18" s="91"/>
      <c r="ARZ18" s="91"/>
      <c r="ASA18" s="91"/>
      <c r="ASB18" s="91"/>
      <c r="ASC18" s="91"/>
      <c r="ASD18" s="91"/>
      <c r="ASE18" s="91"/>
      <c r="ASF18" s="91"/>
      <c r="ASG18" s="91"/>
      <c r="ASH18" s="91"/>
      <c r="ASI18" s="91"/>
      <c r="ASJ18" s="91"/>
      <c r="ASK18" s="91"/>
      <c r="ASL18" s="91"/>
      <c r="ASM18" s="91"/>
      <c r="ASN18" s="91"/>
      <c r="ASO18" s="91"/>
      <c r="ASP18" s="91"/>
      <c r="ASQ18" s="91"/>
      <c r="ASR18" s="91"/>
      <c r="ASS18" s="91"/>
      <c r="AST18" s="91"/>
      <c r="ASU18" s="91"/>
      <c r="ASV18" s="91"/>
      <c r="ASW18" s="91"/>
      <c r="ASX18" s="91"/>
      <c r="ASY18" s="91"/>
      <c r="ASZ18" s="91"/>
      <c r="ATA18" s="91"/>
      <c r="ATB18" s="91"/>
      <c r="ATC18" s="91"/>
      <c r="ATD18" s="91"/>
      <c r="ATE18" s="91"/>
      <c r="ATF18" s="91"/>
      <c r="ATG18" s="91"/>
      <c r="ATH18" s="91"/>
      <c r="ATI18" s="91"/>
      <c r="ATJ18" s="91"/>
      <c r="ATK18" s="91"/>
      <c r="ATL18" s="91"/>
      <c r="ATM18" s="91"/>
      <c r="ATN18" s="91"/>
      <c r="ATO18" s="91"/>
      <c r="ATP18" s="91"/>
      <c r="ATQ18" s="91"/>
      <c r="ATR18" s="91"/>
      <c r="ATS18" s="91"/>
      <c r="ATT18" s="91"/>
      <c r="ATU18" s="91"/>
      <c r="ATV18" s="91"/>
      <c r="ATW18" s="91"/>
      <c r="ATX18" s="91"/>
      <c r="ATY18" s="91"/>
      <c r="ATZ18" s="91"/>
      <c r="AUA18" s="91"/>
      <c r="AUB18" s="91"/>
      <c r="AUC18" s="91"/>
      <c r="AUD18" s="91"/>
      <c r="AUE18" s="91"/>
      <c r="AUF18" s="91"/>
      <c r="AUG18" s="91"/>
      <c r="AUH18" s="91"/>
      <c r="AUI18" s="91"/>
      <c r="AUJ18" s="91"/>
      <c r="AUK18" s="91"/>
      <c r="AUL18" s="91"/>
      <c r="AUM18" s="91"/>
      <c r="AUN18" s="91"/>
      <c r="AUO18" s="91"/>
      <c r="AUP18" s="91"/>
      <c r="AUQ18" s="91"/>
      <c r="AUR18" s="91"/>
      <c r="AUS18" s="91"/>
      <c r="AUT18" s="91"/>
      <c r="AUU18" s="91"/>
      <c r="AUV18" s="91"/>
      <c r="AUW18" s="91"/>
      <c r="AUX18" s="91"/>
      <c r="AUY18" s="91"/>
      <c r="AUZ18" s="91"/>
      <c r="AVA18" s="91"/>
      <c r="AVB18" s="91"/>
      <c r="AVC18" s="91"/>
      <c r="AVD18" s="91"/>
      <c r="AVE18" s="91"/>
      <c r="AVF18" s="91"/>
      <c r="AVG18" s="91"/>
      <c r="AVH18" s="91"/>
      <c r="AVI18" s="91"/>
      <c r="AVJ18" s="91"/>
      <c r="AVK18" s="91"/>
      <c r="AVL18" s="91"/>
      <c r="AVM18" s="91"/>
      <c r="AVN18" s="91"/>
      <c r="AVO18" s="91"/>
      <c r="AVP18" s="91"/>
      <c r="AVQ18" s="91"/>
      <c r="AVR18" s="91"/>
      <c r="AVS18" s="91"/>
      <c r="AVT18" s="91"/>
      <c r="AVU18" s="91"/>
      <c r="AVV18" s="91"/>
      <c r="AVW18" s="91"/>
      <c r="AVX18" s="91"/>
      <c r="AVY18" s="91"/>
      <c r="AVZ18" s="91"/>
      <c r="AWA18" s="91"/>
      <c r="AWB18" s="91"/>
      <c r="AWC18" s="91"/>
      <c r="AWD18" s="91"/>
      <c r="AWE18" s="91"/>
      <c r="AWF18" s="91"/>
      <c r="AWG18" s="91"/>
      <c r="AWH18" s="91"/>
      <c r="AWI18" s="91"/>
      <c r="AWJ18" s="91"/>
      <c r="AWK18" s="91"/>
      <c r="AWL18" s="91"/>
      <c r="AWM18" s="91"/>
      <c r="AWN18" s="91"/>
      <c r="AWO18" s="91"/>
      <c r="AWP18" s="91"/>
      <c r="AWQ18" s="91"/>
      <c r="AWR18" s="91"/>
      <c r="AWS18" s="91"/>
      <c r="AWT18" s="91"/>
      <c r="AWU18" s="91"/>
      <c r="AWV18" s="91"/>
      <c r="AWW18" s="91"/>
      <c r="AWX18" s="91"/>
      <c r="AWY18" s="91"/>
      <c r="AWZ18" s="91"/>
      <c r="AXA18" s="91"/>
      <c r="AXB18" s="91"/>
      <c r="AXC18" s="91"/>
      <c r="AXD18" s="91"/>
      <c r="AXE18" s="91"/>
      <c r="AXF18" s="91"/>
      <c r="AXG18" s="91"/>
      <c r="AXH18" s="91"/>
      <c r="AXI18" s="91"/>
      <c r="AXJ18" s="91"/>
      <c r="AXK18" s="91"/>
      <c r="AXL18" s="91"/>
      <c r="AXM18" s="91"/>
      <c r="AXN18" s="91"/>
      <c r="AXO18" s="91"/>
      <c r="AXP18" s="91"/>
      <c r="AXQ18" s="91"/>
      <c r="AXR18" s="91"/>
      <c r="AXS18" s="91"/>
      <c r="AXT18" s="91"/>
      <c r="AXU18" s="91"/>
      <c r="AXV18" s="91"/>
      <c r="AXW18" s="91"/>
      <c r="AXX18" s="91"/>
      <c r="AXY18" s="91"/>
      <c r="AXZ18" s="91"/>
      <c r="AYA18" s="91"/>
      <c r="AYB18" s="91"/>
      <c r="AYC18" s="91"/>
      <c r="AYD18" s="91"/>
      <c r="AYE18" s="91"/>
      <c r="AYF18" s="91"/>
      <c r="AYG18" s="91"/>
      <c r="AYH18" s="91"/>
      <c r="AYI18" s="91"/>
      <c r="AYJ18" s="91"/>
      <c r="AYK18" s="91"/>
      <c r="AYL18" s="91"/>
      <c r="AYM18" s="91"/>
      <c r="AYN18" s="91"/>
      <c r="AYO18" s="91"/>
      <c r="AYP18" s="91"/>
      <c r="AYQ18" s="91"/>
      <c r="AYR18" s="91"/>
      <c r="AYS18" s="91"/>
      <c r="AYT18" s="91"/>
      <c r="AYU18" s="91"/>
      <c r="AYV18" s="91"/>
      <c r="AYW18" s="91"/>
      <c r="AYX18" s="91"/>
      <c r="AYY18" s="91"/>
      <c r="AYZ18" s="91"/>
      <c r="AZA18" s="91"/>
      <c r="AZB18" s="91"/>
      <c r="AZC18" s="91"/>
      <c r="AZD18" s="91"/>
      <c r="AZE18" s="91"/>
      <c r="AZF18" s="91"/>
      <c r="AZG18" s="91"/>
      <c r="AZH18" s="91"/>
      <c r="AZI18" s="91"/>
      <c r="AZJ18" s="91"/>
      <c r="AZK18" s="91"/>
      <c r="AZL18" s="91"/>
      <c r="AZM18" s="91"/>
      <c r="AZN18" s="91"/>
      <c r="AZO18" s="91"/>
      <c r="AZP18" s="91"/>
      <c r="AZQ18" s="91"/>
      <c r="AZR18" s="91"/>
      <c r="AZS18" s="91"/>
      <c r="AZT18" s="91"/>
      <c r="AZU18" s="91"/>
      <c r="AZV18" s="91"/>
      <c r="AZW18" s="91"/>
      <c r="AZX18" s="91"/>
      <c r="AZY18" s="91"/>
      <c r="AZZ18" s="91"/>
      <c r="BAA18" s="91"/>
      <c r="BAB18" s="91"/>
      <c r="BAC18" s="91"/>
      <c r="BAD18" s="91"/>
      <c r="BAE18" s="91"/>
      <c r="BAF18" s="91"/>
      <c r="BAG18" s="91"/>
      <c r="BAH18" s="91"/>
      <c r="BAI18" s="91"/>
      <c r="BAJ18" s="91"/>
      <c r="BAK18" s="91"/>
      <c r="BAL18" s="91"/>
      <c r="BAM18" s="91"/>
      <c r="BAN18" s="91"/>
      <c r="BAO18" s="91"/>
      <c r="BAP18" s="91"/>
      <c r="BAQ18" s="91"/>
      <c r="BAR18" s="91"/>
      <c r="BAS18" s="91"/>
      <c r="BAT18" s="91"/>
      <c r="BAU18" s="91"/>
      <c r="BAV18" s="91"/>
      <c r="BAW18" s="91"/>
      <c r="BAX18" s="91"/>
      <c r="BAY18" s="91"/>
      <c r="BAZ18" s="91"/>
      <c r="BBA18" s="91"/>
      <c r="BBB18" s="91"/>
      <c r="BBC18" s="91"/>
      <c r="BBD18" s="91"/>
      <c r="BBE18" s="91"/>
      <c r="BBF18" s="91"/>
      <c r="BBG18" s="91"/>
      <c r="BBH18" s="91"/>
      <c r="BBI18" s="91"/>
      <c r="BBJ18" s="91"/>
      <c r="BBK18" s="91"/>
      <c r="BBL18" s="91"/>
      <c r="BBM18" s="91"/>
      <c r="BBN18" s="91"/>
      <c r="BBO18" s="91"/>
      <c r="BBP18" s="91"/>
      <c r="BBQ18" s="91"/>
      <c r="BBR18" s="91"/>
      <c r="BBS18" s="91"/>
      <c r="BBT18" s="91"/>
      <c r="BBU18" s="91"/>
      <c r="BBV18" s="91"/>
      <c r="BBW18" s="91"/>
      <c r="BBX18" s="91"/>
      <c r="BBY18" s="91"/>
      <c r="BBZ18" s="91"/>
      <c r="BCA18" s="91"/>
      <c r="BCB18" s="91"/>
      <c r="BCC18" s="91"/>
      <c r="BCD18" s="91"/>
      <c r="BCE18" s="91"/>
      <c r="BCF18" s="91"/>
      <c r="BCG18" s="91"/>
      <c r="BCH18" s="91"/>
      <c r="BCI18" s="91"/>
      <c r="BCJ18" s="91"/>
      <c r="BCK18" s="91"/>
      <c r="BCL18" s="91"/>
      <c r="BCM18" s="91"/>
      <c r="BCN18" s="91"/>
      <c r="BCO18" s="91"/>
      <c r="BCP18" s="91"/>
      <c r="BCQ18" s="91"/>
      <c r="BCR18" s="91"/>
      <c r="BCS18" s="91"/>
      <c r="BCT18" s="91"/>
      <c r="BCU18" s="91"/>
      <c r="BCV18" s="91"/>
      <c r="BCW18" s="91"/>
      <c r="BCX18" s="91"/>
      <c r="BCY18" s="91"/>
      <c r="BCZ18" s="91"/>
      <c r="BDA18" s="91"/>
      <c r="BDB18" s="91"/>
      <c r="BDC18" s="91"/>
      <c r="BDD18" s="91"/>
      <c r="BDE18" s="91"/>
      <c r="BDF18" s="91"/>
      <c r="BDG18" s="91"/>
      <c r="BDH18" s="91"/>
      <c r="BDI18" s="91"/>
      <c r="BDJ18" s="91"/>
      <c r="BDK18" s="91"/>
      <c r="BDL18" s="91"/>
      <c r="BDM18" s="91"/>
      <c r="BDN18" s="91"/>
      <c r="BDO18" s="91"/>
      <c r="BDP18" s="91"/>
      <c r="BDQ18" s="91"/>
      <c r="BDR18" s="91"/>
      <c r="BDS18" s="91"/>
      <c r="BDT18" s="91"/>
      <c r="BDU18" s="91"/>
      <c r="BDV18" s="91"/>
      <c r="BDW18" s="91"/>
      <c r="BDX18" s="91"/>
      <c r="BDY18" s="91"/>
      <c r="BDZ18" s="91"/>
      <c r="BEA18" s="91"/>
      <c r="BEB18" s="91"/>
      <c r="BEC18" s="91"/>
      <c r="BED18" s="91"/>
      <c r="BEE18" s="91"/>
      <c r="BEF18" s="91"/>
      <c r="BEG18" s="91"/>
      <c r="BEH18" s="91"/>
      <c r="BEI18" s="91"/>
      <c r="BEJ18" s="91"/>
      <c r="BEK18" s="91"/>
      <c r="BEL18" s="91"/>
      <c r="BEM18" s="91"/>
      <c r="BEN18" s="91"/>
      <c r="BEO18" s="91"/>
      <c r="BEP18" s="91"/>
      <c r="BEQ18" s="91"/>
      <c r="BER18" s="91"/>
      <c r="BES18" s="91"/>
      <c r="BET18" s="91"/>
      <c r="BEU18" s="91"/>
      <c r="BEV18" s="91"/>
      <c r="BEW18" s="91"/>
      <c r="BEX18" s="91"/>
      <c r="BEY18" s="91"/>
      <c r="BEZ18" s="91"/>
      <c r="BFA18" s="91"/>
      <c r="BFB18" s="91"/>
      <c r="BFC18" s="91"/>
      <c r="BFD18" s="91"/>
      <c r="BFE18" s="91"/>
      <c r="BFF18" s="91"/>
      <c r="BFG18" s="91"/>
      <c r="BFH18" s="91"/>
      <c r="BFI18" s="91"/>
      <c r="BFJ18" s="91"/>
      <c r="BFK18" s="91"/>
      <c r="BFL18" s="91"/>
    </row>
    <row r="19" spans="1:1520" s="92" customFormat="1" x14ac:dyDescent="0.2">
      <c r="A19" s="102" t="s">
        <v>6143</v>
      </c>
      <c r="B19" s="103" t="s">
        <v>6144</v>
      </c>
      <c r="C19" s="104">
        <v>745</v>
      </c>
      <c r="D19" s="105">
        <v>409.75</v>
      </c>
      <c r="E19" s="108">
        <v>194.30555555555554</v>
      </c>
      <c r="F19" s="106"/>
      <c r="G19" s="142">
        <v>2</v>
      </c>
      <c r="H19" s="106">
        <v>2</v>
      </c>
      <c r="I19" s="200" t="s">
        <v>8442</v>
      </c>
      <c r="J19" s="200" t="s">
        <v>8442</v>
      </c>
      <c r="K19" s="200" t="s">
        <v>8442</v>
      </c>
      <c r="L19" s="200" t="s">
        <v>8442</v>
      </c>
      <c r="M19" s="200" t="s">
        <v>8442</v>
      </c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1"/>
      <c r="BI19" s="91"/>
      <c r="BJ19" s="91"/>
      <c r="BK19" s="91"/>
      <c r="BL19" s="91"/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1"/>
      <c r="CJ19" s="91"/>
      <c r="CK19" s="91"/>
      <c r="CL19" s="91"/>
      <c r="CM19" s="91"/>
      <c r="CN19" s="91"/>
      <c r="CO19" s="91"/>
      <c r="CP19" s="91"/>
      <c r="CQ19" s="91"/>
      <c r="CR19" s="91"/>
      <c r="CS19" s="91"/>
      <c r="CT19" s="91"/>
      <c r="CU19" s="91"/>
      <c r="CV19" s="91"/>
      <c r="CW19" s="91"/>
      <c r="CX19" s="91"/>
      <c r="CY19" s="91"/>
      <c r="CZ19" s="91"/>
      <c r="DA19" s="91"/>
      <c r="DB19" s="91"/>
      <c r="DC19" s="91"/>
      <c r="DD19" s="91"/>
      <c r="DE19" s="91"/>
      <c r="DF19" s="91"/>
      <c r="DG19" s="91"/>
      <c r="DH19" s="91"/>
      <c r="DI19" s="91"/>
      <c r="DJ19" s="91"/>
      <c r="DK19" s="91"/>
      <c r="DL19" s="91"/>
      <c r="DM19" s="91"/>
      <c r="DN19" s="91"/>
      <c r="DO19" s="91"/>
      <c r="DP19" s="91"/>
      <c r="DQ19" s="91"/>
      <c r="DR19" s="91"/>
      <c r="DS19" s="91"/>
      <c r="DT19" s="91"/>
      <c r="DU19" s="91"/>
      <c r="DV19" s="91"/>
      <c r="DW19" s="91"/>
      <c r="DX19" s="91"/>
      <c r="DY19" s="91"/>
      <c r="DZ19" s="91"/>
      <c r="EA19" s="91"/>
      <c r="EB19" s="91"/>
      <c r="EC19" s="91"/>
      <c r="ED19" s="91"/>
      <c r="EE19" s="91"/>
      <c r="EF19" s="91"/>
      <c r="EG19" s="91"/>
      <c r="EH19" s="91"/>
      <c r="EI19" s="91"/>
      <c r="EJ19" s="91"/>
      <c r="EK19" s="91"/>
      <c r="EL19" s="91"/>
      <c r="EM19" s="91"/>
      <c r="EN19" s="91"/>
      <c r="EO19" s="91"/>
      <c r="EP19" s="91"/>
      <c r="EQ19" s="91"/>
      <c r="ER19" s="91"/>
      <c r="ES19" s="91"/>
      <c r="ET19" s="91"/>
      <c r="EU19" s="91"/>
      <c r="EV19" s="91"/>
      <c r="EW19" s="91"/>
      <c r="EX19" s="91"/>
      <c r="EY19" s="91"/>
      <c r="EZ19" s="91"/>
      <c r="FA19" s="91"/>
      <c r="FB19" s="91"/>
      <c r="FC19" s="91"/>
      <c r="FD19" s="91"/>
      <c r="FE19" s="91"/>
      <c r="FF19" s="91"/>
      <c r="FG19" s="91"/>
      <c r="FH19" s="91"/>
      <c r="FI19" s="91"/>
      <c r="FJ19" s="91"/>
      <c r="FK19" s="91"/>
      <c r="FL19" s="91"/>
      <c r="FM19" s="91"/>
      <c r="FN19" s="91"/>
      <c r="FO19" s="91"/>
      <c r="FP19" s="91"/>
      <c r="FQ19" s="91"/>
      <c r="FR19" s="91"/>
      <c r="FS19" s="91"/>
      <c r="FT19" s="91"/>
      <c r="FU19" s="91"/>
      <c r="FV19" s="91"/>
      <c r="FW19" s="91"/>
      <c r="FX19" s="91"/>
      <c r="FY19" s="91"/>
      <c r="FZ19" s="91"/>
      <c r="GA19" s="91"/>
      <c r="GB19" s="91"/>
      <c r="GC19" s="91"/>
      <c r="GD19" s="91"/>
      <c r="GE19" s="91"/>
      <c r="GF19" s="91"/>
      <c r="GG19" s="91"/>
      <c r="GH19" s="91"/>
      <c r="GI19" s="91"/>
      <c r="GJ19" s="91"/>
      <c r="GK19" s="91"/>
      <c r="GL19" s="91"/>
      <c r="GM19" s="91"/>
      <c r="GN19" s="91"/>
      <c r="GO19" s="91"/>
      <c r="GP19" s="91"/>
      <c r="GQ19" s="91"/>
      <c r="GR19" s="91"/>
      <c r="GS19" s="91"/>
      <c r="GT19" s="91"/>
      <c r="GU19" s="91"/>
      <c r="GV19" s="91"/>
      <c r="GW19" s="91"/>
      <c r="GX19" s="91"/>
      <c r="GY19" s="91"/>
      <c r="GZ19" s="91"/>
      <c r="HA19" s="91"/>
      <c r="HB19" s="91"/>
      <c r="HC19" s="91"/>
      <c r="HD19" s="91"/>
      <c r="HE19" s="91"/>
      <c r="HF19" s="91"/>
      <c r="HG19" s="91"/>
      <c r="HH19" s="91"/>
      <c r="HI19" s="91"/>
      <c r="HJ19" s="91"/>
      <c r="HK19" s="91"/>
      <c r="HL19" s="91"/>
      <c r="HM19" s="91"/>
      <c r="HN19" s="91"/>
      <c r="HO19" s="91"/>
      <c r="HP19" s="91"/>
      <c r="HQ19" s="91"/>
      <c r="HR19" s="91"/>
      <c r="HS19" s="91"/>
      <c r="HT19" s="91"/>
      <c r="HU19" s="91"/>
      <c r="HV19" s="91"/>
      <c r="HW19" s="91"/>
      <c r="HX19" s="91"/>
      <c r="HY19" s="91"/>
      <c r="HZ19" s="91"/>
      <c r="IA19" s="91"/>
      <c r="IB19" s="91"/>
      <c r="IC19" s="91"/>
      <c r="ID19" s="91"/>
      <c r="IE19" s="91"/>
      <c r="IF19" s="91"/>
      <c r="IG19" s="91"/>
      <c r="IH19" s="91"/>
      <c r="II19" s="91"/>
      <c r="IJ19" s="91"/>
      <c r="IK19" s="91"/>
      <c r="IL19" s="91"/>
      <c r="IM19" s="91"/>
      <c r="IN19" s="91"/>
      <c r="IO19" s="91"/>
      <c r="IP19" s="91"/>
      <c r="IQ19" s="91"/>
      <c r="IR19" s="91"/>
      <c r="IS19" s="91"/>
      <c r="IT19" s="91"/>
      <c r="IU19" s="91"/>
      <c r="IV19" s="91"/>
      <c r="IW19" s="91"/>
      <c r="IX19" s="91"/>
      <c r="IY19" s="91"/>
      <c r="IZ19" s="91"/>
      <c r="JA19" s="91"/>
      <c r="JB19" s="91"/>
      <c r="JC19" s="91"/>
      <c r="JD19" s="91"/>
      <c r="JE19" s="91"/>
      <c r="JF19" s="91"/>
      <c r="JG19" s="91"/>
      <c r="JH19" s="91"/>
      <c r="JI19" s="91"/>
      <c r="JJ19" s="91"/>
      <c r="JK19" s="91"/>
      <c r="JL19" s="91"/>
      <c r="JM19" s="91"/>
      <c r="JN19" s="91"/>
      <c r="JO19" s="91"/>
      <c r="JP19" s="91"/>
      <c r="JQ19" s="91"/>
      <c r="JR19" s="91"/>
      <c r="JS19" s="91"/>
      <c r="JT19" s="91"/>
      <c r="JU19" s="91"/>
      <c r="JV19" s="91"/>
      <c r="JW19" s="91"/>
      <c r="JX19" s="91"/>
      <c r="JY19" s="91"/>
      <c r="JZ19" s="91"/>
      <c r="KA19" s="91"/>
      <c r="KB19" s="91"/>
      <c r="KC19" s="91"/>
      <c r="KD19" s="91"/>
      <c r="KE19" s="91"/>
      <c r="KF19" s="91"/>
      <c r="KG19" s="91"/>
      <c r="KH19" s="91"/>
      <c r="KI19" s="91"/>
      <c r="KJ19" s="91"/>
      <c r="KK19" s="91"/>
      <c r="KL19" s="91"/>
      <c r="KM19" s="91"/>
      <c r="KN19" s="91"/>
      <c r="KO19" s="91"/>
      <c r="KP19" s="91"/>
      <c r="KQ19" s="91"/>
      <c r="KR19" s="91"/>
      <c r="KS19" s="91"/>
      <c r="KT19" s="91"/>
      <c r="KU19" s="91"/>
      <c r="KV19" s="91"/>
      <c r="KW19" s="91"/>
      <c r="KX19" s="91"/>
      <c r="KY19" s="91"/>
      <c r="KZ19" s="91"/>
      <c r="LA19" s="91"/>
      <c r="LB19" s="91"/>
      <c r="LC19" s="91"/>
      <c r="LD19" s="91"/>
      <c r="LE19" s="91"/>
      <c r="LF19" s="91"/>
      <c r="LG19" s="91"/>
      <c r="LH19" s="91"/>
      <c r="LI19" s="91"/>
      <c r="LJ19" s="91"/>
      <c r="LK19" s="91"/>
      <c r="LL19" s="91"/>
      <c r="LM19" s="91"/>
      <c r="LN19" s="91"/>
      <c r="LO19" s="91"/>
      <c r="LP19" s="91"/>
      <c r="LQ19" s="91"/>
      <c r="LR19" s="91"/>
      <c r="LS19" s="91"/>
      <c r="LT19" s="91"/>
      <c r="LU19" s="91"/>
      <c r="LV19" s="91"/>
      <c r="LW19" s="91"/>
      <c r="LX19" s="91"/>
      <c r="LY19" s="91"/>
      <c r="LZ19" s="91"/>
      <c r="MA19" s="91"/>
      <c r="MB19" s="91"/>
      <c r="MC19" s="91"/>
      <c r="MD19" s="91"/>
      <c r="ME19" s="91"/>
      <c r="MF19" s="91"/>
      <c r="MG19" s="91"/>
      <c r="MH19" s="91"/>
      <c r="MI19" s="91"/>
      <c r="MJ19" s="91"/>
      <c r="MK19" s="91"/>
      <c r="ML19" s="91"/>
      <c r="MM19" s="91"/>
      <c r="MN19" s="91"/>
      <c r="MO19" s="91"/>
      <c r="MP19" s="91"/>
      <c r="MQ19" s="91"/>
      <c r="MR19" s="91"/>
      <c r="MS19" s="91"/>
      <c r="MT19" s="91"/>
      <c r="MU19" s="91"/>
      <c r="MV19" s="91"/>
      <c r="MW19" s="91"/>
      <c r="MX19" s="91"/>
      <c r="MY19" s="91"/>
      <c r="MZ19" s="91"/>
      <c r="NA19" s="91"/>
      <c r="NB19" s="91"/>
      <c r="NC19" s="91"/>
      <c r="ND19" s="91"/>
      <c r="NE19" s="91"/>
      <c r="NF19" s="91"/>
      <c r="NG19" s="91"/>
      <c r="NH19" s="91"/>
      <c r="NI19" s="91"/>
      <c r="NJ19" s="91"/>
      <c r="NK19" s="91"/>
      <c r="NL19" s="91"/>
      <c r="NM19" s="91"/>
      <c r="NN19" s="91"/>
      <c r="NO19" s="91"/>
      <c r="NP19" s="91"/>
      <c r="NQ19" s="91"/>
      <c r="NR19" s="91"/>
      <c r="NS19" s="91"/>
      <c r="NT19" s="91"/>
      <c r="NU19" s="91"/>
      <c r="NV19" s="91"/>
      <c r="NW19" s="91"/>
      <c r="NX19" s="91"/>
      <c r="NY19" s="91"/>
      <c r="NZ19" s="91"/>
      <c r="OA19" s="91"/>
      <c r="OB19" s="91"/>
      <c r="OC19" s="91"/>
      <c r="OD19" s="91"/>
      <c r="OE19" s="91"/>
      <c r="OF19" s="91"/>
      <c r="OG19" s="91"/>
      <c r="OH19" s="91"/>
      <c r="OI19" s="91"/>
      <c r="OJ19" s="91"/>
      <c r="OK19" s="91"/>
      <c r="OL19" s="91"/>
      <c r="OM19" s="91"/>
      <c r="ON19" s="91"/>
      <c r="OO19" s="91"/>
      <c r="OP19" s="91"/>
      <c r="OQ19" s="91"/>
      <c r="OR19" s="91"/>
      <c r="OS19" s="91"/>
      <c r="OT19" s="91"/>
      <c r="OU19" s="91"/>
      <c r="OV19" s="91"/>
      <c r="OW19" s="91"/>
      <c r="OX19" s="91"/>
      <c r="OY19" s="91"/>
      <c r="OZ19" s="91"/>
      <c r="PA19" s="91"/>
      <c r="PB19" s="91"/>
      <c r="PC19" s="91"/>
      <c r="PD19" s="91"/>
      <c r="PE19" s="91"/>
      <c r="PF19" s="91"/>
      <c r="PG19" s="91"/>
      <c r="PH19" s="91"/>
      <c r="PI19" s="91"/>
      <c r="PJ19" s="91"/>
      <c r="PK19" s="91"/>
      <c r="PL19" s="91"/>
      <c r="PM19" s="91"/>
      <c r="PN19" s="91"/>
      <c r="PO19" s="91"/>
      <c r="PP19" s="91"/>
      <c r="PQ19" s="91"/>
      <c r="PR19" s="91"/>
      <c r="PS19" s="91"/>
      <c r="PT19" s="91"/>
      <c r="PU19" s="91"/>
      <c r="PV19" s="91"/>
      <c r="PW19" s="91"/>
      <c r="PX19" s="91"/>
      <c r="PY19" s="91"/>
      <c r="PZ19" s="91"/>
      <c r="QA19" s="91"/>
      <c r="QB19" s="91"/>
      <c r="QC19" s="91"/>
      <c r="QD19" s="91"/>
      <c r="QE19" s="91"/>
      <c r="QF19" s="91"/>
      <c r="QG19" s="91"/>
      <c r="QH19" s="91"/>
      <c r="QI19" s="91"/>
      <c r="QJ19" s="91"/>
      <c r="QK19" s="91"/>
      <c r="QL19" s="91"/>
      <c r="QM19" s="91"/>
      <c r="QN19" s="91"/>
      <c r="QO19" s="91"/>
      <c r="QP19" s="91"/>
      <c r="QQ19" s="91"/>
      <c r="QR19" s="91"/>
      <c r="QS19" s="91"/>
      <c r="QT19" s="91"/>
      <c r="QU19" s="91"/>
      <c r="QV19" s="91"/>
      <c r="QW19" s="91"/>
      <c r="QX19" s="91"/>
      <c r="QY19" s="91"/>
      <c r="QZ19" s="91"/>
      <c r="RA19" s="91"/>
      <c r="RB19" s="91"/>
      <c r="RC19" s="91"/>
      <c r="RD19" s="91"/>
      <c r="RE19" s="91"/>
      <c r="RF19" s="91"/>
      <c r="RG19" s="91"/>
      <c r="RH19" s="91"/>
      <c r="RI19" s="91"/>
      <c r="RJ19" s="91"/>
      <c r="RK19" s="91"/>
      <c r="RL19" s="91"/>
      <c r="RM19" s="91"/>
      <c r="RN19" s="91"/>
      <c r="RO19" s="91"/>
      <c r="RP19" s="91"/>
      <c r="RQ19" s="91"/>
      <c r="RR19" s="91"/>
      <c r="RS19" s="91"/>
      <c r="RT19" s="91"/>
      <c r="RU19" s="91"/>
      <c r="RV19" s="91"/>
      <c r="RW19" s="91"/>
      <c r="RX19" s="91"/>
      <c r="RY19" s="91"/>
      <c r="RZ19" s="91"/>
      <c r="SA19" s="91"/>
      <c r="SB19" s="91"/>
      <c r="SC19" s="91"/>
      <c r="SD19" s="91"/>
      <c r="SE19" s="91"/>
      <c r="SF19" s="91"/>
      <c r="SG19" s="91"/>
      <c r="SH19" s="91"/>
      <c r="SI19" s="91"/>
      <c r="SJ19" s="91"/>
      <c r="SK19" s="91"/>
      <c r="SL19" s="91"/>
      <c r="SM19" s="91"/>
      <c r="SN19" s="91"/>
      <c r="SO19" s="91"/>
      <c r="SP19" s="91"/>
      <c r="SQ19" s="91"/>
      <c r="SR19" s="91"/>
      <c r="SS19" s="91"/>
      <c r="ST19" s="91"/>
      <c r="SU19" s="91"/>
      <c r="SV19" s="91"/>
      <c r="SW19" s="91"/>
      <c r="SX19" s="91"/>
      <c r="SY19" s="91"/>
      <c r="SZ19" s="91"/>
      <c r="TA19" s="91"/>
      <c r="TB19" s="91"/>
      <c r="TC19" s="91"/>
      <c r="TD19" s="91"/>
      <c r="TE19" s="91"/>
      <c r="TF19" s="91"/>
      <c r="TG19" s="91"/>
      <c r="TH19" s="91"/>
      <c r="TI19" s="91"/>
      <c r="TJ19" s="91"/>
      <c r="TK19" s="91"/>
      <c r="TL19" s="91"/>
      <c r="TM19" s="91"/>
      <c r="TN19" s="91"/>
      <c r="TO19" s="91"/>
      <c r="TP19" s="91"/>
      <c r="TQ19" s="91"/>
      <c r="TR19" s="91"/>
      <c r="TS19" s="91"/>
      <c r="TT19" s="91"/>
      <c r="TU19" s="91"/>
      <c r="TV19" s="91"/>
      <c r="TW19" s="91"/>
      <c r="TX19" s="91"/>
      <c r="TY19" s="91"/>
      <c r="TZ19" s="91"/>
      <c r="UA19" s="91"/>
      <c r="UB19" s="91"/>
      <c r="UC19" s="91"/>
      <c r="UD19" s="91"/>
      <c r="UE19" s="91"/>
      <c r="UF19" s="91"/>
      <c r="UG19" s="91"/>
      <c r="UH19" s="91"/>
      <c r="UI19" s="91"/>
      <c r="UJ19" s="91"/>
      <c r="UK19" s="91"/>
      <c r="UL19" s="91"/>
      <c r="UM19" s="91"/>
      <c r="UN19" s="91"/>
      <c r="UO19" s="91"/>
      <c r="UP19" s="91"/>
      <c r="UQ19" s="91"/>
      <c r="UR19" s="91"/>
      <c r="US19" s="91"/>
      <c r="UT19" s="91"/>
      <c r="UU19" s="91"/>
      <c r="UV19" s="91"/>
      <c r="UW19" s="91"/>
      <c r="UX19" s="91"/>
      <c r="UY19" s="91"/>
      <c r="UZ19" s="91"/>
      <c r="VA19" s="91"/>
      <c r="VB19" s="91"/>
      <c r="VC19" s="91"/>
      <c r="VD19" s="91"/>
      <c r="VE19" s="91"/>
      <c r="VF19" s="91"/>
      <c r="VG19" s="91"/>
      <c r="VH19" s="91"/>
      <c r="VI19" s="91"/>
      <c r="VJ19" s="91"/>
      <c r="VK19" s="91"/>
      <c r="VL19" s="91"/>
      <c r="VM19" s="91"/>
      <c r="VN19" s="91"/>
      <c r="VO19" s="91"/>
      <c r="VP19" s="91"/>
      <c r="VQ19" s="91"/>
      <c r="VR19" s="91"/>
      <c r="VS19" s="91"/>
      <c r="VT19" s="91"/>
      <c r="VU19" s="91"/>
      <c r="VV19" s="91"/>
      <c r="VW19" s="91"/>
      <c r="VX19" s="91"/>
      <c r="VY19" s="91"/>
      <c r="VZ19" s="91"/>
      <c r="WA19" s="91"/>
      <c r="WB19" s="91"/>
      <c r="WC19" s="91"/>
      <c r="WD19" s="91"/>
      <c r="WE19" s="91"/>
      <c r="WF19" s="91"/>
      <c r="WG19" s="91"/>
      <c r="WH19" s="91"/>
      <c r="WI19" s="91"/>
      <c r="WJ19" s="91"/>
      <c r="WK19" s="91"/>
      <c r="WL19" s="91"/>
      <c r="WM19" s="91"/>
      <c r="WN19" s="91"/>
      <c r="WO19" s="91"/>
      <c r="WP19" s="91"/>
      <c r="WQ19" s="91"/>
      <c r="WR19" s="91"/>
      <c r="WS19" s="91"/>
      <c r="WT19" s="91"/>
      <c r="WU19" s="91"/>
      <c r="WV19" s="91"/>
      <c r="WW19" s="91"/>
      <c r="WX19" s="91"/>
      <c r="WY19" s="91"/>
      <c r="WZ19" s="91"/>
      <c r="XA19" s="91"/>
      <c r="XB19" s="91"/>
      <c r="XC19" s="91"/>
      <c r="XD19" s="91"/>
      <c r="XE19" s="91"/>
      <c r="XF19" s="91"/>
      <c r="XG19" s="91"/>
      <c r="XH19" s="91"/>
      <c r="XI19" s="91"/>
      <c r="XJ19" s="91"/>
      <c r="XK19" s="91"/>
      <c r="XL19" s="91"/>
      <c r="XM19" s="91"/>
      <c r="XN19" s="91"/>
      <c r="XO19" s="91"/>
      <c r="XP19" s="91"/>
      <c r="XQ19" s="91"/>
      <c r="XR19" s="91"/>
      <c r="XS19" s="91"/>
      <c r="XT19" s="91"/>
      <c r="XU19" s="91"/>
      <c r="XV19" s="91"/>
      <c r="XW19" s="91"/>
      <c r="XX19" s="91"/>
      <c r="XY19" s="91"/>
      <c r="XZ19" s="91"/>
      <c r="YA19" s="91"/>
      <c r="YB19" s="91"/>
      <c r="YC19" s="91"/>
      <c r="YD19" s="91"/>
      <c r="YE19" s="91"/>
      <c r="YF19" s="91"/>
      <c r="YG19" s="91"/>
      <c r="YH19" s="91"/>
      <c r="YI19" s="91"/>
      <c r="YJ19" s="91"/>
      <c r="YK19" s="91"/>
      <c r="YL19" s="91"/>
      <c r="YM19" s="91"/>
      <c r="YN19" s="91"/>
      <c r="YO19" s="91"/>
      <c r="YP19" s="91"/>
      <c r="YQ19" s="91"/>
      <c r="YR19" s="91"/>
      <c r="YS19" s="91"/>
      <c r="YT19" s="91"/>
      <c r="YU19" s="91"/>
      <c r="YV19" s="91"/>
      <c r="YW19" s="91"/>
      <c r="YX19" s="91"/>
      <c r="YY19" s="91"/>
      <c r="YZ19" s="91"/>
      <c r="ZA19" s="91"/>
      <c r="ZB19" s="91"/>
      <c r="ZC19" s="91"/>
      <c r="ZD19" s="91"/>
      <c r="ZE19" s="91"/>
      <c r="ZF19" s="91"/>
      <c r="ZG19" s="91"/>
      <c r="ZH19" s="91"/>
      <c r="ZI19" s="91"/>
      <c r="ZJ19" s="91"/>
      <c r="ZK19" s="91"/>
      <c r="ZL19" s="91"/>
      <c r="ZM19" s="91"/>
      <c r="ZN19" s="91"/>
      <c r="ZO19" s="91"/>
      <c r="ZP19" s="91"/>
      <c r="ZQ19" s="91"/>
      <c r="ZR19" s="91"/>
      <c r="ZS19" s="91"/>
      <c r="ZT19" s="91"/>
      <c r="ZU19" s="91"/>
      <c r="ZV19" s="91"/>
      <c r="ZW19" s="91"/>
      <c r="ZX19" s="91"/>
      <c r="ZY19" s="91"/>
      <c r="ZZ19" s="91"/>
      <c r="AAA19" s="91"/>
      <c r="AAB19" s="91"/>
      <c r="AAC19" s="91"/>
      <c r="AAD19" s="91"/>
      <c r="AAE19" s="91"/>
      <c r="AAF19" s="91"/>
      <c r="AAG19" s="91"/>
      <c r="AAH19" s="91"/>
      <c r="AAI19" s="91"/>
      <c r="AAJ19" s="91"/>
      <c r="AAK19" s="91"/>
      <c r="AAL19" s="91"/>
      <c r="AAM19" s="91"/>
      <c r="AAN19" s="91"/>
      <c r="AAO19" s="91"/>
      <c r="AAP19" s="91"/>
      <c r="AAQ19" s="91"/>
      <c r="AAR19" s="91"/>
      <c r="AAS19" s="91"/>
      <c r="AAT19" s="91"/>
      <c r="AAU19" s="91"/>
      <c r="AAV19" s="91"/>
      <c r="AAW19" s="91"/>
      <c r="AAX19" s="91"/>
      <c r="AAY19" s="91"/>
      <c r="AAZ19" s="91"/>
      <c r="ABA19" s="91"/>
      <c r="ABB19" s="91"/>
      <c r="ABC19" s="91"/>
      <c r="ABD19" s="91"/>
      <c r="ABE19" s="91"/>
      <c r="ABF19" s="91"/>
      <c r="ABG19" s="91"/>
      <c r="ABH19" s="91"/>
      <c r="ABI19" s="91"/>
      <c r="ABJ19" s="91"/>
      <c r="ABK19" s="91"/>
      <c r="ABL19" s="91"/>
      <c r="ABM19" s="91"/>
      <c r="ABN19" s="91"/>
      <c r="ABO19" s="91"/>
      <c r="ABP19" s="91"/>
      <c r="ABQ19" s="91"/>
      <c r="ABR19" s="91"/>
      <c r="ABS19" s="91"/>
      <c r="ABT19" s="91"/>
      <c r="ABU19" s="91"/>
      <c r="ABV19" s="91"/>
      <c r="ABW19" s="91"/>
      <c r="ABX19" s="91"/>
      <c r="ABY19" s="91"/>
      <c r="ABZ19" s="91"/>
      <c r="ACA19" s="91"/>
      <c r="ACB19" s="91"/>
      <c r="ACC19" s="91"/>
      <c r="ACD19" s="91"/>
      <c r="ACE19" s="91"/>
      <c r="ACF19" s="91"/>
      <c r="ACG19" s="91"/>
      <c r="ACH19" s="91"/>
      <c r="ACI19" s="91"/>
      <c r="ACJ19" s="91"/>
      <c r="ACK19" s="91"/>
      <c r="ACL19" s="91"/>
      <c r="ACM19" s="91"/>
      <c r="ACN19" s="91"/>
      <c r="ACO19" s="91"/>
      <c r="ACP19" s="91"/>
      <c r="ACQ19" s="91"/>
      <c r="ACR19" s="91"/>
      <c r="ACS19" s="91"/>
      <c r="ACT19" s="91"/>
      <c r="ACU19" s="91"/>
      <c r="ACV19" s="91"/>
      <c r="ACW19" s="91"/>
      <c r="ACX19" s="91"/>
      <c r="ACY19" s="91"/>
      <c r="ACZ19" s="91"/>
      <c r="ADA19" s="91"/>
      <c r="ADB19" s="91"/>
      <c r="ADC19" s="91"/>
      <c r="ADD19" s="91"/>
      <c r="ADE19" s="91"/>
      <c r="ADF19" s="91"/>
      <c r="ADG19" s="91"/>
      <c r="ADH19" s="91"/>
      <c r="ADI19" s="91"/>
      <c r="ADJ19" s="91"/>
      <c r="ADK19" s="91"/>
      <c r="ADL19" s="91"/>
      <c r="ADM19" s="91"/>
      <c r="ADN19" s="91"/>
      <c r="ADO19" s="91"/>
      <c r="ADP19" s="91"/>
      <c r="ADQ19" s="91"/>
      <c r="ADR19" s="91"/>
      <c r="ADS19" s="91"/>
      <c r="ADT19" s="91"/>
      <c r="ADU19" s="91"/>
      <c r="ADV19" s="91"/>
      <c r="ADW19" s="91"/>
      <c r="ADX19" s="91"/>
      <c r="ADY19" s="91"/>
      <c r="ADZ19" s="91"/>
      <c r="AEA19" s="91"/>
      <c r="AEB19" s="91"/>
      <c r="AEC19" s="91"/>
      <c r="AED19" s="91"/>
      <c r="AEE19" s="91"/>
      <c r="AEF19" s="91"/>
      <c r="AEG19" s="91"/>
      <c r="AEH19" s="91"/>
      <c r="AEI19" s="91"/>
      <c r="AEJ19" s="91"/>
      <c r="AEK19" s="91"/>
      <c r="AEL19" s="91"/>
      <c r="AEM19" s="91"/>
      <c r="AEN19" s="91"/>
      <c r="AEO19" s="91"/>
      <c r="AEP19" s="91"/>
      <c r="AEQ19" s="91"/>
      <c r="AER19" s="91"/>
      <c r="AES19" s="91"/>
      <c r="AET19" s="91"/>
      <c r="AEU19" s="91"/>
      <c r="AEV19" s="91"/>
      <c r="AEW19" s="91"/>
      <c r="AEX19" s="91"/>
      <c r="AEY19" s="91"/>
      <c r="AEZ19" s="91"/>
      <c r="AFA19" s="91"/>
      <c r="AFB19" s="91"/>
      <c r="AFC19" s="91"/>
      <c r="AFD19" s="91"/>
      <c r="AFE19" s="91"/>
      <c r="AFF19" s="91"/>
      <c r="AFG19" s="91"/>
      <c r="AFH19" s="91"/>
      <c r="AFI19" s="91"/>
      <c r="AFJ19" s="91"/>
      <c r="AFK19" s="91"/>
      <c r="AFL19" s="91"/>
      <c r="AFM19" s="91"/>
      <c r="AFN19" s="91"/>
      <c r="AFO19" s="91"/>
      <c r="AFP19" s="91"/>
      <c r="AFQ19" s="91"/>
      <c r="AFR19" s="91"/>
      <c r="AFS19" s="91"/>
      <c r="AFT19" s="91"/>
      <c r="AFU19" s="91"/>
      <c r="AFV19" s="91"/>
      <c r="AFW19" s="91"/>
      <c r="AFX19" s="91"/>
      <c r="AFY19" s="91"/>
      <c r="AFZ19" s="91"/>
      <c r="AGA19" s="91"/>
      <c r="AGB19" s="91"/>
      <c r="AGC19" s="91"/>
      <c r="AGD19" s="91"/>
      <c r="AGE19" s="91"/>
      <c r="AGF19" s="91"/>
      <c r="AGG19" s="91"/>
      <c r="AGH19" s="91"/>
      <c r="AGI19" s="91"/>
      <c r="AGJ19" s="91"/>
      <c r="AGK19" s="91"/>
      <c r="AGL19" s="91"/>
      <c r="AGM19" s="91"/>
      <c r="AGN19" s="91"/>
      <c r="AGO19" s="91"/>
      <c r="AGP19" s="91"/>
      <c r="AGQ19" s="91"/>
      <c r="AGR19" s="91"/>
      <c r="AGS19" s="91"/>
      <c r="AGT19" s="91"/>
      <c r="AGU19" s="91"/>
      <c r="AGV19" s="91"/>
      <c r="AGW19" s="91"/>
      <c r="AGX19" s="91"/>
      <c r="AGY19" s="91"/>
      <c r="AGZ19" s="91"/>
      <c r="AHA19" s="91"/>
      <c r="AHB19" s="91"/>
      <c r="AHC19" s="91"/>
      <c r="AHD19" s="91"/>
      <c r="AHE19" s="91"/>
      <c r="AHF19" s="91"/>
      <c r="AHG19" s="91"/>
      <c r="AHH19" s="91"/>
      <c r="AHI19" s="91"/>
      <c r="AHJ19" s="91"/>
      <c r="AHK19" s="91"/>
      <c r="AHL19" s="91"/>
      <c r="AHM19" s="91"/>
      <c r="AHN19" s="91"/>
      <c r="AHO19" s="91"/>
      <c r="AHP19" s="91"/>
      <c r="AHQ19" s="91"/>
      <c r="AHR19" s="91"/>
      <c r="AHS19" s="91"/>
      <c r="AHT19" s="91"/>
      <c r="AHU19" s="91"/>
      <c r="AHV19" s="91"/>
      <c r="AHW19" s="91"/>
      <c r="AHX19" s="91"/>
      <c r="AHY19" s="91"/>
      <c r="AHZ19" s="91"/>
      <c r="AIA19" s="91"/>
      <c r="AIB19" s="91"/>
      <c r="AIC19" s="91"/>
      <c r="AID19" s="91"/>
      <c r="AIE19" s="91"/>
      <c r="AIF19" s="91"/>
      <c r="AIG19" s="91"/>
      <c r="AIH19" s="91"/>
      <c r="AII19" s="91"/>
      <c r="AIJ19" s="91"/>
      <c r="AIK19" s="91"/>
      <c r="AIL19" s="91"/>
      <c r="AIM19" s="91"/>
      <c r="AIN19" s="91"/>
      <c r="AIO19" s="91"/>
      <c r="AIP19" s="91"/>
      <c r="AIQ19" s="91"/>
      <c r="AIR19" s="91"/>
      <c r="AIS19" s="91"/>
      <c r="AIT19" s="91"/>
      <c r="AIU19" s="91"/>
      <c r="AIV19" s="91"/>
      <c r="AIW19" s="91"/>
      <c r="AIX19" s="91"/>
      <c r="AIY19" s="91"/>
      <c r="AIZ19" s="91"/>
      <c r="AJA19" s="91"/>
      <c r="AJB19" s="91"/>
      <c r="AJC19" s="91"/>
      <c r="AJD19" s="91"/>
      <c r="AJE19" s="91"/>
      <c r="AJF19" s="91"/>
      <c r="AJG19" s="91"/>
      <c r="AJH19" s="91"/>
      <c r="AJI19" s="91"/>
      <c r="AJJ19" s="91"/>
      <c r="AJK19" s="91"/>
      <c r="AJL19" s="91"/>
      <c r="AJM19" s="91"/>
      <c r="AJN19" s="91"/>
      <c r="AJO19" s="91"/>
      <c r="AJP19" s="91"/>
      <c r="AJQ19" s="91"/>
      <c r="AJR19" s="91"/>
      <c r="AJS19" s="91"/>
      <c r="AJT19" s="91"/>
      <c r="AJU19" s="91"/>
      <c r="AJV19" s="91"/>
      <c r="AJW19" s="91"/>
      <c r="AJX19" s="91"/>
      <c r="AJY19" s="91"/>
      <c r="AJZ19" s="91"/>
      <c r="AKA19" s="91"/>
      <c r="AKB19" s="91"/>
      <c r="AKC19" s="91"/>
      <c r="AKD19" s="91"/>
      <c r="AKE19" s="91"/>
      <c r="AKF19" s="91"/>
      <c r="AKG19" s="91"/>
      <c r="AKH19" s="91"/>
      <c r="AKI19" s="91"/>
      <c r="AKJ19" s="91"/>
      <c r="AKK19" s="91"/>
      <c r="AKL19" s="91"/>
      <c r="AKM19" s="91"/>
      <c r="AKN19" s="91"/>
      <c r="AKO19" s="91"/>
      <c r="AKP19" s="91"/>
      <c r="AKQ19" s="91"/>
      <c r="AKR19" s="91"/>
      <c r="AKS19" s="91"/>
      <c r="AKT19" s="91"/>
      <c r="AKU19" s="91"/>
      <c r="AKV19" s="91"/>
      <c r="AKW19" s="91"/>
      <c r="AKX19" s="91"/>
      <c r="AKY19" s="91"/>
      <c r="AKZ19" s="91"/>
      <c r="ALA19" s="91"/>
      <c r="ALB19" s="91"/>
      <c r="ALC19" s="91"/>
      <c r="ALD19" s="91"/>
      <c r="ALE19" s="91"/>
      <c r="ALF19" s="91"/>
      <c r="ALG19" s="91"/>
      <c r="ALH19" s="91"/>
      <c r="ALI19" s="91"/>
      <c r="ALJ19" s="91"/>
      <c r="ALK19" s="91"/>
      <c r="ALL19" s="91"/>
      <c r="ALM19" s="91"/>
      <c r="ALN19" s="91"/>
      <c r="ALO19" s="91"/>
      <c r="ALP19" s="91"/>
      <c r="ALQ19" s="91"/>
      <c r="ALR19" s="91"/>
      <c r="ALS19" s="91"/>
      <c r="ALT19" s="91"/>
      <c r="ALU19" s="91"/>
      <c r="ALV19" s="91"/>
      <c r="ALW19" s="91"/>
      <c r="ALX19" s="91"/>
      <c r="ALY19" s="91"/>
      <c r="ALZ19" s="91"/>
      <c r="AMA19" s="91"/>
      <c r="AMB19" s="91"/>
      <c r="AMC19" s="91"/>
      <c r="AMD19" s="91"/>
      <c r="AME19" s="91"/>
      <c r="AMF19" s="91"/>
      <c r="AMG19" s="91"/>
      <c r="AMH19" s="91"/>
      <c r="AMI19" s="91"/>
      <c r="AMJ19" s="91"/>
      <c r="AMK19" s="91"/>
      <c r="AML19" s="91"/>
      <c r="AMM19" s="91"/>
      <c r="AMN19" s="91"/>
      <c r="AMO19" s="91"/>
      <c r="AMP19" s="91"/>
      <c r="AMQ19" s="91"/>
      <c r="AMR19" s="91"/>
      <c r="AMS19" s="91"/>
      <c r="AMT19" s="91"/>
      <c r="AMU19" s="91"/>
      <c r="AMV19" s="91"/>
      <c r="AMW19" s="91"/>
      <c r="AMX19" s="91"/>
      <c r="AMY19" s="91"/>
      <c r="AMZ19" s="91"/>
      <c r="ANA19" s="91"/>
      <c r="ANB19" s="91"/>
      <c r="ANC19" s="91"/>
      <c r="AND19" s="91"/>
      <c r="ANE19" s="91"/>
      <c r="ANF19" s="91"/>
      <c r="ANG19" s="91"/>
      <c r="ANH19" s="91"/>
      <c r="ANI19" s="91"/>
      <c r="ANJ19" s="91"/>
      <c r="ANK19" s="91"/>
      <c r="ANL19" s="91"/>
      <c r="ANM19" s="91"/>
      <c r="ANN19" s="91"/>
      <c r="ANO19" s="91"/>
      <c r="ANP19" s="91"/>
      <c r="ANQ19" s="91"/>
      <c r="ANR19" s="91"/>
      <c r="ANS19" s="91"/>
      <c r="ANT19" s="91"/>
      <c r="ANU19" s="91"/>
      <c r="ANV19" s="91"/>
      <c r="ANW19" s="91"/>
      <c r="ANX19" s="91"/>
      <c r="ANY19" s="91"/>
      <c r="ANZ19" s="91"/>
      <c r="AOA19" s="91"/>
      <c r="AOB19" s="91"/>
      <c r="AOC19" s="91"/>
      <c r="AOD19" s="91"/>
      <c r="AOE19" s="91"/>
      <c r="AOF19" s="91"/>
      <c r="AOG19" s="91"/>
      <c r="AOH19" s="91"/>
      <c r="AOI19" s="91"/>
      <c r="AOJ19" s="91"/>
      <c r="AOK19" s="91"/>
      <c r="AOL19" s="91"/>
      <c r="AOM19" s="91"/>
      <c r="AON19" s="91"/>
      <c r="AOO19" s="91"/>
      <c r="AOP19" s="91"/>
      <c r="AOQ19" s="91"/>
      <c r="AOR19" s="91"/>
      <c r="AOS19" s="91"/>
      <c r="AOT19" s="91"/>
      <c r="AOU19" s="91"/>
      <c r="AOV19" s="91"/>
      <c r="AOW19" s="91"/>
      <c r="AOX19" s="91"/>
      <c r="AOY19" s="91"/>
      <c r="AOZ19" s="91"/>
      <c r="APA19" s="91"/>
      <c r="APB19" s="91"/>
      <c r="APC19" s="91"/>
      <c r="APD19" s="91"/>
      <c r="APE19" s="91"/>
      <c r="APF19" s="91"/>
      <c r="APG19" s="91"/>
      <c r="APH19" s="91"/>
      <c r="API19" s="91"/>
      <c r="APJ19" s="91"/>
      <c r="APK19" s="91"/>
      <c r="APL19" s="91"/>
      <c r="APM19" s="91"/>
      <c r="APN19" s="91"/>
      <c r="APO19" s="91"/>
      <c r="APP19" s="91"/>
      <c r="APQ19" s="91"/>
      <c r="APR19" s="91"/>
      <c r="APS19" s="91"/>
      <c r="APT19" s="91"/>
      <c r="APU19" s="91"/>
      <c r="APV19" s="91"/>
      <c r="APW19" s="91"/>
      <c r="APX19" s="91"/>
      <c r="APY19" s="91"/>
      <c r="APZ19" s="91"/>
      <c r="AQA19" s="91"/>
      <c r="AQB19" s="91"/>
      <c r="AQC19" s="91"/>
      <c r="AQD19" s="91"/>
      <c r="AQE19" s="91"/>
      <c r="AQF19" s="91"/>
      <c r="AQG19" s="91"/>
      <c r="AQH19" s="91"/>
      <c r="AQI19" s="91"/>
      <c r="AQJ19" s="91"/>
      <c r="AQK19" s="91"/>
      <c r="AQL19" s="91"/>
      <c r="AQM19" s="91"/>
      <c r="AQN19" s="91"/>
      <c r="AQO19" s="91"/>
      <c r="AQP19" s="91"/>
      <c r="AQQ19" s="91"/>
      <c r="AQR19" s="91"/>
      <c r="AQS19" s="91"/>
      <c r="AQT19" s="91"/>
      <c r="AQU19" s="91"/>
      <c r="AQV19" s="91"/>
      <c r="AQW19" s="91"/>
      <c r="AQX19" s="91"/>
      <c r="AQY19" s="91"/>
      <c r="AQZ19" s="91"/>
      <c r="ARA19" s="91"/>
      <c r="ARB19" s="91"/>
      <c r="ARC19" s="91"/>
      <c r="ARD19" s="91"/>
      <c r="ARE19" s="91"/>
      <c r="ARF19" s="91"/>
      <c r="ARG19" s="91"/>
      <c r="ARH19" s="91"/>
      <c r="ARI19" s="91"/>
      <c r="ARJ19" s="91"/>
      <c r="ARK19" s="91"/>
      <c r="ARL19" s="91"/>
      <c r="ARM19" s="91"/>
      <c r="ARN19" s="91"/>
      <c r="ARO19" s="91"/>
      <c r="ARP19" s="91"/>
      <c r="ARQ19" s="91"/>
      <c r="ARR19" s="91"/>
      <c r="ARS19" s="91"/>
      <c r="ART19" s="91"/>
      <c r="ARU19" s="91"/>
      <c r="ARV19" s="91"/>
      <c r="ARW19" s="91"/>
      <c r="ARX19" s="91"/>
      <c r="ARY19" s="91"/>
      <c r="ARZ19" s="91"/>
      <c r="ASA19" s="91"/>
      <c r="ASB19" s="91"/>
      <c r="ASC19" s="91"/>
      <c r="ASD19" s="91"/>
      <c r="ASE19" s="91"/>
      <c r="ASF19" s="91"/>
      <c r="ASG19" s="91"/>
      <c r="ASH19" s="91"/>
      <c r="ASI19" s="91"/>
      <c r="ASJ19" s="91"/>
      <c r="ASK19" s="91"/>
      <c r="ASL19" s="91"/>
      <c r="ASM19" s="91"/>
      <c r="ASN19" s="91"/>
      <c r="ASO19" s="91"/>
      <c r="ASP19" s="91"/>
      <c r="ASQ19" s="91"/>
      <c r="ASR19" s="91"/>
      <c r="ASS19" s="91"/>
      <c r="AST19" s="91"/>
      <c r="ASU19" s="91"/>
      <c r="ASV19" s="91"/>
      <c r="ASW19" s="91"/>
      <c r="ASX19" s="91"/>
      <c r="ASY19" s="91"/>
      <c r="ASZ19" s="91"/>
      <c r="ATA19" s="91"/>
      <c r="ATB19" s="91"/>
      <c r="ATC19" s="91"/>
      <c r="ATD19" s="91"/>
      <c r="ATE19" s="91"/>
      <c r="ATF19" s="91"/>
      <c r="ATG19" s="91"/>
      <c r="ATH19" s="91"/>
      <c r="ATI19" s="91"/>
      <c r="ATJ19" s="91"/>
      <c r="ATK19" s="91"/>
      <c r="ATL19" s="91"/>
      <c r="ATM19" s="91"/>
      <c r="ATN19" s="91"/>
      <c r="ATO19" s="91"/>
      <c r="ATP19" s="91"/>
      <c r="ATQ19" s="91"/>
      <c r="ATR19" s="91"/>
      <c r="ATS19" s="91"/>
      <c r="ATT19" s="91"/>
      <c r="ATU19" s="91"/>
      <c r="ATV19" s="91"/>
      <c r="ATW19" s="91"/>
      <c r="ATX19" s="91"/>
      <c r="ATY19" s="91"/>
      <c r="ATZ19" s="91"/>
      <c r="AUA19" s="91"/>
      <c r="AUB19" s="91"/>
      <c r="AUC19" s="91"/>
      <c r="AUD19" s="91"/>
      <c r="AUE19" s="91"/>
      <c r="AUF19" s="91"/>
      <c r="AUG19" s="91"/>
      <c r="AUH19" s="91"/>
      <c r="AUI19" s="91"/>
      <c r="AUJ19" s="91"/>
      <c r="AUK19" s="91"/>
      <c r="AUL19" s="91"/>
      <c r="AUM19" s="91"/>
      <c r="AUN19" s="91"/>
      <c r="AUO19" s="91"/>
      <c r="AUP19" s="91"/>
      <c r="AUQ19" s="91"/>
      <c r="AUR19" s="91"/>
      <c r="AUS19" s="91"/>
      <c r="AUT19" s="91"/>
      <c r="AUU19" s="91"/>
      <c r="AUV19" s="91"/>
      <c r="AUW19" s="91"/>
      <c r="AUX19" s="91"/>
      <c r="AUY19" s="91"/>
      <c r="AUZ19" s="91"/>
      <c r="AVA19" s="91"/>
      <c r="AVB19" s="91"/>
      <c r="AVC19" s="91"/>
      <c r="AVD19" s="91"/>
      <c r="AVE19" s="91"/>
      <c r="AVF19" s="91"/>
      <c r="AVG19" s="91"/>
      <c r="AVH19" s="91"/>
      <c r="AVI19" s="91"/>
      <c r="AVJ19" s="91"/>
      <c r="AVK19" s="91"/>
      <c r="AVL19" s="91"/>
      <c r="AVM19" s="91"/>
      <c r="AVN19" s="91"/>
      <c r="AVO19" s="91"/>
      <c r="AVP19" s="91"/>
      <c r="AVQ19" s="91"/>
      <c r="AVR19" s="91"/>
      <c r="AVS19" s="91"/>
      <c r="AVT19" s="91"/>
      <c r="AVU19" s="91"/>
      <c r="AVV19" s="91"/>
      <c r="AVW19" s="91"/>
      <c r="AVX19" s="91"/>
      <c r="AVY19" s="91"/>
      <c r="AVZ19" s="91"/>
      <c r="AWA19" s="91"/>
      <c r="AWB19" s="91"/>
      <c r="AWC19" s="91"/>
      <c r="AWD19" s="91"/>
      <c r="AWE19" s="91"/>
      <c r="AWF19" s="91"/>
      <c r="AWG19" s="91"/>
      <c r="AWH19" s="91"/>
      <c r="AWI19" s="91"/>
      <c r="AWJ19" s="91"/>
      <c r="AWK19" s="91"/>
      <c r="AWL19" s="91"/>
      <c r="AWM19" s="91"/>
      <c r="AWN19" s="91"/>
      <c r="AWO19" s="91"/>
      <c r="AWP19" s="91"/>
      <c r="AWQ19" s="91"/>
      <c r="AWR19" s="91"/>
      <c r="AWS19" s="91"/>
      <c r="AWT19" s="91"/>
      <c r="AWU19" s="91"/>
      <c r="AWV19" s="91"/>
      <c r="AWW19" s="91"/>
      <c r="AWX19" s="91"/>
      <c r="AWY19" s="91"/>
      <c r="AWZ19" s="91"/>
      <c r="AXA19" s="91"/>
      <c r="AXB19" s="91"/>
      <c r="AXC19" s="91"/>
      <c r="AXD19" s="91"/>
      <c r="AXE19" s="91"/>
      <c r="AXF19" s="91"/>
      <c r="AXG19" s="91"/>
      <c r="AXH19" s="91"/>
      <c r="AXI19" s="91"/>
      <c r="AXJ19" s="91"/>
      <c r="AXK19" s="91"/>
      <c r="AXL19" s="91"/>
      <c r="AXM19" s="91"/>
      <c r="AXN19" s="91"/>
      <c r="AXO19" s="91"/>
      <c r="AXP19" s="91"/>
      <c r="AXQ19" s="91"/>
      <c r="AXR19" s="91"/>
      <c r="AXS19" s="91"/>
      <c r="AXT19" s="91"/>
      <c r="AXU19" s="91"/>
      <c r="AXV19" s="91"/>
      <c r="AXW19" s="91"/>
      <c r="AXX19" s="91"/>
      <c r="AXY19" s="91"/>
      <c r="AXZ19" s="91"/>
      <c r="AYA19" s="91"/>
      <c r="AYB19" s="91"/>
      <c r="AYC19" s="91"/>
      <c r="AYD19" s="91"/>
      <c r="AYE19" s="91"/>
      <c r="AYF19" s="91"/>
      <c r="AYG19" s="91"/>
      <c r="AYH19" s="91"/>
      <c r="AYI19" s="91"/>
      <c r="AYJ19" s="91"/>
      <c r="AYK19" s="91"/>
      <c r="AYL19" s="91"/>
      <c r="AYM19" s="91"/>
      <c r="AYN19" s="91"/>
      <c r="AYO19" s="91"/>
      <c r="AYP19" s="91"/>
      <c r="AYQ19" s="91"/>
      <c r="AYR19" s="91"/>
      <c r="AYS19" s="91"/>
      <c r="AYT19" s="91"/>
      <c r="AYU19" s="91"/>
      <c r="AYV19" s="91"/>
      <c r="AYW19" s="91"/>
      <c r="AYX19" s="91"/>
      <c r="AYY19" s="91"/>
      <c r="AYZ19" s="91"/>
      <c r="AZA19" s="91"/>
      <c r="AZB19" s="91"/>
      <c r="AZC19" s="91"/>
      <c r="AZD19" s="91"/>
      <c r="AZE19" s="91"/>
      <c r="AZF19" s="91"/>
      <c r="AZG19" s="91"/>
      <c r="AZH19" s="91"/>
      <c r="AZI19" s="91"/>
      <c r="AZJ19" s="91"/>
      <c r="AZK19" s="91"/>
      <c r="AZL19" s="91"/>
      <c r="AZM19" s="91"/>
      <c r="AZN19" s="91"/>
      <c r="AZO19" s="91"/>
      <c r="AZP19" s="91"/>
      <c r="AZQ19" s="91"/>
      <c r="AZR19" s="91"/>
      <c r="AZS19" s="91"/>
      <c r="AZT19" s="91"/>
      <c r="AZU19" s="91"/>
      <c r="AZV19" s="91"/>
      <c r="AZW19" s="91"/>
      <c r="AZX19" s="91"/>
      <c r="AZY19" s="91"/>
      <c r="AZZ19" s="91"/>
      <c r="BAA19" s="91"/>
      <c r="BAB19" s="91"/>
      <c r="BAC19" s="91"/>
      <c r="BAD19" s="91"/>
      <c r="BAE19" s="91"/>
      <c r="BAF19" s="91"/>
      <c r="BAG19" s="91"/>
      <c r="BAH19" s="91"/>
      <c r="BAI19" s="91"/>
      <c r="BAJ19" s="91"/>
      <c r="BAK19" s="91"/>
      <c r="BAL19" s="91"/>
      <c r="BAM19" s="91"/>
      <c r="BAN19" s="91"/>
      <c r="BAO19" s="91"/>
      <c r="BAP19" s="91"/>
      <c r="BAQ19" s="91"/>
      <c r="BAR19" s="91"/>
      <c r="BAS19" s="91"/>
      <c r="BAT19" s="91"/>
      <c r="BAU19" s="91"/>
      <c r="BAV19" s="91"/>
      <c r="BAW19" s="91"/>
      <c r="BAX19" s="91"/>
      <c r="BAY19" s="91"/>
      <c r="BAZ19" s="91"/>
      <c r="BBA19" s="91"/>
      <c r="BBB19" s="91"/>
      <c r="BBC19" s="91"/>
      <c r="BBD19" s="91"/>
      <c r="BBE19" s="91"/>
      <c r="BBF19" s="91"/>
      <c r="BBG19" s="91"/>
      <c r="BBH19" s="91"/>
      <c r="BBI19" s="91"/>
      <c r="BBJ19" s="91"/>
      <c r="BBK19" s="91"/>
      <c r="BBL19" s="91"/>
      <c r="BBM19" s="91"/>
      <c r="BBN19" s="91"/>
      <c r="BBO19" s="91"/>
      <c r="BBP19" s="91"/>
      <c r="BBQ19" s="91"/>
      <c r="BBR19" s="91"/>
      <c r="BBS19" s="91"/>
      <c r="BBT19" s="91"/>
      <c r="BBU19" s="91"/>
      <c r="BBV19" s="91"/>
      <c r="BBW19" s="91"/>
      <c r="BBX19" s="91"/>
      <c r="BBY19" s="91"/>
      <c r="BBZ19" s="91"/>
      <c r="BCA19" s="91"/>
      <c r="BCB19" s="91"/>
      <c r="BCC19" s="91"/>
      <c r="BCD19" s="91"/>
      <c r="BCE19" s="91"/>
      <c r="BCF19" s="91"/>
      <c r="BCG19" s="91"/>
      <c r="BCH19" s="91"/>
      <c r="BCI19" s="91"/>
      <c r="BCJ19" s="91"/>
      <c r="BCK19" s="91"/>
      <c r="BCL19" s="91"/>
      <c r="BCM19" s="91"/>
      <c r="BCN19" s="91"/>
      <c r="BCO19" s="91"/>
      <c r="BCP19" s="91"/>
      <c r="BCQ19" s="91"/>
      <c r="BCR19" s="91"/>
      <c r="BCS19" s="91"/>
      <c r="BCT19" s="91"/>
      <c r="BCU19" s="91"/>
      <c r="BCV19" s="91"/>
      <c r="BCW19" s="91"/>
      <c r="BCX19" s="91"/>
      <c r="BCY19" s="91"/>
      <c r="BCZ19" s="91"/>
      <c r="BDA19" s="91"/>
      <c r="BDB19" s="91"/>
      <c r="BDC19" s="91"/>
      <c r="BDD19" s="91"/>
      <c r="BDE19" s="91"/>
      <c r="BDF19" s="91"/>
      <c r="BDG19" s="91"/>
      <c r="BDH19" s="91"/>
      <c r="BDI19" s="91"/>
      <c r="BDJ19" s="91"/>
      <c r="BDK19" s="91"/>
      <c r="BDL19" s="91"/>
      <c r="BDM19" s="91"/>
      <c r="BDN19" s="91"/>
      <c r="BDO19" s="91"/>
      <c r="BDP19" s="91"/>
      <c r="BDQ19" s="91"/>
      <c r="BDR19" s="91"/>
      <c r="BDS19" s="91"/>
      <c r="BDT19" s="91"/>
      <c r="BDU19" s="91"/>
      <c r="BDV19" s="91"/>
      <c r="BDW19" s="91"/>
      <c r="BDX19" s="91"/>
      <c r="BDY19" s="91"/>
      <c r="BDZ19" s="91"/>
      <c r="BEA19" s="91"/>
      <c r="BEB19" s="91"/>
      <c r="BEC19" s="91"/>
      <c r="BED19" s="91"/>
      <c r="BEE19" s="91"/>
      <c r="BEF19" s="91"/>
      <c r="BEG19" s="91"/>
      <c r="BEH19" s="91"/>
      <c r="BEI19" s="91"/>
      <c r="BEJ19" s="91"/>
      <c r="BEK19" s="91"/>
      <c r="BEL19" s="91"/>
      <c r="BEM19" s="91"/>
      <c r="BEN19" s="91"/>
      <c r="BEO19" s="91"/>
      <c r="BEP19" s="91"/>
      <c r="BEQ19" s="91"/>
      <c r="BER19" s="91"/>
      <c r="BES19" s="91"/>
      <c r="BET19" s="91"/>
      <c r="BEU19" s="91"/>
      <c r="BEV19" s="91"/>
      <c r="BEW19" s="91"/>
      <c r="BEX19" s="91"/>
      <c r="BEY19" s="91"/>
      <c r="BEZ19" s="91"/>
      <c r="BFA19" s="91"/>
      <c r="BFB19" s="91"/>
      <c r="BFC19" s="91"/>
      <c r="BFD19" s="91"/>
      <c r="BFE19" s="91"/>
      <c r="BFF19" s="91"/>
      <c r="BFG19" s="91"/>
      <c r="BFH19" s="91"/>
      <c r="BFI19" s="91"/>
      <c r="BFJ19" s="91"/>
      <c r="BFK19" s="91"/>
      <c r="BFL19" s="91"/>
    </row>
    <row r="20" spans="1:1520" s="92" customFormat="1" x14ac:dyDescent="0.2">
      <c r="A20" s="102" t="s">
        <v>6178</v>
      </c>
      <c r="B20" s="103" t="s">
        <v>6179</v>
      </c>
      <c r="C20" s="104">
        <v>780</v>
      </c>
      <c r="D20" s="105">
        <v>429</v>
      </c>
      <c r="E20" s="108">
        <v>204.72222222222223</v>
      </c>
      <c r="F20" s="106"/>
      <c r="G20" s="142">
        <v>25</v>
      </c>
      <c r="H20" s="106">
        <v>25</v>
      </c>
      <c r="I20" s="200" t="s">
        <v>8442</v>
      </c>
      <c r="J20" s="200" t="s">
        <v>8442</v>
      </c>
      <c r="K20" s="200" t="s">
        <v>8442</v>
      </c>
      <c r="L20" s="200" t="s">
        <v>8442</v>
      </c>
      <c r="M20" s="200" t="s">
        <v>8442</v>
      </c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1"/>
      <c r="BI20" s="91"/>
      <c r="BJ20" s="91"/>
      <c r="BK20" s="91"/>
      <c r="BL20" s="91"/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1"/>
      <c r="CE20" s="91"/>
      <c r="CF20" s="91"/>
      <c r="CG20" s="91"/>
      <c r="CH20" s="91"/>
      <c r="CI20" s="91"/>
      <c r="CJ20" s="91"/>
      <c r="CK20" s="91"/>
      <c r="CL20" s="91"/>
      <c r="CM20" s="91"/>
      <c r="CN20" s="91"/>
      <c r="CO20" s="91"/>
      <c r="CP20" s="91"/>
      <c r="CQ20" s="91"/>
      <c r="CR20" s="91"/>
      <c r="CS20" s="91"/>
      <c r="CT20" s="91"/>
      <c r="CU20" s="91"/>
      <c r="CV20" s="91"/>
      <c r="CW20" s="91"/>
      <c r="CX20" s="91"/>
      <c r="CY20" s="91"/>
      <c r="CZ20" s="91"/>
      <c r="DA20" s="91"/>
      <c r="DB20" s="91"/>
      <c r="DC20" s="91"/>
      <c r="DD20" s="91"/>
      <c r="DE20" s="91"/>
      <c r="DF20" s="91"/>
      <c r="DG20" s="91"/>
      <c r="DH20" s="91"/>
      <c r="DI20" s="91"/>
      <c r="DJ20" s="91"/>
      <c r="DK20" s="91"/>
      <c r="DL20" s="91"/>
      <c r="DM20" s="91"/>
      <c r="DN20" s="91"/>
      <c r="DO20" s="91"/>
      <c r="DP20" s="91"/>
      <c r="DQ20" s="91"/>
      <c r="DR20" s="91"/>
      <c r="DS20" s="91"/>
      <c r="DT20" s="91"/>
      <c r="DU20" s="91"/>
      <c r="DV20" s="91"/>
      <c r="DW20" s="91"/>
      <c r="DX20" s="91"/>
      <c r="DY20" s="91"/>
      <c r="DZ20" s="91"/>
      <c r="EA20" s="91"/>
      <c r="EB20" s="91"/>
      <c r="EC20" s="91"/>
      <c r="ED20" s="91"/>
      <c r="EE20" s="91"/>
      <c r="EF20" s="91"/>
      <c r="EG20" s="91"/>
      <c r="EH20" s="91"/>
      <c r="EI20" s="91"/>
      <c r="EJ20" s="91"/>
      <c r="EK20" s="91"/>
      <c r="EL20" s="91"/>
      <c r="EM20" s="91"/>
      <c r="EN20" s="91"/>
      <c r="EO20" s="91"/>
      <c r="EP20" s="91"/>
      <c r="EQ20" s="91"/>
      <c r="ER20" s="91"/>
      <c r="ES20" s="91"/>
      <c r="ET20" s="91"/>
      <c r="EU20" s="91"/>
      <c r="EV20" s="91"/>
      <c r="EW20" s="91"/>
      <c r="EX20" s="91"/>
      <c r="EY20" s="91"/>
      <c r="EZ20" s="91"/>
      <c r="FA20" s="91"/>
      <c r="FB20" s="91"/>
      <c r="FC20" s="91"/>
      <c r="FD20" s="91"/>
      <c r="FE20" s="91"/>
      <c r="FF20" s="91"/>
      <c r="FG20" s="91"/>
      <c r="FH20" s="91"/>
      <c r="FI20" s="91"/>
      <c r="FJ20" s="91"/>
      <c r="FK20" s="91"/>
      <c r="FL20" s="91"/>
      <c r="FM20" s="91"/>
      <c r="FN20" s="91"/>
      <c r="FO20" s="91"/>
      <c r="FP20" s="91"/>
      <c r="FQ20" s="91"/>
      <c r="FR20" s="91"/>
      <c r="FS20" s="91"/>
      <c r="FT20" s="91"/>
      <c r="FU20" s="91"/>
      <c r="FV20" s="91"/>
      <c r="FW20" s="91"/>
      <c r="FX20" s="91"/>
      <c r="FY20" s="91"/>
      <c r="FZ20" s="91"/>
      <c r="GA20" s="91"/>
      <c r="GB20" s="91"/>
      <c r="GC20" s="91"/>
      <c r="GD20" s="91"/>
      <c r="GE20" s="91"/>
      <c r="GF20" s="91"/>
      <c r="GG20" s="91"/>
      <c r="GH20" s="91"/>
      <c r="GI20" s="91"/>
      <c r="GJ20" s="91"/>
      <c r="GK20" s="91"/>
      <c r="GL20" s="91"/>
      <c r="GM20" s="91"/>
      <c r="GN20" s="91"/>
      <c r="GO20" s="91"/>
      <c r="GP20" s="91"/>
      <c r="GQ20" s="91"/>
      <c r="GR20" s="91"/>
      <c r="GS20" s="91"/>
      <c r="GT20" s="91"/>
      <c r="GU20" s="91"/>
      <c r="GV20" s="91"/>
      <c r="GW20" s="91"/>
      <c r="GX20" s="91"/>
      <c r="GY20" s="91"/>
      <c r="GZ20" s="91"/>
      <c r="HA20" s="91"/>
      <c r="HB20" s="91"/>
      <c r="HC20" s="91"/>
      <c r="HD20" s="91"/>
      <c r="HE20" s="91"/>
      <c r="HF20" s="91"/>
      <c r="HG20" s="91"/>
      <c r="HH20" s="91"/>
      <c r="HI20" s="91"/>
      <c r="HJ20" s="91"/>
      <c r="HK20" s="91"/>
      <c r="HL20" s="91"/>
      <c r="HM20" s="91"/>
      <c r="HN20" s="91"/>
      <c r="HO20" s="91"/>
      <c r="HP20" s="91"/>
      <c r="HQ20" s="91"/>
      <c r="HR20" s="91"/>
      <c r="HS20" s="91"/>
      <c r="HT20" s="91"/>
      <c r="HU20" s="91"/>
      <c r="HV20" s="91"/>
      <c r="HW20" s="91"/>
      <c r="HX20" s="91"/>
      <c r="HY20" s="91"/>
      <c r="HZ20" s="91"/>
      <c r="IA20" s="91"/>
      <c r="IB20" s="91"/>
      <c r="IC20" s="91"/>
      <c r="ID20" s="91"/>
      <c r="IE20" s="91"/>
      <c r="IF20" s="91"/>
      <c r="IG20" s="91"/>
      <c r="IH20" s="91"/>
      <c r="II20" s="91"/>
      <c r="IJ20" s="91"/>
      <c r="IK20" s="91"/>
      <c r="IL20" s="91"/>
      <c r="IM20" s="91"/>
      <c r="IN20" s="91"/>
      <c r="IO20" s="91"/>
      <c r="IP20" s="91"/>
      <c r="IQ20" s="91"/>
      <c r="IR20" s="91"/>
      <c r="IS20" s="91"/>
      <c r="IT20" s="91"/>
      <c r="IU20" s="91"/>
      <c r="IV20" s="91"/>
      <c r="IW20" s="91"/>
      <c r="IX20" s="91"/>
      <c r="IY20" s="91"/>
      <c r="IZ20" s="91"/>
      <c r="JA20" s="91"/>
      <c r="JB20" s="91"/>
      <c r="JC20" s="91"/>
      <c r="JD20" s="91"/>
      <c r="JE20" s="91"/>
      <c r="JF20" s="91"/>
      <c r="JG20" s="91"/>
      <c r="JH20" s="91"/>
      <c r="JI20" s="91"/>
      <c r="JJ20" s="91"/>
      <c r="JK20" s="91"/>
      <c r="JL20" s="91"/>
      <c r="JM20" s="91"/>
      <c r="JN20" s="91"/>
      <c r="JO20" s="91"/>
      <c r="JP20" s="91"/>
      <c r="JQ20" s="91"/>
      <c r="JR20" s="91"/>
      <c r="JS20" s="91"/>
      <c r="JT20" s="91"/>
      <c r="JU20" s="91"/>
      <c r="JV20" s="91"/>
      <c r="JW20" s="91"/>
      <c r="JX20" s="91"/>
      <c r="JY20" s="91"/>
      <c r="JZ20" s="91"/>
      <c r="KA20" s="91"/>
      <c r="KB20" s="91"/>
      <c r="KC20" s="91"/>
      <c r="KD20" s="91"/>
      <c r="KE20" s="91"/>
      <c r="KF20" s="91"/>
      <c r="KG20" s="91"/>
      <c r="KH20" s="91"/>
      <c r="KI20" s="91"/>
      <c r="KJ20" s="91"/>
      <c r="KK20" s="91"/>
      <c r="KL20" s="91"/>
      <c r="KM20" s="91"/>
      <c r="KN20" s="91"/>
      <c r="KO20" s="91"/>
      <c r="KP20" s="91"/>
      <c r="KQ20" s="91"/>
      <c r="KR20" s="91"/>
      <c r="KS20" s="91"/>
      <c r="KT20" s="91"/>
      <c r="KU20" s="91"/>
      <c r="KV20" s="91"/>
      <c r="KW20" s="91"/>
      <c r="KX20" s="91"/>
      <c r="KY20" s="91"/>
      <c r="KZ20" s="91"/>
      <c r="LA20" s="91"/>
      <c r="LB20" s="91"/>
      <c r="LC20" s="91"/>
      <c r="LD20" s="91"/>
      <c r="LE20" s="91"/>
      <c r="LF20" s="91"/>
      <c r="LG20" s="91"/>
      <c r="LH20" s="91"/>
      <c r="LI20" s="91"/>
      <c r="LJ20" s="91"/>
      <c r="LK20" s="91"/>
      <c r="LL20" s="91"/>
      <c r="LM20" s="91"/>
      <c r="LN20" s="91"/>
      <c r="LO20" s="91"/>
      <c r="LP20" s="91"/>
      <c r="LQ20" s="91"/>
      <c r="LR20" s="91"/>
      <c r="LS20" s="91"/>
      <c r="LT20" s="91"/>
      <c r="LU20" s="91"/>
      <c r="LV20" s="91"/>
      <c r="LW20" s="91"/>
      <c r="LX20" s="91"/>
      <c r="LY20" s="91"/>
      <c r="LZ20" s="91"/>
      <c r="MA20" s="91"/>
      <c r="MB20" s="91"/>
      <c r="MC20" s="91"/>
      <c r="MD20" s="91"/>
      <c r="ME20" s="91"/>
      <c r="MF20" s="91"/>
      <c r="MG20" s="91"/>
      <c r="MH20" s="91"/>
      <c r="MI20" s="91"/>
      <c r="MJ20" s="91"/>
      <c r="MK20" s="91"/>
      <c r="ML20" s="91"/>
      <c r="MM20" s="91"/>
      <c r="MN20" s="91"/>
      <c r="MO20" s="91"/>
      <c r="MP20" s="91"/>
      <c r="MQ20" s="91"/>
      <c r="MR20" s="91"/>
      <c r="MS20" s="91"/>
      <c r="MT20" s="91"/>
      <c r="MU20" s="91"/>
      <c r="MV20" s="91"/>
      <c r="MW20" s="91"/>
      <c r="MX20" s="91"/>
      <c r="MY20" s="91"/>
      <c r="MZ20" s="91"/>
      <c r="NA20" s="91"/>
      <c r="NB20" s="91"/>
      <c r="NC20" s="91"/>
      <c r="ND20" s="91"/>
      <c r="NE20" s="91"/>
      <c r="NF20" s="91"/>
      <c r="NG20" s="91"/>
      <c r="NH20" s="91"/>
      <c r="NI20" s="91"/>
      <c r="NJ20" s="91"/>
      <c r="NK20" s="91"/>
      <c r="NL20" s="91"/>
      <c r="NM20" s="91"/>
      <c r="NN20" s="91"/>
      <c r="NO20" s="91"/>
      <c r="NP20" s="91"/>
      <c r="NQ20" s="91"/>
      <c r="NR20" s="91"/>
      <c r="NS20" s="91"/>
      <c r="NT20" s="91"/>
      <c r="NU20" s="91"/>
      <c r="NV20" s="91"/>
      <c r="NW20" s="91"/>
      <c r="NX20" s="91"/>
      <c r="NY20" s="91"/>
      <c r="NZ20" s="91"/>
      <c r="OA20" s="91"/>
      <c r="OB20" s="91"/>
      <c r="OC20" s="91"/>
      <c r="OD20" s="91"/>
      <c r="OE20" s="91"/>
      <c r="OF20" s="91"/>
      <c r="OG20" s="91"/>
      <c r="OH20" s="91"/>
      <c r="OI20" s="91"/>
      <c r="OJ20" s="91"/>
      <c r="OK20" s="91"/>
      <c r="OL20" s="91"/>
      <c r="OM20" s="91"/>
      <c r="ON20" s="91"/>
      <c r="OO20" s="91"/>
      <c r="OP20" s="91"/>
      <c r="OQ20" s="91"/>
      <c r="OR20" s="91"/>
      <c r="OS20" s="91"/>
      <c r="OT20" s="91"/>
      <c r="OU20" s="91"/>
      <c r="OV20" s="91"/>
      <c r="OW20" s="91"/>
      <c r="OX20" s="91"/>
      <c r="OY20" s="91"/>
      <c r="OZ20" s="91"/>
      <c r="PA20" s="91"/>
      <c r="PB20" s="91"/>
      <c r="PC20" s="91"/>
      <c r="PD20" s="91"/>
      <c r="PE20" s="91"/>
      <c r="PF20" s="91"/>
      <c r="PG20" s="91"/>
      <c r="PH20" s="91"/>
      <c r="PI20" s="91"/>
      <c r="PJ20" s="91"/>
      <c r="PK20" s="91"/>
      <c r="PL20" s="91"/>
      <c r="PM20" s="91"/>
      <c r="PN20" s="91"/>
      <c r="PO20" s="91"/>
      <c r="PP20" s="91"/>
      <c r="PQ20" s="91"/>
      <c r="PR20" s="91"/>
      <c r="PS20" s="91"/>
      <c r="PT20" s="91"/>
      <c r="PU20" s="91"/>
      <c r="PV20" s="91"/>
      <c r="PW20" s="91"/>
      <c r="PX20" s="91"/>
      <c r="PY20" s="91"/>
      <c r="PZ20" s="91"/>
      <c r="QA20" s="91"/>
      <c r="QB20" s="91"/>
      <c r="QC20" s="91"/>
      <c r="QD20" s="91"/>
      <c r="QE20" s="91"/>
      <c r="QF20" s="91"/>
      <c r="QG20" s="91"/>
      <c r="QH20" s="91"/>
      <c r="QI20" s="91"/>
      <c r="QJ20" s="91"/>
      <c r="QK20" s="91"/>
      <c r="QL20" s="91"/>
      <c r="QM20" s="91"/>
      <c r="QN20" s="91"/>
      <c r="QO20" s="91"/>
      <c r="QP20" s="91"/>
      <c r="QQ20" s="91"/>
      <c r="QR20" s="91"/>
      <c r="QS20" s="91"/>
      <c r="QT20" s="91"/>
      <c r="QU20" s="91"/>
      <c r="QV20" s="91"/>
      <c r="QW20" s="91"/>
      <c r="QX20" s="91"/>
      <c r="QY20" s="91"/>
      <c r="QZ20" s="91"/>
      <c r="RA20" s="91"/>
      <c r="RB20" s="91"/>
      <c r="RC20" s="91"/>
      <c r="RD20" s="91"/>
      <c r="RE20" s="91"/>
      <c r="RF20" s="91"/>
      <c r="RG20" s="91"/>
      <c r="RH20" s="91"/>
      <c r="RI20" s="91"/>
      <c r="RJ20" s="91"/>
      <c r="RK20" s="91"/>
      <c r="RL20" s="91"/>
      <c r="RM20" s="91"/>
      <c r="RN20" s="91"/>
      <c r="RO20" s="91"/>
      <c r="RP20" s="91"/>
      <c r="RQ20" s="91"/>
      <c r="RR20" s="91"/>
      <c r="RS20" s="91"/>
      <c r="RT20" s="91"/>
      <c r="RU20" s="91"/>
      <c r="RV20" s="91"/>
      <c r="RW20" s="91"/>
      <c r="RX20" s="91"/>
      <c r="RY20" s="91"/>
      <c r="RZ20" s="91"/>
      <c r="SA20" s="91"/>
      <c r="SB20" s="91"/>
      <c r="SC20" s="91"/>
      <c r="SD20" s="91"/>
      <c r="SE20" s="91"/>
      <c r="SF20" s="91"/>
      <c r="SG20" s="91"/>
      <c r="SH20" s="91"/>
      <c r="SI20" s="91"/>
      <c r="SJ20" s="91"/>
      <c r="SK20" s="91"/>
      <c r="SL20" s="91"/>
      <c r="SM20" s="91"/>
      <c r="SN20" s="91"/>
      <c r="SO20" s="91"/>
      <c r="SP20" s="91"/>
      <c r="SQ20" s="91"/>
      <c r="SR20" s="91"/>
      <c r="SS20" s="91"/>
      <c r="ST20" s="91"/>
      <c r="SU20" s="91"/>
      <c r="SV20" s="91"/>
      <c r="SW20" s="91"/>
      <c r="SX20" s="91"/>
      <c r="SY20" s="91"/>
      <c r="SZ20" s="91"/>
      <c r="TA20" s="91"/>
      <c r="TB20" s="91"/>
      <c r="TC20" s="91"/>
      <c r="TD20" s="91"/>
      <c r="TE20" s="91"/>
      <c r="TF20" s="91"/>
      <c r="TG20" s="91"/>
      <c r="TH20" s="91"/>
      <c r="TI20" s="91"/>
      <c r="TJ20" s="91"/>
      <c r="TK20" s="91"/>
      <c r="TL20" s="91"/>
      <c r="TM20" s="91"/>
      <c r="TN20" s="91"/>
      <c r="TO20" s="91"/>
      <c r="TP20" s="91"/>
      <c r="TQ20" s="91"/>
      <c r="TR20" s="91"/>
      <c r="TS20" s="91"/>
      <c r="TT20" s="91"/>
      <c r="TU20" s="91"/>
      <c r="TV20" s="91"/>
      <c r="TW20" s="91"/>
      <c r="TX20" s="91"/>
      <c r="TY20" s="91"/>
      <c r="TZ20" s="91"/>
      <c r="UA20" s="91"/>
      <c r="UB20" s="91"/>
      <c r="UC20" s="91"/>
      <c r="UD20" s="91"/>
      <c r="UE20" s="91"/>
      <c r="UF20" s="91"/>
      <c r="UG20" s="91"/>
      <c r="UH20" s="91"/>
      <c r="UI20" s="91"/>
      <c r="UJ20" s="91"/>
      <c r="UK20" s="91"/>
      <c r="UL20" s="91"/>
      <c r="UM20" s="91"/>
      <c r="UN20" s="91"/>
      <c r="UO20" s="91"/>
      <c r="UP20" s="91"/>
      <c r="UQ20" s="91"/>
      <c r="UR20" s="91"/>
      <c r="US20" s="91"/>
      <c r="UT20" s="91"/>
      <c r="UU20" s="91"/>
      <c r="UV20" s="91"/>
      <c r="UW20" s="91"/>
      <c r="UX20" s="91"/>
      <c r="UY20" s="91"/>
      <c r="UZ20" s="91"/>
      <c r="VA20" s="91"/>
      <c r="VB20" s="91"/>
      <c r="VC20" s="91"/>
      <c r="VD20" s="91"/>
      <c r="VE20" s="91"/>
      <c r="VF20" s="91"/>
      <c r="VG20" s="91"/>
      <c r="VH20" s="91"/>
      <c r="VI20" s="91"/>
      <c r="VJ20" s="91"/>
      <c r="VK20" s="91"/>
      <c r="VL20" s="91"/>
      <c r="VM20" s="91"/>
      <c r="VN20" s="91"/>
      <c r="VO20" s="91"/>
      <c r="VP20" s="91"/>
      <c r="VQ20" s="91"/>
      <c r="VR20" s="91"/>
      <c r="VS20" s="91"/>
      <c r="VT20" s="91"/>
      <c r="VU20" s="91"/>
      <c r="VV20" s="91"/>
      <c r="VW20" s="91"/>
      <c r="VX20" s="91"/>
      <c r="VY20" s="91"/>
      <c r="VZ20" s="91"/>
      <c r="WA20" s="91"/>
      <c r="WB20" s="91"/>
      <c r="WC20" s="91"/>
      <c r="WD20" s="91"/>
      <c r="WE20" s="91"/>
      <c r="WF20" s="91"/>
      <c r="WG20" s="91"/>
      <c r="WH20" s="91"/>
      <c r="WI20" s="91"/>
      <c r="WJ20" s="91"/>
      <c r="WK20" s="91"/>
      <c r="WL20" s="91"/>
      <c r="WM20" s="91"/>
      <c r="WN20" s="91"/>
      <c r="WO20" s="91"/>
      <c r="WP20" s="91"/>
      <c r="WQ20" s="91"/>
      <c r="WR20" s="91"/>
      <c r="WS20" s="91"/>
      <c r="WT20" s="91"/>
      <c r="WU20" s="91"/>
      <c r="WV20" s="91"/>
      <c r="WW20" s="91"/>
      <c r="WX20" s="91"/>
      <c r="WY20" s="91"/>
      <c r="WZ20" s="91"/>
      <c r="XA20" s="91"/>
      <c r="XB20" s="91"/>
      <c r="XC20" s="91"/>
      <c r="XD20" s="91"/>
      <c r="XE20" s="91"/>
      <c r="XF20" s="91"/>
      <c r="XG20" s="91"/>
      <c r="XH20" s="91"/>
      <c r="XI20" s="91"/>
      <c r="XJ20" s="91"/>
      <c r="XK20" s="91"/>
      <c r="XL20" s="91"/>
      <c r="XM20" s="91"/>
      <c r="XN20" s="91"/>
      <c r="XO20" s="91"/>
      <c r="XP20" s="91"/>
      <c r="XQ20" s="91"/>
      <c r="XR20" s="91"/>
      <c r="XS20" s="91"/>
      <c r="XT20" s="91"/>
      <c r="XU20" s="91"/>
      <c r="XV20" s="91"/>
      <c r="XW20" s="91"/>
      <c r="XX20" s="91"/>
      <c r="XY20" s="91"/>
      <c r="XZ20" s="91"/>
      <c r="YA20" s="91"/>
      <c r="YB20" s="91"/>
      <c r="YC20" s="91"/>
      <c r="YD20" s="91"/>
      <c r="YE20" s="91"/>
      <c r="YF20" s="91"/>
      <c r="YG20" s="91"/>
      <c r="YH20" s="91"/>
      <c r="YI20" s="91"/>
      <c r="YJ20" s="91"/>
      <c r="YK20" s="91"/>
      <c r="YL20" s="91"/>
      <c r="YM20" s="91"/>
      <c r="YN20" s="91"/>
      <c r="YO20" s="91"/>
      <c r="YP20" s="91"/>
      <c r="YQ20" s="91"/>
      <c r="YR20" s="91"/>
      <c r="YS20" s="91"/>
      <c r="YT20" s="91"/>
      <c r="YU20" s="91"/>
      <c r="YV20" s="91"/>
      <c r="YW20" s="91"/>
      <c r="YX20" s="91"/>
      <c r="YY20" s="91"/>
      <c r="YZ20" s="91"/>
      <c r="ZA20" s="91"/>
      <c r="ZB20" s="91"/>
      <c r="ZC20" s="91"/>
      <c r="ZD20" s="91"/>
      <c r="ZE20" s="91"/>
      <c r="ZF20" s="91"/>
      <c r="ZG20" s="91"/>
      <c r="ZH20" s="91"/>
      <c r="ZI20" s="91"/>
      <c r="ZJ20" s="91"/>
      <c r="ZK20" s="91"/>
      <c r="ZL20" s="91"/>
      <c r="ZM20" s="91"/>
      <c r="ZN20" s="91"/>
      <c r="ZO20" s="91"/>
      <c r="ZP20" s="91"/>
      <c r="ZQ20" s="91"/>
      <c r="ZR20" s="91"/>
      <c r="ZS20" s="91"/>
      <c r="ZT20" s="91"/>
      <c r="ZU20" s="91"/>
      <c r="ZV20" s="91"/>
      <c r="ZW20" s="91"/>
      <c r="ZX20" s="91"/>
      <c r="ZY20" s="91"/>
      <c r="ZZ20" s="91"/>
      <c r="AAA20" s="91"/>
      <c r="AAB20" s="91"/>
      <c r="AAC20" s="91"/>
      <c r="AAD20" s="91"/>
      <c r="AAE20" s="91"/>
      <c r="AAF20" s="91"/>
      <c r="AAG20" s="91"/>
      <c r="AAH20" s="91"/>
      <c r="AAI20" s="91"/>
      <c r="AAJ20" s="91"/>
      <c r="AAK20" s="91"/>
      <c r="AAL20" s="91"/>
      <c r="AAM20" s="91"/>
      <c r="AAN20" s="91"/>
      <c r="AAO20" s="91"/>
      <c r="AAP20" s="91"/>
      <c r="AAQ20" s="91"/>
      <c r="AAR20" s="91"/>
      <c r="AAS20" s="91"/>
      <c r="AAT20" s="91"/>
      <c r="AAU20" s="91"/>
      <c r="AAV20" s="91"/>
      <c r="AAW20" s="91"/>
      <c r="AAX20" s="91"/>
      <c r="AAY20" s="91"/>
      <c r="AAZ20" s="91"/>
      <c r="ABA20" s="91"/>
      <c r="ABB20" s="91"/>
      <c r="ABC20" s="91"/>
      <c r="ABD20" s="91"/>
      <c r="ABE20" s="91"/>
      <c r="ABF20" s="91"/>
      <c r="ABG20" s="91"/>
      <c r="ABH20" s="91"/>
      <c r="ABI20" s="91"/>
      <c r="ABJ20" s="91"/>
      <c r="ABK20" s="91"/>
      <c r="ABL20" s="91"/>
      <c r="ABM20" s="91"/>
      <c r="ABN20" s="91"/>
      <c r="ABO20" s="91"/>
      <c r="ABP20" s="91"/>
      <c r="ABQ20" s="91"/>
      <c r="ABR20" s="91"/>
      <c r="ABS20" s="91"/>
      <c r="ABT20" s="91"/>
      <c r="ABU20" s="91"/>
      <c r="ABV20" s="91"/>
      <c r="ABW20" s="91"/>
      <c r="ABX20" s="91"/>
      <c r="ABY20" s="91"/>
      <c r="ABZ20" s="91"/>
      <c r="ACA20" s="91"/>
      <c r="ACB20" s="91"/>
      <c r="ACC20" s="91"/>
      <c r="ACD20" s="91"/>
      <c r="ACE20" s="91"/>
      <c r="ACF20" s="91"/>
      <c r="ACG20" s="91"/>
      <c r="ACH20" s="91"/>
      <c r="ACI20" s="91"/>
      <c r="ACJ20" s="91"/>
      <c r="ACK20" s="91"/>
      <c r="ACL20" s="91"/>
      <c r="ACM20" s="91"/>
      <c r="ACN20" s="91"/>
      <c r="ACO20" s="91"/>
      <c r="ACP20" s="91"/>
      <c r="ACQ20" s="91"/>
      <c r="ACR20" s="91"/>
      <c r="ACS20" s="91"/>
      <c r="ACT20" s="91"/>
      <c r="ACU20" s="91"/>
      <c r="ACV20" s="91"/>
      <c r="ACW20" s="91"/>
      <c r="ACX20" s="91"/>
      <c r="ACY20" s="91"/>
      <c r="ACZ20" s="91"/>
      <c r="ADA20" s="91"/>
      <c r="ADB20" s="91"/>
      <c r="ADC20" s="91"/>
      <c r="ADD20" s="91"/>
      <c r="ADE20" s="91"/>
      <c r="ADF20" s="91"/>
      <c r="ADG20" s="91"/>
      <c r="ADH20" s="91"/>
      <c r="ADI20" s="91"/>
      <c r="ADJ20" s="91"/>
      <c r="ADK20" s="91"/>
      <c r="ADL20" s="91"/>
      <c r="ADM20" s="91"/>
      <c r="ADN20" s="91"/>
      <c r="ADO20" s="91"/>
      <c r="ADP20" s="91"/>
      <c r="ADQ20" s="91"/>
      <c r="ADR20" s="91"/>
      <c r="ADS20" s="91"/>
      <c r="ADT20" s="91"/>
      <c r="ADU20" s="91"/>
      <c r="ADV20" s="91"/>
      <c r="ADW20" s="91"/>
      <c r="ADX20" s="91"/>
      <c r="ADY20" s="91"/>
      <c r="ADZ20" s="91"/>
      <c r="AEA20" s="91"/>
      <c r="AEB20" s="91"/>
      <c r="AEC20" s="91"/>
      <c r="AED20" s="91"/>
      <c r="AEE20" s="91"/>
      <c r="AEF20" s="91"/>
      <c r="AEG20" s="91"/>
      <c r="AEH20" s="91"/>
      <c r="AEI20" s="91"/>
      <c r="AEJ20" s="91"/>
      <c r="AEK20" s="91"/>
      <c r="AEL20" s="91"/>
      <c r="AEM20" s="91"/>
      <c r="AEN20" s="91"/>
      <c r="AEO20" s="91"/>
      <c r="AEP20" s="91"/>
      <c r="AEQ20" s="91"/>
      <c r="AER20" s="91"/>
      <c r="AES20" s="91"/>
      <c r="AET20" s="91"/>
      <c r="AEU20" s="91"/>
      <c r="AEV20" s="91"/>
      <c r="AEW20" s="91"/>
      <c r="AEX20" s="91"/>
      <c r="AEY20" s="91"/>
      <c r="AEZ20" s="91"/>
      <c r="AFA20" s="91"/>
      <c r="AFB20" s="91"/>
      <c r="AFC20" s="91"/>
      <c r="AFD20" s="91"/>
      <c r="AFE20" s="91"/>
      <c r="AFF20" s="91"/>
      <c r="AFG20" s="91"/>
      <c r="AFH20" s="91"/>
      <c r="AFI20" s="91"/>
      <c r="AFJ20" s="91"/>
      <c r="AFK20" s="91"/>
      <c r="AFL20" s="91"/>
      <c r="AFM20" s="91"/>
      <c r="AFN20" s="91"/>
      <c r="AFO20" s="91"/>
      <c r="AFP20" s="91"/>
      <c r="AFQ20" s="91"/>
      <c r="AFR20" s="91"/>
      <c r="AFS20" s="91"/>
      <c r="AFT20" s="91"/>
      <c r="AFU20" s="91"/>
      <c r="AFV20" s="91"/>
      <c r="AFW20" s="91"/>
      <c r="AFX20" s="91"/>
      <c r="AFY20" s="91"/>
      <c r="AFZ20" s="91"/>
      <c r="AGA20" s="91"/>
      <c r="AGB20" s="91"/>
      <c r="AGC20" s="91"/>
      <c r="AGD20" s="91"/>
      <c r="AGE20" s="91"/>
      <c r="AGF20" s="91"/>
      <c r="AGG20" s="91"/>
      <c r="AGH20" s="91"/>
      <c r="AGI20" s="91"/>
      <c r="AGJ20" s="91"/>
      <c r="AGK20" s="91"/>
      <c r="AGL20" s="91"/>
      <c r="AGM20" s="91"/>
      <c r="AGN20" s="91"/>
      <c r="AGO20" s="91"/>
      <c r="AGP20" s="91"/>
      <c r="AGQ20" s="91"/>
      <c r="AGR20" s="91"/>
      <c r="AGS20" s="91"/>
      <c r="AGT20" s="91"/>
      <c r="AGU20" s="91"/>
      <c r="AGV20" s="91"/>
      <c r="AGW20" s="91"/>
      <c r="AGX20" s="91"/>
      <c r="AGY20" s="91"/>
      <c r="AGZ20" s="91"/>
      <c r="AHA20" s="91"/>
      <c r="AHB20" s="91"/>
      <c r="AHC20" s="91"/>
      <c r="AHD20" s="91"/>
      <c r="AHE20" s="91"/>
      <c r="AHF20" s="91"/>
      <c r="AHG20" s="91"/>
      <c r="AHH20" s="91"/>
      <c r="AHI20" s="91"/>
      <c r="AHJ20" s="91"/>
      <c r="AHK20" s="91"/>
      <c r="AHL20" s="91"/>
      <c r="AHM20" s="91"/>
      <c r="AHN20" s="91"/>
      <c r="AHO20" s="91"/>
      <c r="AHP20" s="91"/>
      <c r="AHQ20" s="91"/>
      <c r="AHR20" s="91"/>
      <c r="AHS20" s="91"/>
      <c r="AHT20" s="91"/>
      <c r="AHU20" s="91"/>
      <c r="AHV20" s="91"/>
      <c r="AHW20" s="91"/>
      <c r="AHX20" s="91"/>
      <c r="AHY20" s="91"/>
      <c r="AHZ20" s="91"/>
      <c r="AIA20" s="91"/>
      <c r="AIB20" s="91"/>
      <c r="AIC20" s="91"/>
      <c r="AID20" s="91"/>
      <c r="AIE20" s="91"/>
      <c r="AIF20" s="91"/>
      <c r="AIG20" s="91"/>
      <c r="AIH20" s="91"/>
      <c r="AII20" s="91"/>
      <c r="AIJ20" s="91"/>
      <c r="AIK20" s="91"/>
      <c r="AIL20" s="91"/>
      <c r="AIM20" s="91"/>
      <c r="AIN20" s="91"/>
      <c r="AIO20" s="91"/>
      <c r="AIP20" s="91"/>
      <c r="AIQ20" s="91"/>
      <c r="AIR20" s="91"/>
      <c r="AIS20" s="91"/>
      <c r="AIT20" s="91"/>
      <c r="AIU20" s="91"/>
      <c r="AIV20" s="91"/>
      <c r="AIW20" s="91"/>
      <c r="AIX20" s="91"/>
      <c r="AIY20" s="91"/>
      <c r="AIZ20" s="91"/>
      <c r="AJA20" s="91"/>
      <c r="AJB20" s="91"/>
      <c r="AJC20" s="91"/>
      <c r="AJD20" s="91"/>
      <c r="AJE20" s="91"/>
      <c r="AJF20" s="91"/>
      <c r="AJG20" s="91"/>
      <c r="AJH20" s="91"/>
      <c r="AJI20" s="91"/>
      <c r="AJJ20" s="91"/>
      <c r="AJK20" s="91"/>
      <c r="AJL20" s="91"/>
      <c r="AJM20" s="91"/>
      <c r="AJN20" s="91"/>
      <c r="AJO20" s="91"/>
      <c r="AJP20" s="91"/>
      <c r="AJQ20" s="91"/>
      <c r="AJR20" s="91"/>
      <c r="AJS20" s="91"/>
      <c r="AJT20" s="91"/>
      <c r="AJU20" s="91"/>
      <c r="AJV20" s="91"/>
      <c r="AJW20" s="91"/>
      <c r="AJX20" s="91"/>
      <c r="AJY20" s="91"/>
      <c r="AJZ20" s="91"/>
      <c r="AKA20" s="91"/>
      <c r="AKB20" s="91"/>
      <c r="AKC20" s="91"/>
      <c r="AKD20" s="91"/>
      <c r="AKE20" s="91"/>
      <c r="AKF20" s="91"/>
      <c r="AKG20" s="91"/>
      <c r="AKH20" s="91"/>
      <c r="AKI20" s="91"/>
      <c r="AKJ20" s="91"/>
      <c r="AKK20" s="91"/>
      <c r="AKL20" s="91"/>
      <c r="AKM20" s="91"/>
      <c r="AKN20" s="91"/>
      <c r="AKO20" s="91"/>
      <c r="AKP20" s="91"/>
      <c r="AKQ20" s="91"/>
      <c r="AKR20" s="91"/>
      <c r="AKS20" s="91"/>
      <c r="AKT20" s="91"/>
      <c r="AKU20" s="91"/>
      <c r="AKV20" s="91"/>
      <c r="AKW20" s="91"/>
      <c r="AKX20" s="91"/>
      <c r="AKY20" s="91"/>
      <c r="AKZ20" s="91"/>
      <c r="ALA20" s="91"/>
      <c r="ALB20" s="91"/>
      <c r="ALC20" s="91"/>
      <c r="ALD20" s="91"/>
      <c r="ALE20" s="91"/>
      <c r="ALF20" s="91"/>
      <c r="ALG20" s="91"/>
      <c r="ALH20" s="91"/>
      <c r="ALI20" s="91"/>
      <c r="ALJ20" s="91"/>
      <c r="ALK20" s="91"/>
      <c r="ALL20" s="91"/>
      <c r="ALM20" s="91"/>
      <c r="ALN20" s="91"/>
      <c r="ALO20" s="91"/>
      <c r="ALP20" s="91"/>
      <c r="ALQ20" s="91"/>
      <c r="ALR20" s="91"/>
      <c r="ALS20" s="91"/>
      <c r="ALT20" s="91"/>
      <c r="ALU20" s="91"/>
      <c r="ALV20" s="91"/>
      <c r="ALW20" s="91"/>
      <c r="ALX20" s="91"/>
      <c r="ALY20" s="91"/>
      <c r="ALZ20" s="91"/>
      <c r="AMA20" s="91"/>
      <c r="AMB20" s="91"/>
      <c r="AMC20" s="91"/>
      <c r="AMD20" s="91"/>
      <c r="AME20" s="91"/>
      <c r="AMF20" s="91"/>
      <c r="AMG20" s="91"/>
      <c r="AMH20" s="91"/>
      <c r="AMI20" s="91"/>
      <c r="AMJ20" s="91"/>
      <c r="AMK20" s="91"/>
      <c r="AML20" s="91"/>
      <c r="AMM20" s="91"/>
      <c r="AMN20" s="91"/>
      <c r="AMO20" s="91"/>
      <c r="AMP20" s="91"/>
      <c r="AMQ20" s="91"/>
      <c r="AMR20" s="91"/>
      <c r="AMS20" s="91"/>
      <c r="AMT20" s="91"/>
      <c r="AMU20" s="91"/>
      <c r="AMV20" s="91"/>
      <c r="AMW20" s="91"/>
      <c r="AMX20" s="91"/>
      <c r="AMY20" s="91"/>
      <c r="AMZ20" s="91"/>
      <c r="ANA20" s="91"/>
      <c r="ANB20" s="91"/>
      <c r="ANC20" s="91"/>
      <c r="AND20" s="91"/>
      <c r="ANE20" s="91"/>
      <c r="ANF20" s="91"/>
      <c r="ANG20" s="91"/>
      <c r="ANH20" s="91"/>
      <c r="ANI20" s="91"/>
      <c r="ANJ20" s="91"/>
      <c r="ANK20" s="91"/>
      <c r="ANL20" s="91"/>
      <c r="ANM20" s="91"/>
      <c r="ANN20" s="91"/>
      <c r="ANO20" s="91"/>
      <c r="ANP20" s="91"/>
      <c r="ANQ20" s="91"/>
      <c r="ANR20" s="91"/>
      <c r="ANS20" s="91"/>
      <c r="ANT20" s="91"/>
      <c r="ANU20" s="91"/>
      <c r="ANV20" s="91"/>
      <c r="ANW20" s="91"/>
      <c r="ANX20" s="91"/>
      <c r="ANY20" s="91"/>
      <c r="ANZ20" s="91"/>
      <c r="AOA20" s="91"/>
      <c r="AOB20" s="91"/>
      <c r="AOC20" s="91"/>
      <c r="AOD20" s="91"/>
      <c r="AOE20" s="91"/>
      <c r="AOF20" s="91"/>
      <c r="AOG20" s="91"/>
      <c r="AOH20" s="91"/>
      <c r="AOI20" s="91"/>
      <c r="AOJ20" s="91"/>
      <c r="AOK20" s="91"/>
      <c r="AOL20" s="91"/>
      <c r="AOM20" s="91"/>
      <c r="AON20" s="91"/>
      <c r="AOO20" s="91"/>
      <c r="AOP20" s="91"/>
      <c r="AOQ20" s="91"/>
      <c r="AOR20" s="91"/>
      <c r="AOS20" s="91"/>
      <c r="AOT20" s="91"/>
      <c r="AOU20" s="91"/>
      <c r="AOV20" s="91"/>
      <c r="AOW20" s="91"/>
      <c r="AOX20" s="91"/>
      <c r="AOY20" s="91"/>
      <c r="AOZ20" s="91"/>
      <c r="APA20" s="91"/>
      <c r="APB20" s="91"/>
      <c r="APC20" s="91"/>
      <c r="APD20" s="91"/>
      <c r="APE20" s="91"/>
      <c r="APF20" s="91"/>
      <c r="APG20" s="91"/>
      <c r="APH20" s="91"/>
      <c r="API20" s="91"/>
      <c r="APJ20" s="91"/>
      <c r="APK20" s="91"/>
      <c r="APL20" s="91"/>
      <c r="APM20" s="91"/>
      <c r="APN20" s="91"/>
      <c r="APO20" s="91"/>
      <c r="APP20" s="91"/>
      <c r="APQ20" s="91"/>
      <c r="APR20" s="91"/>
      <c r="APS20" s="91"/>
      <c r="APT20" s="91"/>
      <c r="APU20" s="91"/>
      <c r="APV20" s="91"/>
      <c r="APW20" s="91"/>
      <c r="APX20" s="91"/>
      <c r="APY20" s="91"/>
      <c r="APZ20" s="91"/>
      <c r="AQA20" s="91"/>
      <c r="AQB20" s="91"/>
      <c r="AQC20" s="91"/>
      <c r="AQD20" s="91"/>
      <c r="AQE20" s="91"/>
      <c r="AQF20" s="91"/>
      <c r="AQG20" s="91"/>
      <c r="AQH20" s="91"/>
      <c r="AQI20" s="91"/>
      <c r="AQJ20" s="91"/>
      <c r="AQK20" s="91"/>
      <c r="AQL20" s="91"/>
      <c r="AQM20" s="91"/>
      <c r="AQN20" s="91"/>
      <c r="AQO20" s="91"/>
      <c r="AQP20" s="91"/>
      <c r="AQQ20" s="91"/>
      <c r="AQR20" s="91"/>
      <c r="AQS20" s="91"/>
      <c r="AQT20" s="91"/>
      <c r="AQU20" s="91"/>
      <c r="AQV20" s="91"/>
      <c r="AQW20" s="91"/>
      <c r="AQX20" s="91"/>
      <c r="AQY20" s="91"/>
      <c r="AQZ20" s="91"/>
      <c r="ARA20" s="91"/>
      <c r="ARB20" s="91"/>
      <c r="ARC20" s="91"/>
      <c r="ARD20" s="91"/>
      <c r="ARE20" s="91"/>
      <c r="ARF20" s="91"/>
      <c r="ARG20" s="91"/>
      <c r="ARH20" s="91"/>
      <c r="ARI20" s="91"/>
      <c r="ARJ20" s="91"/>
      <c r="ARK20" s="91"/>
      <c r="ARL20" s="91"/>
      <c r="ARM20" s="91"/>
      <c r="ARN20" s="91"/>
      <c r="ARO20" s="91"/>
      <c r="ARP20" s="91"/>
      <c r="ARQ20" s="91"/>
      <c r="ARR20" s="91"/>
      <c r="ARS20" s="91"/>
      <c r="ART20" s="91"/>
      <c r="ARU20" s="91"/>
      <c r="ARV20" s="91"/>
      <c r="ARW20" s="91"/>
      <c r="ARX20" s="91"/>
      <c r="ARY20" s="91"/>
      <c r="ARZ20" s="91"/>
      <c r="ASA20" s="91"/>
      <c r="ASB20" s="91"/>
      <c r="ASC20" s="91"/>
      <c r="ASD20" s="91"/>
      <c r="ASE20" s="91"/>
      <c r="ASF20" s="91"/>
      <c r="ASG20" s="91"/>
      <c r="ASH20" s="91"/>
      <c r="ASI20" s="91"/>
      <c r="ASJ20" s="91"/>
      <c r="ASK20" s="91"/>
      <c r="ASL20" s="91"/>
      <c r="ASM20" s="91"/>
      <c r="ASN20" s="91"/>
      <c r="ASO20" s="91"/>
      <c r="ASP20" s="91"/>
      <c r="ASQ20" s="91"/>
      <c r="ASR20" s="91"/>
      <c r="ASS20" s="91"/>
      <c r="AST20" s="91"/>
      <c r="ASU20" s="91"/>
      <c r="ASV20" s="91"/>
      <c r="ASW20" s="91"/>
      <c r="ASX20" s="91"/>
      <c r="ASY20" s="91"/>
      <c r="ASZ20" s="91"/>
      <c r="ATA20" s="91"/>
      <c r="ATB20" s="91"/>
      <c r="ATC20" s="91"/>
      <c r="ATD20" s="91"/>
      <c r="ATE20" s="91"/>
      <c r="ATF20" s="91"/>
      <c r="ATG20" s="91"/>
      <c r="ATH20" s="91"/>
      <c r="ATI20" s="91"/>
      <c r="ATJ20" s="91"/>
      <c r="ATK20" s="91"/>
      <c r="ATL20" s="91"/>
      <c r="ATM20" s="91"/>
      <c r="ATN20" s="91"/>
      <c r="ATO20" s="91"/>
      <c r="ATP20" s="91"/>
      <c r="ATQ20" s="91"/>
      <c r="ATR20" s="91"/>
      <c r="ATS20" s="91"/>
      <c r="ATT20" s="91"/>
      <c r="ATU20" s="91"/>
      <c r="ATV20" s="91"/>
      <c r="ATW20" s="91"/>
      <c r="ATX20" s="91"/>
      <c r="ATY20" s="91"/>
      <c r="ATZ20" s="91"/>
      <c r="AUA20" s="91"/>
      <c r="AUB20" s="91"/>
      <c r="AUC20" s="91"/>
      <c r="AUD20" s="91"/>
      <c r="AUE20" s="91"/>
      <c r="AUF20" s="91"/>
      <c r="AUG20" s="91"/>
      <c r="AUH20" s="91"/>
      <c r="AUI20" s="91"/>
      <c r="AUJ20" s="91"/>
      <c r="AUK20" s="91"/>
      <c r="AUL20" s="91"/>
      <c r="AUM20" s="91"/>
      <c r="AUN20" s="91"/>
      <c r="AUO20" s="91"/>
      <c r="AUP20" s="91"/>
      <c r="AUQ20" s="91"/>
      <c r="AUR20" s="91"/>
      <c r="AUS20" s="91"/>
      <c r="AUT20" s="91"/>
      <c r="AUU20" s="91"/>
      <c r="AUV20" s="91"/>
      <c r="AUW20" s="91"/>
      <c r="AUX20" s="91"/>
      <c r="AUY20" s="91"/>
      <c r="AUZ20" s="91"/>
      <c r="AVA20" s="91"/>
      <c r="AVB20" s="91"/>
      <c r="AVC20" s="91"/>
      <c r="AVD20" s="91"/>
      <c r="AVE20" s="91"/>
      <c r="AVF20" s="91"/>
      <c r="AVG20" s="91"/>
      <c r="AVH20" s="91"/>
      <c r="AVI20" s="91"/>
      <c r="AVJ20" s="91"/>
      <c r="AVK20" s="91"/>
      <c r="AVL20" s="91"/>
      <c r="AVM20" s="91"/>
      <c r="AVN20" s="91"/>
      <c r="AVO20" s="91"/>
      <c r="AVP20" s="91"/>
      <c r="AVQ20" s="91"/>
      <c r="AVR20" s="91"/>
      <c r="AVS20" s="91"/>
      <c r="AVT20" s="91"/>
      <c r="AVU20" s="91"/>
      <c r="AVV20" s="91"/>
      <c r="AVW20" s="91"/>
      <c r="AVX20" s="91"/>
      <c r="AVY20" s="91"/>
      <c r="AVZ20" s="91"/>
      <c r="AWA20" s="91"/>
      <c r="AWB20" s="91"/>
      <c r="AWC20" s="91"/>
      <c r="AWD20" s="91"/>
      <c r="AWE20" s="91"/>
      <c r="AWF20" s="91"/>
      <c r="AWG20" s="91"/>
      <c r="AWH20" s="91"/>
      <c r="AWI20" s="91"/>
      <c r="AWJ20" s="91"/>
      <c r="AWK20" s="91"/>
      <c r="AWL20" s="91"/>
      <c r="AWM20" s="91"/>
      <c r="AWN20" s="91"/>
      <c r="AWO20" s="91"/>
      <c r="AWP20" s="91"/>
      <c r="AWQ20" s="91"/>
      <c r="AWR20" s="91"/>
      <c r="AWS20" s="91"/>
      <c r="AWT20" s="91"/>
      <c r="AWU20" s="91"/>
      <c r="AWV20" s="91"/>
      <c r="AWW20" s="91"/>
      <c r="AWX20" s="91"/>
      <c r="AWY20" s="91"/>
      <c r="AWZ20" s="91"/>
      <c r="AXA20" s="91"/>
      <c r="AXB20" s="91"/>
      <c r="AXC20" s="91"/>
      <c r="AXD20" s="91"/>
      <c r="AXE20" s="91"/>
      <c r="AXF20" s="91"/>
      <c r="AXG20" s="91"/>
      <c r="AXH20" s="91"/>
      <c r="AXI20" s="91"/>
      <c r="AXJ20" s="91"/>
      <c r="AXK20" s="91"/>
      <c r="AXL20" s="91"/>
      <c r="AXM20" s="91"/>
      <c r="AXN20" s="91"/>
      <c r="AXO20" s="91"/>
      <c r="AXP20" s="91"/>
      <c r="AXQ20" s="91"/>
      <c r="AXR20" s="91"/>
      <c r="AXS20" s="91"/>
      <c r="AXT20" s="91"/>
      <c r="AXU20" s="91"/>
      <c r="AXV20" s="91"/>
      <c r="AXW20" s="91"/>
      <c r="AXX20" s="91"/>
      <c r="AXY20" s="91"/>
      <c r="AXZ20" s="91"/>
      <c r="AYA20" s="91"/>
      <c r="AYB20" s="91"/>
      <c r="AYC20" s="91"/>
      <c r="AYD20" s="91"/>
      <c r="AYE20" s="91"/>
      <c r="AYF20" s="91"/>
      <c r="AYG20" s="91"/>
      <c r="AYH20" s="91"/>
      <c r="AYI20" s="91"/>
      <c r="AYJ20" s="91"/>
      <c r="AYK20" s="91"/>
      <c r="AYL20" s="91"/>
      <c r="AYM20" s="91"/>
      <c r="AYN20" s="91"/>
      <c r="AYO20" s="91"/>
      <c r="AYP20" s="91"/>
      <c r="AYQ20" s="91"/>
      <c r="AYR20" s="91"/>
      <c r="AYS20" s="91"/>
      <c r="AYT20" s="91"/>
      <c r="AYU20" s="91"/>
      <c r="AYV20" s="91"/>
      <c r="AYW20" s="91"/>
      <c r="AYX20" s="91"/>
      <c r="AYY20" s="91"/>
      <c r="AYZ20" s="91"/>
      <c r="AZA20" s="91"/>
      <c r="AZB20" s="91"/>
      <c r="AZC20" s="91"/>
      <c r="AZD20" s="91"/>
      <c r="AZE20" s="91"/>
      <c r="AZF20" s="91"/>
      <c r="AZG20" s="91"/>
      <c r="AZH20" s="91"/>
      <c r="AZI20" s="91"/>
      <c r="AZJ20" s="91"/>
      <c r="AZK20" s="91"/>
      <c r="AZL20" s="91"/>
      <c r="AZM20" s="91"/>
      <c r="AZN20" s="91"/>
      <c r="AZO20" s="91"/>
      <c r="AZP20" s="91"/>
      <c r="AZQ20" s="91"/>
      <c r="AZR20" s="91"/>
      <c r="AZS20" s="91"/>
      <c r="AZT20" s="91"/>
      <c r="AZU20" s="91"/>
      <c r="AZV20" s="91"/>
      <c r="AZW20" s="91"/>
      <c r="AZX20" s="91"/>
      <c r="AZY20" s="91"/>
      <c r="AZZ20" s="91"/>
      <c r="BAA20" s="91"/>
      <c r="BAB20" s="91"/>
      <c r="BAC20" s="91"/>
      <c r="BAD20" s="91"/>
      <c r="BAE20" s="91"/>
      <c r="BAF20" s="91"/>
      <c r="BAG20" s="91"/>
      <c r="BAH20" s="91"/>
      <c r="BAI20" s="91"/>
      <c r="BAJ20" s="91"/>
      <c r="BAK20" s="91"/>
      <c r="BAL20" s="91"/>
      <c r="BAM20" s="91"/>
      <c r="BAN20" s="91"/>
      <c r="BAO20" s="91"/>
      <c r="BAP20" s="91"/>
      <c r="BAQ20" s="91"/>
      <c r="BAR20" s="91"/>
      <c r="BAS20" s="91"/>
      <c r="BAT20" s="91"/>
      <c r="BAU20" s="91"/>
      <c r="BAV20" s="91"/>
      <c r="BAW20" s="91"/>
      <c r="BAX20" s="91"/>
      <c r="BAY20" s="91"/>
      <c r="BAZ20" s="91"/>
      <c r="BBA20" s="91"/>
      <c r="BBB20" s="91"/>
      <c r="BBC20" s="91"/>
      <c r="BBD20" s="91"/>
      <c r="BBE20" s="91"/>
      <c r="BBF20" s="91"/>
      <c r="BBG20" s="91"/>
      <c r="BBH20" s="91"/>
      <c r="BBI20" s="91"/>
      <c r="BBJ20" s="91"/>
      <c r="BBK20" s="91"/>
      <c r="BBL20" s="91"/>
      <c r="BBM20" s="91"/>
      <c r="BBN20" s="91"/>
      <c r="BBO20" s="91"/>
      <c r="BBP20" s="91"/>
      <c r="BBQ20" s="91"/>
      <c r="BBR20" s="91"/>
      <c r="BBS20" s="91"/>
      <c r="BBT20" s="91"/>
      <c r="BBU20" s="91"/>
      <c r="BBV20" s="91"/>
      <c r="BBW20" s="91"/>
      <c r="BBX20" s="91"/>
      <c r="BBY20" s="91"/>
      <c r="BBZ20" s="91"/>
      <c r="BCA20" s="91"/>
      <c r="BCB20" s="91"/>
      <c r="BCC20" s="91"/>
      <c r="BCD20" s="91"/>
      <c r="BCE20" s="91"/>
      <c r="BCF20" s="91"/>
      <c r="BCG20" s="91"/>
      <c r="BCH20" s="91"/>
      <c r="BCI20" s="91"/>
      <c r="BCJ20" s="91"/>
      <c r="BCK20" s="91"/>
      <c r="BCL20" s="91"/>
      <c r="BCM20" s="91"/>
      <c r="BCN20" s="91"/>
      <c r="BCO20" s="91"/>
      <c r="BCP20" s="91"/>
      <c r="BCQ20" s="91"/>
      <c r="BCR20" s="91"/>
      <c r="BCS20" s="91"/>
      <c r="BCT20" s="91"/>
      <c r="BCU20" s="91"/>
      <c r="BCV20" s="91"/>
      <c r="BCW20" s="91"/>
      <c r="BCX20" s="91"/>
      <c r="BCY20" s="91"/>
      <c r="BCZ20" s="91"/>
      <c r="BDA20" s="91"/>
      <c r="BDB20" s="91"/>
      <c r="BDC20" s="91"/>
      <c r="BDD20" s="91"/>
      <c r="BDE20" s="91"/>
      <c r="BDF20" s="91"/>
      <c r="BDG20" s="91"/>
      <c r="BDH20" s="91"/>
      <c r="BDI20" s="91"/>
      <c r="BDJ20" s="91"/>
      <c r="BDK20" s="91"/>
      <c r="BDL20" s="91"/>
      <c r="BDM20" s="91"/>
      <c r="BDN20" s="91"/>
      <c r="BDO20" s="91"/>
      <c r="BDP20" s="91"/>
      <c r="BDQ20" s="91"/>
      <c r="BDR20" s="91"/>
      <c r="BDS20" s="91"/>
      <c r="BDT20" s="91"/>
      <c r="BDU20" s="91"/>
      <c r="BDV20" s="91"/>
      <c r="BDW20" s="91"/>
      <c r="BDX20" s="91"/>
      <c r="BDY20" s="91"/>
      <c r="BDZ20" s="91"/>
      <c r="BEA20" s="91"/>
      <c r="BEB20" s="91"/>
      <c r="BEC20" s="91"/>
      <c r="BED20" s="91"/>
      <c r="BEE20" s="91"/>
      <c r="BEF20" s="91"/>
      <c r="BEG20" s="91"/>
      <c r="BEH20" s="91"/>
      <c r="BEI20" s="91"/>
      <c r="BEJ20" s="91"/>
      <c r="BEK20" s="91"/>
      <c r="BEL20" s="91"/>
      <c r="BEM20" s="91"/>
      <c r="BEN20" s="91"/>
      <c r="BEO20" s="91"/>
      <c r="BEP20" s="91"/>
      <c r="BEQ20" s="91"/>
      <c r="BER20" s="91"/>
      <c r="BES20" s="91"/>
      <c r="BET20" s="91"/>
      <c r="BEU20" s="91"/>
      <c r="BEV20" s="91"/>
      <c r="BEW20" s="91"/>
      <c r="BEX20" s="91"/>
      <c r="BEY20" s="91"/>
      <c r="BEZ20" s="91"/>
      <c r="BFA20" s="91"/>
      <c r="BFB20" s="91"/>
      <c r="BFC20" s="91"/>
      <c r="BFD20" s="91"/>
      <c r="BFE20" s="91"/>
      <c r="BFF20" s="91"/>
      <c r="BFG20" s="91"/>
      <c r="BFH20" s="91"/>
      <c r="BFI20" s="91"/>
      <c r="BFJ20" s="91"/>
      <c r="BFK20" s="91"/>
      <c r="BFL20" s="91"/>
    </row>
    <row r="21" spans="1:1520" s="92" customFormat="1" x14ac:dyDescent="0.2">
      <c r="A21" s="102" t="s">
        <v>6324</v>
      </c>
      <c r="B21" s="103" t="s">
        <v>6325</v>
      </c>
      <c r="C21" s="104">
        <v>930</v>
      </c>
      <c r="D21" s="105">
        <v>511.5</v>
      </c>
      <c r="E21" s="108">
        <v>246.25</v>
      </c>
      <c r="F21" s="106"/>
      <c r="G21" s="142">
        <v>8</v>
      </c>
      <c r="H21" s="106">
        <v>8</v>
      </c>
      <c r="I21" s="200" t="s">
        <v>8442</v>
      </c>
      <c r="J21" s="200" t="s">
        <v>8442</v>
      </c>
      <c r="K21" s="200" t="s">
        <v>8442</v>
      </c>
      <c r="L21" s="200" t="s">
        <v>8442</v>
      </c>
      <c r="M21" s="200" t="s">
        <v>8442</v>
      </c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1"/>
      <c r="BI21" s="91"/>
      <c r="BJ21" s="91"/>
      <c r="BK21" s="91"/>
      <c r="BL21" s="91"/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1"/>
      <c r="CJ21" s="91"/>
      <c r="CK21" s="91"/>
      <c r="CL21" s="91"/>
      <c r="CM21" s="91"/>
      <c r="CN21" s="91"/>
      <c r="CO21" s="91"/>
      <c r="CP21" s="91"/>
      <c r="CQ21" s="91"/>
      <c r="CR21" s="91"/>
      <c r="CS21" s="91"/>
      <c r="CT21" s="91"/>
      <c r="CU21" s="91"/>
      <c r="CV21" s="91"/>
      <c r="CW21" s="91"/>
      <c r="CX21" s="91"/>
      <c r="CY21" s="91"/>
      <c r="CZ21" s="91"/>
      <c r="DA21" s="91"/>
      <c r="DB21" s="91"/>
      <c r="DC21" s="91"/>
      <c r="DD21" s="91"/>
      <c r="DE21" s="91"/>
      <c r="DF21" s="91"/>
      <c r="DG21" s="91"/>
      <c r="DH21" s="91"/>
      <c r="DI21" s="91"/>
      <c r="DJ21" s="91"/>
      <c r="DK21" s="91"/>
      <c r="DL21" s="91"/>
      <c r="DM21" s="91"/>
      <c r="DN21" s="91"/>
      <c r="DO21" s="91"/>
      <c r="DP21" s="91"/>
      <c r="DQ21" s="91"/>
      <c r="DR21" s="91"/>
      <c r="DS21" s="91"/>
      <c r="DT21" s="91"/>
      <c r="DU21" s="91"/>
      <c r="DV21" s="91"/>
      <c r="DW21" s="91"/>
      <c r="DX21" s="91"/>
      <c r="DY21" s="91"/>
      <c r="DZ21" s="91"/>
      <c r="EA21" s="91"/>
      <c r="EB21" s="91"/>
      <c r="EC21" s="91"/>
      <c r="ED21" s="91"/>
      <c r="EE21" s="91"/>
      <c r="EF21" s="91"/>
      <c r="EG21" s="91"/>
      <c r="EH21" s="91"/>
      <c r="EI21" s="91"/>
      <c r="EJ21" s="91"/>
      <c r="EK21" s="91"/>
      <c r="EL21" s="91"/>
      <c r="EM21" s="91"/>
      <c r="EN21" s="91"/>
      <c r="EO21" s="91"/>
      <c r="EP21" s="91"/>
      <c r="EQ21" s="91"/>
      <c r="ER21" s="91"/>
      <c r="ES21" s="91"/>
      <c r="ET21" s="91"/>
      <c r="EU21" s="91"/>
      <c r="EV21" s="91"/>
      <c r="EW21" s="91"/>
      <c r="EX21" s="91"/>
      <c r="EY21" s="91"/>
      <c r="EZ21" s="91"/>
      <c r="FA21" s="91"/>
      <c r="FB21" s="91"/>
      <c r="FC21" s="91"/>
      <c r="FD21" s="91"/>
      <c r="FE21" s="91"/>
      <c r="FF21" s="91"/>
      <c r="FG21" s="91"/>
      <c r="FH21" s="91"/>
      <c r="FI21" s="91"/>
      <c r="FJ21" s="91"/>
      <c r="FK21" s="91"/>
      <c r="FL21" s="91"/>
      <c r="FM21" s="91"/>
      <c r="FN21" s="91"/>
      <c r="FO21" s="91"/>
      <c r="FP21" s="91"/>
      <c r="FQ21" s="91"/>
      <c r="FR21" s="91"/>
      <c r="FS21" s="91"/>
      <c r="FT21" s="91"/>
      <c r="FU21" s="91"/>
      <c r="FV21" s="91"/>
      <c r="FW21" s="91"/>
      <c r="FX21" s="91"/>
      <c r="FY21" s="91"/>
      <c r="FZ21" s="91"/>
      <c r="GA21" s="91"/>
      <c r="GB21" s="91"/>
      <c r="GC21" s="91"/>
      <c r="GD21" s="91"/>
      <c r="GE21" s="91"/>
      <c r="GF21" s="91"/>
      <c r="GG21" s="91"/>
      <c r="GH21" s="91"/>
      <c r="GI21" s="91"/>
      <c r="GJ21" s="91"/>
      <c r="GK21" s="91"/>
      <c r="GL21" s="91"/>
      <c r="GM21" s="91"/>
      <c r="GN21" s="91"/>
      <c r="GO21" s="91"/>
      <c r="GP21" s="91"/>
      <c r="GQ21" s="91"/>
      <c r="GR21" s="91"/>
      <c r="GS21" s="91"/>
      <c r="GT21" s="91"/>
      <c r="GU21" s="91"/>
      <c r="GV21" s="91"/>
      <c r="GW21" s="91"/>
      <c r="GX21" s="91"/>
      <c r="GY21" s="91"/>
      <c r="GZ21" s="91"/>
      <c r="HA21" s="91"/>
      <c r="HB21" s="91"/>
      <c r="HC21" s="91"/>
      <c r="HD21" s="91"/>
      <c r="HE21" s="91"/>
      <c r="HF21" s="91"/>
      <c r="HG21" s="91"/>
      <c r="HH21" s="91"/>
      <c r="HI21" s="91"/>
      <c r="HJ21" s="91"/>
      <c r="HK21" s="91"/>
      <c r="HL21" s="91"/>
      <c r="HM21" s="91"/>
      <c r="HN21" s="91"/>
      <c r="HO21" s="91"/>
      <c r="HP21" s="91"/>
      <c r="HQ21" s="91"/>
      <c r="HR21" s="91"/>
      <c r="HS21" s="91"/>
      <c r="HT21" s="91"/>
      <c r="HU21" s="91"/>
      <c r="HV21" s="91"/>
      <c r="HW21" s="91"/>
      <c r="HX21" s="91"/>
      <c r="HY21" s="91"/>
      <c r="HZ21" s="91"/>
      <c r="IA21" s="91"/>
      <c r="IB21" s="91"/>
      <c r="IC21" s="91"/>
      <c r="ID21" s="91"/>
      <c r="IE21" s="91"/>
      <c r="IF21" s="91"/>
      <c r="IG21" s="91"/>
      <c r="IH21" s="91"/>
      <c r="II21" s="91"/>
      <c r="IJ21" s="91"/>
      <c r="IK21" s="91"/>
      <c r="IL21" s="91"/>
      <c r="IM21" s="91"/>
      <c r="IN21" s="91"/>
      <c r="IO21" s="91"/>
      <c r="IP21" s="91"/>
      <c r="IQ21" s="91"/>
      <c r="IR21" s="91"/>
      <c r="IS21" s="91"/>
      <c r="IT21" s="91"/>
      <c r="IU21" s="91"/>
      <c r="IV21" s="91"/>
      <c r="IW21" s="91"/>
      <c r="IX21" s="91"/>
      <c r="IY21" s="91"/>
      <c r="IZ21" s="91"/>
      <c r="JA21" s="91"/>
      <c r="JB21" s="91"/>
      <c r="JC21" s="91"/>
      <c r="JD21" s="91"/>
      <c r="JE21" s="91"/>
      <c r="JF21" s="91"/>
      <c r="JG21" s="91"/>
      <c r="JH21" s="91"/>
      <c r="JI21" s="91"/>
      <c r="JJ21" s="91"/>
      <c r="JK21" s="91"/>
      <c r="JL21" s="91"/>
      <c r="JM21" s="91"/>
      <c r="JN21" s="91"/>
      <c r="JO21" s="91"/>
      <c r="JP21" s="91"/>
      <c r="JQ21" s="91"/>
      <c r="JR21" s="91"/>
      <c r="JS21" s="91"/>
      <c r="JT21" s="91"/>
      <c r="JU21" s="91"/>
      <c r="JV21" s="91"/>
      <c r="JW21" s="91"/>
      <c r="JX21" s="91"/>
      <c r="JY21" s="91"/>
      <c r="JZ21" s="91"/>
      <c r="KA21" s="91"/>
      <c r="KB21" s="91"/>
      <c r="KC21" s="91"/>
      <c r="KD21" s="91"/>
      <c r="KE21" s="91"/>
      <c r="KF21" s="91"/>
      <c r="KG21" s="91"/>
      <c r="KH21" s="91"/>
      <c r="KI21" s="91"/>
      <c r="KJ21" s="91"/>
      <c r="KK21" s="91"/>
      <c r="KL21" s="91"/>
      <c r="KM21" s="91"/>
      <c r="KN21" s="91"/>
      <c r="KO21" s="91"/>
      <c r="KP21" s="91"/>
      <c r="KQ21" s="91"/>
      <c r="KR21" s="91"/>
      <c r="KS21" s="91"/>
      <c r="KT21" s="91"/>
      <c r="KU21" s="91"/>
      <c r="KV21" s="91"/>
      <c r="KW21" s="91"/>
      <c r="KX21" s="91"/>
      <c r="KY21" s="91"/>
      <c r="KZ21" s="91"/>
      <c r="LA21" s="91"/>
      <c r="LB21" s="91"/>
      <c r="LC21" s="91"/>
      <c r="LD21" s="91"/>
      <c r="LE21" s="91"/>
      <c r="LF21" s="91"/>
      <c r="LG21" s="91"/>
      <c r="LH21" s="91"/>
      <c r="LI21" s="91"/>
      <c r="LJ21" s="91"/>
      <c r="LK21" s="91"/>
      <c r="LL21" s="91"/>
      <c r="LM21" s="91"/>
      <c r="LN21" s="91"/>
      <c r="LO21" s="91"/>
      <c r="LP21" s="91"/>
      <c r="LQ21" s="91"/>
      <c r="LR21" s="91"/>
      <c r="LS21" s="91"/>
      <c r="LT21" s="91"/>
      <c r="LU21" s="91"/>
      <c r="LV21" s="91"/>
      <c r="LW21" s="91"/>
      <c r="LX21" s="91"/>
      <c r="LY21" s="91"/>
      <c r="LZ21" s="91"/>
      <c r="MA21" s="91"/>
      <c r="MB21" s="91"/>
      <c r="MC21" s="91"/>
      <c r="MD21" s="91"/>
      <c r="ME21" s="91"/>
      <c r="MF21" s="91"/>
      <c r="MG21" s="91"/>
      <c r="MH21" s="91"/>
      <c r="MI21" s="91"/>
      <c r="MJ21" s="91"/>
      <c r="MK21" s="91"/>
      <c r="ML21" s="91"/>
      <c r="MM21" s="91"/>
      <c r="MN21" s="91"/>
      <c r="MO21" s="91"/>
      <c r="MP21" s="91"/>
      <c r="MQ21" s="91"/>
      <c r="MR21" s="91"/>
      <c r="MS21" s="91"/>
      <c r="MT21" s="91"/>
      <c r="MU21" s="91"/>
      <c r="MV21" s="91"/>
      <c r="MW21" s="91"/>
      <c r="MX21" s="91"/>
      <c r="MY21" s="91"/>
      <c r="MZ21" s="91"/>
      <c r="NA21" s="91"/>
      <c r="NB21" s="91"/>
      <c r="NC21" s="91"/>
      <c r="ND21" s="91"/>
      <c r="NE21" s="91"/>
      <c r="NF21" s="91"/>
      <c r="NG21" s="91"/>
      <c r="NH21" s="91"/>
      <c r="NI21" s="91"/>
      <c r="NJ21" s="91"/>
      <c r="NK21" s="91"/>
      <c r="NL21" s="91"/>
      <c r="NM21" s="91"/>
      <c r="NN21" s="91"/>
      <c r="NO21" s="91"/>
      <c r="NP21" s="91"/>
      <c r="NQ21" s="91"/>
      <c r="NR21" s="91"/>
      <c r="NS21" s="91"/>
      <c r="NT21" s="91"/>
      <c r="NU21" s="91"/>
      <c r="NV21" s="91"/>
      <c r="NW21" s="91"/>
      <c r="NX21" s="91"/>
      <c r="NY21" s="91"/>
      <c r="NZ21" s="91"/>
      <c r="OA21" s="91"/>
      <c r="OB21" s="91"/>
      <c r="OC21" s="91"/>
      <c r="OD21" s="91"/>
      <c r="OE21" s="91"/>
      <c r="OF21" s="91"/>
      <c r="OG21" s="91"/>
      <c r="OH21" s="91"/>
      <c r="OI21" s="91"/>
      <c r="OJ21" s="91"/>
      <c r="OK21" s="91"/>
      <c r="OL21" s="91"/>
      <c r="OM21" s="91"/>
      <c r="ON21" s="91"/>
      <c r="OO21" s="91"/>
      <c r="OP21" s="91"/>
      <c r="OQ21" s="91"/>
      <c r="OR21" s="91"/>
      <c r="OS21" s="91"/>
      <c r="OT21" s="91"/>
      <c r="OU21" s="91"/>
      <c r="OV21" s="91"/>
      <c r="OW21" s="91"/>
      <c r="OX21" s="91"/>
      <c r="OY21" s="91"/>
      <c r="OZ21" s="91"/>
      <c r="PA21" s="91"/>
      <c r="PB21" s="91"/>
      <c r="PC21" s="91"/>
      <c r="PD21" s="91"/>
      <c r="PE21" s="91"/>
      <c r="PF21" s="91"/>
      <c r="PG21" s="91"/>
      <c r="PH21" s="91"/>
      <c r="PI21" s="91"/>
      <c r="PJ21" s="91"/>
      <c r="PK21" s="91"/>
      <c r="PL21" s="91"/>
      <c r="PM21" s="91"/>
      <c r="PN21" s="91"/>
      <c r="PO21" s="91"/>
      <c r="PP21" s="91"/>
      <c r="PQ21" s="91"/>
      <c r="PR21" s="91"/>
      <c r="PS21" s="91"/>
      <c r="PT21" s="91"/>
      <c r="PU21" s="91"/>
      <c r="PV21" s="91"/>
      <c r="PW21" s="91"/>
      <c r="PX21" s="91"/>
      <c r="PY21" s="91"/>
      <c r="PZ21" s="91"/>
      <c r="QA21" s="91"/>
      <c r="QB21" s="91"/>
      <c r="QC21" s="91"/>
      <c r="QD21" s="91"/>
      <c r="QE21" s="91"/>
      <c r="QF21" s="91"/>
      <c r="QG21" s="91"/>
      <c r="QH21" s="91"/>
      <c r="QI21" s="91"/>
      <c r="QJ21" s="91"/>
      <c r="QK21" s="91"/>
      <c r="QL21" s="91"/>
      <c r="QM21" s="91"/>
      <c r="QN21" s="91"/>
      <c r="QO21" s="91"/>
      <c r="QP21" s="91"/>
      <c r="QQ21" s="91"/>
      <c r="QR21" s="91"/>
      <c r="QS21" s="91"/>
      <c r="QT21" s="91"/>
      <c r="QU21" s="91"/>
      <c r="QV21" s="91"/>
      <c r="QW21" s="91"/>
      <c r="QX21" s="91"/>
      <c r="QY21" s="91"/>
      <c r="QZ21" s="91"/>
      <c r="RA21" s="91"/>
      <c r="RB21" s="91"/>
      <c r="RC21" s="91"/>
      <c r="RD21" s="91"/>
      <c r="RE21" s="91"/>
      <c r="RF21" s="91"/>
      <c r="RG21" s="91"/>
      <c r="RH21" s="91"/>
      <c r="RI21" s="91"/>
      <c r="RJ21" s="91"/>
      <c r="RK21" s="91"/>
      <c r="RL21" s="91"/>
      <c r="RM21" s="91"/>
      <c r="RN21" s="91"/>
      <c r="RO21" s="91"/>
      <c r="RP21" s="91"/>
      <c r="RQ21" s="91"/>
      <c r="RR21" s="91"/>
      <c r="RS21" s="91"/>
      <c r="RT21" s="91"/>
      <c r="RU21" s="91"/>
      <c r="RV21" s="91"/>
      <c r="RW21" s="91"/>
      <c r="RX21" s="91"/>
      <c r="RY21" s="91"/>
      <c r="RZ21" s="91"/>
      <c r="SA21" s="91"/>
      <c r="SB21" s="91"/>
      <c r="SC21" s="91"/>
      <c r="SD21" s="91"/>
      <c r="SE21" s="91"/>
      <c r="SF21" s="91"/>
      <c r="SG21" s="91"/>
      <c r="SH21" s="91"/>
      <c r="SI21" s="91"/>
      <c r="SJ21" s="91"/>
      <c r="SK21" s="91"/>
      <c r="SL21" s="91"/>
      <c r="SM21" s="91"/>
      <c r="SN21" s="91"/>
      <c r="SO21" s="91"/>
      <c r="SP21" s="91"/>
      <c r="SQ21" s="91"/>
      <c r="SR21" s="91"/>
      <c r="SS21" s="91"/>
      <c r="ST21" s="91"/>
      <c r="SU21" s="91"/>
      <c r="SV21" s="91"/>
      <c r="SW21" s="91"/>
      <c r="SX21" s="91"/>
      <c r="SY21" s="91"/>
      <c r="SZ21" s="91"/>
      <c r="TA21" s="91"/>
      <c r="TB21" s="91"/>
      <c r="TC21" s="91"/>
      <c r="TD21" s="91"/>
      <c r="TE21" s="91"/>
      <c r="TF21" s="91"/>
      <c r="TG21" s="91"/>
      <c r="TH21" s="91"/>
      <c r="TI21" s="91"/>
      <c r="TJ21" s="91"/>
      <c r="TK21" s="91"/>
      <c r="TL21" s="91"/>
      <c r="TM21" s="91"/>
      <c r="TN21" s="91"/>
      <c r="TO21" s="91"/>
      <c r="TP21" s="91"/>
      <c r="TQ21" s="91"/>
      <c r="TR21" s="91"/>
      <c r="TS21" s="91"/>
      <c r="TT21" s="91"/>
      <c r="TU21" s="91"/>
      <c r="TV21" s="91"/>
      <c r="TW21" s="91"/>
      <c r="TX21" s="91"/>
      <c r="TY21" s="91"/>
      <c r="TZ21" s="91"/>
      <c r="UA21" s="91"/>
      <c r="UB21" s="91"/>
      <c r="UC21" s="91"/>
      <c r="UD21" s="91"/>
      <c r="UE21" s="91"/>
      <c r="UF21" s="91"/>
      <c r="UG21" s="91"/>
      <c r="UH21" s="91"/>
      <c r="UI21" s="91"/>
      <c r="UJ21" s="91"/>
      <c r="UK21" s="91"/>
      <c r="UL21" s="91"/>
      <c r="UM21" s="91"/>
      <c r="UN21" s="91"/>
      <c r="UO21" s="91"/>
      <c r="UP21" s="91"/>
      <c r="UQ21" s="91"/>
      <c r="UR21" s="91"/>
      <c r="US21" s="91"/>
      <c r="UT21" s="91"/>
      <c r="UU21" s="91"/>
      <c r="UV21" s="91"/>
      <c r="UW21" s="91"/>
      <c r="UX21" s="91"/>
      <c r="UY21" s="91"/>
      <c r="UZ21" s="91"/>
      <c r="VA21" s="91"/>
      <c r="VB21" s="91"/>
      <c r="VC21" s="91"/>
      <c r="VD21" s="91"/>
      <c r="VE21" s="91"/>
      <c r="VF21" s="91"/>
      <c r="VG21" s="91"/>
      <c r="VH21" s="91"/>
      <c r="VI21" s="91"/>
      <c r="VJ21" s="91"/>
      <c r="VK21" s="91"/>
      <c r="VL21" s="91"/>
      <c r="VM21" s="91"/>
      <c r="VN21" s="91"/>
      <c r="VO21" s="91"/>
      <c r="VP21" s="91"/>
      <c r="VQ21" s="91"/>
      <c r="VR21" s="91"/>
      <c r="VS21" s="91"/>
      <c r="VT21" s="91"/>
      <c r="VU21" s="91"/>
      <c r="VV21" s="91"/>
      <c r="VW21" s="91"/>
      <c r="VX21" s="91"/>
      <c r="VY21" s="91"/>
      <c r="VZ21" s="91"/>
      <c r="WA21" s="91"/>
      <c r="WB21" s="91"/>
      <c r="WC21" s="91"/>
      <c r="WD21" s="91"/>
      <c r="WE21" s="91"/>
      <c r="WF21" s="91"/>
      <c r="WG21" s="91"/>
      <c r="WH21" s="91"/>
      <c r="WI21" s="91"/>
      <c r="WJ21" s="91"/>
      <c r="WK21" s="91"/>
      <c r="WL21" s="91"/>
      <c r="WM21" s="91"/>
      <c r="WN21" s="91"/>
      <c r="WO21" s="91"/>
      <c r="WP21" s="91"/>
      <c r="WQ21" s="91"/>
      <c r="WR21" s="91"/>
      <c r="WS21" s="91"/>
      <c r="WT21" s="91"/>
      <c r="WU21" s="91"/>
      <c r="WV21" s="91"/>
      <c r="WW21" s="91"/>
      <c r="WX21" s="91"/>
      <c r="WY21" s="91"/>
      <c r="WZ21" s="91"/>
      <c r="XA21" s="91"/>
      <c r="XB21" s="91"/>
      <c r="XC21" s="91"/>
      <c r="XD21" s="91"/>
      <c r="XE21" s="91"/>
      <c r="XF21" s="91"/>
      <c r="XG21" s="91"/>
      <c r="XH21" s="91"/>
      <c r="XI21" s="91"/>
      <c r="XJ21" s="91"/>
      <c r="XK21" s="91"/>
      <c r="XL21" s="91"/>
      <c r="XM21" s="91"/>
      <c r="XN21" s="91"/>
      <c r="XO21" s="91"/>
      <c r="XP21" s="91"/>
      <c r="XQ21" s="91"/>
      <c r="XR21" s="91"/>
      <c r="XS21" s="91"/>
      <c r="XT21" s="91"/>
      <c r="XU21" s="91"/>
      <c r="XV21" s="91"/>
      <c r="XW21" s="91"/>
      <c r="XX21" s="91"/>
      <c r="XY21" s="91"/>
      <c r="XZ21" s="91"/>
      <c r="YA21" s="91"/>
      <c r="YB21" s="91"/>
      <c r="YC21" s="91"/>
      <c r="YD21" s="91"/>
      <c r="YE21" s="91"/>
      <c r="YF21" s="91"/>
      <c r="YG21" s="91"/>
      <c r="YH21" s="91"/>
      <c r="YI21" s="91"/>
      <c r="YJ21" s="91"/>
      <c r="YK21" s="91"/>
      <c r="YL21" s="91"/>
      <c r="YM21" s="91"/>
      <c r="YN21" s="91"/>
      <c r="YO21" s="91"/>
      <c r="YP21" s="91"/>
      <c r="YQ21" s="91"/>
      <c r="YR21" s="91"/>
      <c r="YS21" s="91"/>
      <c r="YT21" s="91"/>
      <c r="YU21" s="91"/>
      <c r="YV21" s="91"/>
      <c r="YW21" s="91"/>
      <c r="YX21" s="91"/>
      <c r="YY21" s="91"/>
      <c r="YZ21" s="91"/>
      <c r="ZA21" s="91"/>
      <c r="ZB21" s="91"/>
      <c r="ZC21" s="91"/>
      <c r="ZD21" s="91"/>
      <c r="ZE21" s="91"/>
      <c r="ZF21" s="91"/>
      <c r="ZG21" s="91"/>
      <c r="ZH21" s="91"/>
      <c r="ZI21" s="91"/>
      <c r="ZJ21" s="91"/>
      <c r="ZK21" s="91"/>
      <c r="ZL21" s="91"/>
      <c r="ZM21" s="91"/>
      <c r="ZN21" s="91"/>
      <c r="ZO21" s="91"/>
      <c r="ZP21" s="91"/>
      <c r="ZQ21" s="91"/>
      <c r="ZR21" s="91"/>
      <c r="ZS21" s="91"/>
      <c r="ZT21" s="91"/>
      <c r="ZU21" s="91"/>
      <c r="ZV21" s="91"/>
      <c r="ZW21" s="91"/>
      <c r="ZX21" s="91"/>
      <c r="ZY21" s="91"/>
      <c r="ZZ21" s="91"/>
      <c r="AAA21" s="91"/>
      <c r="AAB21" s="91"/>
      <c r="AAC21" s="91"/>
      <c r="AAD21" s="91"/>
      <c r="AAE21" s="91"/>
      <c r="AAF21" s="91"/>
      <c r="AAG21" s="91"/>
      <c r="AAH21" s="91"/>
      <c r="AAI21" s="91"/>
      <c r="AAJ21" s="91"/>
      <c r="AAK21" s="91"/>
      <c r="AAL21" s="91"/>
      <c r="AAM21" s="91"/>
      <c r="AAN21" s="91"/>
      <c r="AAO21" s="91"/>
      <c r="AAP21" s="91"/>
      <c r="AAQ21" s="91"/>
      <c r="AAR21" s="91"/>
      <c r="AAS21" s="91"/>
      <c r="AAT21" s="91"/>
      <c r="AAU21" s="91"/>
      <c r="AAV21" s="91"/>
      <c r="AAW21" s="91"/>
      <c r="AAX21" s="91"/>
      <c r="AAY21" s="91"/>
      <c r="AAZ21" s="91"/>
      <c r="ABA21" s="91"/>
      <c r="ABB21" s="91"/>
      <c r="ABC21" s="91"/>
      <c r="ABD21" s="91"/>
      <c r="ABE21" s="91"/>
      <c r="ABF21" s="91"/>
      <c r="ABG21" s="91"/>
      <c r="ABH21" s="91"/>
      <c r="ABI21" s="91"/>
      <c r="ABJ21" s="91"/>
      <c r="ABK21" s="91"/>
      <c r="ABL21" s="91"/>
      <c r="ABM21" s="91"/>
      <c r="ABN21" s="91"/>
      <c r="ABO21" s="91"/>
      <c r="ABP21" s="91"/>
      <c r="ABQ21" s="91"/>
      <c r="ABR21" s="91"/>
      <c r="ABS21" s="91"/>
      <c r="ABT21" s="91"/>
      <c r="ABU21" s="91"/>
      <c r="ABV21" s="91"/>
      <c r="ABW21" s="91"/>
      <c r="ABX21" s="91"/>
      <c r="ABY21" s="91"/>
      <c r="ABZ21" s="91"/>
      <c r="ACA21" s="91"/>
      <c r="ACB21" s="91"/>
      <c r="ACC21" s="91"/>
      <c r="ACD21" s="91"/>
      <c r="ACE21" s="91"/>
      <c r="ACF21" s="91"/>
      <c r="ACG21" s="91"/>
      <c r="ACH21" s="91"/>
      <c r="ACI21" s="91"/>
      <c r="ACJ21" s="91"/>
      <c r="ACK21" s="91"/>
      <c r="ACL21" s="91"/>
      <c r="ACM21" s="91"/>
      <c r="ACN21" s="91"/>
      <c r="ACO21" s="91"/>
      <c r="ACP21" s="91"/>
      <c r="ACQ21" s="91"/>
      <c r="ACR21" s="91"/>
      <c r="ACS21" s="91"/>
      <c r="ACT21" s="91"/>
      <c r="ACU21" s="91"/>
      <c r="ACV21" s="91"/>
      <c r="ACW21" s="91"/>
      <c r="ACX21" s="91"/>
      <c r="ACY21" s="91"/>
      <c r="ACZ21" s="91"/>
      <c r="ADA21" s="91"/>
      <c r="ADB21" s="91"/>
      <c r="ADC21" s="91"/>
      <c r="ADD21" s="91"/>
      <c r="ADE21" s="91"/>
      <c r="ADF21" s="91"/>
      <c r="ADG21" s="91"/>
      <c r="ADH21" s="91"/>
      <c r="ADI21" s="91"/>
      <c r="ADJ21" s="91"/>
      <c r="ADK21" s="91"/>
      <c r="ADL21" s="91"/>
      <c r="ADM21" s="91"/>
      <c r="ADN21" s="91"/>
      <c r="ADO21" s="91"/>
      <c r="ADP21" s="91"/>
      <c r="ADQ21" s="91"/>
      <c r="ADR21" s="91"/>
      <c r="ADS21" s="91"/>
      <c r="ADT21" s="91"/>
      <c r="ADU21" s="91"/>
      <c r="ADV21" s="91"/>
      <c r="ADW21" s="91"/>
      <c r="ADX21" s="91"/>
      <c r="ADY21" s="91"/>
      <c r="ADZ21" s="91"/>
      <c r="AEA21" s="91"/>
      <c r="AEB21" s="91"/>
      <c r="AEC21" s="91"/>
      <c r="AED21" s="91"/>
      <c r="AEE21" s="91"/>
      <c r="AEF21" s="91"/>
      <c r="AEG21" s="91"/>
      <c r="AEH21" s="91"/>
      <c r="AEI21" s="91"/>
      <c r="AEJ21" s="91"/>
      <c r="AEK21" s="91"/>
      <c r="AEL21" s="91"/>
      <c r="AEM21" s="91"/>
      <c r="AEN21" s="91"/>
      <c r="AEO21" s="91"/>
      <c r="AEP21" s="91"/>
      <c r="AEQ21" s="91"/>
      <c r="AER21" s="91"/>
      <c r="AES21" s="91"/>
      <c r="AET21" s="91"/>
      <c r="AEU21" s="91"/>
      <c r="AEV21" s="91"/>
      <c r="AEW21" s="91"/>
      <c r="AEX21" s="91"/>
      <c r="AEY21" s="91"/>
      <c r="AEZ21" s="91"/>
      <c r="AFA21" s="91"/>
      <c r="AFB21" s="91"/>
      <c r="AFC21" s="91"/>
      <c r="AFD21" s="91"/>
      <c r="AFE21" s="91"/>
      <c r="AFF21" s="91"/>
      <c r="AFG21" s="91"/>
      <c r="AFH21" s="91"/>
      <c r="AFI21" s="91"/>
      <c r="AFJ21" s="91"/>
      <c r="AFK21" s="91"/>
      <c r="AFL21" s="91"/>
      <c r="AFM21" s="91"/>
      <c r="AFN21" s="91"/>
      <c r="AFO21" s="91"/>
      <c r="AFP21" s="91"/>
      <c r="AFQ21" s="91"/>
      <c r="AFR21" s="91"/>
      <c r="AFS21" s="91"/>
      <c r="AFT21" s="91"/>
      <c r="AFU21" s="91"/>
      <c r="AFV21" s="91"/>
      <c r="AFW21" s="91"/>
      <c r="AFX21" s="91"/>
      <c r="AFY21" s="91"/>
      <c r="AFZ21" s="91"/>
      <c r="AGA21" s="91"/>
      <c r="AGB21" s="91"/>
      <c r="AGC21" s="91"/>
      <c r="AGD21" s="91"/>
      <c r="AGE21" s="91"/>
      <c r="AGF21" s="91"/>
      <c r="AGG21" s="91"/>
      <c r="AGH21" s="91"/>
      <c r="AGI21" s="91"/>
      <c r="AGJ21" s="91"/>
      <c r="AGK21" s="91"/>
      <c r="AGL21" s="91"/>
      <c r="AGM21" s="91"/>
      <c r="AGN21" s="91"/>
      <c r="AGO21" s="91"/>
      <c r="AGP21" s="91"/>
      <c r="AGQ21" s="91"/>
      <c r="AGR21" s="91"/>
      <c r="AGS21" s="91"/>
      <c r="AGT21" s="91"/>
      <c r="AGU21" s="91"/>
      <c r="AGV21" s="91"/>
      <c r="AGW21" s="91"/>
      <c r="AGX21" s="91"/>
      <c r="AGY21" s="91"/>
      <c r="AGZ21" s="91"/>
      <c r="AHA21" s="91"/>
      <c r="AHB21" s="91"/>
      <c r="AHC21" s="91"/>
      <c r="AHD21" s="91"/>
      <c r="AHE21" s="91"/>
      <c r="AHF21" s="91"/>
      <c r="AHG21" s="91"/>
      <c r="AHH21" s="91"/>
      <c r="AHI21" s="91"/>
      <c r="AHJ21" s="91"/>
      <c r="AHK21" s="91"/>
      <c r="AHL21" s="91"/>
      <c r="AHM21" s="91"/>
      <c r="AHN21" s="91"/>
      <c r="AHO21" s="91"/>
      <c r="AHP21" s="91"/>
      <c r="AHQ21" s="91"/>
      <c r="AHR21" s="91"/>
      <c r="AHS21" s="91"/>
      <c r="AHT21" s="91"/>
      <c r="AHU21" s="91"/>
      <c r="AHV21" s="91"/>
      <c r="AHW21" s="91"/>
      <c r="AHX21" s="91"/>
      <c r="AHY21" s="91"/>
      <c r="AHZ21" s="91"/>
      <c r="AIA21" s="91"/>
      <c r="AIB21" s="91"/>
      <c r="AIC21" s="91"/>
      <c r="AID21" s="91"/>
      <c r="AIE21" s="91"/>
      <c r="AIF21" s="91"/>
      <c r="AIG21" s="91"/>
      <c r="AIH21" s="91"/>
      <c r="AII21" s="91"/>
      <c r="AIJ21" s="91"/>
      <c r="AIK21" s="91"/>
      <c r="AIL21" s="91"/>
      <c r="AIM21" s="91"/>
      <c r="AIN21" s="91"/>
      <c r="AIO21" s="91"/>
      <c r="AIP21" s="91"/>
      <c r="AIQ21" s="91"/>
      <c r="AIR21" s="91"/>
      <c r="AIS21" s="91"/>
      <c r="AIT21" s="91"/>
      <c r="AIU21" s="91"/>
      <c r="AIV21" s="91"/>
      <c r="AIW21" s="91"/>
      <c r="AIX21" s="91"/>
      <c r="AIY21" s="91"/>
      <c r="AIZ21" s="91"/>
      <c r="AJA21" s="91"/>
      <c r="AJB21" s="91"/>
      <c r="AJC21" s="91"/>
      <c r="AJD21" s="91"/>
      <c r="AJE21" s="91"/>
      <c r="AJF21" s="91"/>
      <c r="AJG21" s="91"/>
      <c r="AJH21" s="91"/>
      <c r="AJI21" s="91"/>
      <c r="AJJ21" s="91"/>
      <c r="AJK21" s="91"/>
      <c r="AJL21" s="91"/>
      <c r="AJM21" s="91"/>
      <c r="AJN21" s="91"/>
      <c r="AJO21" s="91"/>
      <c r="AJP21" s="91"/>
      <c r="AJQ21" s="91"/>
      <c r="AJR21" s="91"/>
      <c r="AJS21" s="91"/>
      <c r="AJT21" s="91"/>
      <c r="AJU21" s="91"/>
      <c r="AJV21" s="91"/>
      <c r="AJW21" s="91"/>
      <c r="AJX21" s="91"/>
      <c r="AJY21" s="91"/>
      <c r="AJZ21" s="91"/>
      <c r="AKA21" s="91"/>
      <c r="AKB21" s="91"/>
      <c r="AKC21" s="91"/>
      <c r="AKD21" s="91"/>
      <c r="AKE21" s="91"/>
      <c r="AKF21" s="91"/>
      <c r="AKG21" s="91"/>
      <c r="AKH21" s="91"/>
      <c r="AKI21" s="91"/>
      <c r="AKJ21" s="91"/>
      <c r="AKK21" s="91"/>
      <c r="AKL21" s="91"/>
      <c r="AKM21" s="91"/>
      <c r="AKN21" s="91"/>
      <c r="AKO21" s="91"/>
      <c r="AKP21" s="91"/>
      <c r="AKQ21" s="91"/>
      <c r="AKR21" s="91"/>
      <c r="AKS21" s="91"/>
      <c r="AKT21" s="91"/>
      <c r="AKU21" s="91"/>
      <c r="AKV21" s="91"/>
      <c r="AKW21" s="91"/>
      <c r="AKX21" s="91"/>
      <c r="AKY21" s="91"/>
      <c r="AKZ21" s="91"/>
      <c r="ALA21" s="91"/>
      <c r="ALB21" s="91"/>
      <c r="ALC21" s="91"/>
      <c r="ALD21" s="91"/>
      <c r="ALE21" s="91"/>
      <c r="ALF21" s="91"/>
      <c r="ALG21" s="91"/>
      <c r="ALH21" s="91"/>
      <c r="ALI21" s="91"/>
      <c r="ALJ21" s="91"/>
      <c r="ALK21" s="91"/>
      <c r="ALL21" s="91"/>
      <c r="ALM21" s="91"/>
      <c r="ALN21" s="91"/>
      <c r="ALO21" s="91"/>
      <c r="ALP21" s="91"/>
      <c r="ALQ21" s="91"/>
      <c r="ALR21" s="91"/>
      <c r="ALS21" s="91"/>
      <c r="ALT21" s="91"/>
      <c r="ALU21" s="91"/>
      <c r="ALV21" s="91"/>
      <c r="ALW21" s="91"/>
      <c r="ALX21" s="91"/>
      <c r="ALY21" s="91"/>
      <c r="ALZ21" s="91"/>
      <c r="AMA21" s="91"/>
      <c r="AMB21" s="91"/>
      <c r="AMC21" s="91"/>
      <c r="AMD21" s="91"/>
      <c r="AME21" s="91"/>
      <c r="AMF21" s="91"/>
      <c r="AMG21" s="91"/>
      <c r="AMH21" s="91"/>
      <c r="AMI21" s="91"/>
      <c r="AMJ21" s="91"/>
      <c r="AMK21" s="91"/>
      <c r="AML21" s="91"/>
      <c r="AMM21" s="91"/>
      <c r="AMN21" s="91"/>
      <c r="AMO21" s="91"/>
      <c r="AMP21" s="91"/>
      <c r="AMQ21" s="91"/>
      <c r="AMR21" s="91"/>
      <c r="AMS21" s="91"/>
      <c r="AMT21" s="91"/>
      <c r="AMU21" s="91"/>
      <c r="AMV21" s="91"/>
      <c r="AMW21" s="91"/>
      <c r="AMX21" s="91"/>
      <c r="AMY21" s="91"/>
      <c r="AMZ21" s="91"/>
      <c r="ANA21" s="91"/>
      <c r="ANB21" s="91"/>
      <c r="ANC21" s="91"/>
      <c r="AND21" s="91"/>
      <c r="ANE21" s="91"/>
      <c r="ANF21" s="91"/>
      <c r="ANG21" s="91"/>
      <c r="ANH21" s="91"/>
      <c r="ANI21" s="91"/>
      <c r="ANJ21" s="91"/>
      <c r="ANK21" s="91"/>
      <c r="ANL21" s="91"/>
      <c r="ANM21" s="91"/>
      <c r="ANN21" s="91"/>
      <c r="ANO21" s="91"/>
      <c r="ANP21" s="91"/>
      <c r="ANQ21" s="91"/>
      <c r="ANR21" s="91"/>
      <c r="ANS21" s="91"/>
      <c r="ANT21" s="91"/>
      <c r="ANU21" s="91"/>
      <c r="ANV21" s="91"/>
      <c r="ANW21" s="91"/>
      <c r="ANX21" s="91"/>
      <c r="ANY21" s="91"/>
      <c r="ANZ21" s="91"/>
      <c r="AOA21" s="91"/>
      <c r="AOB21" s="91"/>
      <c r="AOC21" s="91"/>
      <c r="AOD21" s="91"/>
      <c r="AOE21" s="91"/>
      <c r="AOF21" s="91"/>
      <c r="AOG21" s="91"/>
      <c r="AOH21" s="91"/>
      <c r="AOI21" s="91"/>
      <c r="AOJ21" s="91"/>
      <c r="AOK21" s="91"/>
      <c r="AOL21" s="91"/>
      <c r="AOM21" s="91"/>
      <c r="AON21" s="91"/>
      <c r="AOO21" s="91"/>
      <c r="AOP21" s="91"/>
      <c r="AOQ21" s="91"/>
      <c r="AOR21" s="91"/>
      <c r="AOS21" s="91"/>
      <c r="AOT21" s="91"/>
      <c r="AOU21" s="91"/>
      <c r="AOV21" s="91"/>
      <c r="AOW21" s="91"/>
      <c r="AOX21" s="91"/>
      <c r="AOY21" s="91"/>
      <c r="AOZ21" s="91"/>
      <c r="APA21" s="91"/>
      <c r="APB21" s="91"/>
      <c r="APC21" s="91"/>
      <c r="APD21" s="91"/>
      <c r="APE21" s="91"/>
      <c r="APF21" s="91"/>
      <c r="APG21" s="91"/>
      <c r="APH21" s="91"/>
      <c r="API21" s="91"/>
      <c r="APJ21" s="91"/>
      <c r="APK21" s="91"/>
      <c r="APL21" s="91"/>
      <c r="APM21" s="91"/>
      <c r="APN21" s="91"/>
      <c r="APO21" s="91"/>
      <c r="APP21" s="91"/>
      <c r="APQ21" s="91"/>
      <c r="APR21" s="91"/>
      <c r="APS21" s="91"/>
      <c r="APT21" s="91"/>
      <c r="APU21" s="91"/>
      <c r="APV21" s="91"/>
      <c r="APW21" s="91"/>
      <c r="APX21" s="91"/>
      <c r="APY21" s="91"/>
      <c r="APZ21" s="91"/>
      <c r="AQA21" s="91"/>
      <c r="AQB21" s="91"/>
      <c r="AQC21" s="91"/>
      <c r="AQD21" s="91"/>
      <c r="AQE21" s="91"/>
      <c r="AQF21" s="91"/>
      <c r="AQG21" s="91"/>
      <c r="AQH21" s="91"/>
      <c r="AQI21" s="91"/>
      <c r="AQJ21" s="91"/>
      <c r="AQK21" s="91"/>
      <c r="AQL21" s="91"/>
      <c r="AQM21" s="91"/>
      <c r="AQN21" s="91"/>
      <c r="AQO21" s="91"/>
      <c r="AQP21" s="91"/>
      <c r="AQQ21" s="91"/>
      <c r="AQR21" s="91"/>
      <c r="AQS21" s="91"/>
      <c r="AQT21" s="91"/>
      <c r="AQU21" s="91"/>
      <c r="AQV21" s="91"/>
      <c r="AQW21" s="91"/>
      <c r="AQX21" s="91"/>
      <c r="AQY21" s="91"/>
      <c r="AQZ21" s="91"/>
      <c r="ARA21" s="91"/>
      <c r="ARB21" s="91"/>
      <c r="ARC21" s="91"/>
      <c r="ARD21" s="91"/>
      <c r="ARE21" s="91"/>
      <c r="ARF21" s="91"/>
      <c r="ARG21" s="91"/>
      <c r="ARH21" s="91"/>
      <c r="ARI21" s="91"/>
      <c r="ARJ21" s="91"/>
      <c r="ARK21" s="91"/>
      <c r="ARL21" s="91"/>
      <c r="ARM21" s="91"/>
      <c r="ARN21" s="91"/>
      <c r="ARO21" s="91"/>
      <c r="ARP21" s="91"/>
      <c r="ARQ21" s="91"/>
      <c r="ARR21" s="91"/>
      <c r="ARS21" s="91"/>
      <c r="ART21" s="91"/>
      <c r="ARU21" s="91"/>
      <c r="ARV21" s="91"/>
      <c r="ARW21" s="91"/>
      <c r="ARX21" s="91"/>
      <c r="ARY21" s="91"/>
      <c r="ARZ21" s="91"/>
      <c r="ASA21" s="91"/>
      <c r="ASB21" s="91"/>
      <c r="ASC21" s="91"/>
      <c r="ASD21" s="91"/>
      <c r="ASE21" s="91"/>
      <c r="ASF21" s="91"/>
      <c r="ASG21" s="91"/>
      <c r="ASH21" s="91"/>
      <c r="ASI21" s="91"/>
      <c r="ASJ21" s="91"/>
      <c r="ASK21" s="91"/>
      <c r="ASL21" s="91"/>
      <c r="ASM21" s="91"/>
      <c r="ASN21" s="91"/>
      <c r="ASO21" s="91"/>
      <c r="ASP21" s="91"/>
      <c r="ASQ21" s="91"/>
      <c r="ASR21" s="91"/>
      <c r="ASS21" s="91"/>
      <c r="AST21" s="91"/>
      <c r="ASU21" s="91"/>
      <c r="ASV21" s="91"/>
      <c r="ASW21" s="91"/>
      <c r="ASX21" s="91"/>
      <c r="ASY21" s="91"/>
      <c r="ASZ21" s="91"/>
      <c r="ATA21" s="91"/>
      <c r="ATB21" s="91"/>
      <c r="ATC21" s="91"/>
      <c r="ATD21" s="91"/>
      <c r="ATE21" s="91"/>
      <c r="ATF21" s="91"/>
      <c r="ATG21" s="91"/>
      <c r="ATH21" s="91"/>
      <c r="ATI21" s="91"/>
      <c r="ATJ21" s="91"/>
      <c r="ATK21" s="91"/>
      <c r="ATL21" s="91"/>
      <c r="ATM21" s="91"/>
      <c r="ATN21" s="91"/>
      <c r="ATO21" s="91"/>
      <c r="ATP21" s="91"/>
      <c r="ATQ21" s="91"/>
      <c r="ATR21" s="91"/>
      <c r="ATS21" s="91"/>
      <c r="ATT21" s="91"/>
      <c r="ATU21" s="91"/>
      <c r="ATV21" s="91"/>
      <c r="ATW21" s="91"/>
      <c r="ATX21" s="91"/>
      <c r="ATY21" s="91"/>
      <c r="ATZ21" s="91"/>
      <c r="AUA21" s="91"/>
      <c r="AUB21" s="91"/>
      <c r="AUC21" s="91"/>
      <c r="AUD21" s="91"/>
      <c r="AUE21" s="91"/>
      <c r="AUF21" s="91"/>
      <c r="AUG21" s="91"/>
      <c r="AUH21" s="91"/>
      <c r="AUI21" s="91"/>
      <c r="AUJ21" s="91"/>
      <c r="AUK21" s="91"/>
      <c r="AUL21" s="91"/>
      <c r="AUM21" s="91"/>
      <c r="AUN21" s="91"/>
      <c r="AUO21" s="91"/>
      <c r="AUP21" s="91"/>
      <c r="AUQ21" s="91"/>
      <c r="AUR21" s="91"/>
      <c r="AUS21" s="91"/>
      <c r="AUT21" s="91"/>
      <c r="AUU21" s="91"/>
      <c r="AUV21" s="91"/>
      <c r="AUW21" s="91"/>
      <c r="AUX21" s="91"/>
      <c r="AUY21" s="91"/>
      <c r="AUZ21" s="91"/>
      <c r="AVA21" s="91"/>
      <c r="AVB21" s="91"/>
      <c r="AVC21" s="91"/>
      <c r="AVD21" s="91"/>
      <c r="AVE21" s="91"/>
      <c r="AVF21" s="91"/>
      <c r="AVG21" s="91"/>
      <c r="AVH21" s="91"/>
      <c r="AVI21" s="91"/>
      <c r="AVJ21" s="91"/>
      <c r="AVK21" s="91"/>
      <c r="AVL21" s="91"/>
      <c r="AVM21" s="91"/>
      <c r="AVN21" s="91"/>
      <c r="AVO21" s="91"/>
      <c r="AVP21" s="91"/>
      <c r="AVQ21" s="91"/>
      <c r="AVR21" s="91"/>
      <c r="AVS21" s="91"/>
      <c r="AVT21" s="91"/>
      <c r="AVU21" s="91"/>
      <c r="AVV21" s="91"/>
      <c r="AVW21" s="91"/>
      <c r="AVX21" s="91"/>
      <c r="AVY21" s="91"/>
      <c r="AVZ21" s="91"/>
      <c r="AWA21" s="91"/>
      <c r="AWB21" s="91"/>
      <c r="AWC21" s="91"/>
      <c r="AWD21" s="91"/>
      <c r="AWE21" s="91"/>
      <c r="AWF21" s="91"/>
      <c r="AWG21" s="91"/>
      <c r="AWH21" s="91"/>
      <c r="AWI21" s="91"/>
      <c r="AWJ21" s="91"/>
      <c r="AWK21" s="91"/>
      <c r="AWL21" s="91"/>
      <c r="AWM21" s="91"/>
      <c r="AWN21" s="91"/>
      <c r="AWO21" s="91"/>
      <c r="AWP21" s="91"/>
      <c r="AWQ21" s="91"/>
      <c r="AWR21" s="91"/>
      <c r="AWS21" s="91"/>
      <c r="AWT21" s="91"/>
      <c r="AWU21" s="91"/>
      <c r="AWV21" s="91"/>
      <c r="AWW21" s="91"/>
      <c r="AWX21" s="91"/>
      <c r="AWY21" s="91"/>
      <c r="AWZ21" s="91"/>
      <c r="AXA21" s="91"/>
      <c r="AXB21" s="91"/>
      <c r="AXC21" s="91"/>
      <c r="AXD21" s="91"/>
      <c r="AXE21" s="91"/>
      <c r="AXF21" s="91"/>
      <c r="AXG21" s="91"/>
      <c r="AXH21" s="91"/>
      <c r="AXI21" s="91"/>
      <c r="AXJ21" s="91"/>
      <c r="AXK21" s="91"/>
      <c r="AXL21" s="91"/>
      <c r="AXM21" s="91"/>
      <c r="AXN21" s="91"/>
      <c r="AXO21" s="91"/>
      <c r="AXP21" s="91"/>
      <c r="AXQ21" s="91"/>
      <c r="AXR21" s="91"/>
      <c r="AXS21" s="91"/>
      <c r="AXT21" s="91"/>
      <c r="AXU21" s="91"/>
      <c r="AXV21" s="91"/>
      <c r="AXW21" s="91"/>
      <c r="AXX21" s="91"/>
      <c r="AXY21" s="91"/>
      <c r="AXZ21" s="91"/>
      <c r="AYA21" s="91"/>
      <c r="AYB21" s="91"/>
      <c r="AYC21" s="91"/>
      <c r="AYD21" s="91"/>
      <c r="AYE21" s="91"/>
      <c r="AYF21" s="91"/>
      <c r="AYG21" s="91"/>
      <c r="AYH21" s="91"/>
      <c r="AYI21" s="91"/>
      <c r="AYJ21" s="91"/>
      <c r="AYK21" s="91"/>
      <c r="AYL21" s="91"/>
      <c r="AYM21" s="91"/>
      <c r="AYN21" s="91"/>
      <c r="AYO21" s="91"/>
      <c r="AYP21" s="91"/>
      <c r="AYQ21" s="91"/>
      <c r="AYR21" s="91"/>
      <c r="AYS21" s="91"/>
      <c r="AYT21" s="91"/>
      <c r="AYU21" s="91"/>
      <c r="AYV21" s="91"/>
      <c r="AYW21" s="91"/>
      <c r="AYX21" s="91"/>
      <c r="AYY21" s="91"/>
      <c r="AYZ21" s="91"/>
      <c r="AZA21" s="91"/>
      <c r="AZB21" s="91"/>
      <c r="AZC21" s="91"/>
      <c r="AZD21" s="91"/>
      <c r="AZE21" s="91"/>
      <c r="AZF21" s="91"/>
      <c r="AZG21" s="91"/>
      <c r="AZH21" s="91"/>
      <c r="AZI21" s="91"/>
      <c r="AZJ21" s="91"/>
      <c r="AZK21" s="91"/>
      <c r="AZL21" s="91"/>
      <c r="AZM21" s="91"/>
      <c r="AZN21" s="91"/>
      <c r="AZO21" s="91"/>
      <c r="AZP21" s="91"/>
      <c r="AZQ21" s="91"/>
      <c r="AZR21" s="91"/>
      <c r="AZS21" s="91"/>
      <c r="AZT21" s="91"/>
      <c r="AZU21" s="91"/>
      <c r="AZV21" s="91"/>
      <c r="AZW21" s="91"/>
      <c r="AZX21" s="91"/>
      <c r="AZY21" s="91"/>
      <c r="AZZ21" s="91"/>
      <c r="BAA21" s="91"/>
      <c r="BAB21" s="91"/>
      <c r="BAC21" s="91"/>
      <c r="BAD21" s="91"/>
      <c r="BAE21" s="91"/>
      <c r="BAF21" s="91"/>
      <c r="BAG21" s="91"/>
      <c r="BAH21" s="91"/>
      <c r="BAI21" s="91"/>
      <c r="BAJ21" s="91"/>
      <c r="BAK21" s="91"/>
      <c r="BAL21" s="91"/>
      <c r="BAM21" s="91"/>
      <c r="BAN21" s="91"/>
      <c r="BAO21" s="91"/>
      <c r="BAP21" s="91"/>
      <c r="BAQ21" s="91"/>
      <c r="BAR21" s="91"/>
      <c r="BAS21" s="91"/>
      <c r="BAT21" s="91"/>
      <c r="BAU21" s="91"/>
      <c r="BAV21" s="91"/>
      <c r="BAW21" s="91"/>
      <c r="BAX21" s="91"/>
      <c r="BAY21" s="91"/>
      <c r="BAZ21" s="91"/>
      <c r="BBA21" s="91"/>
      <c r="BBB21" s="91"/>
      <c r="BBC21" s="91"/>
      <c r="BBD21" s="91"/>
      <c r="BBE21" s="91"/>
      <c r="BBF21" s="91"/>
      <c r="BBG21" s="91"/>
      <c r="BBH21" s="91"/>
      <c r="BBI21" s="91"/>
      <c r="BBJ21" s="91"/>
      <c r="BBK21" s="91"/>
      <c r="BBL21" s="91"/>
      <c r="BBM21" s="91"/>
      <c r="BBN21" s="91"/>
      <c r="BBO21" s="91"/>
      <c r="BBP21" s="91"/>
      <c r="BBQ21" s="91"/>
      <c r="BBR21" s="91"/>
      <c r="BBS21" s="91"/>
      <c r="BBT21" s="91"/>
      <c r="BBU21" s="91"/>
      <c r="BBV21" s="91"/>
      <c r="BBW21" s="91"/>
      <c r="BBX21" s="91"/>
      <c r="BBY21" s="91"/>
      <c r="BBZ21" s="91"/>
      <c r="BCA21" s="91"/>
      <c r="BCB21" s="91"/>
      <c r="BCC21" s="91"/>
      <c r="BCD21" s="91"/>
      <c r="BCE21" s="91"/>
      <c r="BCF21" s="91"/>
      <c r="BCG21" s="91"/>
      <c r="BCH21" s="91"/>
      <c r="BCI21" s="91"/>
      <c r="BCJ21" s="91"/>
      <c r="BCK21" s="91"/>
      <c r="BCL21" s="91"/>
      <c r="BCM21" s="91"/>
      <c r="BCN21" s="91"/>
      <c r="BCO21" s="91"/>
      <c r="BCP21" s="91"/>
      <c r="BCQ21" s="91"/>
      <c r="BCR21" s="91"/>
      <c r="BCS21" s="91"/>
      <c r="BCT21" s="91"/>
      <c r="BCU21" s="91"/>
      <c r="BCV21" s="91"/>
      <c r="BCW21" s="91"/>
      <c r="BCX21" s="91"/>
      <c r="BCY21" s="91"/>
      <c r="BCZ21" s="91"/>
      <c r="BDA21" s="91"/>
      <c r="BDB21" s="91"/>
      <c r="BDC21" s="91"/>
      <c r="BDD21" s="91"/>
      <c r="BDE21" s="91"/>
      <c r="BDF21" s="91"/>
      <c r="BDG21" s="91"/>
      <c r="BDH21" s="91"/>
      <c r="BDI21" s="91"/>
      <c r="BDJ21" s="91"/>
      <c r="BDK21" s="91"/>
      <c r="BDL21" s="91"/>
      <c r="BDM21" s="91"/>
      <c r="BDN21" s="91"/>
      <c r="BDO21" s="91"/>
      <c r="BDP21" s="91"/>
      <c r="BDQ21" s="91"/>
      <c r="BDR21" s="91"/>
      <c r="BDS21" s="91"/>
      <c r="BDT21" s="91"/>
      <c r="BDU21" s="91"/>
      <c r="BDV21" s="91"/>
      <c r="BDW21" s="91"/>
      <c r="BDX21" s="91"/>
      <c r="BDY21" s="91"/>
      <c r="BDZ21" s="91"/>
      <c r="BEA21" s="91"/>
      <c r="BEB21" s="91"/>
      <c r="BEC21" s="91"/>
      <c r="BED21" s="91"/>
      <c r="BEE21" s="91"/>
      <c r="BEF21" s="91"/>
      <c r="BEG21" s="91"/>
      <c r="BEH21" s="91"/>
      <c r="BEI21" s="91"/>
      <c r="BEJ21" s="91"/>
      <c r="BEK21" s="91"/>
      <c r="BEL21" s="91"/>
      <c r="BEM21" s="91"/>
      <c r="BEN21" s="91"/>
      <c r="BEO21" s="91"/>
      <c r="BEP21" s="91"/>
      <c r="BEQ21" s="91"/>
      <c r="BER21" s="91"/>
      <c r="BES21" s="91"/>
      <c r="BET21" s="91"/>
      <c r="BEU21" s="91"/>
      <c r="BEV21" s="91"/>
      <c r="BEW21" s="91"/>
      <c r="BEX21" s="91"/>
      <c r="BEY21" s="91"/>
      <c r="BEZ21" s="91"/>
      <c r="BFA21" s="91"/>
      <c r="BFB21" s="91"/>
      <c r="BFC21" s="91"/>
      <c r="BFD21" s="91"/>
      <c r="BFE21" s="91"/>
      <c r="BFF21" s="91"/>
      <c r="BFG21" s="91"/>
      <c r="BFH21" s="91"/>
      <c r="BFI21" s="91"/>
      <c r="BFJ21" s="91"/>
      <c r="BFK21" s="91"/>
      <c r="BFL21" s="91"/>
    </row>
    <row r="22" spans="1:1520" s="92" customFormat="1" x14ac:dyDescent="0.2">
      <c r="A22" s="102" t="s">
        <v>6481</v>
      </c>
      <c r="B22" s="103" t="s">
        <v>6482</v>
      </c>
      <c r="C22" s="104">
        <v>1055</v>
      </c>
      <c r="D22" s="105">
        <v>580.25</v>
      </c>
      <c r="E22" s="108">
        <v>277.36111111111109</v>
      </c>
      <c r="F22" s="106">
        <v>33</v>
      </c>
      <c r="G22" s="142">
        <v>17</v>
      </c>
      <c r="H22" s="106">
        <v>50</v>
      </c>
      <c r="I22" s="200" t="s">
        <v>8442</v>
      </c>
      <c r="J22" s="200" t="s">
        <v>8442</v>
      </c>
      <c r="K22" s="200" t="s">
        <v>8442</v>
      </c>
      <c r="L22" s="200" t="s">
        <v>8442</v>
      </c>
      <c r="M22" s="200" t="s">
        <v>8442</v>
      </c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1"/>
      <c r="BI22" s="91"/>
      <c r="BJ22" s="91"/>
      <c r="BK22" s="91"/>
      <c r="BL22" s="91"/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1"/>
      <c r="CE22" s="91"/>
      <c r="CF22" s="91"/>
      <c r="CG22" s="91"/>
      <c r="CH22" s="91"/>
      <c r="CI22" s="91"/>
      <c r="CJ22" s="91"/>
      <c r="CK22" s="91"/>
      <c r="CL22" s="91"/>
      <c r="CM22" s="91"/>
      <c r="CN22" s="91"/>
      <c r="CO22" s="91"/>
      <c r="CP22" s="91"/>
      <c r="CQ22" s="91"/>
      <c r="CR22" s="91"/>
      <c r="CS22" s="91"/>
      <c r="CT22" s="91"/>
      <c r="CU22" s="91"/>
      <c r="CV22" s="91"/>
      <c r="CW22" s="91"/>
      <c r="CX22" s="91"/>
      <c r="CY22" s="91"/>
      <c r="CZ22" s="91"/>
      <c r="DA22" s="91"/>
      <c r="DB22" s="91"/>
      <c r="DC22" s="91"/>
      <c r="DD22" s="91"/>
      <c r="DE22" s="91"/>
      <c r="DF22" s="91"/>
      <c r="DG22" s="91"/>
      <c r="DH22" s="91"/>
      <c r="DI22" s="91"/>
      <c r="DJ22" s="91"/>
      <c r="DK22" s="91"/>
      <c r="DL22" s="91"/>
      <c r="DM22" s="91"/>
      <c r="DN22" s="91"/>
      <c r="DO22" s="91"/>
      <c r="DP22" s="91"/>
      <c r="DQ22" s="91"/>
      <c r="DR22" s="91"/>
      <c r="DS22" s="91"/>
      <c r="DT22" s="91"/>
      <c r="DU22" s="91"/>
      <c r="DV22" s="91"/>
      <c r="DW22" s="91"/>
      <c r="DX22" s="91"/>
      <c r="DY22" s="91"/>
      <c r="DZ22" s="91"/>
      <c r="EA22" s="91"/>
      <c r="EB22" s="91"/>
      <c r="EC22" s="91"/>
      <c r="ED22" s="91"/>
      <c r="EE22" s="91"/>
      <c r="EF22" s="91"/>
      <c r="EG22" s="91"/>
      <c r="EH22" s="91"/>
      <c r="EI22" s="91"/>
      <c r="EJ22" s="91"/>
      <c r="EK22" s="91"/>
      <c r="EL22" s="91"/>
      <c r="EM22" s="91"/>
      <c r="EN22" s="91"/>
      <c r="EO22" s="91"/>
      <c r="EP22" s="91"/>
      <c r="EQ22" s="91"/>
      <c r="ER22" s="91"/>
      <c r="ES22" s="91"/>
      <c r="ET22" s="91"/>
      <c r="EU22" s="91"/>
      <c r="EV22" s="91"/>
      <c r="EW22" s="91"/>
      <c r="EX22" s="91"/>
      <c r="EY22" s="91"/>
      <c r="EZ22" s="91"/>
      <c r="FA22" s="91"/>
      <c r="FB22" s="91"/>
      <c r="FC22" s="91"/>
      <c r="FD22" s="91"/>
      <c r="FE22" s="91"/>
      <c r="FF22" s="91"/>
      <c r="FG22" s="91"/>
      <c r="FH22" s="91"/>
      <c r="FI22" s="91"/>
      <c r="FJ22" s="91"/>
      <c r="FK22" s="91"/>
      <c r="FL22" s="91"/>
      <c r="FM22" s="91"/>
      <c r="FN22" s="91"/>
      <c r="FO22" s="91"/>
      <c r="FP22" s="91"/>
      <c r="FQ22" s="91"/>
      <c r="FR22" s="91"/>
      <c r="FS22" s="91"/>
      <c r="FT22" s="91"/>
      <c r="FU22" s="91"/>
      <c r="FV22" s="91"/>
      <c r="FW22" s="91"/>
      <c r="FX22" s="91"/>
      <c r="FY22" s="91"/>
      <c r="FZ22" s="91"/>
      <c r="GA22" s="91"/>
      <c r="GB22" s="91"/>
      <c r="GC22" s="91"/>
      <c r="GD22" s="91"/>
      <c r="GE22" s="91"/>
      <c r="GF22" s="91"/>
      <c r="GG22" s="91"/>
      <c r="GH22" s="91"/>
      <c r="GI22" s="91"/>
      <c r="GJ22" s="91"/>
      <c r="GK22" s="91"/>
      <c r="GL22" s="91"/>
      <c r="GM22" s="91"/>
      <c r="GN22" s="91"/>
      <c r="GO22" s="91"/>
      <c r="GP22" s="91"/>
      <c r="GQ22" s="91"/>
      <c r="GR22" s="91"/>
      <c r="GS22" s="91"/>
      <c r="GT22" s="91"/>
      <c r="GU22" s="91"/>
      <c r="GV22" s="91"/>
      <c r="GW22" s="91"/>
      <c r="GX22" s="91"/>
      <c r="GY22" s="91"/>
      <c r="GZ22" s="91"/>
      <c r="HA22" s="91"/>
      <c r="HB22" s="91"/>
      <c r="HC22" s="91"/>
      <c r="HD22" s="91"/>
      <c r="HE22" s="91"/>
      <c r="HF22" s="91"/>
      <c r="HG22" s="91"/>
      <c r="HH22" s="91"/>
      <c r="HI22" s="91"/>
      <c r="HJ22" s="91"/>
      <c r="HK22" s="91"/>
      <c r="HL22" s="91"/>
      <c r="HM22" s="91"/>
      <c r="HN22" s="91"/>
      <c r="HO22" s="91"/>
      <c r="HP22" s="91"/>
      <c r="HQ22" s="91"/>
      <c r="HR22" s="91"/>
      <c r="HS22" s="91"/>
      <c r="HT22" s="91"/>
      <c r="HU22" s="91"/>
      <c r="HV22" s="91"/>
      <c r="HW22" s="91"/>
      <c r="HX22" s="91"/>
      <c r="HY22" s="91"/>
      <c r="HZ22" s="91"/>
      <c r="IA22" s="91"/>
      <c r="IB22" s="91"/>
      <c r="IC22" s="91"/>
      <c r="ID22" s="91"/>
      <c r="IE22" s="91"/>
      <c r="IF22" s="91"/>
      <c r="IG22" s="91"/>
      <c r="IH22" s="91"/>
      <c r="II22" s="91"/>
      <c r="IJ22" s="91"/>
      <c r="IK22" s="91"/>
      <c r="IL22" s="91"/>
      <c r="IM22" s="91"/>
      <c r="IN22" s="91"/>
      <c r="IO22" s="91"/>
      <c r="IP22" s="91"/>
      <c r="IQ22" s="91"/>
      <c r="IR22" s="91"/>
      <c r="IS22" s="91"/>
      <c r="IT22" s="91"/>
      <c r="IU22" s="91"/>
      <c r="IV22" s="91"/>
      <c r="IW22" s="91"/>
      <c r="IX22" s="91"/>
      <c r="IY22" s="91"/>
      <c r="IZ22" s="91"/>
      <c r="JA22" s="91"/>
      <c r="JB22" s="91"/>
      <c r="JC22" s="91"/>
      <c r="JD22" s="91"/>
      <c r="JE22" s="91"/>
      <c r="JF22" s="91"/>
      <c r="JG22" s="91"/>
      <c r="JH22" s="91"/>
      <c r="JI22" s="91"/>
      <c r="JJ22" s="91"/>
      <c r="JK22" s="91"/>
      <c r="JL22" s="91"/>
      <c r="JM22" s="91"/>
      <c r="JN22" s="91"/>
      <c r="JO22" s="91"/>
      <c r="JP22" s="91"/>
      <c r="JQ22" s="91"/>
      <c r="JR22" s="91"/>
      <c r="JS22" s="91"/>
      <c r="JT22" s="91"/>
      <c r="JU22" s="91"/>
      <c r="JV22" s="91"/>
      <c r="JW22" s="91"/>
      <c r="JX22" s="91"/>
      <c r="JY22" s="91"/>
      <c r="JZ22" s="91"/>
      <c r="KA22" s="91"/>
      <c r="KB22" s="91"/>
      <c r="KC22" s="91"/>
      <c r="KD22" s="91"/>
      <c r="KE22" s="91"/>
      <c r="KF22" s="91"/>
      <c r="KG22" s="91"/>
      <c r="KH22" s="91"/>
      <c r="KI22" s="91"/>
      <c r="KJ22" s="91"/>
      <c r="KK22" s="91"/>
      <c r="KL22" s="91"/>
      <c r="KM22" s="91"/>
      <c r="KN22" s="91"/>
      <c r="KO22" s="91"/>
      <c r="KP22" s="91"/>
      <c r="KQ22" s="91"/>
      <c r="KR22" s="91"/>
      <c r="KS22" s="91"/>
      <c r="KT22" s="91"/>
      <c r="KU22" s="91"/>
      <c r="KV22" s="91"/>
      <c r="KW22" s="91"/>
      <c r="KX22" s="91"/>
      <c r="KY22" s="91"/>
      <c r="KZ22" s="91"/>
      <c r="LA22" s="91"/>
      <c r="LB22" s="91"/>
      <c r="LC22" s="91"/>
      <c r="LD22" s="91"/>
      <c r="LE22" s="91"/>
      <c r="LF22" s="91"/>
      <c r="LG22" s="91"/>
      <c r="LH22" s="91"/>
      <c r="LI22" s="91"/>
      <c r="LJ22" s="91"/>
      <c r="LK22" s="91"/>
      <c r="LL22" s="91"/>
      <c r="LM22" s="91"/>
      <c r="LN22" s="91"/>
      <c r="LO22" s="91"/>
      <c r="LP22" s="91"/>
      <c r="LQ22" s="91"/>
      <c r="LR22" s="91"/>
      <c r="LS22" s="91"/>
      <c r="LT22" s="91"/>
      <c r="LU22" s="91"/>
      <c r="LV22" s="91"/>
      <c r="LW22" s="91"/>
      <c r="LX22" s="91"/>
      <c r="LY22" s="91"/>
      <c r="LZ22" s="91"/>
      <c r="MA22" s="91"/>
      <c r="MB22" s="91"/>
      <c r="MC22" s="91"/>
      <c r="MD22" s="91"/>
      <c r="ME22" s="91"/>
      <c r="MF22" s="91"/>
      <c r="MG22" s="91"/>
      <c r="MH22" s="91"/>
      <c r="MI22" s="91"/>
      <c r="MJ22" s="91"/>
      <c r="MK22" s="91"/>
      <c r="ML22" s="91"/>
      <c r="MM22" s="91"/>
      <c r="MN22" s="91"/>
      <c r="MO22" s="91"/>
      <c r="MP22" s="91"/>
      <c r="MQ22" s="91"/>
      <c r="MR22" s="91"/>
      <c r="MS22" s="91"/>
      <c r="MT22" s="91"/>
      <c r="MU22" s="91"/>
      <c r="MV22" s="91"/>
      <c r="MW22" s="91"/>
      <c r="MX22" s="91"/>
      <c r="MY22" s="91"/>
      <c r="MZ22" s="91"/>
      <c r="NA22" s="91"/>
      <c r="NB22" s="91"/>
      <c r="NC22" s="91"/>
      <c r="ND22" s="91"/>
      <c r="NE22" s="91"/>
      <c r="NF22" s="91"/>
      <c r="NG22" s="91"/>
      <c r="NH22" s="91"/>
      <c r="NI22" s="91"/>
      <c r="NJ22" s="91"/>
      <c r="NK22" s="91"/>
      <c r="NL22" s="91"/>
      <c r="NM22" s="91"/>
      <c r="NN22" s="91"/>
      <c r="NO22" s="91"/>
      <c r="NP22" s="91"/>
      <c r="NQ22" s="91"/>
      <c r="NR22" s="91"/>
      <c r="NS22" s="91"/>
      <c r="NT22" s="91"/>
      <c r="NU22" s="91"/>
      <c r="NV22" s="91"/>
      <c r="NW22" s="91"/>
      <c r="NX22" s="91"/>
      <c r="NY22" s="91"/>
      <c r="NZ22" s="91"/>
      <c r="OA22" s="91"/>
      <c r="OB22" s="91"/>
      <c r="OC22" s="91"/>
      <c r="OD22" s="91"/>
      <c r="OE22" s="91"/>
      <c r="OF22" s="91"/>
      <c r="OG22" s="91"/>
      <c r="OH22" s="91"/>
      <c r="OI22" s="91"/>
      <c r="OJ22" s="91"/>
      <c r="OK22" s="91"/>
      <c r="OL22" s="91"/>
      <c r="OM22" s="91"/>
      <c r="ON22" s="91"/>
      <c r="OO22" s="91"/>
      <c r="OP22" s="91"/>
      <c r="OQ22" s="91"/>
      <c r="OR22" s="91"/>
      <c r="OS22" s="91"/>
      <c r="OT22" s="91"/>
      <c r="OU22" s="91"/>
      <c r="OV22" s="91"/>
      <c r="OW22" s="91"/>
      <c r="OX22" s="91"/>
      <c r="OY22" s="91"/>
      <c r="OZ22" s="91"/>
      <c r="PA22" s="91"/>
      <c r="PB22" s="91"/>
      <c r="PC22" s="91"/>
      <c r="PD22" s="91"/>
      <c r="PE22" s="91"/>
      <c r="PF22" s="91"/>
      <c r="PG22" s="91"/>
      <c r="PH22" s="91"/>
      <c r="PI22" s="91"/>
      <c r="PJ22" s="91"/>
      <c r="PK22" s="91"/>
      <c r="PL22" s="91"/>
      <c r="PM22" s="91"/>
      <c r="PN22" s="91"/>
      <c r="PO22" s="91"/>
      <c r="PP22" s="91"/>
      <c r="PQ22" s="91"/>
      <c r="PR22" s="91"/>
      <c r="PS22" s="91"/>
      <c r="PT22" s="91"/>
      <c r="PU22" s="91"/>
      <c r="PV22" s="91"/>
      <c r="PW22" s="91"/>
      <c r="PX22" s="91"/>
      <c r="PY22" s="91"/>
      <c r="PZ22" s="91"/>
      <c r="QA22" s="91"/>
      <c r="QB22" s="91"/>
      <c r="QC22" s="91"/>
      <c r="QD22" s="91"/>
      <c r="QE22" s="91"/>
      <c r="QF22" s="91"/>
      <c r="QG22" s="91"/>
      <c r="QH22" s="91"/>
      <c r="QI22" s="91"/>
      <c r="QJ22" s="91"/>
      <c r="QK22" s="91"/>
      <c r="QL22" s="91"/>
      <c r="QM22" s="91"/>
      <c r="QN22" s="91"/>
      <c r="QO22" s="91"/>
      <c r="QP22" s="91"/>
      <c r="QQ22" s="91"/>
      <c r="QR22" s="91"/>
      <c r="QS22" s="91"/>
      <c r="QT22" s="91"/>
      <c r="QU22" s="91"/>
      <c r="QV22" s="91"/>
      <c r="QW22" s="91"/>
      <c r="QX22" s="91"/>
      <c r="QY22" s="91"/>
      <c r="QZ22" s="91"/>
      <c r="RA22" s="91"/>
      <c r="RB22" s="91"/>
      <c r="RC22" s="91"/>
      <c r="RD22" s="91"/>
      <c r="RE22" s="91"/>
      <c r="RF22" s="91"/>
      <c r="RG22" s="91"/>
      <c r="RH22" s="91"/>
      <c r="RI22" s="91"/>
      <c r="RJ22" s="91"/>
      <c r="RK22" s="91"/>
      <c r="RL22" s="91"/>
      <c r="RM22" s="91"/>
      <c r="RN22" s="91"/>
      <c r="RO22" s="91"/>
      <c r="RP22" s="91"/>
      <c r="RQ22" s="91"/>
      <c r="RR22" s="91"/>
      <c r="RS22" s="91"/>
      <c r="RT22" s="91"/>
      <c r="RU22" s="91"/>
      <c r="RV22" s="91"/>
      <c r="RW22" s="91"/>
      <c r="RX22" s="91"/>
      <c r="RY22" s="91"/>
      <c r="RZ22" s="91"/>
      <c r="SA22" s="91"/>
      <c r="SB22" s="91"/>
      <c r="SC22" s="91"/>
      <c r="SD22" s="91"/>
      <c r="SE22" s="91"/>
      <c r="SF22" s="91"/>
      <c r="SG22" s="91"/>
      <c r="SH22" s="91"/>
      <c r="SI22" s="91"/>
      <c r="SJ22" s="91"/>
      <c r="SK22" s="91"/>
      <c r="SL22" s="91"/>
      <c r="SM22" s="91"/>
      <c r="SN22" s="91"/>
      <c r="SO22" s="91"/>
      <c r="SP22" s="91"/>
      <c r="SQ22" s="91"/>
      <c r="SR22" s="91"/>
      <c r="SS22" s="91"/>
      <c r="ST22" s="91"/>
      <c r="SU22" s="91"/>
      <c r="SV22" s="91"/>
      <c r="SW22" s="91"/>
      <c r="SX22" s="91"/>
      <c r="SY22" s="91"/>
      <c r="SZ22" s="91"/>
      <c r="TA22" s="91"/>
      <c r="TB22" s="91"/>
      <c r="TC22" s="91"/>
      <c r="TD22" s="91"/>
      <c r="TE22" s="91"/>
      <c r="TF22" s="91"/>
      <c r="TG22" s="91"/>
      <c r="TH22" s="91"/>
      <c r="TI22" s="91"/>
      <c r="TJ22" s="91"/>
      <c r="TK22" s="91"/>
      <c r="TL22" s="91"/>
      <c r="TM22" s="91"/>
      <c r="TN22" s="91"/>
      <c r="TO22" s="91"/>
      <c r="TP22" s="91"/>
      <c r="TQ22" s="91"/>
      <c r="TR22" s="91"/>
      <c r="TS22" s="91"/>
      <c r="TT22" s="91"/>
      <c r="TU22" s="91"/>
      <c r="TV22" s="91"/>
      <c r="TW22" s="91"/>
      <c r="TX22" s="91"/>
      <c r="TY22" s="91"/>
      <c r="TZ22" s="91"/>
      <c r="UA22" s="91"/>
      <c r="UB22" s="91"/>
      <c r="UC22" s="91"/>
      <c r="UD22" s="91"/>
      <c r="UE22" s="91"/>
      <c r="UF22" s="91"/>
      <c r="UG22" s="91"/>
      <c r="UH22" s="91"/>
      <c r="UI22" s="91"/>
      <c r="UJ22" s="91"/>
      <c r="UK22" s="91"/>
      <c r="UL22" s="91"/>
      <c r="UM22" s="91"/>
      <c r="UN22" s="91"/>
      <c r="UO22" s="91"/>
      <c r="UP22" s="91"/>
      <c r="UQ22" s="91"/>
      <c r="UR22" s="91"/>
      <c r="US22" s="91"/>
      <c r="UT22" s="91"/>
      <c r="UU22" s="91"/>
      <c r="UV22" s="91"/>
      <c r="UW22" s="91"/>
      <c r="UX22" s="91"/>
      <c r="UY22" s="91"/>
      <c r="UZ22" s="91"/>
      <c r="VA22" s="91"/>
      <c r="VB22" s="91"/>
      <c r="VC22" s="91"/>
      <c r="VD22" s="91"/>
      <c r="VE22" s="91"/>
      <c r="VF22" s="91"/>
      <c r="VG22" s="91"/>
      <c r="VH22" s="91"/>
      <c r="VI22" s="91"/>
      <c r="VJ22" s="91"/>
      <c r="VK22" s="91"/>
      <c r="VL22" s="91"/>
      <c r="VM22" s="91"/>
      <c r="VN22" s="91"/>
      <c r="VO22" s="91"/>
      <c r="VP22" s="91"/>
      <c r="VQ22" s="91"/>
      <c r="VR22" s="91"/>
      <c r="VS22" s="91"/>
      <c r="VT22" s="91"/>
      <c r="VU22" s="91"/>
      <c r="VV22" s="91"/>
      <c r="VW22" s="91"/>
      <c r="VX22" s="91"/>
      <c r="VY22" s="91"/>
      <c r="VZ22" s="91"/>
      <c r="WA22" s="91"/>
      <c r="WB22" s="91"/>
      <c r="WC22" s="91"/>
      <c r="WD22" s="91"/>
      <c r="WE22" s="91"/>
      <c r="WF22" s="91"/>
      <c r="WG22" s="91"/>
      <c r="WH22" s="91"/>
      <c r="WI22" s="91"/>
      <c r="WJ22" s="91"/>
      <c r="WK22" s="91"/>
      <c r="WL22" s="91"/>
      <c r="WM22" s="91"/>
      <c r="WN22" s="91"/>
      <c r="WO22" s="91"/>
      <c r="WP22" s="91"/>
      <c r="WQ22" s="91"/>
      <c r="WR22" s="91"/>
      <c r="WS22" s="91"/>
      <c r="WT22" s="91"/>
      <c r="WU22" s="91"/>
      <c r="WV22" s="91"/>
      <c r="WW22" s="91"/>
      <c r="WX22" s="91"/>
      <c r="WY22" s="91"/>
      <c r="WZ22" s="91"/>
      <c r="XA22" s="91"/>
      <c r="XB22" s="91"/>
      <c r="XC22" s="91"/>
      <c r="XD22" s="91"/>
      <c r="XE22" s="91"/>
      <c r="XF22" s="91"/>
      <c r="XG22" s="91"/>
      <c r="XH22" s="91"/>
      <c r="XI22" s="91"/>
      <c r="XJ22" s="91"/>
      <c r="XK22" s="91"/>
      <c r="XL22" s="91"/>
      <c r="XM22" s="91"/>
      <c r="XN22" s="91"/>
      <c r="XO22" s="91"/>
      <c r="XP22" s="91"/>
      <c r="XQ22" s="91"/>
      <c r="XR22" s="91"/>
      <c r="XS22" s="91"/>
      <c r="XT22" s="91"/>
      <c r="XU22" s="91"/>
      <c r="XV22" s="91"/>
      <c r="XW22" s="91"/>
      <c r="XX22" s="91"/>
      <c r="XY22" s="91"/>
      <c r="XZ22" s="91"/>
      <c r="YA22" s="91"/>
      <c r="YB22" s="91"/>
      <c r="YC22" s="91"/>
      <c r="YD22" s="91"/>
      <c r="YE22" s="91"/>
      <c r="YF22" s="91"/>
      <c r="YG22" s="91"/>
      <c r="YH22" s="91"/>
      <c r="YI22" s="91"/>
      <c r="YJ22" s="91"/>
      <c r="YK22" s="91"/>
      <c r="YL22" s="91"/>
      <c r="YM22" s="91"/>
      <c r="YN22" s="91"/>
      <c r="YO22" s="91"/>
      <c r="YP22" s="91"/>
      <c r="YQ22" s="91"/>
      <c r="YR22" s="91"/>
      <c r="YS22" s="91"/>
      <c r="YT22" s="91"/>
      <c r="YU22" s="91"/>
      <c r="YV22" s="91"/>
      <c r="YW22" s="91"/>
      <c r="YX22" s="91"/>
      <c r="YY22" s="91"/>
      <c r="YZ22" s="91"/>
      <c r="ZA22" s="91"/>
      <c r="ZB22" s="91"/>
      <c r="ZC22" s="91"/>
      <c r="ZD22" s="91"/>
      <c r="ZE22" s="91"/>
      <c r="ZF22" s="91"/>
      <c r="ZG22" s="91"/>
      <c r="ZH22" s="91"/>
      <c r="ZI22" s="91"/>
      <c r="ZJ22" s="91"/>
      <c r="ZK22" s="91"/>
      <c r="ZL22" s="91"/>
      <c r="ZM22" s="91"/>
      <c r="ZN22" s="91"/>
      <c r="ZO22" s="91"/>
      <c r="ZP22" s="91"/>
      <c r="ZQ22" s="91"/>
      <c r="ZR22" s="91"/>
      <c r="ZS22" s="91"/>
      <c r="ZT22" s="91"/>
      <c r="ZU22" s="91"/>
      <c r="ZV22" s="91"/>
      <c r="ZW22" s="91"/>
      <c r="ZX22" s="91"/>
      <c r="ZY22" s="91"/>
      <c r="ZZ22" s="91"/>
      <c r="AAA22" s="91"/>
      <c r="AAB22" s="91"/>
      <c r="AAC22" s="91"/>
      <c r="AAD22" s="91"/>
      <c r="AAE22" s="91"/>
      <c r="AAF22" s="91"/>
      <c r="AAG22" s="91"/>
      <c r="AAH22" s="91"/>
      <c r="AAI22" s="91"/>
      <c r="AAJ22" s="91"/>
      <c r="AAK22" s="91"/>
      <c r="AAL22" s="91"/>
      <c r="AAM22" s="91"/>
      <c r="AAN22" s="91"/>
      <c r="AAO22" s="91"/>
      <c r="AAP22" s="91"/>
      <c r="AAQ22" s="91"/>
      <c r="AAR22" s="91"/>
      <c r="AAS22" s="91"/>
      <c r="AAT22" s="91"/>
      <c r="AAU22" s="91"/>
      <c r="AAV22" s="91"/>
      <c r="AAW22" s="91"/>
      <c r="AAX22" s="91"/>
      <c r="AAY22" s="91"/>
      <c r="AAZ22" s="91"/>
      <c r="ABA22" s="91"/>
      <c r="ABB22" s="91"/>
      <c r="ABC22" s="91"/>
      <c r="ABD22" s="91"/>
      <c r="ABE22" s="91"/>
      <c r="ABF22" s="91"/>
      <c r="ABG22" s="91"/>
      <c r="ABH22" s="91"/>
      <c r="ABI22" s="91"/>
      <c r="ABJ22" s="91"/>
      <c r="ABK22" s="91"/>
      <c r="ABL22" s="91"/>
      <c r="ABM22" s="91"/>
      <c r="ABN22" s="91"/>
      <c r="ABO22" s="91"/>
      <c r="ABP22" s="91"/>
      <c r="ABQ22" s="91"/>
      <c r="ABR22" s="91"/>
      <c r="ABS22" s="91"/>
      <c r="ABT22" s="91"/>
      <c r="ABU22" s="91"/>
      <c r="ABV22" s="91"/>
      <c r="ABW22" s="91"/>
      <c r="ABX22" s="91"/>
      <c r="ABY22" s="91"/>
      <c r="ABZ22" s="91"/>
      <c r="ACA22" s="91"/>
      <c r="ACB22" s="91"/>
      <c r="ACC22" s="91"/>
      <c r="ACD22" s="91"/>
      <c r="ACE22" s="91"/>
      <c r="ACF22" s="91"/>
      <c r="ACG22" s="91"/>
      <c r="ACH22" s="91"/>
      <c r="ACI22" s="91"/>
      <c r="ACJ22" s="91"/>
      <c r="ACK22" s="91"/>
      <c r="ACL22" s="91"/>
      <c r="ACM22" s="91"/>
      <c r="ACN22" s="91"/>
      <c r="ACO22" s="91"/>
      <c r="ACP22" s="91"/>
      <c r="ACQ22" s="91"/>
      <c r="ACR22" s="91"/>
      <c r="ACS22" s="91"/>
      <c r="ACT22" s="91"/>
      <c r="ACU22" s="91"/>
      <c r="ACV22" s="91"/>
      <c r="ACW22" s="91"/>
      <c r="ACX22" s="91"/>
      <c r="ACY22" s="91"/>
      <c r="ACZ22" s="91"/>
      <c r="ADA22" s="91"/>
      <c r="ADB22" s="91"/>
      <c r="ADC22" s="91"/>
      <c r="ADD22" s="91"/>
      <c r="ADE22" s="91"/>
      <c r="ADF22" s="91"/>
      <c r="ADG22" s="91"/>
      <c r="ADH22" s="91"/>
      <c r="ADI22" s="91"/>
      <c r="ADJ22" s="91"/>
      <c r="ADK22" s="91"/>
      <c r="ADL22" s="91"/>
      <c r="ADM22" s="91"/>
      <c r="ADN22" s="91"/>
      <c r="ADO22" s="91"/>
      <c r="ADP22" s="91"/>
      <c r="ADQ22" s="91"/>
      <c r="ADR22" s="91"/>
      <c r="ADS22" s="91"/>
      <c r="ADT22" s="91"/>
      <c r="ADU22" s="91"/>
      <c r="ADV22" s="91"/>
      <c r="ADW22" s="91"/>
      <c r="ADX22" s="91"/>
      <c r="ADY22" s="91"/>
      <c r="ADZ22" s="91"/>
      <c r="AEA22" s="91"/>
      <c r="AEB22" s="91"/>
      <c r="AEC22" s="91"/>
      <c r="AED22" s="91"/>
      <c r="AEE22" s="91"/>
      <c r="AEF22" s="91"/>
      <c r="AEG22" s="91"/>
      <c r="AEH22" s="91"/>
      <c r="AEI22" s="91"/>
      <c r="AEJ22" s="91"/>
      <c r="AEK22" s="91"/>
      <c r="AEL22" s="91"/>
      <c r="AEM22" s="91"/>
      <c r="AEN22" s="91"/>
      <c r="AEO22" s="91"/>
      <c r="AEP22" s="91"/>
      <c r="AEQ22" s="91"/>
      <c r="AER22" s="91"/>
      <c r="AES22" s="91"/>
      <c r="AET22" s="91"/>
      <c r="AEU22" s="91"/>
      <c r="AEV22" s="91"/>
      <c r="AEW22" s="91"/>
      <c r="AEX22" s="91"/>
      <c r="AEY22" s="91"/>
      <c r="AEZ22" s="91"/>
      <c r="AFA22" s="91"/>
      <c r="AFB22" s="91"/>
      <c r="AFC22" s="91"/>
      <c r="AFD22" s="91"/>
      <c r="AFE22" s="91"/>
      <c r="AFF22" s="91"/>
      <c r="AFG22" s="91"/>
      <c r="AFH22" s="91"/>
      <c r="AFI22" s="91"/>
      <c r="AFJ22" s="91"/>
      <c r="AFK22" s="91"/>
      <c r="AFL22" s="91"/>
      <c r="AFM22" s="91"/>
      <c r="AFN22" s="91"/>
      <c r="AFO22" s="91"/>
      <c r="AFP22" s="91"/>
      <c r="AFQ22" s="91"/>
      <c r="AFR22" s="91"/>
      <c r="AFS22" s="91"/>
      <c r="AFT22" s="91"/>
      <c r="AFU22" s="91"/>
      <c r="AFV22" s="91"/>
      <c r="AFW22" s="91"/>
      <c r="AFX22" s="91"/>
      <c r="AFY22" s="91"/>
      <c r="AFZ22" s="91"/>
      <c r="AGA22" s="91"/>
      <c r="AGB22" s="91"/>
      <c r="AGC22" s="91"/>
      <c r="AGD22" s="91"/>
      <c r="AGE22" s="91"/>
      <c r="AGF22" s="91"/>
      <c r="AGG22" s="91"/>
      <c r="AGH22" s="91"/>
      <c r="AGI22" s="91"/>
      <c r="AGJ22" s="91"/>
      <c r="AGK22" s="91"/>
      <c r="AGL22" s="91"/>
      <c r="AGM22" s="91"/>
      <c r="AGN22" s="91"/>
      <c r="AGO22" s="91"/>
      <c r="AGP22" s="91"/>
      <c r="AGQ22" s="91"/>
      <c r="AGR22" s="91"/>
      <c r="AGS22" s="91"/>
      <c r="AGT22" s="91"/>
      <c r="AGU22" s="91"/>
      <c r="AGV22" s="91"/>
      <c r="AGW22" s="91"/>
      <c r="AGX22" s="91"/>
      <c r="AGY22" s="91"/>
      <c r="AGZ22" s="91"/>
      <c r="AHA22" s="91"/>
      <c r="AHB22" s="91"/>
      <c r="AHC22" s="91"/>
      <c r="AHD22" s="91"/>
      <c r="AHE22" s="91"/>
      <c r="AHF22" s="91"/>
      <c r="AHG22" s="91"/>
      <c r="AHH22" s="91"/>
      <c r="AHI22" s="91"/>
      <c r="AHJ22" s="91"/>
      <c r="AHK22" s="91"/>
      <c r="AHL22" s="91"/>
      <c r="AHM22" s="91"/>
      <c r="AHN22" s="91"/>
      <c r="AHO22" s="91"/>
      <c r="AHP22" s="91"/>
      <c r="AHQ22" s="91"/>
      <c r="AHR22" s="91"/>
      <c r="AHS22" s="91"/>
      <c r="AHT22" s="91"/>
      <c r="AHU22" s="91"/>
      <c r="AHV22" s="91"/>
      <c r="AHW22" s="91"/>
      <c r="AHX22" s="91"/>
      <c r="AHY22" s="91"/>
      <c r="AHZ22" s="91"/>
      <c r="AIA22" s="91"/>
      <c r="AIB22" s="91"/>
      <c r="AIC22" s="91"/>
      <c r="AID22" s="91"/>
      <c r="AIE22" s="91"/>
      <c r="AIF22" s="91"/>
      <c r="AIG22" s="91"/>
      <c r="AIH22" s="91"/>
      <c r="AII22" s="91"/>
      <c r="AIJ22" s="91"/>
      <c r="AIK22" s="91"/>
      <c r="AIL22" s="91"/>
      <c r="AIM22" s="91"/>
      <c r="AIN22" s="91"/>
      <c r="AIO22" s="91"/>
      <c r="AIP22" s="91"/>
      <c r="AIQ22" s="91"/>
      <c r="AIR22" s="91"/>
      <c r="AIS22" s="91"/>
      <c r="AIT22" s="91"/>
      <c r="AIU22" s="91"/>
      <c r="AIV22" s="91"/>
      <c r="AIW22" s="91"/>
      <c r="AIX22" s="91"/>
      <c r="AIY22" s="91"/>
      <c r="AIZ22" s="91"/>
      <c r="AJA22" s="91"/>
      <c r="AJB22" s="91"/>
      <c r="AJC22" s="91"/>
      <c r="AJD22" s="91"/>
      <c r="AJE22" s="91"/>
      <c r="AJF22" s="91"/>
      <c r="AJG22" s="91"/>
      <c r="AJH22" s="91"/>
      <c r="AJI22" s="91"/>
      <c r="AJJ22" s="91"/>
      <c r="AJK22" s="91"/>
      <c r="AJL22" s="91"/>
      <c r="AJM22" s="91"/>
      <c r="AJN22" s="91"/>
      <c r="AJO22" s="91"/>
      <c r="AJP22" s="91"/>
      <c r="AJQ22" s="91"/>
      <c r="AJR22" s="91"/>
      <c r="AJS22" s="91"/>
      <c r="AJT22" s="91"/>
      <c r="AJU22" s="91"/>
      <c r="AJV22" s="91"/>
      <c r="AJW22" s="91"/>
      <c r="AJX22" s="91"/>
      <c r="AJY22" s="91"/>
      <c r="AJZ22" s="91"/>
      <c r="AKA22" s="91"/>
      <c r="AKB22" s="91"/>
      <c r="AKC22" s="91"/>
      <c r="AKD22" s="91"/>
      <c r="AKE22" s="91"/>
      <c r="AKF22" s="91"/>
      <c r="AKG22" s="91"/>
      <c r="AKH22" s="91"/>
      <c r="AKI22" s="91"/>
      <c r="AKJ22" s="91"/>
      <c r="AKK22" s="91"/>
      <c r="AKL22" s="91"/>
      <c r="AKM22" s="91"/>
      <c r="AKN22" s="91"/>
      <c r="AKO22" s="91"/>
      <c r="AKP22" s="91"/>
      <c r="AKQ22" s="91"/>
      <c r="AKR22" s="91"/>
      <c r="AKS22" s="91"/>
      <c r="AKT22" s="91"/>
      <c r="AKU22" s="91"/>
      <c r="AKV22" s="91"/>
      <c r="AKW22" s="91"/>
      <c r="AKX22" s="91"/>
      <c r="AKY22" s="91"/>
      <c r="AKZ22" s="91"/>
      <c r="ALA22" s="91"/>
      <c r="ALB22" s="91"/>
      <c r="ALC22" s="91"/>
      <c r="ALD22" s="91"/>
      <c r="ALE22" s="91"/>
      <c r="ALF22" s="91"/>
      <c r="ALG22" s="91"/>
      <c r="ALH22" s="91"/>
      <c r="ALI22" s="91"/>
      <c r="ALJ22" s="91"/>
      <c r="ALK22" s="91"/>
      <c r="ALL22" s="91"/>
      <c r="ALM22" s="91"/>
      <c r="ALN22" s="91"/>
      <c r="ALO22" s="91"/>
      <c r="ALP22" s="91"/>
      <c r="ALQ22" s="91"/>
      <c r="ALR22" s="91"/>
      <c r="ALS22" s="91"/>
      <c r="ALT22" s="91"/>
      <c r="ALU22" s="91"/>
      <c r="ALV22" s="91"/>
      <c r="ALW22" s="91"/>
      <c r="ALX22" s="91"/>
      <c r="ALY22" s="91"/>
      <c r="ALZ22" s="91"/>
      <c r="AMA22" s="91"/>
      <c r="AMB22" s="91"/>
      <c r="AMC22" s="91"/>
      <c r="AMD22" s="91"/>
      <c r="AME22" s="91"/>
      <c r="AMF22" s="91"/>
      <c r="AMG22" s="91"/>
      <c r="AMH22" s="91"/>
      <c r="AMI22" s="91"/>
      <c r="AMJ22" s="91"/>
      <c r="AMK22" s="91"/>
      <c r="AML22" s="91"/>
      <c r="AMM22" s="91"/>
      <c r="AMN22" s="91"/>
      <c r="AMO22" s="91"/>
      <c r="AMP22" s="91"/>
      <c r="AMQ22" s="91"/>
      <c r="AMR22" s="91"/>
      <c r="AMS22" s="91"/>
      <c r="AMT22" s="91"/>
      <c r="AMU22" s="91"/>
      <c r="AMV22" s="91"/>
      <c r="AMW22" s="91"/>
      <c r="AMX22" s="91"/>
      <c r="AMY22" s="91"/>
      <c r="AMZ22" s="91"/>
      <c r="ANA22" s="91"/>
      <c r="ANB22" s="91"/>
      <c r="ANC22" s="91"/>
      <c r="AND22" s="91"/>
      <c r="ANE22" s="91"/>
      <c r="ANF22" s="91"/>
      <c r="ANG22" s="91"/>
      <c r="ANH22" s="91"/>
      <c r="ANI22" s="91"/>
      <c r="ANJ22" s="91"/>
      <c r="ANK22" s="91"/>
      <c r="ANL22" s="91"/>
      <c r="ANM22" s="91"/>
      <c r="ANN22" s="91"/>
      <c r="ANO22" s="91"/>
      <c r="ANP22" s="91"/>
      <c r="ANQ22" s="91"/>
      <c r="ANR22" s="91"/>
      <c r="ANS22" s="91"/>
      <c r="ANT22" s="91"/>
      <c r="ANU22" s="91"/>
      <c r="ANV22" s="91"/>
      <c r="ANW22" s="91"/>
      <c r="ANX22" s="91"/>
      <c r="ANY22" s="91"/>
      <c r="ANZ22" s="91"/>
      <c r="AOA22" s="91"/>
      <c r="AOB22" s="91"/>
      <c r="AOC22" s="91"/>
      <c r="AOD22" s="91"/>
      <c r="AOE22" s="91"/>
      <c r="AOF22" s="91"/>
      <c r="AOG22" s="91"/>
      <c r="AOH22" s="91"/>
      <c r="AOI22" s="91"/>
      <c r="AOJ22" s="91"/>
      <c r="AOK22" s="91"/>
      <c r="AOL22" s="91"/>
      <c r="AOM22" s="91"/>
      <c r="AON22" s="91"/>
      <c r="AOO22" s="91"/>
      <c r="AOP22" s="91"/>
      <c r="AOQ22" s="91"/>
      <c r="AOR22" s="91"/>
      <c r="AOS22" s="91"/>
      <c r="AOT22" s="91"/>
      <c r="AOU22" s="91"/>
      <c r="AOV22" s="91"/>
      <c r="AOW22" s="91"/>
      <c r="AOX22" s="91"/>
      <c r="AOY22" s="91"/>
      <c r="AOZ22" s="91"/>
      <c r="APA22" s="91"/>
      <c r="APB22" s="91"/>
      <c r="APC22" s="91"/>
      <c r="APD22" s="91"/>
      <c r="APE22" s="91"/>
      <c r="APF22" s="91"/>
      <c r="APG22" s="91"/>
      <c r="APH22" s="91"/>
      <c r="API22" s="91"/>
      <c r="APJ22" s="91"/>
      <c r="APK22" s="91"/>
      <c r="APL22" s="91"/>
      <c r="APM22" s="91"/>
      <c r="APN22" s="91"/>
      <c r="APO22" s="91"/>
      <c r="APP22" s="91"/>
      <c r="APQ22" s="91"/>
      <c r="APR22" s="91"/>
      <c r="APS22" s="91"/>
      <c r="APT22" s="91"/>
      <c r="APU22" s="91"/>
      <c r="APV22" s="91"/>
      <c r="APW22" s="91"/>
      <c r="APX22" s="91"/>
      <c r="APY22" s="91"/>
      <c r="APZ22" s="91"/>
      <c r="AQA22" s="91"/>
      <c r="AQB22" s="91"/>
      <c r="AQC22" s="91"/>
      <c r="AQD22" s="91"/>
      <c r="AQE22" s="91"/>
      <c r="AQF22" s="91"/>
      <c r="AQG22" s="91"/>
      <c r="AQH22" s="91"/>
      <c r="AQI22" s="91"/>
      <c r="AQJ22" s="91"/>
      <c r="AQK22" s="91"/>
      <c r="AQL22" s="91"/>
      <c r="AQM22" s="91"/>
      <c r="AQN22" s="91"/>
      <c r="AQO22" s="91"/>
      <c r="AQP22" s="91"/>
      <c r="AQQ22" s="91"/>
      <c r="AQR22" s="91"/>
      <c r="AQS22" s="91"/>
      <c r="AQT22" s="91"/>
      <c r="AQU22" s="91"/>
      <c r="AQV22" s="91"/>
      <c r="AQW22" s="91"/>
      <c r="AQX22" s="91"/>
      <c r="AQY22" s="91"/>
      <c r="AQZ22" s="91"/>
      <c r="ARA22" s="91"/>
      <c r="ARB22" s="91"/>
      <c r="ARC22" s="91"/>
      <c r="ARD22" s="91"/>
      <c r="ARE22" s="91"/>
      <c r="ARF22" s="91"/>
      <c r="ARG22" s="91"/>
      <c r="ARH22" s="91"/>
      <c r="ARI22" s="91"/>
      <c r="ARJ22" s="91"/>
      <c r="ARK22" s="91"/>
      <c r="ARL22" s="91"/>
      <c r="ARM22" s="91"/>
      <c r="ARN22" s="91"/>
      <c r="ARO22" s="91"/>
      <c r="ARP22" s="91"/>
      <c r="ARQ22" s="91"/>
      <c r="ARR22" s="91"/>
      <c r="ARS22" s="91"/>
      <c r="ART22" s="91"/>
      <c r="ARU22" s="91"/>
      <c r="ARV22" s="91"/>
      <c r="ARW22" s="91"/>
      <c r="ARX22" s="91"/>
      <c r="ARY22" s="91"/>
      <c r="ARZ22" s="91"/>
      <c r="ASA22" s="91"/>
      <c r="ASB22" s="91"/>
      <c r="ASC22" s="91"/>
      <c r="ASD22" s="91"/>
      <c r="ASE22" s="91"/>
      <c r="ASF22" s="91"/>
      <c r="ASG22" s="91"/>
      <c r="ASH22" s="91"/>
      <c r="ASI22" s="91"/>
      <c r="ASJ22" s="91"/>
      <c r="ASK22" s="91"/>
      <c r="ASL22" s="91"/>
      <c r="ASM22" s="91"/>
      <c r="ASN22" s="91"/>
      <c r="ASO22" s="91"/>
      <c r="ASP22" s="91"/>
      <c r="ASQ22" s="91"/>
      <c r="ASR22" s="91"/>
      <c r="ASS22" s="91"/>
      <c r="AST22" s="91"/>
      <c r="ASU22" s="91"/>
      <c r="ASV22" s="91"/>
      <c r="ASW22" s="91"/>
      <c r="ASX22" s="91"/>
      <c r="ASY22" s="91"/>
      <c r="ASZ22" s="91"/>
      <c r="ATA22" s="91"/>
      <c r="ATB22" s="91"/>
      <c r="ATC22" s="91"/>
      <c r="ATD22" s="91"/>
      <c r="ATE22" s="91"/>
      <c r="ATF22" s="91"/>
      <c r="ATG22" s="91"/>
      <c r="ATH22" s="91"/>
      <c r="ATI22" s="91"/>
      <c r="ATJ22" s="91"/>
      <c r="ATK22" s="91"/>
      <c r="ATL22" s="91"/>
      <c r="ATM22" s="91"/>
      <c r="ATN22" s="91"/>
      <c r="ATO22" s="91"/>
      <c r="ATP22" s="91"/>
      <c r="ATQ22" s="91"/>
      <c r="ATR22" s="91"/>
      <c r="ATS22" s="91"/>
      <c r="ATT22" s="91"/>
      <c r="ATU22" s="91"/>
      <c r="ATV22" s="91"/>
      <c r="ATW22" s="91"/>
      <c r="ATX22" s="91"/>
      <c r="ATY22" s="91"/>
      <c r="ATZ22" s="91"/>
      <c r="AUA22" s="91"/>
      <c r="AUB22" s="91"/>
      <c r="AUC22" s="91"/>
      <c r="AUD22" s="91"/>
      <c r="AUE22" s="91"/>
      <c r="AUF22" s="91"/>
      <c r="AUG22" s="91"/>
      <c r="AUH22" s="91"/>
      <c r="AUI22" s="91"/>
      <c r="AUJ22" s="91"/>
      <c r="AUK22" s="91"/>
      <c r="AUL22" s="91"/>
      <c r="AUM22" s="91"/>
      <c r="AUN22" s="91"/>
      <c r="AUO22" s="91"/>
      <c r="AUP22" s="91"/>
      <c r="AUQ22" s="91"/>
      <c r="AUR22" s="91"/>
      <c r="AUS22" s="91"/>
      <c r="AUT22" s="91"/>
      <c r="AUU22" s="91"/>
      <c r="AUV22" s="91"/>
      <c r="AUW22" s="91"/>
      <c r="AUX22" s="91"/>
      <c r="AUY22" s="91"/>
      <c r="AUZ22" s="91"/>
      <c r="AVA22" s="91"/>
      <c r="AVB22" s="91"/>
      <c r="AVC22" s="91"/>
      <c r="AVD22" s="91"/>
      <c r="AVE22" s="91"/>
      <c r="AVF22" s="91"/>
      <c r="AVG22" s="91"/>
      <c r="AVH22" s="91"/>
      <c r="AVI22" s="91"/>
      <c r="AVJ22" s="91"/>
      <c r="AVK22" s="91"/>
      <c r="AVL22" s="91"/>
      <c r="AVM22" s="91"/>
      <c r="AVN22" s="91"/>
      <c r="AVO22" s="91"/>
      <c r="AVP22" s="91"/>
      <c r="AVQ22" s="91"/>
      <c r="AVR22" s="91"/>
      <c r="AVS22" s="91"/>
      <c r="AVT22" s="91"/>
      <c r="AVU22" s="91"/>
      <c r="AVV22" s="91"/>
      <c r="AVW22" s="91"/>
      <c r="AVX22" s="91"/>
      <c r="AVY22" s="91"/>
      <c r="AVZ22" s="91"/>
      <c r="AWA22" s="91"/>
      <c r="AWB22" s="91"/>
      <c r="AWC22" s="91"/>
      <c r="AWD22" s="91"/>
      <c r="AWE22" s="91"/>
      <c r="AWF22" s="91"/>
      <c r="AWG22" s="91"/>
      <c r="AWH22" s="91"/>
      <c r="AWI22" s="91"/>
      <c r="AWJ22" s="91"/>
      <c r="AWK22" s="91"/>
      <c r="AWL22" s="91"/>
      <c r="AWM22" s="91"/>
      <c r="AWN22" s="91"/>
      <c r="AWO22" s="91"/>
      <c r="AWP22" s="91"/>
      <c r="AWQ22" s="91"/>
      <c r="AWR22" s="91"/>
      <c r="AWS22" s="91"/>
      <c r="AWT22" s="91"/>
      <c r="AWU22" s="91"/>
      <c r="AWV22" s="91"/>
      <c r="AWW22" s="91"/>
      <c r="AWX22" s="91"/>
      <c r="AWY22" s="91"/>
      <c r="AWZ22" s="91"/>
      <c r="AXA22" s="91"/>
      <c r="AXB22" s="91"/>
      <c r="AXC22" s="91"/>
      <c r="AXD22" s="91"/>
      <c r="AXE22" s="91"/>
      <c r="AXF22" s="91"/>
      <c r="AXG22" s="91"/>
      <c r="AXH22" s="91"/>
      <c r="AXI22" s="91"/>
      <c r="AXJ22" s="91"/>
      <c r="AXK22" s="91"/>
      <c r="AXL22" s="91"/>
      <c r="AXM22" s="91"/>
      <c r="AXN22" s="91"/>
      <c r="AXO22" s="91"/>
      <c r="AXP22" s="91"/>
      <c r="AXQ22" s="91"/>
      <c r="AXR22" s="91"/>
      <c r="AXS22" s="91"/>
      <c r="AXT22" s="91"/>
      <c r="AXU22" s="91"/>
      <c r="AXV22" s="91"/>
      <c r="AXW22" s="91"/>
      <c r="AXX22" s="91"/>
      <c r="AXY22" s="91"/>
      <c r="AXZ22" s="91"/>
      <c r="AYA22" s="91"/>
      <c r="AYB22" s="91"/>
      <c r="AYC22" s="91"/>
      <c r="AYD22" s="91"/>
      <c r="AYE22" s="91"/>
      <c r="AYF22" s="91"/>
      <c r="AYG22" s="91"/>
      <c r="AYH22" s="91"/>
      <c r="AYI22" s="91"/>
      <c r="AYJ22" s="91"/>
      <c r="AYK22" s="91"/>
      <c r="AYL22" s="91"/>
      <c r="AYM22" s="91"/>
      <c r="AYN22" s="91"/>
      <c r="AYO22" s="91"/>
      <c r="AYP22" s="91"/>
      <c r="AYQ22" s="91"/>
      <c r="AYR22" s="91"/>
      <c r="AYS22" s="91"/>
      <c r="AYT22" s="91"/>
      <c r="AYU22" s="91"/>
      <c r="AYV22" s="91"/>
      <c r="AYW22" s="91"/>
      <c r="AYX22" s="91"/>
      <c r="AYY22" s="91"/>
      <c r="AYZ22" s="91"/>
      <c r="AZA22" s="91"/>
      <c r="AZB22" s="91"/>
      <c r="AZC22" s="91"/>
      <c r="AZD22" s="91"/>
      <c r="AZE22" s="91"/>
      <c r="AZF22" s="91"/>
      <c r="AZG22" s="91"/>
      <c r="AZH22" s="91"/>
      <c r="AZI22" s="91"/>
      <c r="AZJ22" s="91"/>
      <c r="AZK22" s="91"/>
      <c r="AZL22" s="91"/>
      <c r="AZM22" s="91"/>
      <c r="AZN22" s="91"/>
      <c r="AZO22" s="91"/>
      <c r="AZP22" s="91"/>
      <c r="AZQ22" s="91"/>
      <c r="AZR22" s="91"/>
      <c r="AZS22" s="91"/>
      <c r="AZT22" s="91"/>
      <c r="AZU22" s="91"/>
      <c r="AZV22" s="91"/>
      <c r="AZW22" s="91"/>
      <c r="AZX22" s="91"/>
      <c r="AZY22" s="91"/>
      <c r="AZZ22" s="91"/>
      <c r="BAA22" s="91"/>
      <c r="BAB22" s="91"/>
      <c r="BAC22" s="91"/>
      <c r="BAD22" s="91"/>
      <c r="BAE22" s="91"/>
      <c r="BAF22" s="91"/>
      <c r="BAG22" s="91"/>
      <c r="BAH22" s="91"/>
      <c r="BAI22" s="91"/>
      <c r="BAJ22" s="91"/>
      <c r="BAK22" s="91"/>
      <c r="BAL22" s="91"/>
      <c r="BAM22" s="91"/>
      <c r="BAN22" s="91"/>
      <c r="BAO22" s="91"/>
      <c r="BAP22" s="91"/>
      <c r="BAQ22" s="91"/>
      <c r="BAR22" s="91"/>
      <c r="BAS22" s="91"/>
      <c r="BAT22" s="91"/>
      <c r="BAU22" s="91"/>
      <c r="BAV22" s="91"/>
      <c r="BAW22" s="91"/>
      <c r="BAX22" s="91"/>
      <c r="BAY22" s="91"/>
      <c r="BAZ22" s="91"/>
      <c r="BBA22" s="91"/>
      <c r="BBB22" s="91"/>
      <c r="BBC22" s="91"/>
      <c r="BBD22" s="91"/>
      <c r="BBE22" s="91"/>
      <c r="BBF22" s="91"/>
      <c r="BBG22" s="91"/>
      <c r="BBH22" s="91"/>
      <c r="BBI22" s="91"/>
      <c r="BBJ22" s="91"/>
      <c r="BBK22" s="91"/>
      <c r="BBL22" s="91"/>
      <c r="BBM22" s="91"/>
      <c r="BBN22" s="91"/>
      <c r="BBO22" s="91"/>
      <c r="BBP22" s="91"/>
      <c r="BBQ22" s="91"/>
      <c r="BBR22" s="91"/>
      <c r="BBS22" s="91"/>
      <c r="BBT22" s="91"/>
      <c r="BBU22" s="91"/>
      <c r="BBV22" s="91"/>
      <c r="BBW22" s="91"/>
      <c r="BBX22" s="91"/>
      <c r="BBY22" s="91"/>
      <c r="BBZ22" s="91"/>
      <c r="BCA22" s="91"/>
      <c r="BCB22" s="91"/>
      <c r="BCC22" s="91"/>
      <c r="BCD22" s="91"/>
      <c r="BCE22" s="91"/>
      <c r="BCF22" s="91"/>
      <c r="BCG22" s="91"/>
      <c r="BCH22" s="91"/>
      <c r="BCI22" s="91"/>
      <c r="BCJ22" s="91"/>
      <c r="BCK22" s="91"/>
      <c r="BCL22" s="91"/>
      <c r="BCM22" s="91"/>
      <c r="BCN22" s="91"/>
      <c r="BCO22" s="91"/>
      <c r="BCP22" s="91"/>
      <c r="BCQ22" s="91"/>
      <c r="BCR22" s="91"/>
      <c r="BCS22" s="91"/>
      <c r="BCT22" s="91"/>
      <c r="BCU22" s="91"/>
      <c r="BCV22" s="91"/>
      <c r="BCW22" s="91"/>
      <c r="BCX22" s="91"/>
      <c r="BCY22" s="91"/>
      <c r="BCZ22" s="91"/>
      <c r="BDA22" s="91"/>
      <c r="BDB22" s="91"/>
      <c r="BDC22" s="91"/>
      <c r="BDD22" s="91"/>
      <c r="BDE22" s="91"/>
      <c r="BDF22" s="91"/>
      <c r="BDG22" s="91"/>
      <c r="BDH22" s="91"/>
      <c r="BDI22" s="91"/>
      <c r="BDJ22" s="91"/>
      <c r="BDK22" s="91"/>
      <c r="BDL22" s="91"/>
      <c r="BDM22" s="91"/>
      <c r="BDN22" s="91"/>
      <c r="BDO22" s="91"/>
      <c r="BDP22" s="91"/>
      <c r="BDQ22" s="91"/>
      <c r="BDR22" s="91"/>
      <c r="BDS22" s="91"/>
      <c r="BDT22" s="91"/>
      <c r="BDU22" s="91"/>
      <c r="BDV22" s="91"/>
      <c r="BDW22" s="91"/>
      <c r="BDX22" s="91"/>
      <c r="BDY22" s="91"/>
      <c r="BDZ22" s="91"/>
      <c r="BEA22" s="91"/>
      <c r="BEB22" s="91"/>
      <c r="BEC22" s="91"/>
      <c r="BED22" s="91"/>
      <c r="BEE22" s="91"/>
      <c r="BEF22" s="91"/>
      <c r="BEG22" s="91"/>
      <c r="BEH22" s="91"/>
      <c r="BEI22" s="91"/>
      <c r="BEJ22" s="91"/>
      <c r="BEK22" s="91"/>
      <c r="BEL22" s="91"/>
      <c r="BEM22" s="91"/>
      <c r="BEN22" s="91"/>
      <c r="BEO22" s="91"/>
      <c r="BEP22" s="91"/>
      <c r="BEQ22" s="91"/>
      <c r="BER22" s="91"/>
      <c r="BES22" s="91"/>
      <c r="BET22" s="91"/>
      <c r="BEU22" s="91"/>
      <c r="BEV22" s="91"/>
      <c r="BEW22" s="91"/>
      <c r="BEX22" s="91"/>
      <c r="BEY22" s="91"/>
      <c r="BEZ22" s="91"/>
      <c r="BFA22" s="91"/>
      <c r="BFB22" s="91"/>
      <c r="BFC22" s="91"/>
      <c r="BFD22" s="91"/>
      <c r="BFE22" s="91"/>
      <c r="BFF22" s="91"/>
      <c r="BFG22" s="91"/>
      <c r="BFH22" s="91"/>
      <c r="BFI22" s="91"/>
      <c r="BFJ22" s="91"/>
      <c r="BFK22" s="91"/>
      <c r="BFL22" s="91"/>
    </row>
    <row r="23" spans="1:1520" s="92" customFormat="1" x14ac:dyDescent="0.2">
      <c r="A23" s="102" t="s">
        <v>6638</v>
      </c>
      <c r="B23" s="103" t="s">
        <v>6639</v>
      </c>
      <c r="C23" s="104">
        <v>1180</v>
      </c>
      <c r="D23" s="105">
        <v>649</v>
      </c>
      <c r="E23" s="108">
        <v>305.97222222222223</v>
      </c>
      <c r="F23" s="106"/>
      <c r="G23" s="142">
        <v>1</v>
      </c>
      <c r="H23" s="106">
        <v>1</v>
      </c>
      <c r="I23" s="200" t="s">
        <v>8442</v>
      </c>
      <c r="J23" s="200" t="s">
        <v>8442</v>
      </c>
      <c r="K23" s="200" t="s">
        <v>8442</v>
      </c>
      <c r="L23" s="200" t="s">
        <v>8442</v>
      </c>
      <c r="M23" s="200" t="s">
        <v>8442</v>
      </c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  <c r="CQ23" s="91"/>
      <c r="CR23" s="91"/>
      <c r="CS23" s="91"/>
      <c r="CT23" s="91"/>
      <c r="CU23" s="91"/>
      <c r="CV23" s="91"/>
      <c r="CW23" s="91"/>
      <c r="CX23" s="91"/>
      <c r="CY23" s="91"/>
      <c r="CZ23" s="91"/>
      <c r="DA23" s="91"/>
      <c r="DB23" s="91"/>
      <c r="DC23" s="91"/>
      <c r="DD23" s="91"/>
      <c r="DE23" s="91"/>
      <c r="DF23" s="91"/>
      <c r="DG23" s="91"/>
      <c r="DH23" s="91"/>
      <c r="DI23" s="91"/>
      <c r="DJ23" s="91"/>
      <c r="DK23" s="91"/>
      <c r="DL23" s="91"/>
      <c r="DM23" s="91"/>
      <c r="DN23" s="91"/>
      <c r="DO23" s="91"/>
      <c r="DP23" s="91"/>
      <c r="DQ23" s="91"/>
      <c r="DR23" s="91"/>
      <c r="DS23" s="91"/>
      <c r="DT23" s="91"/>
      <c r="DU23" s="91"/>
      <c r="DV23" s="91"/>
      <c r="DW23" s="91"/>
      <c r="DX23" s="91"/>
      <c r="DY23" s="91"/>
      <c r="DZ23" s="91"/>
      <c r="EA23" s="91"/>
      <c r="EB23" s="91"/>
      <c r="EC23" s="91"/>
      <c r="ED23" s="91"/>
      <c r="EE23" s="91"/>
      <c r="EF23" s="91"/>
      <c r="EG23" s="91"/>
      <c r="EH23" s="91"/>
      <c r="EI23" s="91"/>
      <c r="EJ23" s="91"/>
      <c r="EK23" s="91"/>
      <c r="EL23" s="91"/>
      <c r="EM23" s="91"/>
      <c r="EN23" s="91"/>
      <c r="EO23" s="91"/>
      <c r="EP23" s="91"/>
      <c r="EQ23" s="91"/>
      <c r="ER23" s="91"/>
      <c r="ES23" s="91"/>
      <c r="ET23" s="91"/>
      <c r="EU23" s="91"/>
      <c r="EV23" s="91"/>
      <c r="EW23" s="91"/>
      <c r="EX23" s="91"/>
      <c r="EY23" s="91"/>
      <c r="EZ23" s="91"/>
      <c r="FA23" s="91"/>
      <c r="FB23" s="91"/>
      <c r="FC23" s="91"/>
      <c r="FD23" s="91"/>
      <c r="FE23" s="91"/>
      <c r="FF23" s="91"/>
      <c r="FG23" s="91"/>
      <c r="FH23" s="91"/>
      <c r="FI23" s="91"/>
      <c r="FJ23" s="91"/>
      <c r="FK23" s="91"/>
      <c r="FL23" s="91"/>
      <c r="FM23" s="91"/>
      <c r="FN23" s="91"/>
      <c r="FO23" s="91"/>
      <c r="FP23" s="91"/>
      <c r="FQ23" s="91"/>
      <c r="FR23" s="91"/>
      <c r="FS23" s="91"/>
      <c r="FT23" s="91"/>
      <c r="FU23" s="91"/>
      <c r="FV23" s="91"/>
      <c r="FW23" s="91"/>
      <c r="FX23" s="91"/>
      <c r="FY23" s="91"/>
      <c r="FZ23" s="91"/>
      <c r="GA23" s="91"/>
      <c r="GB23" s="91"/>
      <c r="GC23" s="91"/>
      <c r="GD23" s="91"/>
      <c r="GE23" s="91"/>
      <c r="GF23" s="91"/>
      <c r="GG23" s="91"/>
      <c r="GH23" s="91"/>
      <c r="GI23" s="91"/>
      <c r="GJ23" s="91"/>
      <c r="GK23" s="91"/>
      <c r="GL23" s="91"/>
      <c r="GM23" s="91"/>
      <c r="GN23" s="91"/>
      <c r="GO23" s="91"/>
      <c r="GP23" s="91"/>
      <c r="GQ23" s="91"/>
      <c r="GR23" s="91"/>
      <c r="GS23" s="91"/>
      <c r="GT23" s="91"/>
      <c r="GU23" s="91"/>
      <c r="GV23" s="91"/>
      <c r="GW23" s="91"/>
      <c r="GX23" s="91"/>
      <c r="GY23" s="91"/>
      <c r="GZ23" s="91"/>
      <c r="HA23" s="91"/>
      <c r="HB23" s="91"/>
      <c r="HC23" s="91"/>
      <c r="HD23" s="91"/>
      <c r="HE23" s="91"/>
      <c r="HF23" s="91"/>
      <c r="HG23" s="91"/>
      <c r="HH23" s="91"/>
      <c r="HI23" s="91"/>
      <c r="HJ23" s="91"/>
      <c r="HK23" s="91"/>
      <c r="HL23" s="91"/>
      <c r="HM23" s="91"/>
      <c r="HN23" s="91"/>
      <c r="HO23" s="91"/>
      <c r="HP23" s="91"/>
      <c r="HQ23" s="91"/>
      <c r="HR23" s="91"/>
      <c r="HS23" s="91"/>
      <c r="HT23" s="91"/>
      <c r="HU23" s="91"/>
      <c r="HV23" s="91"/>
      <c r="HW23" s="91"/>
      <c r="HX23" s="91"/>
      <c r="HY23" s="91"/>
      <c r="HZ23" s="91"/>
      <c r="IA23" s="91"/>
      <c r="IB23" s="91"/>
      <c r="IC23" s="91"/>
      <c r="ID23" s="91"/>
      <c r="IE23" s="91"/>
      <c r="IF23" s="91"/>
      <c r="IG23" s="91"/>
      <c r="IH23" s="91"/>
      <c r="II23" s="91"/>
      <c r="IJ23" s="91"/>
      <c r="IK23" s="91"/>
      <c r="IL23" s="91"/>
      <c r="IM23" s="91"/>
      <c r="IN23" s="91"/>
      <c r="IO23" s="91"/>
      <c r="IP23" s="91"/>
      <c r="IQ23" s="91"/>
      <c r="IR23" s="91"/>
      <c r="IS23" s="91"/>
      <c r="IT23" s="91"/>
      <c r="IU23" s="91"/>
      <c r="IV23" s="91"/>
      <c r="IW23" s="91"/>
      <c r="IX23" s="91"/>
      <c r="IY23" s="91"/>
      <c r="IZ23" s="91"/>
      <c r="JA23" s="91"/>
      <c r="JB23" s="91"/>
      <c r="JC23" s="91"/>
      <c r="JD23" s="91"/>
      <c r="JE23" s="91"/>
      <c r="JF23" s="91"/>
      <c r="JG23" s="91"/>
      <c r="JH23" s="91"/>
      <c r="JI23" s="91"/>
      <c r="JJ23" s="91"/>
      <c r="JK23" s="91"/>
      <c r="JL23" s="91"/>
      <c r="JM23" s="91"/>
      <c r="JN23" s="91"/>
      <c r="JO23" s="91"/>
      <c r="JP23" s="91"/>
      <c r="JQ23" s="91"/>
      <c r="JR23" s="91"/>
      <c r="JS23" s="91"/>
      <c r="JT23" s="91"/>
      <c r="JU23" s="91"/>
      <c r="JV23" s="91"/>
      <c r="JW23" s="91"/>
      <c r="JX23" s="91"/>
      <c r="JY23" s="91"/>
      <c r="JZ23" s="91"/>
      <c r="KA23" s="91"/>
      <c r="KB23" s="91"/>
      <c r="KC23" s="91"/>
      <c r="KD23" s="91"/>
      <c r="KE23" s="91"/>
      <c r="KF23" s="91"/>
      <c r="KG23" s="91"/>
      <c r="KH23" s="91"/>
      <c r="KI23" s="91"/>
      <c r="KJ23" s="91"/>
      <c r="KK23" s="91"/>
      <c r="KL23" s="91"/>
      <c r="KM23" s="91"/>
      <c r="KN23" s="91"/>
      <c r="KO23" s="91"/>
      <c r="KP23" s="91"/>
      <c r="KQ23" s="91"/>
      <c r="KR23" s="91"/>
      <c r="KS23" s="91"/>
      <c r="KT23" s="91"/>
      <c r="KU23" s="91"/>
      <c r="KV23" s="91"/>
      <c r="KW23" s="91"/>
      <c r="KX23" s="91"/>
      <c r="KY23" s="91"/>
      <c r="KZ23" s="91"/>
      <c r="LA23" s="91"/>
      <c r="LB23" s="91"/>
      <c r="LC23" s="91"/>
      <c r="LD23" s="91"/>
      <c r="LE23" s="91"/>
      <c r="LF23" s="91"/>
      <c r="LG23" s="91"/>
      <c r="LH23" s="91"/>
      <c r="LI23" s="91"/>
      <c r="LJ23" s="91"/>
      <c r="LK23" s="91"/>
      <c r="LL23" s="91"/>
      <c r="LM23" s="91"/>
      <c r="LN23" s="91"/>
      <c r="LO23" s="91"/>
      <c r="LP23" s="91"/>
      <c r="LQ23" s="91"/>
      <c r="LR23" s="91"/>
      <c r="LS23" s="91"/>
      <c r="LT23" s="91"/>
      <c r="LU23" s="91"/>
      <c r="LV23" s="91"/>
      <c r="LW23" s="91"/>
      <c r="LX23" s="91"/>
      <c r="LY23" s="91"/>
      <c r="LZ23" s="91"/>
      <c r="MA23" s="91"/>
      <c r="MB23" s="91"/>
      <c r="MC23" s="91"/>
      <c r="MD23" s="91"/>
      <c r="ME23" s="91"/>
      <c r="MF23" s="91"/>
      <c r="MG23" s="91"/>
      <c r="MH23" s="91"/>
      <c r="MI23" s="91"/>
      <c r="MJ23" s="91"/>
      <c r="MK23" s="91"/>
      <c r="ML23" s="91"/>
      <c r="MM23" s="91"/>
      <c r="MN23" s="91"/>
      <c r="MO23" s="91"/>
      <c r="MP23" s="91"/>
      <c r="MQ23" s="91"/>
      <c r="MR23" s="91"/>
      <c r="MS23" s="91"/>
      <c r="MT23" s="91"/>
      <c r="MU23" s="91"/>
      <c r="MV23" s="91"/>
      <c r="MW23" s="91"/>
      <c r="MX23" s="91"/>
      <c r="MY23" s="91"/>
      <c r="MZ23" s="91"/>
      <c r="NA23" s="91"/>
      <c r="NB23" s="91"/>
      <c r="NC23" s="91"/>
      <c r="ND23" s="91"/>
      <c r="NE23" s="91"/>
      <c r="NF23" s="91"/>
      <c r="NG23" s="91"/>
      <c r="NH23" s="91"/>
      <c r="NI23" s="91"/>
      <c r="NJ23" s="91"/>
      <c r="NK23" s="91"/>
      <c r="NL23" s="91"/>
      <c r="NM23" s="91"/>
      <c r="NN23" s="91"/>
      <c r="NO23" s="91"/>
      <c r="NP23" s="91"/>
      <c r="NQ23" s="91"/>
      <c r="NR23" s="91"/>
      <c r="NS23" s="91"/>
      <c r="NT23" s="91"/>
      <c r="NU23" s="91"/>
      <c r="NV23" s="91"/>
      <c r="NW23" s="91"/>
      <c r="NX23" s="91"/>
      <c r="NY23" s="91"/>
      <c r="NZ23" s="91"/>
      <c r="OA23" s="91"/>
      <c r="OB23" s="91"/>
      <c r="OC23" s="91"/>
      <c r="OD23" s="91"/>
      <c r="OE23" s="91"/>
      <c r="OF23" s="91"/>
      <c r="OG23" s="91"/>
      <c r="OH23" s="91"/>
      <c r="OI23" s="91"/>
      <c r="OJ23" s="91"/>
      <c r="OK23" s="91"/>
      <c r="OL23" s="91"/>
      <c r="OM23" s="91"/>
      <c r="ON23" s="91"/>
      <c r="OO23" s="91"/>
      <c r="OP23" s="91"/>
      <c r="OQ23" s="91"/>
      <c r="OR23" s="91"/>
      <c r="OS23" s="91"/>
      <c r="OT23" s="91"/>
      <c r="OU23" s="91"/>
      <c r="OV23" s="91"/>
      <c r="OW23" s="91"/>
      <c r="OX23" s="91"/>
      <c r="OY23" s="91"/>
      <c r="OZ23" s="91"/>
      <c r="PA23" s="91"/>
      <c r="PB23" s="91"/>
      <c r="PC23" s="91"/>
      <c r="PD23" s="91"/>
      <c r="PE23" s="91"/>
      <c r="PF23" s="91"/>
      <c r="PG23" s="91"/>
      <c r="PH23" s="91"/>
      <c r="PI23" s="91"/>
      <c r="PJ23" s="91"/>
      <c r="PK23" s="91"/>
      <c r="PL23" s="91"/>
      <c r="PM23" s="91"/>
      <c r="PN23" s="91"/>
      <c r="PO23" s="91"/>
      <c r="PP23" s="91"/>
      <c r="PQ23" s="91"/>
      <c r="PR23" s="91"/>
      <c r="PS23" s="91"/>
      <c r="PT23" s="91"/>
      <c r="PU23" s="91"/>
      <c r="PV23" s="91"/>
      <c r="PW23" s="91"/>
      <c r="PX23" s="91"/>
      <c r="PY23" s="91"/>
      <c r="PZ23" s="91"/>
      <c r="QA23" s="91"/>
      <c r="QB23" s="91"/>
      <c r="QC23" s="91"/>
      <c r="QD23" s="91"/>
      <c r="QE23" s="91"/>
      <c r="QF23" s="91"/>
      <c r="QG23" s="91"/>
      <c r="QH23" s="91"/>
      <c r="QI23" s="91"/>
      <c r="QJ23" s="91"/>
      <c r="QK23" s="91"/>
      <c r="QL23" s="91"/>
      <c r="QM23" s="91"/>
      <c r="QN23" s="91"/>
      <c r="QO23" s="91"/>
      <c r="QP23" s="91"/>
      <c r="QQ23" s="91"/>
      <c r="QR23" s="91"/>
      <c r="QS23" s="91"/>
      <c r="QT23" s="91"/>
      <c r="QU23" s="91"/>
      <c r="QV23" s="91"/>
      <c r="QW23" s="91"/>
      <c r="QX23" s="91"/>
      <c r="QY23" s="91"/>
      <c r="QZ23" s="91"/>
      <c r="RA23" s="91"/>
      <c r="RB23" s="91"/>
      <c r="RC23" s="91"/>
      <c r="RD23" s="91"/>
      <c r="RE23" s="91"/>
      <c r="RF23" s="91"/>
      <c r="RG23" s="91"/>
      <c r="RH23" s="91"/>
      <c r="RI23" s="91"/>
      <c r="RJ23" s="91"/>
      <c r="RK23" s="91"/>
      <c r="RL23" s="91"/>
      <c r="RM23" s="91"/>
      <c r="RN23" s="91"/>
      <c r="RO23" s="91"/>
      <c r="RP23" s="91"/>
      <c r="RQ23" s="91"/>
      <c r="RR23" s="91"/>
      <c r="RS23" s="91"/>
      <c r="RT23" s="91"/>
      <c r="RU23" s="91"/>
      <c r="RV23" s="91"/>
      <c r="RW23" s="91"/>
      <c r="RX23" s="91"/>
      <c r="RY23" s="91"/>
      <c r="RZ23" s="91"/>
      <c r="SA23" s="91"/>
      <c r="SB23" s="91"/>
      <c r="SC23" s="91"/>
      <c r="SD23" s="91"/>
      <c r="SE23" s="91"/>
      <c r="SF23" s="91"/>
      <c r="SG23" s="91"/>
      <c r="SH23" s="91"/>
      <c r="SI23" s="91"/>
      <c r="SJ23" s="91"/>
      <c r="SK23" s="91"/>
      <c r="SL23" s="91"/>
      <c r="SM23" s="91"/>
      <c r="SN23" s="91"/>
      <c r="SO23" s="91"/>
      <c r="SP23" s="91"/>
      <c r="SQ23" s="91"/>
      <c r="SR23" s="91"/>
      <c r="SS23" s="91"/>
      <c r="ST23" s="91"/>
      <c r="SU23" s="91"/>
      <c r="SV23" s="91"/>
      <c r="SW23" s="91"/>
      <c r="SX23" s="91"/>
      <c r="SY23" s="91"/>
      <c r="SZ23" s="91"/>
      <c r="TA23" s="91"/>
      <c r="TB23" s="91"/>
      <c r="TC23" s="91"/>
      <c r="TD23" s="91"/>
      <c r="TE23" s="91"/>
      <c r="TF23" s="91"/>
      <c r="TG23" s="91"/>
      <c r="TH23" s="91"/>
      <c r="TI23" s="91"/>
      <c r="TJ23" s="91"/>
      <c r="TK23" s="91"/>
      <c r="TL23" s="91"/>
      <c r="TM23" s="91"/>
      <c r="TN23" s="91"/>
      <c r="TO23" s="91"/>
      <c r="TP23" s="91"/>
      <c r="TQ23" s="91"/>
      <c r="TR23" s="91"/>
      <c r="TS23" s="91"/>
      <c r="TT23" s="91"/>
      <c r="TU23" s="91"/>
      <c r="TV23" s="91"/>
      <c r="TW23" s="91"/>
      <c r="TX23" s="91"/>
      <c r="TY23" s="91"/>
      <c r="TZ23" s="91"/>
      <c r="UA23" s="91"/>
      <c r="UB23" s="91"/>
      <c r="UC23" s="91"/>
      <c r="UD23" s="91"/>
      <c r="UE23" s="91"/>
      <c r="UF23" s="91"/>
      <c r="UG23" s="91"/>
      <c r="UH23" s="91"/>
      <c r="UI23" s="91"/>
      <c r="UJ23" s="91"/>
      <c r="UK23" s="91"/>
      <c r="UL23" s="91"/>
      <c r="UM23" s="91"/>
      <c r="UN23" s="91"/>
      <c r="UO23" s="91"/>
      <c r="UP23" s="91"/>
      <c r="UQ23" s="91"/>
      <c r="UR23" s="91"/>
      <c r="US23" s="91"/>
      <c r="UT23" s="91"/>
      <c r="UU23" s="91"/>
      <c r="UV23" s="91"/>
      <c r="UW23" s="91"/>
      <c r="UX23" s="91"/>
      <c r="UY23" s="91"/>
      <c r="UZ23" s="91"/>
      <c r="VA23" s="91"/>
      <c r="VB23" s="91"/>
      <c r="VC23" s="91"/>
      <c r="VD23" s="91"/>
      <c r="VE23" s="91"/>
      <c r="VF23" s="91"/>
      <c r="VG23" s="91"/>
      <c r="VH23" s="91"/>
      <c r="VI23" s="91"/>
      <c r="VJ23" s="91"/>
      <c r="VK23" s="91"/>
      <c r="VL23" s="91"/>
      <c r="VM23" s="91"/>
      <c r="VN23" s="91"/>
      <c r="VO23" s="91"/>
      <c r="VP23" s="91"/>
      <c r="VQ23" s="91"/>
      <c r="VR23" s="91"/>
      <c r="VS23" s="91"/>
      <c r="VT23" s="91"/>
      <c r="VU23" s="91"/>
      <c r="VV23" s="91"/>
      <c r="VW23" s="91"/>
      <c r="VX23" s="91"/>
      <c r="VY23" s="91"/>
      <c r="VZ23" s="91"/>
      <c r="WA23" s="91"/>
      <c r="WB23" s="91"/>
      <c r="WC23" s="91"/>
      <c r="WD23" s="91"/>
      <c r="WE23" s="91"/>
      <c r="WF23" s="91"/>
      <c r="WG23" s="91"/>
      <c r="WH23" s="91"/>
      <c r="WI23" s="91"/>
      <c r="WJ23" s="91"/>
      <c r="WK23" s="91"/>
      <c r="WL23" s="91"/>
      <c r="WM23" s="91"/>
      <c r="WN23" s="91"/>
      <c r="WO23" s="91"/>
      <c r="WP23" s="91"/>
      <c r="WQ23" s="91"/>
      <c r="WR23" s="91"/>
      <c r="WS23" s="91"/>
      <c r="WT23" s="91"/>
      <c r="WU23" s="91"/>
      <c r="WV23" s="91"/>
      <c r="WW23" s="91"/>
      <c r="WX23" s="91"/>
      <c r="WY23" s="91"/>
      <c r="WZ23" s="91"/>
      <c r="XA23" s="91"/>
      <c r="XB23" s="91"/>
      <c r="XC23" s="91"/>
      <c r="XD23" s="91"/>
      <c r="XE23" s="91"/>
      <c r="XF23" s="91"/>
      <c r="XG23" s="91"/>
      <c r="XH23" s="91"/>
      <c r="XI23" s="91"/>
      <c r="XJ23" s="91"/>
      <c r="XK23" s="91"/>
      <c r="XL23" s="91"/>
      <c r="XM23" s="91"/>
      <c r="XN23" s="91"/>
      <c r="XO23" s="91"/>
      <c r="XP23" s="91"/>
      <c r="XQ23" s="91"/>
      <c r="XR23" s="91"/>
      <c r="XS23" s="91"/>
      <c r="XT23" s="91"/>
      <c r="XU23" s="91"/>
      <c r="XV23" s="91"/>
      <c r="XW23" s="91"/>
      <c r="XX23" s="91"/>
      <c r="XY23" s="91"/>
      <c r="XZ23" s="91"/>
      <c r="YA23" s="91"/>
      <c r="YB23" s="91"/>
      <c r="YC23" s="91"/>
      <c r="YD23" s="91"/>
      <c r="YE23" s="91"/>
      <c r="YF23" s="91"/>
      <c r="YG23" s="91"/>
      <c r="YH23" s="91"/>
      <c r="YI23" s="91"/>
      <c r="YJ23" s="91"/>
      <c r="YK23" s="91"/>
      <c r="YL23" s="91"/>
      <c r="YM23" s="91"/>
      <c r="YN23" s="91"/>
      <c r="YO23" s="91"/>
      <c r="YP23" s="91"/>
      <c r="YQ23" s="91"/>
      <c r="YR23" s="91"/>
      <c r="YS23" s="91"/>
      <c r="YT23" s="91"/>
      <c r="YU23" s="91"/>
      <c r="YV23" s="91"/>
      <c r="YW23" s="91"/>
      <c r="YX23" s="91"/>
      <c r="YY23" s="91"/>
      <c r="YZ23" s="91"/>
      <c r="ZA23" s="91"/>
      <c r="ZB23" s="91"/>
      <c r="ZC23" s="91"/>
      <c r="ZD23" s="91"/>
      <c r="ZE23" s="91"/>
      <c r="ZF23" s="91"/>
      <c r="ZG23" s="91"/>
      <c r="ZH23" s="91"/>
      <c r="ZI23" s="91"/>
      <c r="ZJ23" s="91"/>
      <c r="ZK23" s="91"/>
      <c r="ZL23" s="91"/>
      <c r="ZM23" s="91"/>
      <c r="ZN23" s="91"/>
      <c r="ZO23" s="91"/>
      <c r="ZP23" s="91"/>
      <c r="ZQ23" s="91"/>
      <c r="ZR23" s="91"/>
      <c r="ZS23" s="91"/>
      <c r="ZT23" s="91"/>
      <c r="ZU23" s="91"/>
      <c r="ZV23" s="91"/>
      <c r="ZW23" s="91"/>
      <c r="ZX23" s="91"/>
      <c r="ZY23" s="91"/>
      <c r="ZZ23" s="91"/>
      <c r="AAA23" s="91"/>
      <c r="AAB23" s="91"/>
      <c r="AAC23" s="91"/>
      <c r="AAD23" s="91"/>
      <c r="AAE23" s="91"/>
      <c r="AAF23" s="91"/>
      <c r="AAG23" s="91"/>
      <c r="AAH23" s="91"/>
      <c r="AAI23" s="91"/>
      <c r="AAJ23" s="91"/>
      <c r="AAK23" s="91"/>
      <c r="AAL23" s="91"/>
      <c r="AAM23" s="91"/>
      <c r="AAN23" s="91"/>
      <c r="AAO23" s="91"/>
      <c r="AAP23" s="91"/>
      <c r="AAQ23" s="91"/>
      <c r="AAR23" s="91"/>
      <c r="AAS23" s="91"/>
      <c r="AAT23" s="91"/>
      <c r="AAU23" s="91"/>
      <c r="AAV23" s="91"/>
      <c r="AAW23" s="91"/>
      <c r="AAX23" s="91"/>
      <c r="AAY23" s="91"/>
      <c r="AAZ23" s="91"/>
      <c r="ABA23" s="91"/>
      <c r="ABB23" s="91"/>
      <c r="ABC23" s="91"/>
      <c r="ABD23" s="91"/>
      <c r="ABE23" s="91"/>
      <c r="ABF23" s="91"/>
      <c r="ABG23" s="91"/>
      <c r="ABH23" s="91"/>
      <c r="ABI23" s="91"/>
      <c r="ABJ23" s="91"/>
      <c r="ABK23" s="91"/>
      <c r="ABL23" s="91"/>
      <c r="ABM23" s="91"/>
      <c r="ABN23" s="91"/>
      <c r="ABO23" s="91"/>
      <c r="ABP23" s="91"/>
      <c r="ABQ23" s="91"/>
      <c r="ABR23" s="91"/>
      <c r="ABS23" s="91"/>
      <c r="ABT23" s="91"/>
      <c r="ABU23" s="91"/>
      <c r="ABV23" s="91"/>
      <c r="ABW23" s="91"/>
      <c r="ABX23" s="91"/>
      <c r="ABY23" s="91"/>
      <c r="ABZ23" s="91"/>
      <c r="ACA23" s="91"/>
      <c r="ACB23" s="91"/>
      <c r="ACC23" s="91"/>
      <c r="ACD23" s="91"/>
      <c r="ACE23" s="91"/>
      <c r="ACF23" s="91"/>
      <c r="ACG23" s="91"/>
      <c r="ACH23" s="91"/>
      <c r="ACI23" s="91"/>
      <c r="ACJ23" s="91"/>
      <c r="ACK23" s="91"/>
      <c r="ACL23" s="91"/>
      <c r="ACM23" s="91"/>
      <c r="ACN23" s="91"/>
      <c r="ACO23" s="91"/>
      <c r="ACP23" s="91"/>
      <c r="ACQ23" s="91"/>
      <c r="ACR23" s="91"/>
      <c r="ACS23" s="91"/>
      <c r="ACT23" s="91"/>
      <c r="ACU23" s="91"/>
      <c r="ACV23" s="91"/>
      <c r="ACW23" s="91"/>
      <c r="ACX23" s="91"/>
      <c r="ACY23" s="91"/>
      <c r="ACZ23" s="91"/>
      <c r="ADA23" s="91"/>
      <c r="ADB23" s="91"/>
      <c r="ADC23" s="91"/>
      <c r="ADD23" s="91"/>
      <c r="ADE23" s="91"/>
      <c r="ADF23" s="91"/>
      <c r="ADG23" s="91"/>
      <c r="ADH23" s="91"/>
      <c r="ADI23" s="91"/>
      <c r="ADJ23" s="91"/>
      <c r="ADK23" s="91"/>
      <c r="ADL23" s="91"/>
      <c r="ADM23" s="91"/>
      <c r="ADN23" s="91"/>
      <c r="ADO23" s="91"/>
      <c r="ADP23" s="91"/>
      <c r="ADQ23" s="91"/>
      <c r="ADR23" s="91"/>
      <c r="ADS23" s="91"/>
      <c r="ADT23" s="91"/>
      <c r="ADU23" s="91"/>
      <c r="ADV23" s="91"/>
      <c r="ADW23" s="91"/>
      <c r="ADX23" s="91"/>
      <c r="ADY23" s="91"/>
      <c r="ADZ23" s="91"/>
      <c r="AEA23" s="91"/>
      <c r="AEB23" s="91"/>
      <c r="AEC23" s="91"/>
      <c r="AED23" s="91"/>
      <c r="AEE23" s="91"/>
      <c r="AEF23" s="91"/>
      <c r="AEG23" s="91"/>
      <c r="AEH23" s="91"/>
      <c r="AEI23" s="91"/>
      <c r="AEJ23" s="91"/>
      <c r="AEK23" s="91"/>
      <c r="AEL23" s="91"/>
      <c r="AEM23" s="91"/>
      <c r="AEN23" s="91"/>
      <c r="AEO23" s="91"/>
      <c r="AEP23" s="91"/>
      <c r="AEQ23" s="91"/>
      <c r="AER23" s="91"/>
      <c r="AES23" s="91"/>
      <c r="AET23" s="91"/>
      <c r="AEU23" s="91"/>
      <c r="AEV23" s="91"/>
      <c r="AEW23" s="91"/>
      <c r="AEX23" s="91"/>
      <c r="AEY23" s="91"/>
      <c r="AEZ23" s="91"/>
      <c r="AFA23" s="91"/>
      <c r="AFB23" s="91"/>
      <c r="AFC23" s="91"/>
      <c r="AFD23" s="91"/>
      <c r="AFE23" s="91"/>
      <c r="AFF23" s="91"/>
      <c r="AFG23" s="91"/>
      <c r="AFH23" s="91"/>
      <c r="AFI23" s="91"/>
      <c r="AFJ23" s="91"/>
      <c r="AFK23" s="91"/>
      <c r="AFL23" s="91"/>
      <c r="AFM23" s="91"/>
      <c r="AFN23" s="91"/>
      <c r="AFO23" s="91"/>
      <c r="AFP23" s="91"/>
      <c r="AFQ23" s="91"/>
      <c r="AFR23" s="91"/>
      <c r="AFS23" s="91"/>
      <c r="AFT23" s="91"/>
      <c r="AFU23" s="91"/>
      <c r="AFV23" s="91"/>
      <c r="AFW23" s="91"/>
      <c r="AFX23" s="91"/>
      <c r="AFY23" s="91"/>
      <c r="AFZ23" s="91"/>
      <c r="AGA23" s="91"/>
      <c r="AGB23" s="91"/>
      <c r="AGC23" s="91"/>
      <c r="AGD23" s="91"/>
      <c r="AGE23" s="91"/>
      <c r="AGF23" s="91"/>
      <c r="AGG23" s="91"/>
      <c r="AGH23" s="91"/>
      <c r="AGI23" s="91"/>
      <c r="AGJ23" s="91"/>
      <c r="AGK23" s="91"/>
      <c r="AGL23" s="91"/>
      <c r="AGM23" s="91"/>
      <c r="AGN23" s="91"/>
      <c r="AGO23" s="91"/>
      <c r="AGP23" s="91"/>
      <c r="AGQ23" s="91"/>
      <c r="AGR23" s="91"/>
      <c r="AGS23" s="91"/>
      <c r="AGT23" s="91"/>
      <c r="AGU23" s="91"/>
      <c r="AGV23" s="91"/>
      <c r="AGW23" s="91"/>
      <c r="AGX23" s="91"/>
      <c r="AGY23" s="91"/>
      <c r="AGZ23" s="91"/>
      <c r="AHA23" s="91"/>
      <c r="AHB23" s="91"/>
      <c r="AHC23" s="91"/>
      <c r="AHD23" s="91"/>
      <c r="AHE23" s="91"/>
      <c r="AHF23" s="91"/>
      <c r="AHG23" s="91"/>
      <c r="AHH23" s="91"/>
      <c r="AHI23" s="91"/>
      <c r="AHJ23" s="91"/>
      <c r="AHK23" s="91"/>
      <c r="AHL23" s="91"/>
      <c r="AHM23" s="91"/>
      <c r="AHN23" s="91"/>
      <c r="AHO23" s="91"/>
      <c r="AHP23" s="91"/>
      <c r="AHQ23" s="91"/>
      <c r="AHR23" s="91"/>
      <c r="AHS23" s="91"/>
      <c r="AHT23" s="91"/>
      <c r="AHU23" s="91"/>
      <c r="AHV23" s="91"/>
      <c r="AHW23" s="91"/>
      <c r="AHX23" s="91"/>
      <c r="AHY23" s="91"/>
      <c r="AHZ23" s="91"/>
      <c r="AIA23" s="91"/>
      <c r="AIB23" s="91"/>
      <c r="AIC23" s="91"/>
      <c r="AID23" s="91"/>
      <c r="AIE23" s="91"/>
      <c r="AIF23" s="91"/>
      <c r="AIG23" s="91"/>
      <c r="AIH23" s="91"/>
      <c r="AII23" s="91"/>
      <c r="AIJ23" s="91"/>
      <c r="AIK23" s="91"/>
      <c r="AIL23" s="91"/>
      <c r="AIM23" s="91"/>
      <c r="AIN23" s="91"/>
      <c r="AIO23" s="91"/>
      <c r="AIP23" s="91"/>
      <c r="AIQ23" s="91"/>
      <c r="AIR23" s="91"/>
      <c r="AIS23" s="91"/>
      <c r="AIT23" s="91"/>
      <c r="AIU23" s="91"/>
      <c r="AIV23" s="91"/>
      <c r="AIW23" s="91"/>
      <c r="AIX23" s="91"/>
      <c r="AIY23" s="91"/>
      <c r="AIZ23" s="91"/>
      <c r="AJA23" s="91"/>
      <c r="AJB23" s="91"/>
      <c r="AJC23" s="91"/>
      <c r="AJD23" s="91"/>
      <c r="AJE23" s="91"/>
      <c r="AJF23" s="91"/>
      <c r="AJG23" s="91"/>
      <c r="AJH23" s="91"/>
      <c r="AJI23" s="91"/>
      <c r="AJJ23" s="91"/>
      <c r="AJK23" s="91"/>
      <c r="AJL23" s="91"/>
      <c r="AJM23" s="91"/>
      <c r="AJN23" s="91"/>
      <c r="AJO23" s="91"/>
      <c r="AJP23" s="91"/>
      <c r="AJQ23" s="91"/>
      <c r="AJR23" s="91"/>
      <c r="AJS23" s="91"/>
      <c r="AJT23" s="91"/>
      <c r="AJU23" s="91"/>
      <c r="AJV23" s="91"/>
      <c r="AJW23" s="91"/>
      <c r="AJX23" s="91"/>
      <c r="AJY23" s="91"/>
      <c r="AJZ23" s="91"/>
      <c r="AKA23" s="91"/>
      <c r="AKB23" s="91"/>
      <c r="AKC23" s="91"/>
      <c r="AKD23" s="91"/>
      <c r="AKE23" s="91"/>
      <c r="AKF23" s="91"/>
      <c r="AKG23" s="91"/>
      <c r="AKH23" s="91"/>
      <c r="AKI23" s="91"/>
      <c r="AKJ23" s="91"/>
      <c r="AKK23" s="91"/>
      <c r="AKL23" s="91"/>
      <c r="AKM23" s="91"/>
      <c r="AKN23" s="91"/>
      <c r="AKO23" s="91"/>
      <c r="AKP23" s="91"/>
      <c r="AKQ23" s="91"/>
      <c r="AKR23" s="91"/>
      <c r="AKS23" s="91"/>
      <c r="AKT23" s="91"/>
      <c r="AKU23" s="91"/>
      <c r="AKV23" s="91"/>
      <c r="AKW23" s="91"/>
      <c r="AKX23" s="91"/>
      <c r="AKY23" s="91"/>
      <c r="AKZ23" s="91"/>
      <c r="ALA23" s="91"/>
      <c r="ALB23" s="91"/>
      <c r="ALC23" s="91"/>
      <c r="ALD23" s="91"/>
      <c r="ALE23" s="91"/>
      <c r="ALF23" s="91"/>
      <c r="ALG23" s="91"/>
      <c r="ALH23" s="91"/>
      <c r="ALI23" s="91"/>
      <c r="ALJ23" s="91"/>
      <c r="ALK23" s="91"/>
      <c r="ALL23" s="91"/>
      <c r="ALM23" s="91"/>
      <c r="ALN23" s="91"/>
      <c r="ALO23" s="91"/>
      <c r="ALP23" s="91"/>
      <c r="ALQ23" s="91"/>
      <c r="ALR23" s="91"/>
      <c r="ALS23" s="91"/>
      <c r="ALT23" s="91"/>
      <c r="ALU23" s="91"/>
      <c r="ALV23" s="91"/>
      <c r="ALW23" s="91"/>
      <c r="ALX23" s="91"/>
      <c r="ALY23" s="91"/>
      <c r="ALZ23" s="91"/>
      <c r="AMA23" s="91"/>
      <c r="AMB23" s="91"/>
      <c r="AMC23" s="91"/>
      <c r="AMD23" s="91"/>
      <c r="AME23" s="91"/>
      <c r="AMF23" s="91"/>
      <c r="AMG23" s="91"/>
      <c r="AMH23" s="91"/>
      <c r="AMI23" s="91"/>
      <c r="AMJ23" s="91"/>
      <c r="AMK23" s="91"/>
      <c r="AML23" s="91"/>
      <c r="AMM23" s="91"/>
      <c r="AMN23" s="91"/>
      <c r="AMO23" s="91"/>
      <c r="AMP23" s="91"/>
      <c r="AMQ23" s="91"/>
      <c r="AMR23" s="91"/>
      <c r="AMS23" s="91"/>
      <c r="AMT23" s="91"/>
      <c r="AMU23" s="91"/>
      <c r="AMV23" s="91"/>
      <c r="AMW23" s="91"/>
      <c r="AMX23" s="91"/>
      <c r="AMY23" s="91"/>
      <c r="AMZ23" s="91"/>
      <c r="ANA23" s="91"/>
      <c r="ANB23" s="91"/>
      <c r="ANC23" s="91"/>
      <c r="AND23" s="91"/>
      <c r="ANE23" s="91"/>
      <c r="ANF23" s="91"/>
      <c r="ANG23" s="91"/>
      <c r="ANH23" s="91"/>
      <c r="ANI23" s="91"/>
      <c r="ANJ23" s="91"/>
      <c r="ANK23" s="91"/>
      <c r="ANL23" s="91"/>
      <c r="ANM23" s="91"/>
      <c r="ANN23" s="91"/>
      <c r="ANO23" s="91"/>
      <c r="ANP23" s="91"/>
      <c r="ANQ23" s="91"/>
      <c r="ANR23" s="91"/>
      <c r="ANS23" s="91"/>
      <c r="ANT23" s="91"/>
      <c r="ANU23" s="91"/>
      <c r="ANV23" s="91"/>
      <c r="ANW23" s="91"/>
      <c r="ANX23" s="91"/>
      <c r="ANY23" s="91"/>
      <c r="ANZ23" s="91"/>
      <c r="AOA23" s="91"/>
      <c r="AOB23" s="91"/>
      <c r="AOC23" s="91"/>
      <c r="AOD23" s="91"/>
      <c r="AOE23" s="91"/>
      <c r="AOF23" s="91"/>
      <c r="AOG23" s="91"/>
      <c r="AOH23" s="91"/>
      <c r="AOI23" s="91"/>
      <c r="AOJ23" s="91"/>
      <c r="AOK23" s="91"/>
      <c r="AOL23" s="91"/>
      <c r="AOM23" s="91"/>
      <c r="AON23" s="91"/>
      <c r="AOO23" s="91"/>
      <c r="AOP23" s="91"/>
      <c r="AOQ23" s="91"/>
      <c r="AOR23" s="91"/>
      <c r="AOS23" s="91"/>
      <c r="AOT23" s="91"/>
      <c r="AOU23" s="91"/>
      <c r="AOV23" s="91"/>
      <c r="AOW23" s="91"/>
      <c r="AOX23" s="91"/>
      <c r="AOY23" s="91"/>
      <c r="AOZ23" s="91"/>
      <c r="APA23" s="91"/>
      <c r="APB23" s="91"/>
      <c r="APC23" s="91"/>
      <c r="APD23" s="91"/>
      <c r="APE23" s="91"/>
      <c r="APF23" s="91"/>
      <c r="APG23" s="91"/>
      <c r="APH23" s="91"/>
      <c r="API23" s="91"/>
      <c r="APJ23" s="91"/>
      <c r="APK23" s="91"/>
      <c r="APL23" s="91"/>
      <c r="APM23" s="91"/>
      <c r="APN23" s="91"/>
      <c r="APO23" s="91"/>
      <c r="APP23" s="91"/>
      <c r="APQ23" s="91"/>
      <c r="APR23" s="91"/>
      <c r="APS23" s="91"/>
      <c r="APT23" s="91"/>
      <c r="APU23" s="91"/>
      <c r="APV23" s="91"/>
      <c r="APW23" s="91"/>
      <c r="APX23" s="91"/>
      <c r="APY23" s="91"/>
      <c r="APZ23" s="91"/>
      <c r="AQA23" s="91"/>
      <c r="AQB23" s="91"/>
      <c r="AQC23" s="91"/>
      <c r="AQD23" s="91"/>
      <c r="AQE23" s="91"/>
      <c r="AQF23" s="91"/>
      <c r="AQG23" s="91"/>
      <c r="AQH23" s="91"/>
      <c r="AQI23" s="91"/>
      <c r="AQJ23" s="91"/>
      <c r="AQK23" s="91"/>
      <c r="AQL23" s="91"/>
      <c r="AQM23" s="91"/>
      <c r="AQN23" s="91"/>
      <c r="AQO23" s="91"/>
      <c r="AQP23" s="91"/>
      <c r="AQQ23" s="91"/>
      <c r="AQR23" s="91"/>
      <c r="AQS23" s="91"/>
      <c r="AQT23" s="91"/>
      <c r="AQU23" s="91"/>
      <c r="AQV23" s="91"/>
      <c r="AQW23" s="91"/>
      <c r="AQX23" s="91"/>
      <c r="AQY23" s="91"/>
      <c r="AQZ23" s="91"/>
      <c r="ARA23" s="91"/>
      <c r="ARB23" s="91"/>
      <c r="ARC23" s="91"/>
      <c r="ARD23" s="91"/>
      <c r="ARE23" s="91"/>
      <c r="ARF23" s="91"/>
      <c r="ARG23" s="91"/>
      <c r="ARH23" s="91"/>
      <c r="ARI23" s="91"/>
      <c r="ARJ23" s="91"/>
      <c r="ARK23" s="91"/>
      <c r="ARL23" s="91"/>
      <c r="ARM23" s="91"/>
      <c r="ARN23" s="91"/>
      <c r="ARO23" s="91"/>
      <c r="ARP23" s="91"/>
      <c r="ARQ23" s="91"/>
      <c r="ARR23" s="91"/>
      <c r="ARS23" s="91"/>
      <c r="ART23" s="91"/>
      <c r="ARU23" s="91"/>
      <c r="ARV23" s="91"/>
      <c r="ARW23" s="91"/>
      <c r="ARX23" s="91"/>
      <c r="ARY23" s="91"/>
      <c r="ARZ23" s="91"/>
      <c r="ASA23" s="91"/>
      <c r="ASB23" s="91"/>
      <c r="ASC23" s="91"/>
      <c r="ASD23" s="91"/>
      <c r="ASE23" s="91"/>
      <c r="ASF23" s="91"/>
      <c r="ASG23" s="91"/>
      <c r="ASH23" s="91"/>
      <c r="ASI23" s="91"/>
      <c r="ASJ23" s="91"/>
      <c r="ASK23" s="91"/>
      <c r="ASL23" s="91"/>
      <c r="ASM23" s="91"/>
      <c r="ASN23" s="91"/>
      <c r="ASO23" s="91"/>
      <c r="ASP23" s="91"/>
      <c r="ASQ23" s="91"/>
      <c r="ASR23" s="91"/>
      <c r="ASS23" s="91"/>
      <c r="AST23" s="91"/>
      <c r="ASU23" s="91"/>
      <c r="ASV23" s="91"/>
      <c r="ASW23" s="91"/>
      <c r="ASX23" s="91"/>
      <c r="ASY23" s="91"/>
      <c r="ASZ23" s="91"/>
      <c r="ATA23" s="91"/>
      <c r="ATB23" s="91"/>
      <c r="ATC23" s="91"/>
      <c r="ATD23" s="91"/>
      <c r="ATE23" s="91"/>
      <c r="ATF23" s="91"/>
      <c r="ATG23" s="91"/>
      <c r="ATH23" s="91"/>
      <c r="ATI23" s="91"/>
      <c r="ATJ23" s="91"/>
      <c r="ATK23" s="91"/>
      <c r="ATL23" s="91"/>
      <c r="ATM23" s="91"/>
      <c r="ATN23" s="91"/>
      <c r="ATO23" s="91"/>
      <c r="ATP23" s="91"/>
      <c r="ATQ23" s="91"/>
      <c r="ATR23" s="91"/>
      <c r="ATS23" s="91"/>
      <c r="ATT23" s="91"/>
      <c r="ATU23" s="91"/>
      <c r="ATV23" s="91"/>
      <c r="ATW23" s="91"/>
      <c r="ATX23" s="91"/>
      <c r="ATY23" s="91"/>
      <c r="ATZ23" s="91"/>
      <c r="AUA23" s="91"/>
      <c r="AUB23" s="91"/>
      <c r="AUC23" s="91"/>
      <c r="AUD23" s="91"/>
      <c r="AUE23" s="91"/>
      <c r="AUF23" s="91"/>
      <c r="AUG23" s="91"/>
      <c r="AUH23" s="91"/>
      <c r="AUI23" s="91"/>
      <c r="AUJ23" s="91"/>
      <c r="AUK23" s="91"/>
      <c r="AUL23" s="91"/>
      <c r="AUM23" s="91"/>
      <c r="AUN23" s="91"/>
      <c r="AUO23" s="91"/>
      <c r="AUP23" s="91"/>
      <c r="AUQ23" s="91"/>
      <c r="AUR23" s="91"/>
      <c r="AUS23" s="91"/>
      <c r="AUT23" s="91"/>
      <c r="AUU23" s="91"/>
      <c r="AUV23" s="91"/>
      <c r="AUW23" s="91"/>
      <c r="AUX23" s="91"/>
      <c r="AUY23" s="91"/>
      <c r="AUZ23" s="91"/>
      <c r="AVA23" s="91"/>
      <c r="AVB23" s="91"/>
      <c r="AVC23" s="91"/>
      <c r="AVD23" s="91"/>
      <c r="AVE23" s="91"/>
      <c r="AVF23" s="91"/>
      <c r="AVG23" s="91"/>
      <c r="AVH23" s="91"/>
      <c r="AVI23" s="91"/>
      <c r="AVJ23" s="91"/>
      <c r="AVK23" s="91"/>
      <c r="AVL23" s="91"/>
      <c r="AVM23" s="91"/>
      <c r="AVN23" s="91"/>
      <c r="AVO23" s="91"/>
      <c r="AVP23" s="91"/>
      <c r="AVQ23" s="91"/>
      <c r="AVR23" s="91"/>
      <c r="AVS23" s="91"/>
      <c r="AVT23" s="91"/>
      <c r="AVU23" s="91"/>
      <c r="AVV23" s="91"/>
      <c r="AVW23" s="91"/>
      <c r="AVX23" s="91"/>
      <c r="AVY23" s="91"/>
      <c r="AVZ23" s="91"/>
      <c r="AWA23" s="91"/>
      <c r="AWB23" s="91"/>
      <c r="AWC23" s="91"/>
      <c r="AWD23" s="91"/>
      <c r="AWE23" s="91"/>
      <c r="AWF23" s="91"/>
      <c r="AWG23" s="91"/>
      <c r="AWH23" s="91"/>
      <c r="AWI23" s="91"/>
      <c r="AWJ23" s="91"/>
      <c r="AWK23" s="91"/>
      <c r="AWL23" s="91"/>
      <c r="AWM23" s="91"/>
      <c r="AWN23" s="91"/>
      <c r="AWO23" s="91"/>
      <c r="AWP23" s="91"/>
      <c r="AWQ23" s="91"/>
      <c r="AWR23" s="91"/>
      <c r="AWS23" s="91"/>
      <c r="AWT23" s="91"/>
      <c r="AWU23" s="91"/>
      <c r="AWV23" s="91"/>
      <c r="AWW23" s="91"/>
      <c r="AWX23" s="91"/>
      <c r="AWY23" s="91"/>
      <c r="AWZ23" s="91"/>
      <c r="AXA23" s="91"/>
      <c r="AXB23" s="91"/>
      <c r="AXC23" s="91"/>
      <c r="AXD23" s="91"/>
      <c r="AXE23" s="91"/>
      <c r="AXF23" s="91"/>
      <c r="AXG23" s="91"/>
      <c r="AXH23" s="91"/>
      <c r="AXI23" s="91"/>
      <c r="AXJ23" s="91"/>
      <c r="AXK23" s="91"/>
      <c r="AXL23" s="91"/>
      <c r="AXM23" s="91"/>
      <c r="AXN23" s="91"/>
      <c r="AXO23" s="91"/>
      <c r="AXP23" s="91"/>
      <c r="AXQ23" s="91"/>
      <c r="AXR23" s="91"/>
      <c r="AXS23" s="91"/>
      <c r="AXT23" s="91"/>
      <c r="AXU23" s="91"/>
      <c r="AXV23" s="91"/>
      <c r="AXW23" s="91"/>
      <c r="AXX23" s="91"/>
      <c r="AXY23" s="91"/>
      <c r="AXZ23" s="91"/>
      <c r="AYA23" s="91"/>
      <c r="AYB23" s="91"/>
      <c r="AYC23" s="91"/>
      <c r="AYD23" s="91"/>
      <c r="AYE23" s="91"/>
      <c r="AYF23" s="91"/>
      <c r="AYG23" s="91"/>
      <c r="AYH23" s="91"/>
      <c r="AYI23" s="91"/>
      <c r="AYJ23" s="91"/>
      <c r="AYK23" s="91"/>
      <c r="AYL23" s="91"/>
      <c r="AYM23" s="91"/>
      <c r="AYN23" s="91"/>
      <c r="AYO23" s="91"/>
      <c r="AYP23" s="91"/>
      <c r="AYQ23" s="91"/>
      <c r="AYR23" s="91"/>
      <c r="AYS23" s="91"/>
      <c r="AYT23" s="91"/>
      <c r="AYU23" s="91"/>
      <c r="AYV23" s="91"/>
      <c r="AYW23" s="91"/>
      <c r="AYX23" s="91"/>
      <c r="AYY23" s="91"/>
      <c r="AYZ23" s="91"/>
      <c r="AZA23" s="91"/>
      <c r="AZB23" s="91"/>
      <c r="AZC23" s="91"/>
      <c r="AZD23" s="91"/>
      <c r="AZE23" s="91"/>
      <c r="AZF23" s="91"/>
      <c r="AZG23" s="91"/>
      <c r="AZH23" s="91"/>
      <c r="AZI23" s="91"/>
      <c r="AZJ23" s="91"/>
      <c r="AZK23" s="91"/>
      <c r="AZL23" s="91"/>
      <c r="AZM23" s="91"/>
      <c r="AZN23" s="91"/>
      <c r="AZO23" s="91"/>
      <c r="AZP23" s="91"/>
      <c r="AZQ23" s="91"/>
      <c r="AZR23" s="91"/>
      <c r="AZS23" s="91"/>
      <c r="AZT23" s="91"/>
      <c r="AZU23" s="91"/>
      <c r="AZV23" s="91"/>
      <c r="AZW23" s="91"/>
      <c r="AZX23" s="91"/>
      <c r="AZY23" s="91"/>
      <c r="AZZ23" s="91"/>
      <c r="BAA23" s="91"/>
      <c r="BAB23" s="91"/>
      <c r="BAC23" s="91"/>
      <c r="BAD23" s="91"/>
      <c r="BAE23" s="91"/>
      <c r="BAF23" s="91"/>
      <c r="BAG23" s="91"/>
      <c r="BAH23" s="91"/>
      <c r="BAI23" s="91"/>
      <c r="BAJ23" s="91"/>
      <c r="BAK23" s="91"/>
      <c r="BAL23" s="91"/>
      <c r="BAM23" s="91"/>
      <c r="BAN23" s="91"/>
      <c r="BAO23" s="91"/>
      <c r="BAP23" s="91"/>
      <c r="BAQ23" s="91"/>
      <c r="BAR23" s="91"/>
      <c r="BAS23" s="91"/>
      <c r="BAT23" s="91"/>
      <c r="BAU23" s="91"/>
      <c r="BAV23" s="91"/>
      <c r="BAW23" s="91"/>
      <c r="BAX23" s="91"/>
      <c r="BAY23" s="91"/>
      <c r="BAZ23" s="91"/>
      <c r="BBA23" s="91"/>
      <c r="BBB23" s="91"/>
      <c r="BBC23" s="91"/>
      <c r="BBD23" s="91"/>
      <c r="BBE23" s="91"/>
      <c r="BBF23" s="91"/>
      <c r="BBG23" s="91"/>
      <c r="BBH23" s="91"/>
      <c r="BBI23" s="91"/>
      <c r="BBJ23" s="91"/>
      <c r="BBK23" s="91"/>
      <c r="BBL23" s="91"/>
      <c r="BBM23" s="91"/>
      <c r="BBN23" s="91"/>
      <c r="BBO23" s="91"/>
      <c r="BBP23" s="91"/>
      <c r="BBQ23" s="91"/>
      <c r="BBR23" s="91"/>
      <c r="BBS23" s="91"/>
      <c r="BBT23" s="91"/>
      <c r="BBU23" s="91"/>
      <c r="BBV23" s="91"/>
      <c r="BBW23" s="91"/>
      <c r="BBX23" s="91"/>
      <c r="BBY23" s="91"/>
      <c r="BBZ23" s="91"/>
      <c r="BCA23" s="91"/>
      <c r="BCB23" s="91"/>
      <c r="BCC23" s="91"/>
      <c r="BCD23" s="91"/>
      <c r="BCE23" s="91"/>
      <c r="BCF23" s="91"/>
      <c r="BCG23" s="91"/>
      <c r="BCH23" s="91"/>
      <c r="BCI23" s="91"/>
      <c r="BCJ23" s="91"/>
      <c r="BCK23" s="91"/>
      <c r="BCL23" s="91"/>
      <c r="BCM23" s="91"/>
      <c r="BCN23" s="91"/>
      <c r="BCO23" s="91"/>
      <c r="BCP23" s="91"/>
      <c r="BCQ23" s="91"/>
      <c r="BCR23" s="91"/>
      <c r="BCS23" s="91"/>
      <c r="BCT23" s="91"/>
      <c r="BCU23" s="91"/>
      <c r="BCV23" s="91"/>
      <c r="BCW23" s="91"/>
      <c r="BCX23" s="91"/>
      <c r="BCY23" s="91"/>
      <c r="BCZ23" s="91"/>
      <c r="BDA23" s="91"/>
      <c r="BDB23" s="91"/>
      <c r="BDC23" s="91"/>
      <c r="BDD23" s="91"/>
      <c r="BDE23" s="91"/>
      <c r="BDF23" s="91"/>
      <c r="BDG23" s="91"/>
      <c r="BDH23" s="91"/>
      <c r="BDI23" s="91"/>
      <c r="BDJ23" s="91"/>
      <c r="BDK23" s="91"/>
      <c r="BDL23" s="91"/>
      <c r="BDM23" s="91"/>
      <c r="BDN23" s="91"/>
      <c r="BDO23" s="91"/>
      <c r="BDP23" s="91"/>
      <c r="BDQ23" s="91"/>
      <c r="BDR23" s="91"/>
      <c r="BDS23" s="91"/>
      <c r="BDT23" s="91"/>
      <c r="BDU23" s="91"/>
      <c r="BDV23" s="91"/>
      <c r="BDW23" s="91"/>
      <c r="BDX23" s="91"/>
      <c r="BDY23" s="91"/>
      <c r="BDZ23" s="91"/>
      <c r="BEA23" s="91"/>
      <c r="BEB23" s="91"/>
      <c r="BEC23" s="91"/>
      <c r="BED23" s="91"/>
      <c r="BEE23" s="91"/>
      <c r="BEF23" s="91"/>
      <c r="BEG23" s="91"/>
      <c r="BEH23" s="91"/>
      <c r="BEI23" s="91"/>
      <c r="BEJ23" s="91"/>
      <c r="BEK23" s="91"/>
      <c r="BEL23" s="91"/>
      <c r="BEM23" s="91"/>
      <c r="BEN23" s="91"/>
      <c r="BEO23" s="91"/>
      <c r="BEP23" s="91"/>
      <c r="BEQ23" s="91"/>
      <c r="BER23" s="91"/>
      <c r="BES23" s="91"/>
      <c r="BET23" s="91"/>
      <c r="BEU23" s="91"/>
      <c r="BEV23" s="91"/>
      <c r="BEW23" s="91"/>
      <c r="BEX23" s="91"/>
      <c r="BEY23" s="91"/>
      <c r="BEZ23" s="91"/>
      <c r="BFA23" s="91"/>
      <c r="BFB23" s="91"/>
      <c r="BFC23" s="91"/>
      <c r="BFD23" s="91"/>
      <c r="BFE23" s="91"/>
      <c r="BFF23" s="91"/>
      <c r="BFG23" s="91"/>
      <c r="BFH23" s="91"/>
      <c r="BFI23" s="91"/>
      <c r="BFJ23" s="91"/>
      <c r="BFK23" s="91"/>
      <c r="BFL23" s="91"/>
    </row>
    <row r="24" spans="1:1520" s="92" customFormat="1" x14ac:dyDescent="0.2">
      <c r="A24" s="102" t="s">
        <v>6677</v>
      </c>
      <c r="B24" s="103" t="s">
        <v>6678</v>
      </c>
      <c r="C24" s="104">
        <v>1220</v>
      </c>
      <c r="D24" s="105">
        <v>671</v>
      </c>
      <c r="E24" s="108">
        <v>353.19444444444446</v>
      </c>
      <c r="F24" s="106">
        <v>26</v>
      </c>
      <c r="G24" s="142">
        <v>12</v>
      </c>
      <c r="H24" s="106">
        <v>38</v>
      </c>
      <c r="I24" s="200" t="s">
        <v>8442</v>
      </c>
      <c r="J24" s="200" t="s">
        <v>8442</v>
      </c>
      <c r="K24" s="200" t="s">
        <v>8442</v>
      </c>
      <c r="L24" s="200" t="s">
        <v>8442</v>
      </c>
      <c r="M24" s="200" t="s">
        <v>8442</v>
      </c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  <c r="CQ24" s="91"/>
      <c r="CR24" s="91"/>
      <c r="CS24" s="91"/>
      <c r="CT24" s="91"/>
      <c r="CU24" s="91"/>
      <c r="CV24" s="91"/>
      <c r="CW24" s="91"/>
      <c r="CX24" s="91"/>
      <c r="CY24" s="91"/>
      <c r="CZ24" s="91"/>
      <c r="DA24" s="91"/>
      <c r="DB24" s="91"/>
      <c r="DC24" s="91"/>
      <c r="DD24" s="91"/>
      <c r="DE24" s="91"/>
      <c r="DF24" s="91"/>
      <c r="DG24" s="91"/>
      <c r="DH24" s="91"/>
      <c r="DI24" s="91"/>
      <c r="DJ24" s="91"/>
      <c r="DK24" s="91"/>
      <c r="DL24" s="91"/>
      <c r="DM24" s="91"/>
      <c r="DN24" s="91"/>
      <c r="DO24" s="91"/>
      <c r="DP24" s="91"/>
      <c r="DQ24" s="91"/>
      <c r="DR24" s="91"/>
      <c r="DS24" s="91"/>
      <c r="DT24" s="91"/>
      <c r="DU24" s="91"/>
      <c r="DV24" s="91"/>
      <c r="DW24" s="91"/>
      <c r="DX24" s="91"/>
      <c r="DY24" s="91"/>
      <c r="DZ24" s="91"/>
      <c r="EA24" s="91"/>
      <c r="EB24" s="91"/>
      <c r="EC24" s="91"/>
      <c r="ED24" s="91"/>
      <c r="EE24" s="91"/>
      <c r="EF24" s="91"/>
      <c r="EG24" s="91"/>
      <c r="EH24" s="91"/>
      <c r="EI24" s="91"/>
      <c r="EJ24" s="91"/>
      <c r="EK24" s="91"/>
      <c r="EL24" s="91"/>
      <c r="EM24" s="91"/>
      <c r="EN24" s="91"/>
      <c r="EO24" s="91"/>
      <c r="EP24" s="91"/>
      <c r="EQ24" s="91"/>
      <c r="ER24" s="91"/>
      <c r="ES24" s="91"/>
      <c r="ET24" s="91"/>
      <c r="EU24" s="91"/>
      <c r="EV24" s="91"/>
      <c r="EW24" s="91"/>
      <c r="EX24" s="91"/>
      <c r="EY24" s="91"/>
      <c r="EZ24" s="91"/>
      <c r="FA24" s="91"/>
      <c r="FB24" s="91"/>
      <c r="FC24" s="91"/>
      <c r="FD24" s="91"/>
      <c r="FE24" s="91"/>
      <c r="FF24" s="91"/>
      <c r="FG24" s="91"/>
      <c r="FH24" s="91"/>
      <c r="FI24" s="91"/>
      <c r="FJ24" s="91"/>
      <c r="FK24" s="91"/>
      <c r="FL24" s="91"/>
      <c r="FM24" s="91"/>
      <c r="FN24" s="91"/>
      <c r="FO24" s="91"/>
      <c r="FP24" s="91"/>
      <c r="FQ24" s="91"/>
      <c r="FR24" s="91"/>
      <c r="FS24" s="91"/>
      <c r="FT24" s="91"/>
      <c r="FU24" s="91"/>
      <c r="FV24" s="91"/>
      <c r="FW24" s="91"/>
      <c r="FX24" s="91"/>
      <c r="FY24" s="91"/>
      <c r="FZ24" s="91"/>
      <c r="GA24" s="91"/>
      <c r="GB24" s="91"/>
      <c r="GC24" s="91"/>
      <c r="GD24" s="91"/>
      <c r="GE24" s="91"/>
      <c r="GF24" s="91"/>
      <c r="GG24" s="91"/>
      <c r="GH24" s="91"/>
      <c r="GI24" s="91"/>
      <c r="GJ24" s="91"/>
      <c r="GK24" s="91"/>
      <c r="GL24" s="91"/>
      <c r="GM24" s="91"/>
      <c r="GN24" s="91"/>
      <c r="GO24" s="91"/>
      <c r="GP24" s="91"/>
      <c r="GQ24" s="91"/>
      <c r="GR24" s="91"/>
      <c r="GS24" s="91"/>
      <c r="GT24" s="91"/>
      <c r="GU24" s="91"/>
      <c r="GV24" s="91"/>
      <c r="GW24" s="91"/>
      <c r="GX24" s="91"/>
      <c r="GY24" s="91"/>
      <c r="GZ24" s="91"/>
      <c r="HA24" s="91"/>
      <c r="HB24" s="91"/>
      <c r="HC24" s="91"/>
      <c r="HD24" s="91"/>
      <c r="HE24" s="91"/>
      <c r="HF24" s="91"/>
      <c r="HG24" s="91"/>
      <c r="HH24" s="91"/>
      <c r="HI24" s="91"/>
      <c r="HJ24" s="91"/>
      <c r="HK24" s="91"/>
      <c r="HL24" s="91"/>
      <c r="HM24" s="91"/>
      <c r="HN24" s="91"/>
      <c r="HO24" s="91"/>
      <c r="HP24" s="91"/>
      <c r="HQ24" s="91"/>
      <c r="HR24" s="91"/>
      <c r="HS24" s="91"/>
      <c r="HT24" s="91"/>
      <c r="HU24" s="91"/>
      <c r="HV24" s="91"/>
      <c r="HW24" s="91"/>
      <c r="HX24" s="91"/>
      <c r="HY24" s="91"/>
      <c r="HZ24" s="91"/>
      <c r="IA24" s="91"/>
      <c r="IB24" s="91"/>
      <c r="IC24" s="91"/>
      <c r="ID24" s="91"/>
      <c r="IE24" s="91"/>
      <c r="IF24" s="91"/>
      <c r="IG24" s="91"/>
      <c r="IH24" s="91"/>
      <c r="II24" s="91"/>
      <c r="IJ24" s="91"/>
      <c r="IK24" s="91"/>
      <c r="IL24" s="91"/>
      <c r="IM24" s="91"/>
      <c r="IN24" s="91"/>
      <c r="IO24" s="91"/>
      <c r="IP24" s="91"/>
      <c r="IQ24" s="91"/>
      <c r="IR24" s="91"/>
      <c r="IS24" s="91"/>
      <c r="IT24" s="91"/>
      <c r="IU24" s="91"/>
      <c r="IV24" s="91"/>
      <c r="IW24" s="91"/>
      <c r="IX24" s="91"/>
      <c r="IY24" s="91"/>
      <c r="IZ24" s="91"/>
      <c r="JA24" s="91"/>
      <c r="JB24" s="91"/>
      <c r="JC24" s="91"/>
      <c r="JD24" s="91"/>
      <c r="JE24" s="91"/>
      <c r="JF24" s="91"/>
      <c r="JG24" s="91"/>
      <c r="JH24" s="91"/>
      <c r="JI24" s="91"/>
      <c r="JJ24" s="91"/>
      <c r="JK24" s="91"/>
      <c r="JL24" s="91"/>
      <c r="JM24" s="91"/>
      <c r="JN24" s="91"/>
      <c r="JO24" s="91"/>
      <c r="JP24" s="91"/>
      <c r="JQ24" s="91"/>
      <c r="JR24" s="91"/>
      <c r="JS24" s="91"/>
      <c r="JT24" s="91"/>
      <c r="JU24" s="91"/>
      <c r="JV24" s="91"/>
      <c r="JW24" s="91"/>
      <c r="JX24" s="91"/>
      <c r="JY24" s="91"/>
      <c r="JZ24" s="91"/>
      <c r="KA24" s="91"/>
      <c r="KB24" s="91"/>
      <c r="KC24" s="91"/>
      <c r="KD24" s="91"/>
      <c r="KE24" s="91"/>
      <c r="KF24" s="91"/>
      <c r="KG24" s="91"/>
      <c r="KH24" s="91"/>
      <c r="KI24" s="91"/>
      <c r="KJ24" s="91"/>
      <c r="KK24" s="91"/>
      <c r="KL24" s="91"/>
      <c r="KM24" s="91"/>
      <c r="KN24" s="91"/>
      <c r="KO24" s="91"/>
      <c r="KP24" s="91"/>
      <c r="KQ24" s="91"/>
      <c r="KR24" s="91"/>
      <c r="KS24" s="91"/>
      <c r="KT24" s="91"/>
      <c r="KU24" s="91"/>
      <c r="KV24" s="91"/>
      <c r="KW24" s="91"/>
      <c r="KX24" s="91"/>
      <c r="KY24" s="91"/>
      <c r="KZ24" s="91"/>
      <c r="LA24" s="91"/>
      <c r="LB24" s="91"/>
      <c r="LC24" s="91"/>
      <c r="LD24" s="91"/>
      <c r="LE24" s="91"/>
      <c r="LF24" s="91"/>
      <c r="LG24" s="91"/>
      <c r="LH24" s="91"/>
      <c r="LI24" s="91"/>
      <c r="LJ24" s="91"/>
      <c r="LK24" s="91"/>
      <c r="LL24" s="91"/>
      <c r="LM24" s="91"/>
      <c r="LN24" s="91"/>
      <c r="LO24" s="91"/>
      <c r="LP24" s="91"/>
      <c r="LQ24" s="91"/>
      <c r="LR24" s="91"/>
      <c r="LS24" s="91"/>
      <c r="LT24" s="91"/>
      <c r="LU24" s="91"/>
      <c r="LV24" s="91"/>
      <c r="LW24" s="91"/>
      <c r="LX24" s="91"/>
      <c r="LY24" s="91"/>
      <c r="LZ24" s="91"/>
      <c r="MA24" s="91"/>
      <c r="MB24" s="91"/>
      <c r="MC24" s="91"/>
      <c r="MD24" s="91"/>
      <c r="ME24" s="91"/>
      <c r="MF24" s="91"/>
      <c r="MG24" s="91"/>
      <c r="MH24" s="91"/>
      <c r="MI24" s="91"/>
      <c r="MJ24" s="91"/>
      <c r="MK24" s="91"/>
      <c r="ML24" s="91"/>
      <c r="MM24" s="91"/>
      <c r="MN24" s="91"/>
      <c r="MO24" s="91"/>
      <c r="MP24" s="91"/>
      <c r="MQ24" s="91"/>
      <c r="MR24" s="91"/>
      <c r="MS24" s="91"/>
      <c r="MT24" s="91"/>
      <c r="MU24" s="91"/>
      <c r="MV24" s="91"/>
      <c r="MW24" s="91"/>
      <c r="MX24" s="91"/>
      <c r="MY24" s="91"/>
      <c r="MZ24" s="91"/>
      <c r="NA24" s="91"/>
      <c r="NB24" s="91"/>
      <c r="NC24" s="91"/>
      <c r="ND24" s="91"/>
      <c r="NE24" s="91"/>
      <c r="NF24" s="91"/>
      <c r="NG24" s="91"/>
      <c r="NH24" s="91"/>
      <c r="NI24" s="91"/>
      <c r="NJ24" s="91"/>
      <c r="NK24" s="91"/>
      <c r="NL24" s="91"/>
      <c r="NM24" s="91"/>
      <c r="NN24" s="91"/>
      <c r="NO24" s="91"/>
      <c r="NP24" s="91"/>
      <c r="NQ24" s="91"/>
      <c r="NR24" s="91"/>
      <c r="NS24" s="91"/>
      <c r="NT24" s="91"/>
      <c r="NU24" s="91"/>
      <c r="NV24" s="91"/>
      <c r="NW24" s="91"/>
      <c r="NX24" s="91"/>
      <c r="NY24" s="91"/>
      <c r="NZ24" s="91"/>
      <c r="OA24" s="91"/>
      <c r="OB24" s="91"/>
      <c r="OC24" s="91"/>
      <c r="OD24" s="91"/>
      <c r="OE24" s="91"/>
      <c r="OF24" s="91"/>
      <c r="OG24" s="91"/>
      <c r="OH24" s="91"/>
      <c r="OI24" s="91"/>
      <c r="OJ24" s="91"/>
      <c r="OK24" s="91"/>
      <c r="OL24" s="91"/>
      <c r="OM24" s="91"/>
      <c r="ON24" s="91"/>
      <c r="OO24" s="91"/>
      <c r="OP24" s="91"/>
      <c r="OQ24" s="91"/>
      <c r="OR24" s="91"/>
      <c r="OS24" s="91"/>
      <c r="OT24" s="91"/>
      <c r="OU24" s="91"/>
      <c r="OV24" s="91"/>
      <c r="OW24" s="91"/>
      <c r="OX24" s="91"/>
      <c r="OY24" s="91"/>
      <c r="OZ24" s="91"/>
      <c r="PA24" s="91"/>
      <c r="PB24" s="91"/>
      <c r="PC24" s="91"/>
      <c r="PD24" s="91"/>
      <c r="PE24" s="91"/>
      <c r="PF24" s="91"/>
      <c r="PG24" s="91"/>
      <c r="PH24" s="91"/>
      <c r="PI24" s="91"/>
      <c r="PJ24" s="91"/>
      <c r="PK24" s="91"/>
      <c r="PL24" s="91"/>
      <c r="PM24" s="91"/>
      <c r="PN24" s="91"/>
      <c r="PO24" s="91"/>
      <c r="PP24" s="91"/>
      <c r="PQ24" s="91"/>
      <c r="PR24" s="91"/>
      <c r="PS24" s="91"/>
      <c r="PT24" s="91"/>
      <c r="PU24" s="91"/>
      <c r="PV24" s="91"/>
      <c r="PW24" s="91"/>
      <c r="PX24" s="91"/>
      <c r="PY24" s="91"/>
      <c r="PZ24" s="91"/>
      <c r="QA24" s="91"/>
      <c r="QB24" s="91"/>
      <c r="QC24" s="91"/>
      <c r="QD24" s="91"/>
      <c r="QE24" s="91"/>
      <c r="QF24" s="91"/>
      <c r="QG24" s="91"/>
      <c r="QH24" s="91"/>
      <c r="QI24" s="91"/>
      <c r="QJ24" s="91"/>
      <c r="QK24" s="91"/>
      <c r="QL24" s="91"/>
      <c r="QM24" s="91"/>
      <c r="QN24" s="91"/>
      <c r="QO24" s="91"/>
      <c r="QP24" s="91"/>
      <c r="QQ24" s="91"/>
      <c r="QR24" s="91"/>
      <c r="QS24" s="91"/>
      <c r="QT24" s="91"/>
      <c r="QU24" s="91"/>
      <c r="QV24" s="91"/>
      <c r="QW24" s="91"/>
      <c r="QX24" s="91"/>
      <c r="QY24" s="91"/>
      <c r="QZ24" s="91"/>
      <c r="RA24" s="91"/>
      <c r="RB24" s="91"/>
      <c r="RC24" s="91"/>
      <c r="RD24" s="91"/>
      <c r="RE24" s="91"/>
      <c r="RF24" s="91"/>
      <c r="RG24" s="91"/>
      <c r="RH24" s="91"/>
      <c r="RI24" s="91"/>
      <c r="RJ24" s="91"/>
      <c r="RK24" s="91"/>
      <c r="RL24" s="91"/>
      <c r="RM24" s="91"/>
      <c r="RN24" s="91"/>
      <c r="RO24" s="91"/>
      <c r="RP24" s="91"/>
      <c r="RQ24" s="91"/>
      <c r="RR24" s="91"/>
      <c r="RS24" s="91"/>
      <c r="RT24" s="91"/>
      <c r="RU24" s="91"/>
      <c r="RV24" s="91"/>
      <c r="RW24" s="91"/>
      <c r="RX24" s="91"/>
      <c r="RY24" s="91"/>
      <c r="RZ24" s="91"/>
      <c r="SA24" s="91"/>
      <c r="SB24" s="91"/>
      <c r="SC24" s="91"/>
      <c r="SD24" s="91"/>
      <c r="SE24" s="91"/>
      <c r="SF24" s="91"/>
      <c r="SG24" s="91"/>
      <c r="SH24" s="91"/>
      <c r="SI24" s="91"/>
      <c r="SJ24" s="91"/>
      <c r="SK24" s="91"/>
      <c r="SL24" s="91"/>
      <c r="SM24" s="91"/>
      <c r="SN24" s="91"/>
      <c r="SO24" s="91"/>
      <c r="SP24" s="91"/>
      <c r="SQ24" s="91"/>
      <c r="SR24" s="91"/>
      <c r="SS24" s="91"/>
      <c r="ST24" s="91"/>
      <c r="SU24" s="91"/>
      <c r="SV24" s="91"/>
      <c r="SW24" s="91"/>
      <c r="SX24" s="91"/>
      <c r="SY24" s="91"/>
      <c r="SZ24" s="91"/>
      <c r="TA24" s="91"/>
      <c r="TB24" s="91"/>
      <c r="TC24" s="91"/>
      <c r="TD24" s="91"/>
      <c r="TE24" s="91"/>
      <c r="TF24" s="91"/>
      <c r="TG24" s="91"/>
      <c r="TH24" s="91"/>
      <c r="TI24" s="91"/>
      <c r="TJ24" s="91"/>
      <c r="TK24" s="91"/>
      <c r="TL24" s="91"/>
      <c r="TM24" s="91"/>
      <c r="TN24" s="91"/>
      <c r="TO24" s="91"/>
      <c r="TP24" s="91"/>
      <c r="TQ24" s="91"/>
      <c r="TR24" s="91"/>
      <c r="TS24" s="91"/>
      <c r="TT24" s="91"/>
      <c r="TU24" s="91"/>
      <c r="TV24" s="91"/>
      <c r="TW24" s="91"/>
      <c r="TX24" s="91"/>
      <c r="TY24" s="91"/>
      <c r="TZ24" s="91"/>
      <c r="UA24" s="91"/>
      <c r="UB24" s="91"/>
      <c r="UC24" s="91"/>
      <c r="UD24" s="91"/>
      <c r="UE24" s="91"/>
      <c r="UF24" s="91"/>
      <c r="UG24" s="91"/>
      <c r="UH24" s="91"/>
      <c r="UI24" s="91"/>
      <c r="UJ24" s="91"/>
      <c r="UK24" s="91"/>
      <c r="UL24" s="91"/>
      <c r="UM24" s="91"/>
      <c r="UN24" s="91"/>
      <c r="UO24" s="91"/>
      <c r="UP24" s="91"/>
      <c r="UQ24" s="91"/>
      <c r="UR24" s="91"/>
      <c r="US24" s="91"/>
      <c r="UT24" s="91"/>
      <c r="UU24" s="91"/>
      <c r="UV24" s="91"/>
      <c r="UW24" s="91"/>
      <c r="UX24" s="91"/>
      <c r="UY24" s="91"/>
      <c r="UZ24" s="91"/>
      <c r="VA24" s="91"/>
      <c r="VB24" s="91"/>
      <c r="VC24" s="91"/>
      <c r="VD24" s="91"/>
      <c r="VE24" s="91"/>
      <c r="VF24" s="91"/>
      <c r="VG24" s="91"/>
      <c r="VH24" s="91"/>
      <c r="VI24" s="91"/>
      <c r="VJ24" s="91"/>
      <c r="VK24" s="91"/>
      <c r="VL24" s="91"/>
      <c r="VM24" s="91"/>
      <c r="VN24" s="91"/>
      <c r="VO24" s="91"/>
      <c r="VP24" s="91"/>
      <c r="VQ24" s="91"/>
      <c r="VR24" s="91"/>
      <c r="VS24" s="91"/>
      <c r="VT24" s="91"/>
      <c r="VU24" s="91"/>
      <c r="VV24" s="91"/>
      <c r="VW24" s="91"/>
      <c r="VX24" s="91"/>
      <c r="VY24" s="91"/>
      <c r="VZ24" s="91"/>
      <c r="WA24" s="91"/>
      <c r="WB24" s="91"/>
      <c r="WC24" s="91"/>
      <c r="WD24" s="91"/>
      <c r="WE24" s="91"/>
      <c r="WF24" s="91"/>
      <c r="WG24" s="91"/>
      <c r="WH24" s="91"/>
      <c r="WI24" s="91"/>
      <c r="WJ24" s="91"/>
      <c r="WK24" s="91"/>
      <c r="WL24" s="91"/>
      <c r="WM24" s="91"/>
      <c r="WN24" s="91"/>
      <c r="WO24" s="91"/>
      <c r="WP24" s="91"/>
      <c r="WQ24" s="91"/>
      <c r="WR24" s="91"/>
      <c r="WS24" s="91"/>
      <c r="WT24" s="91"/>
      <c r="WU24" s="91"/>
      <c r="WV24" s="91"/>
      <c r="WW24" s="91"/>
      <c r="WX24" s="91"/>
      <c r="WY24" s="91"/>
      <c r="WZ24" s="91"/>
      <c r="XA24" s="91"/>
      <c r="XB24" s="91"/>
      <c r="XC24" s="91"/>
      <c r="XD24" s="91"/>
      <c r="XE24" s="91"/>
      <c r="XF24" s="91"/>
      <c r="XG24" s="91"/>
      <c r="XH24" s="91"/>
      <c r="XI24" s="91"/>
      <c r="XJ24" s="91"/>
      <c r="XK24" s="91"/>
      <c r="XL24" s="91"/>
      <c r="XM24" s="91"/>
      <c r="XN24" s="91"/>
      <c r="XO24" s="91"/>
      <c r="XP24" s="91"/>
      <c r="XQ24" s="91"/>
      <c r="XR24" s="91"/>
      <c r="XS24" s="91"/>
      <c r="XT24" s="91"/>
      <c r="XU24" s="91"/>
      <c r="XV24" s="91"/>
      <c r="XW24" s="91"/>
      <c r="XX24" s="91"/>
      <c r="XY24" s="91"/>
      <c r="XZ24" s="91"/>
      <c r="YA24" s="91"/>
      <c r="YB24" s="91"/>
      <c r="YC24" s="91"/>
      <c r="YD24" s="91"/>
      <c r="YE24" s="91"/>
      <c r="YF24" s="91"/>
      <c r="YG24" s="91"/>
      <c r="YH24" s="91"/>
      <c r="YI24" s="91"/>
      <c r="YJ24" s="91"/>
      <c r="YK24" s="91"/>
      <c r="YL24" s="91"/>
      <c r="YM24" s="91"/>
      <c r="YN24" s="91"/>
      <c r="YO24" s="91"/>
      <c r="YP24" s="91"/>
      <c r="YQ24" s="91"/>
      <c r="YR24" s="91"/>
      <c r="YS24" s="91"/>
      <c r="YT24" s="91"/>
      <c r="YU24" s="91"/>
      <c r="YV24" s="91"/>
      <c r="YW24" s="91"/>
      <c r="YX24" s="91"/>
      <c r="YY24" s="91"/>
      <c r="YZ24" s="91"/>
      <c r="ZA24" s="91"/>
      <c r="ZB24" s="91"/>
      <c r="ZC24" s="91"/>
      <c r="ZD24" s="91"/>
      <c r="ZE24" s="91"/>
      <c r="ZF24" s="91"/>
      <c r="ZG24" s="91"/>
      <c r="ZH24" s="91"/>
      <c r="ZI24" s="91"/>
      <c r="ZJ24" s="91"/>
      <c r="ZK24" s="91"/>
      <c r="ZL24" s="91"/>
      <c r="ZM24" s="91"/>
      <c r="ZN24" s="91"/>
      <c r="ZO24" s="91"/>
      <c r="ZP24" s="91"/>
      <c r="ZQ24" s="91"/>
      <c r="ZR24" s="91"/>
      <c r="ZS24" s="91"/>
      <c r="ZT24" s="91"/>
      <c r="ZU24" s="91"/>
      <c r="ZV24" s="91"/>
      <c r="ZW24" s="91"/>
      <c r="ZX24" s="91"/>
      <c r="ZY24" s="91"/>
      <c r="ZZ24" s="91"/>
      <c r="AAA24" s="91"/>
      <c r="AAB24" s="91"/>
      <c r="AAC24" s="91"/>
      <c r="AAD24" s="91"/>
      <c r="AAE24" s="91"/>
      <c r="AAF24" s="91"/>
      <c r="AAG24" s="91"/>
      <c r="AAH24" s="91"/>
      <c r="AAI24" s="91"/>
      <c r="AAJ24" s="91"/>
      <c r="AAK24" s="91"/>
      <c r="AAL24" s="91"/>
      <c r="AAM24" s="91"/>
      <c r="AAN24" s="91"/>
      <c r="AAO24" s="91"/>
      <c r="AAP24" s="91"/>
      <c r="AAQ24" s="91"/>
      <c r="AAR24" s="91"/>
      <c r="AAS24" s="91"/>
      <c r="AAT24" s="91"/>
      <c r="AAU24" s="91"/>
      <c r="AAV24" s="91"/>
      <c r="AAW24" s="91"/>
      <c r="AAX24" s="91"/>
      <c r="AAY24" s="91"/>
      <c r="AAZ24" s="91"/>
      <c r="ABA24" s="91"/>
      <c r="ABB24" s="91"/>
      <c r="ABC24" s="91"/>
      <c r="ABD24" s="91"/>
      <c r="ABE24" s="91"/>
      <c r="ABF24" s="91"/>
      <c r="ABG24" s="91"/>
      <c r="ABH24" s="91"/>
      <c r="ABI24" s="91"/>
      <c r="ABJ24" s="91"/>
      <c r="ABK24" s="91"/>
      <c r="ABL24" s="91"/>
      <c r="ABM24" s="91"/>
      <c r="ABN24" s="91"/>
      <c r="ABO24" s="91"/>
      <c r="ABP24" s="91"/>
      <c r="ABQ24" s="91"/>
      <c r="ABR24" s="91"/>
      <c r="ABS24" s="91"/>
      <c r="ABT24" s="91"/>
      <c r="ABU24" s="91"/>
      <c r="ABV24" s="91"/>
      <c r="ABW24" s="91"/>
      <c r="ABX24" s="91"/>
      <c r="ABY24" s="91"/>
      <c r="ABZ24" s="91"/>
      <c r="ACA24" s="91"/>
      <c r="ACB24" s="91"/>
      <c r="ACC24" s="91"/>
      <c r="ACD24" s="91"/>
      <c r="ACE24" s="91"/>
      <c r="ACF24" s="91"/>
      <c r="ACG24" s="91"/>
      <c r="ACH24" s="91"/>
      <c r="ACI24" s="91"/>
      <c r="ACJ24" s="91"/>
      <c r="ACK24" s="91"/>
      <c r="ACL24" s="91"/>
      <c r="ACM24" s="91"/>
      <c r="ACN24" s="91"/>
      <c r="ACO24" s="91"/>
      <c r="ACP24" s="91"/>
      <c r="ACQ24" s="91"/>
      <c r="ACR24" s="91"/>
      <c r="ACS24" s="91"/>
      <c r="ACT24" s="91"/>
      <c r="ACU24" s="91"/>
      <c r="ACV24" s="91"/>
      <c r="ACW24" s="91"/>
      <c r="ACX24" s="91"/>
      <c r="ACY24" s="91"/>
      <c r="ACZ24" s="91"/>
      <c r="ADA24" s="91"/>
      <c r="ADB24" s="91"/>
      <c r="ADC24" s="91"/>
      <c r="ADD24" s="91"/>
      <c r="ADE24" s="91"/>
      <c r="ADF24" s="91"/>
      <c r="ADG24" s="91"/>
      <c r="ADH24" s="91"/>
      <c r="ADI24" s="91"/>
      <c r="ADJ24" s="91"/>
      <c r="ADK24" s="91"/>
      <c r="ADL24" s="91"/>
      <c r="ADM24" s="91"/>
      <c r="ADN24" s="91"/>
      <c r="ADO24" s="91"/>
      <c r="ADP24" s="91"/>
      <c r="ADQ24" s="91"/>
      <c r="ADR24" s="91"/>
      <c r="ADS24" s="91"/>
      <c r="ADT24" s="91"/>
      <c r="ADU24" s="91"/>
      <c r="ADV24" s="91"/>
      <c r="ADW24" s="91"/>
      <c r="ADX24" s="91"/>
      <c r="ADY24" s="91"/>
      <c r="ADZ24" s="91"/>
      <c r="AEA24" s="91"/>
      <c r="AEB24" s="91"/>
      <c r="AEC24" s="91"/>
      <c r="AED24" s="91"/>
      <c r="AEE24" s="91"/>
      <c r="AEF24" s="91"/>
      <c r="AEG24" s="91"/>
      <c r="AEH24" s="91"/>
      <c r="AEI24" s="91"/>
      <c r="AEJ24" s="91"/>
      <c r="AEK24" s="91"/>
      <c r="AEL24" s="91"/>
      <c r="AEM24" s="91"/>
      <c r="AEN24" s="91"/>
      <c r="AEO24" s="91"/>
      <c r="AEP24" s="91"/>
      <c r="AEQ24" s="91"/>
      <c r="AER24" s="91"/>
      <c r="AES24" s="91"/>
      <c r="AET24" s="91"/>
      <c r="AEU24" s="91"/>
      <c r="AEV24" s="91"/>
      <c r="AEW24" s="91"/>
      <c r="AEX24" s="91"/>
      <c r="AEY24" s="91"/>
      <c r="AEZ24" s="91"/>
      <c r="AFA24" s="91"/>
      <c r="AFB24" s="91"/>
      <c r="AFC24" s="91"/>
      <c r="AFD24" s="91"/>
      <c r="AFE24" s="91"/>
      <c r="AFF24" s="91"/>
      <c r="AFG24" s="91"/>
      <c r="AFH24" s="91"/>
      <c r="AFI24" s="91"/>
      <c r="AFJ24" s="91"/>
      <c r="AFK24" s="91"/>
      <c r="AFL24" s="91"/>
      <c r="AFM24" s="91"/>
      <c r="AFN24" s="91"/>
      <c r="AFO24" s="91"/>
      <c r="AFP24" s="91"/>
      <c r="AFQ24" s="91"/>
      <c r="AFR24" s="91"/>
      <c r="AFS24" s="91"/>
      <c r="AFT24" s="91"/>
      <c r="AFU24" s="91"/>
      <c r="AFV24" s="91"/>
      <c r="AFW24" s="91"/>
      <c r="AFX24" s="91"/>
      <c r="AFY24" s="91"/>
      <c r="AFZ24" s="91"/>
      <c r="AGA24" s="91"/>
      <c r="AGB24" s="91"/>
      <c r="AGC24" s="91"/>
      <c r="AGD24" s="91"/>
      <c r="AGE24" s="91"/>
      <c r="AGF24" s="91"/>
      <c r="AGG24" s="91"/>
      <c r="AGH24" s="91"/>
      <c r="AGI24" s="91"/>
      <c r="AGJ24" s="91"/>
      <c r="AGK24" s="91"/>
      <c r="AGL24" s="91"/>
      <c r="AGM24" s="91"/>
      <c r="AGN24" s="91"/>
      <c r="AGO24" s="91"/>
      <c r="AGP24" s="91"/>
      <c r="AGQ24" s="91"/>
      <c r="AGR24" s="91"/>
      <c r="AGS24" s="91"/>
      <c r="AGT24" s="91"/>
      <c r="AGU24" s="91"/>
      <c r="AGV24" s="91"/>
      <c r="AGW24" s="91"/>
      <c r="AGX24" s="91"/>
      <c r="AGY24" s="91"/>
      <c r="AGZ24" s="91"/>
      <c r="AHA24" s="91"/>
      <c r="AHB24" s="91"/>
      <c r="AHC24" s="91"/>
      <c r="AHD24" s="91"/>
      <c r="AHE24" s="91"/>
      <c r="AHF24" s="91"/>
      <c r="AHG24" s="91"/>
      <c r="AHH24" s="91"/>
      <c r="AHI24" s="91"/>
      <c r="AHJ24" s="91"/>
      <c r="AHK24" s="91"/>
      <c r="AHL24" s="91"/>
      <c r="AHM24" s="91"/>
      <c r="AHN24" s="91"/>
      <c r="AHO24" s="91"/>
      <c r="AHP24" s="91"/>
      <c r="AHQ24" s="91"/>
      <c r="AHR24" s="91"/>
      <c r="AHS24" s="91"/>
      <c r="AHT24" s="91"/>
      <c r="AHU24" s="91"/>
      <c r="AHV24" s="91"/>
      <c r="AHW24" s="91"/>
      <c r="AHX24" s="91"/>
      <c r="AHY24" s="91"/>
      <c r="AHZ24" s="91"/>
      <c r="AIA24" s="91"/>
      <c r="AIB24" s="91"/>
      <c r="AIC24" s="91"/>
      <c r="AID24" s="91"/>
      <c r="AIE24" s="91"/>
      <c r="AIF24" s="91"/>
      <c r="AIG24" s="91"/>
      <c r="AIH24" s="91"/>
      <c r="AII24" s="91"/>
      <c r="AIJ24" s="91"/>
      <c r="AIK24" s="91"/>
      <c r="AIL24" s="91"/>
      <c r="AIM24" s="91"/>
      <c r="AIN24" s="91"/>
      <c r="AIO24" s="91"/>
      <c r="AIP24" s="91"/>
      <c r="AIQ24" s="91"/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  <c r="ASD24" s="91"/>
      <c r="ASE24" s="91"/>
      <c r="ASF24" s="91"/>
      <c r="ASG24" s="91"/>
      <c r="ASH24" s="91"/>
      <c r="ASI24" s="91"/>
      <c r="ASJ24" s="91"/>
      <c r="ASK24" s="91"/>
      <c r="ASL24" s="91"/>
      <c r="ASM24" s="91"/>
      <c r="ASN24" s="91"/>
      <c r="ASO24" s="91"/>
      <c r="ASP24" s="91"/>
      <c r="ASQ24" s="91"/>
      <c r="ASR24" s="91"/>
      <c r="ASS24" s="91"/>
      <c r="AST24" s="91"/>
      <c r="ASU24" s="91"/>
      <c r="ASV24" s="91"/>
      <c r="ASW24" s="91"/>
      <c r="ASX24" s="91"/>
      <c r="ASY24" s="91"/>
      <c r="ASZ24" s="91"/>
      <c r="ATA24" s="91"/>
      <c r="ATB24" s="91"/>
      <c r="ATC24" s="91"/>
      <c r="ATD24" s="91"/>
      <c r="ATE24" s="91"/>
      <c r="ATF24" s="91"/>
      <c r="ATG24" s="91"/>
      <c r="ATH24" s="91"/>
      <c r="ATI24" s="91"/>
      <c r="ATJ24" s="91"/>
      <c r="ATK24" s="91"/>
      <c r="ATL24" s="91"/>
      <c r="ATM24" s="91"/>
      <c r="ATN24" s="91"/>
      <c r="ATO24" s="91"/>
      <c r="ATP24" s="91"/>
      <c r="ATQ24" s="91"/>
      <c r="ATR24" s="91"/>
      <c r="ATS24" s="91"/>
      <c r="ATT24" s="91"/>
      <c r="ATU24" s="91"/>
      <c r="ATV24" s="91"/>
      <c r="ATW24" s="91"/>
      <c r="ATX24" s="91"/>
      <c r="ATY24" s="91"/>
      <c r="ATZ24" s="91"/>
      <c r="AUA24" s="91"/>
      <c r="AUB24" s="91"/>
      <c r="AUC24" s="91"/>
      <c r="AUD24" s="91"/>
      <c r="AUE24" s="91"/>
      <c r="AUF24" s="91"/>
      <c r="AUG24" s="91"/>
      <c r="AUH24" s="91"/>
      <c r="AUI24" s="91"/>
      <c r="AUJ24" s="91"/>
      <c r="AUK24" s="91"/>
      <c r="AUL24" s="91"/>
      <c r="AUM24" s="91"/>
      <c r="AUN24" s="91"/>
      <c r="AUO24" s="91"/>
      <c r="AUP24" s="91"/>
      <c r="AUQ24" s="91"/>
      <c r="AUR24" s="91"/>
      <c r="AUS24" s="91"/>
      <c r="AUT24" s="91"/>
      <c r="AUU24" s="91"/>
      <c r="AUV24" s="91"/>
      <c r="AUW24" s="91"/>
      <c r="AUX24" s="91"/>
      <c r="AUY24" s="91"/>
      <c r="AUZ24" s="91"/>
      <c r="AVA24" s="91"/>
      <c r="AVB24" s="91"/>
      <c r="AVC24" s="91"/>
      <c r="AVD24" s="91"/>
      <c r="AVE24" s="91"/>
      <c r="AVF24" s="91"/>
      <c r="AVG24" s="91"/>
      <c r="AVH24" s="91"/>
      <c r="AVI24" s="91"/>
      <c r="AVJ24" s="91"/>
      <c r="AVK24" s="91"/>
      <c r="AVL24" s="91"/>
      <c r="AVM24" s="91"/>
      <c r="AVN24" s="91"/>
      <c r="AVO24" s="91"/>
      <c r="AVP24" s="91"/>
      <c r="AVQ24" s="91"/>
      <c r="AVR24" s="91"/>
      <c r="AVS24" s="91"/>
      <c r="AVT24" s="91"/>
      <c r="AVU24" s="91"/>
      <c r="AVV24" s="91"/>
      <c r="AVW24" s="91"/>
      <c r="AVX24" s="91"/>
      <c r="AVY24" s="91"/>
      <c r="AVZ24" s="91"/>
      <c r="AWA24" s="91"/>
      <c r="AWB24" s="91"/>
      <c r="AWC24" s="91"/>
      <c r="AWD24" s="91"/>
      <c r="AWE24" s="91"/>
      <c r="AWF24" s="91"/>
      <c r="AWG24" s="91"/>
      <c r="AWH24" s="91"/>
      <c r="AWI24" s="91"/>
      <c r="AWJ24" s="91"/>
      <c r="AWK24" s="91"/>
      <c r="AWL24" s="91"/>
      <c r="AWM24" s="91"/>
      <c r="AWN24" s="91"/>
      <c r="AWO24" s="91"/>
      <c r="AWP24" s="91"/>
      <c r="AWQ24" s="91"/>
      <c r="AWR24" s="91"/>
      <c r="AWS24" s="91"/>
      <c r="AWT24" s="91"/>
      <c r="AWU24" s="91"/>
      <c r="AWV24" s="91"/>
      <c r="AWW24" s="91"/>
      <c r="AWX24" s="91"/>
      <c r="AWY24" s="91"/>
      <c r="AWZ24" s="91"/>
      <c r="AXA24" s="91"/>
      <c r="AXB24" s="91"/>
      <c r="AXC24" s="91"/>
      <c r="AXD24" s="91"/>
      <c r="AXE24" s="91"/>
      <c r="AXF24" s="91"/>
      <c r="AXG24" s="91"/>
      <c r="AXH24" s="91"/>
      <c r="AXI24" s="91"/>
      <c r="AXJ24" s="91"/>
      <c r="AXK24" s="91"/>
      <c r="AXL24" s="91"/>
      <c r="AXM24" s="91"/>
      <c r="AXN24" s="91"/>
      <c r="AXO24" s="91"/>
      <c r="AXP24" s="91"/>
      <c r="AXQ24" s="91"/>
      <c r="AXR24" s="91"/>
      <c r="AXS24" s="91"/>
      <c r="AXT24" s="91"/>
      <c r="AXU24" s="91"/>
      <c r="AXV24" s="91"/>
      <c r="AXW24" s="91"/>
      <c r="AXX24" s="91"/>
      <c r="AXY24" s="91"/>
      <c r="AXZ24" s="91"/>
      <c r="AYA24" s="91"/>
      <c r="AYB24" s="91"/>
      <c r="AYC24" s="91"/>
      <c r="AYD24" s="91"/>
      <c r="AYE24" s="91"/>
      <c r="AYF24" s="91"/>
      <c r="AYG24" s="91"/>
      <c r="AYH24" s="91"/>
      <c r="AYI24" s="91"/>
      <c r="AYJ24" s="91"/>
      <c r="AYK24" s="91"/>
      <c r="AYL24" s="91"/>
      <c r="AYM24" s="91"/>
      <c r="AYN24" s="91"/>
      <c r="AYO24" s="91"/>
      <c r="AYP24" s="91"/>
      <c r="AYQ24" s="91"/>
      <c r="AYR24" s="91"/>
      <c r="AYS24" s="91"/>
      <c r="AYT24" s="91"/>
      <c r="AYU24" s="91"/>
      <c r="AYV24" s="91"/>
      <c r="AYW24" s="91"/>
      <c r="AYX24" s="91"/>
      <c r="AYY24" s="91"/>
      <c r="AYZ24" s="91"/>
      <c r="AZA24" s="91"/>
      <c r="AZB24" s="91"/>
      <c r="AZC24" s="91"/>
      <c r="AZD24" s="91"/>
      <c r="AZE24" s="91"/>
      <c r="AZF24" s="91"/>
      <c r="AZG24" s="91"/>
      <c r="AZH24" s="91"/>
      <c r="AZI24" s="91"/>
      <c r="AZJ24" s="91"/>
      <c r="AZK24" s="91"/>
      <c r="AZL24" s="91"/>
      <c r="AZM24" s="91"/>
      <c r="AZN24" s="91"/>
      <c r="AZO24" s="91"/>
      <c r="AZP24" s="91"/>
      <c r="AZQ24" s="91"/>
      <c r="AZR24" s="91"/>
      <c r="AZS24" s="91"/>
      <c r="AZT24" s="91"/>
      <c r="AZU24" s="91"/>
      <c r="AZV24" s="91"/>
      <c r="AZW24" s="91"/>
      <c r="AZX24" s="91"/>
      <c r="AZY24" s="91"/>
      <c r="AZZ24" s="91"/>
      <c r="BAA24" s="91"/>
      <c r="BAB24" s="91"/>
      <c r="BAC24" s="91"/>
      <c r="BAD24" s="91"/>
      <c r="BAE24" s="91"/>
      <c r="BAF24" s="91"/>
      <c r="BAG24" s="91"/>
      <c r="BAH24" s="91"/>
      <c r="BAI24" s="91"/>
      <c r="BAJ24" s="91"/>
      <c r="BAK24" s="91"/>
      <c r="BAL24" s="91"/>
      <c r="BAM24" s="91"/>
      <c r="BAN24" s="91"/>
      <c r="BAO24" s="91"/>
      <c r="BAP24" s="91"/>
      <c r="BAQ24" s="91"/>
      <c r="BAR24" s="91"/>
      <c r="BAS24" s="91"/>
      <c r="BAT24" s="91"/>
      <c r="BAU24" s="91"/>
      <c r="BAV24" s="91"/>
      <c r="BAW24" s="91"/>
      <c r="BAX24" s="91"/>
      <c r="BAY24" s="91"/>
      <c r="BAZ24" s="91"/>
      <c r="BBA24" s="91"/>
      <c r="BBB24" s="91"/>
      <c r="BBC24" s="91"/>
      <c r="BBD24" s="91"/>
      <c r="BBE24" s="91"/>
      <c r="BBF24" s="91"/>
      <c r="BBG24" s="91"/>
      <c r="BBH24" s="91"/>
      <c r="BBI24" s="91"/>
      <c r="BBJ24" s="91"/>
      <c r="BBK24" s="91"/>
      <c r="BBL24" s="91"/>
      <c r="BBM24" s="91"/>
      <c r="BBN24" s="91"/>
      <c r="BBO24" s="91"/>
      <c r="BBP24" s="91"/>
      <c r="BBQ24" s="91"/>
      <c r="BBR24" s="91"/>
      <c r="BBS24" s="91"/>
      <c r="BBT24" s="91"/>
      <c r="BBU24" s="91"/>
      <c r="BBV24" s="91"/>
      <c r="BBW24" s="91"/>
      <c r="BBX24" s="91"/>
      <c r="BBY24" s="91"/>
      <c r="BBZ24" s="91"/>
      <c r="BCA24" s="91"/>
      <c r="BCB24" s="91"/>
      <c r="BCC24" s="91"/>
      <c r="BCD24" s="91"/>
      <c r="BCE24" s="91"/>
      <c r="BCF24" s="91"/>
      <c r="BCG24" s="91"/>
      <c r="BCH24" s="91"/>
      <c r="BCI24" s="91"/>
      <c r="BCJ24" s="91"/>
      <c r="BCK24" s="91"/>
      <c r="BCL24" s="91"/>
      <c r="BCM24" s="91"/>
      <c r="BCN24" s="91"/>
      <c r="BCO24" s="91"/>
      <c r="BCP24" s="91"/>
      <c r="BCQ24" s="91"/>
      <c r="BCR24" s="91"/>
      <c r="BCS24" s="91"/>
      <c r="BCT24" s="91"/>
      <c r="BCU24" s="91"/>
      <c r="BCV24" s="91"/>
      <c r="BCW24" s="91"/>
      <c r="BCX24" s="91"/>
      <c r="BCY24" s="91"/>
      <c r="BCZ24" s="91"/>
      <c r="BDA24" s="91"/>
      <c r="BDB24" s="91"/>
      <c r="BDC24" s="91"/>
      <c r="BDD24" s="91"/>
      <c r="BDE24" s="91"/>
      <c r="BDF24" s="91"/>
      <c r="BDG24" s="91"/>
      <c r="BDH24" s="91"/>
      <c r="BDI24" s="91"/>
      <c r="BDJ24" s="91"/>
      <c r="BDK24" s="91"/>
      <c r="BDL24" s="91"/>
      <c r="BDM24" s="91"/>
      <c r="BDN24" s="91"/>
      <c r="BDO24" s="91"/>
      <c r="BDP24" s="91"/>
      <c r="BDQ24" s="91"/>
      <c r="BDR24" s="91"/>
      <c r="BDS24" s="91"/>
      <c r="BDT24" s="91"/>
      <c r="BDU24" s="91"/>
      <c r="BDV24" s="91"/>
      <c r="BDW24" s="91"/>
      <c r="BDX24" s="91"/>
      <c r="BDY24" s="91"/>
      <c r="BDZ24" s="91"/>
      <c r="BEA24" s="91"/>
      <c r="BEB24" s="91"/>
      <c r="BEC24" s="91"/>
      <c r="BED24" s="91"/>
      <c r="BEE24" s="91"/>
      <c r="BEF24" s="91"/>
      <c r="BEG24" s="91"/>
      <c r="BEH24" s="91"/>
      <c r="BEI24" s="91"/>
      <c r="BEJ24" s="91"/>
      <c r="BEK24" s="91"/>
      <c r="BEL24" s="91"/>
      <c r="BEM24" s="91"/>
      <c r="BEN24" s="91"/>
      <c r="BEO24" s="91"/>
      <c r="BEP24" s="91"/>
      <c r="BEQ24" s="91"/>
      <c r="BER24" s="91"/>
      <c r="BES24" s="91"/>
      <c r="BET24" s="91"/>
      <c r="BEU24" s="91"/>
      <c r="BEV24" s="91"/>
      <c r="BEW24" s="91"/>
      <c r="BEX24" s="91"/>
      <c r="BEY24" s="91"/>
      <c r="BEZ24" s="91"/>
      <c r="BFA24" s="91"/>
      <c r="BFB24" s="91"/>
      <c r="BFC24" s="91"/>
      <c r="BFD24" s="91"/>
      <c r="BFE24" s="91"/>
      <c r="BFF24" s="91"/>
      <c r="BFG24" s="91"/>
      <c r="BFH24" s="91"/>
      <c r="BFI24" s="91"/>
      <c r="BFJ24" s="91"/>
      <c r="BFK24" s="91"/>
      <c r="BFL24" s="91"/>
    </row>
    <row r="25" spans="1:1520" s="92" customFormat="1" x14ac:dyDescent="0.2">
      <c r="A25" s="102" t="s">
        <v>6828</v>
      </c>
      <c r="B25" s="103" t="s">
        <v>6829</v>
      </c>
      <c r="C25" s="104">
        <v>1450</v>
      </c>
      <c r="D25" s="105">
        <v>797.5</v>
      </c>
      <c r="E25" s="108">
        <v>373.61111111111109</v>
      </c>
      <c r="F25" s="106">
        <v>10</v>
      </c>
      <c r="G25" s="142">
        <v>8</v>
      </c>
      <c r="H25" s="106">
        <v>18</v>
      </c>
      <c r="I25" s="200" t="s">
        <v>8442</v>
      </c>
      <c r="J25" s="200" t="s">
        <v>8442</v>
      </c>
      <c r="K25" s="200" t="s">
        <v>8442</v>
      </c>
      <c r="L25" s="200" t="s">
        <v>8442</v>
      </c>
      <c r="M25" s="200" t="s">
        <v>8442</v>
      </c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91"/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1"/>
      <c r="CJ25" s="91"/>
      <c r="CK25" s="91"/>
      <c r="CL25" s="91"/>
      <c r="CM25" s="91"/>
      <c r="CN25" s="91"/>
      <c r="CO25" s="91"/>
      <c r="CP25" s="91"/>
      <c r="CQ25" s="91"/>
      <c r="CR25" s="91"/>
      <c r="CS25" s="91"/>
      <c r="CT25" s="91"/>
      <c r="CU25" s="91"/>
      <c r="CV25" s="91"/>
      <c r="CW25" s="91"/>
      <c r="CX25" s="91"/>
      <c r="CY25" s="91"/>
      <c r="CZ25" s="91"/>
      <c r="DA25" s="91"/>
      <c r="DB25" s="91"/>
      <c r="DC25" s="91"/>
      <c r="DD25" s="91"/>
      <c r="DE25" s="91"/>
      <c r="DF25" s="91"/>
      <c r="DG25" s="91"/>
      <c r="DH25" s="91"/>
      <c r="DI25" s="91"/>
      <c r="DJ25" s="91"/>
      <c r="DK25" s="91"/>
      <c r="DL25" s="91"/>
      <c r="DM25" s="91"/>
      <c r="DN25" s="91"/>
      <c r="DO25" s="91"/>
      <c r="DP25" s="91"/>
      <c r="DQ25" s="91"/>
      <c r="DR25" s="91"/>
      <c r="DS25" s="91"/>
      <c r="DT25" s="91"/>
      <c r="DU25" s="91"/>
      <c r="DV25" s="91"/>
      <c r="DW25" s="91"/>
      <c r="DX25" s="91"/>
      <c r="DY25" s="91"/>
      <c r="DZ25" s="91"/>
      <c r="EA25" s="91"/>
      <c r="EB25" s="91"/>
      <c r="EC25" s="91"/>
      <c r="ED25" s="91"/>
      <c r="EE25" s="91"/>
      <c r="EF25" s="91"/>
      <c r="EG25" s="91"/>
      <c r="EH25" s="91"/>
      <c r="EI25" s="91"/>
      <c r="EJ25" s="91"/>
      <c r="EK25" s="91"/>
      <c r="EL25" s="91"/>
      <c r="EM25" s="91"/>
      <c r="EN25" s="91"/>
      <c r="EO25" s="91"/>
      <c r="EP25" s="91"/>
      <c r="EQ25" s="91"/>
      <c r="ER25" s="91"/>
      <c r="ES25" s="91"/>
      <c r="ET25" s="91"/>
      <c r="EU25" s="91"/>
      <c r="EV25" s="91"/>
      <c r="EW25" s="91"/>
      <c r="EX25" s="91"/>
      <c r="EY25" s="91"/>
      <c r="EZ25" s="91"/>
      <c r="FA25" s="91"/>
      <c r="FB25" s="91"/>
      <c r="FC25" s="91"/>
      <c r="FD25" s="91"/>
      <c r="FE25" s="91"/>
      <c r="FF25" s="91"/>
      <c r="FG25" s="91"/>
      <c r="FH25" s="91"/>
      <c r="FI25" s="91"/>
      <c r="FJ25" s="91"/>
      <c r="FK25" s="91"/>
      <c r="FL25" s="91"/>
      <c r="FM25" s="91"/>
      <c r="FN25" s="91"/>
      <c r="FO25" s="91"/>
      <c r="FP25" s="91"/>
      <c r="FQ25" s="91"/>
      <c r="FR25" s="91"/>
      <c r="FS25" s="91"/>
      <c r="FT25" s="91"/>
      <c r="FU25" s="91"/>
      <c r="FV25" s="91"/>
      <c r="FW25" s="91"/>
      <c r="FX25" s="91"/>
      <c r="FY25" s="91"/>
      <c r="FZ25" s="91"/>
      <c r="GA25" s="91"/>
      <c r="GB25" s="91"/>
      <c r="GC25" s="91"/>
      <c r="GD25" s="91"/>
      <c r="GE25" s="91"/>
      <c r="GF25" s="91"/>
      <c r="GG25" s="91"/>
      <c r="GH25" s="91"/>
      <c r="GI25" s="91"/>
      <c r="GJ25" s="91"/>
      <c r="GK25" s="91"/>
      <c r="GL25" s="91"/>
      <c r="GM25" s="91"/>
      <c r="GN25" s="91"/>
      <c r="GO25" s="91"/>
      <c r="GP25" s="91"/>
      <c r="GQ25" s="91"/>
      <c r="GR25" s="91"/>
      <c r="GS25" s="91"/>
      <c r="GT25" s="91"/>
      <c r="GU25" s="91"/>
      <c r="GV25" s="91"/>
      <c r="GW25" s="91"/>
      <c r="GX25" s="91"/>
      <c r="GY25" s="91"/>
      <c r="GZ25" s="91"/>
      <c r="HA25" s="91"/>
      <c r="HB25" s="91"/>
      <c r="HC25" s="91"/>
      <c r="HD25" s="91"/>
      <c r="HE25" s="91"/>
      <c r="HF25" s="91"/>
      <c r="HG25" s="91"/>
      <c r="HH25" s="91"/>
      <c r="HI25" s="91"/>
      <c r="HJ25" s="91"/>
      <c r="HK25" s="91"/>
      <c r="HL25" s="91"/>
      <c r="HM25" s="91"/>
      <c r="HN25" s="91"/>
      <c r="HO25" s="91"/>
      <c r="HP25" s="91"/>
      <c r="HQ25" s="91"/>
      <c r="HR25" s="91"/>
      <c r="HS25" s="91"/>
      <c r="HT25" s="91"/>
      <c r="HU25" s="91"/>
      <c r="HV25" s="91"/>
      <c r="HW25" s="91"/>
      <c r="HX25" s="91"/>
      <c r="HY25" s="91"/>
      <c r="HZ25" s="91"/>
      <c r="IA25" s="91"/>
      <c r="IB25" s="91"/>
      <c r="IC25" s="91"/>
      <c r="ID25" s="91"/>
      <c r="IE25" s="91"/>
      <c r="IF25" s="91"/>
      <c r="IG25" s="91"/>
      <c r="IH25" s="91"/>
      <c r="II25" s="91"/>
      <c r="IJ25" s="91"/>
      <c r="IK25" s="91"/>
      <c r="IL25" s="91"/>
      <c r="IM25" s="91"/>
      <c r="IN25" s="91"/>
      <c r="IO25" s="91"/>
      <c r="IP25" s="91"/>
      <c r="IQ25" s="91"/>
      <c r="IR25" s="91"/>
      <c r="IS25" s="91"/>
      <c r="IT25" s="91"/>
      <c r="IU25" s="91"/>
      <c r="IV25" s="91"/>
      <c r="IW25" s="91"/>
      <c r="IX25" s="91"/>
      <c r="IY25" s="91"/>
      <c r="IZ25" s="91"/>
      <c r="JA25" s="91"/>
      <c r="JB25" s="91"/>
      <c r="JC25" s="91"/>
      <c r="JD25" s="91"/>
      <c r="JE25" s="91"/>
      <c r="JF25" s="91"/>
      <c r="JG25" s="91"/>
      <c r="JH25" s="91"/>
      <c r="JI25" s="91"/>
      <c r="JJ25" s="91"/>
      <c r="JK25" s="91"/>
      <c r="JL25" s="91"/>
      <c r="JM25" s="91"/>
      <c r="JN25" s="91"/>
      <c r="JO25" s="91"/>
      <c r="JP25" s="91"/>
      <c r="JQ25" s="91"/>
      <c r="JR25" s="91"/>
      <c r="JS25" s="91"/>
      <c r="JT25" s="91"/>
      <c r="JU25" s="91"/>
      <c r="JV25" s="91"/>
      <c r="JW25" s="91"/>
      <c r="JX25" s="91"/>
      <c r="JY25" s="91"/>
      <c r="JZ25" s="91"/>
      <c r="KA25" s="91"/>
      <c r="KB25" s="91"/>
      <c r="KC25" s="91"/>
      <c r="KD25" s="91"/>
      <c r="KE25" s="91"/>
      <c r="KF25" s="91"/>
      <c r="KG25" s="91"/>
      <c r="KH25" s="91"/>
      <c r="KI25" s="91"/>
      <c r="KJ25" s="91"/>
      <c r="KK25" s="91"/>
      <c r="KL25" s="91"/>
      <c r="KM25" s="91"/>
      <c r="KN25" s="91"/>
      <c r="KO25" s="91"/>
      <c r="KP25" s="91"/>
      <c r="KQ25" s="91"/>
      <c r="KR25" s="91"/>
      <c r="KS25" s="91"/>
      <c r="KT25" s="91"/>
      <c r="KU25" s="91"/>
      <c r="KV25" s="91"/>
      <c r="KW25" s="91"/>
      <c r="KX25" s="91"/>
      <c r="KY25" s="91"/>
      <c r="KZ25" s="91"/>
      <c r="LA25" s="91"/>
      <c r="LB25" s="91"/>
      <c r="LC25" s="91"/>
      <c r="LD25" s="91"/>
      <c r="LE25" s="91"/>
      <c r="LF25" s="91"/>
      <c r="LG25" s="91"/>
      <c r="LH25" s="91"/>
      <c r="LI25" s="91"/>
      <c r="LJ25" s="91"/>
      <c r="LK25" s="91"/>
      <c r="LL25" s="91"/>
      <c r="LM25" s="91"/>
      <c r="LN25" s="91"/>
      <c r="LO25" s="91"/>
      <c r="LP25" s="91"/>
      <c r="LQ25" s="91"/>
      <c r="LR25" s="91"/>
      <c r="LS25" s="91"/>
      <c r="LT25" s="91"/>
      <c r="LU25" s="91"/>
      <c r="LV25" s="91"/>
      <c r="LW25" s="91"/>
      <c r="LX25" s="91"/>
      <c r="LY25" s="91"/>
      <c r="LZ25" s="91"/>
      <c r="MA25" s="91"/>
      <c r="MB25" s="91"/>
      <c r="MC25" s="91"/>
      <c r="MD25" s="91"/>
      <c r="ME25" s="91"/>
      <c r="MF25" s="91"/>
      <c r="MG25" s="91"/>
      <c r="MH25" s="91"/>
      <c r="MI25" s="91"/>
      <c r="MJ25" s="91"/>
      <c r="MK25" s="91"/>
      <c r="ML25" s="91"/>
      <c r="MM25" s="91"/>
      <c r="MN25" s="91"/>
      <c r="MO25" s="91"/>
      <c r="MP25" s="91"/>
      <c r="MQ25" s="91"/>
      <c r="MR25" s="91"/>
      <c r="MS25" s="91"/>
      <c r="MT25" s="91"/>
      <c r="MU25" s="91"/>
      <c r="MV25" s="91"/>
      <c r="MW25" s="91"/>
      <c r="MX25" s="91"/>
      <c r="MY25" s="91"/>
      <c r="MZ25" s="91"/>
      <c r="NA25" s="91"/>
      <c r="NB25" s="91"/>
      <c r="NC25" s="91"/>
      <c r="ND25" s="91"/>
      <c r="NE25" s="91"/>
      <c r="NF25" s="91"/>
      <c r="NG25" s="91"/>
      <c r="NH25" s="91"/>
      <c r="NI25" s="91"/>
      <c r="NJ25" s="91"/>
      <c r="NK25" s="91"/>
      <c r="NL25" s="91"/>
      <c r="NM25" s="91"/>
      <c r="NN25" s="91"/>
      <c r="NO25" s="91"/>
      <c r="NP25" s="91"/>
      <c r="NQ25" s="91"/>
      <c r="NR25" s="91"/>
      <c r="NS25" s="91"/>
      <c r="NT25" s="91"/>
      <c r="NU25" s="91"/>
      <c r="NV25" s="91"/>
      <c r="NW25" s="91"/>
      <c r="NX25" s="91"/>
      <c r="NY25" s="91"/>
      <c r="NZ25" s="91"/>
      <c r="OA25" s="91"/>
      <c r="OB25" s="91"/>
      <c r="OC25" s="91"/>
      <c r="OD25" s="91"/>
      <c r="OE25" s="91"/>
      <c r="OF25" s="91"/>
      <c r="OG25" s="91"/>
      <c r="OH25" s="91"/>
      <c r="OI25" s="91"/>
      <c r="OJ25" s="91"/>
      <c r="OK25" s="91"/>
      <c r="OL25" s="91"/>
      <c r="OM25" s="91"/>
      <c r="ON25" s="91"/>
      <c r="OO25" s="91"/>
      <c r="OP25" s="91"/>
      <c r="OQ25" s="91"/>
      <c r="OR25" s="91"/>
      <c r="OS25" s="91"/>
      <c r="OT25" s="91"/>
      <c r="OU25" s="91"/>
      <c r="OV25" s="91"/>
      <c r="OW25" s="91"/>
      <c r="OX25" s="91"/>
      <c r="OY25" s="91"/>
      <c r="OZ25" s="91"/>
      <c r="PA25" s="91"/>
      <c r="PB25" s="91"/>
      <c r="PC25" s="91"/>
      <c r="PD25" s="91"/>
      <c r="PE25" s="91"/>
      <c r="PF25" s="91"/>
      <c r="PG25" s="91"/>
      <c r="PH25" s="91"/>
      <c r="PI25" s="91"/>
      <c r="PJ25" s="91"/>
      <c r="PK25" s="91"/>
      <c r="PL25" s="91"/>
      <c r="PM25" s="91"/>
      <c r="PN25" s="91"/>
      <c r="PO25" s="91"/>
      <c r="PP25" s="91"/>
      <c r="PQ25" s="91"/>
      <c r="PR25" s="91"/>
      <c r="PS25" s="91"/>
      <c r="PT25" s="91"/>
      <c r="PU25" s="91"/>
      <c r="PV25" s="91"/>
      <c r="PW25" s="91"/>
      <c r="PX25" s="91"/>
      <c r="PY25" s="91"/>
      <c r="PZ25" s="91"/>
      <c r="QA25" s="91"/>
      <c r="QB25" s="91"/>
      <c r="QC25" s="91"/>
      <c r="QD25" s="91"/>
      <c r="QE25" s="91"/>
      <c r="QF25" s="91"/>
      <c r="QG25" s="91"/>
      <c r="QH25" s="91"/>
      <c r="QI25" s="91"/>
      <c r="QJ25" s="91"/>
      <c r="QK25" s="91"/>
      <c r="QL25" s="91"/>
      <c r="QM25" s="91"/>
      <c r="QN25" s="91"/>
      <c r="QO25" s="91"/>
      <c r="QP25" s="91"/>
      <c r="QQ25" s="91"/>
      <c r="QR25" s="91"/>
      <c r="QS25" s="91"/>
      <c r="QT25" s="91"/>
      <c r="QU25" s="91"/>
      <c r="QV25" s="91"/>
      <c r="QW25" s="91"/>
      <c r="QX25" s="91"/>
      <c r="QY25" s="91"/>
      <c r="QZ25" s="91"/>
      <c r="RA25" s="91"/>
      <c r="RB25" s="91"/>
      <c r="RC25" s="91"/>
      <c r="RD25" s="91"/>
      <c r="RE25" s="91"/>
      <c r="RF25" s="91"/>
      <c r="RG25" s="91"/>
      <c r="RH25" s="91"/>
      <c r="RI25" s="91"/>
      <c r="RJ25" s="91"/>
      <c r="RK25" s="91"/>
      <c r="RL25" s="91"/>
      <c r="RM25" s="91"/>
      <c r="RN25" s="91"/>
      <c r="RO25" s="91"/>
      <c r="RP25" s="91"/>
      <c r="RQ25" s="91"/>
      <c r="RR25" s="91"/>
      <c r="RS25" s="91"/>
      <c r="RT25" s="91"/>
      <c r="RU25" s="91"/>
      <c r="RV25" s="91"/>
      <c r="RW25" s="91"/>
      <c r="RX25" s="91"/>
      <c r="RY25" s="91"/>
      <c r="RZ25" s="91"/>
      <c r="SA25" s="91"/>
      <c r="SB25" s="91"/>
      <c r="SC25" s="91"/>
      <c r="SD25" s="91"/>
      <c r="SE25" s="91"/>
      <c r="SF25" s="91"/>
      <c r="SG25" s="91"/>
      <c r="SH25" s="91"/>
      <c r="SI25" s="91"/>
      <c r="SJ25" s="91"/>
      <c r="SK25" s="91"/>
      <c r="SL25" s="91"/>
      <c r="SM25" s="91"/>
      <c r="SN25" s="91"/>
      <c r="SO25" s="91"/>
      <c r="SP25" s="91"/>
      <c r="SQ25" s="91"/>
      <c r="SR25" s="91"/>
      <c r="SS25" s="91"/>
      <c r="ST25" s="91"/>
      <c r="SU25" s="91"/>
      <c r="SV25" s="91"/>
      <c r="SW25" s="91"/>
      <c r="SX25" s="91"/>
      <c r="SY25" s="91"/>
      <c r="SZ25" s="91"/>
      <c r="TA25" s="91"/>
      <c r="TB25" s="91"/>
      <c r="TC25" s="91"/>
      <c r="TD25" s="91"/>
      <c r="TE25" s="91"/>
      <c r="TF25" s="91"/>
      <c r="TG25" s="91"/>
      <c r="TH25" s="91"/>
      <c r="TI25" s="91"/>
      <c r="TJ25" s="91"/>
      <c r="TK25" s="91"/>
      <c r="TL25" s="91"/>
      <c r="TM25" s="91"/>
      <c r="TN25" s="91"/>
      <c r="TO25" s="91"/>
      <c r="TP25" s="91"/>
      <c r="TQ25" s="91"/>
      <c r="TR25" s="91"/>
      <c r="TS25" s="91"/>
      <c r="TT25" s="91"/>
      <c r="TU25" s="91"/>
      <c r="TV25" s="91"/>
      <c r="TW25" s="91"/>
      <c r="TX25" s="91"/>
      <c r="TY25" s="91"/>
      <c r="TZ25" s="91"/>
      <c r="UA25" s="91"/>
      <c r="UB25" s="91"/>
      <c r="UC25" s="91"/>
      <c r="UD25" s="91"/>
      <c r="UE25" s="91"/>
      <c r="UF25" s="91"/>
      <c r="UG25" s="91"/>
      <c r="UH25" s="91"/>
      <c r="UI25" s="91"/>
      <c r="UJ25" s="91"/>
      <c r="UK25" s="91"/>
      <c r="UL25" s="91"/>
      <c r="UM25" s="91"/>
      <c r="UN25" s="91"/>
      <c r="UO25" s="91"/>
      <c r="UP25" s="91"/>
      <c r="UQ25" s="91"/>
      <c r="UR25" s="91"/>
      <c r="US25" s="91"/>
      <c r="UT25" s="91"/>
      <c r="UU25" s="91"/>
      <c r="UV25" s="91"/>
      <c r="UW25" s="91"/>
      <c r="UX25" s="91"/>
      <c r="UY25" s="91"/>
      <c r="UZ25" s="91"/>
      <c r="VA25" s="91"/>
      <c r="VB25" s="91"/>
      <c r="VC25" s="91"/>
      <c r="VD25" s="91"/>
      <c r="VE25" s="91"/>
      <c r="VF25" s="91"/>
      <c r="VG25" s="91"/>
      <c r="VH25" s="91"/>
      <c r="VI25" s="91"/>
      <c r="VJ25" s="91"/>
      <c r="VK25" s="91"/>
      <c r="VL25" s="91"/>
      <c r="VM25" s="91"/>
      <c r="VN25" s="91"/>
      <c r="VO25" s="91"/>
      <c r="VP25" s="91"/>
      <c r="VQ25" s="91"/>
      <c r="VR25" s="91"/>
      <c r="VS25" s="91"/>
      <c r="VT25" s="91"/>
      <c r="VU25" s="91"/>
      <c r="VV25" s="91"/>
      <c r="VW25" s="91"/>
      <c r="VX25" s="91"/>
      <c r="VY25" s="91"/>
      <c r="VZ25" s="91"/>
      <c r="WA25" s="91"/>
      <c r="WB25" s="91"/>
      <c r="WC25" s="91"/>
      <c r="WD25" s="91"/>
      <c r="WE25" s="91"/>
      <c r="WF25" s="91"/>
      <c r="WG25" s="91"/>
      <c r="WH25" s="91"/>
      <c r="WI25" s="91"/>
      <c r="WJ25" s="91"/>
      <c r="WK25" s="91"/>
      <c r="WL25" s="91"/>
      <c r="WM25" s="91"/>
      <c r="WN25" s="91"/>
      <c r="WO25" s="91"/>
      <c r="WP25" s="91"/>
      <c r="WQ25" s="91"/>
      <c r="WR25" s="91"/>
      <c r="WS25" s="91"/>
      <c r="WT25" s="91"/>
      <c r="WU25" s="91"/>
      <c r="WV25" s="91"/>
      <c r="WW25" s="91"/>
      <c r="WX25" s="91"/>
      <c r="WY25" s="91"/>
      <c r="WZ25" s="91"/>
      <c r="XA25" s="91"/>
      <c r="XB25" s="91"/>
      <c r="XC25" s="91"/>
      <c r="XD25" s="91"/>
      <c r="XE25" s="91"/>
      <c r="XF25" s="91"/>
      <c r="XG25" s="91"/>
      <c r="XH25" s="91"/>
      <c r="XI25" s="91"/>
      <c r="XJ25" s="91"/>
      <c r="XK25" s="91"/>
      <c r="XL25" s="91"/>
      <c r="XM25" s="91"/>
      <c r="XN25" s="91"/>
      <c r="XO25" s="91"/>
      <c r="XP25" s="91"/>
      <c r="XQ25" s="91"/>
      <c r="XR25" s="91"/>
      <c r="XS25" s="91"/>
      <c r="XT25" s="91"/>
      <c r="XU25" s="91"/>
      <c r="XV25" s="91"/>
      <c r="XW25" s="91"/>
      <c r="XX25" s="91"/>
      <c r="XY25" s="91"/>
      <c r="XZ25" s="91"/>
      <c r="YA25" s="91"/>
      <c r="YB25" s="91"/>
      <c r="YC25" s="91"/>
      <c r="YD25" s="91"/>
      <c r="YE25" s="91"/>
      <c r="YF25" s="91"/>
      <c r="YG25" s="91"/>
      <c r="YH25" s="91"/>
      <c r="YI25" s="91"/>
      <c r="YJ25" s="91"/>
      <c r="YK25" s="91"/>
      <c r="YL25" s="91"/>
      <c r="YM25" s="91"/>
      <c r="YN25" s="91"/>
      <c r="YO25" s="91"/>
      <c r="YP25" s="91"/>
      <c r="YQ25" s="91"/>
      <c r="YR25" s="91"/>
      <c r="YS25" s="91"/>
      <c r="YT25" s="91"/>
      <c r="YU25" s="91"/>
      <c r="YV25" s="91"/>
      <c r="YW25" s="91"/>
      <c r="YX25" s="91"/>
      <c r="YY25" s="91"/>
      <c r="YZ25" s="91"/>
      <c r="ZA25" s="91"/>
      <c r="ZB25" s="91"/>
      <c r="ZC25" s="91"/>
      <c r="ZD25" s="91"/>
      <c r="ZE25" s="91"/>
      <c r="ZF25" s="91"/>
      <c r="ZG25" s="91"/>
      <c r="ZH25" s="91"/>
      <c r="ZI25" s="91"/>
      <c r="ZJ25" s="91"/>
      <c r="ZK25" s="91"/>
      <c r="ZL25" s="91"/>
      <c r="ZM25" s="91"/>
      <c r="ZN25" s="91"/>
      <c r="ZO25" s="91"/>
      <c r="ZP25" s="91"/>
      <c r="ZQ25" s="91"/>
      <c r="ZR25" s="91"/>
      <c r="ZS25" s="91"/>
      <c r="ZT25" s="91"/>
      <c r="ZU25" s="91"/>
      <c r="ZV25" s="91"/>
      <c r="ZW25" s="91"/>
      <c r="ZX25" s="91"/>
      <c r="ZY25" s="91"/>
      <c r="ZZ25" s="91"/>
      <c r="AAA25" s="91"/>
      <c r="AAB25" s="91"/>
      <c r="AAC25" s="91"/>
      <c r="AAD25" s="91"/>
      <c r="AAE25" s="91"/>
      <c r="AAF25" s="91"/>
      <c r="AAG25" s="91"/>
      <c r="AAH25" s="91"/>
      <c r="AAI25" s="91"/>
      <c r="AAJ25" s="91"/>
      <c r="AAK25" s="91"/>
      <c r="AAL25" s="91"/>
      <c r="AAM25" s="91"/>
      <c r="AAN25" s="91"/>
      <c r="AAO25" s="91"/>
      <c r="AAP25" s="91"/>
      <c r="AAQ25" s="91"/>
      <c r="AAR25" s="91"/>
      <c r="AAS25" s="91"/>
      <c r="AAT25" s="91"/>
      <c r="AAU25" s="91"/>
      <c r="AAV25" s="91"/>
      <c r="AAW25" s="91"/>
      <c r="AAX25" s="91"/>
      <c r="AAY25" s="91"/>
      <c r="AAZ25" s="91"/>
      <c r="ABA25" s="91"/>
      <c r="ABB25" s="91"/>
      <c r="ABC25" s="91"/>
      <c r="ABD25" s="91"/>
      <c r="ABE25" s="91"/>
      <c r="ABF25" s="91"/>
      <c r="ABG25" s="91"/>
      <c r="ABH25" s="91"/>
      <c r="ABI25" s="91"/>
      <c r="ABJ25" s="91"/>
      <c r="ABK25" s="91"/>
      <c r="ABL25" s="91"/>
      <c r="ABM25" s="91"/>
      <c r="ABN25" s="91"/>
      <c r="ABO25" s="91"/>
      <c r="ABP25" s="91"/>
      <c r="ABQ25" s="91"/>
      <c r="ABR25" s="91"/>
      <c r="ABS25" s="91"/>
      <c r="ABT25" s="91"/>
      <c r="ABU25" s="91"/>
      <c r="ABV25" s="91"/>
      <c r="ABW25" s="91"/>
      <c r="ABX25" s="91"/>
      <c r="ABY25" s="91"/>
      <c r="ABZ25" s="91"/>
      <c r="ACA25" s="91"/>
      <c r="ACB25" s="91"/>
      <c r="ACC25" s="91"/>
      <c r="ACD25" s="91"/>
      <c r="ACE25" s="91"/>
      <c r="ACF25" s="91"/>
      <c r="ACG25" s="91"/>
      <c r="ACH25" s="91"/>
      <c r="ACI25" s="91"/>
      <c r="ACJ25" s="91"/>
      <c r="ACK25" s="91"/>
      <c r="ACL25" s="91"/>
      <c r="ACM25" s="91"/>
      <c r="ACN25" s="91"/>
      <c r="ACO25" s="91"/>
      <c r="ACP25" s="91"/>
      <c r="ACQ25" s="91"/>
      <c r="ACR25" s="91"/>
      <c r="ACS25" s="91"/>
      <c r="ACT25" s="91"/>
      <c r="ACU25" s="91"/>
      <c r="ACV25" s="91"/>
      <c r="ACW25" s="91"/>
      <c r="ACX25" s="91"/>
      <c r="ACY25" s="91"/>
      <c r="ACZ25" s="91"/>
      <c r="ADA25" s="91"/>
      <c r="ADB25" s="91"/>
      <c r="ADC25" s="91"/>
      <c r="ADD25" s="91"/>
      <c r="ADE25" s="91"/>
      <c r="ADF25" s="91"/>
      <c r="ADG25" s="91"/>
      <c r="ADH25" s="91"/>
      <c r="ADI25" s="91"/>
      <c r="ADJ25" s="91"/>
      <c r="ADK25" s="91"/>
      <c r="ADL25" s="91"/>
      <c r="ADM25" s="91"/>
      <c r="ADN25" s="91"/>
      <c r="ADO25" s="91"/>
      <c r="ADP25" s="91"/>
      <c r="ADQ25" s="91"/>
      <c r="ADR25" s="91"/>
      <c r="ADS25" s="91"/>
      <c r="ADT25" s="91"/>
      <c r="ADU25" s="91"/>
      <c r="ADV25" s="91"/>
      <c r="ADW25" s="91"/>
      <c r="ADX25" s="91"/>
      <c r="ADY25" s="91"/>
      <c r="ADZ25" s="91"/>
      <c r="AEA25" s="91"/>
      <c r="AEB25" s="91"/>
      <c r="AEC25" s="91"/>
      <c r="AED25" s="91"/>
      <c r="AEE25" s="91"/>
      <c r="AEF25" s="91"/>
      <c r="AEG25" s="91"/>
      <c r="AEH25" s="91"/>
      <c r="AEI25" s="91"/>
      <c r="AEJ25" s="91"/>
      <c r="AEK25" s="91"/>
      <c r="AEL25" s="91"/>
      <c r="AEM25" s="91"/>
      <c r="AEN25" s="91"/>
      <c r="AEO25" s="91"/>
      <c r="AEP25" s="91"/>
      <c r="AEQ25" s="91"/>
      <c r="AER25" s="91"/>
      <c r="AES25" s="91"/>
      <c r="AET25" s="91"/>
      <c r="AEU25" s="91"/>
      <c r="AEV25" s="91"/>
      <c r="AEW25" s="91"/>
      <c r="AEX25" s="91"/>
      <c r="AEY25" s="91"/>
      <c r="AEZ25" s="91"/>
      <c r="AFA25" s="91"/>
      <c r="AFB25" s="91"/>
      <c r="AFC25" s="91"/>
      <c r="AFD25" s="91"/>
      <c r="AFE25" s="91"/>
      <c r="AFF25" s="91"/>
      <c r="AFG25" s="91"/>
      <c r="AFH25" s="91"/>
      <c r="AFI25" s="91"/>
      <c r="AFJ25" s="91"/>
      <c r="AFK25" s="91"/>
      <c r="AFL25" s="91"/>
      <c r="AFM25" s="91"/>
      <c r="AFN25" s="91"/>
      <c r="AFO25" s="91"/>
      <c r="AFP25" s="91"/>
      <c r="AFQ25" s="91"/>
      <c r="AFR25" s="91"/>
      <c r="AFS25" s="91"/>
      <c r="AFT25" s="91"/>
      <c r="AFU25" s="91"/>
      <c r="AFV25" s="91"/>
      <c r="AFW25" s="91"/>
      <c r="AFX25" s="91"/>
      <c r="AFY25" s="91"/>
      <c r="AFZ25" s="91"/>
      <c r="AGA25" s="91"/>
      <c r="AGB25" s="91"/>
      <c r="AGC25" s="91"/>
      <c r="AGD25" s="91"/>
      <c r="AGE25" s="91"/>
      <c r="AGF25" s="91"/>
      <c r="AGG25" s="91"/>
      <c r="AGH25" s="91"/>
      <c r="AGI25" s="91"/>
      <c r="AGJ25" s="91"/>
      <c r="AGK25" s="91"/>
      <c r="AGL25" s="91"/>
      <c r="AGM25" s="91"/>
      <c r="AGN25" s="91"/>
      <c r="AGO25" s="91"/>
      <c r="AGP25" s="91"/>
      <c r="AGQ25" s="91"/>
      <c r="AGR25" s="91"/>
      <c r="AGS25" s="91"/>
      <c r="AGT25" s="91"/>
      <c r="AGU25" s="91"/>
      <c r="AGV25" s="91"/>
      <c r="AGW25" s="91"/>
      <c r="AGX25" s="91"/>
      <c r="AGY25" s="91"/>
      <c r="AGZ25" s="91"/>
      <c r="AHA25" s="91"/>
      <c r="AHB25" s="91"/>
      <c r="AHC25" s="91"/>
      <c r="AHD25" s="91"/>
      <c r="AHE25" s="91"/>
      <c r="AHF25" s="91"/>
      <c r="AHG25" s="91"/>
      <c r="AHH25" s="91"/>
      <c r="AHI25" s="91"/>
      <c r="AHJ25" s="91"/>
      <c r="AHK25" s="91"/>
      <c r="AHL25" s="91"/>
      <c r="AHM25" s="91"/>
      <c r="AHN25" s="91"/>
      <c r="AHO25" s="91"/>
      <c r="AHP25" s="91"/>
      <c r="AHQ25" s="91"/>
      <c r="AHR25" s="91"/>
      <c r="AHS25" s="91"/>
      <c r="AHT25" s="91"/>
      <c r="AHU25" s="91"/>
      <c r="AHV25" s="91"/>
      <c r="AHW25" s="91"/>
      <c r="AHX25" s="91"/>
      <c r="AHY25" s="91"/>
      <c r="AHZ25" s="91"/>
      <c r="AIA25" s="91"/>
      <c r="AIB25" s="91"/>
      <c r="AIC25" s="91"/>
      <c r="AID25" s="91"/>
      <c r="AIE25" s="91"/>
      <c r="AIF25" s="91"/>
      <c r="AIG25" s="91"/>
      <c r="AIH25" s="91"/>
      <c r="AII25" s="91"/>
      <c r="AIJ25" s="91"/>
      <c r="AIK25" s="91"/>
      <c r="AIL25" s="91"/>
      <c r="AIM25" s="91"/>
      <c r="AIN25" s="91"/>
      <c r="AIO25" s="91"/>
      <c r="AIP25" s="91"/>
      <c r="AIQ25" s="91"/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  <c r="ASD25" s="91"/>
      <c r="ASE25" s="91"/>
      <c r="ASF25" s="91"/>
      <c r="ASG25" s="91"/>
      <c r="ASH25" s="91"/>
      <c r="ASI25" s="91"/>
      <c r="ASJ25" s="91"/>
      <c r="ASK25" s="91"/>
      <c r="ASL25" s="91"/>
      <c r="ASM25" s="91"/>
      <c r="ASN25" s="91"/>
      <c r="ASO25" s="91"/>
      <c r="ASP25" s="91"/>
      <c r="ASQ25" s="91"/>
      <c r="ASR25" s="91"/>
      <c r="ASS25" s="91"/>
      <c r="AST25" s="91"/>
      <c r="ASU25" s="91"/>
      <c r="ASV25" s="91"/>
      <c r="ASW25" s="91"/>
      <c r="ASX25" s="91"/>
      <c r="ASY25" s="91"/>
      <c r="ASZ25" s="91"/>
      <c r="ATA25" s="91"/>
      <c r="ATB25" s="91"/>
      <c r="ATC25" s="91"/>
      <c r="ATD25" s="91"/>
      <c r="ATE25" s="91"/>
      <c r="ATF25" s="91"/>
      <c r="ATG25" s="91"/>
      <c r="ATH25" s="91"/>
      <c r="ATI25" s="91"/>
      <c r="ATJ25" s="91"/>
      <c r="ATK25" s="91"/>
      <c r="ATL25" s="91"/>
      <c r="ATM25" s="91"/>
      <c r="ATN25" s="91"/>
      <c r="ATO25" s="91"/>
      <c r="ATP25" s="91"/>
      <c r="ATQ25" s="91"/>
      <c r="ATR25" s="91"/>
      <c r="ATS25" s="91"/>
      <c r="ATT25" s="91"/>
      <c r="ATU25" s="91"/>
      <c r="ATV25" s="91"/>
      <c r="ATW25" s="91"/>
      <c r="ATX25" s="91"/>
      <c r="ATY25" s="91"/>
      <c r="ATZ25" s="91"/>
      <c r="AUA25" s="91"/>
      <c r="AUB25" s="91"/>
      <c r="AUC25" s="91"/>
      <c r="AUD25" s="91"/>
      <c r="AUE25" s="91"/>
      <c r="AUF25" s="91"/>
      <c r="AUG25" s="91"/>
      <c r="AUH25" s="91"/>
      <c r="AUI25" s="91"/>
      <c r="AUJ25" s="91"/>
      <c r="AUK25" s="91"/>
      <c r="AUL25" s="91"/>
      <c r="AUM25" s="91"/>
      <c r="AUN25" s="91"/>
      <c r="AUO25" s="91"/>
      <c r="AUP25" s="91"/>
      <c r="AUQ25" s="91"/>
      <c r="AUR25" s="91"/>
      <c r="AUS25" s="91"/>
      <c r="AUT25" s="91"/>
      <c r="AUU25" s="91"/>
      <c r="AUV25" s="91"/>
      <c r="AUW25" s="91"/>
      <c r="AUX25" s="91"/>
      <c r="AUY25" s="91"/>
      <c r="AUZ25" s="91"/>
      <c r="AVA25" s="91"/>
      <c r="AVB25" s="91"/>
      <c r="AVC25" s="91"/>
      <c r="AVD25" s="91"/>
      <c r="AVE25" s="91"/>
      <c r="AVF25" s="91"/>
      <c r="AVG25" s="91"/>
      <c r="AVH25" s="91"/>
      <c r="AVI25" s="91"/>
      <c r="AVJ25" s="91"/>
      <c r="AVK25" s="91"/>
      <c r="AVL25" s="91"/>
      <c r="AVM25" s="91"/>
      <c r="AVN25" s="91"/>
      <c r="AVO25" s="91"/>
      <c r="AVP25" s="91"/>
      <c r="AVQ25" s="91"/>
      <c r="AVR25" s="91"/>
      <c r="AVS25" s="91"/>
      <c r="AVT25" s="91"/>
      <c r="AVU25" s="91"/>
      <c r="AVV25" s="91"/>
      <c r="AVW25" s="91"/>
      <c r="AVX25" s="91"/>
      <c r="AVY25" s="91"/>
      <c r="AVZ25" s="91"/>
      <c r="AWA25" s="91"/>
      <c r="AWB25" s="91"/>
      <c r="AWC25" s="91"/>
      <c r="AWD25" s="91"/>
      <c r="AWE25" s="91"/>
      <c r="AWF25" s="91"/>
      <c r="AWG25" s="91"/>
      <c r="AWH25" s="91"/>
      <c r="AWI25" s="91"/>
      <c r="AWJ25" s="91"/>
      <c r="AWK25" s="91"/>
      <c r="AWL25" s="91"/>
      <c r="AWM25" s="91"/>
      <c r="AWN25" s="91"/>
      <c r="AWO25" s="91"/>
      <c r="AWP25" s="91"/>
      <c r="AWQ25" s="91"/>
      <c r="AWR25" s="91"/>
      <c r="AWS25" s="91"/>
      <c r="AWT25" s="91"/>
      <c r="AWU25" s="91"/>
      <c r="AWV25" s="91"/>
      <c r="AWW25" s="91"/>
      <c r="AWX25" s="91"/>
      <c r="AWY25" s="91"/>
      <c r="AWZ25" s="91"/>
      <c r="AXA25" s="91"/>
      <c r="AXB25" s="91"/>
      <c r="AXC25" s="91"/>
      <c r="AXD25" s="91"/>
      <c r="AXE25" s="91"/>
      <c r="AXF25" s="91"/>
      <c r="AXG25" s="91"/>
      <c r="AXH25" s="91"/>
      <c r="AXI25" s="91"/>
      <c r="AXJ25" s="91"/>
      <c r="AXK25" s="91"/>
      <c r="AXL25" s="91"/>
      <c r="AXM25" s="91"/>
      <c r="AXN25" s="91"/>
      <c r="AXO25" s="91"/>
      <c r="AXP25" s="91"/>
      <c r="AXQ25" s="91"/>
      <c r="AXR25" s="91"/>
      <c r="AXS25" s="91"/>
      <c r="AXT25" s="91"/>
      <c r="AXU25" s="91"/>
      <c r="AXV25" s="91"/>
      <c r="AXW25" s="91"/>
      <c r="AXX25" s="91"/>
      <c r="AXY25" s="91"/>
      <c r="AXZ25" s="91"/>
      <c r="AYA25" s="91"/>
      <c r="AYB25" s="91"/>
      <c r="AYC25" s="91"/>
      <c r="AYD25" s="91"/>
      <c r="AYE25" s="91"/>
      <c r="AYF25" s="91"/>
      <c r="AYG25" s="91"/>
      <c r="AYH25" s="91"/>
      <c r="AYI25" s="91"/>
      <c r="AYJ25" s="91"/>
      <c r="AYK25" s="91"/>
      <c r="AYL25" s="91"/>
      <c r="AYM25" s="91"/>
      <c r="AYN25" s="91"/>
      <c r="AYO25" s="91"/>
      <c r="AYP25" s="91"/>
      <c r="AYQ25" s="91"/>
      <c r="AYR25" s="91"/>
      <c r="AYS25" s="91"/>
      <c r="AYT25" s="91"/>
      <c r="AYU25" s="91"/>
      <c r="AYV25" s="91"/>
      <c r="AYW25" s="91"/>
      <c r="AYX25" s="91"/>
      <c r="AYY25" s="91"/>
      <c r="AYZ25" s="91"/>
      <c r="AZA25" s="91"/>
      <c r="AZB25" s="91"/>
      <c r="AZC25" s="91"/>
      <c r="AZD25" s="91"/>
      <c r="AZE25" s="91"/>
      <c r="AZF25" s="91"/>
      <c r="AZG25" s="91"/>
      <c r="AZH25" s="91"/>
      <c r="AZI25" s="91"/>
      <c r="AZJ25" s="91"/>
      <c r="AZK25" s="91"/>
      <c r="AZL25" s="91"/>
      <c r="AZM25" s="91"/>
      <c r="AZN25" s="91"/>
      <c r="AZO25" s="91"/>
      <c r="AZP25" s="91"/>
      <c r="AZQ25" s="91"/>
      <c r="AZR25" s="91"/>
      <c r="AZS25" s="91"/>
      <c r="AZT25" s="91"/>
      <c r="AZU25" s="91"/>
      <c r="AZV25" s="91"/>
      <c r="AZW25" s="91"/>
      <c r="AZX25" s="91"/>
      <c r="AZY25" s="91"/>
      <c r="AZZ25" s="91"/>
      <c r="BAA25" s="91"/>
      <c r="BAB25" s="91"/>
      <c r="BAC25" s="91"/>
      <c r="BAD25" s="91"/>
      <c r="BAE25" s="91"/>
      <c r="BAF25" s="91"/>
      <c r="BAG25" s="91"/>
      <c r="BAH25" s="91"/>
      <c r="BAI25" s="91"/>
      <c r="BAJ25" s="91"/>
      <c r="BAK25" s="91"/>
      <c r="BAL25" s="91"/>
      <c r="BAM25" s="91"/>
      <c r="BAN25" s="91"/>
      <c r="BAO25" s="91"/>
      <c r="BAP25" s="91"/>
      <c r="BAQ25" s="91"/>
      <c r="BAR25" s="91"/>
      <c r="BAS25" s="91"/>
      <c r="BAT25" s="91"/>
      <c r="BAU25" s="91"/>
      <c r="BAV25" s="91"/>
      <c r="BAW25" s="91"/>
      <c r="BAX25" s="91"/>
      <c r="BAY25" s="91"/>
      <c r="BAZ25" s="91"/>
      <c r="BBA25" s="91"/>
      <c r="BBB25" s="91"/>
      <c r="BBC25" s="91"/>
      <c r="BBD25" s="91"/>
      <c r="BBE25" s="91"/>
      <c r="BBF25" s="91"/>
      <c r="BBG25" s="91"/>
      <c r="BBH25" s="91"/>
      <c r="BBI25" s="91"/>
      <c r="BBJ25" s="91"/>
      <c r="BBK25" s="91"/>
      <c r="BBL25" s="91"/>
      <c r="BBM25" s="91"/>
      <c r="BBN25" s="91"/>
      <c r="BBO25" s="91"/>
      <c r="BBP25" s="91"/>
      <c r="BBQ25" s="91"/>
      <c r="BBR25" s="91"/>
      <c r="BBS25" s="91"/>
      <c r="BBT25" s="91"/>
      <c r="BBU25" s="91"/>
      <c r="BBV25" s="91"/>
      <c r="BBW25" s="91"/>
      <c r="BBX25" s="91"/>
      <c r="BBY25" s="91"/>
      <c r="BBZ25" s="91"/>
      <c r="BCA25" s="91"/>
      <c r="BCB25" s="91"/>
      <c r="BCC25" s="91"/>
      <c r="BCD25" s="91"/>
      <c r="BCE25" s="91"/>
      <c r="BCF25" s="91"/>
      <c r="BCG25" s="91"/>
      <c r="BCH25" s="91"/>
      <c r="BCI25" s="91"/>
      <c r="BCJ25" s="91"/>
      <c r="BCK25" s="91"/>
      <c r="BCL25" s="91"/>
      <c r="BCM25" s="91"/>
      <c r="BCN25" s="91"/>
      <c r="BCO25" s="91"/>
      <c r="BCP25" s="91"/>
      <c r="BCQ25" s="91"/>
      <c r="BCR25" s="91"/>
      <c r="BCS25" s="91"/>
      <c r="BCT25" s="91"/>
      <c r="BCU25" s="91"/>
      <c r="BCV25" s="91"/>
      <c r="BCW25" s="91"/>
      <c r="BCX25" s="91"/>
      <c r="BCY25" s="91"/>
      <c r="BCZ25" s="91"/>
      <c r="BDA25" s="91"/>
      <c r="BDB25" s="91"/>
      <c r="BDC25" s="91"/>
      <c r="BDD25" s="91"/>
      <c r="BDE25" s="91"/>
      <c r="BDF25" s="91"/>
      <c r="BDG25" s="91"/>
      <c r="BDH25" s="91"/>
      <c r="BDI25" s="91"/>
      <c r="BDJ25" s="91"/>
      <c r="BDK25" s="91"/>
      <c r="BDL25" s="91"/>
      <c r="BDM25" s="91"/>
      <c r="BDN25" s="91"/>
      <c r="BDO25" s="91"/>
      <c r="BDP25" s="91"/>
      <c r="BDQ25" s="91"/>
      <c r="BDR25" s="91"/>
      <c r="BDS25" s="91"/>
      <c r="BDT25" s="91"/>
      <c r="BDU25" s="91"/>
      <c r="BDV25" s="91"/>
      <c r="BDW25" s="91"/>
      <c r="BDX25" s="91"/>
      <c r="BDY25" s="91"/>
      <c r="BDZ25" s="91"/>
      <c r="BEA25" s="91"/>
      <c r="BEB25" s="91"/>
      <c r="BEC25" s="91"/>
      <c r="BED25" s="91"/>
      <c r="BEE25" s="91"/>
      <c r="BEF25" s="91"/>
      <c r="BEG25" s="91"/>
      <c r="BEH25" s="91"/>
      <c r="BEI25" s="91"/>
      <c r="BEJ25" s="91"/>
      <c r="BEK25" s="91"/>
      <c r="BEL25" s="91"/>
      <c r="BEM25" s="91"/>
      <c r="BEN25" s="91"/>
      <c r="BEO25" s="91"/>
      <c r="BEP25" s="91"/>
      <c r="BEQ25" s="91"/>
      <c r="BER25" s="91"/>
      <c r="BES25" s="91"/>
      <c r="BET25" s="91"/>
      <c r="BEU25" s="91"/>
      <c r="BEV25" s="91"/>
      <c r="BEW25" s="91"/>
      <c r="BEX25" s="91"/>
      <c r="BEY25" s="91"/>
      <c r="BEZ25" s="91"/>
      <c r="BFA25" s="91"/>
      <c r="BFB25" s="91"/>
      <c r="BFC25" s="91"/>
      <c r="BFD25" s="91"/>
      <c r="BFE25" s="91"/>
      <c r="BFF25" s="91"/>
      <c r="BFG25" s="91"/>
      <c r="BFH25" s="91"/>
      <c r="BFI25" s="91"/>
      <c r="BFJ25" s="91"/>
      <c r="BFK25" s="91"/>
      <c r="BFL25" s="91"/>
    </row>
    <row r="26" spans="1:1520" s="11" customFormat="1" x14ac:dyDescent="0.2">
      <c r="A26" s="15"/>
      <c r="B26" s="16"/>
      <c r="C26" s="94"/>
      <c r="D26" s="95"/>
      <c r="E26" s="95"/>
      <c r="F26" s="95"/>
      <c r="G26" s="14"/>
      <c r="H26" s="14"/>
    </row>
    <row r="27" spans="1:1520" s="11" customFormat="1" x14ac:dyDescent="0.2">
      <c r="A27" s="15"/>
      <c r="B27" s="16"/>
      <c r="C27" s="94"/>
      <c r="D27" s="95"/>
      <c r="E27" s="95"/>
      <c r="F27" s="95"/>
      <c r="G27" s="14"/>
      <c r="H27" s="14"/>
    </row>
    <row r="28" spans="1:1520" s="11" customFormat="1" x14ac:dyDescent="0.2">
      <c r="A28" s="15"/>
      <c r="B28" s="16"/>
      <c r="C28" s="94"/>
      <c r="D28" s="95"/>
      <c r="E28" s="95"/>
      <c r="F28" s="95"/>
      <c r="G28" s="14"/>
      <c r="H28" s="14"/>
    </row>
    <row r="29" spans="1:1520" s="11" customFormat="1" x14ac:dyDescent="0.2">
      <c r="A29" s="15"/>
      <c r="B29" s="16"/>
      <c r="C29" s="94"/>
      <c r="D29" s="95"/>
      <c r="E29" s="95"/>
      <c r="F29" s="95"/>
      <c r="G29" s="14"/>
      <c r="H29" s="14"/>
    </row>
    <row r="30" spans="1:1520" s="11" customFormat="1" x14ac:dyDescent="0.2">
      <c r="A30" s="15"/>
      <c r="B30" s="16"/>
      <c r="C30" s="94"/>
      <c r="D30" s="95"/>
      <c r="E30" s="95"/>
      <c r="F30" s="95"/>
      <c r="G30" s="14"/>
      <c r="H30" s="14"/>
    </row>
    <row r="31" spans="1:1520" s="11" customFormat="1" x14ac:dyDescent="0.2">
      <c r="A31" s="15"/>
      <c r="B31" s="16"/>
      <c r="C31" s="94"/>
      <c r="D31" s="95"/>
      <c r="E31" s="95"/>
      <c r="F31" s="95"/>
      <c r="G31" s="14"/>
      <c r="H31" s="14"/>
    </row>
    <row r="32" spans="1:1520" s="11" customFormat="1" x14ac:dyDescent="0.2">
      <c r="A32" s="15"/>
      <c r="B32" s="16"/>
      <c r="C32" s="94"/>
      <c r="D32" s="95"/>
      <c r="E32" s="95"/>
      <c r="F32" s="95"/>
      <c r="G32" s="14"/>
      <c r="H32" s="14"/>
    </row>
    <row r="33" spans="1:9" s="11" customFormat="1" x14ac:dyDescent="0.2">
      <c r="A33" s="15"/>
      <c r="B33" s="16"/>
      <c r="C33" s="94"/>
      <c r="D33" s="95"/>
      <c r="E33" s="95"/>
      <c r="F33" s="95"/>
      <c r="G33" s="14"/>
      <c r="H33" s="14"/>
    </row>
    <row r="34" spans="1:9" s="11" customFormat="1" x14ac:dyDescent="0.2">
      <c r="A34" s="15"/>
      <c r="B34" s="16"/>
      <c r="C34" s="94"/>
      <c r="D34" s="95"/>
      <c r="E34" s="95"/>
      <c r="F34" s="95"/>
      <c r="G34" s="14"/>
      <c r="H34" s="14"/>
    </row>
    <row r="35" spans="1:9" s="11" customFormat="1" x14ac:dyDescent="0.2">
      <c r="A35" s="15"/>
      <c r="B35" s="16"/>
      <c r="C35" s="94"/>
      <c r="D35" s="95"/>
      <c r="E35" s="95"/>
      <c r="F35" s="95"/>
      <c r="G35" s="14"/>
      <c r="H35" s="14"/>
    </row>
    <row r="36" spans="1:9" s="11" customFormat="1" x14ac:dyDescent="0.2">
      <c r="A36" s="15"/>
      <c r="B36" s="16"/>
      <c r="C36" s="94"/>
      <c r="D36" s="95"/>
      <c r="E36" s="95"/>
      <c r="F36" s="95"/>
      <c r="G36" s="14"/>
      <c r="H36" s="14"/>
    </row>
    <row r="37" spans="1:9" s="11" customFormat="1" x14ac:dyDescent="0.2">
      <c r="A37" s="15"/>
      <c r="B37" s="16"/>
      <c r="C37" s="94"/>
      <c r="D37" s="95"/>
      <c r="E37" s="95"/>
      <c r="F37" s="95"/>
      <c r="G37" s="14"/>
      <c r="H37" s="14"/>
    </row>
    <row r="38" spans="1:9" s="11" customFormat="1" x14ac:dyDescent="0.2">
      <c r="A38" s="15"/>
      <c r="B38" s="16"/>
      <c r="C38" s="94"/>
      <c r="D38" s="95"/>
      <c r="E38" s="95"/>
      <c r="F38" s="95"/>
      <c r="G38" s="14"/>
      <c r="H38" s="14"/>
      <c r="I38" s="13"/>
    </row>
    <row r="39" spans="1:9" s="11" customFormat="1" x14ac:dyDescent="0.2">
      <c r="A39" s="15"/>
      <c r="B39" s="16"/>
      <c r="C39" s="94"/>
      <c r="D39" s="95"/>
      <c r="E39" s="95"/>
      <c r="F39" s="95"/>
      <c r="G39" s="14"/>
      <c r="H39" s="14"/>
      <c r="I39" s="13"/>
    </row>
    <row r="40" spans="1:9" s="11" customFormat="1" x14ac:dyDescent="0.2">
      <c r="A40" s="15"/>
      <c r="B40" s="16"/>
      <c r="C40" s="94"/>
      <c r="D40" s="95"/>
      <c r="E40" s="95"/>
      <c r="F40" s="95"/>
      <c r="G40" s="14"/>
      <c r="H40" s="14"/>
      <c r="I40" s="13"/>
    </row>
    <row r="41" spans="1:9" s="11" customFormat="1" x14ac:dyDescent="0.2">
      <c r="A41" s="15"/>
      <c r="B41" s="16"/>
      <c r="C41" s="94"/>
      <c r="D41" s="95"/>
      <c r="E41" s="95"/>
      <c r="F41" s="95"/>
      <c r="G41" s="14"/>
      <c r="H41" s="14"/>
      <c r="I41" s="13"/>
    </row>
    <row r="42" spans="1:9" s="11" customFormat="1" x14ac:dyDescent="0.2">
      <c r="A42" s="15"/>
      <c r="B42" s="16"/>
      <c r="C42" s="94"/>
      <c r="D42" s="95"/>
      <c r="E42" s="95"/>
      <c r="F42" s="95"/>
      <c r="G42" s="14"/>
      <c r="H42" s="14"/>
      <c r="I42" s="13"/>
    </row>
    <row r="43" spans="1:9" s="11" customFormat="1" x14ac:dyDescent="0.2">
      <c r="A43" s="15"/>
      <c r="B43" s="16"/>
      <c r="C43" s="94"/>
      <c r="D43" s="95"/>
      <c r="E43" s="95"/>
      <c r="F43" s="95"/>
      <c r="G43" s="14"/>
      <c r="H43" s="14"/>
      <c r="I43" s="13"/>
    </row>
    <row r="44" spans="1:9" s="11" customFormat="1" x14ac:dyDescent="0.2">
      <c r="A44" s="15"/>
      <c r="B44" s="16"/>
      <c r="C44" s="94"/>
      <c r="D44" s="95"/>
      <c r="E44" s="95"/>
      <c r="F44" s="95"/>
      <c r="G44" s="14"/>
      <c r="H44" s="14"/>
      <c r="I44" s="13"/>
    </row>
    <row r="45" spans="1:9" s="11" customFormat="1" x14ac:dyDescent="0.2">
      <c r="A45" s="15"/>
      <c r="B45" s="16"/>
      <c r="C45" s="94"/>
      <c r="D45" s="95"/>
      <c r="E45" s="95"/>
      <c r="F45" s="95"/>
      <c r="G45" s="14"/>
      <c r="H45" s="14"/>
      <c r="I45" s="13"/>
    </row>
    <row r="46" spans="1:9" s="11" customFormat="1" x14ac:dyDescent="0.2">
      <c r="A46" s="15"/>
      <c r="B46" s="16"/>
      <c r="C46" s="94"/>
      <c r="D46" s="95"/>
      <c r="E46" s="95"/>
      <c r="F46" s="95"/>
      <c r="G46" s="14"/>
      <c r="H46" s="14"/>
      <c r="I46" s="13"/>
    </row>
    <row r="47" spans="1:9" s="11" customFormat="1" x14ac:dyDescent="0.2">
      <c r="A47" s="15"/>
      <c r="B47" s="16"/>
      <c r="C47" s="94"/>
      <c r="D47" s="95"/>
      <c r="E47" s="95"/>
      <c r="F47" s="95"/>
      <c r="G47" s="14"/>
      <c r="H47" s="14"/>
      <c r="I47" s="13"/>
    </row>
    <row r="48" spans="1:9" s="11" customFormat="1" x14ac:dyDescent="0.2">
      <c r="A48" s="15"/>
      <c r="B48" s="16"/>
      <c r="C48" s="94"/>
      <c r="D48" s="95"/>
      <c r="E48" s="95"/>
      <c r="F48" s="95"/>
      <c r="G48" s="14"/>
      <c r="H48" s="14"/>
      <c r="I48" s="13"/>
    </row>
    <row r="49" spans="1:9" s="11" customFormat="1" x14ac:dyDescent="0.2">
      <c r="A49" s="15"/>
      <c r="B49" s="16"/>
      <c r="C49" s="94"/>
      <c r="D49" s="95"/>
      <c r="E49" s="95"/>
      <c r="F49" s="95"/>
      <c r="G49" s="14"/>
      <c r="H49" s="14"/>
      <c r="I49" s="13"/>
    </row>
    <row r="50" spans="1:9" s="11" customFormat="1" x14ac:dyDescent="0.2">
      <c r="A50" s="15"/>
      <c r="B50" s="16"/>
      <c r="C50" s="94"/>
      <c r="D50" s="95"/>
      <c r="E50" s="95"/>
      <c r="F50" s="95"/>
      <c r="G50" s="14"/>
      <c r="H50" s="14"/>
      <c r="I50" s="13"/>
    </row>
    <row r="51" spans="1:9" s="11" customFormat="1" x14ac:dyDescent="0.2">
      <c r="A51" s="15"/>
      <c r="B51" s="16"/>
      <c r="C51" s="94"/>
      <c r="D51" s="95"/>
      <c r="E51" s="95"/>
      <c r="F51" s="95"/>
      <c r="G51" s="14"/>
      <c r="H51" s="14"/>
      <c r="I51" s="13"/>
    </row>
    <row r="52" spans="1:9" s="11" customFormat="1" x14ac:dyDescent="0.2">
      <c r="A52" s="15"/>
      <c r="B52" s="16"/>
      <c r="C52" s="94"/>
      <c r="D52" s="95"/>
      <c r="E52" s="95"/>
      <c r="F52" s="95"/>
      <c r="G52" s="14"/>
      <c r="H52" s="14"/>
      <c r="I52" s="13"/>
    </row>
    <row r="53" spans="1:9" s="11" customFormat="1" x14ac:dyDescent="0.2">
      <c r="A53" s="15"/>
      <c r="B53" s="16"/>
      <c r="C53" s="94"/>
      <c r="D53" s="95"/>
      <c r="E53" s="95"/>
      <c r="F53" s="95"/>
      <c r="G53" s="14"/>
      <c r="H53" s="14"/>
      <c r="I53" s="13"/>
    </row>
    <row r="54" spans="1:9" s="11" customFormat="1" x14ac:dyDescent="0.2">
      <c r="A54" s="15"/>
      <c r="B54" s="16"/>
      <c r="C54" s="94"/>
      <c r="D54" s="95"/>
      <c r="E54" s="95"/>
      <c r="F54" s="95"/>
      <c r="G54" s="14"/>
      <c r="H54" s="14"/>
      <c r="I54" s="13"/>
    </row>
    <row r="55" spans="1:9" s="11" customFormat="1" x14ac:dyDescent="0.2">
      <c r="A55" s="15"/>
      <c r="B55" s="16"/>
      <c r="C55" s="94"/>
      <c r="D55" s="95"/>
      <c r="E55" s="95"/>
      <c r="F55" s="95"/>
      <c r="G55" s="14"/>
      <c r="H55" s="14"/>
      <c r="I55" s="13"/>
    </row>
    <row r="56" spans="1:9" s="11" customFormat="1" x14ac:dyDescent="0.2">
      <c r="A56" s="15"/>
      <c r="B56" s="16"/>
      <c r="C56" s="94"/>
      <c r="D56" s="95"/>
      <c r="E56" s="95"/>
      <c r="F56" s="95"/>
      <c r="G56" s="14"/>
      <c r="H56" s="14"/>
      <c r="I56" s="13"/>
    </row>
    <row r="57" spans="1:9" s="11" customFormat="1" x14ac:dyDescent="0.2">
      <c r="A57" s="15"/>
      <c r="B57" s="16"/>
      <c r="C57" s="94"/>
      <c r="D57" s="95"/>
      <c r="E57" s="95"/>
      <c r="F57" s="95"/>
      <c r="G57" s="14"/>
      <c r="H57" s="14"/>
      <c r="I57" s="13"/>
    </row>
    <row r="58" spans="1:9" s="11" customFormat="1" x14ac:dyDescent="0.2">
      <c r="A58" s="15"/>
      <c r="B58" s="16"/>
      <c r="C58" s="94"/>
      <c r="D58" s="95"/>
      <c r="E58" s="95"/>
      <c r="F58" s="95"/>
      <c r="G58" s="14"/>
      <c r="H58" s="14"/>
      <c r="I58" s="13"/>
    </row>
    <row r="59" spans="1:9" s="11" customFormat="1" x14ac:dyDescent="0.2">
      <c r="A59" s="15"/>
      <c r="B59" s="16"/>
      <c r="C59" s="94"/>
      <c r="D59" s="95"/>
      <c r="E59" s="95"/>
      <c r="F59" s="95"/>
      <c r="G59" s="14"/>
      <c r="H59" s="14"/>
      <c r="I59" s="13"/>
    </row>
    <row r="60" spans="1:9" s="11" customFormat="1" x14ac:dyDescent="0.2">
      <c r="A60" s="15"/>
      <c r="B60" s="16"/>
      <c r="C60" s="94"/>
      <c r="D60" s="95"/>
      <c r="E60" s="95"/>
      <c r="F60" s="95"/>
      <c r="G60" s="14"/>
      <c r="H60" s="14"/>
      <c r="I60" s="13"/>
    </row>
    <row r="61" spans="1:9" s="11" customFormat="1" x14ac:dyDescent="0.2">
      <c r="A61" s="15"/>
      <c r="B61" s="16"/>
      <c r="C61" s="94"/>
      <c r="D61" s="95"/>
      <c r="E61" s="95"/>
      <c r="F61" s="95"/>
      <c r="G61" s="14"/>
      <c r="H61" s="14"/>
      <c r="I61" s="13"/>
    </row>
    <row r="62" spans="1:9" s="11" customFormat="1" x14ac:dyDescent="0.2">
      <c r="A62" s="15"/>
      <c r="B62" s="16"/>
      <c r="C62" s="94"/>
      <c r="D62" s="95"/>
      <c r="E62" s="95"/>
      <c r="F62" s="95"/>
      <c r="G62" s="14"/>
      <c r="H62" s="14"/>
      <c r="I62" s="13"/>
    </row>
    <row r="63" spans="1:9" s="11" customFormat="1" x14ac:dyDescent="0.2">
      <c r="A63" s="15"/>
      <c r="B63" s="16"/>
      <c r="C63" s="94"/>
      <c r="D63" s="95"/>
      <c r="E63" s="95"/>
      <c r="F63" s="95"/>
      <c r="G63" s="14"/>
      <c r="H63" s="14"/>
      <c r="I63" s="13"/>
    </row>
    <row r="64" spans="1:9" s="11" customFormat="1" x14ac:dyDescent="0.2">
      <c r="A64" s="15"/>
      <c r="B64" s="16"/>
      <c r="C64" s="94"/>
      <c r="D64" s="95"/>
      <c r="E64" s="95"/>
      <c r="F64" s="95"/>
      <c r="G64" s="14"/>
      <c r="H64" s="14"/>
      <c r="I64" s="13"/>
    </row>
    <row r="65" spans="1:9" s="11" customFormat="1" x14ac:dyDescent="0.2">
      <c r="A65" s="15"/>
      <c r="B65" s="16"/>
      <c r="C65" s="94"/>
      <c r="D65" s="95"/>
      <c r="E65" s="95"/>
      <c r="F65" s="95"/>
      <c r="G65" s="14"/>
      <c r="H65" s="14"/>
      <c r="I65" s="13"/>
    </row>
    <row r="66" spans="1:9" s="11" customFormat="1" x14ac:dyDescent="0.2">
      <c r="A66" s="15"/>
      <c r="B66" s="16"/>
      <c r="C66" s="94"/>
      <c r="D66" s="95"/>
      <c r="E66" s="95"/>
      <c r="F66" s="95"/>
      <c r="G66" s="14"/>
      <c r="H66" s="14"/>
    </row>
    <row r="67" spans="1:9" s="11" customFormat="1" x14ac:dyDescent="0.2">
      <c r="A67" s="15"/>
      <c r="B67" s="16"/>
      <c r="C67" s="94"/>
      <c r="D67" s="95"/>
      <c r="E67" s="95"/>
      <c r="F67" s="95"/>
      <c r="G67" s="14"/>
      <c r="H67" s="14"/>
    </row>
    <row r="68" spans="1:9" s="11" customFormat="1" x14ac:dyDescent="0.2">
      <c r="A68" s="15"/>
      <c r="B68" s="16"/>
      <c r="C68" s="94"/>
      <c r="D68" s="95"/>
      <c r="E68" s="95"/>
      <c r="F68" s="95"/>
      <c r="G68" s="14"/>
      <c r="H68" s="14"/>
    </row>
    <row r="69" spans="1:9" s="11" customFormat="1" x14ac:dyDescent="0.2">
      <c r="A69" s="15"/>
      <c r="B69" s="16"/>
      <c r="C69" s="94"/>
      <c r="D69" s="95"/>
      <c r="E69" s="95"/>
      <c r="F69" s="95"/>
      <c r="G69" s="14"/>
      <c r="H69" s="14"/>
    </row>
    <row r="70" spans="1:9" s="11" customFormat="1" x14ac:dyDescent="0.2">
      <c r="A70" s="15"/>
      <c r="B70" s="16"/>
      <c r="C70" s="94"/>
      <c r="D70" s="95"/>
      <c r="E70" s="95"/>
      <c r="F70" s="95"/>
      <c r="G70" s="14"/>
      <c r="H70" s="14"/>
    </row>
    <row r="71" spans="1:9" s="11" customFormat="1" x14ac:dyDescent="0.2">
      <c r="A71" s="15"/>
      <c r="B71" s="16"/>
      <c r="C71" s="94"/>
      <c r="D71" s="95"/>
      <c r="E71" s="95"/>
      <c r="F71" s="95"/>
      <c r="G71" s="14"/>
      <c r="H71" s="14"/>
    </row>
    <row r="72" spans="1:9" s="11" customFormat="1" x14ac:dyDescent="0.2">
      <c r="A72" s="15"/>
      <c r="B72" s="16"/>
      <c r="C72" s="94"/>
      <c r="D72" s="95"/>
      <c r="E72" s="95"/>
      <c r="F72" s="95"/>
      <c r="G72" s="14"/>
      <c r="H72" s="14"/>
    </row>
    <row r="73" spans="1:9" s="11" customFormat="1" x14ac:dyDescent="0.2">
      <c r="A73" s="15"/>
      <c r="B73" s="16"/>
      <c r="C73" s="94"/>
      <c r="D73" s="95"/>
      <c r="E73" s="95"/>
      <c r="F73" s="95"/>
      <c r="G73" s="14"/>
      <c r="H73" s="14"/>
    </row>
    <row r="74" spans="1:9" s="11" customFormat="1" x14ac:dyDescent="0.2">
      <c r="A74" s="15"/>
      <c r="B74" s="16"/>
      <c r="C74" s="94"/>
      <c r="D74" s="95"/>
      <c r="E74" s="95"/>
      <c r="F74" s="95"/>
      <c r="G74" s="14"/>
      <c r="H74" s="14"/>
    </row>
    <row r="75" spans="1:9" s="11" customFormat="1" x14ac:dyDescent="0.2">
      <c r="A75" s="15"/>
      <c r="B75" s="16"/>
      <c r="C75" s="94"/>
      <c r="D75" s="95"/>
      <c r="E75" s="95"/>
      <c r="F75" s="95"/>
      <c r="G75" s="14"/>
      <c r="H75" s="14"/>
    </row>
    <row r="76" spans="1:9" s="11" customFormat="1" x14ac:dyDescent="0.2">
      <c r="A76" s="15"/>
      <c r="B76" s="16"/>
      <c r="C76" s="94"/>
      <c r="D76" s="95"/>
      <c r="E76" s="95"/>
      <c r="F76" s="95"/>
      <c r="G76" s="14"/>
      <c r="H76" s="14"/>
    </row>
    <row r="77" spans="1:9" s="11" customFormat="1" x14ac:dyDescent="0.2">
      <c r="A77" s="15"/>
      <c r="B77" s="16"/>
      <c r="C77" s="94"/>
      <c r="D77" s="95"/>
      <c r="E77" s="95"/>
      <c r="F77" s="95"/>
      <c r="G77" s="14"/>
      <c r="H77" s="14"/>
    </row>
    <row r="78" spans="1:9" s="11" customFormat="1" x14ac:dyDescent="0.2">
      <c r="A78" s="15"/>
      <c r="B78" s="16"/>
      <c r="C78" s="94"/>
      <c r="D78" s="95"/>
      <c r="E78" s="95"/>
      <c r="F78" s="95"/>
      <c r="G78" s="14"/>
      <c r="H78" s="14"/>
    </row>
    <row r="79" spans="1:9" s="11" customFormat="1" x14ac:dyDescent="0.2">
      <c r="A79" s="15"/>
      <c r="B79" s="16"/>
      <c r="C79" s="94"/>
      <c r="D79" s="95"/>
      <c r="E79" s="95"/>
      <c r="F79" s="95"/>
      <c r="G79" s="14"/>
      <c r="H79" s="14"/>
    </row>
    <row r="80" spans="1:9" s="11" customFormat="1" x14ac:dyDescent="0.2">
      <c r="A80" s="15"/>
      <c r="B80" s="16"/>
      <c r="C80" s="94"/>
      <c r="D80" s="95"/>
      <c r="E80" s="95"/>
      <c r="F80" s="95"/>
      <c r="G80" s="14"/>
      <c r="H80" s="14"/>
    </row>
    <row r="81" spans="1:8" s="11" customFormat="1" x14ac:dyDescent="0.2">
      <c r="A81" s="15"/>
      <c r="B81" s="16"/>
      <c r="C81" s="94"/>
      <c r="D81" s="95"/>
      <c r="E81" s="95"/>
      <c r="F81" s="95"/>
      <c r="G81" s="14"/>
      <c r="H81" s="14"/>
    </row>
    <row r="82" spans="1:8" s="11" customFormat="1" x14ac:dyDescent="0.2">
      <c r="A82" s="15"/>
      <c r="B82" s="16"/>
      <c r="C82" s="94"/>
      <c r="D82" s="95"/>
      <c r="E82" s="95"/>
      <c r="F82" s="95"/>
      <c r="G82" s="14"/>
      <c r="H82" s="14"/>
    </row>
    <row r="83" spans="1:8" s="11" customFormat="1" x14ac:dyDescent="0.2">
      <c r="A83" s="15"/>
      <c r="B83" s="16"/>
      <c r="C83" s="94"/>
      <c r="D83" s="95"/>
      <c r="E83" s="95"/>
      <c r="F83" s="95"/>
      <c r="G83" s="14"/>
      <c r="H83" s="14"/>
    </row>
    <row r="84" spans="1:8" s="11" customFormat="1" x14ac:dyDescent="0.2">
      <c r="A84" s="15"/>
      <c r="B84" s="16"/>
      <c r="C84" s="94"/>
      <c r="D84" s="95"/>
      <c r="E84" s="95"/>
      <c r="F84" s="95"/>
      <c r="G84" s="14"/>
      <c r="H84" s="14"/>
    </row>
    <row r="85" spans="1:8" s="11" customFormat="1" x14ac:dyDescent="0.2">
      <c r="A85" s="15"/>
      <c r="B85" s="16"/>
      <c r="C85" s="94"/>
      <c r="D85" s="95"/>
      <c r="E85" s="95"/>
      <c r="F85" s="95"/>
      <c r="G85" s="14"/>
      <c r="H85" s="14"/>
    </row>
    <row r="86" spans="1:8" s="11" customFormat="1" x14ac:dyDescent="0.2">
      <c r="A86" s="15"/>
      <c r="B86" s="16"/>
      <c r="C86" s="94"/>
      <c r="D86" s="95"/>
      <c r="E86" s="95"/>
      <c r="F86" s="95"/>
      <c r="G86" s="14"/>
      <c r="H86" s="14"/>
    </row>
    <row r="87" spans="1:8" s="11" customFormat="1" x14ac:dyDescent="0.2">
      <c r="A87" s="15"/>
      <c r="B87" s="16"/>
      <c r="C87" s="94"/>
      <c r="D87" s="95"/>
      <c r="E87" s="95"/>
      <c r="F87" s="95"/>
      <c r="G87" s="14"/>
      <c r="H87" s="14"/>
    </row>
    <row r="88" spans="1:8" s="11" customFormat="1" x14ac:dyDescent="0.2">
      <c r="A88" s="15"/>
      <c r="B88" s="16"/>
      <c r="C88" s="94"/>
      <c r="D88" s="95"/>
      <c r="E88" s="95"/>
      <c r="F88" s="95"/>
      <c r="G88" s="14"/>
      <c r="H88" s="14"/>
    </row>
    <row r="89" spans="1:8" s="11" customFormat="1" x14ac:dyDescent="0.2">
      <c r="A89" s="15"/>
      <c r="B89" s="16"/>
      <c r="C89" s="94"/>
      <c r="D89" s="95"/>
      <c r="E89" s="95"/>
      <c r="F89" s="95"/>
      <c r="G89" s="14"/>
      <c r="H89" s="14"/>
    </row>
    <row r="90" spans="1:8" s="11" customFormat="1" x14ac:dyDescent="0.2">
      <c r="A90" s="15"/>
      <c r="B90" s="16"/>
      <c r="C90" s="94"/>
      <c r="D90" s="95"/>
      <c r="E90" s="95"/>
      <c r="F90" s="95"/>
      <c r="G90" s="14"/>
      <c r="H90" s="14"/>
    </row>
    <row r="91" spans="1:8" s="11" customFormat="1" x14ac:dyDescent="0.2">
      <c r="A91" s="15"/>
      <c r="B91" s="16"/>
      <c r="C91" s="94"/>
      <c r="D91" s="95"/>
      <c r="E91" s="95"/>
      <c r="F91" s="95"/>
      <c r="G91" s="14"/>
      <c r="H91" s="14"/>
    </row>
    <row r="92" spans="1:8" s="11" customFormat="1" x14ac:dyDescent="0.2">
      <c r="A92" s="15"/>
      <c r="B92" s="16"/>
      <c r="C92" s="94"/>
      <c r="D92" s="95"/>
      <c r="E92" s="95"/>
      <c r="F92" s="95"/>
      <c r="G92" s="14"/>
      <c r="H92" s="14"/>
    </row>
    <row r="93" spans="1:8" s="11" customFormat="1" x14ac:dyDescent="0.2">
      <c r="A93" s="15"/>
      <c r="B93" s="16"/>
      <c r="C93" s="94"/>
      <c r="D93" s="95"/>
      <c r="E93" s="95"/>
      <c r="F93" s="95"/>
      <c r="G93" s="14"/>
      <c r="H93" s="14"/>
    </row>
    <row r="94" spans="1:8" s="11" customFormat="1" x14ac:dyDescent="0.2">
      <c r="A94" s="15"/>
      <c r="B94" s="16"/>
      <c r="C94" s="94"/>
      <c r="D94" s="95"/>
      <c r="E94" s="95"/>
      <c r="F94" s="95"/>
      <c r="G94" s="14"/>
      <c r="H94" s="14"/>
    </row>
    <row r="95" spans="1:8" s="11" customFormat="1" x14ac:dyDescent="0.2">
      <c r="A95" s="15"/>
      <c r="B95" s="16"/>
      <c r="C95" s="94"/>
      <c r="D95" s="95"/>
      <c r="E95" s="95"/>
      <c r="F95" s="95"/>
      <c r="G95" s="14"/>
      <c r="H95" s="14"/>
    </row>
    <row r="96" spans="1:8" s="11" customFormat="1" x14ac:dyDescent="0.2">
      <c r="A96" s="15"/>
      <c r="B96" s="16"/>
      <c r="C96" s="94"/>
      <c r="D96" s="95"/>
      <c r="E96" s="95"/>
      <c r="F96" s="95"/>
      <c r="G96" s="14"/>
      <c r="H96" s="14"/>
    </row>
    <row r="97" spans="1:8" s="11" customFormat="1" x14ac:dyDescent="0.2">
      <c r="A97" s="15"/>
      <c r="B97" s="16"/>
      <c r="C97" s="94"/>
      <c r="D97" s="95"/>
      <c r="E97" s="95"/>
      <c r="F97" s="95"/>
      <c r="G97" s="14"/>
      <c r="H97" s="14"/>
    </row>
    <row r="98" spans="1:8" s="11" customFormat="1" x14ac:dyDescent="0.2">
      <c r="A98" s="15"/>
      <c r="B98" s="16"/>
      <c r="C98" s="94"/>
      <c r="D98" s="95"/>
      <c r="E98" s="95"/>
      <c r="F98" s="95"/>
      <c r="G98" s="14"/>
      <c r="H98" s="14"/>
    </row>
    <row r="99" spans="1:8" s="11" customFormat="1" x14ac:dyDescent="0.2">
      <c r="A99" s="15"/>
      <c r="B99" s="16"/>
      <c r="C99" s="94"/>
      <c r="D99" s="95"/>
      <c r="E99" s="95"/>
      <c r="F99" s="95"/>
      <c r="G99" s="14"/>
      <c r="H99" s="14"/>
    </row>
    <row r="100" spans="1:8" s="11" customFormat="1" x14ac:dyDescent="0.2">
      <c r="A100" s="15"/>
      <c r="B100" s="16"/>
      <c r="C100" s="94"/>
      <c r="D100" s="95"/>
      <c r="E100" s="95"/>
      <c r="F100" s="95"/>
      <c r="G100" s="14"/>
      <c r="H100" s="14"/>
    </row>
    <row r="101" spans="1:8" s="11" customFormat="1" x14ac:dyDescent="0.2">
      <c r="A101" s="15"/>
      <c r="B101" s="16"/>
      <c r="C101" s="94"/>
      <c r="D101" s="95"/>
      <c r="E101" s="95"/>
      <c r="F101" s="95"/>
      <c r="G101" s="14"/>
      <c r="H101" s="14"/>
    </row>
    <row r="102" spans="1:8" s="11" customFormat="1" x14ac:dyDescent="0.2">
      <c r="A102" s="15"/>
      <c r="B102" s="16"/>
      <c r="C102" s="94"/>
      <c r="D102" s="95"/>
      <c r="E102" s="95"/>
      <c r="F102" s="95"/>
      <c r="G102" s="14"/>
      <c r="H102" s="14"/>
    </row>
    <row r="103" spans="1:8" s="11" customFormat="1" x14ac:dyDescent="0.2">
      <c r="A103" s="15"/>
      <c r="B103" s="16"/>
      <c r="C103" s="94"/>
      <c r="D103" s="95"/>
      <c r="E103" s="95"/>
      <c r="F103" s="95"/>
      <c r="G103" s="14"/>
      <c r="H103" s="14"/>
    </row>
    <row r="104" spans="1:8" s="11" customFormat="1" x14ac:dyDescent="0.2">
      <c r="A104" s="15"/>
      <c r="B104" s="16"/>
      <c r="C104" s="94"/>
      <c r="D104" s="95"/>
      <c r="E104" s="95"/>
      <c r="F104" s="95"/>
      <c r="G104" s="14"/>
      <c r="H104" s="14"/>
    </row>
    <row r="105" spans="1:8" s="11" customFormat="1" x14ac:dyDescent="0.2">
      <c r="A105" s="15"/>
      <c r="B105" s="16"/>
      <c r="C105" s="94"/>
      <c r="D105" s="95"/>
      <c r="E105" s="95"/>
      <c r="F105" s="95"/>
      <c r="G105" s="14"/>
      <c r="H105" s="14"/>
    </row>
    <row r="106" spans="1:8" s="11" customFormat="1" x14ac:dyDescent="0.2">
      <c r="A106" s="15"/>
      <c r="B106" s="16"/>
      <c r="C106" s="94"/>
      <c r="D106" s="95"/>
      <c r="E106" s="95"/>
      <c r="F106" s="95"/>
      <c r="G106" s="14"/>
      <c r="H106" s="14"/>
    </row>
    <row r="107" spans="1:8" s="11" customFormat="1" x14ac:dyDescent="0.2">
      <c r="A107" s="15"/>
      <c r="B107" s="16"/>
      <c r="C107" s="94"/>
      <c r="D107" s="95"/>
      <c r="E107" s="95"/>
      <c r="F107" s="95"/>
      <c r="G107" s="14"/>
      <c r="H107" s="14"/>
    </row>
    <row r="108" spans="1:8" s="11" customFormat="1" x14ac:dyDescent="0.2">
      <c r="A108" s="15"/>
      <c r="B108" s="16"/>
      <c r="C108" s="94"/>
      <c r="D108" s="95"/>
      <c r="E108" s="95"/>
      <c r="F108" s="95"/>
      <c r="G108" s="14"/>
      <c r="H108" s="14"/>
    </row>
    <row r="109" spans="1:8" s="11" customFormat="1" x14ac:dyDescent="0.2">
      <c r="A109" s="15"/>
      <c r="B109" s="16"/>
      <c r="C109" s="94"/>
      <c r="D109" s="95"/>
      <c r="E109" s="95"/>
      <c r="F109" s="95"/>
      <c r="G109" s="14"/>
      <c r="H109" s="14"/>
    </row>
    <row r="110" spans="1:8" s="11" customFormat="1" x14ac:dyDescent="0.2">
      <c r="A110" s="15"/>
      <c r="B110" s="16"/>
      <c r="C110" s="94"/>
      <c r="D110" s="95"/>
      <c r="E110" s="95"/>
      <c r="F110" s="95"/>
      <c r="G110" s="14"/>
      <c r="H110" s="14"/>
    </row>
    <row r="111" spans="1:8" s="11" customFormat="1" x14ac:dyDescent="0.2">
      <c r="A111" s="15"/>
      <c r="B111" s="16"/>
      <c r="C111" s="94"/>
      <c r="D111" s="95"/>
      <c r="E111" s="95"/>
      <c r="F111" s="95"/>
      <c r="G111" s="14"/>
      <c r="H111" s="14"/>
    </row>
    <row r="112" spans="1:8" s="11" customFormat="1" x14ac:dyDescent="0.2">
      <c r="A112" s="15"/>
      <c r="B112" s="16"/>
      <c r="C112" s="94"/>
      <c r="D112" s="95"/>
      <c r="E112" s="95"/>
      <c r="F112" s="95"/>
      <c r="G112" s="14"/>
      <c r="H112" s="14"/>
    </row>
    <row r="113" spans="1:8" s="11" customFormat="1" x14ac:dyDescent="0.2">
      <c r="A113" s="15"/>
      <c r="B113" s="16"/>
      <c r="C113" s="94"/>
      <c r="D113" s="95"/>
      <c r="E113" s="95"/>
      <c r="F113" s="95"/>
      <c r="G113" s="14"/>
      <c r="H113" s="14"/>
    </row>
    <row r="114" spans="1:8" s="11" customFormat="1" x14ac:dyDescent="0.2">
      <c r="A114" s="15"/>
      <c r="B114" s="16"/>
      <c r="C114" s="94"/>
      <c r="D114" s="95"/>
      <c r="E114" s="95"/>
      <c r="F114" s="95"/>
      <c r="G114" s="14"/>
      <c r="H114" s="14"/>
    </row>
    <row r="115" spans="1:8" s="11" customFormat="1" x14ac:dyDescent="0.2">
      <c r="A115" s="15"/>
      <c r="B115" s="16"/>
      <c r="C115" s="94"/>
      <c r="D115" s="95"/>
      <c r="E115" s="95"/>
      <c r="F115" s="95"/>
      <c r="G115" s="14"/>
      <c r="H115" s="14"/>
    </row>
    <row r="116" spans="1:8" s="11" customFormat="1" x14ac:dyDescent="0.2">
      <c r="A116" s="15"/>
      <c r="B116" s="16"/>
      <c r="C116" s="94"/>
      <c r="D116" s="95"/>
      <c r="E116" s="95"/>
      <c r="F116" s="95"/>
      <c r="G116" s="14"/>
      <c r="H116" s="14"/>
    </row>
    <row r="117" spans="1:8" s="11" customFormat="1" x14ac:dyDescent="0.2">
      <c r="A117" s="15"/>
      <c r="B117" s="16"/>
      <c r="C117" s="94"/>
      <c r="D117" s="95"/>
      <c r="E117" s="95"/>
      <c r="F117" s="95"/>
      <c r="G117" s="14"/>
      <c r="H117" s="14"/>
    </row>
    <row r="118" spans="1:8" s="11" customFormat="1" x14ac:dyDescent="0.2">
      <c r="A118" s="15"/>
      <c r="B118" s="16"/>
      <c r="C118" s="94"/>
      <c r="D118" s="95"/>
      <c r="E118" s="95"/>
      <c r="F118" s="95"/>
      <c r="G118" s="14"/>
      <c r="H118" s="14"/>
    </row>
    <row r="119" spans="1:8" s="11" customFormat="1" x14ac:dyDescent="0.2">
      <c r="A119" s="15"/>
      <c r="B119" s="16"/>
      <c r="C119" s="94"/>
      <c r="D119" s="95"/>
      <c r="E119" s="95"/>
      <c r="F119" s="95"/>
      <c r="G119" s="14"/>
      <c r="H119" s="14"/>
    </row>
    <row r="120" spans="1:8" s="11" customFormat="1" x14ac:dyDescent="0.2">
      <c r="A120" s="15"/>
      <c r="B120" s="16"/>
      <c r="C120" s="94"/>
      <c r="D120" s="95"/>
      <c r="E120" s="95"/>
      <c r="F120" s="95"/>
      <c r="G120" s="14"/>
      <c r="H120" s="14"/>
    </row>
    <row r="121" spans="1:8" s="11" customFormat="1" x14ac:dyDescent="0.2">
      <c r="A121" s="15"/>
      <c r="B121" s="16"/>
      <c r="C121" s="94"/>
      <c r="D121" s="95"/>
      <c r="E121" s="95"/>
      <c r="F121" s="95"/>
      <c r="G121" s="14"/>
      <c r="H121" s="14"/>
    </row>
    <row r="122" spans="1:8" s="11" customFormat="1" x14ac:dyDescent="0.2">
      <c r="A122" s="15"/>
      <c r="B122" s="16"/>
      <c r="C122" s="94"/>
      <c r="D122" s="95"/>
      <c r="E122" s="95"/>
      <c r="F122" s="95"/>
      <c r="G122" s="14"/>
      <c r="H122" s="14"/>
    </row>
    <row r="123" spans="1:8" s="11" customFormat="1" x14ac:dyDescent="0.2">
      <c r="A123" s="15"/>
      <c r="B123" s="16"/>
      <c r="C123" s="94"/>
      <c r="D123" s="95"/>
      <c r="E123" s="95"/>
      <c r="F123" s="95"/>
      <c r="G123" s="14"/>
      <c r="H123" s="14"/>
    </row>
    <row r="124" spans="1:8" s="11" customFormat="1" x14ac:dyDescent="0.2">
      <c r="A124" s="15"/>
      <c r="B124" s="16"/>
      <c r="C124" s="94"/>
      <c r="D124" s="95"/>
      <c r="E124" s="95"/>
      <c r="F124" s="95"/>
      <c r="G124" s="14"/>
      <c r="H124" s="14"/>
    </row>
    <row r="125" spans="1:8" s="11" customFormat="1" x14ac:dyDescent="0.2">
      <c r="A125" s="15"/>
      <c r="B125" s="16"/>
      <c r="C125" s="94"/>
      <c r="D125" s="95"/>
      <c r="E125" s="95"/>
      <c r="F125" s="95"/>
      <c r="G125" s="14"/>
      <c r="H125" s="14"/>
    </row>
    <row r="126" spans="1:8" s="11" customFormat="1" x14ac:dyDescent="0.2">
      <c r="A126" s="15"/>
      <c r="B126" s="16"/>
      <c r="C126" s="94"/>
      <c r="D126" s="95"/>
      <c r="E126" s="95"/>
      <c r="F126" s="95"/>
      <c r="G126" s="14"/>
      <c r="H126" s="14"/>
    </row>
    <row r="127" spans="1:8" s="11" customFormat="1" x14ac:dyDescent="0.2">
      <c r="A127" s="15"/>
      <c r="B127" s="16"/>
      <c r="C127" s="94"/>
      <c r="D127" s="95"/>
      <c r="E127" s="95"/>
      <c r="F127" s="95"/>
      <c r="G127" s="14"/>
      <c r="H127" s="14"/>
    </row>
    <row r="128" spans="1:8" s="11" customFormat="1" x14ac:dyDescent="0.2">
      <c r="A128" s="15"/>
      <c r="B128" s="16"/>
      <c r="C128" s="94"/>
      <c r="D128" s="95"/>
      <c r="E128" s="95"/>
      <c r="F128" s="95"/>
      <c r="G128" s="14"/>
      <c r="H128" s="14"/>
    </row>
    <row r="129" spans="1:8" s="11" customFormat="1" x14ac:dyDescent="0.2">
      <c r="A129" s="15"/>
      <c r="B129" s="16"/>
      <c r="C129" s="94"/>
      <c r="D129" s="95"/>
      <c r="E129" s="95"/>
      <c r="F129" s="95"/>
      <c r="G129" s="14"/>
      <c r="H129" s="14"/>
    </row>
    <row r="130" spans="1:8" s="11" customFormat="1" x14ac:dyDescent="0.2">
      <c r="A130" s="15"/>
      <c r="B130" s="16"/>
      <c r="C130" s="94"/>
      <c r="D130" s="95"/>
      <c r="E130" s="95"/>
      <c r="F130" s="95"/>
      <c r="G130" s="14"/>
      <c r="H130" s="14"/>
    </row>
    <row r="131" spans="1:8" s="11" customFormat="1" x14ac:dyDescent="0.2">
      <c r="A131" s="15"/>
      <c r="B131" s="16"/>
      <c r="C131" s="94"/>
      <c r="D131" s="95"/>
      <c r="E131" s="95"/>
      <c r="F131" s="95"/>
      <c r="G131" s="14"/>
      <c r="H131" s="14"/>
    </row>
    <row r="132" spans="1:8" s="11" customFormat="1" x14ac:dyDescent="0.2">
      <c r="A132" s="15"/>
      <c r="B132" s="16"/>
      <c r="C132" s="94"/>
      <c r="D132" s="95"/>
      <c r="E132" s="95"/>
      <c r="F132" s="95"/>
      <c r="G132" s="14"/>
      <c r="H132" s="14"/>
    </row>
    <row r="133" spans="1:8" s="11" customFormat="1" x14ac:dyDescent="0.2">
      <c r="A133" s="15"/>
      <c r="B133" s="16"/>
      <c r="C133" s="94"/>
      <c r="D133" s="95"/>
      <c r="E133" s="95"/>
      <c r="F133" s="95"/>
      <c r="G133" s="14"/>
      <c r="H133" s="14"/>
    </row>
    <row r="134" spans="1:8" s="11" customFormat="1" x14ac:dyDescent="0.2">
      <c r="A134" s="15"/>
      <c r="B134" s="16"/>
      <c r="C134" s="94"/>
      <c r="D134" s="95"/>
      <c r="E134" s="95"/>
      <c r="F134" s="95"/>
      <c r="G134" s="14"/>
      <c r="H134" s="14"/>
    </row>
    <row r="135" spans="1:8" s="11" customFormat="1" x14ac:dyDescent="0.2">
      <c r="A135" s="15"/>
      <c r="B135" s="16"/>
      <c r="C135" s="94"/>
      <c r="D135" s="95"/>
      <c r="E135" s="95"/>
      <c r="F135" s="95"/>
      <c r="G135" s="14"/>
      <c r="H135" s="14"/>
    </row>
    <row r="136" spans="1:8" s="11" customFormat="1" x14ac:dyDescent="0.2">
      <c r="A136" s="15"/>
      <c r="B136" s="16"/>
      <c r="C136" s="94"/>
      <c r="D136" s="95"/>
      <c r="E136" s="95"/>
      <c r="F136" s="95"/>
      <c r="G136" s="14"/>
      <c r="H136" s="14"/>
    </row>
    <row r="137" spans="1:8" s="11" customFormat="1" x14ac:dyDescent="0.2">
      <c r="A137" s="15"/>
      <c r="B137" s="16"/>
      <c r="C137" s="94"/>
      <c r="D137" s="95"/>
      <c r="E137" s="95"/>
      <c r="F137" s="95"/>
      <c r="G137" s="14"/>
      <c r="H137" s="14"/>
    </row>
    <row r="138" spans="1:8" s="11" customFormat="1" x14ac:dyDescent="0.2">
      <c r="A138" s="15"/>
      <c r="B138" s="16"/>
      <c r="C138" s="94"/>
      <c r="D138" s="95"/>
      <c r="E138" s="95"/>
      <c r="F138" s="95"/>
      <c r="G138" s="14"/>
      <c r="H138" s="14"/>
    </row>
    <row r="139" spans="1:8" s="11" customFormat="1" x14ac:dyDescent="0.2">
      <c r="A139" s="15"/>
      <c r="B139" s="16"/>
      <c r="C139" s="94"/>
      <c r="D139" s="95"/>
      <c r="E139" s="95"/>
      <c r="F139" s="95"/>
      <c r="G139" s="14"/>
      <c r="H139" s="14"/>
    </row>
    <row r="140" spans="1:8" s="11" customFormat="1" x14ac:dyDescent="0.2">
      <c r="A140" s="15"/>
      <c r="B140" s="16"/>
      <c r="C140" s="94"/>
      <c r="D140" s="95"/>
      <c r="E140" s="95"/>
      <c r="F140" s="95"/>
      <c r="G140" s="14"/>
      <c r="H140" s="14"/>
    </row>
    <row r="141" spans="1:8" s="11" customFormat="1" x14ac:dyDescent="0.2">
      <c r="A141" s="15"/>
      <c r="B141" s="16"/>
      <c r="C141" s="94"/>
      <c r="D141" s="95"/>
      <c r="E141" s="95"/>
      <c r="F141" s="95"/>
      <c r="G141" s="14"/>
      <c r="H141" s="14"/>
    </row>
    <row r="142" spans="1:8" s="11" customFormat="1" x14ac:dyDescent="0.2">
      <c r="A142" s="15"/>
      <c r="B142" s="16"/>
      <c r="C142" s="94"/>
      <c r="D142" s="95"/>
      <c r="E142" s="95"/>
      <c r="F142" s="95"/>
      <c r="G142" s="14"/>
      <c r="H142" s="14"/>
    </row>
    <row r="143" spans="1:8" s="11" customFormat="1" x14ac:dyDescent="0.2">
      <c r="A143" s="15"/>
      <c r="B143" s="16"/>
      <c r="C143" s="94"/>
      <c r="D143" s="95"/>
      <c r="E143" s="95"/>
      <c r="F143" s="95"/>
      <c r="G143" s="14"/>
      <c r="H143" s="14"/>
    </row>
    <row r="144" spans="1:8" s="11" customFormat="1" x14ac:dyDescent="0.2">
      <c r="A144" s="15"/>
      <c r="B144" s="16"/>
      <c r="C144" s="94"/>
      <c r="D144" s="95"/>
      <c r="E144" s="95"/>
      <c r="F144" s="95"/>
      <c r="G144" s="14"/>
      <c r="H144" s="14"/>
    </row>
    <row r="145" spans="1:8" s="11" customFormat="1" x14ac:dyDescent="0.2">
      <c r="A145" s="15"/>
      <c r="B145" s="16"/>
      <c r="C145" s="94"/>
      <c r="D145" s="95"/>
      <c r="E145" s="95"/>
      <c r="F145" s="95"/>
      <c r="G145" s="14"/>
      <c r="H145" s="14"/>
    </row>
    <row r="146" spans="1:8" s="11" customFormat="1" x14ac:dyDescent="0.2">
      <c r="A146" s="15"/>
      <c r="B146" s="16"/>
      <c r="C146" s="94"/>
      <c r="D146" s="95"/>
      <c r="E146" s="95"/>
      <c r="F146" s="95"/>
      <c r="G146" s="14"/>
      <c r="H146" s="14"/>
    </row>
    <row r="147" spans="1:8" s="11" customFormat="1" x14ac:dyDescent="0.2">
      <c r="A147" s="15"/>
      <c r="B147" s="16"/>
      <c r="C147" s="94"/>
      <c r="D147" s="95"/>
      <c r="E147" s="95"/>
      <c r="F147" s="95"/>
      <c r="G147" s="14"/>
      <c r="H147" s="14"/>
    </row>
    <row r="148" spans="1:8" s="11" customFormat="1" x14ac:dyDescent="0.2">
      <c r="A148" s="15"/>
      <c r="B148" s="16"/>
      <c r="C148" s="94"/>
      <c r="D148" s="95"/>
      <c r="E148" s="95"/>
      <c r="F148" s="95"/>
      <c r="G148" s="14"/>
      <c r="H148" s="14"/>
    </row>
    <row r="149" spans="1:8" s="11" customFormat="1" x14ac:dyDescent="0.2">
      <c r="A149" s="15"/>
      <c r="B149" s="16"/>
      <c r="C149" s="94"/>
      <c r="D149" s="95"/>
      <c r="E149" s="95"/>
      <c r="F149" s="95"/>
      <c r="G149" s="14"/>
      <c r="H149" s="14"/>
    </row>
    <row r="150" spans="1:8" s="11" customFormat="1" x14ac:dyDescent="0.2">
      <c r="A150" s="15"/>
      <c r="B150" s="16"/>
      <c r="C150" s="94"/>
      <c r="D150" s="95"/>
      <c r="E150" s="95"/>
      <c r="F150" s="95"/>
      <c r="G150" s="14"/>
      <c r="H150" s="14"/>
    </row>
    <row r="151" spans="1:8" s="11" customFormat="1" x14ac:dyDescent="0.2">
      <c r="A151" s="15"/>
      <c r="B151" s="16"/>
      <c r="C151" s="94"/>
      <c r="D151" s="95"/>
      <c r="E151" s="95"/>
      <c r="F151" s="95"/>
      <c r="G151" s="14"/>
      <c r="H151" s="14"/>
    </row>
    <row r="152" spans="1:8" s="11" customFormat="1" x14ac:dyDescent="0.2">
      <c r="A152" s="15"/>
      <c r="B152" s="16"/>
      <c r="C152" s="94"/>
      <c r="D152" s="95"/>
      <c r="E152" s="95"/>
      <c r="F152" s="95"/>
      <c r="G152" s="14"/>
      <c r="H152" s="14"/>
    </row>
    <row r="153" spans="1:8" s="11" customFormat="1" x14ac:dyDescent="0.2">
      <c r="A153" s="15"/>
      <c r="B153" s="16"/>
      <c r="C153" s="94"/>
      <c r="D153" s="95"/>
      <c r="E153" s="95"/>
      <c r="F153" s="95"/>
      <c r="G153" s="14"/>
      <c r="H153" s="14"/>
    </row>
    <row r="154" spans="1:8" s="11" customFormat="1" x14ac:dyDescent="0.2">
      <c r="A154" s="15"/>
      <c r="B154" s="16"/>
      <c r="C154" s="94"/>
      <c r="D154" s="95"/>
      <c r="E154" s="95"/>
      <c r="F154" s="95"/>
      <c r="G154" s="14"/>
      <c r="H154" s="14"/>
    </row>
    <row r="155" spans="1:8" s="11" customFormat="1" x14ac:dyDescent="0.2">
      <c r="A155" s="15"/>
      <c r="B155" s="16"/>
      <c r="C155" s="94"/>
      <c r="D155" s="95"/>
      <c r="E155" s="95"/>
      <c r="F155" s="95"/>
      <c r="G155" s="14"/>
      <c r="H155" s="14"/>
    </row>
    <row r="156" spans="1:8" s="11" customFormat="1" x14ac:dyDescent="0.2">
      <c r="A156" s="15"/>
      <c r="B156" s="16"/>
      <c r="C156" s="94"/>
      <c r="D156" s="95"/>
      <c r="E156" s="95"/>
      <c r="F156" s="95"/>
      <c r="G156" s="14"/>
      <c r="H156" s="14"/>
    </row>
    <row r="157" spans="1:8" s="11" customFormat="1" x14ac:dyDescent="0.2">
      <c r="A157" s="15"/>
      <c r="B157" s="16"/>
      <c r="C157" s="94"/>
      <c r="D157" s="95"/>
      <c r="E157" s="95"/>
      <c r="F157" s="95"/>
      <c r="G157" s="14"/>
      <c r="H157" s="14"/>
    </row>
    <row r="158" spans="1:8" s="11" customFormat="1" x14ac:dyDescent="0.2">
      <c r="A158" s="15"/>
      <c r="B158" s="16"/>
      <c r="C158" s="94"/>
      <c r="D158" s="95"/>
      <c r="E158" s="95"/>
      <c r="F158" s="95"/>
      <c r="G158" s="14"/>
      <c r="H158" s="14"/>
    </row>
    <row r="159" spans="1:8" s="11" customFormat="1" x14ac:dyDescent="0.2">
      <c r="A159" s="15"/>
      <c r="B159" s="16"/>
      <c r="C159" s="94"/>
      <c r="D159" s="95"/>
      <c r="E159" s="95"/>
      <c r="F159" s="95"/>
      <c r="G159" s="14"/>
      <c r="H159" s="14"/>
    </row>
    <row r="160" spans="1:8" s="11" customFormat="1" x14ac:dyDescent="0.2">
      <c r="A160" s="15"/>
      <c r="B160" s="16"/>
      <c r="C160" s="94"/>
      <c r="D160" s="95"/>
      <c r="E160" s="95"/>
      <c r="F160" s="95"/>
      <c r="G160" s="14"/>
      <c r="H160" s="14"/>
    </row>
    <row r="161" spans="1:8" s="11" customFormat="1" x14ac:dyDescent="0.2">
      <c r="A161" s="15"/>
      <c r="B161" s="16"/>
      <c r="C161" s="94"/>
      <c r="D161" s="95"/>
      <c r="E161" s="95"/>
      <c r="F161" s="95"/>
      <c r="G161" s="14"/>
      <c r="H161" s="14"/>
    </row>
    <row r="162" spans="1:8" s="11" customFormat="1" x14ac:dyDescent="0.2">
      <c r="A162" s="15"/>
      <c r="B162" s="16"/>
      <c r="C162" s="94"/>
      <c r="D162" s="95"/>
      <c r="E162" s="95"/>
      <c r="F162" s="95"/>
      <c r="G162" s="14"/>
      <c r="H162" s="14"/>
    </row>
    <row r="163" spans="1:8" s="11" customFormat="1" x14ac:dyDescent="0.2">
      <c r="A163" s="15"/>
      <c r="B163" s="16"/>
      <c r="C163" s="94"/>
      <c r="D163" s="95"/>
      <c r="E163" s="95"/>
      <c r="F163" s="95"/>
      <c r="G163" s="14"/>
      <c r="H163" s="14"/>
    </row>
    <row r="164" spans="1:8" s="11" customFormat="1" x14ac:dyDescent="0.2">
      <c r="A164" s="15"/>
      <c r="B164" s="16"/>
      <c r="C164" s="94"/>
      <c r="D164" s="95"/>
      <c r="E164" s="95"/>
      <c r="F164" s="95"/>
      <c r="G164" s="14"/>
      <c r="H164" s="14"/>
    </row>
    <row r="165" spans="1:8" s="11" customFormat="1" x14ac:dyDescent="0.2">
      <c r="A165" s="15"/>
      <c r="B165" s="16"/>
      <c r="C165" s="94"/>
      <c r="D165" s="95"/>
      <c r="E165" s="95"/>
      <c r="F165" s="95"/>
      <c r="G165" s="14"/>
      <c r="H165" s="14"/>
    </row>
    <row r="166" spans="1:8" s="11" customFormat="1" x14ac:dyDescent="0.2">
      <c r="A166" s="15"/>
      <c r="B166" s="16"/>
      <c r="C166" s="94"/>
      <c r="D166" s="95"/>
      <c r="E166" s="95"/>
      <c r="F166" s="95"/>
      <c r="G166" s="14"/>
      <c r="H166" s="14"/>
    </row>
    <row r="167" spans="1:8" s="11" customFormat="1" x14ac:dyDescent="0.2">
      <c r="A167" s="15"/>
      <c r="B167" s="16"/>
      <c r="C167" s="94"/>
      <c r="D167" s="95"/>
      <c r="E167" s="95"/>
      <c r="F167" s="95"/>
      <c r="G167" s="14"/>
      <c r="H167" s="14"/>
    </row>
    <row r="168" spans="1:8" s="11" customFormat="1" x14ac:dyDescent="0.2">
      <c r="A168" s="15"/>
      <c r="B168" s="16"/>
      <c r="C168" s="94"/>
      <c r="D168" s="95"/>
      <c r="E168" s="95"/>
      <c r="F168" s="95"/>
      <c r="G168" s="14"/>
      <c r="H168" s="14"/>
    </row>
    <row r="169" spans="1:8" s="11" customFormat="1" x14ac:dyDescent="0.2">
      <c r="A169" s="15"/>
      <c r="B169" s="16"/>
      <c r="C169" s="94"/>
      <c r="D169" s="95"/>
      <c r="E169" s="95"/>
      <c r="F169" s="95"/>
      <c r="G169" s="14"/>
      <c r="H169" s="14"/>
    </row>
    <row r="170" spans="1:8" s="11" customFormat="1" x14ac:dyDescent="0.2">
      <c r="A170" s="15"/>
      <c r="B170" s="16"/>
      <c r="C170" s="94"/>
      <c r="D170" s="95"/>
      <c r="E170" s="95"/>
      <c r="F170" s="95"/>
      <c r="G170" s="14"/>
      <c r="H170" s="14"/>
    </row>
    <row r="171" spans="1:8" s="11" customFormat="1" x14ac:dyDescent="0.2">
      <c r="A171" s="15"/>
      <c r="B171" s="16"/>
      <c r="C171" s="94"/>
      <c r="D171" s="95"/>
      <c r="E171" s="95"/>
      <c r="F171" s="95"/>
      <c r="G171" s="14"/>
      <c r="H171" s="14"/>
    </row>
    <row r="172" spans="1:8" s="11" customFormat="1" x14ac:dyDescent="0.2">
      <c r="A172" s="15"/>
      <c r="B172" s="16"/>
      <c r="C172" s="94"/>
      <c r="D172" s="95"/>
      <c r="E172" s="95"/>
      <c r="F172" s="95"/>
      <c r="G172" s="14"/>
      <c r="H172" s="14"/>
    </row>
    <row r="173" spans="1:8" s="11" customFormat="1" x14ac:dyDescent="0.2">
      <c r="A173" s="15"/>
      <c r="B173" s="16"/>
      <c r="C173" s="94"/>
      <c r="D173" s="95"/>
      <c r="E173" s="95"/>
      <c r="F173" s="95"/>
      <c r="G173" s="14"/>
      <c r="H173" s="14"/>
    </row>
    <row r="174" spans="1:8" s="11" customFormat="1" x14ac:dyDescent="0.2">
      <c r="A174" s="15"/>
      <c r="B174" s="16"/>
      <c r="C174" s="94"/>
      <c r="D174" s="95"/>
      <c r="E174" s="95"/>
      <c r="F174" s="95"/>
      <c r="G174" s="14"/>
      <c r="H174" s="14"/>
    </row>
    <row r="175" spans="1:8" s="11" customFormat="1" x14ac:dyDescent="0.2">
      <c r="A175" s="15"/>
      <c r="B175" s="16"/>
      <c r="C175" s="94"/>
      <c r="D175" s="95"/>
      <c r="E175" s="95"/>
      <c r="F175" s="95"/>
      <c r="G175" s="14"/>
      <c r="H175" s="14"/>
    </row>
    <row r="176" spans="1:8" s="11" customFormat="1" x14ac:dyDescent="0.2">
      <c r="A176" s="15"/>
      <c r="B176" s="16"/>
      <c r="C176" s="94"/>
      <c r="D176" s="95"/>
      <c r="E176" s="95"/>
      <c r="F176" s="95"/>
      <c r="G176" s="14"/>
      <c r="H176" s="14"/>
    </row>
    <row r="177" spans="1:8" s="11" customFormat="1" x14ac:dyDescent="0.2">
      <c r="A177" s="15"/>
      <c r="B177" s="16"/>
      <c r="C177" s="94"/>
      <c r="D177" s="95"/>
      <c r="E177" s="95"/>
      <c r="F177" s="95"/>
      <c r="G177" s="14"/>
      <c r="H177" s="14"/>
    </row>
    <row r="178" spans="1:8" s="11" customFormat="1" x14ac:dyDescent="0.2">
      <c r="A178" s="15"/>
      <c r="B178" s="16"/>
      <c r="C178" s="94"/>
      <c r="D178" s="95"/>
      <c r="E178" s="95"/>
      <c r="F178" s="95"/>
      <c r="G178" s="14"/>
      <c r="H178" s="14"/>
    </row>
    <row r="179" spans="1:8" s="11" customFormat="1" x14ac:dyDescent="0.2">
      <c r="A179" s="15"/>
      <c r="B179" s="16"/>
      <c r="C179" s="94"/>
      <c r="D179" s="95"/>
      <c r="E179" s="95"/>
      <c r="F179" s="95"/>
      <c r="G179" s="14"/>
      <c r="H179" s="14"/>
    </row>
    <row r="180" spans="1:8" s="11" customFormat="1" x14ac:dyDescent="0.2">
      <c r="A180" s="15"/>
      <c r="B180" s="16"/>
      <c r="C180" s="94"/>
      <c r="D180" s="95"/>
      <c r="E180" s="95"/>
      <c r="F180" s="95"/>
      <c r="G180" s="14"/>
      <c r="H180" s="14"/>
    </row>
    <row r="181" spans="1:8" s="11" customFormat="1" x14ac:dyDescent="0.2">
      <c r="A181" s="15"/>
      <c r="B181" s="16"/>
      <c r="C181" s="94"/>
      <c r="D181" s="95"/>
      <c r="E181" s="95"/>
      <c r="F181" s="95"/>
      <c r="G181" s="14"/>
      <c r="H181" s="14"/>
    </row>
    <row r="182" spans="1:8" s="11" customFormat="1" x14ac:dyDescent="0.2">
      <c r="A182" s="15"/>
      <c r="B182" s="16"/>
      <c r="C182" s="94"/>
      <c r="D182" s="95"/>
      <c r="E182" s="95"/>
      <c r="F182" s="95"/>
      <c r="G182" s="14"/>
      <c r="H182" s="14"/>
    </row>
    <row r="183" spans="1:8" s="11" customFormat="1" x14ac:dyDescent="0.2">
      <c r="A183" s="15"/>
      <c r="B183" s="16"/>
      <c r="C183" s="94"/>
      <c r="D183" s="95"/>
      <c r="E183" s="95"/>
      <c r="F183" s="95"/>
      <c r="G183" s="14"/>
      <c r="H183" s="14"/>
    </row>
    <row r="184" spans="1:8" s="11" customFormat="1" x14ac:dyDescent="0.2">
      <c r="A184" s="15"/>
      <c r="B184" s="16"/>
      <c r="C184" s="94"/>
      <c r="D184" s="95"/>
      <c r="E184" s="95"/>
      <c r="F184" s="95"/>
      <c r="G184" s="14"/>
      <c r="H184" s="14"/>
    </row>
    <row r="185" spans="1:8" s="11" customFormat="1" x14ac:dyDescent="0.2">
      <c r="A185" s="15"/>
      <c r="B185" s="16"/>
      <c r="C185" s="94"/>
      <c r="D185" s="95"/>
      <c r="E185" s="95"/>
      <c r="F185" s="95"/>
      <c r="G185" s="14"/>
      <c r="H185" s="14"/>
    </row>
    <row r="186" spans="1:8" s="11" customFormat="1" x14ac:dyDescent="0.2">
      <c r="A186" s="15"/>
      <c r="B186" s="16"/>
      <c r="C186" s="94"/>
      <c r="D186" s="95"/>
      <c r="E186" s="95"/>
      <c r="F186" s="95"/>
      <c r="G186" s="14"/>
      <c r="H186" s="14"/>
    </row>
    <row r="187" spans="1:8" s="11" customFormat="1" x14ac:dyDescent="0.2">
      <c r="A187" s="15"/>
      <c r="B187" s="16"/>
      <c r="C187" s="94"/>
      <c r="D187" s="95"/>
      <c r="E187" s="95"/>
      <c r="F187" s="95"/>
      <c r="G187" s="14"/>
      <c r="H187" s="14"/>
    </row>
    <row r="188" spans="1:8" s="11" customFormat="1" x14ac:dyDescent="0.2">
      <c r="A188" s="15"/>
      <c r="B188" s="16"/>
      <c r="C188" s="94"/>
      <c r="D188" s="95"/>
      <c r="E188" s="95"/>
      <c r="F188" s="95"/>
      <c r="G188" s="14"/>
      <c r="H188" s="14"/>
    </row>
    <row r="189" spans="1:8" s="11" customFormat="1" x14ac:dyDescent="0.2">
      <c r="A189" s="15"/>
      <c r="B189" s="16"/>
      <c r="C189" s="94"/>
      <c r="D189" s="95"/>
      <c r="E189" s="95"/>
      <c r="F189" s="95"/>
      <c r="G189" s="14"/>
      <c r="H189" s="14"/>
    </row>
    <row r="190" spans="1:8" s="11" customFormat="1" x14ac:dyDescent="0.2">
      <c r="A190" s="15"/>
      <c r="B190" s="16"/>
      <c r="C190" s="94"/>
      <c r="D190" s="95"/>
      <c r="E190" s="95"/>
      <c r="F190" s="95"/>
      <c r="G190" s="14"/>
      <c r="H190" s="14"/>
    </row>
    <row r="191" spans="1:8" s="11" customFormat="1" x14ac:dyDescent="0.2">
      <c r="A191" s="15"/>
      <c r="B191" s="16"/>
      <c r="C191" s="94"/>
      <c r="D191" s="95"/>
      <c r="E191" s="95"/>
      <c r="F191" s="95"/>
      <c r="G191" s="14"/>
      <c r="H191" s="14"/>
    </row>
    <row r="192" spans="1:8" s="11" customFormat="1" x14ac:dyDescent="0.2">
      <c r="A192" s="15"/>
      <c r="B192" s="16"/>
      <c r="C192" s="94"/>
      <c r="D192" s="95"/>
      <c r="E192" s="95"/>
      <c r="F192" s="95"/>
      <c r="G192" s="14"/>
      <c r="H192" s="14"/>
    </row>
    <row r="193" spans="1:8" s="11" customFormat="1" x14ac:dyDescent="0.2">
      <c r="A193" s="15"/>
      <c r="B193" s="16"/>
      <c r="C193" s="94"/>
      <c r="D193" s="95"/>
      <c r="E193" s="95"/>
      <c r="F193" s="95"/>
      <c r="G193" s="14"/>
      <c r="H193" s="14"/>
    </row>
    <row r="194" spans="1:8" s="11" customFormat="1" x14ac:dyDescent="0.2">
      <c r="A194" s="15"/>
      <c r="B194" s="16"/>
      <c r="C194" s="94"/>
      <c r="D194" s="95"/>
      <c r="E194" s="95"/>
      <c r="F194" s="95"/>
      <c r="G194" s="14"/>
      <c r="H194" s="14"/>
    </row>
    <row r="195" spans="1:8" s="11" customFormat="1" x14ac:dyDescent="0.2">
      <c r="A195" s="15"/>
      <c r="B195" s="16"/>
      <c r="C195" s="94"/>
      <c r="D195" s="95"/>
      <c r="E195" s="95"/>
      <c r="F195" s="95"/>
      <c r="G195" s="14"/>
      <c r="H195" s="14"/>
    </row>
    <row r="196" spans="1:8" s="11" customFormat="1" x14ac:dyDescent="0.2">
      <c r="A196" s="15"/>
      <c r="B196" s="16"/>
      <c r="C196" s="94"/>
      <c r="D196" s="95"/>
      <c r="E196" s="95"/>
      <c r="F196" s="95"/>
      <c r="G196" s="14"/>
      <c r="H196" s="14"/>
    </row>
    <row r="197" spans="1:8" s="11" customFormat="1" x14ac:dyDescent="0.2">
      <c r="A197" s="15"/>
      <c r="B197" s="16"/>
      <c r="C197" s="94"/>
      <c r="D197" s="95"/>
      <c r="E197" s="95"/>
      <c r="F197" s="95"/>
      <c r="G197" s="14"/>
      <c r="H197" s="14"/>
    </row>
    <row r="198" spans="1:8" s="11" customFormat="1" x14ac:dyDescent="0.2">
      <c r="A198" s="15"/>
      <c r="B198" s="16"/>
      <c r="C198" s="94"/>
      <c r="D198" s="95"/>
      <c r="E198" s="95"/>
      <c r="F198" s="95"/>
      <c r="G198" s="14"/>
      <c r="H198" s="14"/>
    </row>
    <row r="199" spans="1:8" s="11" customFormat="1" x14ac:dyDescent="0.2">
      <c r="A199" s="15"/>
      <c r="B199" s="16"/>
      <c r="C199" s="94"/>
      <c r="D199" s="95"/>
      <c r="E199" s="95"/>
      <c r="F199" s="95"/>
      <c r="G199" s="14"/>
      <c r="H199" s="14"/>
    </row>
    <row r="200" spans="1:8" s="11" customFormat="1" x14ac:dyDescent="0.2">
      <c r="A200" s="15"/>
      <c r="B200" s="16"/>
      <c r="C200" s="94"/>
      <c r="D200" s="95"/>
      <c r="E200" s="95"/>
      <c r="F200" s="95"/>
      <c r="G200" s="14"/>
      <c r="H200" s="14"/>
    </row>
    <row r="201" spans="1:8" s="11" customFormat="1" x14ac:dyDescent="0.2">
      <c r="A201" s="15"/>
      <c r="B201" s="16"/>
      <c r="C201" s="94"/>
      <c r="D201" s="95"/>
      <c r="E201" s="95"/>
      <c r="F201" s="95"/>
      <c r="G201" s="14"/>
      <c r="H201" s="14"/>
    </row>
    <row r="202" spans="1:8" s="11" customFormat="1" x14ac:dyDescent="0.2">
      <c r="A202" s="15"/>
      <c r="B202" s="16"/>
      <c r="C202" s="94"/>
      <c r="D202" s="95"/>
      <c r="E202" s="95"/>
      <c r="F202" s="95"/>
      <c r="G202" s="14"/>
      <c r="H202" s="14"/>
    </row>
    <row r="203" spans="1:8" s="11" customFormat="1" x14ac:dyDescent="0.2">
      <c r="A203" s="15"/>
      <c r="B203" s="16"/>
      <c r="C203" s="94"/>
      <c r="D203" s="95"/>
      <c r="E203" s="95"/>
      <c r="F203" s="95"/>
      <c r="G203" s="14"/>
      <c r="H203" s="14"/>
    </row>
    <row r="204" spans="1:8" s="11" customFormat="1" x14ac:dyDescent="0.2">
      <c r="A204" s="15"/>
      <c r="B204" s="16"/>
      <c r="C204" s="94"/>
      <c r="D204" s="95"/>
      <c r="E204" s="95"/>
      <c r="F204" s="95"/>
      <c r="G204" s="14"/>
      <c r="H204" s="14"/>
    </row>
    <row r="205" spans="1:8" s="11" customFormat="1" x14ac:dyDescent="0.2">
      <c r="A205" s="15"/>
      <c r="B205" s="16"/>
      <c r="C205" s="94"/>
      <c r="D205" s="95"/>
      <c r="E205" s="95"/>
      <c r="F205" s="95"/>
      <c r="G205" s="14"/>
      <c r="H205" s="14"/>
    </row>
    <row r="206" spans="1:8" s="11" customFormat="1" x14ac:dyDescent="0.2">
      <c r="A206" s="15"/>
      <c r="B206" s="16"/>
      <c r="C206" s="94"/>
      <c r="D206" s="95"/>
      <c r="E206" s="95"/>
      <c r="F206" s="95"/>
      <c r="G206" s="14"/>
      <c r="H206" s="14"/>
    </row>
    <row r="207" spans="1:8" s="11" customFormat="1" x14ac:dyDescent="0.2">
      <c r="A207" s="15"/>
      <c r="B207" s="16"/>
      <c r="C207" s="94"/>
      <c r="D207" s="95"/>
      <c r="E207" s="95"/>
      <c r="F207" s="95"/>
      <c r="G207" s="14"/>
      <c r="H207" s="14"/>
    </row>
    <row r="208" spans="1:8" s="11" customFormat="1" x14ac:dyDescent="0.2">
      <c r="A208" s="15"/>
      <c r="B208" s="16"/>
      <c r="C208" s="94"/>
      <c r="D208" s="95"/>
      <c r="E208" s="95"/>
      <c r="F208" s="95"/>
      <c r="G208" s="14"/>
      <c r="H208" s="14"/>
    </row>
    <row r="209" spans="1:8" s="11" customFormat="1" x14ac:dyDescent="0.2">
      <c r="A209" s="15"/>
      <c r="B209" s="16"/>
      <c r="C209" s="94"/>
      <c r="D209" s="95"/>
      <c r="E209" s="95"/>
      <c r="F209" s="95"/>
      <c r="G209" s="14"/>
      <c r="H209" s="14"/>
    </row>
    <row r="210" spans="1:8" s="11" customFormat="1" x14ac:dyDescent="0.2">
      <c r="A210" s="15"/>
      <c r="B210" s="16"/>
      <c r="C210" s="94"/>
      <c r="D210" s="95"/>
      <c r="E210" s="95"/>
      <c r="F210" s="95"/>
      <c r="G210" s="14"/>
      <c r="H210" s="14"/>
    </row>
    <row r="211" spans="1:8" s="11" customFormat="1" x14ac:dyDescent="0.2">
      <c r="A211" s="15"/>
      <c r="B211" s="16"/>
      <c r="C211" s="94"/>
      <c r="D211" s="95"/>
      <c r="E211" s="95"/>
      <c r="F211" s="95"/>
      <c r="G211" s="14"/>
      <c r="H211" s="14"/>
    </row>
    <row r="212" spans="1:8" s="11" customFormat="1" x14ac:dyDescent="0.2">
      <c r="A212" s="15"/>
      <c r="B212" s="16"/>
      <c r="C212" s="94"/>
      <c r="D212" s="95"/>
      <c r="E212" s="95"/>
      <c r="F212" s="95"/>
      <c r="G212" s="14"/>
      <c r="H212" s="14"/>
    </row>
    <row r="213" spans="1:8" s="11" customFormat="1" x14ac:dyDescent="0.2">
      <c r="A213" s="15"/>
      <c r="B213" s="16"/>
      <c r="C213" s="94"/>
      <c r="D213" s="95"/>
      <c r="E213" s="95"/>
      <c r="F213" s="95"/>
      <c r="G213" s="14"/>
      <c r="H213" s="14"/>
    </row>
    <row r="214" spans="1:8" s="11" customFormat="1" x14ac:dyDescent="0.2">
      <c r="A214" s="15"/>
      <c r="B214" s="16"/>
      <c r="C214" s="94"/>
      <c r="D214" s="95"/>
      <c r="E214" s="95"/>
      <c r="F214" s="95"/>
      <c r="G214" s="14"/>
      <c r="H214" s="14"/>
    </row>
    <row r="215" spans="1:8" s="11" customFormat="1" x14ac:dyDescent="0.2">
      <c r="A215" s="15"/>
      <c r="B215" s="16"/>
      <c r="C215" s="94"/>
      <c r="D215" s="95"/>
      <c r="E215" s="95"/>
      <c r="F215" s="95"/>
      <c r="G215" s="14"/>
      <c r="H215" s="14"/>
    </row>
    <row r="216" spans="1:8" s="11" customFormat="1" x14ac:dyDescent="0.2">
      <c r="A216" s="15"/>
      <c r="B216" s="16"/>
      <c r="C216" s="94"/>
      <c r="D216" s="95"/>
      <c r="E216" s="95"/>
      <c r="F216" s="95"/>
      <c r="G216" s="14"/>
      <c r="H216" s="14"/>
    </row>
    <row r="217" spans="1:8" s="11" customFormat="1" x14ac:dyDescent="0.2">
      <c r="A217" s="15"/>
      <c r="B217" s="16"/>
      <c r="C217" s="94"/>
      <c r="D217" s="95"/>
      <c r="E217" s="95"/>
      <c r="F217" s="95"/>
      <c r="G217" s="14"/>
      <c r="H217" s="14"/>
    </row>
    <row r="218" spans="1:8" s="11" customFormat="1" x14ac:dyDescent="0.2">
      <c r="A218" s="15"/>
      <c r="B218" s="16"/>
      <c r="C218" s="94"/>
      <c r="D218" s="95"/>
      <c r="E218" s="95"/>
      <c r="F218" s="95"/>
      <c r="G218" s="14"/>
      <c r="H218" s="14"/>
    </row>
    <row r="219" spans="1:8" s="11" customFormat="1" x14ac:dyDescent="0.2">
      <c r="A219" s="15"/>
      <c r="B219" s="16"/>
      <c r="C219" s="94"/>
      <c r="D219" s="95"/>
      <c r="E219" s="95"/>
      <c r="F219" s="95"/>
      <c r="G219" s="14"/>
      <c r="H219" s="14"/>
    </row>
    <row r="220" spans="1:8" s="11" customFormat="1" x14ac:dyDescent="0.2">
      <c r="A220" s="15"/>
      <c r="B220" s="16"/>
      <c r="C220" s="94"/>
      <c r="D220" s="95"/>
      <c r="E220" s="95"/>
      <c r="F220" s="95"/>
      <c r="G220" s="14"/>
      <c r="H220" s="14"/>
    </row>
    <row r="221" spans="1:8" s="11" customFormat="1" x14ac:dyDescent="0.2">
      <c r="A221" s="15"/>
      <c r="B221" s="16"/>
      <c r="C221" s="94"/>
      <c r="D221" s="95"/>
      <c r="E221" s="95"/>
      <c r="F221" s="95"/>
      <c r="G221" s="14"/>
      <c r="H221" s="14"/>
    </row>
    <row r="222" spans="1:8" s="11" customFormat="1" x14ac:dyDescent="0.2">
      <c r="A222" s="15"/>
      <c r="B222" s="16"/>
      <c r="C222" s="94"/>
      <c r="D222" s="95"/>
      <c r="E222" s="95"/>
      <c r="F222" s="95"/>
      <c r="G222" s="14"/>
      <c r="H222" s="14"/>
    </row>
    <row r="223" spans="1:8" s="11" customFormat="1" x14ac:dyDescent="0.2">
      <c r="A223" s="15"/>
      <c r="B223" s="16"/>
      <c r="C223" s="94"/>
      <c r="D223" s="95"/>
      <c r="E223" s="95"/>
      <c r="F223" s="95"/>
      <c r="G223" s="14"/>
      <c r="H223" s="14"/>
    </row>
    <row r="224" spans="1:8" s="11" customFormat="1" x14ac:dyDescent="0.2">
      <c r="A224" s="15"/>
      <c r="B224" s="16"/>
      <c r="C224" s="94"/>
      <c r="D224" s="95"/>
      <c r="E224" s="95"/>
      <c r="F224" s="95"/>
      <c r="G224" s="14"/>
      <c r="H224" s="14"/>
    </row>
    <row r="225" spans="1:8" s="11" customFormat="1" x14ac:dyDescent="0.2">
      <c r="A225" s="15"/>
      <c r="B225" s="16"/>
      <c r="C225" s="94"/>
      <c r="D225" s="95"/>
      <c r="E225" s="95"/>
      <c r="F225" s="95"/>
      <c r="G225" s="14"/>
      <c r="H225" s="14"/>
    </row>
    <row r="226" spans="1:8" s="11" customFormat="1" x14ac:dyDescent="0.2">
      <c r="A226" s="15"/>
      <c r="B226" s="16"/>
      <c r="C226" s="94"/>
      <c r="D226" s="95"/>
      <c r="E226" s="95"/>
      <c r="F226" s="95"/>
      <c r="G226" s="14"/>
      <c r="H226" s="14"/>
    </row>
    <row r="227" spans="1:8" s="11" customFormat="1" x14ac:dyDescent="0.2">
      <c r="A227" s="15"/>
      <c r="B227" s="16"/>
      <c r="C227" s="94"/>
      <c r="D227" s="95"/>
      <c r="E227" s="95"/>
      <c r="F227" s="95"/>
      <c r="G227" s="14"/>
      <c r="H227" s="14"/>
    </row>
    <row r="228" spans="1:8" s="11" customFormat="1" x14ac:dyDescent="0.2">
      <c r="A228" s="15"/>
      <c r="B228" s="16"/>
      <c r="C228" s="94"/>
      <c r="D228" s="95"/>
      <c r="E228" s="95"/>
      <c r="F228" s="95"/>
      <c r="G228" s="14"/>
      <c r="H228" s="14"/>
    </row>
    <row r="229" spans="1:8" s="11" customFormat="1" x14ac:dyDescent="0.2">
      <c r="A229" s="15"/>
      <c r="B229" s="16"/>
      <c r="C229" s="94"/>
      <c r="D229" s="95"/>
      <c r="E229" s="95"/>
      <c r="F229" s="95"/>
      <c r="G229" s="14"/>
      <c r="H229" s="14"/>
    </row>
    <row r="230" spans="1:8" s="11" customFormat="1" x14ac:dyDescent="0.2">
      <c r="A230" s="15"/>
      <c r="B230" s="16"/>
      <c r="C230" s="94"/>
      <c r="D230" s="95"/>
      <c r="E230" s="95"/>
      <c r="F230" s="95"/>
      <c r="G230" s="14"/>
      <c r="H230" s="14"/>
    </row>
    <row r="231" spans="1:8" s="11" customFormat="1" x14ac:dyDescent="0.2">
      <c r="A231" s="15"/>
      <c r="B231" s="16"/>
      <c r="C231" s="94"/>
      <c r="D231" s="95"/>
      <c r="E231" s="95"/>
      <c r="F231" s="95"/>
      <c r="G231" s="14"/>
      <c r="H231" s="14"/>
    </row>
    <row r="232" spans="1:8" s="11" customFormat="1" x14ac:dyDescent="0.2">
      <c r="A232" s="15"/>
      <c r="B232" s="16"/>
      <c r="C232" s="94"/>
      <c r="D232" s="95"/>
      <c r="E232" s="95"/>
      <c r="F232" s="95"/>
      <c r="G232" s="14"/>
      <c r="H232" s="14"/>
    </row>
    <row r="233" spans="1:8" s="11" customFormat="1" x14ac:dyDescent="0.2">
      <c r="A233" s="15"/>
      <c r="B233" s="16"/>
      <c r="C233" s="94"/>
      <c r="D233" s="95"/>
      <c r="E233" s="95"/>
      <c r="F233" s="95"/>
      <c r="G233" s="14"/>
      <c r="H233" s="14"/>
    </row>
    <row r="234" spans="1:8" s="11" customFormat="1" x14ac:dyDescent="0.2">
      <c r="A234" s="15"/>
      <c r="B234" s="16"/>
      <c r="C234" s="94"/>
      <c r="D234" s="95"/>
      <c r="E234" s="95"/>
      <c r="F234" s="95"/>
      <c r="G234" s="14"/>
      <c r="H234" s="14"/>
    </row>
    <row r="235" spans="1:8" s="11" customFormat="1" x14ac:dyDescent="0.2">
      <c r="A235" s="15"/>
      <c r="B235" s="16"/>
      <c r="C235" s="94"/>
      <c r="D235" s="95"/>
      <c r="E235" s="95"/>
      <c r="F235" s="95"/>
      <c r="G235" s="14"/>
      <c r="H235" s="14"/>
    </row>
    <row r="236" spans="1:8" s="11" customFormat="1" x14ac:dyDescent="0.2">
      <c r="A236" s="15"/>
      <c r="B236" s="16"/>
      <c r="C236" s="94"/>
      <c r="D236" s="95"/>
      <c r="E236" s="95"/>
      <c r="F236" s="95"/>
      <c r="G236" s="14"/>
      <c r="H236" s="14"/>
    </row>
    <row r="237" spans="1:8" s="11" customFormat="1" x14ac:dyDescent="0.2">
      <c r="A237" s="15"/>
      <c r="B237" s="16"/>
      <c r="C237" s="94"/>
      <c r="D237" s="95"/>
      <c r="E237" s="95"/>
      <c r="F237" s="95"/>
      <c r="G237" s="14"/>
      <c r="H237" s="14"/>
    </row>
    <row r="238" spans="1:8" s="11" customFormat="1" x14ac:dyDescent="0.2">
      <c r="A238" s="15"/>
      <c r="B238" s="16"/>
      <c r="C238" s="94"/>
      <c r="D238" s="95"/>
      <c r="E238" s="95"/>
      <c r="F238" s="95"/>
      <c r="G238" s="14"/>
      <c r="H238" s="14"/>
    </row>
    <row r="239" spans="1:8" s="11" customFormat="1" x14ac:dyDescent="0.2">
      <c r="A239" s="15"/>
      <c r="B239" s="16"/>
      <c r="C239" s="94"/>
      <c r="D239" s="95"/>
      <c r="E239" s="95"/>
      <c r="F239" s="95"/>
      <c r="G239" s="14"/>
      <c r="H239" s="14"/>
    </row>
    <row r="240" spans="1:8" s="11" customFormat="1" x14ac:dyDescent="0.2">
      <c r="A240" s="15"/>
      <c r="B240" s="16"/>
      <c r="C240" s="94"/>
      <c r="D240" s="95"/>
      <c r="E240" s="95"/>
      <c r="F240" s="95"/>
      <c r="G240" s="14"/>
      <c r="H240" s="14"/>
    </row>
    <row r="241" spans="1:8" s="11" customFormat="1" x14ac:dyDescent="0.2">
      <c r="A241" s="15"/>
      <c r="B241" s="16"/>
      <c r="C241" s="94"/>
      <c r="D241" s="95"/>
      <c r="E241" s="95"/>
      <c r="F241" s="95"/>
      <c r="G241" s="14"/>
      <c r="H241" s="14"/>
    </row>
    <row r="242" spans="1:8" s="11" customFormat="1" x14ac:dyDescent="0.2">
      <c r="A242" s="15"/>
      <c r="B242" s="16"/>
      <c r="C242" s="94"/>
      <c r="D242" s="95"/>
      <c r="E242" s="95"/>
      <c r="F242" s="95"/>
      <c r="G242" s="14"/>
      <c r="H242" s="14"/>
    </row>
    <row r="243" spans="1:8" s="11" customFormat="1" x14ac:dyDescent="0.2">
      <c r="A243" s="15"/>
      <c r="B243" s="16"/>
      <c r="C243" s="94"/>
      <c r="D243" s="95"/>
      <c r="E243" s="95"/>
      <c r="F243" s="95"/>
      <c r="G243" s="14"/>
      <c r="H243" s="14"/>
    </row>
    <row r="244" spans="1:8" s="11" customFormat="1" x14ac:dyDescent="0.2">
      <c r="A244" s="15"/>
      <c r="B244" s="16"/>
      <c r="C244" s="94"/>
      <c r="D244" s="95"/>
      <c r="E244" s="95"/>
      <c r="F244" s="95"/>
      <c r="G244" s="14"/>
      <c r="H244" s="14"/>
    </row>
    <row r="245" spans="1:8" s="11" customFormat="1" x14ac:dyDescent="0.2">
      <c r="A245" s="15"/>
      <c r="B245" s="16"/>
      <c r="C245" s="94"/>
      <c r="D245" s="95"/>
      <c r="E245" s="95"/>
      <c r="F245" s="95"/>
      <c r="G245" s="14"/>
      <c r="H245" s="14"/>
    </row>
    <row r="246" spans="1:8" s="11" customFormat="1" x14ac:dyDescent="0.2">
      <c r="A246" s="15"/>
      <c r="B246" s="16"/>
      <c r="C246" s="94"/>
      <c r="D246" s="95"/>
      <c r="E246" s="95"/>
      <c r="F246" s="95"/>
      <c r="G246" s="14"/>
      <c r="H246" s="14"/>
    </row>
    <row r="247" spans="1:8" s="11" customFormat="1" x14ac:dyDescent="0.2">
      <c r="A247" s="15"/>
      <c r="B247" s="16"/>
      <c r="C247" s="94"/>
      <c r="D247" s="95"/>
      <c r="E247" s="95"/>
      <c r="F247" s="95"/>
      <c r="G247" s="14"/>
      <c r="H247" s="14"/>
    </row>
    <row r="248" spans="1:8" s="11" customFormat="1" x14ac:dyDescent="0.2">
      <c r="A248" s="15"/>
      <c r="B248" s="16"/>
      <c r="C248" s="94"/>
      <c r="D248" s="95"/>
      <c r="E248" s="95"/>
      <c r="F248" s="95"/>
      <c r="G248" s="14"/>
      <c r="H248" s="14"/>
    </row>
    <row r="249" spans="1:8" s="11" customFormat="1" x14ac:dyDescent="0.2">
      <c r="A249" s="15"/>
      <c r="B249" s="16"/>
      <c r="C249" s="94"/>
      <c r="D249" s="95"/>
      <c r="E249" s="95"/>
      <c r="F249" s="95"/>
      <c r="G249" s="14"/>
      <c r="H249" s="14"/>
    </row>
    <row r="250" spans="1:8" s="11" customFormat="1" x14ac:dyDescent="0.2">
      <c r="A250" s="15"/>
      <c r="B250" s="16"/>
      <c r="C250" s="94"/>
      <c r="D250" s="95"/>
      <c r="E250" s="95"/>
      <c r="F250" s="95"/>
      <c r="G250" s="14"/>
      <c r="H250" s="14"/>
    </row>
    <row r="251" spans="1:8" s="11" customFormat="1" x14ac:dyDescent="0.2">
      <c r="A251" s="15"/>
      <c r="B251" s="16"/>
      <c r="C251" s="94"/>
      <c r="D251" s="95"/>
      <c r="E251" s="95"/>
      <c r="F251" s="95"/>
      <c r="G251" s="14"/>
      <c r="H251" s="14"/>
    </row>
    <row r="252" spans="1:8" s="11" customFormat="1" x14ac:dyDescent="0.2">
      <c r="A252" s="15"/>
      <c r="B252" s="16"/>
      <c r="C252" s="94"/>
      <c r="D252" s="95"/>
      <c r="E252" s="95"/>
      <c r="F252" s="95"/>
      <c r="G252" s="14"/>
      <c r="H252" s="14"/>
    </row>
    <row r="253" spans="1:8" s="11" customFormat="1" x14ac:dyDescent="0.2">
      <c r="A253" s="15"/>
      <c r="B253" s="16"/>
      <c r="C253" s="94"/>
      <c r="D253" s="95"/>
      <c r="E253" s="95"/>
      <c r="F253" s="95"/>
      <c r="G253" s="14"/>
      <c r="H253" s="14"/>
    </row>
    <row r="254" spans="1:8" s="11" customFormat="1" x14ac:dyDescent="0.2">
      <c r="A254" s="15"/>
      <c r="B254" s="16"/>
      <c r="C254" s="94"/>
      <c r="D254" s="95"/>
      <c r="E254" s="95"/>
      <c r="F254" s="95"/>
      <c r="G254" s="14"/>
      <c r="H254" s="14"/>
    </row>
    <row r="255" spans="1:8" s="11" customFormat="1" x14ac:dyDescent="0.2">
      <c r="A255" s="15"/>
      <c r="B255" s="16"/>
      <c r="C255" s="94"/>
      <c r="D255" s="95"/>
      <c r="E255" s="95"/>
      <c r="F255" s="95"/>
      <c r="G255" s="14"/>
      <c r="H255" s="14"/>
    </row>
    <row r="256" spans="1:8" s="11" customFormat="1" x14ac:dyDescent="0.2">
      <c r="A256" s="15"/>
      <c r="B256" s="16"/>
      <c r="C256" s="94"/>
      <c r="D256" s="95"/>
      <c r="E256" s="95"/>
      <c r="F256" s="95"/>
      <c r="G256" s="14"/>
      <c r="H256" s="14"/>
    </row>
    <row r="257" spans="1:8" s="11" customFormat="1" x14ac:dyDescent="0.2">
      <c r="A257" s="15"/>
      <c r="B257" s="16"/>
      <c r="C257" s="94"/>
      <c r="D257" s="95"/>
      <c r="E257" s="95"/>
      <c r="F257" s="95"/>
      <c r="G257" s="14"/>
      <c r="H257" s="14"/>
    </row>
    <row r="258" spans="1:8" s="11" customFormat="1" x14ac:dyDescent="0.2">
      <c r="A258" s="15"/>
      <c r="B258" s="16"/>
      <c r="C258" s="94"/>
      <c r="D258" s="95"/>
      <c r="E258" s="95"/>
      <c r="F258" s="95"/>
      <c r="G258" s="14"/>
      <c r="H258" s="14"/>
    </row>
    <row r="259" spans="1:8" s="11" customFormat="1" x14ac:dyDescent="0.2">
      <c r="A259" s="15"/>
      <c r="B259" s="16"/>
      <c r="C259" s="94"/>
      <c r="D259" s="95"/>
      <c r="E259" s="95"/>
      <c r="F259" s="95"/>
      <c r="G259" s="14"/>
      <c r="H259" s="14"/>
    </row>
    <row r="260" spans="1:8" s="11" customFormat="1" x14ac:dyDescent="0.2">
      <c r="A260" s="15"/>
      <c r="B260" s="16"/>
      <c r="C260" s="94"/>
      <c r="D260" s="95"/>
      <c r="E260" s="95"/>
      <c r="F260" s="95"/>
      <c r="G260" s="14"/>
      <c r="H260" s="14"/>
    </row>
    <row r="261" spans="1:8" s="11" customFormat="1" x14ac:dyDescent="0.2">
      <c r="A261" s="15"/>
      <c r="B261" s="16"/>
      <c r="C261" s="94"/>
      <c r="D261" s="95"/>
      <c r="E261" s="95"/>
      <c r="F261" s="95"/>
      <c r="G261" s="14"/>
      <c r="H261" s="14"/>
    </row>
    <row r="262" spans="1:8" s="11" customFormat="1" x14ac:dyDescent="0.2">
      <c r="A262" s="15"/>
      <c r="B262" s="16"/>
      <c r="C262" s="94"/>
      <c r="D262" s="95"/>
      <c r="E262" s="95"/>
      <c r="F262" s="95"/>
      <c r="G262" s="14"/>
      <c r="H262" s="14"/>
    </row>
    <row r="263" spans="1:8" s="11" customFormat="1" x14ac:dyDescent="0.2">
      <c r="A263" s="15"/>
      <c r="B263" s="16"/>
      <c r="C263" s="94"/>
      <c r="D263" s="95"/>
      <c r="E263" s="95"/>
      <c r="F263" s="95"/>
      <c r="G263" s="14"/>
      <c r="H263" s="14"/>
    </row>
    <row r="264" spans="1:8" s="11" customFormat="1" x14ac:dyDescent="0.2">
      <c r="A264" s="15"/>
      <c r="B264" s="16"/>
      <c r="C264" s="94"/>
      <c r="D264" s="95"/>
      <c r="E264" s="95"/>
      <c r="F264" s="95"/>
      <c r="G264" s="14"/>
      <c r="H264" s="14"/>
    </row>
    <row r="265" spans="1:8" s="11" customFormat="1" x14ac:dyDescent="0.2">
      <c r="A265" s="15"/>
      <c r="B265" s="16"/>
      <c r="C265" s="94"/>
      <c r="D265" s="95"/>
      <c r="E265" s="95"/>
      <c r="F265" s="95"/>
      <c r="G265" s="14"/>
      <c r="H265" s="14"/>
    </row>
    <row r="266" spans="1:8" s="11" customFormat="1" x14ac:dyDescent="0.2">
      <c r="A266" s="15"/>
      <c r="B266" s="16"/>
      <c r="C266" s="94"/>
      <c r="D266" s="95"/>
      <c r="E266" s="95"/>
      <c r="F266" s="95"/>
      <c r="G266" s="14"/>
      <c r="H266" s="14"/>
    </row>
    <row r="267" spans="1:8" s="11" customFormat="1" x14ac:dyDescent="0.2">
      <c r="A267" s="15"/>
      <c r="B267" s="16"/>
      <c r="C267" s="94"/>
      <c r="D267" s="95"/>
      <c r="E267" s="95"/>
      <c r="F267" s="95"/>
      <c r="G267" s="14"/>
      <c r="H267" s="14"/>
    </row>
    <row r="268" spans="1:8" s="11" customFormat="1" x14ac:dyDescent="0.2">
      <c r="A268" s="15"/>
      <c r="B268" s="16"/>
      <c r="C268" s="94"/>
      <c r="D268" s="95"/>
      <c r="E268" s="95"/>
      <c r="F268" s="95"/>
      <c r="G268" s="14"/>
      <c r="H268" s="14"/>
    </row>
    <row r="269" spans="1:8" s="11" customFormat="1" x14ac:dyDescent="0.2">
      <c r="A269" s="15"/>
      <c r="B269" s="16"/>
      <c r="C269" s="94"/>
      <c r="D269" s="95"/>
      <c r="E269" s="95"/>
      <c r="F269" s="95"/>
      <c r="G269" s="14"/>
      <c r="H269" s="14"/>
    </row>
    <row r="270" spans="1:8" s="11" customFormat="1" x14ac:dyDescent="0.2">
      <c r="A270" s="15"/>
      <c r="B270" s="16"/>
      <c r="C270" s="94"/>
      <c r="D270" s="95"/>
      <c r="E270" s="95"/>
      <c r="F270" s="95"/>
      <c r="G270" s="14"/>
      <c r="H270" s="14"/>
    </row>
    <row r="271" spans="1:8" s="11" customFormat="1" x14ac:dyDescent="0.2">
      <c r="A271" s="15"/>
      <c r="B271" s="16"/>
      <c r="C271" s="94"/>
      <c r="D271" s="95"/>
      <c r="E271" s="95"/>
      <c r="F271" s="95"/>
      <c r="G271" s="14"/>
      <c r="H271" s="14"/>
    </row>
    <row r="272" spans="1:8" s="11" customFormat="1" x14ac:dyDescent="0.2">
      <c r="A272" s="15"/>
      <c r="B272" s="16"/>
      <c r="C272" s="94"/>
      <c r="D272" s="95"/>
      <c r="E272" s="95"/>
      <c r="F272" s="95"/>
      <c r="G272" s="14"/>
      <c r="H272" s="14"/>
    </row>
    <row r="273" spans="1:8" s="11" customFormat="1" x14ac:dyDescent="0.2">
      <c r="A273" s="15"/>
      <c r="B273" s="16"/>
      <c r="C273" s="94"/>
      <c r="D273" s="95"/>
      <c r="E273" s="95"/>
      <c r="F273" s="95"/>
      <c r="G273" s="14"/>
      <c r="H273" s="14"/>
    </row>
    <row r="274" spans="1:8" s="11" customFormat="1" x14ac:dyDescent="0.2">
      <c r="A274" s="15"/>
      <c r="B274" s="16"/>
      <c r="C274" s="94"/>
      <c r="D274" s="95"/>
      <c r="E274" s="95"/>
      <c r="F274" s="95"/>
      <c r="G274" s="14"/>
      <c r="H274" s="14"/>
    </row>
    <row r="275" spans="1:8" s="11" customFormat="1" x14ac:dyDescent="0.2">
      <c r="A275" s="15"/>
      <c r="B275" s="16"/>
      <c r="C275" s="94"/>
      <c r="D275" s="95"/>
      <c r="E275" s="95"/>
      <c r="F275" s="95"/>
      <c r="G275" s="14"/>
      <c r="H275" s="14"/>
    </row>
    <row r="276" spans="1:8" s="11" customFormat="1" x14ac:dyDescent="0.2">
      <c r="A276" s="15"/>
      <c r="B276" s="16"/>
      <c r="C276" s="94"/>
      <c r="D276" s="95"/>
      <c r="E276" s="95"/>
      <c r="F276" s="95"/>
      <c r="G276" s="14"/>
      <c r="H276" s="14"/>
    </row>
    <row r="277" spans="1:8" s="11" customFormat="1" x14ac:dyDescent="0.2">
      <c r="A277" s="15"/>
      <c r="B277" s="16"/>
      <c r="C277" s="94"/>
      <c r="D277" s="95"/>
      <c r="E277" s="95"/>
      <c r="F277" s="95"/>
      <c r="G277" s="14"/>
      <c r="H277" s="14"/>
    </row>
    <row r="278" spans="1:8" s="11" customFormat="1" x14ac:dyDescent="0.2">
      <c r="A278" s="15"/>
      <c r="B278" s="16"/>
      <c r="C278" s="94"/>
      <c r="D278" s="95"/>
      <c r="E278" s="95"/>
      <c r="F278" s="95"/>
      <c r="G278" s="14"/>
      <c r="H278" s="14"/>
    </row>
    <row r="279" spans="1:8" s="11" customFormat="1" x14ac:dyDescent="0.2">
      <c r="A279" s="15"/>
      <c r="B279" s="16"/>
      <c r="C279" s="94"/>
      <c r="D279" s="95"/>
      <c r="E279" s="95"/>
      <c r="F279" s="95"/>
      <c r="G279" s="14"/>
      <c r="H279" s="14"/>
    </row>
    <row r="280" spans="1:8" s="11" customFormat="1" x14ac:dyDescent="0.2">
      <c r="A280" s="15"/>
      <c r="B280" s="16"/>
      <c r="C280" s="94"/>
      <c r="D280" s="95"/>
      <c r="E280" s="95"/>
      <c r="F280" s="95"/>
      <c r="G280" s="14"/>
      <c r="H280" s="14"/>
    </row>
    <row r="281" spans="1:8" s="11" customFormat="1" x14ac:dyDescent="0.2">
      <c r="A281" s="15"/>
      <c r="B281" s="16"/>
      <c r="C281" s="94"/>
      <c r="D281" s="95"/>
      <c r="E281" s="95"/>
      <c r="F281" s="95"/>
      <c r="G281" s="14"/>
      <c r="H281" s="14"/>
    </row>
    <row r="282" spans="1:8" s="11" customFormat="1" x14ac:dyDescent="0.2">
      <c r="A282" s="15"/>
      <c r="B282" s="16"/>
      <c r="C282" s="94"/>
      <c r="D282" s="95"/>
      <c r="E282" s="95"/>
      <c r="F282" s="95"/>
      <c r="G282" s="14"/>
      <c r="H282" s="14"/>
    </row>
    <row r="283" spans="1:8" s="11" customFormat="1" x14ac:dyDescent="0.2">
      <c r="A283" s="15"/>
      <c r="B283" s="16"/>
      <c r="C283" s="94"/>
      <c r="D283" s="95"/>
      <c r="E283" s="95"/>
      <c r="F283" s="95"/>
      <c r="G283" s="14"/>
      <c r="H283" s="14"/>
    </row>
    <row r="284" spans="1:8" s="11" customFormat="1" x14ac:dyDescent="0.2">
      <c r="A284" s="15"/>
      <c r="B284" s="16"/>
      <c r="C284" s="94"/>
      <c r="D284" s="95"/>
      <c r="E284" s="95"/>
      <c r="F284" s="95"/>
      <c r="G284" s="14"/>
      <c r="H284" s="14"/>
    </row>
    <row r="285" spans="1:8" s="11" customFormat="1" x14ac:dyDescent="0.2">
      <c r="A285" s="15"/>
      <c r="B285" s="16"/>
      <c r="C285" s="94"/>
      <c r="D285" s="95"/>
      <c r="E285" s="95"/>
      <c r="F285" s="95"/>
      <c r="G285" s="14"/>
      <c r="H285" s="14"/>
    </row>
    <row r="286" spans="1:8" s="11" customFormat="1" x14ac:dyDescent="0.2">
      <c r="A286" s="15"/>
      <c r="B286" s="16"/>
      <c r="C286" s="94"/>
      <c r="D286" s="95"/>
      <c r="E286" s="95"/>
      <c r="F286" s="95"/>
      <c r="G286" s="14"/>
      <c r="H286" s="14"/>
    </row>
    <row r="287" spans="1:8" s="11" customFormat="1" x14ac:dyDescent="0.2">
      <c r="A287" s="15"/>
      <c r="B287" s="16"/>
      <c r="C287" s="94"/>
      <c r="D287" s="95"/>
      <c r="E287" s="95"/>
      <c r="F287" s="95"/>
      <c r="G287" s="14"/>
      <c r="H287" s="14"/>
    </row>
    <row r="288" spans="1:8" s="11" customFormat="1" x14ac:dyDescent="0.2">
      <c r="A288" s="15"/>
      <c r="B288" s="16"/>
      <c r="C288" s="94"/>
      <c r="D288" s="95"/>
      <c r="E288" s="95"/>
      <c r="F288" s="95"/>
      <c r="G288" s="14"/>
      <c r="H288" s="14"/>
    </row>
    <row r="289" spans="1:8" s="11" customFormat="1" x14ac:dyDescent="0.2">
      <c r="A289" s="15"/>
      <c r="B289" s="16"/>
      <c r="C289" s="94"/>
      <c r="D289" s="95"/>
      <c r="E289" s="95"/>
      <c r="F289" s="95"/>
      <c r="G289" s="14"/>
      <c r="H289" s="14"/>
    </row>
    <row r="290" spans="1:8" s="11" customFormat="1" x14ac:dyDescent="0.2">
      <c r="A290" s="15"/>
      <c r="B290" s="16"/>
      <c r="C290" s="94"/>
      <c r="D290" s="95"/>
      <c r="E290" s="95"/>
      <c r="F290" s="95"/>
      <c r="G290" s="14"/>
      <c r="H290" s="14"/>
    </row>
    <row r="291" spans="1:8" s="11" customFormat="1" x14ac:dyDescent="0.2">
      <c r="A291" s="15"/>
      <c r="B291" s="16"/>
      <c r="C291" s="94"/>
      <c r="D291" s="95"/>
      <c r="E291" s="95"/>
      <c r="F291" s="95"/>
      <c r="G291" s="14"/>
      <c r="H291" s="14"/>
    </row>
    <row r="292" spans="1:8" s="11" customFormat="1" x14ac:dyDescent="0.2">
      <c r="A292" s="15"/>
      <c r="B292" s="16"/>
      <c r="C292" s="94"/>
      <c r="D292" s="95"/>
      <c r="E292" s="95"/>
      <c r="F292" s="95"/>
      <c r="G292" s="14"/>
      <c r="H292" s="14"/>
    </row>
    <row r="293" spans="1:8" s="11" customFormat="1" x14ac:dyDescent="0.2">
      <c r="A293" s="15"/>
      <c r="B293" s="16"/>
      <c r="C293" s="94"/>
      <c r="D293" s="95"/>
      <c r="E293" s="95"/>
      <c r="F293" s="95"/>
      <c r="G293" s="14"/>
      <c r="H293" s="14"/>
    </row>
    <row r="294" spans="1:8" s="11" customFormat="1" x14ac:dyDescent="0.2">
      <c r="A294" s="15"/>
      <c r="B294" s="16"/>
      <c r="C294" s="94"/>
      <c r="D294" s="95"/>
      <c r="E294" s="95"/>
      <c r="F294" s="95"/>
      <c r="G294" s="14"/>
      <c r="H294" s="14"/>
    </row>
    <row r="295" spans="1:8" s="11" customFormat="1" x14ac:dyDescent="0.2">
      <c r="A295" s="15"/>
      <c r="B295" s="16"/>
      <c r="C295" s="94"/>
      <c r="D295" s="95"/>
      <c r="E295" s="95"/>
      <c r="F295" s="95"/>
      <c r="G295" s="14"/>
      <c r="H295" s="14"/>
    </row>
    <row r="296" spans="1:8" s="11" customFormat="1" x14ac:dyDescent="0.2">
      <c r="A296" s="15"/>
      <c r="B296" s="16"/>
      <c r="C296" s="94"/>
      <c r="D296" s="95"/>
      <c r="E296" s="95"/>
      <c r="F296" s="95"/>
      <c r="G296" s="14"/>
      <c r="H296" s="14"/>
    </row>
    <row r="297" spans="1:8" s="11" customFormat="1" x14ac:dyDescent="0.2">
      <c r="A297" s="15"/>
      <c r="B297" s="16"/>
      <c r="C297" s="94"/>
      <c r="D297" s="95"/>
      <c r="E297" s="95"/>
      <c r="F297" s="95"/>
      <c r="G297" s="14"/>
      <c r="H297" s="14"/>
    </row>
    <row r="298" spans="1:8" s="11" customFormat="1" x14ac:dyDescent="0.2">
      <c r="A298" s="15"/>
      <c r="B298" s="16"/>
      <c r="C298" s="94"/>
      <c r="D298" s="95"/>
      <c r="E298" s="95"/>
      <c r="F298" s="95"/>
      <c r="G298" s="14"/>
      <c r="H298" s="14"/>
    </row>
    <row r="299" spans="1:8" s="11" customFormat="1" x14ac:dyDescent="0.2">
      <c r="A299" s="15"/>
      <c r="B299" s="16"/>
      <c r="C299" s="94"/>
      <c r="D299" s="95"/>
      <c r="E299" s="95"/>
      <c r="F299" s="95"/>
      <c r="G299" s="14"/>
      <c r="H299" s="14"/>
    </row>
    <row r="300" spans="1:8" s="11" customFormat="1" x14ac:dyDescent="0.2">
      <c r="A300" s="15"/>
      <c r="B300" s="16"/>
      <c r="C300" s="94"/>
      <c r="D300" s="95"/>
      <c r="E300" s="95"/>
      <c r="F300" s="95"/>
      <c r="G300" s="14"/>
      <c r="H300" s="14"/>
    </row>
    <row r="301" spans="1:8" s="11" customFormat="1" x14ac:dyDescent="0.2">
      <c r="A301" s="15"/>
      <c r="B301" s="16"/>
      <c r="C301" s="94"/>
      <c r="D301" s="95"/>
      <c r="E301" s="95"/>
      <c r="F301" s="95"/>
      <c r="G301" s="14"/>
      <c r="H301" s="14"/>
    </row>
    <row r="302" spans="1:8" s="11" customFormat="1" x14ac:dyDescent="0.2">
      <c r="A302" s="15"/>
      <c r="B302" s="16"/>
      <c r="C302" s="94"/>
      <c r="D302" s="95"/>
      <c r="E302" s="95"/>
      <c r="F302" s="95"/>
      <c r="G302" s="14"/>
      <c r="H302" s="14"/>
    </row>
    <row r="303" spans="1:8" s="11" customFormat="1" x14ac:dyDescent="0.2">
      <c r="A303" s="15"/>
      <c r="B303" s="16"/>
      <c r="C303" s="94"/>
      <c r="D303" s="95"/>
      <c r="E303" s="95"/>
      <c r="F303" s="95"/>
      <c r="G303" s="14"/>
      <c r="H303" s="14"/>
    </row>
    <row r="304" spans="1:8" s="11" customFormat="1" x14ac:dyDescent="0.2">
      <c r="A304" s="15"/>
      <c r="B304" s="16"/>
      <c r="C304" s="94"/>
      <c r="D304" s="95"/>
      <c r="E304" s="95"/>
      <c r="F304" s="95"/>
      <c r="G304" s="14"/>
      <c r="H304" s="14"/>
    </row>
    <row r="305" spans="1:8" s="11" customFormat="1" x14ac:dyDescent="0.2">
      <c r="A305" s="15"/>
      <c r="B305" s="16"/>
      <c r="C305" s="94"/>
      <c r="D305" s="95"/>
      <c r="E305" s="95"/>
      <c r="F305" s="95"/>
      <c r="G305" s="14"/>
      <c r="H305" s="14"/>
    </row>
    <row r="306" spans="1:8" s="11" customFormat="1" x14ac:dyDescent="0.2">
      <c r="A306" s="15"/>
      <c r="B306" s="16"/>
      <c r="C306" s="94"/>
      <c r="D306" s="95"/>
      <c r="E306" s="95"/>
      <c r="F306" s="95"/>
      <c r="G306" s="14"/>
      <c r="H306" s="14"/>
    </row>
    <row r="307" spans="1:8" s="11" customFormat="1" x14ac:dyDescent="0.2">
      <c r="A307" s="15"/>
      <c r="B307" s="16"/>
      <c r="C307" s="94"/>
      <c r="D307" s="95"/>
      <c r="E307" s="95"/>
      <c r="F307" s="95"/>
      <c r="G307" s="14"/>
      <c r="H307" s="14"/>
    </row>
    <row r="308" spans="1:8" s="11" customFormat="1" x14ac:dyDescent="0.2">
      <c r="A308" s="15"/>
      <c r="B308" s="16"/>
      <c r="C308" s="94"/>
      <c r="D308" s="95"/>
      <c r="E308" s="95"/>
      <c r="F308" s="95"/>
      <c r="G308" s="14"/>
      <c r="H308" s="14"/>
    </row>
    <row r="309" spans="1:8" s="11" customFormat="1" x14ac:dyDescent="0.2">
      <c r="A309" s="15"/>
      <c r="B309" s="16"/>
      <c r="C309" s="94"/>
      <c r="D309" s="95"/>
      <c r="E309" s="95"/>
      <c r="F309" s="95"/>
      <c r="G309" s="14"/>
      <c r="H309" s="14"/>
    </row>
    <row r="310" spans="1:8" s="11" customFormat="1" x14ac:dyDescent="0.2">
      <c r="A310" s="15"/>
      <c r="B310" s="16"/>
      <c r="C310" s="94"/>
      <c r="D310" s="95"/>
      <c r="E310" s="95"/>
      <c r="F310" s="95"/>
      <c r="G310" s="14"/>
      <c r="H310" s="14"/>
    </row>
    <row r="311" spans="1:8" s="11" customFormat="1" x14ac:dyDescent="0.2">
      <c r="A311" s="15"/>
      <c r="B311" s="16"/>
      <c r="C311" s="94"/>
      <c r="D311" s="95"/>
      <c r="E311" s="95"/>
      <c r="F311" s="95"/>
      <c r="G311" s="14"/>
      <c r="H311" s="14"/>
    </row>
    <row r="312" spans="1:8" s="11" customFormat="1" x14ac:dyDescent="0.2">
      <c r="A312" s="15"/>
      <c r="B312" s="16"/>
      <c r="C312" s="94"/>
      <c r="D312" s="95"/>
      <c r="E312" s="95"/>
      <c r="F312" s="95"/>
      <c r="G312" s="14"/>
      <c r="H312" s="14"/>
    </row>
    <row r="313" spans="1:8" s="11" customFormat="1" x14ac:dyDescent="0.2">
      <c r="A313" s="15"/>
      <c r="B313" s="16"/>
      <c r="C313" s="94"/>
      <c r="D313" s="95"/>
      <c r="E313" s="95"/>
      <c r="F313" s="95"/>
      <c r="G313" s="14"/>
      <c r="H313" s="14"/>
    </row>
    <row r="314" spans="1:8" s="11" customFormat="1" x14ac:dyDescent="0.2">
      <c r="A314" s="15"/>
      <c r="B314" s="16"/>
      <c r="C314" s="94"/>
      <c r="D314" s="95"/>
      <c r="E314" s="95"/>
      <c r="F314" s="95"/>
      <c r="G314" s="14"/>
      <c r="H314" s="14"/>
    </row>
    <row r="315" spans="1:8" s="11" customFormat="1" x14ac:dyDescent="0.2">
      <c r="A315" s="15"/>
      <c r="B315" s="16"/>
      <c r="C315" s="94"/>
      <c r="D315" s="95"/>
      <c r="E315" s="95"/>
      <c r="F315" s="95"/>
      <c r="G315" s="14"/>
      <c r="H315" s="14"/>
    </row>
    <row r="316" spans="1:8" s="11" customFormat="1" x14ac:dyDescent="0.2">
      <c r="A316" s="15"/>
      <c r="B316" s="16"/>
      <c r="C316" s="94"/>
      <c r="D316" s="95"/>
      <c r="E316" s="95"/>
      <c r="F316" s="95"/>
      <c r="G316" s="14"/>
      <c r="H316" s="14"/>
    </row>
    <row r="317" spans="1:8" s="11" customFormat="1" x14ac:dyDescent="0.2">
      <c r="A317" s="15"/>
      <c r="B317" s="16"/>
      <c r="C317" s="94"/>
      <c r="D317" s="95"/>
      <c r="E317" s="95"/>
      <c r="F317" s="95"/>
      <c r="G317" s="14"/>
      <c r="H317" s="14"/>
    </row>
    <row r="318" spans="1:8" s="11" customFormat="1" x14ac:dyDescent="0.2">
      <c r="A318" s="15"/>
      <c r="B318" s="16"/>
      <c r="C318" s="94"/>
      <c r="D318" s="95"/>
      <c r="E318" s="95"/>
      <c r="F318" s="95"/>
      <c r="G318" s="14"/>
      <c r="H318" s="14"/>
    </row>
    <row r="319" spans="1:8" s="11" customFormat="1" x14ac:dyDescent="0.2">
      <c r="A319" s="15"/>
      <c r="B319" s="16"/>
      <c r="C319" s="94"/>
      <c r="D319" s="95"/>
      <c r="E319" s="95"/>
      <c r="F319" s="95"/>
      <c r="G319" s="14"/>
      <c r="H319" s="14"/>
    </row>
    <row r="320" spans="1:8" s="11" customFormat="1" x14ac:dyDescent="0.2">
      <c r="A320" s="15"/>
      <c r="B320" s="16"/>
      <c r="C320" s="94"/>
      <c r="D320" s="95"/>
      <c r="E320" s="95"/>
      <c r="F320" s="95"/>
      <c r="G320" s="14"/>
      <c r="H320" s="14"/>
    </row>
    <row r="321" spans="1:8" s="11" customFormat="1" x14ac:dyDescent="0.2">
      <c r="A321" s="15"/>
      <c r="B321" s="16"/>
      <c r="C321" s="94"/>
      <c r="D321" s="95"/>
      <c r="E321" s="95"/>
      <c r="F321" s="95"/>
      <c r="G321" s="14"/>
      <c r="H321" s="14"/>
    </row>
    <row r="322" spans="1:8" s="11" customFormat="1" x14ac:dyDescent="0.2">
      <c r="A322" s="15"/>
      <c r="B322" s="16"/>
      <c r="C322" s="94"/>
      <c r="D322" s="95"/>
      <c r="E322" s="95"/>
      <c r="F322" s="95"/>
      <c r="G322" s="14"/>
      <c r="H322" s="14"/>
    </row>
    <row r="323" spans="1:8" s="11" customFormat="1" x14ac:dyDescent="0.2">
      <c r="A323" s="15"/>
      <c r="B323" s="16"/>
      <c r="C323" s="94"/>
      <c r="D323" s="95"/>
      <c r="E323" s="95"/>
      <c r="F323" s="95"/>
      <c r="G323" s="14"/>
      <c r="H323" s="14"/>
    </row>
    <row r="324" spans="1:8" s="11" customFormat="1" x14ac:dyDescent="0.2">
      <c r="A324" s="15"/>
      <c r="B324" s="16"/>
      <c r="C324" s="94"/>
      <c r="D324" s="95"/>
      <c r="E324" s="95"/>
      <c r="F324" s="95"/>
      <c r="G324" s="14"/>
      <c r="H324" s="14"/>
    </row>
    <row r="325" spans="1:8" s="11" customFormat="1" x14ac:dyDescent="0.2">
      <c r="A325" s="15"/>
      <c r="B325" s="16"/>
      <c r="C325" s="94"/>
      <c r="D325" s="95"/>
      <c r="E325" s="95"/>
      <c r="F325" s="95"/>
      <c r="G325" s="14"/>
      <c r="H325" s="14"/>
    </row>
    <row r="326" spans="1:8" s="11" customFormat="1" x14ac:dyDescent="0.2">
      <c r="A326" s="15"/>
      <c r="B326" s="16"/>
      <c r="C326" s="94"/>
      <c r="D326" s="95"/>
      <c r="E326" s="95"/>
      <c r="F326" s="95"/>
      <c r="G326" s="14"/>
      <c r="H326" s="14"/>
    </row>
    <row r="327" spans="1:8" s="11" customFormat="1" x14ac:dyDescent="0.2">
      <c r="A327" s="15"/>
      <c r="B327" s="16"/>
      <c r="C327" s="94"/>
      <c r="D327" s="95"/>
      <c r="E327" s="95"/>
      <c r="F327" s="95"/>
      <c r="G327" s="14"/>
      <c r="H327" s="14"/>
    </row>
    <row r="328" spans="1:8" s="11" customFormat="1" x14ac:dyDescent="0.2">
      <c r="A328" s="15"/>
      <c r="B328" s="16"/>
      <c r="C328" s="94"/>
      <c r="D328" s="95"/>
      <c r="E328" s="95"/>
      <c r="F328" s="95"/>
      <c r="G328" s="14"/>
      <c r="H328" s="14"/>
    </row>
    <row r="329" spans="1:8" s="11" customFormat="1" x14ac:dyDescent="0.2">
      <c r="A329" s="15"/>
      <c r="B329" s="16"/>
      <c r="C329" s="94"/>
      <c r="D329" s="95"/>
      <c r="E329" s="95"/>
      <c r="F329" s="95"/>
      <c r="G329" s="14"/>
      <c r="H329" s="14"/>
    </row>
    <row r="330" spans="1:8" s="11" customFormat="1" x14ac:dyDescent="0.2">
      <c r="A330" s="15"/>
      <c r="B330" s="16"/>
      <c r="C330" s="94"/>
      <c r="D330" s="95"/>
      <c r="E330" s="95"/>
      <c r="F330" s="95"/>
      <c r="G330" s="14"/>
      <c r="H330" s="14"/>
    </row>
    <row r="331" spans="1:8" s="11" customFormat="1" x14ac:dyDescent="0.2">
      <c r="A331" s="15"/>
      <c r="B331" s="16"/>
      <c r="C331" s="94"/>
      <c r="D331" s="95"/>
      <c r="E331" s="95"/>
      <c r="F331" s="95"/>
      <c r="G331" s="14"/>
      <c r="H331" s="14"/>
    </row>
    <row r="332" spans="1:8" s="11" customFormat="1" x14ac:dyDescent="0.2">
      <c r="A332" s="15"/>
      <c r="B332" s="16"/>
      <c r="C332" s="94"/>
      <c r="D332" s="95"/>
      <c r="E332" s="95"/>
      <c r="F332" s="95"/>
      <c r="G332" s="14"/>
      <c r="H332" s="14"/>
    </row>
    <row r="333" spans="1:8" s="11" customFormat="1" x14ac:dyDescent="0.2">
      <c r="A333" s="15"/>
      <c r="B333" s="16"/>
      <c r="C333" s="94"/>
      <c r="D333" s="95"/>
      <c r="E333" s="95"/>
      <c r="F333" s="95"/>
      <c r="G333" s="14"/>
      <c r="H333" s="14"/>
    </row>
    <row r="334" spans="1:8" s="11" customFormat="1" x14ac:dyDescent="0.2">
      <c r="A334" s="15"/>
      <c r="B334" s="16"/>
      <c r="C334" s="94"/>
      <c r="D334" s="95"/>
      <c r="E334" s="95"/>
      <c r="F334" s="95"/>
      <c r="G334" s="14"/>
      <c r="H334" s="14"/>
    </row>
    <row r="335" spans="1:8" s="11" customFormat="1" x14ac:dyDescent="0.2">
      <c r="A335" s="15"/>
      <c r="B335" s="16"/>
      <c r="C335" s="94"/>
      <c r="D335" s="95"/>
      <c r="E335" s="95"/>
      <c r="F335" s="95"/>
      <c r="G335" s="14"/>
      <c r="H335" s="14"/>
    </row>
    <row r="336" spans="1:8" s="11" customFormat="1" x14ac:dyDescent="0.2">
      <c r="A336" s="15"/>
      <c r="B336" s="16"/>
      <c r="C336" s="94"/>
      <c r="D336" s="95"/>
      <c r="E336" s="95"/>
      <c r="F336" s="95"/>
      <c r="G336" s="14"/>
      <c r="H336" s="14"/>
    </row>
    <row r="337" spans="1:8" s="11" customFormat="1" x14ac:dyDescent="0.2">
      <c r="A337" s="15"/>
      <c r="B337" s="16"/>
      <c r="C337" s="94"/>
      <c r="D337" s="95"/>
      <c r="E337" s="95"/>
      <c r="F337" s="95"/>
      <c r="G337" s="14"/>
      <c r="H337" s="14"/>
    </row>
    <row r="338" spans="1:8" s="11" customFormat="1" x14ac:dyDescent="0.2">
      <c r="A338" s="15"/>
      <c r="B338" s="16"/>
      <c r="C338" s="94"/>
      <c r="D338" s="95"/>
      <c r="E338" s="95"/>
      <c r="F338" s="95"/>
      <c r="G338" s="14"/>
      <c r="H338" s="14"/>
    </row>
    <row r="339" spans="1:8" s="11" customFormat="1" x14ac:dyDescent="0.2">
      <c r="A339" s="15"/>
      <c r="B339" s="16"/>
      <c r="C339" s="94"/>
      <c r="D339" s="95"/>
      <c r="E339" s="95"/>
      <c r="F339" s="95"/>
      <c r="G339" s="14"/>
      <c r="H339" s="14"/>
    </row>
    <row r="340" spans="1:8" s="11" customFormat="1" x14ac:dyDescent="0.2">
      <c r="A340" s="15"/>
      <c r="B340" s="16"/>
      <c r="C340" s="94"/>
      <c r="D340" s="95"/>
      <c r="E340" s="95"/>
      <c r="F340" s="95"/>
      <c r="G340" s="14"/>
      <c r="H340" s="14"/>
    </row>
    <row r="341" spans="1:8" s="11" customFormat="1" x14ac:dyDescent="0.2">
      <c r="A341" s="15"/>
      <c r="B341" s="16"/>
      <c r="C341" s="94"/>
      <c r="D341" s="95"/>
      <c r="E341" s="95"/>
      <c r="F341" s="95"/>
      <c r="G341" s="14"/>
      <c r="H341" s="14"/>
    </row>
    <row r="342" spans="1:8" s="11" customFormat="1" x14ac:dyDescent="0.2">
      <c r="A342" s="15"/>
      <c r="B342" s="16"/>
      <c r="C342" s="94"/>
      <c r="D342" s="95"/>
      <c r="E342" s="95"/>
      <c r="F342" s="95"/>
      <c r="G342" s="14"/>
      <c r="H342" s="14"/>
    </row>
    <row r="343" spans="1:8" s="11" customFormat="1" x14ac:dyDescent="0.2">
      <c r="A343" s="15"/>
      <c r="B343" s="16"/>
      <c r="C343" s="94"/>
      <c r="D343" s="95"/>
      <c r="E343" s="95"/>
      <c r="F343" s="95"/>
      <c r="G343" s="14"/>
      <c r="H343" s="14"/>
    </row>
    <row r="344" spans="1:8" s="11" customFormat="1" x14ac:dyDescent="0.2">
      <c r="A344" s="15"/>
      <c r="B344" s="16"/>
      <c r="C344" s="94"/>
      <c r="D344" s="95"/>
      <c r="E344" s="95"/>
      <c r="F344" s="95"/>
      <c r="G344" s="14"/>
      <c r="H344" s="14"/>
    </row>
    <row r="345" spans="1:8" s="11" customFormat="1" x14ac:dyDescent="0.2">
      <c r="A345" s="15"/>
      <c r="B345" s="16"/>
      <c r="C345" s="94"/>
      <c r="D345" s="95"/>
      <c r="E345" s="95"/>
      <c r="F345" s="95"/>
      <c r="G345" s="14"/>
      <c r="H345" s="14"/>
    </row>
    <row r="346" spans="1:8" s="11" customFormat="1" x14ac:dyDescent="0.2">
      <c r="A346" s="15"/>
      <c r="B346" s="16"/>
      <c r="C346" s="94"/>
      <c r="D346" s="95"/>
      <c r="E346" s="95"/>
      <c r="F346" s="95"/>
      <c r="G346" s="14"/>
      <c r="H346" s="14"/>
    </row>
    <row r="347" spans="1:8" s="11" customFormat="1" x14ac:dyDescent="0.2">
      <c r="A347" s="15"/>
      <c r="B347" s="16"/>
      <c r="C347" s="94"/>
      <c r="D347" s="95"/>
      <c r="E347" s="95"/>
      <c r="F347" s="95"/>
      <c r="G347" s="14"/>
      <c r="H347" s="14"/>
    </row>
    <row r="348" spans="1:8" s="11" customFormat="1" x14ac:dyDescent="0.2">
      <c r="A348" s="15"/>
      <c r="B348" s="16"/>
      <c r="C348" s="94"/>
      <c r="D348" s="95"/>
      <c r="E348" s="95"/>
      <c r="F348" s="95"/>
      <c r="G348" s="14"/>
      <c r="H348" s="14"/>
    </row>
    <row r="349" spans="1:8" s="11" customFormat="1" x14ac:dyDescent="0.2">
      <c r="A349" s="15"/>
      <c r="B349" s="16"/>
      <c r="C349" s="94"/>
      <c r="D349" s="95"/>
      <c r="E349" s="95"/>
      <c r="F349" s="95"/>
      <c r="G349" s="14"/>
      <c r="H349" s="14"/>
    </row>
    <row r="350" spans="1:8" s="11" customFormat="1" x14ac:dyDescent="0.2">
      <c r="A350" s="15"/>
      <c r="B350" s="16"/>
      <c r="C350" s="94"/>
      <c r="D350" s="95"/>
      <c r="E350" s="95"/>
      <c r="F350" s="95"/>
      <c r="G350" s="14"/>
      <c r="H350" s="14"/>
    </row>
    <row r="351" spans="1:8" s="11" customFormat="1" x14ac:dyDescent="0.2">
      <c r="A351" s="15"/>
      <c r="B351" s="16"/>
      <c r="C351" s="94"/>
      <c r="D351" s="95"/>
      <c r="E351" s="95"/>
      <c r="F351" s="95"/>
      <c r="G351" s="14"/>
      <c r="H351" s="14"/>
    </row>
    <row r="352" spans="1:8" s="11" customFormat="1" x14ac:dyDescent="0.2">
      <c r="A352" s="15"/>
      <c r="B352" s="16"/>
      <c r="C352" s="94"/>
      <c r="D352" s="95"/>
      <c r="E352" s="95"/>
      <c r="F352" s="95"/>
      <c r="G352" s="14"/>
      <c r="H352" s="14"/>
    </row>
    <row r="353" spans="1:8" s="11" customFormat="1" x14ac:dyDescent="0.2">
      <c r="A353" s="15"/>
      <c r="B353" s="16"/>
      <c r="C353" s="94"/>
      <c r="D353" s="95"/>
      <c r="E353" s="95"/>
      <c r="F353" s="95"/>
      <c r="G353" s="14"/>
      <c r="H353" s="14"/>
    </row>
    <row r="354" spans="1:8" s="11" customFormat="1" x14ac:dyDescent="0.2">
      <c r="A354" s="15"/>
      <c r="B354" s="16"/>
      <c r="C354" s="94"/>
      <c r="D354" s="95"/>
      <c r="E354" s="95"/>
      <c r="F354" s="95"/>
      <c r="G354" s="14"/>
      <c r="H354" s="14"/>
    </row>
    <row r="355" spans="1:8" s="11" customFormat="1" x14ac:dyDescent="0.2">
      <c r="A355" s="15"/>
      <c r="B355" s="16"/>
      <c r="C355" s="94"/>
      <c r="D355" s="95"/>
      <c r="E355" s="95"/>
      <c r="F355" s="95"/>
      <c r="G355" s="14"/>
      <c r="H355" s="14"/>
    </row>
    <row r="356" spans="1:8" s="11" customFormat="1" x14ac:dyDescent="0.2">
      <c r="A356" s="15"/>
      <c r="B356" s="16"/>
      <c r="C356" s="94"/>
      <c r="D356" s="95"/>
      <c r="E356" s="95"/>
      <c r="F356" s="95"/>
      <c r="G356" s="14"/>
      <c r="H356" s="14"/>
    </row>
    <row r="357" spans="1:8" s="11" customFormat="1" x14ac:dyDescent="0.2">
      <c r="A357" s="15"/>
      <c r="B357" s="16"/>
      <c r="C357" s="94"/>
      <c r="D357" s="95"/>
      <c r="E357" s="95"/>
      <c r="F357" s="95"/>
      <c r="G357" s="14"/>
      <c r="H357" s="14"/>
    </row>
    <row r="358" spans="1:8" s="11" customFormat="1" x14ac:dyDescent="0.2">
      <c r="A358" s="15"/>
      <c r="B358" s="16"/>
      <c r="C358" s="94"/>
      <c r="D358" s="95"/>
      <c r="E358" s="95"/>
      <c r="F358" s="95"/>
      <c r="G358" s="14"/>
      <c r="H358" s="14"/>
    </row>
    <row r="359" spans="1:8" s="11" customFormat="1" x14ac:dyDescent="0.2">
      <c r="A359" s="15"/>
      <c r="B359" s="16"/>
      <c r="C359" s="94"/>
      <c r="D359" s="95"/>
      <c r="E359" s="95"/>
      <c r="F359" s="95"/>
      <c r="G359" s="14"/>
      <c r="H359" s="14"/>
    </row>
    <row r="360" spans="1:8" s="11" customFormat="1" x14ac:dyDescent="0.2">
      <c r="A360" s="15"/>
      <c r="B360" s="16"/>
      <c r="C360" s="94"/>
      <c r="D360" s="95"/>
      <c r="E360" s="95"/>
      <c r="F360" s="95"/>
      <c r="G360" s="14"/>
      <c r="H360" s="14"/>
    </row>
    <row r="361" spans="1:8" s="11" customFormat="1" x14ac:dyDescent="0.2">
      <c r="A361" s="15"/>
      <c r="B361" s="16"/>
      <c r="C361" s="94"/>
      <c r="D361" s="95"/>
      <c r="E361" s="95"/>
      <c r="F361" s="95"/>
      <c r="G361" s="14"/>
      <c r="H361" s="14"/>
    </row>
    <row r="362" spans="1:8" s="11" customFormat="1" x14ac:dyDescent="0.2">
      <c r="A362" s="15"/>
      <c r="B362" s="16"/>
      <c r="C362" s="94"/>
      <c r="D362" s="95"/>
      <c r="E362" s="95"/>
      <c r="F362" s="95"/>
      <c r="G362" s="14"/>
      <c r="H362" s="14"/>
    </row>
    <row r="363" spans="1:8" s="11" customFormat="1" x14ac:dyDescent="0.2">
      <c r="A363" s="15"/>
      <c r="B363" s="16"/>
      <c r="C363" s="94"/>
      <c r="D363" s="95"/>
      <c r="E363" s="95"/>
      <c r="F363" s="95"/>
      <c r="G363" s="14"/>
      <c r="H363" s="14"/>
    </row>
    <row r="364" spans="1:8" s="11" customFormat="1" x14ac:dyDescent="0.2">
      <c r="A364" s="15"/>
      <c r="B364" s="16"/>
      <c r="C364" s="94"/>
      <c r="D364" s="95"/>
      <c r="E364" s="95"/>
      <c r="F364" s="95"/>
      <c r="G364" s="14"/>
      <c r="H364" s="14"/>
    </row>
    <row r="365" spans="1:8" s="11" customFormat="1" x14ac:dyDescent="0.2">
      <c r="A365" s="15"/>
      <c r="B365" s="16"/>
      <c r="C365" s="94"/>
      <c r="D365" s="95"/>
      <c r="E365" s="95"/>
      <c r="F365" s="95"/>
      <c r="G365" s="14"/>
      <c r="H365" s="14"/>
    </row>
    <row r="366" spans="1:8" s="11" customFormat="1" x14ac:dyDescent="0.2">
      <c r="A366" s="15"/>
      <c r="B366" s="16"/>
      <c r="C366" s="94"/>
      <c r="D366" s="95"/>
      <c r="E366" s="95"/>
      <c r="F366" s="95"/>
      <c r="G366" s="14"/>
      <c r="H366" s="14"/>
    </row>
    <row r="367" spans="1:8" s="11" customFormat="1" x14ac:dyDescent="0.2">
      <c r="A367" s="15"/>
      <c r="B367" s="16"/>
      <c r="C367" s="94"/>
      <c r="D367" s="95"/>
      <c r="E367" s="95"/>
      <c r="F367" s="95"/>
      <c r="G367" s="14"/>
      <c r="H367" s="14"/>
    </row>
    <row r="368" spans="1:8" s="11" customFormat="1" x14ac:dyDescent="0.2">
      <c r="A368" s="15"/>
      <c r="B368" s="16"/>
      <c r="C368" s="94"/>
      <c r="D368" s="95"/>
      <c r="E368" s="95"/>
      <c r="F368" s="95"/>
      <c r="G368" s="14"/>
      <c r="H368" s="14"/>
    </row>
    <row r="369" spans="1:8" s="11" customFormat="1" x14ac:dyDescent="0.2">
      <c r="A369" s="15"/>
      <c r="B369" s="16"/>
      <c r="C369" s="94"/>
      <c r="D369" s="95"/>
      <c r="E369" s="95"/>
      <c r="F369" s="95"/>
      <c r="G369" s="14"/>
      <c r="H369" s="14"/>
    </row>
    <row r="370" spans="1:8" s="11" customFormat="1" x14ac:dyDescent="0.2">
      <c r="A370" s="15"/>
      <c r="B370" s="16"/>
      <c r="C370" s="94"/>
      <c r="D370" s="95"/>
      <c r="E370" s="95"/>
      <c r="F370" s="95"/>
      <c r="G370" s="14"/>
      <c r="H370" s="14"/>
    </row>
    <row r="371" spans="1:8" s="11" customFormat="1" x14ac:dyDescent="0.2">
      <c r="A371" s="15"/>
      <c r="B371" s="16"/>
      <c r="C371" s="94"/>
      <c r="D371" s="95"/>
      <c r="E371" s="95"/>
      <c r="F371" s="95"/>
      <c r="G371" s="14"/>
      <c r="H371" s="14"/>
    </row>
    <row r="372" spans="1:8" s="11" customFormat="1" x14ac:dyDescent="0.2">
      <c r="A372" s="15"/>
      <c r="B372" s="16"/>
      <c r="C372" s="94"/>
      <c r="D372" s="95"/>
      <c r="E372" s="95"/>
      <c r="F372" s="95"/>
      <c r="G372" s="14"/>
      <c r="H372" s="14"/>
    </row>
    <row r="373" spans="1:8" s="11" customFormat="1" x14ac:dyDescent="0.2">
      <c r="A373" s="15"/>
      <c r="B373" s="16"/>
      <c r="C373" s="94"/>
      <c r="D373" s="95"/>
      <c r="E373" s="95"/>
      <c r="F373" s="95"/>
      <c r="G373" s="14"/>
      <c r="H373" s="14"/>
    </row>
    <row r="374" spans="1:8" s="11" customFormat="1" x14ac:dyDescent="0.2">
      <c r="A374" s="15"/>
      <c r="B374" s="16"/>
      <c r="C374" s="94"/>
      <c r="D374" s="95"/>
      <c r="E374" s="95"/>
      <c r="F374" s="95"/>
      <c r="G374" s="14"/>
      <c r="H374" s="14"/>
    </row>
    <row r="375" spans="1:8" s="11" customFormat="1" x14ac:dyDescent="0.2">
      <c r="A375" s="15"/>
      <c r="B375" s="16"/>
      <c r="C375" s="94"/>
      <c r="D375" s="95"/>
      <c r="E375" s="95"/>
      <c r="F375" s="95"/>
      <c r="G375" s="14"/>
      <c r="H375" s="14"/>
    </row>
    <row r="376" spans="1:8" s="11" customFormat="1" x14ac:dyDescent="0.2">
      <c r="A376" s="15"/>
      <c r="B376" s="16"/>
      <c r="C376" s="94"/>
      <c r="D376" s="95"/>
      <c r="E376" s="95"/>
      <c r="F376" s="95"/>
      <c r="G376" s="14"/>
      <c r="H376" s="14"/>
    </row>
    <row r="377" spans="1:8" s="11" customFormat="1" x14ac:dyDescent="0.2">
      <c r="A377" s="15"/>
      <c r="B377" s="16"/>
      <c r="C377" s="94"/>
      <c r="D377" s="95"/>
      <c r="E377" s="95"/>
      <c r="F377" s="95"/>
      <c r="G377" s="14"/>
      <c r="H377" s="14"/>
    </row>
    <row r="378" spans="1:8" s="11" customFormat="1" x14ac:dyDescent="0.2">
      <c r="A378" s="15"/>
      <c r="B378" s="16"/>
      <c r="C378" s="94"/>
      <c r="D378" s="95"/>
      <c r="E378" s="95"/>
      <c r="F378" s="95"/>
      <c r="G378" s="14"/>
      <c r="H378" s="14"/>
    </row>
    <row r="379" spans="1:8" s="11" customFormat="1" x14ac:dyDescent="0.2">
      <c r="A379" s="15"/>
      <c r="B379" s="16"/>
      <c r="C379" s="94"/>
      <c r="D379" s="95"/>
      <c r="E379" s="95"/>
      <c r="F379" s="95"/>
      <c r="G379" s="14"/>
      <c r="H379" s="14"/>
    </row>
    <row r="380" spans="1:8" s="11" customFormat="1" x14ac:dyDescent="0.2">
      <c r="A380" s="15"/>
      <c r="B380" s="16"/>
      <c r="C380" s="94"/>
      <c r="D380" s="95"/>
      <c r="E380" s="95"/>
      <c r="F380" s="95"/>
      <c r="G380" s="14"/>
      <c r="H380" s="14"/>
    </row>
    <row r="381" spans="1:8" s="11" customFormat="1" x14ac:dyDescent="0.2">
      <c r="A381" s="15"/>
      <c r="B381" s="16"/>
      <c r="C381" s="94"/>
      <c r="D381" s="95"/>
      <c r="E381" s="95"/>
      <c r="F381" s="95"/>
      <c r="G381" s="14"/>
      <c r="H381" s="14"/>
    </row>
    <row r="382" spans="1:8" s="11" customFormat="1" x14ac:dyDescent="0.2">
      <c r="A382" s="15"/>
      <c r="B382" s="16"/>
      <c r="C382" s="94"/>
      <c r="D382" s="95"/>
      <c r="E382" s="95"/>
      <c r="F382" s="95"/>
      <c r="G382" s="14"/>
      <c r="H382" s="14"/>
    </row>
    <row r="383" spans="1:8" s="11" customFormat="1" x14ac:dyDescent="0.2">
      <c r="A383" s="15"/>
      <c r="B383" s="16"/>
      <c r="C383" s="94"/>
      <c r="D383" s="95"/>
      <c r="E383" s="95"/>
      <c r="F383" s="95"/>
      <c r="G383" s="14"/>
      <c r="H383" s="14"/>
    </row>
    <row r="384" spans="1:8" s="11" customFormat="1" x14ac:dyDescent="0.2">
      <c r="A384" s="15"/>
      <c r="B384" s="16"/>
      <c r="C384" s="94"/>
      <c r="D384" s="95"/>
      <c r="E384" s="95"/>
      <c r="F384" s="95"/>
      <c r="G384" s="14"/>
      <c r="H384" s="14"/>
    </row>
    <row r="385" spans="1:8" s="11" customFormat="1" x14ac:dyDescent="0.2">
      <c r="A385" s="15"/>
      <c r="B385" s="16"/>
      <c r="C385" s="94"/>
      <c r="D385" s="95"/>
      <c r="E385" s="95"/>
      <c r="F385" s="95"/>
      <c r="G385" s="14"/>
      <c r="H385" s="14"/>
    </row>
    <row r="386" spans="1:8" s="11" customFormat="1" x14ac:dyDescent="0.2">
      <c r="A386" s="15"/>
      <c r="B386" s="16"/>
      <c r="C386" s="94"/>
      <c r="D386" s="95"/>
      <c r="E386" s="95"/>
      <c r="F386" s="95"/>
      <c r="G386" s="14"/>
      <c r="H386" s="14"/>
    </row>
    <row r="387" spans="1:8" s="11" customFormat="1" x14ac:dyDescent="0.2">
      <c r="A387" s="15"/>
      <c r="B387" s="16"/>
      <c r="C387" s="94"/>
      <c r="D387" s="95"/>
      <c r="E387" s="95"/>
      <c r="F387" s="95"/>
      <c r="G387" s="14"/>
      <c r="H387" s="14"/>
    </row>
    <row r="388" spans="1:8" s="11" customFormat="1" x14ac:dyDescent="0.2">
      <c r="A388" s="15"/>
      <c r="B388" s="16"/>
      <c r="C388" s="94"/>
      <c r="D388" s="95"/>
      <c r="E388" s="95"/>
      <c r="F388" s="95"/>
      <c r="G388" s="14"/>
      <c r="H388" s="14"/>
    </row>
    <row r="389" spans="1:8" s="11" customFormat="1" x14ac:dyDescent="0.2">
      <c r="A389" s="15"/>
      <c r="B389" s="16"/>
      <c r="C389" s="94"/>
      <c r="D389" s="95"/>
      <c r="E389" s="95"/>
      <c r="F389" s="95"/>
      <c r="G389" s="14"/>
      <c r="H389" s="14"/>
    </row>
    <row r="390" spans="1:8" s="11" customFormat="1" x14ac:dyDescent="0.2">
      <c r="A390" s="15"/>
      <c r="B390" s="16"/>
      <c r="C390" s="94"/>
      <c r="D390" s="95"/>
      <c r="E390" s="95"/>
      <c r="F390" s="95"/>
      <c r="G390" s="14"/>
      <c r="H390" s="14"/>
    </row>
    <row r="391" spans="1:8" s="11" customFormat="1" x14ac:dyDescent="0.2">
      <c r="A391" s="15"/>
      <c r="B391" s="16"/>
      <c r="C391" s="94"/>
      <c r="D391" s="95"/>
      <c r="E391" s="95"/>
      <c r="F391" s="95"/>
      <c r="G391" s="14"/>
      <c r="H391" s="14"/>
    </row>
    <row r="392" spans="1:8" s="11" customFormat="1" x14ac:dyDescent="0.2">
      <c r="A392" s="15"/>
      <c r="B392" s="16"/>
      <c r="C392" s="94"/>
      <c r="D392" s="95"/>
      <c r="E392" s="95"/>
      <c r="F392" s="95"/>
      <c r="G392" s="14"/>
      <c r="H392" s="14"/>
    </row>
    <row r="393" spans="1:8" s="11" customFormat="1" x14ac:dyDescent="0.2">
      <c r="A393" s="15"/>
      <c r="B393" s="16"/>
      <c r="C393" s="94"/>
      <c r="D393" s="95"/>
      <c r="E393" s="95"/>
      <c r="F393" s="95"/>
      <c r="G393" s="14"/>
      <c r="H393" s="14"/>
    </row>
    <row r="394" spans="1:8" s="11" customFormat="1" x14ac:dyDescent="0.2">
      <c r="A394" s="15"/>
      <c r="B394" s="16"/>
      <c r="C394" s="94"/>
      <c r="D394" s="95"/>
      <c r="E394" s="95"/>
      <c r="F394" s="95"/>
      <c r="G394" s="14"/>
      <c r="H394" s="14"/>
    </row>
    <row r="395" spans="1:8" s="11" customFormat="1" x14ac:dyDescent="0.2">
      <c r="A395" s="15"/>
      <c r="B395" s="16"/>
      <c r="C395" s="94"/>
      <c r="D395" s="95"/>
      <c r="E395" s="95"/>
      <c r="F395" s="95"/>
      <c r="G395" s="14"/>
      <c r="H395" s="14"/>
    </row>
    <row r="396" spans="1:8" s="11" customFormat="1" x14ac:dyDescent="0.2">
      <c r="A396" s="15"/>
      <c r="B396" s="16"/>
      <c r="C396" s="94"/>
      <c r="D396" s="95"/>
      <c r="E396" s="95"/>
      <c r="F396" s="95"/>
      <c r="G396" s="14"/>
      <c r="H396" s="14"/>
    </row>
    <row r="397" spans="1:8" s="11" customFormat="1" x14ac:dyDescent="0.2">
      <c r="A397" s="15"/>
      <c r="B397" s="16"/>
      <c r="C397" s="94"/>
      <c r="D397" s="95"/>
      <c r="E397" s="95"/>
      <c r="F397" s="95"/>
      <c r="G397" s="14"/>
      <c r="H397" s="14"/>
    </row>
    <row r="398" spans="1:8" s="11" customFormat="1" x14ac:dyDescent="0.2">
      <c r="A398" s="15"/>
      <c r="B398" s="16"/>
      <c r="C398" s="94"/>
      <c r="D398" s="95"/>
      <c r="E398" s="95"/>
      <c r="F398" s="95"/>
      <c r="G398" s="14"/>
      <c r="H398" s="14"/>
    </row>
    <row r="399" spans="1:8" s="11" customFormat="1" x14ac:dyDescent="0.2">
      <c r="A399" s="15"/>
      <c r="B399" s="16"/>
      <c r="C399" s="94"/>
      <c r="D399" s="95"/>
      <c r="E399" s="95"/>
      <c r="F399" s="95"/>
      <c r="G399" s="14"/>
      <c r="H399" s="14"/>
    </row>
    <row r="400" spans="1:8" s="11" customFormat="1" x14ac:dyDescent="0.2">
      <c r="A400" s="15"/>
      <c r="B400" s="16"/>
      <c r="C400" s="94"/>
      <c r="D400" s="95"/>
      <c r="E400" s="95"/>
      <c r="F400" s="95"/>
      <c r="G400" s="14"/>
      <c r="H400" s="14"/>
    </row>
    <row r="401" spans="1:8" s="11" customFormat="1" x14ac:dyDescent="0.2">
      <c r="A401" s="15"/>
      <c r="B401" s="16"/>
      <c r="C401" s="94"/>
      <c r="D401" s="95"/>
      <c r="E401" s="95"/>
      <c r="F401" s="95"/>
      <c r="G401" s="14"/>
      <c r="H401" s="14"/>
    </row>
    <row r="402" spans="1:8" s="11" customFormat="1" x14ac:dyDescent="0.2">
      <c r="A402" s="15"/>
      <c r="B402" s="16"/>
      <c r="C402" s="94"/>
      <c r="D402" s="95"/>
      <c r="E402" s="95"/>
      <c r="F402" s="95"/>
      <c r="G402" s="14"/>
      <c r="H402" s="14"/>
    </row>
    <row r="403" spans="1:8" s="11" customFormat="1" x14ac:dyDescent="0.2">
      <c r="A403" s="15"/>
      <c r="B403" s="16"/>
      <c r="C403" s="94"/>
      <c r="D403" s="95"/>
      <c r="E403" s="95"/>
      <c r="F403" s="95"/>
      <c r="G403" s="14"/>
      <c r="H403" s="14"/>
    </row>
    <row r="404" spans="1:8" s="11" customFormat="1" x14ac:dyDescent="0.2">
      <c r="A404" s="15"/>
      <c r="B404" s="16"/>
      <c r="C404" s="94"/>
      <c r="D404" s="95"/>
      <c r="E404" s="95"/>
      <c r="F404" s="95"/>
      <c r="G404" s="14"/>
      <c r="H404" s="14"/>
    </row>
    <row r="405" spans="1:8" s="11" customFormat="1" x14ac:dyDescent="0.2">
      <c r="A405" s="15"/>
      <c r="B405" s="16"/>
      <c r="C405" s="94"/>
      <c r="D405" s="95"/>
      <c r="E405" s="95"/>
      <c r="F405" s="95"/>
      <c r="G405" s="14"/>
      <c r="H405" s="14"/>
    </row>
    <row r="406" spans="1:8" s="11" customFormat="1" x14ac:dyDescent="0.2">
      <c r="A406" s="15"/>
      <c r="B406" s="16"/>
      <c r="C406" s="94"/>
      <c r="D406" s="95"/>
      <c r="E406" s="95"/>
      <c r="F406" s="95"/>
      <c r="G406" s="14"/>
      <c r="H406" s="14"/>
    </row>
    <row r="407" spans="1:8" s="11" customFormat="1" x14ac:dyDescent="0.2">
      <c r="A407" s="15"/>
      <c r="B407" s="16"/>
      <c r="C407" s="94"/>
      <c r="D407" s="95"/>
      <c r="E407" s="95"/>
      <c r="F407" s="95"/>
      <c r="G407" s="14"/>
      <c r="H407" s="14"/>
    </row>
    <row r="408" spans="1:8" s="11" customFormat="1" x14ac:dyDescent="0.2">
      <c r="A408" s="15"/>
      <c r="B408" s="16"/>
      <c r="C408" s="94"/>
      <c r="D408" s="95"/>
      <c r="E408" s="95"/>
      <c r="F408" s="95"/>
      <c r="G408" s="14"/>
      <c r="H408" s="14"/>
    </row>
    <row r="409" spans="1:8" s="11" customFormat="1" x14ac:dyDescent="0.2">
      <c r="A409" s="15"/>
      <c r="B409" s="16"/>
      <c r="C409" s="94"/>
      <c r="D409" s="95"/>
      <c r="E409" s="95"/>
      <c r="F409" s="95"/>
      <c r="G409" s="14"/>
      <c r="H409" s="14"/>
    </row>
    <row r="410" spans="1:8" s="11" customFormat="1" x14ac:dyDescent="0.2">
      <c r="A410" s="15"/>
      <c r="B410" s="16"/>
      <c r="C410" s="94"/>
      <c r="D410" s="95"/>
      <c r="E410" s="95"/>
      <c r="F410" s="95"/>
      <c r="G410" s="14"/>
      <c r="H410" s="14"/>
    </row>
    <row r="411" spans="1:8" s="11" customFormat="1" x14ac:dyDescent="0.2">
      <c r="A411" s="15"/>
      <c r="B411" s="16"/>
      <c r="C411" s="94"/>
      <c r="D411" s="95"/>
      <c r="E411" s="95"/>
      <c r="F411" s="95"/>
      <c r="G411" s="14"/>
      <c r="H411" s="14"/>
    </row>
    <row r="412" spans="1:8" s="11" customFormat="1" x14ac:dyDescent="0.2">
      <c r="A412" s="15"/>
      <c r="B412" s="16"/>
      <c r="C412" s="94"/>
      <c r="D412" s="95"/>
      <c r="E412" s="95"/>
      <c r="F412" s="95"/>
      <c r="G412" s="14"/>
      <c r="H412" s="14"/>
    </row>
    <row r="413" spans="1:8" s="11" customFormat="1" x14ac:dyDescent="0.2">
      <c r="A413" s="15"/>
      <c r="B413" s="16"/>
      <c r="C413" s="94"/>
      <c r="D413" s="95"/>
      <c r="E413" s="95"/>
      <c r="F413" s="95"/>
      <c r="G413" s="14"/>
      <c r="H413" s="14"/>
    </row>
    <row r="414" spans="1:8" s="11" customFormat="1" x14ac:dyDescent="0.2">
      <c r="A414" s="15"/>
      <c r="B414" s="16"/>
      <c r="C414" s="94"/>
      <c r="D414" s="95"/>
      <c r="E414" s="95"/>
      <c r="F414" s="95"/>
      <c r="G414" s="14"/>
      <c r="H414" s="14"/>
    </row>
    <row r="415" spans="1:8" s="11" customFormat="1" x14ac:dyDescent="0.2">
      <c r="A415" s="15"/>
      <c r="B415" s="16"/>
      <c r="C415" s="94"/>
      <c r="D415" s="95"/>
      <c r="E415" s="95"/>
      <c r="F415" s="95"/>
      <c r="G415" s="14"/>
      <c r="H415" s="14"/>
    </row>
    <row r="416" spans="1:8" s="11" customFormat="1" x14ac:dyDescent="0.2">
      <c r="A416" s="15"/>
      <c r="B416" s="16"/>
      <c r="C416" s="94"/>
      <c r="D416" s="95"/>
      <c r="E416" s="95"/>
      <c r="F416" s="95"/>
      <c r="G416" s="14"/>
      <c r="H416" s="14"/>
    </row>
    <row r="417" spans="1:8" s="11" customFormat="1" x14ac:dyDescent="0.2">
      <c r="A417" s="15"/>
      <c r="B417" s="16"/>
      <c r="C417" s="94"/>
      <c r="D417" s="95"/>
      <c r="E417" s="95"/>
      <c r="F417" s="95"/>
      <c r="G417" s="14"/>
      <c r="H417" s="14"/>
    </row>
    <row r="418" spans="1:8" s="11" customFormat="1" x14ac:dyDescent="0.2">
      <c r="A418" s="15"/>
      <c r="B418" s="16"/>
      <c r="C418" s="94"/>
      <c r="D418" s="95"/>
      <c r="E418" s="95"/>
      <c r="F418" s="95"/>
      <c r="G418" s="14"/>
      <c r="H418" s="14"/>
    </row>
    <row r="419" spans="1:8" s="11" customFormat="1" x14ac:dyDescent="0.2">
      <c r="A419" s="15"/>
      <c r="B419" s="16"/>
      <c r="C419" s="94"/>
      <c r="D419" s="95"/>
      <c r="E419" s="95"/>
      <c r="F419" s="95"/>
      <c r="G419" s="14"/>
      <c r="H419" s="14"/>
    </row>
    <row r="420" spans="1:8" s="11" customFormat="1" x14ac:dyDescent="0.2">
      <c r="A420" s="15"/>
      <c r="B420" s="16"/>
      <c r="C420" s="94"/>
      <c r="D420" s="95"/>
      <c r="E420" s="95"/>
      <c r="F420" s="95"/>
      <c r="G420" s="14"/>
      <c r="H420" s="14"/>
    </row>
    <row r="421" spans="1:8" s="11" customFormat="1" x14ac:dyDescent="0.2">
      <c r="A421" s="15"/>
      <c r="B421" s="16"/>
      <c r="C421" s="94"/>
      <c r="D421" s="95"/>
      <c r="E421" s="95"/>
      <c r="F421" s="95"/>
      <c r="G421" s="14"/>
      <c r="H421" s="14"/>
    </row>
    <row r="422" spans="1:8" s="11" customFormat="1" x14ac:dyDescent="0.2">
      <c r="A422" s="15"/>
      <c r="B422" s="16"/>
      <c r="C422" s="94"/>
      <c r="D422" s="95"/>
      <c r="E422" s="95"/>
      <c r="F422" s="95"/>
      <c r="G422" s="14"/>
      <c r="H422" s="14"/>
    </row>
    <row r="423" spans="1:8" s="11" customFormat="1" x14ac:dyDescent="0.2">
      <c r="A423" s="15"/>
      <c r="B423" s="16"/>
      <c r="C423" s="94"/>
      <c r="D423" s="95"/>
      <c r="E423" s="95"/>
      <c r="F423" s="95"/>
      <c r="G423" s="14"/>
      <c r="H423" s="14"/>
    </row>
    <row r="424" spans="1:8" s="11" customFormat="1" x14ac:dyDescent="0.2">
      <c r="A424" s="15"/>
      <c r="B424" s="16"/>
      <c r="C424" s="94"/>
      <c r="D424" s="95"/>
      <c r="E424" s="95"/>
      <c r="F424" s="95"/>
      <c r="G424" s="14"/>
      <c r="H424" s="14"/>
    </row>
    <row r="425" spans="1:8" s="11" customFormat="1" x14ac:dyDescent="0.2">
      <c r="A425" s="15"/>
      <c r="B425" s="16"/>
      <c r="C425" s="94"/>
      <c r="D425" s="95"/>
      <c r="E425" s="95"/>
      <c r="F425" s="95"/>
      <c r="G425" s="14"/>
      <c r="H425" s="14"/>
    </row>
    <row r="426" spans="1:8" s="11" customFormat="1" x14ac:dyDescent="0.2">
      <c r="A426" s="15"/>
      <c r="B426" s="16"/>
      <c r="C426" s="94"/>
      <c r="D426" s="95"/>
      <c r="E426" s="95"/>
      <c r="F426" s="95"/>
      <c r="G426" s="14"/>
      <c r="H426" s="14"/>
    </row>
    <row r="427" spans="1:8" s="11" customFormat="1" x14ac:dyDescent="0.2">
      <c r="A427" s="15"/>
      <c r="B427" s="16"/>
      <c r="C427" s="94"/>
      <c r="D427" s="95"/>
      <c r="E427" s="95"/>
      <c r="F427" s="95"/>
      <c r="G427" s="14"/>
      <c r="H427" s="14"/>
    </row>
    <row r="428" spans="1:8" s="11" customFormat="1" x14ac:dyDescent="0.2">
      <c r="A428" s="15"/>
      <c r="B428" s="16"/>
      <c r="C428" s="94"/>
      <c r="D428" s="95"/>
      <c r="E428" s="95"/>
      <c r="F428" s="95"/>
      <c r="G428" s="14"/>
      <c r="H428" s="14"/>
    </row>
    <row r="429" spans="1:8" s="11" customFormat="1" x14ac:dyDescent="0.2">
      <c r="A429" s="15"/>
      <c r="B429" s="16"/>
      <c r="C429" s="94"/>
      <c r="D429" s="95"/>
      <c r="E429" s="95"/>
      <c r="F429" s="95"/>
      <c r="G429" s="14"/>
      <c r="H429" s="14"/>
    </row>
    <row r="430" spans="1:8" s="11" customFormat="1" x14ac:dyDescent="0.2">
      <c r="A430" s="15"/>
      <c r="B430" s="16"/>
      <c r="C430" s="94"/>
      <c r="D430" s="95"/>
      <c r="E430" s="95"/>
      <c r="F430" s="95"/>
      <c r="G430" s="14"/>
      <c r="H430" s="14"/>
    </row>
    <row r="431" spans="1:8" s="11" customFormat="1" x14ac:dyDescent="0.2">
      <c r="A431" s="15"/>
      <c r="B431" s="16"/>
      <c r="C431" s="94"/>
      <c r="D431" s="95"/>
      <c r="E431" s="95"/>
      <c r="F431" s="95"/>
      <c r="G431" s="14"/>
      <c r="H431" s="14"/>
    </row>
    <row r="432" spans="1:8" s="11" customFormat="1" x14ac:dyDescent="0.2">
      <c r="A432" s="15"/>
      <c r="B432" s="16"/>
      <c r="C432" s="94"/>
      <c r="D432" s="95"/>
      <c r="E432" s="95"/>
      <c r="F432" s="95"/>
      <c r="G432" s="14"/>
      <c r="H432" s="14"/>
    </row>
    <row r="433" spans="1:8" s="11" customFormat="1" x14ac:dyDescent="0.2">
      <c r="A433" s="15"/>
      <c r="B433" s="16"/>
      <c r="C433" s="94"/>
      <c r="D433" s="95"/>
      <c r="E433" s="95"/>
      <c r="F433" s="95"/>
      <c r="G433" s="14"/>
      <c r="H433" s="14"/>
    </row>
    <row r="434" spans="1:8" s="11" customFormat="1" x14ac:dyDescent="0.2">
      <c r="A434" s="15"/>
      <c r="B434" s="16"/>
      <c r="C434" s="94"/>
      <c r="D434" s="95"/>
      <c r="E434" s="95"/>
      <c r="F434" s="95"/>
      <c r="G434" s="14"/>
      <c r="H434" s="14"/>
    </row>
    <row r="435" spans="1:8" s="11" customFormat="1" x14ac:dyDescent="0.2">
      <c r="A435" s="15"/>
      <c r="B435" s="16"/>
      <c r="C435" s="94"/>
      <c r="D435" s="95"/>
      <c r="E435" s="95"/>
      <c r="F435" s="95"/>
      <c r="G435" s="14"/>
      <c r="H435" s="14"/>
    </row>
    <row r="436" spans="1:8" s="11" customFormat="1" x14ac:dyDescent="0.2">
      <c r="A436" s="15"/>
      <c r="B436" s="16"/>
      <c r="C436" s="94"/>
      <c r="D436" s="95"/>
      <c r="E436" s="95"/>
      <c r="F436" s="95"/>
      <c r="G436" s="14"/>
      <c r="H436" s="14"/>
    </row>
    <row r="437" spans="1:8" s="11" customFormat="1" x14ac:dyDescent="0.2">
      <c r="A437" s="15"/>
      <c r="B437" s="16"/>
      <c r="C437" s="94"/>
      <c r="D437" s="95"/>
      <c r="E437" s="95"/>
      <c r="F437" s="95"/>
      <c r="G437" s="14"/>
      <c r="H437" s="14"/>
    </row>
    <row r="438" spans="1:8" s="11" customFormat="1" x14ac:dyDescent="0.2">
      <c r="A438" s="15"/>
      <c r="B438" s="16"/>
      <c r="C438" s="94"/>
      <c r="D438" s="95"/>
      <c r="E438" s="95"/>
      <c r="F438" s="95"/>
      <c r="G438" s="14"/>
      <c r="H438" s="14"/>
    </row>
    <row r="439" spans="1:8" s="11" customFormat="1" x14ac:dyDescent="0.2">
      <c r="A439" s="15"/>
      <c r="B439" s="16"/>
      <c r="C439" s="94"/>
      <c r="D439" s="95"/>
      <c r="E439" s="95"/>
      <c r="F439" s="95"/>
      <c r="G439" s="14"/>
      <c r="H439" s="14"/>
    </row>
    <row r="440" spans="1:8" s="11" customFormat="1" x14ac:dyDescent="0.2">
      <c r="A440" s="15"/>
      <c r="B440" s="16"/>
      <c r="C440" s="94"/>
      <c r="D440" s="95"/>
      <c r="E440" s="95"/>
      <c r="F440" s="95"/>
      <c r="G440" s="14"/>
      <c r="H440" s="14"/>
    </row>
    <row r="441" spans="1:8" s="11" customFormat="1" x14ac:dyDescent="0.2">
      <c r="A441" s="15"/>
      <c r="B441" s="16"/>
      <c r="C441" s="94"/>
      <c r="D441" s="95"/>
      <c r="E441" s="95"/>
      <c r="F441" s="95"/>
      <c r="G441" s="14"/>
      <c r="H441" s="14"/>
    </row>
    <row r="442" spans="1:8" s="11" customFormat="1" x14ac:dyDescent="0.2">
      <c r="A442" s="15"/>
      <c r="B442" s="16"/>
      <c r="C442" s="94"/>
      <c r="D442" s="95"/>
      <c r="E442" s="95"/>
      <c r="F442" s="95"/>
      <c r="G442" s="14"/>
      <c r="H442" s="14"/>
    </row>
    <row r="443" spans="1:8" s="11" customFormat="1" x14ac:dyDescent="0.2">
      <c r="A443" s="15"/>
      <c r="B443" s="16"/>
      <c r="C443" s="94"/>
      <c r="D443" s="95"/>
      <c r="E443" s="95"/>
      <c r="F443" s="95"/>
      <c r="G443" s="14"/>
      <c r="H443" s="14"/>
    </row>
    <row r="444" spans="1:8" s="11" customFormat="1" x14ac:dyDescent="0.2">
      <c r="A444" s="15"/>
      <c r="B444" s="16"/>
      <c r="C444" s="94"/>
      <c r="D444" s="95"/>
      <c r="E444" s="95"/>
      <c r="F444" s="95"/>
      <c r="G444" s="14"/>
      <c r="H444" s="14"/>
    </row>
    <row r="445" spans="1:8" s="11" customFormat="1" x14ac:dyDescent="0.2">
      <c r="A445" s="15"/>
      <c r="B445" s="16"/>
      <c r="C445" s="94"/>
      <c r="D445" s="95"/>
      <c r="E445" s="95"/>
      <c r="F445" s="95"/>
      <c r="G445" s="14"/>
      <c r="H445" s="14"/>
    </row>
    <row r="446" spans="1:8" s="11" customFormat="1" x14ac:dyDescent="0.2">
      <c r="A446" s="15"/>
      <c r="B446" s="16"/>
      <c r="C446" s="94"/>
      <c r="D446" s="95"/>
      <c r="E446" s="95"/>
      <c r="F446" s="95"/>
      <c r="G446" s="14"/>
      <c r="H446" s="14"/>
    </row>
    <row r="447" spans="1:8" s="11" customFormat="1" x14ac:dyDescent="0.2">
      <c r="A447" s="15"/>
      <c r="B447" s="16"/>
      <c r="C447" s="94"/>
      <c r="D447" s="95"/>
      <c r="E447" s="95"/>
      <c r="F447" s="95"/>
      <c r="G447" s="14"/>
      <c r="H447" s="14"/>
    </row>
    <row r="448" spans="1:8" s="11" customFormat="1" x14ac:dyDescent="0.2">
      <c r="A448" s="15"/>
      <c r="B448" s="16"/>
      <c r="C448" s="94"/>
      <c r="D448" s="95"/>
      <c r="E448" s="95"/>
      <c r="F448" s="95"/>
      <c r="G448" s="14"/>
      <c r="H448" s="14"/>
    </row>
    <row r="449" spans="1:8" s="11" customFormat="1" x14ac:dyDescent="0.2">
      <c r="A449" s="15"/>
      <c r="B449" s="16"/>
      <c r="C449" s="94"/>
      <c r="D449" s="95"/>
      <c r="E449" s="95"/>
      <c r="F449" s="95"/>
      <c r="G449" s="14"/>
      <c r="H449" s="14"/>
    </row>
    <row r="450" spans="1:8" s="11" customFormat="1" x14ac:dyDescent="0.2">
      <c r="A450" s="15"/>
      <c r="B450" s="16"/>
      <c r="C450" s="94"/>
      <c r="D450" s="95"/>
      <c r="E450" s="95"/>
      <c r="F450" s="95"/>
      <c r="G450" s="14"/>
      <c r="H450" s="14"/>
    </row>
    <row r="451" spans="1:8" s="11" customFormat="1" x14ac:dyDescent="0.2">
      <c r="A451" s="15"/>
      <c r="B451" s="16"/>
      <c r="C451" s="94"/>
      <c r="D451" s="95"/>
      <c r="E451" s="95"/>
      <c r="F451" s="95"/>
      <c r="G451" s="14"/>
      <c r="H451" s="14"/>
    </row>
    <row r="452" spans="1:8" s="11" customFormat="1" x14ac:dyDescent="0.2">
      <c r="A452" s="15"/>
      <c r="B452" s="16"/>
      <c r="C452" s="94"/>
      <c r="D452" s="95"/>
      <c r="E452" s="95"/>
      <c r="F452" s="95"/>
      <c r="G452" s="14"/>
      <c r="H452" s="14"/>
    </row>
    <row r="453" spans="1:8" s="11" customFormat="1" x14ac:dyDescent="0.2">
      <c r="A453" s="15"/>
      <c r="B453" s="16"/>
      <c r="C453" s="94"/>
      <c r="D453" s="95"/>
      <c r="E453" s="95"/>
      <c r="F453" s="95"/>
      <c r="G453" s="14"/>
      <c r="H453" s="14"/>
    </row>
    <row r="454" spans="1:8" s="11" customFormat="1" x14ac:dyDescent="0.2">
      <c r="A454" s="15"/>
      <c r="B454" s="16"/>
      <c r="C454" s="94"/>
      <c r="D454" s="95"/>
      <c r="E454" s="95"/>
      <c r="F454" s="95"/>
      <c r="G454" s="14"/>
      <c r="H454" s="14"/>
    </row>
    <row r="455" spans="1:8" s="11" customFormat="1" x14ac:dyDescent="0.2">
      <c r="A455" s="15"/>
      <c r="B455" s="16"/>
      <c r="C455" s="94"/>
      <c r="D455" s="95"/>
      <c r="E455" s="95"/>
      <c r="F455" s="95"/>
      <c r="G455" s="14"/>
      <c r="H455" s="14"/>
    </row>
    <row r="456" spans="1:8" s="11" customFormat="1" x14ac:dyDescent="0.2">
      <c r="A456" s="15"/>
      <c r="B456" s="16"/>
      <c r="C456" s="94"/>
      <c r="D456" s="95"/>
      <c r="E456" s="95"/>
      <c r="F456" s="95"/>
      <c r="G456" s="14"/>
      <c r="H456" s="14"/>
    </row>
    <row r="457" spans="1:8" s="11" customFormat="1" x14ac:dyDescent="0.2">
      <c r="A457" s="15"/>
      <c r="B457" s="16"/>
      <c r="C457" s="94"/>
      <c r="D457" s="95"/>
      <c r="E457" s="95"/>
      <c r="F457" s="95"/>
      <c r="G457" s="14"/>
      <c r="H457" s="14"/>
    </row>
    <row r="458" spans="1:8" s="11" customFormat="1" x14ac:dyDescent="0.2">
      <c r="A458" s="15"/>
      <c r="B458" s="16"/>
      <c r="C458" s="94"/>
      <c r="D458" s="95"/>
      <c r="E458" s="95"/>
      <c r="F458" s="95"/>
      <c r="G458" s="14"/>
      <c r="H458" s="14"/>
    </row>
    <row r="459" spans="1:8" s="11" customFormat="1" x14ac:dyDescent="0.2">
      <c r="A459" s="15"/>
      <c r="B459" s="16"/>
      <c r="C459" s="94"/>
      <c r="D459" s="95"/>
      <c r="E459" s="95"/>
      <c r="F459" s="95"/>
      <c r="G459" s="14"/>
      <c r="H459" s="14"/>
    </row>
    <row r="460" spans="1:8" s="11" customFormat="1" x14ac:dyDescent="0.2">
      <c r="A460" s="15"/>
      <c r="B460" s="16"/>
      <c r="C460" s="94"/>
      <c r="D460" s="95"/>
      <c r="E460" s="95"/>
      <c r="F460" s="95"/>
      <c r="G460" s="14"/>
      <c r="H460" s="14"/>
    </row>
    <row r="461" spans="1:8" s="11" customFormat="1" x14ac:dyDescent="0.2">
      <c r="A461" s="15"/>
      <c r="B461" s="16"/>
      <c r="C461" s="94"/>
      <c r="D461" s="95"/>
      <c r="E461" s="95"/>
      <c r="F461" s="95"/>
      <c r="G461" s="14"/>
      <c r="H461" s="14"/>
    </row>
    <row r="462" spans="1:8" s="11" customFormat="1" x14ac:dyDescent="0.2">
      <c r="A462" s="15"/>
      <c r="B462" s="16"/>
      <c r="C462" s="94"/>
      <c r="D462" s="95"/>
      <c r="E462" s="95"/>
      <c r="F462" s="95"/>
      <c r="G462" s="14"/>
      <c r="H462" s="14"/>
    </row>
    <row r="463" spans="1:8" s="11" customFormat="1" x14ac:dyDescent="0.2">
      <c r="A463" s="15"/>
      <c r="B463" s="16"/>
      <c r="C463" s="94"/>
      <c r="D463" s="95"/>
      <c r="E463" s="95"/>
      <c r="F463" s="95"/>
      <c r="G463" s="14"/>
      <c r="H463" s="14"/>
    </row>
    <row r="464" spans="1:8" s="11" customFormat="1" x14ac:dyDescent="0.2">
      <c r="A464" s="15"/>
      <c r="B464" s="16"/>
      <c r="C464" s="94"/>
      <c r="D464" s="95"/>
      <c r="E464" s="95"/>
      <c r="F464" s="95"/>
      <c r="G464" s="14"/>
      <c r="H464" s="14"/>
    </row>
    <row r="465" spans="1:8" s="11" customFormat="1" x14ac:dyDescent="0.2">
      <c r="A465" s="15"/>
      <c r="B465" s="16"/>
      <c r="C465" s="94"/>
      <c r="D465" s="95"/>
      <c r="E465" s="95"/>
      <c r="F465" s="95"/>
      <c r="G465" s="14"/>
      <c r="H465" s="14"/>
    </row>
    <row r="466" spans="1:8" s="11" customFormat="1" x14ac:dyDescent="0.2">
      <c r="A466" s="15"/>
      <c r="B466" s="16"/>
      <c r="C466" s="94"/>
      <c r="D466" s="95"/>
      <c r="E466" s="95"/>
      <c r="F466" s="95"/>
      <c r="G466" s="14"/>
      <c r="H466" s="14"/>
    </row>
    <row r="467" spans="1:8" s="11" customFormat="1" x14ac:dyDescent="0.2">
      <c r="A467" s="15"/>
      <c r="B467" s="16"/>
      <c r="C467" s="94"/>
      <c r="D467" s="95"/>
      <c r="E467" s="95"/>
      <c r="F467" s="95"/>
      <c r="G467" s="14"/>
      <c r="H467" s="14"/>
    </row>
    <row r="468" spans="1:8" s="11" customFormat="1" x14ac:dyDescent="0.2">
      <c r="A468" s="15"/>
      <c r="B468" s="16"/>
      <c r="C468" s="94"/>
      <c r="D468" s="95"/>
      <c r="E468" s="95"/>
      <c r="F468" s="95"/>
      <c r="G468" s="14"/>
      <c r="H468" s="14"/>
    </row>
    <row r="469" spans="1:8" s="11" customFormat="1" x14ac:dyDescent="0.2">
      <c r="A469" s="15"/>
      <c r="B469" s="16"/>
      <c r="C469" s="94"/>
      <c r="D469" s="95"/>
      <c r="E469" s="95"/>
      <c r="F469" s="95"/>
      <c r="G469" s="14"/>
      <c r="H469" s="14"/>
    </row>
    <row r="470" spans="1:8" s="11" customFormat="1" x14ac:dyDescent="0.2">
      <c r="A470" s="15"/>
      <c r="B470" s="16"/>
      <c r="C470" s="94"/>
      <c r="D470" s="95"/>
      <c r="E470" s="95"/>
      <c r="F470" s="95"/>
      <c r="G470" s="14"/>
      <c r="H470" s="14"/>
    </row>
    <row r="471" spans="1:8" s="11" customFormat="1" x14ac:dyDescent="0.2">
      <c r="A471" s="15"/>
      <c r="B471" s="16"/>
      <c r="C471" s="94"/>
      <c r="D471" s="95"/>
      <c r="E471" s="95"/>
      <c r="F471" s="95"/>
      <c r="G471" s="14"/>
      <c r="H471" s="14"/>
    </row>
    <row r="472" spans="1:8" s="11" customFormat="1" x14ac:dyDescent="0.2">
      <c r="A472" s="15"/>
      <c r="B472" s="16"/>
      <c r="C472" s="94"/>
      <c r="D472" s="95"/>
      <c r="E472" s="95"/>
      <c r="F472" s="95"/>
      <c r="G472" s="14"/>
      <c r="H472" s="14"/>
    </row>
    <row r="473" spans="1:8" s="11" customFormat="1" x14ac:dyDescent="0.2">
      <c r="A473" s="15"/>
      <c r="B473" s="16"/>
      <c r="C473" s="94"/>
      <c r="D473" s="95"/>
      <c r="E473" s="95"/>
      <c r="F473" s="95"/>
      <c r="G473" s="14"/>
      <c r="H473" s="14"/>
    </row>
    <row r="474" spans="1:8" s="11" customFormat="1" x14ac:dyDescent="0.2">
      <c r="A474" s="15"/>
      <c r="B474" s="16"/>
      <c r="C474" s="94"/>
      <c r="D474" s="95"/>
      <c r="E474" s="95"/>
      <c r="F474" s="95"/>
      <c r="G474" s="14"/>
      <c r="H474" s="14"/>
    </row>
    <row r="475" spans="1:8" s="11" customFormat="1" x14ac:dyDescent="0.2">
      <c r="A475" s="15"/>
      <c r="B475" s="16"/>
      <c r="C475" s="94"/>
      <c r="D475" s="95"/>
      <c r="E475" s="95"/>
      <c r="F475" s="95"/>
      <c r="G475" s="14"/>
      <c r="H475" s="14"/>
    </row>
    <row r="476" spans="1:8" s="11" customFormat="1" x14ac:dyDescent="0.2">
      <c r="A476" s="15"/>
      <c r="B476" s="16"/>
      <c r="C476" s="94"/>
      <c r="D476" s="95"/>
      <c r="E476" s="95"/>
      <c r="F476" s="95"/>
      <c r="G476" s="14"/>
      <c r="H476" s="14"/>
    </row>
    <row r="477" spans="1:8" s="11" customFormat="1" x14ac:dyDescent="0.2">
      <c r="A477" s="15"/>
      <c r="B477" s="16"/>
      <c r="C477" s="94"/>
      <c r="D477" s="95"/>
      <c r="E477" s="95"/>
      <c r="F477" s="95"/>
      <c r="G477" s="14"/>
      <c r="H477" s="14"/>
    </row>
    <row r="478" spans="1:8" s="11" customFormat="1" x14ac:dyDescent="0.2">
      <c r="A478" s="15"/>
      <c r="B478" s="16"/>
      <c r="C478" s="94"/>
      <c r="D478" s="95"/>
      <c r="E478" s="95"/>
      <c r="F478" s="95"/>
      <c r="G478" s="14"/>
      <c r="H478" s="14"/>
    </row>
    <row r="479" spans="1:8" s="11" customFormat="1" x14ac:dyDescent="0.2">
      <c r="A479" s="15"/>
      <c r="B479" s="16"/>
      <c r="C479" s="94"/>
      <c r="D479" s="95"/>
      <c r="E479" s="95"/>
      <c r="F479" s="95"/>
      <c r="G479" s="14"/>
      <c r="H479" s="14"/>
    </row>
    <row r="480" spans="1:8" s="11" customFormat="1" x14ac:dyDescent="0.2">
      <c r="A480" s="15"/>
      <c r="B480" s="16"/>
      <c r="C480" s="94"/>
      <c r="D480" s="95"/>
      <c r="E480" s="95"/>
      <c r="F480" s="95"/>
      <c r="G480" s="14"/>
      <c r="H480" s="14"/>
    </row>
    <row r="481" spans="1:8" s="11" customFormat="1" x14ac:dyDescent="0.2">
      <c r="A481" s="15"/>
      <c r="B481" s="16"/>
      <c r="C481" s="94"/>
      <c r="D481" s="95"/>
      <c r="E481" s="95"/>
      <c r="F481" s="95"/>
      <c r="G481" s="14"/>
      <c r="H481" s="14"/>
    </row>
    <row r="482" spans="1:8" s="11" customFormat="1" x14ac:dyDescent="0.2">
      <c r="A482" s="15"/>
      <c r="B482" s="16"/>
      <c r="C482" s="94"/>
      <c r="D482" s="95"/>
      <c r="E482" s="95"/>
      <c r="F482" s="95"/>
      <c r="G482" s="14"/>
      <c r="H482" s="14"/>
    </row>
    <row r="483" spans="1:8" s="11" customFormat="1" x14ac:dyDescent="0.2">
      <c r="A483" s="15"/>
      <c r="B483" s="16"/>
      <c r="C483" s="94"/>
      <c r="D483" s="95"/>
      <c r="E483" s="95"/>
      <c r="F483" s="95"/>
      <c r="G483" s="14"/>
      <c r="H483" s="14"/>
    </row>
    <row r="484" spans="1:8" s="11" customFormat="1" x14ac:dyDescent="0.2">
      <c r="A484" s="15"/>
      <c r="B484" s="16"/>
      <c r="C484" s="94"/>
      <c r="D484" s="95"/>
      <c r="E484" s="95"/>
      <c r="F484" s="95"/>
      <c r="G484" s="14"/>
      <c r="H484" s="14"/>
    </row>
    <row r="485" spans="1:8" s="11" customFormat="1" x14ac:dyDescent="0.2">
      <c r="A485" s="15"/>
      <c r="B485" s="16"/>
      <c r="C485" s="94"/>
      <c r="D485" s="95"/>
      <c r="E485" s="95"/>
      <c r="F485" s="95"/>
      <c r="G485" s="14"/>
      <c r="H485" s="14"/>
    </row>
    <row r="486" spans="1:8" s="11" customFormat="1" x14ac:dyDescent="0.2">
      <c r="A486" s="15"/>
      <c r="B486" s="16"/>
      <c r="C486" s="94"/>
      <c r="D486" s="95"/>
      <c r="E486" s="95"/>
      <c r="F486" s="95"/>
      <c r="G486" s="14"/>
      <c r="H486" s="14"/>
    </row>
    <row r="487" spans="1:8" s="11" customFormat="1" x14ac:dyDescent="0.2">
      <c r="A487" s="15"/>
      <c r="B487" s="16"/>
      <c r="C487" s="94"/>
      <c r="D487" s="95"/>
      <c r="E487" s="95"/>
      <c r="F487" s="95"/>
      <c r="G487" s="14"/>
      <c r="H487" s="14"/>
    </row>
    <row r="488" spans="1:8" s="11" customFormat="1" x14ac:dyDescent="0.2">
      <c r="A488" s="15"/>
      <c r="B488" s="16"/>
      <c r="C488" s="94"/>
      <c r="D488" s="95"/>
      <c r="E488" s="95"/>
      <c r="F488" s="95"/>
      <c r="G488" s="14"/>
      <c r="H488" s="14"/>
    </row>
    <row r="489" spans="1:8" s="11" customFormat="1" x14ac:dyDescent="0.2">
      <c r="A489" s="15"/>
      <c r="B489" s="16"/>
      <c r="C489" s="94"/>
      <c r="D489" s="95"/>
      <c r="E489" s="95"/>
      <c r="F489" s="95"/>
      <c r="G489" s="14"/>
      <c r="H489" s="14"/>
    </row>
    <row r="490" spans="1:8" s="11" customFormat="1" x14ac:dyDescent="0.2">
      <c r="A490" s="15"/>
      <c r="B490" s="16"/>
      <c r="C490" s="94"/>
      <c r="D490" s="95"/>
      <c r="E490" s="95"/>
      <c r="F490" s="95"/>
      <c r="G490" s="14"/>
      <c r="H490" s="14"/>
    </row>
    <row r="491" spans="1:8" s="11" customFormat="1" x14ac:dyDescent="0.2">
      <c r="A491" s="15"/>
      <c r="B491" s="16"/>
      <c r="C491" s="94"/>
      <c r="D491" s="95"/>
      <c r="E491" s="95"/>
      <c r="F491" s="95"/>
      <c r="G491" s="14"/>
      <c r="H491" s="14"/>
    </row>
    <row r="492" spans="1:8" s="11" customFormat="1" x14ac:dyDescent="0.2">
      <c r="A492" s="15"/>
      <c r="B492" s="16"/>
      <c r="C492" s="94"/>
      <c r="D492" s="95"/>
      <c r="E492" s="95"/>
      <c r="F492" s="95"/>
      <c r="G492" s="14"/>
      <c r="H492" s="14"/>
    </row>
    <row r="493" spans="1:8" s="11" customFormat="1" x14ac:dyDescent="0.2">
      <c r="A493" s="15"/>
      <c r="B493" s="16"/>
      <c r="C493" s="94"/>
      <c r="D493" s="95"/>
      <c r="E493" s="95"/>
      <c r="F493" s="95"/>
      <c r="G493" s="14"/>
      <c r="H493" s="14"/>
    </row>
    <row r="494" spans="1:8" s="11" customFormat="1" x14ac:dyDescent="0.2">
      <c r="A494" s="15"/>
      <c r="B494" s="16"/>
      <c r="C494" s="94"/>
      <c r="D494" s="95"/>
      <c r="E494" s="95"/>
      <c r="F494" s="95"/>
      <c r="G494" s="14"/>
      <c r="H494" s="14"/>
    </row>
    <row r="495" spans="1:8" s="11" customFormat="1" x14ac:dyDescent="0.2">
      <c r="A495" s="15"/>
      <c r="B495" s="16"/>
      <c r="C495" s="94"/>
      <c r="D495" s="95"/>
      <c r="E495" s="95"/>
      <c r="F495" s="95"/>
      <c r="G495" s="14"/>
      <c r="H495" s="14"/>
    </row>
    <row r="496" spans="1:8" s="11" customFormat="1" x14ac:dyDescent="0.2">
      <c r="A496" s="15"/>
      <c r="B496" s="16"/>
      <c r="C496" s="94"/>
      <c r="D496" s="95"/>
      <c r="E496" s="95"/>
      <c r="F496" s="95"/>
      <c r="G496" s="14"/>
      <c r="H496" s="14"/>
    </row>
    <row r="497" spans="1:8" s="11" customFormat="1" x14ac:dyDescent="0.2">
      <c r="A497" s="15"/>
      <c r="B497" s="16"/>
      <c r="C497" s="94"/>
      <c r="D497" s="95"/>
      <c r="E497" s="95"/>
      <c r="F497" s="95"/>
      <c r="G497" s="14"/>
      <c r="H497" s="14"/>
    </row>
    <row r="498" spans="1:8" s="11" customFormat="1" x14ac:dyDescent="0.2">
      <c r="A498" s="15"/>
      <c r="B498" s="16"/>
      <c r="C498" s="94"/>
      <c r="D498" s="95"/>
      <c r="E498" s="95"/>
      <c r="F498" s="95"/>
      <c r="G498" s="14"/>
      <c r="H498" s="14"/>
    </row>
    <row r="499" spans="1:8" s="11" customFormat="1" x14ac:dyDescent="0.2">
      <c r="A499" s="15"/>
      <c r="B499" s="16"/>
      <c r="C499" s="94"/>
      <c r="D499" s="95"/>
      <c r="E499" s="95"/>
      <c r="F499" s="95"/>
      <c r="G499" s="14"/>
      <c r="H499" s="14"/>
    </row>
    <row r="500" spans="1:8" s="11" customFormat="1" x14ac:dyDescent="0.2">
      <c r="A500" s="15"/>
      <c r="B500" s="16"/>
      <c r="C500" s="94"/>
      <c r="D500" s="95"/>
      <c r="E500" s="95"/>
      <c r="F500" s="95"/>
      <c r="G500" s="14"/>
      <c r="H500" s="14"/>
    </row>
    <row r="501" spans="1:8" s="11" customFormat="1" x14ac:dyDescent="0.2">
      <c r="A501" s="15"/>
      <c r="B501" s="16"/>
      <c r="C501" s="94"/>
      <c r="D501" s="95"/>
      <c r="E501" s="95"/>
      <c r="F501" s="95"/>
      <c r="G501" s="14"/>
      <c r="H501" s="14"/>
    </row>
    <row r="502" spans="1:8" s="11" customFormat="1" x14ac:dyDescent="0.2">
      <c r="A502" s="15"/>
      <c r="B502" s="16"/>
      <c r="C502" s="94"/>
      <c r="D502" s="95"/>
      <c r="E502" s="95"/>
      <c r="F502" s="95"/>
      <c r="G502" s="14"/>
      <c r="H502" s="14"/>
    </row>
    <row r="503" spans="1:8" s="11" customFormat="1" x14ac:dyDescent="0.2">
      <c r="A503" s="15"/>
      <c r="B503" s="16"/>
      <c r="C503" s="94"/>
      <c r="D503" s="95"/>
      <c r="E503" s="95"/>
      <c r="F503" s="95"/>
      <c r="G503" s="14"/>
      <c r="H503" s="14"/>
    </row>
    <row r="504" spans="1:8" s="11" customFormat="1" x14ac:dyDescent="0.2">
      <c r="A504" s="15"/>
      <c r="B504" s="16"/>
      <c r="C504" s="94"/>
      <c r="D504" s="95"/>
      <c r="E504" s="95"/>
      <c r="F504" s="95"/>
      <c r="G504" s="14"/>
      <c r="H504" s="14"/>
    </row>
    <row r="505" spans="1:8" s="11" customFormat="1" x14ac:dyDescent="0.2">
      <c r="A505" s="15"/>
      <c r="B505" s="16"/>
      <c r="C505" s="94"/>
      <c r="D505" s="95"/>
      <c r="E505" s="95"/>
      <c r="F505" s="95"/>
      <c r="G505" s="14"/>
      <c r="H505" s="14"/>
    </row>
    <row r="506" spans="1:8" s="11" customFormat="1" x14ac:dyDescent="0.2">
      <c r="A506" s="15"/>
      <c r="B506" s="16"/>
      <c r="C506" s="94"/>
      <c r="D506" s="95"/>
      <c r="E506" s="95"/>
      <c r="F506" s="95"/>
      <c r="G506" s="14"/>
      <c r="H506" s="14"/>
    </row>
    <row r="507" spans="1:8" s="11" customFormat="1" x14ac:dyDescent="0.2">
      <c r="A507" s="15"/>
      <c r="B507" s="16"/>
      <c r="C507" s="94"/>
      <c r="D507" s="95"/>
      <c r="E507" s="95"/>
      <c r="F507" s="95"/>
      <c r="G507" s="14"/>
      <c r="H507" s="14"/>
    </row>
    <row r="508" spans="1:8" s="11" customFormat="1" x14ac:dyDescent="0.2">
      <c r="A508" s="15"/>
      <c r="B508" s="16"/>
      <c r="C508" s="94"/>
      <c r="D508" s="95"/>
      <c r="E508" s="95"/>
      <c r="F508" s="95"/>
      <c r="G508" s="14"/>
      <c r="H508" s="14"/>
    </row>
    <row r="509" spans="1:8" s="11" customFormat="1" x14ac:dyDescent="0.2">
      <c r="A509" s="15"/>
      <c r="B509" s="16"/>
      <c r="C509" s="94"/>
      <c r="D509" s="95"/>
      <c r="E509" s="95"/>
      <c r="F509" s="95"/>
      <c r="G509" s="14"/>
      <c r="H509" s="14"/>
    </row>
    <row r="510" spans="1:8" s="11" customFormat="1" x14ac:dyDescent="0.2">
      <c r="A510" s="15"/>
      <c r="B510" s="16"/>
      <c r="C510" s="94"/>
      <c r="D510" s="95"/>
      <c r="E510" s="95"/>
      <c r="F510" s="95"/>
      <c r="G510" s="14"/>
      <c r="H510" s="14"/>
    </row>
    <row r="511" spans="1:8" s="11" customFormat="1" x14ac:dyDescent="0.2">
      <c r="A511" s="15"/>
      <c r="B511" s="16"/>
      <c r="C511" s="94"/>
      <c r="D511" s="95"/>
      <c r="E511" s="95"/>
      <c r="F511" s="95"/>
      <c r="G511" s="14"/>
      <c r="H511" s="14"/>
    </row>
    <row r="512" spans="1:8" s="11" customFormat="1" x14ac:dyDescent="0.2">
      <c r="A512" s="15"/>
      <c r="B512" s="16"/>
      <c r="C512" s="94"/>
      <c r="D512" s="95"/>
      <c r="E512" s="95"/>
      <c r="F512" s="95"/>
      <c r="G512" s="14"/>
      <c r="H512" s="14"/>
    </row>
    <row r="513" spans="1:8" s="11" customFormat="1" x14ac:dyDescent="0.2">
      <c r="A513" s="15"/>
      <c r="B513" s="16"/>
      <c r="C513" s="94"/>
      <c r="D513" s="95"/>
      <c r="E513" s="95"/>
      <c r="F513" s="95"/>
      <c r="G513" s="14"/>
      <c r="H513" s="14"/>
    </row>
    <row r="514" spans="1:8" s="11" customFormat="1" x14ac:dyDescent="0.2">
      <c r="A514" s="15"/>
      <c r="B514" s="16"/>
      <c r="C514" s="94"/>
      <c r="D514" s="95"/>
      <c r="E514" s="95"/>
      <c r="F514" s="95"/>
      <c r="G514" s="14"/>
      <c r="H514" s="14"/>
    </row>
    <row r="515" spans="1:8" s="11" customFormat="1" x14ac:dyDescent="0.2">
      <c r="A515" s="15"/>
      <c r="B515" s="16"/>
      <c r="C515" s="94"/>
      <c r="D515" s="95"/>
      <c r="E515" s="95"/>
      <c r="F515" s="95"/>
      <c r="G515" s="14"/>
      <c r="H515" s="14"/>
    </row>
    <row r="516" spans="1:8" s="11" customFormat="1" x14ac:dyDescent="0.2">
      <c r="A516" s="15"/>
      <c r="B516" s="16"/>
      <c r="C516" s="94"/>
      <c r="D516" s="95"/>
      <c r="E516" s="95"/>
      <c r="F516" s="95"/>
      <c r="G516" s="14"/>
      <c r="H516" s="14"/>
    </row>
    <row r="517" spans="1:8" s="11" customFormat="1" x14ac:dyDescent="0.2">
      <c r="A517" s="15"/>
      <c r="B517" s="16"/>
      <c r="C517" s="94"/>
      <c r="D517" s="95"/>
      <c r="E517" s="95"/>
      <c r="F517" s="95"/>
      <c r="G517" s="14"/>
      <c r="H517" s="14"/>
    </row>
    <row r="518" spans="1:8" s="11" customFormat="1" x14ac:dyDescent="0.2">
      <c r="A518" s="15"/>
      <c r="B518" s="16"/>
      <c r="C518" s="94"/>
      <c r="D518" s="95"/>
      <c r="E518" s="95"/>
      <c r="F518" s="95"/>
      <c r="G518" s="14"/>
      <c r="H518" s="14"/>
    </row>
    <row r="519" spans="1:8" s="11" customFormat="1" x14ac:dyDescent="0.2">
      <c r="A519" s="15"/>
      <c r="B519" s="16"/>
      <c r="C519" s="94"/>
      <c r="D519" s="95"/>
      <c r="E519" s="95"/>
      <c r="F519" s="95"/>
      <c r="G519" s="14"/>
      <c r="H519" s="14"/>
    </row>
    <row r="520" spans="1:8" s="11" customFormat="1" x14ac:dyDescent="0.2">
      <c r="A520" s="15"/>
      <c r="B520" s="16"/>
      <c r="C520" s="94"/>
      <c r="D520" s="95"/>
      <c r="E520" s="95"/>
      <c r="F520" s="95"/>
      <c r="G520" s="14"/>
      <c r="H520" s="14"/>
    </row>
    <row r="521" spans="1:8" s="11" customFormat="1" x14ac:dyDescent="0.2">
      <c r="A521" s="15"/>
      <c r="B521" s="16"/>
      <c r="C521" s="94"/>
      <c r="D521" s="95"/>
      <c r="E521" s="95"/>
      <c r="F521" s="95"/>
      <c r="G521" s="14"/>
      <c r="H521" s="14"/>
    </row>
    <row r="522" spans="1:8" s="11" customFormat="1" x14ac:dyDescent="0.2">
      <c r="A522" s="15"/>
      <c r="B522" s="16"/>
      <c r="C522" s="94"/>
      <c r="D522" s="95"/>
      <c r="E522" s="95"/>
      <c r="F522" s="95"/>
      <c r="G522" s="14"/>
      <c r="H522" s="14"/>
    </row>
    <row r="523" spans="1:8" s="11" customFormat="1" x14ac:dyDescent="0.2">
      <c r="A523" s="15"/>
      <c r="B523" s="16"/>
      <c r="C523" s="94"/>
      <c r="D523" s="95"/>
      <c r="E523" s="95"/>
      <c r="F523" s="95"/>
      <c r="G523" s="14"/>
      <c r="H523" s="14"/>
    </row>
    <row r="524" spans="1:8" s="11" customFormat="1" x14ac:dyDescent="0.2">
      <c r="A524" s="15"/>
      <c r="B524" s="16"/>
      <c r="C524" s="94"/>
      <c r="D524" s="95"/>
      <c r="E524" s="95"/>
      <c r="F524" s="95"/>
      <c r="G524" s="14"/>
      <c r="H524" s="14"/>
    </row>
    <row r="525" spans="1:8" s="11" customFormat="1" x14ac:dyDescent="0.2">
      <c r="A525" s="15"/>
      <c r="B525" s="16"/>
      <c r="C525" s="94"/>
      <c r="D525" s="95"/>
      <c r="E525" s="95"/>
      <c r="F525" s="95"/>
      <c r="G525" s="14"/>
      <c r="H525" s="14"/>
    </row>
    <row r="526" spans="1:8" s="11" customFormat="1" x14ac:dyDescent="0.2">
      <c r="A526" s="15"/>
      <c r="B526" s="16"/>
      <c r="C526" s="94"/>
      <c r="D526" s="95"/>
      <c r="E526" s="95"/>
      <c r="F526" s="95"/>
      <c r="G526" s="14"/>
      <c r="H526" s="14"/>
    </row>
    <row r="527" spans="1:8" s="11" customFormat="1" x14ac:dyDescent="0.2">
      <c r="A527" s="15"/>
      <c r="B527" s="16"/>
      <c r="C527" s="94"/>
      <c r="D527" s="95"/>
      <c r="E527" s="95"/>
      <c r="F527" s="95"/>
      <c r="G527" s="14"/>
      <c r="H527" s="14"/>
    </row>
    <row r="528" spans="1:8" s="11" customFormat="1" x14ac:dyDescent="0.2">
      <c r="A528" s="15"/>
      <c r="B528" s="16"/>
      <c r="C528" s="94"/>
      <c r="D528" s="95"/>
      <c r="E528" s="95"/>
      <c r="F528" s="95"/>
      <c r="G528" s="14"/>
      <c r="H528" s="14"/>
    </row>
    <row r="529" spans="1:8" s="11" customFormat="1" x14ac:dyDescent="0.2">
      <c r="A529" s="15"/>
      <c r="B529" s="16"/>
      <c r="C529" s="94"/>
      <c r="D529" s="95"/>
      <c r="E529" s="95"/>
      <c r="F529" s="95"/>
      <c r="G529" s="14"/>
      <c r="H529" s="14"/>
    </row>
    <row r="530" spans="1:8" s="11" customFormat="1" x14ac:dyDescent="0.2">
      <c r="A530" s="15"/>
      <c r="B530" s="16"/>
      <c r="C530" s="94"/>
      <c r="D530" s="95"/>
      <c r="E530" s="95"/>
      <c r="F530" s="95"/>
      <c r="G530" s="14"/>
      <c r="H530" s="14"/>
    </row>
    <row r="531" spans="1:8" s="11" customFormat="1" x14ac:dyDescent="0.2">
      <c r="A531" s="15"/>
      <c r="B531" s="16"/>
      <c r="C531" s="94"/>
      <c r="D531" s="95"/>
      <c r="E531" s="95"/>
      <c r="F531" s="95"/>
      <c r="G531" s="14"/>
      <c r="H531" s="14"/>
    </row>
    <row r="532" spans="1:8" s="11" customFormat="1" x14ac:dyDescent="0.2">
      <c r="A532" s="15"/>
      <c r="B532" s="16"/>
      <c r="C532" s="94"/>
      <c r="D532" s="95"/>
      <c r="E532" s="95"/>
      <c r="F532" s="95"/>
      <c r="G532" s="14"/>
      <c r="H532" s="14"/>
    </row>
    <row r="533" spans="1:8" s="11" customFormat="1" x14ac:dyDescent="0.2">
      <c r="A533" s="15"/>
      <c r="B533" s="16"/>
      <c r="C533" s="94"/>
      <c r="D533" s="95"/>
      <c r="E533" s="95"/>
      <c r="F533" s="95"/>
      <c r="G533" s="14"/>
      <c r="H533" s="14"/>
    </row>
    <row r="534" spans="1:8" s="11" customFormat="1" x14ac:dyDescent="0.2">
      <c r="A534" s="15"/>
      <c r="B534" s="16"/>
      <c r="C534" s="94"/>
      <c r="D534" s="95"/>
      <c r="E534" s="95"/>
      <c r="F534" s="95"/>
      <c r="G534" s="14"/>
      <c r="H534" s="14"/>
    </row>
    <row r="535" spans="1:8" s="11" customFormat="1" x14ac:dyDescent="0.2">
      <c r="A535" s="15"/>
      <c r="B535" s="16"/>
      <c r="C535" s="94"/>
      <c r="D535" s="95"/>
      <c r="E535" s="95"/>
      <c r="F535" s="95"/>
      <c r="G535" s="14"/>
      <c r="H535" s="14"/>
    </row>
    <row r="536" spans="1:8" s="11" customFormat="1" x14ac:dyDescent="0.2">
      <c r="A536" s="15"/>
      <c r="B536" s="16"/>
      <c r="C536" s="94"/>
      <c r="D536" s="95"/>
      <c r="E536" s="95"/>
      <c r="F536" s="95"/>
      <c r="G536" s="14"/>
      <c r="H536" s="14"/>
    </row>
    <row r="537" spans="1:8" s="11" customFormat="1" x14ac:dyDescent="0.2">
      <c r="A537" s="15"/>
      <c r="B537" s="16"/>
      <c r="C537" s="94"/>
      <c r="D537" s="95"/>
      <c r="E537" s="95"/>
      <c r="F537" s="95"/>
      <c r="G537" s="14"/>
      <c r="H537" s="14"/>
    </row>
    <row r="538" spans="1:8" s="11" customFormat="1" x14ac:dyDescent="0.2">
      <c r="A538" s="15"/>
      <c r="B538" s="16"/>
      <c r="C538" s="94"/>
      <c r="D538" s="95"/>
      <c r="E538" s="95"/>
      <c r="F538" s="95"/>
      <c r="G538" s="14"/>
      <c r="H538" s="14"/>
    </row>
    <row r="539" spans="1:8" s="11" customFormat="1" x14ac:dyDescent="0.2">
      <c r="A539" s="15"/>
      <c r="B539" s="16"/>
      <c r="C539" s="94"/>
      <c r="D539" s="95"/>
      <c r="E539" s="95"/>
      <c r="F539" s="95"/>
      <c r="G539" s="14"/>
      <c r="H539" s="14"/>
    </row>
    <row r="540" spans="1:8" s="11" customFormat="1" x14ac:dyDescent="0.2">
      <c r="A540" s="15"/>
      <c r="B540" s="16"/>
      <c r="C540" s="94"/>
      <c r="D540" s="95"/>
      <c r="E540" s="95"/>
      <c r="F540" s="95"/>
      <c r="G540" s="14"/>
      <c r="H540" s="14"/>
    </row>
    <row r="541" spans="1:8" s="11" customFormat="1" x14ac:dyDescent="0.2">
      <c r="A541" s="15"/>
      <c r="B541" s="16"/>
      <c r="C541" s="94"/>
      <c r="D541" s="95"/>
      <c r="E541" s="95"/>
      <c r="F541" s="95"/>
      <c r="G541" s="14"/>
      <c r="H541" s="14"/>
    </row>
    <row r="542" spans="1:8" s="11" customFormat="1" x14ac:dyDescent="0.2">
      <c r="A542" s="15"/>
      <c r="B542" s="16"/>
      <c r="C542" s="94"/>
      <c r="D542" s="95"/>
      <c r="E542" s="95"/>
      <c r="F542" s="95"/>
      <c r="G542" s="14"/>
      <c r="H542" s="14"/>
    </row>
    <row r="543" spans="1:8" s="11" customFormat="1" x14ac:dyDescent="0.2">
      <c r="A543" s="15"/>
      <c r="B543" s="16"/>
      <c r="C543" s="94"/>
      <c r="D543" s="95"/>
      <c r="E543" s="95"/>
      <c r="F543" s="95"/>
      <c r="G543" s="14"/>
      <c r="H543" s="14"/>
    </row>
    <row r="544" spans="1:8" s="11" customFormat="1" x14ac:dyDescent="0.2">
      <c r="A544" s="15"/>
      <c r="B544" s="16"/>
      <c r="C544" s="94"/>
      <c r="D544" s="95"/>
      <c r="E544" s="95"/>
      <c r="F544" s="95"/>
      <c r="G544" s="14"/>
      <c r="H544" s="14"/>
    </row>
    <row r="545" spans="1:8" s="11" customFormat="1" x14ac:dyDescent="0.2">
      <c r="A545" s="15"/>
      <c r="B545" s="16"/>
      <c r="C545" s="94"/>
      <c r="D545" s="95"/>
      <c r="E545" s="95"/>
      <c r="F545" s="95"/>
      <c r="G545" s="14"/>
      <c r="H545" s="14"/>
    </row>
    <row r="546" spans="1:8" s="11" customFormat="1" x14ac:dyDescent="0.2">
      <c r="A546" s="15"/>
      <c r="B546" s="16"/>
      <c r="C546" s="94"/>
      <c r="D546" s="95"/>
      <c r="E546" s="95"/>
      <c r="F546" s="95"/>
      <c r="G546" s="14"/>
      <c r="H546" s="14"/>
    </row>
    <row r="547" spans="1:8" s="11" customFormat="1" x14ac:dyDescent="0.2">
      <c r="A547" s="15"/>
      <c r="B547" s="16"/>
      <c r="C547" s="94"/>
      <c r="D547" s="95"/>
      <c r="E547" s="95"/>
      <c r="F547" s="95"/>
      <c r="G547" s="14"/>
      <c r="H547" s="14"/>
    </row>
    <row r="548" spans="1:8" s="11" customFormat="1" x14ac:dyDescent="0.2">
      <c r="A548" s="15"/>
      <c r="B548" s="16"/>
      <c r="C548" s="94"/>
      <c r="D548" s="95"/>
      <c r="E548" s="95"/>
      <c r="F548" s="95"/>
      <c r="G548" s="14"/>
      <c r="H548" s="14"/>
    </row>
    <row r="549" spans="1:8" s="11" customFormat="1" x14ac:dyDescent="0.2">
      <c r="A549" s="15"/>
      <c r="B549" s="16"/>
      <c r="C549" s="94"/>
      <c r="D549" s="95"/>
      <c r="E549" s="95"/>
      <c r="F549" s="95"/>
      <c r="G549" s="14"/>
      <c r="H549" s="14"/>
    </row>
    <row r="550" spans="1:8" s="11" customFormat="1" x14ac:dyDescent="0.2">
      <c r="A550" s="15"/>
      <c r="B550" s="16"/>
      <c r="C550" s="94"/>
      <c r="D550" s="95"/>
      <c r="E550" s="95"/>
      <c r="F550" s="95"/>
      <c r="G550" s="14"/>
      <c r="H550" s="14"/>
    </row>
    <row r="551" spans="1:8" s="11" customFormat="1" x14ac:dyDescent="0.2">
      <c r="A551" s="15"/>
      <c r="B551" s="16"/>
      <c r="C551" s="94"/>
      <c r="D551" s="95"/>
      <c r="E551" s="95"/>
      <c r="F551" s="95"/>
      <c r="G551" s="14"/>
      <c r="H551" s="14"/>
    </row>
    <row r="552" spans="1:8" s="11" customFormat="1" x14ac:dyDescent="0.2">
      <c r="A552" s="15"/>
      <c r="B552" s="16"/>
      <c r="C552" s="94"/>
      <c r="D552" s="95"/>
      <c r="E552" s="95"/>
      <c r="F552" s="95"/>
      <c r="G552" s="14"/>
      <c r="H552" s="14"/>
    </row>
    <row r="553" spans="1:8" s="11" customFormat="1" x14ac:dyDescent="0.2">
      <c r="A553" s="15"/>
      <c r="B553" s="16"/>
      <c r="C553" s="94"/>
      <c r="D553" s="95"/>
      <c r="E553" s="95"/>
      <c r="F553" s="95"/>
      <c r="G553" s="14"/>
      <c r="H553" s="14"/>
    </row>
    <row r="554" spans="1:8" s="11" customFormat="1" x14ac:dyDescent="0.2">
      <c r="A554" s="15"/>
      <c r="B554" s="16"/>
      <c r="C554" s="94"/>
      <c r="D554" s="95"/>
      <c r="E554" s="95"/>
      <c r="F554" s="95"/>
      <c r="G554" s="14"/>
      <c r="H554" s="14"/>
    </row>
    <row r="555" spans="1:8" s="11" customFormat="1" x14ac:dyDescent="0.2">
      <c r="A555" s="15"/>
      <c r="B555" s="16"/>
      <c r="C555" s="94"/>
      <c r="D555" s="95"/>
      <c r="E555" s="95"/>
      <c r="F555" s="95"/>
      <c r="G555" s="14"/>
      <c r="H555" s="14"/>
    </row>
    <row r="556" spans="1:8" s="11" customFormat="1" x14ac:dyDescent="0.2">
      <c r="A556" s="15"/>
      <c r="B556" s="16"/>
      <c r="C556" s="94"/>
      <c r="D556" s="95"/>
      <c r="E556" s="95"/>
      <c r="F556" s="95"/>
      <c r="G556" s="14"/>
      <c r="H556" s="14"/>
    </row>
    <row r="557" spans="1:8" s="11" customFormat="1" x14ac:dyDescent="0.2">
      <c r="A557" s="15"/>
      <c r="B557" s="16"/>
      <c r="C557" s="94"/>
      <c r="D557" s="95"/>
      <c r="E557" s="95"/>
      <c r="F557" s="95"/>
      <c r="G557" s="14"/>
      <c r="H557" s="14"/>
    </row>
    <row r="558" spans="1:8" s="11" customFormat="1" x14ac:dyDescent="0.2">
      <c r="A558" s="15"/>
      <c r="B558" s="16"/>
      <c r="C558" s="94"/>
      <c r="D558" s="95"/>
      <c r="E558" s="95"/>
      <c r="F558" s="95"/>
      <c r="G558" s="14"/>
      <c r="H558" s="14"/>
    </row>
    <row r="559" spans="1:8" s="11" customFormat="1" x14ac:dyDescent="0.2">
      <c r="A559" s="15"/>
      <c r="B559" s="16"/>
      <c r="C559" s="94"/>
      <c r="D559" s="95"/>
      <c r="E559" s="95"/>
      <c r="F559" s="95"/>
      <c r="G559" s="14"/>
      <c r="H559" s="14"/>
    </row>
    <row r="560" spans="1:8" s="11" customFormat="1" x14ac:dyDescent="0.2">
      <c r="A560" s="15"/>
      <c r="B560" s="16"/>
      <c r="C560" s="94"/>
      <c r="D560" s="95"/>
      <c r="E560" s="95"/>
      <c r="F560" s="95"/>
      <c r="G560" s="14"/>
      <c r="H560" s="14"/>
    </row>
    <row r="561" spans="1:8" s="11" customFormat="1" x14ac:dyDescent="0.2">
      <c r="A561" s="15"/>
      <c r="B561" s="16"/>
      <c r="C561" s="94"/>
      <c r="D561" s="95"/>
      <c r="E561" s="95"/>
      <c r="F561" s="95"/>
      <c r="G561" s="14"/>
      <c r="H561" s="14"/>
    </row>
    <row r="562" spans="1:8" s="11" customFormat="1" x14ac:dyDescent="0.2">
      <c r="A562" s="15"/>
      <c r="B562" s="16"/>
      <c r="C562" s="94"/>
      <c r="D562" s="95"/>
      <c r="E562" s="95"/>
      <c r="F562" s="95"/>
      <c r="G562" s="14"/>
      <c r="H562" s="14"/>
    </row>
    <row r="563" spans="1:8" s="11" customFormat="1" x14ac:dyDescent="0.2">
      <c r="A563" s="15"/>
      <c r="B563" s="16"/>
      <c r="C563" s="94"/>
      <c r="D563" s="95"/>
      <c r="E563" s="95"/>
      <c r="F563" s="95"/>
      <c r="G563" s="14"/>
      <c r="H563" s="14"/>
    </row>
    <row r="564" spans="1:8" s="11" customFormat="1" x14ac:dyDescent="0.2">
      <c r="A564" s="15"/>
      <c r="B564" s="16"/>
      <c r="C564" s="94"/>
      <c r="D564" s="95"/>
      <c r="E564" s="95"/>
      <c r="F564" s="95"/>
      <c r="G564" s="14"/>
      <c r="H564" s="14"/>
    </row>
    <row r="565" spans="1:8" s="11" customFormat="1" x14ac:dyDescent="0.2">
      <c r="A565" s="15"/>
      <c r="B565" s="16"/>
      <c r="C565" s="94"/>
      <c r="D565" s="95"/>
      <c r="E565" s="95"/>
      <c r="F565" s="95"/>
      <c r="G565" s="14"/>
      <c r="H565" s="14"/>
    </row>
    <row r="566" spans="1:8" s="11" customFormat="1" x14ac:dyDescent="0.2">
      <c r="A566" s="15"/>
      <c r="B566" s="16"/>
      <c r="C566" s="94"/>
      <c r="D566" s="95"/>
      <c r="E566" s="95"/>
      <c r="F566" s="95"/>
      <c r="G566" s="14"/>
      <c r="H566" s="14"/>
    </row>
    <row r="567" spans="1:8" s="11" customFormat="1" x14ac:dyDescent="0.2">
      <c r="A567" s="15"/>
      <c r="B567" s="16"/>
      <c r="C567" s="94"/>
      <c r="D567" s="95"/>
      <c r="E567" s="95"/>
      <c r="F567" s="95"/>
      <c r="G567" s="14"/>
      <c r="H567" s="14"/>
    </row>
    <row r="568" spans="1:8" s="11" customFormat="1" x14ac:dyDescent="0.2">
      <c r="A568" s="15"/>
      <c r="B568" s="16"/>
      <c r="C568" s="94"/>
      <c r="D568" s="95"/>
      <c r="E568" s="95"/>
      <c r="F568" s="95"/>
      <c r="G568" s="14"/>
      <c r="H568" s="14"/>
    </row>
    <row r="569" spans="1:8" s="11" customFormat="1" x14ac:dyDescent="0.2">
      <c r="A569" s="15"/>
      <c r="B569" s="16"/>
      <c r="C569" s="94"/>
      <c r="D569" s="95"/>
      <c r="E569" s="95"/>
      <c r="F569" s="95"/>
      <c r="G569" s="14"/>
      <c r="H569" s="14"/>
    </row>
    <row r="570" spans="1:8" s="11" customFormat="1" x14ac:dyDescent="0.2">
      <c r="A570" s="15"/>
      <c r="B570" s="16"/>
      <c r="C570" s="94"/>
      <c r="D570" s="95"/>
      <c r="E570" s="95"/>
      <c r="F570" s="95"/>
      <c r="G570" s="14"/>
      <c r="H570" s="14"/>
    </row>
    <row r="571" spans="1:8" s="11" customFormat="1" x14ac:dyDescent="0.2">
      <c r="A571" s="15"/>
      <c r="B571" s="16"/>
      <c r="C571" s="94"/>
      <c r="D571" s="95"/>
      <c r="E571" s="95"/>
      <c r="F571" s="95"/>
      <c r="G571" s="14"/>
      <c r="H571" s="14"/>
    </row>
    <row r="572" spans="1:8" s="11" customFormat="1" x14ac:dyDescent="0.2">
      <c r="A572" s="15"/>
      <c r="B572" s="16"/>
      <c r="C572" s="94"/>
      <c r="D572" s="95"/>
      <c r="E572" s="95"/>
      <c r="F572" s="95"/>
      <c r="G572" s="14"/>
      <c r="H572" s="14"/>
    </row>
    <row r="573" spans="1:8" s="11" customFormat="1" x14ac:dyDescent="0.2">
      <c r="A573" s="15"/>
      <c r="B573" s="16"/>
      <c r="C573" s="94"/>
      <c r="D573" s="95"/>
      <c r="E573" s="95"/>
      <c r="F573" s="95"/>
      <c r="G573" s="14"/>
      <c r="H573" s="14"/>
    </row>
    <row r="574" spans="1:8" s="11" customFormat="1" x14ac:dyDescent="0.2">
      <c r="A574" s="15"/>
      <c r="B574" s="16"/>
      <c r="C574" s="94"/>
      <c r="D574" s="95"/>
      <c r="E574" s="95"/>
      <c r="F574" s="95"/>
      <c r="G574" s="14"/>
      <c r="H574" s="14"/>
    </row>
    <row r="575" spans="1:8" s="11" customFormat="1" x14ac:dyDescent="0.2">
      <c r="A575" s="15"/>
      <c r="B575" s="16"/>
      <c r="C575" s="94"/>
      <c r="D575" s="95"/>
      <c r="E575" s="95"/>
      <c r="F575" s="95"/>
      <c r="G575" s="14"/>
      <c r="H575" s="14"/>
    </row>
    <row r="576" spans="1:8" s="11" customFormat="1" x14ac:dyDescent="0.2">
      <c r="A576" s="15"/>
      <c r="B576" s="16"/>
      <c r="C576" s="94"/>
      <c r="D576" s="95"/>
      <c r="E576" s="95"/>
      <c r="F576" s="95"/>
      <c r="G576" s="14"/>
      <c r="H576" s="14"/>
    </row>
    <row r="577" spans="1:8" s="11" customFormat="1" x14ac:dyDescent="0.2">
      <c r="A577" s="15"/>
      <c r="B577" s="16"/>
      <c r="C577" s="94"/>
      <c r="D577" s="95"/>
      <c r="E577" s="95"/>
      <c r="F577" s="95"/>
      <c r="G577" s="14"/>
      <c r="H577" s="14"/>
    </row>
    <row r="578" spans="1:8" s="11" customFormat="1" x14ac:dyDescent="0.2">
      <c r="A578" s="15"/>
      <c r="B578" s="16"/>
      <c r="C578" s="94"/>
      <c r="D578" s="95"/>
      <c r="E578" s="95"/>
      <c r="F578" s="95"/>
      <c r="G578" s="14"/>
      <c r="H578" s="14"/>
    </row>
    <row r="579" spans="1:8" s="11" customFormat="1" x14ac:dyDescent="0.2">
      <c r="A579" s="15"/>
      <c r="B579" s="16"/>
      <c r="C579" s="94"/>
      <c r="D579" s="95"/>
      <c r="E579" s="95"/>
      <c r="F579" s="95"/>
      <c r="G579" s="14"/>
      <c r="H579" s="14"/>
    </row>
    <row r="580" spans="1:8" s="11" customFormat="1" x14ac:dyDescent="0.2">
      <c r="A580" s="15"/>
      <c r="B580" s="16"/>
      <c r="C580" s="94"/>
      <c r="D580" s="95"/>
      <c r="E580" s="95"/>
      <c r="F580" s="95"/>
      <c r="G580" s="14"/>
      <c r="H580" s="14"/>
    </row>
    <row r="581" spans="1:8" s="11" customFormat="1" x14ac:dyDescent="0.2">
      <c r="A581" s="15"/>
      <c r="B581" s="16"/>
      <c r="C581" s="94"/>
      <c r="D581" s="95"/>
      <c r="E581" s="95"/>
      <c r="F581" s="95"/>
      <c r="G581" s="14"/>
      <c r="H581" s="14"/>
    </row>
    <row r="582" spans="1:8" s="11" customFormat="1" x14ac:dyDescent="0.2">
      <c r="A582" s="15"/>
      <c r="B582" s="16"/>
      <c r="C582" s="94"/>
      <c r="D582" s="95"/>
      <c r="E582" s="95"/>
      <c r="F582" s="95"/>
      <c r="G582" s="14"/>
      <c r="H582" s="14"/>
    </row>
    <row r="583" spans="1:8" s="11" customFormat="1" x14ac:dyDescent="0.2">
      <c r="A583" s="15"/>
      <c r="B583" s="16"/>
      <c r="C583" s="94"/>
      <c r="D583" s="95"/>
      <c r="E583" s="95"/>
      <c r="F583" s="95"/>
      <c r="G583" s="14"/>
      <c r="H583" s="14"/>
    </row>
    <row r="584" spans="1:8" s="11" customFormat="1" x14ac:dyDescent="0.2">
      <c r="A584" s="15"/>
      <c r="B584" s="16"/>
      <c r="C584" s="94"/>
      <c r="D584" s="95"/>
      <c r="E584" s="95"/>
      <c r="F584" s="95"/>
      <c r="G584" s="14"/>
      <c r="H584" s="14"/>
    </row>
    <row r="585" spans="1:8" s="11" customFormat="1" x14ac:dyDescent="0.2">
      <c r="A585" s="15"/>
      <c r="B585" s="16"/>
      <c r="C585" s="94"/>
      <c r="D585" s="95"/>
      <c r="E585" s="95"/>
      <c r="F585" s="95"/>
      <c r="G585" s="14"/>
      <c r="H585" s="14"/>
    </row>
    <row r="586" spans="1:8" s="11" customFormat="1" x14ac:dyDescent="0.2">
      <c r="A586" s="15"/>
      <c r="B586" s="16"/>
      <c r="C586" s="94"/>
      <c r="D586" s="95"/>
      <c r="E586" s="95"/>
      <c r="F586" s="95"/>
      <c r="G586" s="14"/>
      <c r="H586" s="14"/>
    </row>
    <row r="587" spans="1:8" s="11" customFormat="1" x14ac:dyDescent="0.2">
      <c r="A587" s="15"/>
      <c r="B587" s="16"/>
      <c r="C587" s="94"/>
      <c r="D587" s="95"/>
      <c r="E587" s="95"/>
      <c r="F587" s="95"/>
      <c r="G587" s="14"/>
      <c r="H587" s="14"/>
    </row>
    <row r="588" spans="1:8" s="11" customFormat="1" x14ac:dyDescent="0.2">
      <c r="A588" s="15"/>
      <c r="B588" s="16"/>
      <c r="C588" s="94"/>
      <c r="D588" s="95"/>
      <c r="E588" s="95"/>
      <c r="F588" s="95"/>
      <c r="G588" s="14"/>
      <c r="H588" s="14"/>
    </row>
    <row r="589" spans="1:8" s="11" customFormat="1" x14ac:dyDescent="0.2">
      <c r="A589" s="15"/>
      <c r="B589" s="16"/>
      <c r="C589" s="94"/>
      <c r="D589" s="95"/>
      <c r="E589" s="95"/>
      <c r="F589" s="95"/>
      <c r="G589" s="14"/>
      <c r="H589" s="14"/>
    </row>
    <row r="590" spans="1:8" s="11" customFormat="1" x14ac:dyDescent="0.2">
      <c r="A590" s="15"/>
      <c r="B590" s="16"/>
      <c r="C590" s="94"/>
      <c r="D590" s="95"/>
      <c r="E590" s="95"/>
      <c r="F590" s="95"/>
      <c r="G590" s="14"/>
      <c r="H590" s="14"/>
    </row>
    <row r="591" spans="1:8" s="11" customFormat="1" x14ac:dyDescent="0.2">
      <c r="A591" s="15"/>
      <c r="B591" s="16"/>
      <c r="C591" s="94"/>
      <c r="D591" s="95"/>
      <c r="E591" s="95"/>
      <c r="F591" s="95"/>
      <c r="G591" s="14"/>
      <c r="H591" s="14"/>
    </row>
    <row r="592" spans="1:8" s="11" customFormat="1" x14ac:dyDescent="0.2">
      <c r="A592" s="15"/>
      <c r="B592" s="16"/>
      <c r="C592" s="94"/>
      <c r="D592" s="95"/>
      <c r="E592" s="95"/>
      <c r="F592" s="95"/>
      <c r="G592" s="14"/>
      <c r="H592" s="14"/>
    </row>
    <row r="593" spans="1:8" s="11" customFormat="1" x14ac:dyDescent="0.2">
      <c r="A593" s="15"/>
      <c r="B593" s="16"/>
      <c r="C593" s="94"/>
      <c r="D593" s="95"/>
      <c r="E593" s="95"/>
      <c r="F593" s="95"/>
      <c r="G593" s="14"/>
      <c r="H593" s="14"/>
    </row>
    <row r="594" spans="1:8" s="11" customFormat="1" x14ac:dyDescent="0.2">
      <c r="A594" s="15"/>
      <c r="B594" s="16"/>
      <c r="C594" s="94"/>
      <c r="D594" s="95"/>
      <c r="E594" s="95"/>
      <c r="F594" s="95"/>
      <c r="G594" s="14"/>
      <c r="H594" s="14"/>
    </row>
    <row r="595" spans="1:8" s="11" customFormat="1" x14ac:dyDescent="0.2">
      <c r="A595" s="15"/>
      <c r="B595" s="16"/>
      <c r="C595" s="94"/>
      <c r="D595" s="95"/>
      <c r="E595" s="95"/>
      <c r="F595" s="95"/>
      <c r="G595" s="14"/>
      <c r="H595" s="14"/>
    </row>
    <row r="596" spans="1:8" s="11" customFormat="1" x14ac:dyDescent="0.2">
      <c r="A596" s="15"/>
      <c r="B596" s="16"/>
      <c r="C596" s="94"/>
      <c r="D596" s="95"/>
      <c r="E596" s="95"/>
      <c r="F596" s="95"/>
      <c r="G596" s="14"/>
      <c r="H596" s="14"/>
    </row>
    <row r="597" spans="1:8" s="11" customFormat="1" x14ac:dyDescent="0.2">
      <c r="A597" s="15"/>
      <c r="B597" s="16"/>
      <c r="C597" s="94"/>
      <c r="D597" s="95"/>
      <c r="E597" s="95"/>
      <c r="F597" s="95"/>
      <c r="G597" s="14"/>
      <c r="H597" s="14"/>
    </row>
    <row r="598" spans="1:8" s="11" customFormat="1" x14ac:dyDescent="0.2">
      <c r="A598" s="15"/>
      <c r="B598" s="16"/>
      <c r="C598" s="94"/>
      <c r="D598" s="95"/>
      <c r="E598" s="95"/>
      <c r="F598" s="95"/>
      <c r="G598" s="14"/>
      <c r="H598" s="14"/>
    </row>
    <row r="599" spans="1:8" s="11" customFormat="1" x14ac:dyDescent="0.2">
      <c r="A599" s="15"/>
      <c r="B599" s="16"/>
      <c r="C599" s="94"/>
      <c r="D599" s="95"/>
      <c r="E599" s="95"/>
      <c r="F599" s="95"/>
      <c r="G599" s="14"/>
      <c r="H599" s="14"/>
    </row>
    <row r="600" spans="1:8" s="11" customFormat="1" x14ac:dyDescent="0.2">
      <c r="A600" s="15"/>
      <c r="B600" s="16"/>
      <c r="C600" s="94"/>
      <c r="D600" s="95"/>
      <c r="E600" s="95"/>
      <c r="F600" s="95"/>
      <c r="G600" s="14"/>
      <c r="H600" s="14"/>
    </row>
    <row r="601" spans="1:8" s="11" customFormat="1" x14ac:dyDescent="0.2">
      <c r="A601" s="15"/>
      <c r="B601" s="16"/>
      <c r="C601" s="94"/>
      <c r="D601" s="95"/>
      <c r="E601" s="95"/>
      <c r="F601" s="95"/>
      <c r="G601" s="14"/>
      <c r="H601" s="14"/>
    </row>
    <row r="602" spans="1:8" s="11" customFormat="1" x14ac:dyDescent="0.2">
      <c r="A602" s="15"/>
      <c r="B602" s="16"/>
      <c r="C602" s="94"/>
      <c r="D602" s="95"/>
      <c r="E602" s="95"/>
      <c r="F602" s="95"/>
      <c r="G602" s="14"/>
      <c r="H602" s="14"/>
    </row>
    <row r="603" spans="1:8" s="11" customFormat="1" x14ac:dyDescent="0.2">
      <c r="A603" s="15"/>
      <c r="B603" s="16"/>
      <c r="C603" s="94"/>
      <c r="D603" s="95"/>
      <c r="E603" s="95"/>
      <c r="F603" s="95"/>
      <c r="G603" s="14"/>
      <c r="H603" s="14"/>
    </row>
    <row r="604" spans="1:8" s="11" customFormat="1" x14ac:dyDescent="0.2">
      <c r="A604" s="15"/>
      <c r="B604" s="16"/>
      <c r="C604" s="94"/>
      <c r="D604" s="95"/>
      <c r="E604" s="95"/>
      <c r="F604" s="95"/>
      <c r="G604" s="14"/>
      <c r="H604" s="14"/>
    </row>
    <row r="605" spans="1:8" s="11" customFormat="1" x14ac:dyDescent="0.2">
      <c r="A605" s="15"/>
      <c r="B605" s="16"/>
      <c r="C605" s="94"/>
      <c r="D605" s="95"/>
      <c r="E605" s="95"/>
      <c r="F605" s="95"/>
      <c r="G605" s="14"/>
      <c r="H605" s="14"/>
    </row>
    <row r="606" spans="1:8" s="11" customFormat="1" x14ac:dyDescent="0.2">
      <c r="A606" s="15"/>
      <c r="B606" s="16"/>
      <c r="C606" s="94"/>
      <c r="D606" s="95"/>
      <c r="E606" s="95"/>
      <c r="F606" s="95"/>
      <c r="G606" s="14"/>
      <c r="H606" s="14"/>
    </row>
    <row r="607" spans="1:8" s="11" customFormat="1" x14ac:dyDescent="0.2">
      <c r="A607" s="15"/>
      <c r="B607" s="16"/>
      <c r="C607" s="94"/>
      <c r="D607" s="95"/>
      <c r="E607" s="95"/>
      <c r="F607" s="95"/>
      <c r="G607" s="14"/>
      <c r="H607" s="14"/>
    </row>
    <row r="608" spans="1:8" s="11" customFormat="1" x14ac:dyDescent="0.2">
      <c r="A608" s="15"/>
      <c r="B608" s="16"/>
      <c r="C608" s="94"/>
      <c r="D608" s="95"/>
      <c r="E608" s="95"/>
      <c r="F608" s="95"/>
      <c r="G608" s="14"/>
      <c r="H608" s="14"/>
    </row>
    <row r="609" spans="1:8" s="11" customFormat="1" x14ac:dyDescent="0.2">
      <c r="A609" s="15"/>
      <c r="B609" s="16"/>
      <c r="C609" s="94"/>
      <c r="D609" s="95"/>
      <c r="E609" s="95"/>
      <c r="F609" s="95"/>
      <c r="G609" s="14"/>
      <c r="H609" s="14"/>
    </row>
    <row r="610" spans="1:8" s="11" customFormat="1" x14ac:dyDescent="0.2">
      <c r="A610" s="15"/>
      <c r="B610" s="16"/>
      <c r="C610" s="94"/>
      <c r="D610" s="95"/>
      <c r="E610" s="95"/>
      <c r="F610" s="95"/>
      <c r="G610" s="14"/>
      <c r="H610" s="14"/>
    </row>
    <row r="611" spans="1:8" s="11" customFormat="1" x14ac:dyDescent="0.2">
      <c r="A611" s="15"/>
      <c r="B611" s="16"/>
      <c r="C611" s="94"/>
      <c r="D611" s="95"/>
      <c r="E611" s="95"/>
      <c r="F611" s="95"/>
      <c r="G611" s="14"/>
      <c r="H611" s="14"/>
    </row>
    <row r="612" spans="1:8" s="11" customFormat="1" x14ac:dyDescent="0.2">
      <c r="A612" s="15"/>
      <c r="B612" s="16"/>
      <c r="C612" s="94"/>
      <c r="D612" s="95"/>
      <c r="E612" s="95"/>
      <c r="F612" s="95"/>
      <c r="G612" s="14"/>
      <c r="H612" s="14"/>
    </row>
    <row r="613" spans="1:8" s="11" customFormat="1" x14ac:dyDescent="0.2">
      <c r="A613" s="15"/>
      <c r="B613" s="16"/>
      <c r="C613" s="94"/>
      <c r="D613" s="95"/>
      <c r="E613" s="95"/>
      <c r="F613" s="95"/>
      <c r="G613" s="14"/>
      <c r="H613" s="14"/>
    </row>
    <row r="614" spans="1:8" s="11" customFormat="1" x14ac:dyDescent="0.2">
      <c r="A614" s="15"/>
      <c r="B614" s="16"/>
      <c r="C614" s="94"/>
      <c r="D614" s="95"/>
      <c r="E614" s="95"/>
      <c r="F614" s="95"/>
      <c r="G614" s="14"/>
      <c r="H614" s="14"/>
    </row>
    <row r="615" spans="1:8" s="11" customFormat="1" x14ac:dyDescent="0.2">
      <c r="A615" s="15"/>
      <c r="B615" s="16"/>
      <c r="C615" s="94"/>
      <c r="D615" s="95"/>
      <c r="E615" s="95"/>
      <c r="F615" s="95"/>
      <c r="G615" s="14"/>
      <c r="H615" s="14"/>
    </row>
    <row r="616" spans="1:8" s="11" customFormat="1" x14ac:dyDescent="0.2">
      <c r="A616" s="15"/>
      <c r="B616" s="16"/>
      <c r="C616" s="94"/>
      <c r="D616" s="95"/>
      <c r="E616" s="95"/>
      <c r="F616" s="95"/>
      <c r="G616" s="14"/>
      <c r="H616" s="14"/>
    </row>
    <row r="617" spans="1:8" s="11" customFormat="1" x14ac:dyDescent="0.2">
      <c r="A617" s="15"/>
      <c r="B617" s="16"/>
      <c r="C617" s="94"/>
      <c r="D617" s="95"/>
      <c r="E617" s="95"/>
      <c r="F617" s="95"/>
      <c r="G617" s="14"/>
      <c r="H617" s="14"/>
    </row>
    <row r="618" spans="1:8" s="11" customFormat="1" x14ac:dyDescent="0.2">
      <c r="A618" s="15"/>
      <c r="B618" s="16"/>
      <c r="C618" s="94"/>
      <c r="D618" s="95"/>
      <c r="E618" s="95"/>
      <c r="F618" s="95"/>
      <c r="G618" s="14"/>
      <c r="H618" s="14"/>
    </row>
    <row r="619" spans="1:8" s="11" customFormat="1" x14ac:dyDescent="0.2">
      <c r="A619" s="15"/>
      <c r="B619" s="16"/>
      <c r="C619" s="94"/>
      <c r="D619" s="95"/>
      <c r="E619" s="95"/>
      <c r="F619" s="95"/>
      <c r="G619" s="14"/>
      <c r="H619" s="14"/>
    </row>
    <row r="620" spans="1:8" s="11" customFormat="1" x14ac:dyDescent="0.2">
      <c r="A620" s="15"/>
      <c r="B620" s="16"/>
      <c r="C620" s="94"/>
      <c r="D620" s="95"/>
      <c r="E620" s="95"/>
      <c r="F620" s="95"/>
      <c r="G620" s="14"/>
      <c r="H620" s="14"/>
    </row>
    <row r="621" spans="1:8" s="11" customFormat="1" x14ac:dyDescent="0.2">
      <c r="A621" s="15"/>
      <c r="B621" s="16"/>
      <c r="C621" s="94"/>
      <c r="D621" s="95"/>
      <c r="E621" s="95"/>
      <c r="F621" s="95"/>
      <c r="G621" s="14"/>
      <c r="H621" s="14"/>
    </row>
    <row r="622" spans="1:8" s="11" customFormat="1" x14ac:dyDescent="0.2">
      <c r="A622" s="15"/>
      <c r="B622" s="16"/>
      <c r="C622" s="94"/>
      <c r="D622" s="95"/>
      <c r="E622" s="95"/>
      <c r="F622" s="95"/>
      <c r="G622" s="14"/>
      <c r="H622" s="14"/>
    </row>
    <row r="623" spans="1:8" s="11" customFormat="1" x14ac:dyDescent="0.2">
      <c r="A623" s="15"/>
      <c r="B623" s="16"/>
      <c r="C623" s="94"/>
      <c r="D623" s="95"/>
      <c r="E623" s="95"/>
      <c r="F623" s="95"/>
      <c r="G623" s="14"/>
      <c r="H623" s="14"/>
    </row>
    <row r="624" spans="1:8" s="11" customFormat="1" x14ac:dyDescent="0.2">
      <c r="A624" s="15"/>
      <c r="B624" s="16"/>
      <c r="C624" s="94"/>
      <c r="D624" s="95"/>
      <c r="E624" s="95"/>
      <c r="F624" s="95"/>
      <c r="G624" s="14"/>
      <c r="H624" s="14"/>
    </row>
    <row r="625" spans="1:8" s="11" customFormat="1" x14ac:dyDescent="0.2">
      <c r="A625" s="15"/>
      <c r="B625" s="16"/>
      <c r="C625" s="94"/>
      <c r="D625" s="95"/>
      <c r="E625" s="95"/>
      <c r="F625" s="95"/>
      <c r="G625" s="14"/>
      <c r="H625" s="14"/>
    </row>
    <row r="626" spans="1:8" s="11" customFormat="1" x14ac:dyDescent="0.2">
      <c r="A626" s="15"/>
      <c r="B626" s="16"/>
      <c r="C626" s="94"/>
      <c r="D626" s="95"/>
      <c r="E626" s="95"/>
      <c r="F626" s="95"/>
      <c r="G626" s="14"/>
      <c r="H626" s="14"/>
    </row>
    <row r="627" spans="1:8" s="11" customFormat="1" x14ac:dyDescent="0.2">
      <c r="A627" s="15"/>
      <c r="B627" s="16"/>
      <c r="C627" s="94"/>
      <c r="D627" s="95"/>
      <c r="E627" s="95"/>
      <c r="F627" s="95"/>
      <c r="G627" s="14"/>
      <c r="H627" s="14"/>
    </row>
    <row r="628" spans="1:8" s="11" customFormat="1" x14ac:dyDescent="0.2">
      <c r="A628" s="15"/>
      <c r="B628" s="16"/>
      <c r="C628" s="94"/>
      <c r="D628" s="95"/>
      <c r="E628" s="95"/>
      <c r="F628" s="95"/>
      <c r="G628" s="14"/>
      <c r="H628" s="14"/>
    </row>
    <row r="629" spans="1:8" s="11" customFormat="1" x14ac:dyDescent="0.2">
      <c r="A629" s="15"/>
      <c r="B629" s="16"/>
      <c r="C629" s="94"/>
      <c r="D629" s="95"/>
      <c r="E629" s="95"/>
      <c r="F629" s="95"/>
      <c r="G629" s="14"/>
      <c r="H629" s="14"/>
    </row>
    <row r="630" spans="1:8" s="11" customFormat="1" x14ac:dyDescent="0.2">
      <c r="A630" s="15"/>
      <c r="B630" s="16"/>
      <c r="C630" s="94"/>
      <c r="D630" s="95"/>
      <c r="E630" s="95"/>
      <c r="F630" s="95"/>
      <c r="G630" s="14"/>
      <c r="H630" s="14"/>
    </row>
    <row r="631" spans="1:8" s="11" customFormat="1" x14ac:dyDescent="0.2">
      <c r="A631" s="15"/>
      <c r="B631" s="16"/>
      <c r="C631" s="94"/>
      <c r="D631" s="95"/>
      <c r="E631" s="95"/>
      <c r="F631" s="95"/>
      <c r="G631" s="14"/>
      <c r="H631" s="14"/>
    </row>
    <row r="632" spans="1:8" s="11" customFormat="1" x14ac:dyDescent="0.2">
      <c r="A632" s="15"/>
      <c r="B632" s="16"/>
      <c r="C632" s="94"/>
      <c r="D632" s="95"/>
      <c r="E632" s="95"/>
      <c r="F632" s="95"/>
      <c r="G632" s="14"/>
      <c r="H632" s="14"/>
    </row>
    <row r="633" spans="1:8" s="11" customFormat="1" x14ac:dyDescent="0.2">
      <c r="A633" s="15"/>
      <c r="B633" s="16"/>
      <c r="C633" s="94"/>
      <c r="D633" s="95"/>
      <c r="E633" s="95"/>
      <c r="F633" s="95"/>
      <c r="G633" s="14"/>
      <c r="H633" s="14"/>
    </row>
    <row r="634" spans="1:8" s="11" customFormat="1" x14ac:dyDescent="0.2">
      <c r="A634" s="15"/>
      <c r="B634" s="16"/>
      <c r="C634" s="94"/>
      <c r="D634" s="95"/>
      <c r="E634" s="95"/>
      <c r="F634" s="95"/>
      <c r="G634" s="14"/>
      <c r="H634" s="14"/>
    </row>
    <row r="635" spans="1:8" s="11" customFormat="1" x14ac:dyDescent="0.2">
      <c r="A635" s="15"/>
      <c r="B635" s="16"/>
      <c r="C635" s="94"/>
      <c r="D635" s="95"/>
      <c r="E635" s="95"/>
      <c r="F635" s="95"/>
      <c r="G635" s="14"/>
      <c r="H635" s="14"/>
    </row>
    <row r="636" spans="1:8" s="11" customFormat="1" x14ac:dyDescent="0.2">
      <c r="A636" s="15"/>
      <c r="B636" s="16"/>
      <c r="C636" s="94"/>
      <c r="D636" s="95"/>
      <c r="E636" s="95"/>
      <c r="F636" s="95"/>
      <c r="G636" s="14"/>
      <c r="H636" s="14"/>
    </row>
    <row r="637" spans="1:8" s="11" customFormat="1" x14ac:dyDescent="0.2">
      <c r="A637" s="15"/>
      <c r="B637" s="16"/>
      <c r="C637" s="94"/>
      <c r="D637" s="95"/>
      <c r="E637" s="95"/>
      <c r="F637" s="95"/>
      <c r="G637" s="14"/>
      <c r="H637" s="14"/>
    </row>
    <row r="638" spans="1:8" s="11" customFormat="1" x14ac:dyDescent="0.2">
      <c r="A638" s="15"/>
      <c r="B638" s="16"/>
      <c r="C638" s="94"/>
      <c r="D638" s="95"/>
      <c r="E638" s="95"/>
      <c r="F638" s="95"/>
      <c r="G638" s="14"/>
      <c r="H638" s="14"/>
    </row>
    <row r="639" spans="1:8" s="11" customFormat="1" x14ac:dyDescent="0.2">
      <c r="A639" s="15"/>
      <c r="B639" s="16"/>
      <c r="C639" s="94"/>
      <c r="D639" s="95"/>
      <c r="E639" s="95"/>
      <c r="F639" s="95"/>
      <c r="G639" s="14"/>
      <c r="H639" s="14"/>
    </row>
    <row r="640" spans="1:8" s="11" customFormat="1" x14ac:dyDescent="0.2">
      <c r="A640" s="15"/>
      <c r="B640" s="16"/>
      <c r="C640" s="94"/>
      <c r="D640" s="95"/>
      <c r="E640" s="95"/>
      <c r="F640" s="95"/>
      <c r="G640" s="14"/>
      <c r="H640" s="14"/>
    </row>
    <row r="641" spans="1:8" s="11" customFormat="1" x14ac:dyDescent="0.2">
      <c r="A641" s="15"/>
      <c r="B641" s="16"/>
      <c r="C641" s="94"/>
      <c r="D641" s="95"/>
      <c r="E641" s="95"/>
      <c r="F641" s="95"/>
      <c r="G641" s="14"/>
      <c r="H641" s="14"/>
    </row>
    <row r="642" spans="1:8" s="11" customFormat="1" x14ac:dyDescent="0.2">
      <c r="A642" s="15"/>
      <c r="B642" s="16"/>
      <c r="C642" s="94"/>
      <c r="D642" s="95"/>
      <c r="E642" s="95"/>
      <c r="F642" s="95"/>
      <c r="G642" s="14"/>
      <c r="H642" s="14"/>
    </row>
    <row r="643" spans="1:8" s="11" customFormat="1" x14ac:dyDescent="0.2">
      <c r="A643" s="15"/>
      <c r="B643" s="16"/>
      <c r="C643" s="94"/>
      <c r="D643" s="95"/>
      <c r="E643" s="95"/>
      <c r="F643" s="95"/>
      <c r="G643" s="14"/>
      <c r="H643" s="14"/>
    </row>
    <row r="644" spans="1:8" s="11" customFormat="1" x14ac:dyDescent="0.2">
      <c r="A644" s="15"/>
      <c r="B644" s="16"/>
      <c r="C644" s="94"/>
      <c r="D644" s="95"/>
      <c r="E644" s="95"/>
      <c r="F644" s="95"/>
      <c r="G644" s="14"/>
      <c r="H644" s="14"/>
    </row>
    <row r="645" spans="1:8" s="11" customFormat="1" x14ac:dyDescent="0.2">
      <c r="A645" s="15"/>
      <c r="B645" s="16"/>
      <c r="C645" s="94"/>
      <c r="D645" s="95"/>
      <c r="E645" s="95"/>
      <c r="F645" s="95"/>
      <c r="G645" s="14"/>
      <c r="H645" s="14"/>
    </row>
    <row r="646" spans="1:8" s="11" customFormat="1" x14ac:dyDescent="0.2">
      <c r="A646" s="15"/>
      <c r="B646" s="16"/>
      <c r="C646" s="94"/>
      <c r="D646" s="95"/>
      <c r="E646" s="95"/>
      <c r="F646" s="95"/>
      <c r="G646" s="14"/>
      <c r="H646" s="14"/>
    </row>
    <row r="647" spans="1:8" s="11" customFormat="1" x14ac:dyDescent="0.2">
      <c r="A647" s="15"/>
      <c r="B647" s="16"/>
      <c r="C647" s="94"/>
      <c r="D647" s="95"/>
      <c r="E647" s="95"/>
      <c r="F647" s="95"/>
      <c r="G647" s="14"/>
      <c r="H647" s="14"/>
    </row>
    <row r="648" spans="1:8" s="11" customFormat="1" x14ac:dyDescent="0.2">
      <c r="A648" s="15"/>
      <c r="B648" s="16"/>
      <c r="C648" s="94"/>
      <c r="D648" s="95"/>
      <c r="E648" s="95"/>
      <c r="F648" s="95"/>
      <c r="G648" s="14"/>
      <c r="H648" s="14"/>
    </row>
    <row r="649" spans="1:8" s="11" customFormat="1" x14ac:dyDescent="0.2">
      <c r="A649" s="15"/>
      <c r="B649" s="16"/>
      <c r="C649" s="94"/>
      <c r="D649" s="95"/>
      <c r="E649" s="95"/>
      <c r="F649" s="95"/>
      <c r="G649" s="14"/>
      <c r="H649" s="14"/>
    </row>
    <row r="650" spans="1:8" s="11" customFormat="1" x14ac:dyDescent="0.2">
      <c r="A650" s="15"/>
      <c r="B650" s="16"/>
      <c r="C650" s="94"/>
      <c r="D650" s="95"/>
      <c r="E650" s="95"/>
      <c r="F650" s="95"/>
      <c r="G650" s="14"/>
      <c r="H650" s="14"/>
    </row>
    <row r="651" spans="1:8" s="11" customFormat="1" x14ac:dyDescent="0.2">
      <c r="A651" s="15"/>
      <c r="B651" s="16"/>
      <c r="C651" s="94"/>
      <c r="D651" s="95"/>
      <c r="E651" s="95"/>
      <c r="F651" s="95"/>
      <c r="G651" s="14"/>
      <c r="H651" s="14"/>
    </row>
    <row r="652" spans="1:8" s="11" customFormat="1" x14ac:dyDescent="0.2">
      <c r="A652" s="15"/>
      <c r="B652" s="16"/>
      <c r="C652" s="94"/>
      <c r="D652" s="95"/>
      <c r="E652" s="95"/>
      <c r="F652" s="95"/>
      <c r="G652" s="14"/>
      <c r="H652" s="14"/>
    </row>
    <row r="653" spans="1:8" s="11" customFormat="1" x14ac:dyDescent="0.2">
      <c r="A653" s="15"/>
      <c r="B653" s="16"/>
      <c r="C653" s="94"/>
      <c r="D653" s="95"/>
      <c r="E653" s="95"/>
      <c r="F653" s="95"/>
      <c r="G653" s="14"/>
      <c r="H653" s="14"/>
    </row>
    <row r="654" spans="1:8" s="11" customFormat="1" x14ac:dyDescent="0.2">
      <c r="A654" s="15"/>
      <c r="B654" s="16"/>
      <c r="C654" s="94"/>
      <c r="D654" s="95"/>
      <c r="E654" s="95"/>
      <c r="F654" s="95"/>
      <c r="G654" s="14"/>
      <c r="H654" s="14"/>
    </row>
    <row r="655" spans="1:8" s="11" customFormat="1" x14ac:dyDescent="0.2">
      <c r="A655" s="15"/>
      <c r="B655" s="16"/>
      <c r="C655" s="94"/>
      <c r="D655" s="95"/>
      <c r="E655" s="95"/>
      <c r="F655" s="95"/>
      <c r="G655" s="14"/>
      <c r="H655" s="14"/>
    </row>
    <row r="656" spans="1:8" s="11" customFormat="1" x14ac:dyDescent="0.2">
      <c r="A656" s="15"/>
      <c r="B656" s="16"/>
      <c r="C656" s="94"/>
      <c r="D656" s="95"/>
      <c r="E656" s="95"/>
      <c r="F656" s="95"/>
      <c r="G656" s="14"/>
      <c r="H656" s="14"/>
    </row>
    <row r="657" spans="1:8" s="11" customFormat="1" x14ac:dyDescent="0.2">
      <c r="A657" s="15"/>
      <c r="B657" s="16"/>
      <c r="C657" s="94"/>
      <c r="D657" s="95"/>
      <c r="E657" s="95"/>
      <c r="F657" s="95"/>
      <c r="G657" s="14"/>
      <c r="H657" s="14"/>
    </row>
    <row r="658" spans="1:8" s="11" customFormat="1" x14ac:dyDescent="0.2">
      <c r="A658" s="15"/>
      <c r="B658" s="16"/>
      <c r="C658" s="94"/>
      <c r="D658" s="95"/>
      <c r="E658" s="95"/>
      <c r="F658" s="95"/>
      <c r="G658" s="14"/>
      <c r="H658" s="14"/>
    </row>
    <row r="659" spans="1:8" s="11" customFormat="1" x14ac:dyDescent="0.2">
      <c r="A659" s="15"/>
      <c r="B659" s="16"/>
      <c r="C659" s="94"/>
      <c r="D659" s="95"/>
      <c r="E659" s="95"/>
      <c r="F659" s="95"/>
      <c r="G659" s="14"/>
      <c r="H659" s="14"/>
    </row>
    <row r="660" spans="1:8" s="11" customFormat="1" x14ac:dyDescent="0.2">
      <c r="A660" s="15"/>
      <c r="B660" s="16"/>
      <c r="C660" s="94"/>
      <c r="D660" s="95"/>
      <c r="E660" s="95"/>
      <c r="F660" s="95"/>
      <c r="G660" s="14"/>
      <c r="H660" s="14"/>
    </row>
    <row r="661" spans="1:8" s="11" customFormat="1" x14ac:dyDescent="0.2">
      <c r="A661" s="15"/>
      <c r="B661" s="16"/>
      <c r="C661" s="94"/>
      <c r="D661" s="95"/>
      <c r="E661" s="95"/>
      <c r="F661" s="95"/>
      <c r="G661" s="14"/>
      <c r="H661" s="14"/>
    </row>
    <row r="662" spans="1:8" s="11" customFormat="1" x14ac:dyDescent="0.2">
      <c r="A662" s="15"/>
      <c r="B662" s="16"/>
      <c r="C662" s="94"/>
      <c r="D662" s="95"/>
      <c r="E662" s="95"/>
      <c r="F662" s="95"/>
      <c r="G662" s="14"/>
      <c r="H662" s="14"/>
    </row>
    <row r="663" spans="1:8" s="11" customFormat="1" x14ac:dyDescent="0.2">
      <c r="A663" s="15"/>
      <c r="B663" s="16"/>
      <c r="C663" s="94"/>
      <c r="D663" s="95"/>
      <c r="E663" s="95"/>
      <c r="F663" s="95"/>
      <c r="G663" s="14"/>
      <c r="H663" s="14"/>
    </row>
    <row r="664" spans="1:8" s="11" customFormat="1" x14ac:dyDescent="0.2">
      <c r="A664" s="15"/>
      <c r="B664" s="16"/>
      <c r="C664" s="94"/>
      <c r="D664" s="95"/>
      <c r="E664" s="95"/>
      <c r="F664" s="95"/>
      <c r="G664" s="14"/>
      <c r="H664" s="14"/>
    </row>
    <row r="665" spans="1:8" s="11" customFormat="1" x14ac:dyDescent="0.2">
      <c r="A665" s="15"/>
      <c r="B665" s="16"/>
      <c r="C665" s="94"/>
      <c r="D665" s="95"/>
      <c r="E665" s="95"/>
      <c r="F665" s="95"/>
      <c r="G665" s="14"/>
      <c r="H665" s="14"/>
    </row>
    <row r="666" spans="1:8" s="11" customFormat="1" x14ac:dyDescent="0.2">
      <c r="A666" s="15"/>
      <c r="B666" s="16"/>
      <c r="C666" s="94"/>
      <c r="D666" s="95"/>
      <c r="E666" s="95"/>
      <c r="F666" s="95"/>
      <c r="G666" s="14"/>
      <c r="H666" s="14"/>
    </row>
    <row r="667" spans="1:8" s="11" customFormat="1" x14ac:dyDescent="0.2">
      <c r="A667" s="15"/>
      <c r="B667" s="16"/>
      <c r="C667" s="94"/>
      <c r="D667" s="95"/>
      <c r="E667" s="95"/>
      <c r="F667" s="95"/>
      <c r="G667" s="14"/>
      <c r="H667" s="14"/>
    </row>
    <row r="668" spans="1:8" s="11" customFormat="1" x14ac:dyDescent="0.2">
      <c r="A668" s="15"/>
      <c r="B668" s="16"/>
      <c r="C668" s="94"/>
      <c r="D668" s="95"/>
      <c r="E668" s="95"/>
      <c r="F668" s="95"/>
      <c r="G668" s="14"/>
      <c r="H668" s="14"/>
    </row>
    <row r="669" spans="1:8" s="11" customFormat="1" x14ac:dyDescent="0.2">
      <c r="A669" s="15"/>
      <c r="B669" s="16"/>
      <c r="C669" s="94"/>
      <c r="D669" s="95"/>
      <c r="E669" s="95"/>
      <c r="F669" s="95"/>
      <c r="G669" s="14"/>
      <c r="H669" s="14"/>
    </row>
    <row r="670" spans="1:8" s="11" customFormat="1" x14ac:dyDescent="0.2">
      <c r="A670" s="15"/>
      <c r="B670" s="16"/>
      <c r="C670" s="94"/>
      <c r="D670" s="95"/>
      <c r="E670" s="95"/>
      <c r="F670" s="95"/>
      <c r="G670" s="14"/>
      <c r="H670" s="14"/>
    </row>
    <row r="671" spans="1:8" s="11" customFormat="1" x14ac:dyDescent="0.2">
      <c r="A671" s="15"/>
      <c r="B671" s="16"/>
      <c r="C671" s="94"/>
      <c r="D671" s="95"/>
      <c r="E671" s="95"/>
      <c r="F671" s="95"/>
      <c r="G671" s="14"/>
      <c r="H671" s="14"/>
    </row>
    <row r="672" spans="1:8" s="11" customFormat="1" x14ac:dyDescent="0.2">
      <c r="A672" s="15"/>
      <c r="B672" s="16"/>
      <c r="C672" s="94"/>
      <c r="D672" s="95"/>
      <c r="E672" s="95"/>
      <c r="F672" s="95"/>
      <c r="G672" s="14"/>
      <c r="H672" s="14"/>
    </row>
    <row r="673" spans="1:8" s="11" customFormat="1" x14ac:dyDescent="0.2">
      <c r="A673" s="15"/>
      <c r="B673" s="16"/>
      <c r="C673" s="94"/>
      <c r="D673" s="95"/>
      <c r="E673" s="95"/>
      <c r="F673" s="95"/>
      <c r="G673" s="14"/>
      <c r="H673" s="14"/>
    </row>
    <row r="674" spans="1:8" s="11" customFormat="1" x14ac:dyDescent="0.2">
      <c r="A674" s="15"/>
      <c r="B674" s="16"/>
      <c r="C674" s="94"/>
      <c r="D674" s="95"/>
      <c r="E674" s="95"/>
      <c r="F674" s="95"/>
      <c r="G674" s="14"/>
      <c r="H674" s="14"/>
    </row>
    <row r="675" spans="1:8" s="11" customFormat="1" x14ac:dyDescent="0.2">
      <c r="A675" s="15"/>
      <c r="B675" s="16"/>
      <c r="C675" s="94"/>
      <c r="D675" s="95"/>
      <c r="E675" s="95"/>
      <c r="F675" s="95"/>
      <c r="G675" s="14"/>
      <c r="H675" s="14"/>
    </row>
    <row r="676" spans="1:8" s="11" customFormat="1" x14ac:dyDescent="0.2">
      <c r="A676" s="15"/>
      <c r="B676" s="16"/>
      <c r="C676" s="94"/>
      <c r="D676" s="95"/>
      <c r="E676" s="95"/>
      <c r="F676" s="95"/>
      <c r="G676" s="14"/>
      <c r="H676" s="14"/>
    </row>
    <row r="677" spans="1:8" s="11" customFormat="1" x14ac:dyDescent="0.2">
      <c r="A677" s="15"/>
      <c r="B677" s="16"/>
      <c r="C677" s="94"/>
      <c r="D677" s="95"/>
      <c r="E677" s="95"/>
      <c r="F677" s="95"/>
      <c r="G677" s="14"/>
      <c r="H677" s="14"/>
    </row>
    <row r="678" spans="1:8" s="11" customFormat="1" x14ac:dyDescent="0.2">
      <c r="A678" s="15"/>
      <c r="B678" s="16"/>
      <c r="C678" s="94"/>
      <c r="D678" s="95"/>
      <c r="E678" s="95"/>
      <c r="F678" s="95"/>
      <c r="G678" s="14"/>
      <c r="H678" s="14"/>
    </row>
    <row r="679" spans="1:8" s="11" customFormat="1" x14ac:dyDescent="0.2">
      <c r="A679" s="15"/>
      <c r="B679" s="16"/>
      <c r="C679" s="94"/>
      <c r="D679" s="95"/>
      <c r="E679" s="95"/>
      <c r="F679" s="95"/>
      <c r="G679" s="14"/>
      <c r="H679" s="14"/>
    </row>
    <row r="680" spans="1:8" s="11" customFormat="1" x14ac:dyDescent="0.2">
      <c r="A680" s="15"/>
      <c r="B680" s="16"/>
      <c r="C680" s="94"/>
      <c r="D680" s="95"/>
      <c r="E680" s="95"/>
      <c r="F680" s="95"/>
      <c r="G680" s="14"/>
      <c r="H680" s="14"/>
    </row>
    <row r="681" spans="1:8" s="11" customFormat="1" x14ac:dyDescent="0.2">
      <c r="A681" s="15"/>
      <c r="B681" s="16"/>
      <c r="C681" s="94"/>
      <c r="D681" s="95"/>
      <c r="E681" s="95"/>
      <c r="F681" s="95"/>
      <c r="G681" s="14"/>
      <c r="H681" s="14"/>
    </row>
    <row r="682" spans="1:8" s="11" customFormat="1" x14ac:dyDescent="0.2">
      <c r="A682" s="15"/>
      <c r="B682" s="16"/>
      <c r="C682" s="94"/>
      <c r="D682" s="95"/>
      <c r="E682" s="95"/>
      <c r="F682" s="95"/>
      <c r="G682" s="14"/>
      <c r="H682" s="14"/>
    </row>
    <row r="683" spans="1:8" s="11" customFormat="1" x14ac:dyDescent="0.2">
      <c r="A683" s="15"/>
      <c r="B683" s="16"/>
      <c r="C683" s="94"/>
      <c r="D683" s="95"/>
      <c r="E683" s="95"/>
      <c r="F683" s="95"/>
      <c r="G683" s="14"/>
      <c r="H683" s="14"/>
    </row>
    <row r="684" spans="1:8" s="11" customFormat="1" x14ac:dyDescent="0.2">
      <c r="A684" s="15"/>
      <c r="B684" s="16"/>
      <c r="C684" s="94"/>
      <c r="D684" s="95"/>
      <c r="E684" s="95"/>
      <c r="F684" s="95"/>
      <c r="G684" s="14"/>
      <c r="H684" s="14"/>
    </row>
    <row r="685" spans="1:8" s="11" customFormat="1" x14ac:dyDescent="0.2">
      <c r="A685" s="15"/>
      <c r="B685" s="16"/>
      <c r="C685" s="94"/>
      <c r="D685" s="95"/>
      <c r="E685" s="95"/>
      <c r="F685" s="95"/>
      <c r="G685" s="14"/>
      <c r="H685" s="14"/>
    </row>
    <row r="686" spans="1:8" s="11" customFormat="1" x14ac:dyDescent="0.2">
      <c r="A686" s="15"/>
      <c r="B686" s="16"/>
      <c r="C686" s="94"/>
      <c r="D686" s="95"/>
      <c r="E686" s="95"/>
      <c r="F686" s="95"/>
      <c r="G686" s="14"/>
      <c r="H686" s="14"/>
    </row>
    <row r="687" spans="1:8" s="11" customFormat="1" x14ac:dyDescent="0.2">
      <c r="A687" s="15"/>
      <c r="B687" s="16"/>
      <c r="C687" s="94"/>
      <c r="D687" s="95"/>
      <c r="E687" s="95"/>
      <c r="F687" s="95"/>
      <c r="G687" s="14"/>
      <c r="H687" s="14"/>
    </row>
    <row r="688" spans="1:8" s="11" customFormat="1" x14ac:dyDescent="0.2">
      <c r="A688" s="15"/>
      <c r="B688" s="16"/>
      <c r="C688" s="94"/>
      <c r="D688" s="95"/>
      <c r="E688" s="95"/>
      <c r="F688" s="95"/>
      <c r="G688" s="14"/>
      <c r="H688" s="14"/>
    </row>
    <row r="689" spans="1:8" s="11" customFormat="1" x14ac:dyDescent="0.2">
      <c r="A689" s="15"/>
      <c r="B689" s="16"/>
      <c r="C689" s="94"/>
      <c r="D689" s="95"/>
      <c r="E689" s="95"/>
      <c r="F689" s="95"/>
      <c r="G689" s="14"/>
      <c r="H689" s="14"/>
    </row>
    <row r="690" spans="1:8" s="11" customFormat="1" x14ac:dyDescent="0.2">
      <c r="A690" s="15"/>
      <c r="B690" s="16"/>
      <c r="C690" s="94"/>
      <c r="D690" s="95"/>
      <c r="E690" s="95"/>
      <c r="F690" s="95"/>
      <c r="G690" s="14"/>
      <c r="H690" s="14"/>
    </row>
    <row r="691" spans="1:8" s="11" customFormat="1" x14ac:dyDescent="0.2">
      <c r="A691" s="15"/>
      <c r="B691" s="16"/>
      <c r="C691" s="94"/>
      <c r="D691" s="95"/>
      <c r="E691" s="95"/>
      <c r="F691" s="95"/>
      <c r="G691" s="14"/>
      <c r="H691" s="14"/>
    </row>
    <row r="692" spans="1:8" s="11" customFormat="1" x14ac:dyDescent="0.2">
      <c r="A692" s="15"/>
      <c r="B692" s="16"/>
      <c r="C692" s="94"/>
      <c r="D692" s="95"/>
      <c r="E692" s="95"/>
      <c r="F692" s="95"/>
      <c r="G692" s="14"/>
      <c r="H692" s="14"/>
    </row>
    <row r="693" spans="1:8" s="11" customFormat="1" x14ac:dyDescent="0.2">
      <c r="A693" s="15"/>
      <c r="B693" s="16"/>
      <c r="C693" s="94"/>
      <c r="D693" s="95"/>
      <c r="E693" s="95"/>
      <c r="F693" s="95"/>
      <c r="G693" s="14"/>
      <c r="H693" s="14"/>
    </row>
    <row r="694" spans="1:8" s="11" customFormat="1" x14ac:dyDescent="0.2">
      <c r="A694" s="15"/>
      <c r="B694" s="16"/>
      <c r="C694" s="94"/>
      <c r="D694" s="95"/>
      <c r="E694" s="95"/>
      <c r="F694" s="95"/>
      <c r="G694" s="14"/>
      <c r="H694" s="14"/>
    </row>
    <row r="695" spans="1:8" s="11" customFormat="1" x14ac:dyDescent="0.2">
      <c r="A695" s="15"/>
      <c r="B695" s="16"/>
      <c r="C695" s="94"/>
      <c r="D695" s="95"/>
      <c r="E695" s="95"/>
      <c r="F695" s="95"/>
      <c r="G695" s="14"/>
      <c r="H695" s="14"/>
    </row>
    <row r="696" spans="1:8" s="11" customFormat="1" x14ac:dyDescent="0.2">
      <c r="A696" s="15"/>
      <c r="B696" s="16"/>
      <c r="C696" s="94"/>
      <c r="D696" s="95"/>
      <c r="E696" s="95"/>
      <c r="F696" s="95"/>
      <c r="G696" s="14"/>
      <c r="H696" s="14"/>
    </row>
    <row r="697" spans="1:8" s="11" customFormat="1" x14ac:dyDescent="0.2">
      <c r="A697" s="15"/>
      <c r="B697" s="16"/>
      <c r="C697" s="94"/>
      <c r="D697" s="95"/>
      <c r="E697" s="95"/>
      <c r="F697" s="95"/>
      <c r="G697" s="14"/>
      <c r="H697" s="14"/>
    </row>
    <row r="698" spans="1:8" s="11" customFormat="1" x14ac:dyDescent="0.2">
      <c r="A698" s="15"/>
      <c r="B698" s="16"/>
      <c r="C698" s="94"/>
      <c r="D698" s="95"/>
      <c r="E698" s="95"/>
      <c r="F698" s="95"/>
      <c r="G698" s="14"/>
      <c r="H698" s="14"/>
    </row>
    <row r="699" spans="1:8" s="11" customFormat="1" x14ac:dyDescent="0.2">
      <c r="A699" s="15"/>
      <c r="B699" s="16"/>
      <c r="C699" s="94"/>
      <c r="D699" s="95"/>
      <c r="E699" s="95"/>
      <c r="F699" s="95"/>
      <c r="G699" s="14"/>
      <c r="H699" s="14"/>
    </row>
    <row r="700" spans="1:8" s="11" customFormat="1" x14ac:dyDescent="0.2">
      <c r="A700" s="15"/>
      <c r="B700" s="16"/>
      <c r="C700" s="94"/>
      <c r="D700" s="95"/>
      <c r="E700" s="95"/>
      <c r="F700" s="95"/>
      <c r="G700" s="14"/>
      <c r="H700" s="14"/>
    </row>
    <row r="701" spans="1:8" s="11" customFormat="1" x14ac:dyDescent="0.2">
      <c r="A701" s="15"/>
      <c r="B701" s="16"/>
      <c r="C701" s="94"/>
      <c r="D701" s="95"/>
      <c r="E701" s="95"/>
      <c r="F701" s="95"/>
      <c r="G701" s="14"/>
      <c r="H701" s="14"/>
    </row>
    <row r="702" spans="1:8" s="11" customFormat="1" x14ac:dyDescent="0.2">
      <c r="A702" s="15"/>
      <c r="B702" s="16"/>
      <c r="C702" s="94"/>
      <c r="D702" s="95"/>
      <c r="E702" s="95"/>
      <c r="F702" s="95"/>
      <c r="G702" s="14"/>
      <c r="H702" s="14"/>
    </row>
    <row r="703" spans="1:8" s="11" customFormat="1" x14ac:dyDescent="0.2">
      <c r="A703" s="15"/>
      <c r="B703" s="16"/>
      <c r="C703" s="94"/>
      <c r="D703" s="95"/>
      <c r="E703" s="95"/>
      <c r="F703" s="95"/>
      <c r="G703" s="14"/>
      <c r="H703" s="14"/>
    </row>
    <row r="704" spans="1:8" s="11" customFormat="1" x14ac:dyDescent="0.2">
      <c r="A704" s="15"/>
      <c r="B704" s="16"/>
      <c r="C704" s="94"/>
      <c r="D704" s="95"/>
      <c r="E704" s="95"/>
      <c r="F704" s="95"/>
      <c r="G704" s="14"/>
      <c r="H704" s="14"/>
    </row>
    <row r="705" spans="1:8" s="11" customFormat="1" x14ac:dyDescent="0.2">
      <c r="A705" s="15"/>
      <c r="B705" s="16"/>
      <c r="C705" s="94"/>
      <c r="D705" s="95"/>
      <c r="E705" s="95"/>
      <c r="F705" s="95"/>
      <c r="G705" s="14"/>
      <c r="H705" s="14"/>
    </row>
    <row r="706" spans="1:8" s="11" customFormat="1" x14ac:dyDescent="0.2">
      <c r="A706" s="15"/>
      <c r="B706" s="16"/>
      <c r="C706" s="94"/>
      <c r="D706" s="95"/>
      <c r="E706" s="95"/>
      <c r="F706" s="95"/>
      <c r="G706" s="14"/>
      <c r="H706" s="14"/>
    </row>
    <row r="707" spans="1:8" s="11" customFormat="1" x14ac:dyDescent="0.2">
      <c r="A707" s="15"/>
      <c r="B707" s="16"/>
      <c r="C707" s="94"/>
      <c r="D707" s="95"/>
      <c r="E707" s="95"/>
      <c r="F707" s="95"/>
      <c r="G707" s="14"/>
      <c r="H707" s="14"/>
    </row>
    <row r="708" spans="1:8" s="11" customFormat="1" x14ac:dyDescent="0.2">
      <c r="A708" s="15"/>
      <c r="B708" s="16"/>
      <c r="C708" s="94"/>
      <c r="D708" s="95"/>
      <c r="E708" s="95"/>
      <c r="F708" s="95"/>
      <c r="G708" s="14"/>
      <c r="H708" s="14"/>
    </row>
    <row r="709" spans="1:8" s="11" customFormat="1" x14ac:dyDescent="0.2">
      <c r="A709" s="15"/>
      <c r="B709" s="16"/>
      <c r="C709" s="94"/>
      <c r="D709" s="95"/>
      <c r="E709" s="95"/>
      <c r="F709" s="95"/>
      <c r="G709" s="14"/>
      <c r="H709" s="14"/>
    </row>
    <row r="710" spans="1:8" s="11" customFormat="1" x14ac:dyDescent="0.2">
      <c r="A710" s="15"/>
      <c r="B710" s="16"/>
      <c r="C710" s="94"/>
      <c r="D710" s="95"/>
      <c r="E710" s="95"/>
      <c r="F710" s="95"/>
      <c r="G710" s="14"/>
      <c r="H710" s="14"/>
    </row>
    <row r="711" spans="1:8" s="11" customFormat="1" x14ac:dyDescent="0.2">
      <c r="A711" s="15"/>
      <c r="B711" s="16"/>
      <c r="C711" s="94"/>
      <c r="D711" s="95"/>
      <c r="E711" s="95"/>
      <c r="F711" s="95"/>
      <c r="G711" s="14"/>
      <c r="H711" s="14"/>
    </row>
    <row r="712" spans="1:8" s="11" customFormat="1" x14ac:dyDescent="0.2">
      <c r="A712" s="15"/>
      <c r="B712" s="16"/>
      <c r="C712" s="94"/>
      <c r="D712" s="95"/>
      <c r="E712" s="95"/>
      <c r="F712" s="95"/>
      <c r="G712" s="14"/>
      <c r="H712" s="14"/>
    </row>
    <row r="713" spans="1:8" s="11" customFormat="1" x14ac:dyDescent="0.2">
      <c r="A713" s="15"/>
      <c r="B713" s="16"/>
      <c r="C713" s="94"/>
      <c r="D713" s="95"/>
      <c r="E713" s="95"/>
      <c r="F713" s="95"/>
      <c r="G713" s="14"/>
      <c r="H713" s="14"/>
    </row>
    <row r="714" spans="1:8" s="11" customFormat="1" x14ac:dyDescent="0.2">
      <c r="A714" s="15"/>
      <c r="B714" s="16"/>
      <c r="C714" s="94"/>
      <c r="D714" s="95"/>
      <c r="E714" s="95"/>
      <c r="F714" s="95"/>
      <c r="G714" s="14"/>
      <c r="H714" s="14"/>
    </row>
    <row r="715" spans="1:8" s="11" customFormat="1" x14ac:dyDescent="0.2">
      <c r="A715" s="15"/>
      <c r="B715" s="16"/>
      <c r="C715" s="94"/>
      <c r="D715" s="95"/>
      <c r="E715" s="95"/>
      <c r="F715" s="95"/>
      <c r="G715" s="14"/>
      <c r="H715" s="14"/>
    </row>
    <row r="716" spans="1:8" s="11" customFormat="1" x14ac:dyDescent="0.2">
      <c r="A716" s="15"/>
      <c r="B716" s="16"/>
      <c r="C716" s="94"/>
      <c r="D716" s="95"/>
      <c r="E716" s="95"/>
      <c r="F716" s="95"/>
      <c r="G716" s="14"/>
      <c r="H716" s="14"/>
    </row>
    <row r="717" spans="1:8" s="11" customFormat="1" x14ac:dyDescent="0.2">
      <c r="A717" s="15"/>
      <c r="B717" s="16"/>
      <c r="C717" s="94"/>
      <c r="D717" s="95"/>
      <c r="E717" s="95"/>
      <c r="F717" s="95"/>
      <c r="G717" s="14"/>
      <c r="H717" s="14"/>
    </row>
    <row r="718" spans="1:8" s="11" customFormat="1" x14ac:dyDescent="0.2">
      <c r="A718" s="15"/>
      <c r="B718" s="16"/>
      <c r="C718" s="94"/>
      <c r="D718" s="95"/>
      <c r="E718" s="95"/>
      <c r="F718" s="95"/>
      <c r="G718" s="14"/>
      <c r="H718" s="14"/>
    </row>
    <row r="719" spans="1:8" s="11" customFormat="1" x14ac:dyDescent="0.2">
      <c r="A719" s="15"/>
      <c r="B719" s="16"/>
      <c r="C719" s="94"/>
      <c r="D719" s="95"/>
      <c r="E719" s="95"/>
      <c r="F719" s="95"/>
      <c r="G719" s="14"/>
      <c r="H719" s="14"/>
    </row>
    <row r="720" spans="1:8" s="11" customFormat="1" x14ac:dyDescent="0.2">
      <c r="A720" s="15"/>
      <c r="B720" s="16"/>
      <c r="C720" s="94"/>
      <c r="D720" s="95"/>
      <c r="E720" s="95"/>
      <c r="F720" s="95"/>
      <c r="G720" s="14"/>
      <c r="H720" s="14"/>
    </row>
    <row r="721" spans="1:8" s="11" customFormat="1" x14ac:dyDescent="0.2">
      <c r="A721" s="15"/>
      <c r="B721" s="16"/>
      <c r="C721" s="94"/>
      <c r="D721" s="95"/>
      <c r="E721" s="95"/>
      <c r="F721" s="95"/>
      <c r="G721" s="14"/>
      <c r="H721" s="14"/>
    </row>
    <row r="722" spans="1:8" s="11" customFormat="1" x14ac:dyDescent="0.2">
      <c r="A722" s="15"/>
      <c r="B722" s="16"/>
      <c r="C722" s="94"/>
      <c r="D722" s="95"/>
      <c r="E722" s="95"/>
      <c r="F722" s="95"/>
      <c r="G722" s="14"/>
      <c r="H722" s="14"/>
    </row>
    <row r="723" spans="1:8" s="11" customFormat="1" x14ac:dyDescent="0.2">
      <c r="A723" s="15"/>
      <c r="B723" s="16"/>
      <c r="C723" s="94"/>
      <c r="D723" s="95"/>
      <c r="E723" s="95"/>
      <c r="F723" s="95"/>
      <c r="G723" s="14"/>
      <c r="H723" s="14"/>
    </row>
    <row r="724" spans="1:8" s="11" customFormat="1" x14ac:dyDescent="0.2">
      <c r="A724" s="15"/>
      <c r="B724" s="16"/>
      <c r="C724" s="94"/>
      <c r="D724" s="95"/>
      <c r="E724" s="95"/>
      <c r="F724" s="95"/>
      <c r="G724" s="14"/>
      <c r="H724" s="14"/>
    </row>
    <row r="725" spans="1:8" s="11" customFormat="1" x14ac:dyDescent="0.2">
      <c r="A725" s="15"/>
      <c r="B725" s="16"/>
      <c r="C725" s="94"/>
      <c r="D725" s="95"/>
      <c r="E725" s="95"/>
      <c r="F725" s="95"/>
      <c r="G725" s="14"/>
      <c r="H725" s="14"/>
    </row>
    <row r="726" spans="1:8" s="11" customFormat="1" x14ac:dyDescent="0.2">
      <c r="A726" s="15"/>
      <c r="B726" s="16"/>
      <c r="C726" s="94"/>
      <c r="D726" s="95"/>
      <c r="E726" s="95"/>
      <c r="F726" s="95"/>
      <c r="G726" s="14"/>
      <c r="H726" s="14"/>
    </row>
    <row r="727" spans="1:8" s="11" customFormat="1" x14ac:dyDescent="0.2">
      <c r="A727" s="15"/>
      <c r="B727" s="16"/>
      <c r="C727" s="94"/>
      <c r="D727" s="95"/>
      <c r="E727" s="95"/>
      <c r="F727" s="95"/>
      <c r="G727" s="14"/>
      <c r="H727" s="14"/>
    </row>
    <row r="728" spans="1:8" s="11" customFormat="1" x14ac:dyDescent="0.2">
      <c r="A728" s="15"/>
      <c r="B728" s="16"/>
      <c r="C728" s="94"/>
      <c r="D728" s="95"/>
      <c r="E728" s="95"/>
      <c r="F728" s="95"/>
      <c r="G728" s="14"/>
      <c r="H728" s="14"/>
    </row>
    <row r="729" spans="1:8" s="11" customFormat="1" x14ac:dyDescent="0.2">
      <c r="A729" s="15"/>
      <c r="B729" s="16"/>
      <c r="C729" s="94"/>
      <c r="D729" s="95"/>
      <c r="E729" s="95"/>
      <c r="F729" s="95"/>
      <c r="G729" s="14"/>
      <c r="H729" s="14"/>
    </row>
    <row r="730" spans="1:8" s="11" customFormat="1" x14ac:dyDescent="0.2">
      <c r="A730" s="15"/>
      <c r="B730" s="16"/>
      <c r="C730" s="94"/>
      <c r="D730" s="95"/>
      <c r="E730" s="95"/>
      <c r="F730" s="95"/>
      <c r="G730" s="14"/>
      <c r="H730" s="14"/>
    </row>
    <row r="731" spans="1:8" s="11" customFormat="1" x14ac:dyDescent="0.2">
      <c r="A731" s="15"/>
      <c r="B731" s="16"/>
      <c r="C731" s="94"/>
      <c r="D731" s="95"/>
      <c r="E731" s="95"/>
      <c r="F731" s="95"/>
      <c r="G731" s="14"/>
      <c r="H731" s="14"/>
    </row>
    <row r="732" spans="1:8" s="11" customFormat="1" x14ac:dyDescent="0.2">
      <c r="A732" s="15"/>
      <c r="B732" s="16"/>
      <c r="C732" s="94"/>
      <c r="D732" s="95"/>
      <c r="E732" s="95"/>
      <c r="F732" s="95"/>
      <c r="G732" s="14"/>
      <c r="H732" s="14"/>
    </row>
    <row r="733" spans="1:8" s="11" customFormat="1" x14ac:dyDescent="0.2">
      <c r="A733" s="15"/>
      <c r="B733" s="16"/>
      <c r="C733" s="94"/>
      <c r="D733" s="95"/>
      <c r="E733" s="95"/>
      <c r="F733" s="95"/>
      <c r="G733" s="14"/>
      <c r="H733" s="14"/>
    </row>
    <row r="734" spans="1:8" s="11" customFormat="1" x14ac:dyDescent="0.2">
      <c r="A734" s="15"/>
      <c r="B734" s="16"/>
      <c r="C734" s="94"/>
      <c r="D734" s="95"/>
      <c r="E734" s="95"/>
      <c r="F734" s="95"/>
      <c r="G734" s="14"/>
      <c r="H734" s="14"/>
    </row>
    <row r="735" spans="1:8" s="11" customFormat="1" x14ac:dyDescent="0.2">
      <c r="A735" s="15"/>
      <c r="B735" s="16"/>
      <c r="C735" s="94"/>
      <c r="D735" s="95"/>
      <c r="E735" s="95"/>
      <c r="F735" s="95"/>
      <c r="G735" s="14"/>
      <c r="H735" s="14"/>
    </row>
    <row r="736" spans="1:8" s="11" customFormat="1" x14ac:dyDescent="0.2">
      <c r="A736" s="15"/>
      <c r="B736" s="16"/>
      <c r="C736" s="94"/>
      <c r="D736" s="95"/>
      <c r="E736" s="95"/>
      <c r="F736" s="95"/>
      <c r="G736" s="14"/>
      <c r="H736" s="14"/>
    </row>
    <row r="737" spans="1:8" s="11" customFormat="1" x14ac:dyDescent="0.2">
      <c r="A737" s="15"/>
      <c r="B737" s="16"/>
      <c r="C737" s="94"/>
      <c r="D737" s="95"/>
      <c r="E737" s="95"/>
      <c r="F737" s="95"/>
      <c r="G737" s="14"/>
      <c r="H737" s="14"/>
    </row>
    <row r="738" spans="1:8" s="11" customFormat="1" x14ac:dyDescent="0.2">
      <c r="A738" s="15"/>
      <c r="B738" s="16"/>
      <c r="C738" s="94"/>
      <c r="D738" s="95"/>
      <c r="E738" s="95"/>
      <c r="F738" s="95"/>
      <c r="G738" s="14"/>
      <c r="H738" s="14"/>
    </row>
    <row r="739" spans="1:8" s="11" customFormat="1" x14ac:dyDescent="0.2">
      <c r="A739" s="15"/>
      <c r="B739" s="16"/>
      <c r="C739" s="94"/>
      <c r="D739" s="95"/>
      <c r="E739" s="95"/>
      <c r="F739" s="95"/>
      <c r="G739" s="14"/>
      <c r="H739" s="14"/>
    </row>
    <row r="740" spans="1:8" s="11" customFormat="1" x14ac:dyDescent="0.2">
      <c r="A740" s="15"/>
      <c r="B740" s="16"/>
      <c r="C740" s="94"/>
      <c r="D740" s="95"/>
      <c r="E740" s="95"/>
      <c r="F740" s="95"/>
      <c r="G740" s="14"/>
      <c r="H740" s="14"/>
    </row>
    <row r="741" spans="1:8" s="11" customFormat="1" x14ac:dyDescent="0.2">
      <c r="A741" s="15"/>
      <c r="B741" s="16"/>
      <c r="C741" s="94"/>
      <c r="D741" s="95"/>
      <c r="E741" s="95"/>
      <c r="F741" s="95"/>
      <c r="G741" s="14"/>
      <c r="H741" s="14"/>
    </row>
    <row r="742" spans="1:8" s="11" customFormat="1" x14ac:dyDescent="0.2">
      <c r="A742" s="15"/>
      <c r="B742" s="16"/>
      <c r="C742" s="94"/>
      <c r="D742" s="95"/>
      <c r="E742" s="95"/>
      <c r="F742" s="95"/>
      <c r="G742" s="14"/>
      <c r="H742" s="14"/>
    </row>
    <row r="743" spans="1:8" s="11" customFormat="1" x14ac:dyDescent="0.2">
      <c r="A743" s="15"/>
      <c r="B743" s="16"/>
      <c r="C743" s="94"/>
      <c r="D743" s="95"/>
      <c r="E743" s="95"/>
      <c r="F743" s="95"/>
      <c r="G743" s="14"/>
      <c r="H743" s="14"/>
    </row>
    <row r="744" spans="1:8" s="11" customFormat="1" x14ac:dyDescent="0.2">
      <c r="A744" s="15"/>
      <c r="B744" s="16"/>
      <c r="C744" s="94"/>
      <c r="D744" s="95"/>
      <c r="E744" s="95"/>
      <c r="F744" s="95"/>
      <c r="G744" s="14"/>
      <c r="H744" s="14"/>
    </row>
    <row r="745" spans="1:8" s="11" customFormat="1" x14ac:dyDescent="0.2">
      <c r="A745" s="15"/>
      <c r="B745" s="16"/>
      <c r="C745" s="94"/>
      <c r="D745" s="95"/>
      <c r="E745" s="95"/>
      <c r="F745" s="95"/>
      <c r="G745" s="14"/>
      <c r="H745" s="14"/>
    </row>
    <row r="746" spans="1:8" s="11" customFormat="1" x14ac:dyDescent="0.2">
      <c r="A746" s="15"/>
      <c r="B746" s="16"/>
      <c r="C746" s="94"/>
      <c r="D746" s="95"/>
      <c r="E746" s="95"/>
      <c r="F746" s="95"/>
      <c r="G746" s="14"/>
      <c r="H746" s="14"/>
    </row>
    <row r="747" spans="1:8" s="11" customFormat="1" x14ac:dyDescent="0.2">
      <c r="A747" s="15"/>
      <c r="B747" s="16"/>
      <c r="C747" s="94"/>
      <c r="D747" s="95"/>
      <c r="E747" s="95"/>
      <c r="F747" s="95"/>
      <c r="G747" s="14"/>
      <c r="H747" s="14"/>
    </row>
    <row r="748" spans="1:8" s="11" customFormat="1" x14ac:dyDescent="0.2">
      <c r="A748" s="15"/>
      <c r="B748" s="16"/>
      <c r="C748" s="94"/>
      <c r="D748" s="95"/>
      <c r="E748" s="95"/>
      <c r="F748" s="95"/>
      <c r="G748" s="14"/>
      <c r="H748" s="14"/>
    </row>
    <row r="749" spans="1:8" s="11" customFormat="1" x14ac:dyDescent="0.2">
      <c r="A749" s="15"/>
      <c r="B749" s="16"/>
      <c r="C749" s="94"/>
      <c r="D749" s="95"/>
      <c r="E749" s="95"/>
      <c r="F749" s="95"/>
      <c r="G749" s="14"/>
      <c r="H749" s="14"/>
    </row>
    <row r="750" spans="1:8" s="11" customFormat="1" x14ac:dyDescent="0.2">
      <c r="A750" s="15"/>
      <c r="B750" s="16"/>
      <c r="C750" s="94"/>
      <c r="D750" s="95"/>
      <c r="E750" s="95"/>
      <c r="F750" s="95"/>
      <c r="G750" s="14"/>
      <c r="H750" s="14"/>
    </row>
    <row r="751" spans="1:8" s="11" customFormat="1" x14ac:dyDescent="0.2">
      <c r="A751" s="15"/>
      <c r="B751" s="16"/>
      <c r="C751" s="94"/>
      <c r="D751" s="95"/>
      <c r="E751" s="95"/>
      <c r="F751" s="95"/>
      <c r="G751" s="14"/>
      <c r="H751" s="14"/>
    </row>
    <row r="752" spans="1:8" s="11" customFormat="1" x14ac:dyDescent="0.2">
      <c r="A752" s="15"/>
      <c r="B752" s="16"/>
      <c r="C752" s="94"/>
      <c r="D752" s="95"/>
      <c r="E752" s="95"/>
      <c r="F752" s="95"/>
      <c r="G752" s="14"/>
      <c r="H752" s="14"/>
    </row>
    <row r="753" spans="1:8" s="11" customFormat="1" x14ac:dyDescent="0.2">
      <c r="A753" s="15"/>
      <c r="B753" s="16"/>
      <c r="C753" s="94"/>
      <c r="D753" s="95"/>
      <c r="E753" s="95"/>
      <c r="F753" s="95"/>
      <c r="G753" s="14"/>
      <c r="H753" s="14"/>
    </row>
    <row r="754" spans="1:8" s="11" customFormat="1" x14ac:dyDescent="0.2">
      <c r="A754" s="15"/>
      <c r="B754" s="16"/>
      <c r="C754" s="94"/>
      <c r="D754" s="95"/>
      <c r="E754" s="95"/>
      <c r="F754" s="95"/>
      <c r="G754" s="14"/>
      <c r="H754" s="14"/>
    </row>
    <row r="755" spans="1:8" s="11" customFormat="1" x14ac:dyDescent="0.2">
      <c r="A755" s="15"/>
      <c r="B755" s="16"/>
      <c r="C755" s="94"/>
      <c r="D755" s="95"/>
      <c r="E755" s="95"/>
      <c r="F755" s="95"/>
      <c r="G755" s="14"/>
      <c r="H755" s="14"/>
    </row>
    <row r="756" spans="1:8" s="11" customFormat="1" x14ac:dyDescent="0.2">
      <c r="A756" s="15"/>
      <c r="B756" s="16"/>
      <c r="C756" s="94"/>
      <c r="D756" s="95"/>
      <c r="E756" s="95"/>
      <c r="F756" s="95"/>
      <c r="G756" s="14"/>
      <c r="H756" s="14"/>
    </row>
    <row r="757" spans="1:8" s="11" customFormat="1" x14ac:dyDescent="0.2">
      <c r="A757" s="15"/>
      <c r="B757" s="16"/>
      <c r="C757" s="94"/>
      <c r="D757" s="95"/>
      <c r="E757" s="95"/>
      <c r="F757" s="95"/>
      <c r="G757" s="14"/>
      <c r="H757" s="14"/>
    </row>
    <row r="758" spans="1:8" s="11" customFormat="1" x14ac:dyDescent="0.2">
      <c r="A758" s="15"/>
      <c r="B758" s="16"/>
      <c r="C758" s="94"/>
      <c r="D758" s="95"/>
      <c r="E758" s="95"/>
      <c r="F758" s="95"/>
      <c r="G758" s="14"/>
      <c r="H758" s="14"/>
    </row>
    <row r="759" spans="1:8" s="11" customFormat="1" x14ac:dyDescent="0.2">
      <c r="A759" s="15"/>
      <c r="B759" s="16"/>
      <c r="C759" s="94"/>
      <c r="D759" s="95"/>
      <c r="E759" s="95"/>
      <c r="F759" s="95"/>
      <c r="G759" s="14"/>
      <c r="H759" s="14"/>
    </row>
    <row r="760" spans="1:8" s="11" customFormat="1" x14ac:dyDescent="0.2">
      <c r="A760" s="15"/>
      <c r="B760" s="16"/>
      <c r="C760" s="94"/>
      <c r="D760" s="95"/>
      <c r="E760" s="95"/>
      <c r="F760" s="95"/>
      <c r="G760" s="14"/>
      <c r="H760" s="14"/>
    </row>
    <row r="761" spans="1:8" s="11" customFormat="1" x14ac:dyDescent="0.2">
      <c r="A761" s="15"/>
      <c r="B761" s="16"/>
      <c r="C761" s="94"/>
      <c r="D761" s="95"/>
      <c r="E761" s="95"/>
      <c r="F761" s="95"/>
      <c r="G761" s="14"/>
      <c r="H761" s="14"/>
    </row>
    <row r="762" spans="1:8" s="11" customFormat="1" x14ac:dyDescent="0.2">
      <c r="A762" s="15"/>
      <c r="B762" s="16"/>
      <c r="C762" s="94"/>
      <c r="D762" s="95"/>
      <c r="E762" s="95"/>
      <c r="F762" s="95"/>
      <c r="G762" s="14"/>
      <c r="H762" s="14"/>
    </row>
    <row r="763" spans="1:8" s="11" customFormat="1" x14ac:dyDescent="0.2">
      <c r="A763" s="15"/>
      <c r="B763" s="16"/>
      <c r="C763" s="94"/>
      <c r="D763" s="95"/>
      <c r="E763" s="95"/>
      <c r="F763" s="95"/>
      <c r="G763" s="14"/>
      <c r="H763" s="14"/>
    </row>
    <row r="764" spans="1:8" s="11" customFormat="1" x14ac:dyDescent="0.2">
      <c r="A764" s="15"/>
      <c r="B764" s="16"/>
      <c r="C764" s="94"/>
      <c r="D764" s="95"/>
      <c r="E764" s="95"/>
      <c r="F764" s="95"/>
      <c r="G764" s="14"/>
      <c r="H764" s="14"/>
    </row>
    <row r="765" spans="1:8" s="11" customFormat="1" x14ac:dyDescent="0.2">
      <c r="A765" s="15"/>
      <c r="B765" s="16"/>
      <c r="C765" s="94"/>
      <c r="D765" s="95"/>
      <c r="E765" s="95"/>
      <c r="F765" s="95"/>
      <c r="G765" s="14"/>
      <c r="H765" s="14"/>
    </row>
    <row r="766" spans="1:8" s="11" customFormat="1" x14ac:dyDescent="0.2">
      <c r="A766" s="15"/>
      <c r="B766" s="16"/>
      <c r="C766" s="94"/>
      <c r="D766" s="95"/>
      <c r="E766" s="95"/>
      <c r="F766" s="95"/>
      <c r="G766" s="14"/>
      <c r="H766" s="14"/>
    </row>
    <row r="767" spans="1:8" s="11" customFormat="1" x14ac:dyDescent="0.2">
      <c r="A767" s="15"/>
      <c r="B767" s="16"/>
      <c r="C767" s="94"/>
      <c r="D767" s="95"/>
      <c r="E767" s="95"/>
      <c r="F767" s="95"/>
      <c r="G767" s="14"/>
      <c r="H767" s="14"/>
    </row>
    <row r="768" spans="1:8" s="11" customFormat="1" x14ac:dyDescent="0.2">
      <c r="A768" s="15"/>
      <c r="B768" s="16"/>
      <c r="C768" s="94"/>
      <c r="D768" s="95"/>
      <c r="E768" s="95"/>
      <c r="F768" s="95"/>
      <c r="G768" s="14"/>
      <c r="H768" s="14"/>
    </row>
    <row r="769" spans="1:8" s="11" customFormat="1" x14ac:dyDescent="0.2">
      <c r="A769" s="15"/>
      <c r="B769" s="16"/>
      <c r="C769" s="94"/>
      <c r="D769" s="95"/>
      <c r="E769" s="95"/>
      <c r="F769" s="95"/>
      <c r="G769" s="14"/>
      <c r="H769" s="14"/>
    </row>
    <row r="770" spans="1:8" s="11" customFormat="1" x14ac:dyDescent="0.2">
      <c r="A770" s="15"/>
      <c r="B770" s="16"/>
      <c r="C770" s="94"/>
      <c r="D770" s="95"/>
      <c r="E770" s="95"/>
      <c r="F770" s="95"/>
      <c r="G770" s="14"/>
      <c r="H770" s="14"/>
    </row>
    <row r="771" spans="1:8" s="11" customFormat="1" x14ac:dyDescent="0.2">
      <c r="A771" s="15"/>
      <c r="B771" s="16"/>
      <c r="C771" s="94"/>
      <c r="D771" s="95"/>
      <c r="E771" s="95"/>
      <c r="F771" s="95"/>
      <c r="G771" s="14"/>
      <c r="H771" s="14"/>
    </row>
    <row r="772" spans="1:8" s="11" customFormat="1" x14ac:dyDescent="0.2">
      <c r="A772" s="15"/>
      <c r="B772" s="16"/>
      <c r="C772" s="94"/>
      <c r="D772" s="95"/>
      <c r="E772" s="95"/>
      <c r="F772" s="95"/>
      <c r="G772" s="14"/>
      <c r="H772" s="14"/>
    </row>
    <row r="773" spans="1:8" s="11" customFormat="1" x14ac:dyDescent="0.2">
      <c r="A773" s="15"/>
      <c r="B773" s="16"/>
      <c r="C773" s="94"/>
      <c r="D773" s="95"/>
      <c r="E773" s="95"/>
      <c r="F773" s="95"/>
      <c r="G773" s="14"/>
      <c r="H773" s="14"/>
    </row>
    <row r="774" spans="1:8" s="11" customFormat="1" x14ac:dyDescent="0.2">
      <c r="A774" s="15"/>
      <c r="B774" s="16"/>
      <c r="C774" s="94"/>
      <c r="D774" s="95"/>
      <c r="E774" s="95"/>
      <c r="F774" s="95"/>
      <c r="G774" s="14"/>
      <c r="H774" s="14"/>
    </row>
    <row r="775" spans="1:8" s="11" customFormat="1" x14ac:dyDescent="0.2">
      <c r="A775" s="15"/>
      <c r="B775" s="16"/>
      <c r="C775" s="94"/>
      <c r="D775" s="95"/>
      <c r="E775" s="95"/>
      <c r="F775" s="95"/>
      <c r="G775" s="14"/>
      <c r="H775" s="14"/>
    </row>
    <row r="776" spans="1:8" s="11" customFormat="1" x14ac:dyDescent="0.2">
      <c r="A776" s="15"/>
      <c r="B776" s="16"/>
      <c r="C776" s="94"/>
      <c r="D776" s="95"/>
      <c r="E776" s="95"/>
      <c r="F776" s="95"/>
      <c r="G776" s="14"/>
      <c r="H776" s="14"/>
    </row>
    <row r="777" spans="1:8" s="11" customFormat="1" x14ac:dyDescent="0.2">
      <c r="A777" s="15"/>
      <c r="B777" s="16"/>
      <c r="C777" s="94"/>
      <c r="D777" s="95"/>
      <c r="E777" s="95"/>
      <c r="F777" s="95"/>
      <c r="G777" s="14"/>
      <c r="H777" s="14"/>
    </row>
    <row r="778" spans="1:8" s="11" customFormat="1" x14ac:dyDescent="0.2">
      <c r="A778" s="15"/>
      <c r="B778" s="16"/>
      <c r="C778" s="94"/>
      <c r="D778" s="95"/>
      <c r="E778" s="95"/>
      <c r="F778" s="95"/>
      <c r="G778" s="14"/>
      <c r="H778" s="14"/>
    </row>
    <row r="779" spans="1:8" s="11" customFormat="1" x14ac:dyDescent="0.2">
      <c r="A779" s="15"/>
      <c r="B779" s="16"/>
      <c r="C779" s="94"/>
      <c r="D779" s="95"/>
      <c r="E779" s="95"/>
      <c r="F779" s="95"/>
      <c r="G779" s="14"/>
      <c r="H779" s="14"/>
    </row>
    <row r="780" spans="1:8" s="11" customFormat="1" x14ac:dyDescent="0.2">
      <c r="A780" s="15"/>
      <c r="B780" s="16"/>
      <c r="C780" s="94"/>
      <c r="D780" s="95"/>
      <c r="E780" s="95"/>
      <c r="F780" s="95"/>
      <c r="G780" s="14"/>
      <c r="H780" s="14"/>
    </row>
    <row r="781" spans="1:8" s="11" customFormat="1" x14ac:dyDescent="0.2">
      <c r="A781" s="15"/>
      <c r="B781" s="16"/>
      <c r="C781" s="94"/>
      <c r="D781" s="95"/>
      <c r="E781" s="95"/>
      <c r="F781" s="95"/>
      <c r="G781" s="14"/>
      <c r="H781" s="14"/>
    </row>
    <row r="782" spans="1:8" s="11" customFormat="1" x14ac:dyDescent="0.2">
      <c r="A782" s="15"/>
      <c r="B782" s="16"/>
      <c r="C782" s="94"/>
      <c r="D782" s="95"/>
      <c r="E782" s="95"/>
      <c r="F782" s="95"/>
      <c r="G782" s="14"/>
      <c r="H782" s="14"/>
    </row>
    <row r="783" spans="1:8" s="11" customFormat="1" x14ac:dyDescent="0.2">
      <c r="A783" s="15"/>
      <c r="B783" s="16"/>
      <c r="C783" s="94"/>
      <c r="D783" s="95"/>
      <c r="E783" s="95"/>
      <c r="F783" s="95"/>
      <c r="G783" s="14"/>
      <c r="H783" s="14"/>
    </row>
    <row r="784" spans="1:8" s="11" customFormat="1" x14ac:dyDescent="0.2">
      <c r="A784" s="15"/>
      <c r="B784" s="16"/>
      <c r="C784" s="94"/>
      <c r="D784" s="95"/>
      <c r="E784" s="95"/>
      <c r="F784" s="95"/>
      <c r="G784" s="14"/>
      <c r="H784" s="14"/>
    </row>
    <row r="785" spans="1:8" s="11" customFormat="1" x14ac:dyDescent="0.2">
      <c r="A785" s="15"/>
      <c r="B785" s="16"/>
      <c r="C785" s="94"/>
      <c r="D785" s="95"/>
      <c r="E785" s="95"/>
      <c r="F785" s="95"/>
      <c r="G785" s="14"/>
      <c r="H785" s="14"/>
    </row>
    <row r="786" spans="1:8" s="11" customFormat="1" x14ac:dyDescent="0.2">
      <c r="A786" s="15"/>
      <c r="B786" s="16"/>
      <c r="C786" s="94"/>
      <c r="D786" s="95"/>
      <c r="E786" s="95"/>
      <c r="F786" s="95"/>
      <c r="G786" s="14"/>
      <c r="H786" s="14"/>
    </row>
    <row r="787" spans="1:8" s="11" customFormat="1" x14ac:dyDescent="0.2">
      <c r="A787" s="15"/>
      <c r="B787" s="16"/>
      <c r="C787" s="94"/>
      <c r="D787" s="95"/>
      <c r="E787" s="95"/>
      <c r="F787" s="95"/>
      <c r="G787" s="14"/>
      <c r="H787" s="14"/>
    </row>
    <row r="788" spans="1:8" s="11" customFormat="1" x14ac:dyDescent="0.2">
      <c r="A788" s="15"/>
      <c r="B788" s="16"/>
      <c r="C788" s="94"/>
      <c r="D788" s="95"/>
      <c r="E788" s="95"/>
      <c r="F788" s="95"/>
      <c r="G788" s="14"/>
      <c r="H788" s="14"/>
    </row>
    <row r="789" spans="1:8" s="11" customFormat="1" x14ac:dyDescent="0.2">
      <c r="A789" s="15"/>
      <c r="B789" s="16"/>
      <c r="C789" s="94"/>
      <c r="D789" s="95"/>
      <c r="E789" s="95"/>
      <c r="F789" s="95"/>
      <c r="G789" s="14"/>
      <c r="H789" s="14"/>
    </row>
    <row r="790" spans="1:8" s="11" customFormat="1" x14ac:dyDescent="0.2">
      <c r="A790" s="15"/>
      <c r="B790" s="16"/>
      <c r="C790" s="94"/>
      <c r="D790" s="95"/>
      <c r="E790" s="95"/>
      <c r="F790" s="95"/>
      <c r="G790" s="14"/>
      <c r="H790" s="14"/>
    </row>
    <row r="791" spans="1:8" s="11" customFormat="1" x14ac:dyDescent="0.2">
      <c r="A791" s="15"/>
      <c r="B791" s="16"/>
      <c r="C791" s="94"/>
      <c r="D791" s="95"/>
      <c r="E791" s="95"/>
      <c r="F791" s="95"/>
      <c r="G791" s="14"/>
      <c r="H791" s="14"/>
    </row>
    <row r="792" spans="1:8" s="11" customFormat="1" x14ac:dyDescent="0.2">
      <c r="A792" s="15"/>
      <c r="B792" s="16"/>
      <c r="C792" s="94"/>
      <c r="D792" s="95"/>
      <c r="E792" s="95"/>
      <c r="F792" s="95"/>
      <c r="G792" s="14"/>
      <c r="H792" s="14"/>
    </row>
    <row r="793" spans="1:8" s="11" customFormat="1" x14ac:dyDescent="0.2">
      <c r="A793" s="15"/>
      <c r="B793" s="16"/>
      <c r="C793" s="94"/>
      <c r="D793" s="95"/>
      <c r="E793" s="95"/>
      <c r="F793" s="95"/>
      <c r="G793" s="14"/>
      <c r="H793" s="14"/>
    </row>
    <row r="794" spans="1:8" s="11" customFormat="1" x14ac:dyDescent="0.2">
      <c r="A794" s="15"/>
      <c r="B794" s="16"/>
      <c r="C794" s="94"/>
      <c r="D794" s="95"/>
      <c r="E794" s="95"/>
      <c r="F794" s="95"/>
      <c r="G794" s="14"/>
      <c r="H794" s="14"/>
    </row>
    <row r="795" spans="1:8" s="11" customFormat="1" x14ac:dyDescent="0.2">
      <c r="A795" s="15"/>
      <c r="B795" s="16"/>
      <c r="C795" s="94"/>
      <c r="D795" s="95"/>
      <c r="E795" s="95"/>
      <c r="F795" s="95"/>
      <c r="G795" s="14"/>
      <c r="H795" s="14"/>
    </row>
    <row r="796" spans="1:8" s="11" customFormat="1" x14ac:dyDescent="0.2">
      <c r="A796" s="15"/>
      <c r="B796" s="16"/>
      <c r="C796" s="94"/>
      <c r="D796" s="95"/>
      <c r="E796" s="95"/>
      <c r="F796" s="95"/>
      <c r="G796" s="14"/>
      <c r="H796" s="14"/>
    </row>
    <row r="797" spans="1:8" s="11" customFormat="1" x14ac:dyDescent="0.2">
      <c r="A797" s="15"/>
      <c r="B797" s="16"/>
      <c r="C797" s="94"/>
      <c r="D797" s="95"/>
      <c r="E797" s="95"/>
      <c r="F797" s="95"/>
      <c r="G797" s="14"/>
      <c r="H797" s="14"/>
    </row>
    <row r="798" spans="1:8" s="11" customFormat="1" x14ac:dyDescent="0.2">
      <c r="A798" s="15"/>
      <c r="B798" s="16"/>
      <c r="C798" s="94"/>
      <c r="D798" s="95"/>
      <c r="E798" s="95"/>
      <c r="F798" s="95"/>
      <c r="G798" s="14"/>
      <c r="H798" s="14"/>
    </row>
    <row r="799" spans="1:8" s="11" customFormat="1" x14ac:dyDescent="0.2">
      <c r="A799" s="15"/>
      <c r="B799" s="16"/>
      <c r="C799" s="94"/>
      <c r="D799" s="95"/>
      <c r="E799" s="95"/>
      <c r="F799" s="95"/>
      <c r="G799" s="14"/>
      <c r="H799" s="14"/>
    </row>
    <row r="800" spans="1:8" s="11" customFormat="1" x14ac:dyDescent="0.2">
      <c r="A800" s="15"/>
      <c r="B800" s="16"/>
      <c r="C800" s="94"/>
      <c r="D800" s="95"/>
      <c r="E800" s="95"/>
      <c r="F800" s="95"/>
      <c r="G800" s="14"/>
      <c r="H800" s="14"/>
    </row>
    <row r="801" spans="1:8" s="11" customFormat="1" x14ac:dyDescent="0.2">
      <c r="A801" s="15"/>
      <c r="B801" s="16"/>
      <c r="C801" s="94"/>
      <c r="D801" s="95"/>
      <c r="E801" s="95"/>
      <c r="F801" s="95"/>
      <c r="G801" s="14"/>
      <c r="H801" s="14"/>
    </row>
    <row r="802" spans="1:8" s="11" customFormat="1" x14ac:dyDescent="0.2">
      <c r="A802" s="15"/>
      <c r="B802" s="16"/>
      <c r="C802" s="94"/>
      <c r="D802" s="95"/>
      <c r="E802" s="95"/>
      <c r="F802" s="95"/>
      <c r="G802" s="14"/>
      <c r="H802" s="14"/>
    </row>
    <row r="803" spans="1:8" s="11" customFormat="1" x14ac:dyDescent="0.2">
      <c r="A803" s="15"/>
      <c r="B803" s="16"/>
      <c r="C803" s="94"/>
      <c r="D803" s="95"/>
      <c r="E803" s="95"/>
      <c r="F803" s="95"/>
      <c r="G803" s="14"/>
      <c r="H803" s="14"/>
    </row>
    <row r="804" spans="1:8" s="11" customFormat="1" x14ac:dyDescent="0.2">
      <c r="A804" s="15"/>
      <c r="B804" s="16"/>
      <c r="C804" s="94"/>
      <c r="D804" s="95"/>
      <c r="E804" s="95"/>
      <c r="F804" s="95"/>
      <c r="G804" s="14"/>
      <c r="H804" s="14"/>
    </row>
    <row r="805" spans="1:8" s="11" customFormat="1" x14ac:dyDescent="0.2">
      <c r="A805" s="15"/>
      <c r="B805" s="16"/>
      <c r="C805" s="94"/>
      <c r="D805" s="95"/>
      <c r="E805" s="95"/>
      <c r="F805" s="95"/>
      <c r="G805" s="14"/>
      <c r="H805" s="14"/>
    </row>
    <row r="806" spans="1:8" s="11" customFormat="1" x14ac:dyDescent="0.2">
      <c r="A806" s="15"/>
      <c r="B806" s="16"/>
      <c r="C806" s="94"/>
      <c r="D806" s="95"/>
      <c r="E806" s="95"/>
      <c r="F806" s="95"/>
      <c r="G806" s="14"/>
      <c r="H806" s="14"/>
    </row>
    <row r="807" spans="1:8" s="11" customFormat="1" x14ac:dyDescent="0.2">
      <c r="A807" s="15"/>
      <c r="B807" s="16"/>
      <c r="C807" s="94"/>
      <c r="D807" s="95"/>
      <c r="E807" s="95"/>
      <c r="F807" s="95"/>
      <c r="G807" s="14"/>
      <c r="H807" s="14"/>
    </row>
    <row r="808" spans="1:8" s="11" customFormat="1" x14ac:dyDescent="0.2">
      <c r="A808" s="15"/>
      <c r="B808" s="16"/>
      <c r="C808" s="94"/>
      <c r="D808" s="95"/>
      <c r="E808" s="95"/>
      <c r="F808" s="95"/>
      <c r="G808" s="14"/>
      <c r="H808" s="14"/>
    </row>
    <row r="809" spans="1:8" s="11" customFormat="1" x14ac:dyDescent="0.2">
      <c r="A809" s="15"/>
      <c r="B809" s="16"/>
      <c r="C809" s="94"/>
      <c r="D809" s="95"/>
      <c r="E809" s="95"/>
      <c r="F809" s="95"/>
      <c r="G809" s="14"/>
      <c r="H809" s="14"/>
    </row>
    <row r="810" spans="1:8" s="11" customFormat="1" x14ac:dyDescent="0.2">
      <c r="A810" s="15"/>
      <c r="B810" s="16"/>
      <c r="C810" s="94"/>
      <c r="D810" s="95"/>
      <c r="E810" s="95"/>
      <c r="F810" s="95"/>
      <c r="G810" s="14"/>
      <c r="H810" s="14"/>
    </row>
    <row r="811" spans="1:8" s="11" customFormat="1" x14ac:dyDescent="0.2">
      <c r="A811" s="15"/>
      <c r="B811" s="16"/>
      <c r="C811" s="94"/>
      <c r="D811" s="95"/>
      <c r="E811" s="95"/>
      <c r="F811" s="95"/>
      <c r="G811" s="14"/>
      <c r="H811" s="14"/>
    </row>
    <row r="812" spans="1:8" s="11" customFormat="1" x14ac:dyDescent="0.2">
      <c r="A812" s="15"/>
      <c r="B812" s="16"/>
      <c r="C812" s="94"/>
      <c r="D812" s="95"/>
      <c r="E812" s="95"/>
      <c r="F812" s="95"/>
      <c r="G812" s="14"/>
      <c r="H812" s="14"/>
    </row>
    <row r="813" spans="1:8" s="11" customFormat="1" x14ac:dyDescent="0.2">
      <c r="A813" s="15"/>
      <c r="B813" s="16"/>
      <c r="C813" s="94"/>
      <c r="D813" s="95"/>
      <c r="E813" s="95"/>
      <c r="F813" s="95"/>
      <c r="G813" s="14"/>
      <c r="H813" s="14"/>
    </row>
    <row r="814" spans="1:8" s="11" customFormat="1" x14ac:dyDescent="0.2">
      <c r="A814" s="15"/>
      <c r="B814" s="16"/>
      <c r="C814" s="94"/>
      <c r="D814" s="95"/>
      <c r="E814" s="95"/>
      <c r="F814" s="95"/>
      <c r="G814" s="14"/>
      <c r="H814" s="14"/>
    </row>
    <row r="815" spans="1:8" s="11" customFormat="1" x14ac:dyDescent="0.2">
      <c r="A815" s="15"/>
      <c r="B815" s="16"/>
      <c r="C815" s="94"/>
      <c r="D815" s="95"/>
      <c r="E815" s="95"/>
      <c r="F815" s="95"/>
      <c r="G815" s="14"/>
      <c r="H815" s="14"/>
    </row>
    <row r="816" spans="1:8" s="11" customFormat="1" x14ac:dyDescent="0.2">
      <c r="A816" s="15"/>
      <c r="B816" s="16"/>
      <c r="C816" s="94"/>
      <c r="D816" s="95"/>
      <c r="E816" s="95"/>
      <c r="F816" s="95"/>
      <c r="G816" s="14"/>
      <c r="H816" s="14"/>
    </row>
    <row r="817" spans="1:8" s="11" customFormat="1" x14ac:dyDescent="0.2">
      <c r="A817" s="15"/>
      <c r="B817" s="16"/>
      <c r="C817" s="94"/>
      <c r="D817" s="95"/>
      <c r="E817" s="95"/>
      <c r="F817" s="95"/>
      <c r="G817" s="14"/>
      <c r="H817" s="14"/>
    </row>
    <row r="818" spans="1:8" s="11" customFormat="1" x14ac:dyDescent="0.2">
      <c r="A818" s="15"/>
      <c r="B818" s="16"/>
      <c r="C818" s="94"/>
      <c r="D818" s="95"/>
      <c r="E818" s="95"/>
      <c r="F818" s="95"/>
      <c r="G818" s="14"/>
      <c r="H818" s="14"/>
    </row>
    <row r="819" spans="1:8" s="11" customFormat="1" x14ac:dyDescent="0.2">
      <c r="A819" s="15"/>
      <c r="B819" s="16"/>
      <c r="C819" s="94"/>
      <c r="D819" s="95"/>
      <c r="E819" s="95"/>
      <c r="F819" s="95"/>
      <c r="G819" s="14"/>
      <c r="H819" s="14"/>
    </row>
    <row r="820" spans="1:8" s="11" customFormat="1" x14ac:dyDescent="0.2">
      <c r="A820" s="15"/>
      <c r="B820" s="16"/>
      <c r="C820" s="94"/>
      <c r="D820" s="95"/>
      <c r="E820" s="95"/>
      <c r="F820" s="95"/>
      <c r="G820" s="14"/>
      <c r="H820" s="14"/>
    </row>
    <row r="821" spans="1:8" s="11" customFormat="1" x14ac:dyDescent="0.2">
      <c r="A821" s="15"/>
      <c r="B821" s="16"/>
      <c r="C821" s="94"/>
      <c r="D821" s="95"/>
      <c r="E821" s="95"/>
      <c r="F821" s="95"/>
      <c r="G821" s="14"/>
      <c r="H821" s="14"/>
    </row>
    <row r="822" spans="1:8" s="11" customFormat="1" x14ac:dyDescent="0.2">
      <c r="A822" s="15"/>
      <c r="B822" s="16"/>
      <c r="C822" s="94"/>
      <c r="D822" s="95"/>
      <c r="E822" s="95"/>
      <c r="F822" s="95"/>
      <c r="G822" s="14"/>
      <c r="H822" s="14"/>
    </row>
    <row r="823" spans="1:8" s="11" customFormat="1" x14ac:dyDescent="0.2">
      <c r="A823" s="15"/>
      <c r="B823" s="16"/>
      <c r="C823" s="94"/>
      <c r="D823" s="95"/>
      <c r="E823" s="95"/>
      <c r="F823" s="95"/>
      <c r="G823" s="14"/>
      <c r="H823" s="14"/>
    </row>
    <row r="824" spans="1:8" s="11" customFormat="1" x14ac:dyDescent="0.2">
      <c r="A824" s="15"/>
      <c r="B824" s="16"/>
      <c r="C824" s="94"/>
      <c r="D824" s="95"/>
      <c r="E824" s="95"/>
      <c r="F824" s="95"/>
      <c r="G824" s="14"/>
      <c r="H824" s="14"/>
    </row>
    <row r="825" spans="1:8" s="11" customFormat="1" x14ac:dyDescent="0.2">
      <c r="A825" s="15"/>
      <c r="B825" s="16"/>
      <c r="C825" s="94"/>
      <c r="D825" s="95"/>
      <c r="E825" s="95"/>
      <c r="F825" s="95"/>
      <c r="G825" s="14"/>
      <c r="H825" s="14"/>
    </row>
    <row r="826" spans="1:8" s="11" customFormat="1" x14ac:dyDescent="0.2">
      <c r="A826" s="15"/>
      <c r="B826" s="16"/>
      <c r="C826" s="94"/>
      <c r="D826" s="95"/>
      <c r="E826" s="95"/>
      <c r="F826" s="95"/>
      <c r="G826" s="14"/>
      <c r="H826" s="14"/>
    </row>
    <row r="827" spans="1:8" s="11" customFormat="1" x14ac:dyDescent="0.2">
      <c r="A827" s="15"/>
      <c r="B827" s="16"/>
      <c r="C827" s="94"/>
      <c r="D827" s="95"/>
      <c r="E827" s="95"/>
      <c r="F827" s="95"/>
      <c r="G827" s="14"/>
      <c r="H827" s="14"/>
    </row>
    <row r="828" spans="1:8" s="11" customFormat="1" x14ac:dyDescent="0.2">
      <c r="A828" s="15"/>
      <c r="B828" s="16"/>
      <c r="C828" s="94"/>
      <c r="D828" s="95"/>
      <c r="E828" s="95"/>
      <c r="F828" s="95"/>
      <c r="G828" s="14"/>
      <c r="H828" s="14"/>
    </row>
    <row r="829" spans="1:8" s="11" customFormat="1" x14ac:dyDescent="0.2">
      <c r="A829" s="15"/>
      <c r="B829" s="16"/>
      <c r="C829" s="94"/>
      <c r="D829" s="95"/>
      <c r="E829" s="95"/>
      <c r="F829" s="95"/>
      <c r="G829" s="14"/>
      <c r="H829" s="14"/>
    </row>
    <row r="830" spans="1:8" s="11" customFormat="1" x14ac:dyDescent="0.2">
      <c r="A830" s="15"/>
      <c r="B830" s="16"/>
      <c r="C830" s="94"/>
      <c r="D830" s="95"/>
      <c r="E830" s="95"/>
      <c r="F830" s="95"/>
      <c r="G830" s="14"/>
      <c r="H830" s="14"/>
    </row>
    <row r="831" spans="1:8" s="11" customFormat="1" x14ac:dyDescent="0.2">
      <c r="A831" s="15"/>
      <c r="B831" s="16"/>
      <c r="C831" s="94"/>
      <c r="D831" s="95"/>
      <c r="E831" s="95"/>
      <c r="F831" s="95"/>
      <c r="G831" s="14"/>
      <c r="H831" s="14"/>
    </row>
    <row r="832" spans="1:8" s="11" customFormat="1" x14ac:dyDescent="0.2">
      <c r="A832" s="15"/>
      <c r="B832" s="16"/>
      <c r="C832" s="94"/>
      <c r="D832" s="95"/>
      <c r="E832" s="95"/>
      <c r="F832" s="95"/>
      <c r="G832" s="14"/>
      <c r="H832" s="14"/>
    </row>
    <row r="833" spans="1:8" s="11" customFormat="1" x14ac:dyDescent="0.2">
      <c r="A833" s="15"/>
      <c r="B833" s="16"/>
      <c r="C833" s="94"/>
      <c r="D833" s="95"/>
      <c r="E833" s="95"/>
      <c r="F833" s="95"/>
      <c r="G833" s="14"/>
      <c r="H833" s="14"/>
    </row>
    <row r="834" spans="1:8" s="11" customFormat="1" x14ac:dyDescent="0.2">
      <c r="A834" s="15"/>
      <c r="B834" s="16"/>
      <c r="C834" s="94"/>
      <c r="D834" s="95"/>
      <c r="E834" s="95"/>
      <c r="F834" s="95"/>
      <c r="G834" s="14"/>
      <c r="H834" s="14"/>
    </row>
    <row r="835" spans="1:8" s="11" customFormat="1" x14ac:dyDescent="0.2">
      <c r="A835" s="15"/>
      <c r="B835" s="16"/>
      <c r="C835" s="94"/>
      <c r="D835" s="95"/>
      <c r="E835" s="95"/>
      <c r="F835" s="95"/>
      <c r="G835" s="14"/>
      <c r="H835" s="14"/>
    </row>
    <row r="836" spans="1:8" s="11" customFormat="1" x14ac:dyDescent="0.2">
      <c r="A836" s="15"/>
      <c r="B836" s="16"/>
      <c r="C836" s="94"/>
      <c r="D836" s="95"/>
      <c r="E836" s="95"/>
      <c r="F836" s="95"/>
      <c r="G836" s="14"/>
      <c r="H836" s="14"/>
    </row>
    <row r="837" spans="1:8" s="11" customFormat="1" x14ac:dyDescent="0.2">
      <c r="A837" s="15"/>
      <c r="B837" s="16"/>
      <c r="C837" s="94"/>
      <c r="D837" s="95"/>
      <c r="E837" s="95"/>
      <c r="F837" s="95"/>
      <c r="G837" s="14"/>
      <c r="H837" s="14"/>
    </row>
    <row r="838" spans="1:8" s="11" customFormat="1" x14ac:dyDescent="0.2">
      <c r="A838" s="15"/>
      <c r="B838" s="16"/>
      <c r="C838" s="94"/>
      <c r="D838" s="95"/>
      <c r="E838" s="95"/>
      <c r="F838" s="95"/>
      <c r="G838" s="14"/>
      <c r="H838" s="14"/>
    </row>
    <row r="839" spans="1:8" s="11" customFormat="1" x14ac:dyDescent="0.2">
      <c r="A839" s="15"/>
      <c r="B839" s="16"/>
      <c r="C839" s="94"/>
      <c r="D839" s="95"/>
      <c r="E839" s="95"/>
      <c r="F839" s="95"/>
      <c r="G839" s="14"/>
      <c r="H839" s="14"/>
    </row>
    <row r="840" spans="1:8" s="11" customFormat="1" x14ac:dyDescent="0.2">
      <c r="A840" s="15"/>
      <c r="B840" s="16"/>
      <c r="C840" s="94"/>
      <c r="D840" s="95"/>
      <c r="E840" s="95"/>
      <c r="F840" s="95"/>
      <c r="G840" s="14"/>
      <c r="H840" s="14"/>
    </row>
    <row r="841" spans="1:8" s="11" customFormat="1" x14ac:dyDescent="0.2">
      <c r="A841" s="15"/>
      <c r="B841" s="16"/>
      <c r="C841" s="94"/>
      <c r="D841" s="95"/>
      <c r="E841" s="95"/>
      <c r="F841" s="95"/>
      <c r="G841" s="14"/>
      <c r="H841" s="14"/>
    </row>
    <row r="842" spans="1:8" s="11" customFormat="1" x14ac:dyDescent="0.2">
      <c r="A842" s="15"/>
      <c r="B842" s="16"/>
      <c r="C842" s="94"/>
      <c r="D842" s="95"/>
      <c r="E842" s="95"/>
      <c r="F842" s="95"/>
      <c r="G842" s="14"/>
      <c r="H842" s="14"/>
    </row>
    <row r="843" spans="1:8" s="11" customFormat="1" x14ac:dyDescent="0.2">
      <c r="A843" s="15"/>
      <c r="B843" s="16"/>
      <c r="C843" s="94"/>
      <c r="D843" s="95"/>
      <c r="E843" s="95"/>
      <c r="F843" s="95"/>
      <c r="G843" s="14"/>
      <c r="H843" s="14"/>
    </row>
    <row r="844" spans="1:8" s="11" customFormat="1" x14ac:dyDescent="0.2">
      <c r="A844" s="15"/>
      <c r="B844" s="16"/>
      <c r="C844" s="94"/>
      <c r="D844" s="95"/>
      <c r="E844" s="95"/>
      <c r="F844" s="95"/>
      <c r="G844" s="14"/>
      <c r="H844" s="14"/>
    </row>
    <row r="845" spans="1:8" s="11" customFormat="1" x14ac:dyDescent="0.2">
      <c r="A845" s="15"/>
      <c r="B845" s="16"/>
      <c r="C845" s="94"/>
      <c r="D845" s="95"/>
      <c r="E845" s="95"/>
      <c r="F845" s="95"/>
      <c r="G845" s="14"/>
      <c r="H845" s="14"/>
    </row>
    <row r="846" spans="1:8" s="11" customFormat="1" x14ac:dyDescent="0.2">
      <c r="A846" s="15"/>
      <c r="B846" s="16"/>
      <c r="C846" s="94"/>
      <c r="D846" s="95"/>
      <c r="E846" s="95"/>
      <c r="F846" s="95"/>
      <c r="G846" s="14"/>
      <c r="H846" s="14"/>
    </row>
    <row r="847" spans="1:8" s="11" customFormat="1" x14ac:dyDescent="0.2">
      <c r="A847" s="15"/>
      <c r="B847" s="16"/>
      <c r="C847" s="94"/>
      <c r="D847" s="95"/>
      <c r="E847" s="95"/>
      <c r="F847" s="95"/>
      <c r="G847" s="14"/>
      <c r="H847" s="14"/>
    </row>
    <row r="848" spans="1:8" s="11" customFormat="1" x14ac:dyDescent="0.2">
      <c r="A848" s="15"/>
      <c r="B848" s="16"/>
      <c r="C848" s="94"/>
      <c r="D848" s="95"/>
      <c r="E848" s="95"/>
      <c r="F848" s="95"/>
      <c r="G848" s="14"/>
      <c r="H848" s="14"/>
    </row>
    <row r="849" spans="1:8" s="11" customFormat="1" x14ac:dyDescent="0.2">
      <c r="A849" s="15"/>
      <c r="B849" s="16"/>
      <c r="C849" s="94"/>
      <c r="D849" s="95"/>
      <c r="E849" s="95"/>
      <c r="F849" s="95"/>
      <c r="G849" s="14"/>
      <c r="H849" s="14"/>
    </row>
    <row r="850" spans="1:8" s="11" customFormat="1" x14ac:dyDescent="0.2">
      <c r="A850" s="15"/>
      <c r="B850" s="16"/>
      <c r="C850" s="94"/>
      <c r="D850" s="95"/>
      <c r="E850" s="95"/>
      <c r="F850" s="95"/>
      <c r="G850" s="14"/>
      <c r="H850" s="14"/>
    </row>
    <row r="851" spans="1:8" s="11" customFormat="1" x14ac:dyDescent="0.2">
      <c r="A851" s="15"/>
      <c r="B851" s="16"/>
      <c r="C851" s="94"/>
      <c r="D851" s="95"/>
      <c r="E851" s="95"/>
      <c r="F851" s="95"/>
      <c r="G851" s="14"/>
      <c r="H851" s="14"/>
    </row>
    <row r="852" spans="1:8" s="11" customFormat="1" x14ac:dyDescent="0.2">
      <c r="A852" s="15"/>
      <c r="B852" s="16"/>
      <c r="C852" s="94"/>
      <c r="D852" s="95"/>
      <c r="E852" s="95"/>
      <c r="F852" s="95"/>
      <c r="G852" s="14"/>
      <c r="H852" s="14"/>
    </row>
    <row r="853" spans="1:8" s="11" customFormat="1" x14ac:dyDescent="0.2">
      <c r="A853" s="15"/>
      <c r="B853" s="16"/>
      <c r="C853" s="94"/>
      <c r="D853" s="95"/>
      <c r="E853" s="95"/>
      <c r="F853" s="95"/>
      <c r="G853" s="14"/>
      <c r="H853" s="14"/>
    </row>
    <row r="854" spans="1:8" s="11" customFormat="1" x14ac:dyDescent="0.2">
      <c r="A854" s="15"/>
      <c r="B854" s="16"/>
      <c r="C854" s="94"/>
      <c r="D854" s="95"/>
      <c r="E854" s="95"/>
      <c r="F854" s="95"/>
      <c r="G854" s="14"/>
      <c r="H854" s="14"/>
    </row>
    <row r="855" spans="1:8" s="11" customFormat="1" x14ac:dyDescent="0.2">
      <c r="A855" s="15"/>
      <c r="B855" s="16"/>
      <c r="C855" s="94"/>
      <c r="D855" s="95"/>
      <c r="E855" s="95"/>
      <c r="F855" s="95"/>
      <c r="G855" s="14"/>
      <c r="H855" s="14"/>
    </row>
    <row r="856" spans="1:8" s="11" customFormat="1" x14ac:dyDescent="0.2">
      <c r="A856" s="15"/>
      <c r="B856" s="16"/>
      <c r="C856" s="94"/>
      <c r="D856" s="95"/>
      <c r="E856" s="95"/>
      <c r="F856" s="95"/>
      <c r="G856" s="14"/>
      <c r="H856" s="14"/>
    </row>
    <row r="857" spans="1:8" s="11" customFormat="1" x14ac:dyDescent="0.2">
      <c r="A857" s="15"/>
      <c r="B857" s="16"/>
      <c r="C857" s="94"/>
      <c r="D857" s="95"/>
      <c r="E857" s="95"/>
      <c r="F857" s="95"/>
      <c r="G857" s="14"/>
      <c r="H857" s="14"/>
    </row>
    <row r="858" spans="1:8" s="11" customFormat="1" x14ac:dyDescent="0.2">
      <c r="A858" s="15"/>
      <c r="B858" s="16"/>
      <c r="C858" s="94"/>
      <c r="D858" s="95"/>
      <c r="E858" s="95"/>
      <c r="F858" s="95"/>
      <c r="G858" s="14"/>
      <c r="H858" s="14"/>
    </row>
    <row r="859" spans="1:8" s="11" customFormat="1" x14ac:dyDescent="0.2">
      <c r="A859" s="15"/>
      <c r="B859" s="16"/>
      <c r="C859" s="94"/>
      <c r="D859" s="95"/>
      <c r="E859" s="95"/>
      <c r="F859" s="95"/>
      <c r="G859" s="14"/>
      <c r="H859" s="14"/>
    </row>
    <row r="860" spans="1:8" s="11" customFormat="1" x14ac:dyDescent="0.2">
      <c r="A860" s="15"/>
      <c r="B860" s="16"/>
      <c r="C860" s="94"/>
      <c r="D860" s="95"/>
      <c r="E860" s="95"/>
      <c r="F860" s="95"/>
      <c r="G860" s="14"/>
      <c r="H860" s="14"/>
    </row>
    <row r="861" spans="1:8" s="11" customFormat="1" x14ac:dyDescent="0.2">
      <c r="A861" s="15"/>
      <c r="B861" s="16"/>
      <c r="C861" s="94"/>
      <c r="D861" s="95"/>
      <c r="E861" s="95"/>
      <c r="F861" s="95"/>
      <c r="G861" s="14"/>
      <c r="H861" s="14"/>
    </row>
    <row r="862" spans="1:8" s="11" customFormat="1" x14ac:dyDescent="0.2">
      <c r="A862" s="15"/>
      <c r="B862" s="16"/>
      <c r="C862" s="94"/>
      <c r="D862" s="95"/>
      <c r="E862" s="95"/>
      <c r="F862" s="95"/>
      <c r="G862" s="14"/>
      <c r="H862" s="14"/>
    </row>
    <row r="863" spans="1:8" s="11" customFormat="1" x14ac:dyDescent="0.2">
      <c r="A863" s="15"/>
      <c r="B863" s="16"/>
      <c r="C863" s="94"/>
      <c r="D863" s="95"/>
      <c r="E863" s="95"/>
      <c r="F863" s="95"/>
      <c r="G863" s="14"/>
      <c r="H863" s="14"/>
    </row>
    <row r="864" spans="1:8" s="11" customFormat="1" x14ac:dyDescent="0.2">
      <c r="A864" s="15"/>
      <c r="B864" s="16"/>
      <c r="C864" s="94"/>
      <c r="D864" s="95"/>
      <c r="E864" s="95"/>
      <c r="F864" s="95"/>
      <c r="G864" s="14"/>
      <c r="H864" s="14"/>
    </row>
    <row r="865" spans="1:8" s="11" customFormat="1" x14ac:dyDescent="0.2">
      <c r="A865" s="15"/>
      <c r="B865" s="16"/>
      <c r="C865" s="94"/>
      <c r="D865" s="95"/>
      <c r="E865" s="95"/>
      <c r="F865" s="95"/>
      <c r="G865" s="14"/>
      <c r="H865" s="14"/>
    </row>
    <row r="866" spans="1:8" s="11" customFormat="1" x14ac:dyDescent="0.2">
      <c r="A866" s="15"/>
      <c r="B866" s="16"/>
      <c r="C866" s="94"/>
      <c r="D866" s="95"/>
      <c r="E866" s="95"/>
      <c r="F866" s="95"/>
      <c r="G866" s="14"/>
      <c r="H866" s="14"/>
    </row>
    <row r="867" spans="1:8" s="11" customFormat="1" x14ac:dyDescent="0.2">
      <c r="A867" s="15"/>
      <c r="B867" s="16"/>
      <c r="C867" s="94"/>
      <c r="D867" s="95"/>
      <c r="E867" s="95"/>
      <c r="F867" s="95"/>
      <c r="G867" s="14"/>
      <c r="H867" s="14"/>
    </row>
    <row r="868" spans="1:8" s="11" customFormat="1" x14ac:dyDescent="0.2">
      <c r="A868" s="15"/>
      <c r="B868" s="16"/>
      <c r="C868" s="94"/>
      <c r="D868" s="95"/>
      <c r="E868" s="95"/>
      <c r="F868" s="95"/>
      <c r="G868" s="14"/>
      <c r="H868" s="14"/>
    </row>
    <row r="869" spans="1:8" s="11" customFormat="1" x14ac:dyDescent="0.2">
      <c r="A869" s="15"/>
      <c r="B869" s="16"/>
      <c r="C869" s="94"/>
      <c r="D869" s="95"/>
      <c r="E869" s="95"/>
      <c r="F869" s="95"/>
      <c r="G869" s="14"/>
      <c r="H869" s="14"/>
    </row>
    <row r="870" spans="1:8" s="11" customFormat="1" x14ac:dyDescent="0.2">
      <c r="A870" s="15"/>
      <c r="B870" s="16"/>
      <c r="C870" s="94"/>
      <c r="D870" s="95"/>
      <c r="E870" s="95"/>
      <c r="F870" s="95"/>
      <c r="G870" s="14"/>
      <c r="H870" s="14"/>
    </row>
    <row r="871" spans="1:8" s="11" customFormat="1" x14ac:dyDescent="0.2">
      <c r="A871" s="15"/>
      <c r="B871" s="16"/>
      <c r="C871" s="94"/>
      <c r="D871" s="95"/>
      <c r="E871" s="95"/>
      <c r="F871" s="95"/>
      <c r="G871" s="14"/>
      <c r="H871" s="14"/>
    </row>
    <row r="872" spans="1:8" s="11" customFormat="1" x14ac:dyDescent="0.2">
      <c r="A872" s="15"/>
      <c r="B872" s="16"/>
      <c r="C872" s="94"/>
      <c r="D872" s="95"/>
      <c r="E872" s="95"/>
      <c r="F872" s="95"/>
      <c r="G872" s="14"/>
      <c r="H872" s="14"/>
    </row>
    <row r="873" spans="1:8" s="11" customFormat="1" x14ac:dyDescent="0.2">
      <c r="A873" s="15"/>
      <c r="B873" s="16"/>
      <c r="C873" s="94"/>
      <c r="D873" s="95"/>
      <c r="E873" s="95"/>
      <c r="F873" s="95"/>
      <c r="G873" s="14"/>
      <c r="H873" s="14"/>
    </row>
    <row r="874" spans="1:8" s="11" customFormat="1" x14ac:dyDescent="0.2">
      <c r="A874" s="15"/>
      <c r="B874" s="16"/>
      <c r="C874" s="94"/>
      <c r="D874" s="95"/>
      <c r="E874" s="95"/>
      <c r="F874" s="95"/>
      <c r="G874" s="14"/>
      <c r="H874" s="14"/>
    </row>
    <row r="875" spans="1:8" s="11" customFormat="1" x14ac:dyDescent="0.2">
      <c r="A875" s="15"/>
      <c r="B875" s="16"/>
      <c r="C875" s="94"/>
      <c r="D875" s="95"/>
      <c r="E875" s="95"/>
      <c r="F875" s="95"/>
      <c r="G875" s="14"/>
      <c r="H875" s="14"/>
    </row>
    <row r="876" spans="1:8" s="11" customFormat="1" x14ac:dyDescent="0.2">
      <c r="A876" s="15"/>
      <c r="B876" s="16"/>
      <c r="C876" s="94"/>
      <c r="D876" s="95"/>
      <c r="E876" s="95"/>
      <c r="F876" s="95"/>
      <c r="G876" s="14"/>
      <c r="H876" s="14"/>
    </row>
  </sheetData>
  <mergeCells count="25">
    <mergeCell ref="I25:M25"/>
    <mergeCell ref="A4:M4"/>
    <mergeCell ref="A5:M5"/>
    <mergeCell ref="I20:M20"/>
    <mergeCell ref="I22:M22"/>
    <mergeCell ref="I24:M24"/>
    <mergeCell ref="I15:M15"/>
    <mergeCell ref="I19:M19"/>
    <mergeCell ref="I7:M7"/>
    <mergeCell ref="I18:M18"/>
    <mergeCell ref="I9:M9"/>
    <mergeCell ref="I11:M11"/>
    <mergeCell ref="I13:M13"/>
    <mergeCell ref="I21:M21"/>
    <mergeCell ref="I23:M23"/>
    <mergeCell ref="I14:M14"/>
    <mergeCell ref="I16:M16"/>
    <mergeCell ref="I17:M17"/>
    <mergeCell ref="A1:M1"/>
    <mergeCell ref="A2:M2"/>
    <mergeCell ref="A3:M3"/>
    <mergeCell ref="I10:M10"/>
    <mergeCell ref="I12:M12"/>
    <mergeCell ref="I6:M6"/>
    <mergeCell ref="I8:M8"/>
  </mergeCells>
  <hyperlinks>
    <hyperlink ref="A3" r:id="rId1" display="www.kramerav.com/us" xr:uid="{47F349C9-546E-49A8-A474-E520D232E789}"/>
    <hyperlink ref="A3:H3" r:id="rId2" display=" Please register on our web site to view and/or download the most current product pricing in PDF OR EXCEL format." xr:uid="{ADF67D6B-5D4F-4A77-BF14-909204436A35}"/>
  </hyperlinks>
  <pageMargins left="0.7" right="0.7" top="0.75" bottom="0.75" header="0.3" footer="0.3"/>
  <pageSetup orientation="portrait" horizontalDpi="4294967295" verticalDpi="4294967295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72676-9B5B-4B7F-BC0D-1E368117E011}">
  <dimension ref="A1:F172"/>
  <sheetViews>
    <sheetView workbookViewId="0">
      <pane ySplit="1" topLeftCell="A2" activePane="bottomLeft" state="frozen"/>
      <selection pane="bottomLeft" activeCell="B34" sqref="B34"/>
    </sheetView>
  </sheetViews>
  <sheetFormatPr defaultRowHeight="12.75" x14ac:dyDescent="0.2"/>
  <cols>
    <col min="1" max="1" width="19.7109375" style="161" bestFit="1" customWidth="1"/>
    <col min="2" max="2" width="19.140625" style="162" bestFit="1" customWidth="1"/>
    <col min="3" max="3" width="25.28515625" style="162" bestFit="1" customWidth="1"/>
    <col min="4" max="4" width="11" style="163" bestFit="1" customWidth="1"/>
    <col min="5" max="5" width="31.85546875" style="163" bestFit="1" customWidth="1"/>
    <col min="6" max="6" width="60.5703125" style="161" bestFit="1" customWidth="1"/>
    <col min="7" max="16384" width="9.140625" style="92"/>
  </cols>
  <sheetData>
    <row r="1" spans="1:6" x14ac:dyDescent="0.2">
      <c r="A1" s="147" t="s">
        <v>79</v>
      </c>
      <c r="B1" s="148" t="s">
        <v>80</v>
      </c>
      <c r="C1" s="148" t="s">
        <v>8443</v>
      </c>
      <c r="D1" s="149" t="s">
        <v>13</v>
      </c>
      <c r="E1" s="149" t="s">
        <v>8444</v>
      </c>
      <c r="F1" s="147" t="s">
        <v>8440</v>
      </c>
    </row>
    <row r="2" spans="1:6" x14ac:dyDescent="0.2">
      <c r="A2" s="150" t="s">
        <v>7217</v>
      </c>
      <c r="B2" s="151" t="s">
        <v>7218</v>
      </c>
      <c r="C2" s="151">
        <v>2</v>
      </c>
      <c r="D2" s="152">
        <v>2860</v>
      </c>
      <c r="E2" s="152">
        <v>1287</v>
      </c>
      <c r="F2" s="150" t="s">
        <v>7219</v>
      </c>
    </row>
    <row r="3" spans="1:6" x14ac:dyDescent="0.2">
      <c r="A3" s="150" t="s">
        <v>7221</v>
      </c>
      <c r="B3" s="151" t="s">
        <v>7222</v>
      </c>
      <c r="C3" s="151">
        <v>1</v>
      </c>
      <c r="D3" s="152">
        <v>2860</v>
      </c>
      <c r="E3" s="152">
        <v>1287</v>
      </c>
      <c r="F3" s="150" t="s">
        <v>7223</v>
      </c>
    </row>
    <row r="4" spans="1:6" x14ac:dyDescent="0.2">
      <c r="A4" s="150" t="s">
        <v>8445</v>
      </c>
      <c r="B4" s="151" t="s">
        <v>8446</v>
      </c>
      <c r="C4" s="151">
        <v>2</v>
      </c>
      <c r="D4" s="152">
        <v>625</v>
      </c>
      <c r="E4" s="152">
        <v>281.25</v>
      </c>
      <c r="F4" s="150" t="s">
        <v>5388</v>
      </c>
    </row>
    <row r="5" spans="1:6" x14ac:dyDescent="0.2">
      <c r="A5" s="150" t="s">
        <v>8447</v>
      </c>
      <c r="B5" s="151" t="s">
        <v>6089</v>
      </c>
      <c r="C5" s="151">
        <v>2</v>
      </c>
      <c r="D5" s="152">
        <v>715</v>
      </c>
      <c r="E5" s="152">
        <v>321.75</v>
      </c>
      <c r="F5" s="150" t="s">
        <v>6090</v>
      </c>
    </row>
    <row r="6" spans="1:6" x14ac:dyDescent="0.2">
      <c r="A6" s="153" t="s">
        <v>8448</v>
      </c>
      <c r="B6" s="151" t="s">
        <v>8277</v>
      </c>
      <c r="C6" s="151">
        <v>2</v>
      </c>
      <c r="D6" s="152">
        <v>2243</v>
      </c>
      <c r="E6" s="152">
        <v>1009.35</v>
      </c>
      <c r="F6" s="153" t="str">
        <f>VLOOKUP(B6,[1]Sheet1!$C$2:$I$8451,7,FALSE)</f>
        <v>16x16 Video - 2RU - w/LCP - Non-Redun - w/IP</v>
      </c>
    </row>
    <row r="7" spans="1:6" x14ac:dyDescent="0.2">
      <c r="A7" s="153" t="s">
        <v>8449</v>
      </c>
      <c r="B7" s="154" t="s">
        <v>5918</v>
      </c>
      <c r="C7" s="155">
        <v>2</v>
      </c>
      <c r="D7" s="156">
        <v>630</v>
      </c>
      <c r="E7" s="156">
        <v>283.5</v>
      </c>
      <c r="F7" s="157" t="s">
        <v>5919</v>
      </c>
    </row>
    <row r="8" spans="1:6" x14ac:dyDescent="0.2">
      <c r="A8" s="150" t="s">
        <v>8450</v>
      </c>
      <c r="B8" s="151" t="s">
        <v>6646</v>
      </c>
      <c r="C8" s="151">
        <v>1</v>
      </c>
      <c r="D8" s="152">
        <v>1190</v>
      </c>
      <c r="E8" s="152">
        <v>535.5</v>
      </c>
      <c r="F8" s="150" t="s">
        <v>6647</v>
      </c>
    </row>
    <row r="9" spans="1:6" x14ac:dyDescent="0.2">
      <c r="A9" s="150" t="s">
        <v>8451</v>
      </c>
      <c r="B9" s="151" t="s">
        <v>7126</v>
      </c>
      <c r="C9" s="151">
        <v>3</v>
      </c>
      <c r="D9" s="152">
        <v>2205</v>
      </c>
      <c r="E9" s="152">
        <v>992.25</v>
      </c>
      <c r="F9" s="150" t="s">
        <v>7127</v>
      </c>
    </row>
    <row r="10" spans="1:6" x14ac:dyDescent="0.2">
      <c r="A10" s="150" t="s">
        <v>8452</v>
      </c>
      <c r="B10" s="151" t="s">
        <v>6702</v>
      </c>
      <c r="C10" s="151">
        <v>3</v>
      </c>
      <c r="D10" s="152">
        <v>1255</v>
      </c>
      <c r="E10" s="152">
        <v>564.75</v>
      </c>
      <c r="F10" s="150" t="s">
        <v>6703</v>
      </c>
    </row>
    <row r="11" spans="1:6" x14ac:dyDescent="0.2">
      <c r="A11" s="158" t="s">
        <v>8453</v>
      </c>
      <c r="B11" s="159" t="s">
        <v>8454</v>
      </c>
      <c r="C11" s="159">
        <v>1</v>
      </c>
      <c r="D11" s="156">
        <v>725</v>
      </c>
      <c r="E11" s="152">
        <v>326.25</v>
      </c>
      <c r="F11" s="158" t="s">
        <v>8455</v>
      </c>
    </row>
    <row r="12" spans="1:6" x14ac:dyDescent="0.2">
      <c r="A12" s="150" t="s">
        <v>6951</v>
      </c>
      <c r="B12" s="151" t="s">
        <v>6952</v>
      </c>
      <c r="C12" s="151">
        <v>1</v>
      </c>
      <c r="D12" s="152">
        <v>1645</v>
      </c>
      <c r="E12" s="152">
        <v>740.25</v>
      </c>
      <c r="F12" s="150" t="s">
        <v>6953</v>
      </c>
    </row>
    <row r="13" spans="1:6" x14ac:dyDescent="0.2">
      <c r="A13" s="158" t="s">
        <v>5386</v>
      </c>
      <c r="B13" s="159" t="s">
        <v>5387</v>
      </c>
      <c r="C13" s="159">
        <v>1</v>
      </c>
      <c r="D13" s="156">
        <v>435</v>
      </c>
      <c r="E13" s="152">
        <v>195.75</v>
      </c>
      <c r="F13" s="158" t="s">
        <v>5388</v>
      </c>
    </row>
    <row r="14" spans="1:6" x14ac:dyDescent="0.2">
      <c r="A14" s="150" t="s">
        <v>2181</v>
      </c>
      <c r="B14" s="151" t="s">
        <v>2182</v>
      </c>
      <c r="C14" s="151">
        <v>1</v>
      </c>
      <c r="D14" s="152">
        <v>20</v>
      </c>
      <c r="E14" s="152">
        <v>9</v>
      </c>
      <c r="F14" s="150" t="s">
        <v>2183</v>
      </c>
    </row>
    <row r="15" spans="1:6" x14ac:dyDescent="0.2">
      <c r="A15" s="158" t="s">
        <v>353</v>
      </c>
      <c r="B15" s="159" t="s">
        <v>354</v>
      </c>
      <c r="C15" s="159">
        <v>1</v>
      </c>
      <c r="D15" s="156">
        <v>345</v>
      </c>
      <c r="E15" s="152">
        <v>155.25</v>
      </c>
      <c r="F15" s="158" t="s">
        <v>8456</v>
      </c>
    </row>
    <row r="16" spans="1:6" x14ac:dyDescent="0.2">
      <c r="A16" s="158" t="s">
        <v>5162</v>
      </c>
      <c r="B16" s="159" t="s">
        <v>5163</v>
      </c>
      <c r="C16" s="159">
        <v>1</v>
      </c>
      <c r="D16" s="156">
        <v>370</v>
      </c>
      <c r="E16" s="152">
        <v>166.5</v>
      </c>
      <c r="F16" s="158" t="s">
        <v>5160</v>
      </c>
    </row>
    <row r="17" spans="1:6" x14ac:dyDescent="0.2">
      <c r="A17" s="158" t="s">
        <v>5008</v>
      </c>
      <c r="B17" s="159" t="s">
        <v>5009</v>
      </c>
      <c r="C17" s="159">
        <v>1</v>
      </c>
      <c r="D17" s="156">
        <v>325</v>
      </c>
      <c r="E17" s="152">
        <v>146.25</v>
      </c>
      <c r="F17" s="158" t="s">
        <v>5010</v>
      </c>
    </row>
    <row r="18" spans="1:6" x14ac:dyDescent="0.2">
      <c r="A18" s="150" t="s">
        <v>5504</v>
      </c>
      <c r="B18" s="151" t="s">
        <v>5505</v>
      </c>
      <c r="C18" s="151">
        <v>1</v>
      </c>
      <c r="D18" s="152">
        <v>470</v>
      </c>
      <c r="E18" s="152">
        <v>211.5</v>
      </c>
      <c r="F18" s="150" t="s">
        <v>5506</v>
      </c>
    </row>
    <row r="19" spans="1:6" x14ac:dyDescent="0.2">
      <c r="A19" s="150" t="s">
        <v>6170</v>
      </c>
      <c r="B19" s="151" t="s">
        <v>6171</v>
      </c>
      <c r="C19" s="151">
        <v>1</v>
      </c>
      <c r="D19" s="152">
        <v>780</v>
      </c>
      <c r="E19" s="152">
        <v>351</v>
      </c>
      <c r="F19" s="150" t="s">
        <v>6172</v>
      </c>
    </row>
    <row r="20" spans="1:6" x14ac:dyDescent="0.2">
      <c r="A20" s="150" t="s">
        <v>8062</v>
      </c>
      <c r="B20" s="151" t="s">
        <v>8063</v>
      </c>
      <c r="C20" s="151">
        <v>1</v>
      </c>
      <c r="D20" s="152">
        <v>845</v>
      </c>
      <c r="E20" s="152">
        <v>380.25</v>
      </c>
      <c r="F20" s="150" t="s">
        <v>6707</v>
      </c>
    </row>
    <row r="21" spans="1:6" x14ac:dyDescent="0.2">
      <c r="A21" s="153" t="s">
        <v>6316</v>
      </c>
      <c r="B21" s="151" t="s">
        <v>6317</v>
      </c>
      <c r="C21" s="151">
        <v>2</v>
      </c>
      <c r="D21" s="152">
        <v>930</v>
      </c>
      <c r="E21" s="152">
        <v>418.5</v>
      </c>
      <c r="F21" s="153" t="s">
        <v>6318</v>
      </c>
    </row>
    <row r="22" spans="1:6" x14ac:dyDescent="0.2">
      <c r="A22" s="158" t="s">
        <v>8457</v>
      </c>
      <c r="B22" s="159" t="s">
        <v>5470</v>
      </c>
      <c r="C22" s="159">
        <v>2</v>
      </c>
      <c r="D22" s="156">
        <v>460</v>
      </c>
      <c r="E22" s="152">
        <v>207</v>
      </c>
      <c r="F22" s="158" t="s">
        <v>5471</v>
      </c>
    </row>
    <row r="23" spans="1:6" x14ac:dyDescent="0.2">
      <c r="A23" s="150" t="s">
        <v>5444</v>
      </c>
      <c r="B23" s="151" t="s">
        <v>5445</v>
      </c>
      <c r="C23" s="151">
        <v>2</v>
      </c>
      <c r="D23" s="152">
        <v>455</v>
      </c>
      <c r="E23" s="152">
        <v>204.75</v>
      </c>
      <c r="F23" s="150" t="s">
        <v>5446</v>
      </c>
    </row>
    <row r="24" spans="1:6" x14ac:dyDescent="0.2">
      <c r="A24" s="150" t="s">
        <v>5308</v>
      </c>
      <c r="B24" s="151" t="s">
        <v>5309</v>
      </c>
      <c r="C24" s="151">
        <v>1</v>
      </c>
      <c r="D24" s="152">
        <v>415</v>
      </c>
      <c r="E24" s="152">
        <v>186.75</v>
      </c>
      <c r="F24" s="150" t="s">
        <v>5310</v>
      </c>
    </row>
    <row r="25" spans="1:6" x14ac:dyDescent="0.2">
      <c r="A25" s="150" t="s">
        <v>5710</v>
      </c>
      <c r="B25" s="151" t="s">
        <v>5711</v>
      </c>
      <c r="C25" s="151">
        <v>1</v>
      </c>
      <c r="D25" s="152">
        <v>540</v>
      </c>
      <c r="E25" s="152">
        <v>243</v>
      </c>
      <c r="F25" s="150" t="s">
        <v>5712</v>
      </c>
    </row>
    <row r="26" spans="1:6" x14ac:dyDescent="0.2">
      <c r="A26" s="150" t="s">
        <v>5955</v>
      </c>
      <c r="B26" s="151" t="s">
        <v>5956</v>
      </c>
      <c r="C26" s="151">
        <v>1</v>
      </c>
      <c r="D26" s="152">
        <v>655</v>
      </c>
      <c r="E26" s="152">
        <v>294.75</v>
      </c>
      <c r="F26" s="150" t="s">
        <v>5957</v>
      </c>
    </row>
    <row r="27" spans="1:6" x14ac:dyDescent="0.2">
      <c r="A27" s="150" t="s">
        <v>8458</v>
      </c>
      <c r="B27" s="151" t="s">
        <v>8459</v>
      </c>
      <c r="C27" s="151">
        <v>1</v>
      </c>
      <c r="D27" s="152">
        <v>325</v>
      </c>
      <c r="E27" s="152">
        <v>146.25</v>
      </c>
      <c r="F27" s="150" t="s">
        <v>8460</v>
      </c>
    </row>
    <row r="28" spans="1:6" x14ac:dyDescent="0.2">
      <c r="A28" s="150" t="s">
        <v>5062</v>
      </c>
      <c r="B28" s="151" t="s">
        <v>5063</v>
      </c>
      <c r="C28" s="151">
        <v>3</v>
      </c>
      <c r="D28" s="152">
        <v>345</v>
      </c>
      <c r="E28" s="152">
        <v>155.25</v>
      </c>
      <c r="F28" s="150" t="s">
        <v>5065</v>
      </c>
    </row>
    <row r="29" spans="1:6" x14ac:dyDescent="0.2">
      <c r="A29" s="150" t="s">
        <v>7050</v>
      </c>
      <c r="B29" s="151" t="s">
        <v>7051</v>
      </c>
      <c r="C29" s="151">
        <v>1</v>
      </c>
      <c r="D29" s="152">
        <v>1935</v>
      </c>
      <c r="E29" s="152">
        <v>870.75</v>
      </c>
      <c r="F29" s="150" t="s">
        <v>7052</v>
      </c>
    </row>
    <row r="30" spans="1:6" x14ac:dyDescent="0.2">
      <c r="A30" s="150" t="s">
        <v>5897</v>
      </c>
      <c r="B30" s="151" t="s">
        <v>5898</v>
      </c>
      <c r="C30" s="151">
        <v>1</v>
      </c>
      <c r="D30" s="152">
        <v>625</v>
      </c>
      <c r="E30" s="152">
        <v>281.25</v>
      </c>
      <c r="F30" s="150" t="s">
        <v>5899</v>
      </c>
    </row>
    <row r="31" spans="1:6" x14ac:dyDescent="0.2">
      <c r="A31" s="150" t="s">
        <v>5058</v>
      </c>
      <c r="B31" s="151" t="s">
        <v>5059</v>
      </c>
      <c r="C31" s="151">
        <v>1</v>
      </c>
      <c r="D31" s="152">
        <v>345</v>
      </c>
      <c r="E31" s="152">
        <v>155.25</v>
      </c>
      <c r="F31" s="150" t="s">
        <v>5060</v>
      </c>
    </row>
    <row r="32" spans="1:6" x14ac:dyDescent="0.2">
      <c r="A32" s="150" t="s">
        <v>5134</v>
      </c>
      <c r="B32" s="151" t="s">
        <v>5135</v>
      </c>
      <c r="C32" s="151">
        <v>1</v>
      </c>
      <c r="D32" s="152">
        <v>360</v>
      </c>
      <c r="E32" s="152">
        <v>162</v>
      </c>
      <c r="F32" s="150" t="s">
        <v>5136</v>
      </c>
    </row>
    <row r="33" spans="1:6" x14ac:dyDescent="0.2">
      <c r="A33" s="150" t="s">
        <v>8461</v>
      </c>
      <c r="B33" s="151" t="s">
        <v>4767</v>
      </c>
      <c r="C33" s="151">
        <v>1</v>
      </c>
      <c r="D33" s="152">
        <v>270</v>
      </c>
      <c r="E33" s="152">
        <v>121.5</v>
      </c>
      <c r="F33" s="150" t="s">
        <v>4768</v>
      </c>
    </row>
    <row r="34" spans="1:6" x14ac:dyDescent="0.2">
      <c r="A34" s="158" t="s">
        <v>8462</v>
      </c>
      <c r="B34" s="159" t="s">
        <v>5028</v>
      </c>
      <c r="C34" s="159">
        <v>1</v>
      </c>
      <c r="D34" s="156">
        <v>330</v>
      </c>
      <c r="E34" s="152">
        <v>148.5</v>
      </c>
      <c r="F34" s="158" t="s">
        <v>5029</v>
      </c>
    </row>
    <row r="35" spans="1:6" x14ac:dyDescent="0.2">
      <c r="A35" s="150" t="s">
        <v>8463</v>
      </c>
      <c r="B35" s="151" t="s">
        <v>8464</v>
      </c>
      <c r="C35" s="151">
        <v>4</v>
      </c>
      <c r="D35" s="152">
        <v>195</v>
      </c>
      <c r="E35" s="152">
        <v>87.75</v>
      </c>
      <c r="F35" s="150" t="s">
        <v>8465</v>
      </c>
    </row>
    <row r="36" spans="1:6" x14ac:dyDescent="0.2">
      <c r="A36" s="150" t="s">
        <v>7803</v>
      </c>
      <c r="B36" s="151" t="s">
        <v>7804</v>
      </c>
      <c r="C36" s="151">
        <v>4</v>
      </c>
      <c r="D36" s="152">
        <v>195</v>
      </c>
      <c r="E36" s="152">
        <v>87.75</v>
      </c>
      <c r="F36" s="150" t="s">
        <v>7805</v>
      </c>
    </row>
    <row r="37" spans="1:6" x14ac:dyDescent="0.2">
      <c r="A37" s="158" t="s">
        <v>4429</v>
      </c>
      <c r="B37" s="159" t="s">
        <v>4430</v>
      </c>
      <c r="C37" s="159">
        <v>1</v>
      </c>
      <c r="D37" s="156">
        <v>195</v>
      </c>
      <c r="E37" s="152">
        <v>87.75</v>
      </c>
      <c r="F37" s="158" t="s">
        <v>8466</v>
      </c>
    </row>
    <row r="38" spans="1:6" x14ac:dyDescent="0.2">
      <c r="A38" s="150" t="s">
        <v>6653</v>
      </c>
      <c r="B38" s="151" t="s">
        <v>6654</v>
      </c>
      <c r="C38" s="151">
        <v>1</v>
      </c>
      <c r="D38" s="152">
        <v>1195</v>
      </c>
      <c r="E38" s="152">
        <v>537.75</v>
      </c>
      <c r="F38" s="150" t="s">
        <v>6655</v>
      </c>
    </row>
    <row r="39" spans="1:6" x14ac:dyDescent="0.2">
      <c r="A39" s="150" t="s">
        <v>8467</v>
      </c>
      <c r="B39" s="151" t="s">
        <v>8468</v>
      </c>
      <c r="C39" s="151">
        <v>2</v>
      </c>
      <c r="D39" s="152">
        <v>895</v>
      </c>
      <c r="E39" s="152">
        <v>402.75</v>
      </c>
      <c r="F39" s="150" t="s">
        <v>8469</v>
      </c>
    </row>
    <row r="40" spans="1:6" x14ac:dyDescent="0.2">
      <c r="A40" s="150" t="s">
        <v>8470</v>
      </c>
      <c r="B40" s="151" t="s">
        <v>8471</v>
      </c>
      <c r="C40" s="151">
        <v>3</v>
      </c>
      <c r="D40" s="152">
        <v>1450</v>
      </c>
      <c r="E40" s="152">
        <v>652.5</v>
      </c>
      <c r="F40" s="150" t="s">
        <v>8472</v>
      </c>
    </row>
    <row r="41" spans="1:6" x14ac:dyDescent="0.2">
      <c r="A41" s="150" t="s">
        <v>6368</v>
      </c>
      <c r="B41" s="151" t="s">
        <v>6369</v>
      </c>
      <c r="C41" s="151">
        <v>22</v>
      </c>
      <c r="D41" s="152">
        <v>955</v>
      </c>
      <c r="E41" s="152">
        <v>429.75</v>
      </c>
      <c r="F41" s="150" t="s">
        <v>6370</v>
      </c>
    </row>
    <row r="42" spans="1:6" x14ac:dyDescent="0.2">
      <c r="A42" s="150" t="s">
        <v>6729</v>
      </c>
      <c r="B42" s="151" t="s">
        <v>6730</v>
      </c>
      <c r="C42" s="151">
        <v>2</v>
      </c>
      <c r="D42" s="152">
        <v>1295</v>
      </c>
      <c r="E42" s="152">
        <v>582.75</v>
      </c>
      <c r="F42" s="150" t="s">
        <v>6731</v>
      </c>
    </row>
    <row r="43" spans="1:6" x14ac:dyDescent="0.2">
      <c r="A43" s="150" t="s">
        <v>8473</v>
      </c>
      <c r="B43" s="151" t="s">
        <v>8474</v>
      </c>
      <c r="C43" s="151">
        <v>2</v>
      </c>
      <c r="D43" s="152">
        <v>895</v>
      </c>
      <c r="E43" s="152">
        <v>402.75</v>
      </c>
      <c r="F43" s="150" t="s">
        <v>8475</v>
      </c>
    </row>
    <row r="44" spans="1:6" x14ac:dyDescent="0.2">
      <c r="A44" s="150" t="s">
        <v>8476</v>
      </c>
      <c r="B44" s="151" t="s">
        <v>8477</v>
      </c>
      <c r="C44" s="151">
        <v>3</v>
      </c>
      <c r="D44" s="152">
        <v>1450</v>
      </c>
      <c r="E44" s="152">
        <v>652.5</v>
      </c>
      <c r="F44" s="150" t="s">
        <v>8478</v>
      </c>
    </row>
    <row r="45" spans="1:6" x14ac:dyDescent="0.2">
      <c r="A45" s="150" t="s">
        <v>6363</v>
      </c>
      <c r="B45" s="151" t="s">
        <v>6364</v>
      </c>
      <c r="C45" s="151">
        <v>23</v>
      </c>
      <c r="D45" s="152">
        <v>955</v>
      </c>
      <c r="E45" s="152">
        <v>429.75</v>
      </c>
      <c r="F45" s="150" t="s">
        <v>6365</v>
      </c>
    </row>
    <row r="46" spans="1:6" x14ac:dyDescent="0.2">
      <c r="A46" s="150" t="s">
        <v>6439</v>
      </c>
      <c r="B46" s="151" t="s">
        <v>6440</v>
      </c>
      <c r="C46" s="151">
        <v>1</v>
      </c>
      <c r="D46" s="152">
        <v>1015</v>
      </c>
      <c r="E46" s="152">
        <v>456.75</v>
      </c>
      <c r="F46" s="150" t="s">
        <v>6441</v>
      </c>
    </row>
    <row r="47" spans="1:6" x14ac:dyDescent="0.2">
      <c r="A47" s="150" t="s">
        <v>6697</v>
      </c>
      <c r="B47" s="151" t="s">
        <v>6698</v>
      </c>
      <c r="C47" s="151">
        <v>1</v>
      </c>
      <c r="D47" s="152">
        <v>1255</v>
      </c>
      <c r="E47" s="152">
        <v>564.75</v>
      </c>
      <c r="F47" s="150" t="s">
        <v>6699</v>
      </c>
    </row>
    <row r="48" spans="1:6" x14ac:dyDescent="0.2">
      <c r="A48" s="150" t="s">
        <v>4697</v>
      </c>
      <c r="B48" s="151" t="s">
        <v>4698</v>
      </c>
      <c r="C48" s="151">
        <v>2</v>
      </c>
      <c r="D48" s="152">
        <v>265</v>
      </c>
      <c r="E48" s="152">
        <v>119.25</v>
      </c>
      <c r="F48" s="150" t="s">
        <v>4699</v>
      </c>
    </row>
    <row r="49" spans="1:6" x14ac:dyDescent="0.2">
      <c r="A49" s="150" t="s">
        <v>4713</v>
      </c>
      <c r="B49" s="151" t="s">
        <v>4714</v>
      </c>
      <c r="C49" s="151">
        <v>2</v>
      </c>
      <c r="D49" s="152">
        <v>265</v>
      </c>
      <c r="E49" s="152">
        <v>119.25</v>
      </c>
      <c r="F49" s="150" t="s">
        <v>4715</v>
      </c>
    </row>
    <row r="50" spans="1:6" x14ac:dyDescent="0.2">
      <c r="A50" s="153" t="s">
        <v>5206</v>
      </c>
      <c r="B50" s="151" t="s">
        <v>5207</v>
      </c>
      <c r="C50" s="151">
        <v>1</v>
      </c>
      <c r="D50" s="152">
        <v>380</v>
      </c>
      <c r="E50" s="152">
        <v>171</v>
      </c>
      <c r="F50" s="153" t="s">
        <v>8479</v>
      </c>
    </row>
    <row r="51" spans="1:6" x14ac:dyDescent="0.2">
      <c r="A51" s="153" t="s">
        <v>6894</v>
      </c>
      <c r="B51" s="151" t="s">
        <v>6895</v>
      </c>
      <c r="C51" s="151">
        <v>4</v>
      </c>
      <c r="D51" s="152">
        <v>1570</v>
      </c>
      <c r="E51" s="152">
        <v>706.5</v>
      </c>
      <c r="F51" s="153" t="str">
        <f>VLOOKUP(B51,[1]Sheet1!$C$2:$I$8451,7,FALSE)</f>
        <v>7" S1 tabletop/in-wall Black Touch Panel</v>
      </c>
    </row>
    <row r="52" spans="1:6" x14ac:dyDescent="0.2">
      <c r="A52" s="150" t="s">
        <v>7034</v>
      </c>
      <c r="B52" s="151" t="s">
        <v>7035</v>
      </c>
      <c r="C52" s="151">
        <v>4</v>
      </c>
      <c r="D52" s="152">
        <v>1885</v>
      </c>
      <c r="E52" s="152">
        <v>848.25</v>
      </c>
      <c r="F52" s="150" t="s">
        <v>7036</v>
      </c>
    </row>
    <row r="53" spans="1:6" x14ac:dyDescent="0.2">
      <c r="A53" s="150" t="s">
        <v>8480</v>
      </c>
      <c r="B53" s="151" t="s">
        <v>4572</v>
      </c>
      <c r="C53" s="151">
        <v>10</v>
      </c>
      <c r="D53" s="152">
        <v>225</v>
      </c>
      <c r="E53" s="152">
        <v>101.25</v>
      </c>
      <c r="F53" s="150" t="s">
        <v>4573</v>
      </c>
    </row>
    <row r="54" spans="1:6" x14ac:dyDescent="0.2">
      <c r="A54" s="150" t="s">
        <v>8480</v>
      </c>
      <c r="B54" s="151" t="s">
        <v>4576</v>
      </c>
      <c r="C54" s="151">
        <v>13</v>
      </c>
      <c r="D54" s="152">
        <v>225</v>
      </c>
      <c r="E54" s="152">
        <v>101.25</v>
      </c>
      <c r="F54" s="150" t="s">
        <v>4573</v>
      </c>
    </row>
    <row r="55" spans="1:6" x14ac:dyDescent="0.2">
      <c r="A55" s="150" t="s">
        <v>8481</v>
      </c>
      <c r="B55" s="151" t="s">
        <v>7456</v>
      </c>
      <c r="C55" s="151">
        <v>1</v>
      </c>
      <c r="D55" s="152">
        <v>6265</v>
      </c>
      <c r="E55" s="152">
        <v>2819.25</v>
      </c>
      <c r="F55" s="150" t="s">
        <v>7457</v>
      </c>
    </row>
    <row r="56" spans="1:6" x14ac:dyDescent="0.2">
      <c r="A56" s="150" t="s">
        <v>4800</v>
      </c>
      <c r="B56" s="151" t="s">
        <v>4801</v>
      </c>
      <c r="C56" s="151">
        <v>1</v>
      </c>
      <c r="D56" s="152">
        <v>280</v>
      </c>
      <c r="E56" s="152">
        <v>126</v>
      </c>
      <c r="F56" s="150" t="s">
        <v>4802</v>
      </c>
    </row>
    <row r="57" spans="1:6" x14ac:dyDescent="0.2">
      <c r="A57" s="158" t="s">
        <v>6741</v>
      </c>
      <c r="B57" s="159" t="s">
        <v>6742</v>
      </c>
      <c r="C57" s="159">
        <v>1</v>
      </c>
      <c r="D57" s="156">
        <v>1305</v>
      </c>
      <c r="E57" s="152">
        <v>587.25</v>
      </c>
      <c r="F57" s="158" t="s">
        <v>6743</v>
      </c>
    </row>
    <row r="58" spans="1:6" x14ac:dyDescent="0.2">
      <c r="A58" s="150" t="s">
        <v>8482</v>
      </c>
      <c r="B58" s="151" t="s">
        <v>8483</v>
      </c>
      <c r="C58" s="151">
        <v>3</v>
      </c>
      <c r="D58" s="152">
        <v>780</v>
      </c>
      <c r="E58" s="152">
        <v>351</v>
      </c>
      <c r="F58" s="150" t="s">
        <v>8484</v>
      </c>
    </row>
    <row r="59" spans="1:6" x14ac:dyDescent="0.2">
      <c r="A59" s="150" t="s">
        <v>8485</v>
      </c>
      <c r="B59" s="151" t="s">
        <v>8486</v>
      </c>
      <c r="C59" s="151">
        <v>1</v>
      </c>
      <c r="D59" s="152">
        <v>895</v>
      </c>
      <c r="E59" s="152">
        <v>402.75</v>
      </c>
      <c r="F59" s="150" t="s">
        <v>8487</v>
      </c>
    </row>
    <row r="60" spans="1:6" x14ac:dyDescent="0.2">
      <c r="A60" s="150" t="s">
        <v>7150</v>
      </c>
      <c r="B60" s="151" t="s">
        <v>7151</v>
      </c>
      <c r="C60" s="151">
        <v>1</v>
      </c>
      <c r="D60" s="152">
        <v>2345</v>
      </c>
      <c r="E60" s="152">
        <v>1055.25</v>
      </c>
      <c r="F60" s="150" t="s">
        <v>7152</v>
      </c>
    </row>
    <row r="61" spans="1:6" x14ac:dyDescent="0.2">
      <c r="A61" s="150" t="s">
        <v>4085</v>
      </c>
      <c r="B61" s="151" t="s">
        <v>4086</v>
      </c>
      <c r="C61" s="151">
        <v>1</v>
      </c>
      <c r="D61" s="152">
        <v>125</v>
      </c>
      <c r="E61" s="152">
        <v>56.25</v>
      </c>
      <c r="F61" s="150" t="s">
        <v>4088</v>
      </c>
    </row>
    <row r="62" spans="1:6" x14ac:dyDescent="0.2">
      <c r="A62" s="153" t="s">
        <v>5912</v>
      </c>
      <c r="B62" s="154" t="s">
        <v>5913</v>
      </c>
      <c r="C62" s="155">
        <v>1</v>
      </c>
      <c r="D62" s="156">
        <v>630</v>
      </c>
      <c r="E62" s="156">
        <v>283.5</v>
      </c>
      <c r="F62" s="157" t="s">
        <v>8488</v>
      </c>
    </row>
    <row r="63" spans="1:6" x14ac:dyDescent="0.2">
      <c r="A63" s="150" t="s">
        <v>4821</v>
      </c>
      <c r="B63" s="151" t="s">
        <v>4822</v>
      </c>
      <c r="C63" s="151">
        <v>1</v>
      </c>
      <c r="D63" s="152">
        <v>280</v>
      </c>
      <c r="E63" s="152">
        <v>126</v>
      </c>
      <c r="F63" s="150" t="s">
        <v>4823</v>
      </c>
    </row>
    <row r="64" spans="1:6" x14ac:dyDescent="0.2">
      <c r="A64" s="150" t="s">
        <v>4812</v>
      </c>
      <c r="B64" s="151" t="s">
        <v>4813</v>
      </c>
      <c r="C64" s="151">
        <v>1</v>
      </c>
      <c r="D64" s="152">
        <v>280</v>
      </c>
      <c r="E64" s="152">
        <v>126</v>
      </c>
      <c r="F64" s="150" t="s">
        <v>4814</v>
      </c>
    </row>
    <row r="65" spans="1:6" x14ac:dyDescent="0.2">
      <c r="A65" s="153" t="s">
        <v>5753</v>
      </c>
      <c r="B65" s="151" t="s">
        <v>5754</v>
      </c>
      <c r="C65" s="151">
        <v>1</v>
      </c>
      <c r="D65" s="152">
        <v>555</v>
      </c>
      <c r="E65" s="152">
        <v>249.75</v>
      </c>
      <c r="F65" s="153" t="str">
        <f>VLOOKUP(B65,[1]Sheet1!$C$2:$I$8451,7,FALSE)</f>
        <v>4K60 4:4:4 HDMI over DGKat 2.0 Twisted Pair Extender kit</v>
      </c>
    </row>
    <row r="66" spans="1:6" x14ac:dyDescent="0.2">
      <c r="A66" s="150" t="s">
        <v>8489</v>
      </c>
      <c r="B66" s="151" t="s">
        <v>3628</v>
      </c>
      <c r="C66" s="151">
        <v>1</v>
      </c>
      <c r="D66" s="152">
        <v>65</v>
      </c>
      <c r="E66" s="152">
        <v>29.25</v>
      </c>
      <c r="F66" s="150" t="s">
        <v>8490</v>
      </c>
    </row>
    <row r="67" spans="1:6" x14ac:dyDescent="0.2">
      <c r="A67" s="158" t="s">
        <v>8491</v>
      </c>
      <c r="B67" s="159" t="s">
        <v>4662</v>
      </c>
      <c r="C67" s="159">
        <v>3</v>
      </c>
      <c r="D67" s="156">
        <v>255</v>
      </c>
      <c r="E67" s="152">
        <v>114.75</v>
      </c>
      <c r="F67" s="158" t="s">
        <v>4619</v>
      </c>
    </row>
    <row r="68" spans="1:6" x14ac:dyDescent="0.2">
      <c r="A68" s="150" t="s">
        <v>8492</v>
      </c>
      <c r="B68" s="151" t="s">
        <v>8493</v>
      </c>
      <c r="C68" s="151">
        <v>1</v>
      </c>
      <c r="D68" s="152">
        <v>596</v>
      </c>
      <c r="E68" s="152">
        <v>268.2</v>
      </c>
      <c r="F68" s="150" t="s">
        <v>5980</v>
      </c>
    </row>
    <row r="69" spans="1:6" x14ac:dyDescent="0.2">
      <c r="A69" s="158" t="s">
        <v>5565</v>
      </c>
      <c r="B69" s="159" t="s">
        <v>5566</v>
      </c>
      <c r="C69" s="159">
        <v>3</v>
      </c>
      <c r="D69" s="156">
        <v>490</v>
      </c>
      <c r="E69" s="152">
        <v>220.5</v>
      </c>
      <c r="F69" s="158" t="s">
        <v>4499</v>
      </c>
    </row>
    <row r="70" spans="1:6" x14ac:dyDescent="0.2">
      <c r="A70" s="158" t="s">
        <v>8494</v>
      </c>
      <c r="B70" s="159" t="s">
        <v>8495</v>
      </c>
      <c r="C70" s="159">
        <v>1</v>
      </c>
      <c r="D70" s="156">
        <v>525</v>
      </c>
      <c r="E70" s="152">
        <v>236.25</v>
      </c>
      <c r="F70" s="158" t="s">
        <v>5640</v>
      </c>
    </row>
    <row r="71" spans="1:6" x14ac:dyDescent="0.2">
      <c r="A71" s="150" t="s">
        <v>8496</v>
      </c>
      <c r="B71" s="151" t="s">
        <v>8497</v>
      </c>
      <c r="C71" s="151">
        <v>1</v>
      </c>
      <c r="D71" s="152">
        <v>330</v>
      </c>
      <c r="E71" s="152">
        <v>148.5</v>
      </c>
      <c r="F71" s="150" t="s">
        <v>8498</v>
      </c>
    </row>
    <row r="72" spans="1:6" x14ac:dyDescent="0.2">
      <c r="A72" s="150" t="s">
        <v>8499</v>
      </c>
      <c r="B72" s="151" t="s">
        <v>5946</v>
      </c>
      <c r="C72" s="151">
        <v>1</v>
      </c>
      <c r="D72" s="152">
        <v>645</v>
      </c>
      <c r="E72" s="152">
        <v>290.25</v>
      </c>
      <c r="F72" s="150" t="s">
        <v>5587</v>
      </c>
    </row>
    <row r="73" spans="1:6" x14ac:dyDescent="0.2">
      <c r="A73" s="150" t="s">
        <v>8500</v>
      </c>
      <c r="B73" s="151" t="s">
        <v>5859</v>
      </c>
      <c r="C73" s="151">
        <v>1</v>
      </c>
      <c r="D73" s="152">
        <v>615</v>
      </c>
      <c r="E73" s="152">
        <v>276.75</v>
      </c>
      <c r="F73" s="150" t="s">
        <v>5860</v>
      </c>
    </row>
    <row r="74" spans="1:6" x14ac:dyDescent="0.2">
      <c r="A74" s="150" t="s">
        <v>8501</v>
      </c>
      <c r="B74" s="151" t="s">
        <v>8502</v>
      </c>
      <c r="C74" s="151">
        <v>1</v>
      </c>
      <c r="D74" s="152">
        <v>545</v>
      </c>
      <c r="E74" s="152">
        <v>245.25</v>
      </c>
      <c r="F74" s="150" t="s">
        <v>8005</v>
      </c>
    </row>
    <row r="75" spans="1:6" x14ac:dyDescent="0.2">
      <c r="A75" s="150" t="s">
        <v>8503</v>
      </c>
      <c r="B75" s="151" t="s">
        <v>5715</v>
      </c>
      <c r="C75" s="151">
        <v>1</v>
      </c>
      <c r="D75" s="152">
        <v>540</v>
      </c>
      <c r="E75" s="152">
        <v>243</v>
      </c>
      <c r="F75" s="150" t="s">
        <v>5716</v>
      </c>
    </row>
    <row r="76" spans="1:6" x14ac:dyDescent="0.2">
      <c r="A76" s="150" t="s">
        <v>8504</v>
      </c>
      <c r="B76" s="151" t="s">
        <v>8505</v>
      </c>
      <c r="C76" s="151">
        <v>1</v>
      </c>
      <c r="D76" s="152">
        <v>380</v>
      </c>
      <c r="E76" s="152">
        <v>171</v>
      </c>
      <c r="F76" s="150" t="s">
        <v>7921</v>
      </c>
    </row>
    <row r="77" spans="1:6" x14ac:dyDescent="0.2">
      <c r="A77" s="150" t="s">
        <v>8506</v>
      </c>
      <c r="B77" s="151" t="s">
        <v>6589</v>
      </c>
      <c r="C77" s="151">
        <v>1</v>
      </c>
      <c r="D77" s="152">
        <v>1130</v>
      </c>
      <c r="E77" s="152">
        <v>508.5</v>
      </c>
      <c r="F77" s="150" t="s">
        <v>5640</v>
      </c>
    </row>
    <row r="78" spans="1:6" x14ac:dyDescent="0.2">
      <c r="A78" s="150" t="s">
        <v>8506</v>
      </c>
      <c r="B78" s="151" t="s">
        <v>6592</v>
      </c>
      <c r="C78" s="151">
        <v>2</v>
      </c>
      <c r="D78" s="152">
        <v>1130</v>
      </c>
      <c r="E78" s="152">
        <v>508.5</v>
      </c>
      <c r="F78" s="150" t="s">
        <v>5640</v>
      </c>
    </row>
    <row r="79" spans="1:6" x14ac:dyDescent="0.2">
      <c r="A79" s="150" t="s">
        <v>5613</v>
      </c>
      <c r="B79" s="151" t="s">
        <v>5614</v>
      </c>
      <c r="C79" s="151">
        <v>1</v>
      </c>
      <c r="D79" s="152">
        <v>515</v>
      </c>
      <c r="E79" s="152">
        <v>231.75</v>
      </c>
      <c r="F79" s="150" t="s">
        <v>5615</v>
      </c>
    </row>
    <row r="80" spans="1:6" x14ac:dyDescent="0.2">
      <c r="A80" s="150" t="s">
        <v>8507</v>
      </c>
      <c r="B80" s="151" t="s">
        <v>8508</v>
      </c>
      <c r="C80" s="151">
        <v>1</v>
      </c>
      <c r="D80" s="152">
        <v>595</v>
      </c>
      <c r="E80" s="152">
        <v>267.75</v>
      </c>
      <c r="F80" s="150" t="s">
        <v>8509</v>
      </c>
    </row>
    <row r="81" spans="1:6" x14ac:dyDescent="0.2">
      <c r="A81" s="150" t="s">
        <v>4228</v>
      </c>
      <c r="B81" s="151" t="s">
        <v>4229</v>
      </c>
      <c r="C81" s="151">
        <v>1</v>
      </c>
      <c r="D81" s="152">
        <v>150</v>
      </c>
      <c r="E81" s="152">
        <v>67.5</v>
      </c>
      <c r="F81" s="150" t="s">
        <v>3987</v>
      </c>
    </row>
    <row r="82" spans="1:6" x14ac:dyDescent="0.2">
      <c r="A82" s="150" t="s">
        <v>8510</v>
      </c>
      <c r="B82" s="151" t="s">
        <v>4842</v>
      </c>
      <c r="C82" s="151">
        <v>1</v>
      </c>
      <c r="D82" s="152">
        <v>285</v>
      </c>
      <c r="E82" s="152">
        <v>128.25</v>
      </c>
      <c r="F82" s="150" t="s">
        <v>4839</v>
      </c>
    </row>
    <row r="83" spans="1:6" x14ac:dyDescent="0.2">
      <c r="A83" s="150" t="s">
        <v>8510</v>
      </c>
      <c r="B83" s="151" t="s">
        <v>4838</v>
      </c>
      <c r="C83" s="151">
        <v>3</v>
      </c>
      <c r="D83" s="152">
        <v>285</v>
      </c>
      <c r="E83" s="152">
        <v>128.25</v>
      </c>
      <c r="F83" s="150" t="s">
        <v>4839</v>
      </c>
    </row>
    <row r="84" spans="1:6" x14ac:dyDescent="0.2">
      <c r="A84" s="158" t="s">
        <v>8511</v>
      </c>
      <c r="B84" s="159" t="s">
        <v>5178</v>
      </c>
      <c r="C84" s="159">
        <v>1</v>
      </c>
      <c r="D84" s="156">
        <v>375</v>
      </c>
      <c r="E84" s="152">
        <v>168.75</v>
      </c>
      <c r="F84" s="158" t="s">
        <v>5179</v>
      </c>
    </row>
    <row r="85" spans="1:6" x14ac:dyDescent="0.2">
      <c r="A85" s="150" t="s">
        <v>6046</v>
      </c>
      <c r="B85" s="151" t="s">
        <v>6047</v>
      </c>
      <c r="C85" s="151">
        <v>1</v>
      </c>
      <c r="D85" s="152">
        <v>695</v>
      </c>
      <c r="E85" s="152">
        <v>312.75</v>
      </c>
      <c r="F85" s="150" t="s">
        <v>4940</v>
      </c>
    </row>
    <row r="86" spans="1:6" x14ac:dyDescent="0.2">
      <c r="A86" s="150" t="s">
        <v>6043</v>
      </c>
      <c r="B86" s="151" t="s">
        <v>6044</v>
      </c>
      <c r="C86" s="151">
        <v>1</v>
      </c>
      <c r="D86" s="152">
        <v>695</v>
      </c>
      <c r="E86" s="152">
        <v>312.75</v>
      </c>
      <c r="F86" s="150" t="s">
        <v>4940</v>
      </c>
    </row>
    <row r="87" spans="1:6" x14ac:dyDescent="0.2">
      <c r="A87" s="150" t="s">
        <v>8512</v>
      </c>
      <c r="B87" s="151" t="s">
        <v>8513</v>
      </c>
      <c r="C87" s="151">
        <v>2</v>
      </c>
      <c r="D87" s="152">
        <v>900</v>
      </c>
      <c r="E87" s="152">
        <v>405</v>
      </c>
      <c r="F87" s="150" t="s">
        <v>8514</v>
      </c>
    </row>
    <row r="88" spans="1:6" x14ac:dyDescent="0.2">
      <c r="A88" s="153" t="s">
        <v>8515</v>
      </c>
      <c r="B88" s="151" t="s">
        <v>8236</v>
      </c>
      <c r="C88" s="151">
        <v>1</v>
      </c>
      <c r="D88" s="152">
        <v>1070</v>
      </c>
      <c r="E88" s="152">
        <v>481.5</v>
      </c>
      <c r="F88" s="153" t="s">
        <v>8237</v>
      </c>
    </row>
    <row r="89" spans="1:6" x14ac:dyDescent="0.2">
      <c r="A89" s="153" t="s">
        <v>8333</v>
      </c>
      <c r="B89" s="154" t="s">
        <v>8334</v>
      </c>
      <c r="C89" s="155">
        <v>1</v>
      </c>
      <c r="D89" s="156">
        <v>4395</v>
      </c>
      <c r="E89" s="156">
        <v>1977.75</v>
      </c>
      <c r="F89" s="157" t="s">
        <v>8335</v>
      </c>
    </row>
    <row r="90" spans="1:6" x14ac:dyDescent="0.2">
      <c r="A90" s="150" t="s">
        <v>8516</v>
      </c>
      <c r="B90" s="151" t="s">
        <v>4760</v>
      </c>
      <c r="C90" s="151">
        <v>1</v>
      </c>
      <c r="D90" s="152">
        <v>270</v>
      </c>
      <c r="E90" s="152">
        <v>121.5</v>
      </c>
      <c r="F90" s="150" t="s">
        <v>4761</v>
      </c>
    </row>
    <row r="91" spans="1:6" x14ac:dyDescent="0.2">
      <c r="A91" s="150" t="s">
        <v>8516</v>
      </c>
      <c r="B91" s="151" t="s">
        <v>4764</v>
      </c>
      <c r="C91" s="151">
        <v>1</v>
      </c>
      <c r="D91" s="152">
        <v>270</v>
      </c>
      <c r="E91" s="152">
        <v>121.5</v>
      </c>
      <c r="F91" s="150" t="s">
        <v>4761</v>
      </c>
    </row>
    <row r="92" spans="1:6" x14ac:dyDescent="0.2">
      <c r="A92" s="150" t="s">
        <v>8517</v>
      </c>
      <c r="B92" s="151" t="s">
        <v>4979</v>
      </c>
      <c r="C92" s="151">
        <v>5</v>
      </c>
      <c r="D92" s="152">
        <v>315</v>
      </c>
      <c r="E92" s="152">
        <v>141.75</v>
      </c>
      <c r="F92" s="150" t="s">
        <v>4850</v>
      </c>
    </row>
    <row r="93" spans="1:6" x14ac:dyDescent="0.2">
      <c r="A93" s="150" t="s">
        <v>8518</v>
      </c>
      <c r="B93" s="151" t="s">
        <v>4502</v>
      </c>
      <c r="C93" s="151">
        <v>1</v>
      </c>
      <c r="D93" s="152">
        <v>205</v>
      </c>
      <c r="E93" s="152">
        <v>92.25</v>
      </c>
      <c r="F93" s="150" t="s">
        <v>4503</v>
      </c>
    </row>
    <row r="94" spans="1:6" x14ac:dyDescent="0.2">
      <c r="A94" s="150" t="s">
        <v>8519</v>
      </c>
      <c r="B94" s="151" t="s">
        <v>4890</v>
      </c>
      <c r="C94" s="151">
        <v>2</v>
      </c>
      <c r="D94" s="152">
        <v>295</v>
      </c>
      <c r="E94" s="152">
        <v>132.75</v>
      </c>
      <c r="F94" s="150" t="s">
        <v>4891</v>
      </c>
    </row>
    <row r="95" spans="1:6" x14ac:dyDescent="0.2">
      <c r="A95" s="150" t="s">
        <v>8519</v>
      </c>
      <c r="B95" s="151" t="s">
        <v>4894</v>
      </c>
      <c r="C95" s="151">
        <v>4</v>
      </c>
      <c r="D95" s="152">
        <v>295</v>
      </c>
      <c r="E95" s="152">
        <v>132.75</v>
      </c>
      <c r="F95" s="150" t="s">
        <v>4891</v>
      </c>
    </row>
    <row r="96" spans="1:6" x14ac:dyDescent="0.2">
      <c r="A96" s="150" t="s">
        <v>8520</v>
      </c>
      <c r="B96" s="151" t="s">
        <v>4682</v>
      </c>
      <c r="C96" s="151">
        <v>3</v>
      </c>
      <c r="D96" s="152">
        <v>260</v>
      </c>
      <c r="E96" s="152">
        <v>117</v>
      </c>
      <c r="F96" s="150" t="s">
        <v>4683</v>
      </c>
    </row>
    <row r="97" spans="1:6" x14ac:dyDescent="0.2">
      <c r="A97" s="150" t="s">
        <v>8521</v>
      </c>
      <c r="B97" s="151" t="s">
        <v>4631</v>
      </c>
      <c r="C97" s="151">
        <v>1</v>
      </c>
      <c r="D97" s="152">
        <v>247</v>
      </c>
      <c r="E97" s="152">
        <v>111.15</v>
      </c>
      <c r="F97" s="150" t="s">
        <v>4632</v>
      </c>
    </row>
    <row r="98" spans="1:6" x14ac:dyDescent="0.2">
      <c r="A98" s="150" t="s">
        <v>8522</v>
      </c>
      <c r="B98" s="151" t="s">
        <v>4872</v>
      </c>
      <c r="C98" s="151">
        <v>1</v>
      </c>
      <c r="D98" s="152">
        <v>290</v>
      </c>
      <c r="E98" s="152">
        <v>130.5</v>
      </c>
      <c r="F98" s="150" t="s">
        <v>4873</v>
      </c>
    </row>
    <row r="99" spans="1:6" x14ac:dyDescent="0.2">
      <c r="A99" s="150" t="s">
        <v>8522</v>
      </c>
      <c r="B99" s="151" t="s">
        <v>4876</v>
      </c>
      <c r="C99" s="151">
        <v>1</v>
      </c>
      <c r="D99" s="152">
        <v>290</v>
      </c>
      <c r="E99" s="152">
        <v>130.5</v>
      </c>
      <c r="F99" s="150" t="s">
        <v>4873</v>
      </c>
    </row>
    <row r="100" spans="1:6" x14ac:dyDescent="0.2">
      <c r="A100" s="150" t="s">
        <v>7889</v>
      </c>
      <c r="B100" s="151" t="s">
        <v>7890</v>
      </c>
      <c r="C100" s="151">
        <v>1</v>
      </c>
      <c r="D100" s="152">
        <v>275</v>
      </c>
      <c r="E100" s="152">
        <v>123.75</v>
      </c>
      <c r="F100" s="150" t="s">
        <v>7891</v>
      </c>
    </row>
    <row r="101" spans="1:6" x14ac:dyDescent="0.2">
      <c r="A101" s="150" t="s">
        <v>7846</v>
      </c>
      <c r="B101" s="151" t="s">
        <v>7847</v>
      </c>
      <c r="C101" s="151">
        <v>1</v>
      </c>
      <c r="D101" s="152">
        <v>225</v>
      </c>
      <c r="E101" s="152">
        <v>101.25</v>
      </c>
      <c r="F101" s="150" t="s">
        <v>7848</v>
      </c>
    </row>
    <row r="102" spans="1:6" x14ac:dyDescent="0.2">
      <c r="A102" s="150" t="s">
        <v>5729</v>
      </c>
      <c r="B102" s="151" t="s">
        <v>5730</v>
      </c>
      <c r="C102" s="151">
        <v>4</v>
      </c>
      <c r="D102" s="152">
        <v>545</v>
      </c>
      <c r="E102" s="152">
        <v>245.25</v>
      </c>
      <c r="F102" s="150" t="s">
        <v>5731</v>
      </c>
    </row>
    <row r="103" spans="1:6" x14ac:dyDescent="0.2">
      <c r="A103" s="150" t="s">
        <v>5425</v>
      </c>
      <c r="B103" s="151" t="s">
        <v>5426</v>
      </c>
      <c r="C103" s="151">
        <v>1</v>
      </c>
      <c r="D103" s="152">
        <v>450</v>
      </c>
      <c r="E103" s="152">
        <v>202.5</v>
      </c>
      <c r="F103" s="150" t="s">
        <v>5427</v>
      </c>
    </row>
    <row r="104" spans="1:6" x14ac:dyDescent="0.2">
      <c r="A104" s="150" t="s">
        <v>6119</v>
      </c>
      <c r="B104" s="151" t="s">
        <v>6120</v>
      </c>
      <c r="C104" s="151">
        <v>1</v>
      </c>
      <c r="D104" s="152">
        <v>730</v>
      </c>
      <c r="E104" s="152">
        <v>328.5</v>
      </c>
      <c r="F104" s="150" t="s">
        <v>6121</v>
      </c>
    </row>
    <row r="105" spans="1:6" x14ac:dyDescent="0.2">
      <c r="A105" s="150" t="s">
        <v>5646</v>
      </c>
      <c r="B105" s="151" t="s">
        <v>5647</v>
      </c>
      <c r="C105" s="151">
        <v>3</v>
      </c>
      <c r="D105" s="152">
        <v>525</v>
      </c>
      <c r="E105" s="152">
        <v>236.25</v>
      </c>
      <c r="F105" s="150" t="s">
        <v>5648</v>
      </c>
    </row>
    <row r="106" spans="1:6" x14ac:dyDescent="0.2">
      <c r="A106" s="150" t="s">
        <v>5276</v>
      </c>
      <c r="B106" s="151" t="s">
        <v>5277</v>
      </c>
      <c r="C106" s="151">
        <v>1</v>
      </c>
      <c r="D106" s="152">
        <v>405</v>
      </c>
      <c r="E106" s="152">
        <v>182.25</v>
      </c>
      <c r="F106" s="150" t="s">
        <v>5278</v>
      </c>
    </row>
    <row r="107" spans="1:6" x14ac:dyDescent="0.2">
      <c r="A107" s="150" t="s">
        <v>5642</v>
      </c>
      <c r="B107" s="151" t="s">
        <v>5643</v>
      </c>
      <c r="C107" s="151">
        <v>1</v>
      </c>
      <c r="D107" s="152">
        <v>525</v>
      </c>
      <c r="E107" s="152">
        <v>236.25</v>
      </c>
      <c r="F107" s="150" t="s">
        <v>5644</v>
      </c>
    </row>
    <row r="108" spans="1:6" x14ac:dyDescent="0.2">
      <c r="A108" s="158" t="s">
        <v>6492</v>
      </c>
      <c r="B108" s="159" t="s">
        <v>6493</v>
      </c>
      <c r="C108" s="159">
        <v>1</v>
      </c>
      <c r="D108" s="156">
        <v>1060</v>
      </c>
      <c r="E108" s="152">
        <v>477</v>
      </c>
      <c r="F108" s="158" t="s">
        <v>6490</v>
      </c>
    </row>
    <row r="109" spans="1:6" x14ac:dyDescent="0.2">
      <c r="A109" s="150" t="s">
        <v>6488</v>
      </c>
      <c r="B109" s="151" t="s">
        <v>6489</v>
      </c>
      <c r="C109" s="151">
        <v>2</v>
      </c>
      <c r="D109" s="152">
        <v>1060</v>
      </c>
      <c r="E109" s="152">
        <v>477</v>
      </c>
      <c r="F109" s="150" t="s">
        <v>6490</v>
      </c>
    </row>
    <row r="110" spans="1:6" x14ac:dyDescent="0.2">
      <c r="A110" s="150" t="s">
        <v>8523</v>
      </c>
      <c r="B110" s="151" t="s">
        <v>8524</v>
      </c>
      <c r="C110" s="151">
        <v>1</v>
      </c>
      <c r="D110" s="152">
        <v>450</v>
      </c>
      <c r="E110" s="152">
        <v>202.5</v>
      </c>
      <c r="F110" s="150" t="s">
        <v>8525</v>
      </c>
    </row>
    <row r="111" spans="1:6" x14ac:dyDescent="0.2">
      <c r="A111" s="150" t="s">
        <v>5382</v>
      </c>
      <c r="B111" s="151" t="s">
        <v>5383</v>
      </c>
      <c r="C111" s="151">
        <v>3</v>
      </c>
      <c r="D111" s="152">
        <v>435</v>
      </c>
      <c r="E111" s="152">
        <v>195.75</v>
      </c>
      <c r="F111" s="150" t="s">
        <v>5384</v>
      </c>
    </row>
    <row r="112" spans="1:6" x14ac:dyDescent="0.2">
      <c r="A112" s="150" t="s">
        <v>5650</v>
      </c>
      <c r="B112" s="151" t="s">
        <v>5651</v>
      </c>
      <c r="C112" s="151">
        <v>1</v>
      </c>
      <c r="D112" s="152">
        <v>525</v>
      </c>
      <c r="E112" s="152">
        <v>236.25</v>
      </c>
      <c r="F112" s="150" t="s">
        <v>5652</v>
      </c>
    </row>
    <row r="113" spans="1:6" x14ac:dyDescent="0.2">
      <c r="A113" s="153" t="s">
        <v>5096</v>
      </c>
      <c r="B113" s="154" t="s">
        <v>5097</v>
      </c>
      <c r="C113" s="155">
        <v>1</v>
      </c>
      <c r="D113" s="156">
        <v>350</v>
      </c>
      <c r="E113" s="156">
        <v>157.5</v>
      </c>
      <c r="F113" s="157" t="s">
        <v>8526</v>
      </c>
    </row>
    <row r="114" spans="1:6" x14ac:dyDescent="0.2">
      <c r="A114" s="150" t="s">
        <v>3497</v>
      </c>
      <c r="B114" s="151" t="s">
        <v>3498</v>
      </c>
      <c r="C114" s="151">
        <v>1</v>
      </c>
      <c r="D114" s="152">
        <v>60</v>
      </c>
      <c r="E114" s="152">
        <v>27</v>
      </c>
      <c r="F114" s="150" t="s">
        <v>3499</v>
      </c>
    </row>
    <row r="115" spans="1:6" x14ac:dyDescent="0.2">
      <c r="A115" s="150" t="s">
        <v>3773</v>
      </c>
      <c r="B115" s="151" t="s">
        <v>3774</v>
      </c>
      <c r="C115" s="151">
        <v>2</v>
      </c>
      <c r="D115" s="152">
        <v>78</v>
      </c>
      <c r="E115" s="152">
        <v>35.1</v>
      </c>
      <c r="F115" s="150" t="s">
        <v>3775</v>
      </c>
    </row>
    <row r="116" spans="1:6" x14ac:dyDescent="0.2">
      <c r="A116" s="150" t="s">
        <v>8527</v>
      </c>
      <c r="B116" s="151" t="s">
        <v>6155</v>
      </c>
      <c r="C116" s="151">
        <v>1</v>
      </c>
      <c r="D116" s="152">
        <v>760</v>
      </c>
      <c r="E116" s="152">
        <v>342</v>
      </c>
      <c r="F116" s="150" t="s">
        <v>6156</v>
      </c>
    </row>
    <row r="117" spans="1:6" x14ac:dyDescent="0.2">
      <c r="A117" s="150" t="s">
        <v>8528</v>
      </c>
      <c r="B117" s="151" t="s">
        <v>8529</v>
      </c>
      <c r="C117" s="151">
        <v>5</v>
      </c>
      <c r="D117" s="152">
        <v>2900</v>
      </c>
      <c r="E117" s="152">
        <v>1305</v>
      </c>
      <c r="F117" s="150" t="s">
        <v>7239</v>
      </c>
    </row>
    <row r="118" spans="1:6" x14ac:dyDescent="0.2">
      <c r="A118" s="150" t="s">
        <v>8530</v>
      </c>
      <c r="B118" s="151" t="s">
        <v>8531</v>
      </c>
      <c r="C118" s="151">
        <v>1</v>
      </c>
      <c r="D118" s="152">
        <v>3500</v>
      </c>
      <c r="E118" s="152">
        <v>1575</v>
      </c>
      <c r="F118" s="150" t="s">
        <v>7239</v>
      </c>
    </row>
    <row r="119" spans="1:6" x14ac:dyDescent="0.2">
      <c r="A119" s="153" t="s">
        <v>8532</v>
      </c>
      <c r="B119" s="151" t="s">
        <v>6686</v>
      </c>
      <c r="C119" s="151">
        <v>2</v>
      </c>
      <c r="D119" s="152">
        <v>1250</v>
      </c>
      <c r="E119" s="152">
        <v>562.5</v>
      </c>
      <c r="F119" s="153" t="str">
        <f>VLOOKUP(B119,[1]Sheet1!$C$2:$I$8451,7,FALSE)</f>
        <v>Wired &amp; wireless Presentation Hub</v>
      </c>
    </row>
    <row r="120" spans="1:6" x14ac:dyDescent="0.2">
      <c r="A120" s="150" t="s">
        <v>8533</v>
      </c>
      <c r="B120" s="151" t="s">
        <v>8534</v>
      </c>
      <c r="C120" s="151">
        <v>1</v>
      </c>
      <c r="D120" s="152">
        <v>595</v>
      </c>
      <c r="E120" s="152">
        <v>267.75</v>
      </c>
      <c r="F120" s="150" t="s">
        <v>8535</v>
      </c>
    </row>
    <row r="121" spans="1:6" x14ac:dyDescent="0.2">
      <c r="A121" s="150" t="s">
        <v>8536</v>
      </c>
      <c r="B121" s="151" t="s">
        <v>4232</v>
      </c>
      <c r="C121" s="151">
        <v>4</v>
      </c>
      <c r="D121" s="152">
        <v>150</v>
      </c>
      <c r="E121" s="152">
        <v>67.5</v>
      </c>
      <c r="F121" s="150" t="s">
        <v>4233</v>
      </c>
    </row>
    <row r="122" spans="1:6" x14ac:dyDescent="0.2">
      <c r="A122" s="158" t="s">
        <v>4235</v>
      </c>
      <c r="B122" s="159" t="s">
        <v>4236</v>
      </c>
      <c r="C122" s="159">
        <v>2</v>
      </c>
      <c r="D122" s="156">
        <v>150</v>
      </c>
      <c r="E122" s="152">
        <v>67.5</v>
      </c>
      <c r="F122" s="158" t="s">
        <v>4237</v>
      </c>
    </row>
    <row r="123" spans="1:6" x14ac:dyDescent="0.2">
      <c r="A123" s="153" t="s">
        <v>8537</v>
      </c>
      <c r="B123" s="151" t="s">
        <v>6837</v>
      </c>
      <c r="C123" s="151">
        <v>1</v>
      </c>
      <c r="D123" s="152">
        <v>1465</v>
      </c>
      <c r="E123" s="152">
        <v>659.25</v>
      </c>
      <c r="F123" s="153" t="str">
        <f>VLOOKUP(B123,[1]Sheet1!$C$2:$I$8451,7,FALSE)</f>
        <v>1:16 HDMI Distribution Amplifier</v>
      </c>
    </row>
    <row r="124" spans="1:6" x14ac:dyDescent="0.2">
      <c r="A124" s="150" t="s">
        <v>8538</v>
      </c>
      <c r="B124" s="151" t="s">
        <v>7175</v>
      </c>
      <c r="C124" s="151">
        <v>6</v>
      </c>
      <c r="D124" s="152">
        <v>2620</v>
      </c>
      <c r="E124" s="152">
        <v>1179</v>
      </c>
      <c r="F124" s="150" t="s">
        <v>7176</v>
      </c>
    </row>
    <row r="125" spans="1:6" x14ac:dyDescent="0.2">
      <c r="A125" s="158" t="s">
        <v>8539</v>
      </c>
      <c r="B125" s="159" t="s">
        <v>6841</v>
      </c>
      <c r="C125" s="160">
        <v>1</v>
      </c>
      <c r="D125" s="156">
        <v>1465</v>
      </c>
      <c r="E125" s="156">
        <v>659.25</v>
      </c>
      <c r="F125" s="157" t="s">
        <v>6842</v>
      </c>
    </row>
    <row r="126" spans="1:6" x14ac:dyDescent="0.2">
      <c r="A126" s="150" t="s">
        <v>7386</v>
      </c>
      <c r="B126" s="151" t="s">
        <v>7387</v>
      </c>
      <c r="C126" s="151">
        <v>1</v>
      </c>
      <c r="D126" s="152">
        <v>4255</v>
      </c>
      <c r="E126" s="152">
        <v>1914.75</v>
      </c>
      <c r="F126" s="150" t="s">
        <v>7388</v>
      </c>
    </row>
    <row r="127" spans="1:6" x14ac:dyDescent="0.2">
      <c r="A127" s="158" t="s">
        <v>6447</v>
      </c>
      <c r="B127" s="159" t="s">
        <v>6448</v>
      </c>
      <c r="C127" s="159">
        <v>1</v>
      </c>
      <c r="D127" s="156">
        <v>1025</v>
      </c>
      <c r="E127" s="152">
        <v>461.25</v>
      </c>
      <c r="F127" s="158" t="s">
        <v>6449</v>
      </c>
    </row>
    <row r="128" spans="1:6" x14ac:dyDescent="0.2">
      <c r="A128" s="150" t="s">
        <v>8540</v>
      </c>
      <c r="B128" s="151" t="s">
        <v>5032</v>
      </c>
      <c r="C128" s="151">
        <v>1</v>
      </c>
      <c r="D128" s="152">
        <v>330</v>
      </c>
      <c r="E128" s="152">
        <v>148.5</v>
      </c>
      <c r="F128" s="150" t="s">
        <v>5033</v>
      </c>
    </row>
    <row r="129" spans="1:6" x14ac:dyDescent="0.2">
      <c r="A129" s="150" t="s">
        <v>6669</v>
      </c>
      <c r="B129" s="151" t="s">
        <v>6670</v>
      </c>
      <c r="C129" s="151">
        <v>1</v>
      </c>
      <c r="D129" s="152">
        <v>1215</v>
      </c>
      <c r="E129" s="152">
        <v>546.75</v>
      </c>
      <c r="F129" s="150" t="s">
        <v>6671</v>
      </c>
    </row>
    <row r="130" spans="1:6" x14ac:dyDescent="0.2">
      <c r="A130" s="158" t="s">
        <v>5511</v>
      </c>
      <c r="B130" s="159" t="s">
        <v>5512</v>
      </c>
      <c r="C130" s="159">
        <v>1</v>
      </c>
      <c r="D130" s="156">
        <v>475</v>
      </c>
      <c r="E130" s="152">
        <v>213.75</v>
      </c>
      <c r="F130" s="158" t="s">
        <v>5274</v>
      </c>
    </row>
    <row r="131" spans="1:6" x14ac:dyDescent="0.2">
      <c r="A131" s="150" t="s">
        <v>6606</v>
      </c>
      <c r="B131" s="151" t="s">
        <v>6607</v>
      </c>
      <c r="C131" s="151">
        <v>1</v>
      </c>
      <c r="D131" s="152">
        <v>1150</v>
      </c>
      <c r="E131" s="152">
        <v>517.5</v>
      </c>
      <c r="F131" s="150" t="s">
        <v>6608</v>
      </c>
    </row>
    <row r="132" spans="1:6" x14ac:dyDescent="0.2">
      <c r="A132" s="150" t="s">
        <v>4556</v>
      </c>
      <c r="B132" s="151" t="s">
        <v>4557</v>
      </c>
      <c r="C132" s="151">
        <v>1</v>
      </c>
      <c r="D132" s="152">
        <v>225</v>
      </c>
      <c r="E132" s="152">
        <v>101.25</v>
      </c>
      <c r="F132" s="150" t="s">
        <v>4558</v>
      </c>
    </row>
    <row r="133" spans="1:6" x14ac:dyDescent="0.2">
      <c r="A133" s="153" t="s">
        <v>5737</v>
      </c>
      <c r="B133" s="151" t="s">
        <v>5738</v>
      </c>
      <c r="C133" s="151">
        <v>1</v>
      </c>
      <c r="D133" s="152">
        <v>550</v>
      </c>
      <c r="E133" s="152">
        <v>247.5</v>
      </c>
      <c r="F133" s="153" t="s">
        <v>5274</v>
      </c>
    </row>
    <row r="134" spans="1:6" x14ac:dyDescent="0.2">
      <c r="A134" s="150" t="s">
        <v>4896</v>
      </c>
      <c r="B134" s="151" t="s">
        <v>4897</v>
      </c>
      <c r="C134" s="151">
        <v>1</v>
      </c>
      <c r="D134" s="152">
        <v>300</v>
      </c>
      <c r="E134" s="152">
        <v>135</v>
      </c>
      <c r="F134" s="150" t="s">
        <v>4898</v>
      </c>
    </row>
    <row r="135" spans="1:6" x14ac:dyDescent="0.2">
      <c r="A135" s="150" t="s">
        <v>4775</v>
      </c>
      <c r="B135" s="151" t="s">
        <v>4776</v>
      </c>
      <c r="C135" s="151">
        <v>3</v>
      </c>
      <c r="D135" s="152">
        <v>270</v>
      </c>
      <c r="E135" s="152">
        <v>121.5</v>
      </c>
      <c r="F135" s="150" t="s">
        <v>4777</v>
      </c>
    </row>
    <row r="136" spans="1:6" x14ac:dyDescent="0.2">
      <c r="A136" s="150" t="s">
        <v>5488</v>
      </c>
      <c r="B136" s="151" t="s">
        <v>5489</v>
      </c>
      <c r="C136" s="151">
        <v>2</v>
      </c>
      <c r="D136" s="152">
        <v>465</v>
      </c>
      <c r="E136" s="152">
        <v>209.25</v>
      </c>
      <c r="F136" s="150" t="s">
        <v>5490</v>
      </c>
    </row>
    <row r="137" spans="1:6" x14ac:dyDescent="0.2">
      <c r="A137" s="150" t="s">
        <v>8541</v>
      </c>
      <c r="B137" s="151" t="s">
        <v>8542</v>
      </c>
      <c r="C137" s="151">
        <v>1</v>
      </c>
      <c r="D137" s="152">
        <v>425</v>
      </c>
      <c r="E137" s="152">
        <v>191.25</v>
      </c>
      <c r="F137" s="150" t="s">
        <v>8543</v>
      </c>
    </row>
    <row r="138" spans="1:6" x14ac:dyDescent="0.2">
      <c r="A138" s="150" t="s">
        <v>8544</v>
      </c>
      <c r="B138" s="151" t="s">
        <v>8545</v>
      </c>
      <c r="C138" s="151">
        <v>1</v>
      </c>
      <c r="D138" s="152">
        <v>650</v>
      </c>
      <c r="E138" s="152">
        <v>292.5</v>
      </c>
      <c r="F138" s="150" t="s">
        <v>8546</v>
      </c>
    </row>
    <row r="139" spans="1:6" x14ac:dyDescent="0.2">
      <c r="A139" s="153" t="s">
        <v>6558</v>
      </c>
      <c r="B139" s="151" t="s">
        <v>6559</v>
      </c>
      <c r="C139" s="151">
        <v>2</v>
      </c>
      <c r="D139" s="152">
        <v>1095</v>
      </c>
      <c r="E139" s="152">
        <v>492.75</v>
      </c>
      <c r="F139" s="153" t="s">
        <v>6561</v>
      </c>
    </row>
    <row r="140" spans="1:6" s="91" customFormat="1" x14ac:dyDescent="0.2">
      <c r="A140" s="150" t="s">
        <v>6235</v>
      </c>
      <c r="B140" s="151" t="s">
        <v>6236</v>
      </c>
      <c r="C140" s="151">
        <v>4</v>
      </c>
      <c r="D140" s="152">
        <v>825</v>
      </c>
      <c r="E140" s="152">
        <v>371.25</v>
      </c>
      <c r="F140" s="150" t="s">
        <v>6237</v>
      </c>
    </row>
    <row r="141" spans="1:6" s="91" customFormat="1" x14ac:dyDescent="0.2">
      <c r="A141" s="150" t="s">
        <v>7965</v>
      </c>
      <c r="B141" s="151" t="s">
        <v>7966</v>
      </c>
      <c r="C141" s="151">
        <v>1</v>
      </c>
      <c r="D141" s="152">
        <v>495</v>
      </c>
      <c r="E141" s="152">
        <v>222.75</v>
      </c>
      <c r="F141" s="150" t="s">
        <v>7967</v>
      </c>
    </row>
    <row r="142" spans="1:6" s="91" customFormat="1" x14ac:dyDescent="0.2">
      <c r="A142" s="150" t="s">
        <v>7158</v>
      </c>
      <c r="B142" s="151" t="s">
        <v>7159</v>
      </c>
      <c r="C142" s="151">
        <v>3</v>
      </c>
      <c r="D142" s="152">
        <v>2370</v>
      </c>
      <c r="E142" s="152">
        <v>1066.5</v>
      </c>
      <c r="F142" s="150" t="s">
        <v>7160</v>
      </c>
    </row>
    <row r="143" spans="1:6" s="91" customFormat="1" x14ac:dyDescent="0.2">
      <c r="A143" s="150" t="s">
        <v>8547</v>
      </c>
      <c r="B143" s="151" t="s">
        <v>6786</v>
      </c>
      <c r="C143" s="151">
        <v>1</v>
      </c>
      <c r="D143" s="152">
        <v>1370</v>
      </c>
      <c r="E143" s="152">
        <v>616.5</v>
      </c>
      <c r="F143" s="150" t="s">
        <v>6787</v>
      </c>
    </row>
    <row r="144" spans="1:6" s="91" customFormat="1" x14ac:dyDescent="0.2">
      <c r="A144" s="150" t="s">
        <v>7262</v>
      </c>
      <c r="B144" s="151" t="s">
        <v>7263</v>
      </c>
      <c r="C144" s="151">
        <v>1</v>
      </c>
      <c r="D144" s="152">
        <v>3020</v>
      </c>
      <c r="E144" s="152">
        <v>1359</v>
      </c>
      <c r="F144" s="150" t="s">
        <v>7264</v>
      </c>
    </row>
    <row r="145" spans="1:6" s="91" customFormat="1" x14ac:dyDescent="0.2">
      <c r="A145" s="150" t="s">
        <v>8548</v>
      </c>
      <c r="B145" s="151" t="s">
        <v>7470</v>
      </c>
      <c r="C145" s="151">
        <v>5</v>
      </c>
      <c r="D145" s="152">
        <v>7950</v>
      </c>
      <c r="E145" s="152">
        <v>3577.5</v>
      </c>
      <c r="F145" s="150" t="s">
        <v>7471</v>
      </c>
    </row>
    <row r="146" spans="1:6" s="91" customFormat="1" x14ac:dyDescent="0.2">
      <c r="A146" s="153" t="s">
        <v>8549</v>
      </c>
      <c r="B146" s="151" t="s">
        <v>7373</v>
      </c>
      <c r="C146" s="151">
        <v>1</v>
      </c>
      <c r="D146" s="152">
        <v>4185</v>
      </c>
      <c r="E146" s="152">
        <v>1883.25</v>
      </c>
      <c r="F146" s="153" t="s">
        <v>7374</v>
      </c>
    </row>
    <row r="147" spans="1:6" s="91" customFormat="1" x14ac:dyDescent="0.2">
      <c r="A147" s="153" t="s">
        <v>8550</v>
      </c>
      <c r="B147" s="151" t="s">
        <v>7407</v>
      </c>
      <c r="C147" s="151">
        <v>1</v>
      </c>
      <c r="D147" s="152">
        <v>4995</v>
      </c>
      <c r="E147" s="152">
        <v>2247.75</v>
      </c>
      <c r="F147" s="153" t="str">
        <f>VLOOKUP(B147,[1]Sheet1!$C$2:$I$8451,7,FALSE)</f>
        <v>Dual Scaler with 8x DVI-U inputs</v>
      </c>
    </row>
    <row r="148" spans="1:6" s="91" customFormat="1" x14ac:dyDescent="0.2">
      <c r="A148" s="150" t="s">
        <v>8551</v>
      </c>
      <c r="B148" s="151" t="s">
        <v>7210</v>
      </c>
      <c r="C148" s="151">
        <v>8</v>
      </c>
      <c r="D148" s="152">
        <v>2750</v>
      </c>
      <c r="E148" s="152">
        <v>1237.5</v>
      </c>
      <c r="F148" s="150" t="s">
        <v>7211</v>
      </c>
    </row>
    <row r="149" spans="1:6" s="91" customFormat="1" x14ac:dyDescent="0.2">
      <c r="A149" s="153" t="s">
        <v>8552</v>
      </c>
      <c r="B149" s="154" t="s">
        <v>7198</v>
      </c>
      <c r="C149" s="155">
        <v>1</v>
      </c>
      <c r="D149" s="156">
        <v>2725</v>
      </c>
      <c r="E149" s="156">
        <v>1226.25</v>
      </c>
      <c r="F149" s="157" t="s">
        <v>7199</v>
      </c>
    </row>
    <row r="150" spans="1:6" s="91" customFormat="1" x14ac:dyDescent="0.2">
      <c r="A150" s="150" t="s">
        <v>8553</v>
      </c>
      <c r="B150" s="151" t="s">
        <v>7460</v>
      </c>
      <c r="C150" s="151">
        <v>3</v>
      </c>
      <c r="D150" s="152">
        <v>7035</v>
      </c>
      <c r="E150" s="152">
        <v>3165.75</v>
      </c>
      <c r="F150" s="150" t="s">
        <v>7462</v>
      </c>
    </row>
    <row r="151" spans="1:6" s="91" customFormat="1" x14ac:dyDescent="0.2">
      <c r="A151" s="150" t="s">
        <v>4943</v>
      </c>
      <c r="B151" s="151" t="s">
        <v>4944</v>
      </c>
      <c r="C151" s="151">
        <v>14</v>
      </c>
      <c r="D151" s="152">
        <v>310</v>
      </c>
      <c r="E151" s="152">
        <v>139.5</v>
      </c>
      <c r="F151" s="150" t="s">
        <v>4945</v>
      </c>
    </row>
    <row r="152" spans="1:6" s="91" customFormat="1" x14ac:dyDescent="0.2">
      <c r="A152" s="150" t="s">
        <v>5776</v>
      </c>
      <c r="B152" s="151" t="s">
        <v>5777</v>
      </c>
      <c r="C152" s="151">
        <v>4</v>
      </c>
      <c r="D152" s="152">
        <v>565</v>
      </c>
      <c r="E152" s="152">
        <v>254.25</v>
      </c>
      <c r="F152" s="150" t="s">
        <v>5778</v>
      </c>
    </row>
    <row r="153" spans="1:6" s="91" customFormat="1" x14ac:dyDescent="0.2">
      <c r="A153" s="153" t="s">
        <v>8554</v>
      </c>
      <c r="B153" s="151" t="s">
        <v>7490</v>
      </c>
      <c r="C153" s="151">
        <v>1</v>
      </c>
      <c r="D153" s="152">
        <v>9695</v>
      </c>
      <c r="E153" s="152">
        <v>4362.75</v>
      </c>
      <c r="F153" s="153" t="s">
        <v>7492</v>
      </c>
    </row>
    <row r="154" spans="1:6" s="91" customFormat="1" x14ac:dyDescent="0.2">
      <c r="A154" s="153" t="s">
        <v>8555</v>
      </c>
      <c r="B154" s="151" t="s">
        <v>7508</v>
      </c>
      <c r="C154" s="151">
        <v>1</v>
      </c>
      <c r="D154" s="152">
        <v>11655</v>
      </c>
      <c r="E154" s="152">
        <v>5244.75</v>
      </c>
      <c r="F154" s="153" t="s">
        <v>7492</v>
      </c>
    </row>
    <row r="155" spans="1:6" s="91" customFormat="1" x14ac:dyDescent="0.2">
      <c r="A155" s="150" t="s">
        <v>6231</v>
      </c>
      <c r="B155" s="151" t="s">
        <v>6232</v>
      </c>
      <c r="C155" s="151">
        <v>4</v>
      </c>
      <c r="D155" s="152">
        <v>825</v>
      </c>
      <c r="E155" s="152">
        <v>371.25</v>
      </c>
      <c r="F155" s="150" t="s">
        <v>6233</v>
      </c>
    </row>
    <row r="156" spans="1:6" s="91" customFormat="1" x14ac:dyDescent="0.2">
      <c r="A156" s="150" t="s">
        <v>5414</v>
      </c>
      <c r="B156" s="151" t="s">
        <v>5415</v>
      </c>
      <c r="C156" s="151">
        <v>1</v>
      </c>
      <c r="D156" s="152">
        <v>450</v>
      </c>
      <c r="E156" s="152">
        <v>202.5</v>
      </c>
      <c r="F156" s="150" t="s">
        <v>5417</v>
      </c>
    </row>
    <row r="157" spans="1:6" s="91" customFormat="1" x14ac:dyDescent="0.2">
      <c r="A157" s="150" t="s">
        <v>8556</v>
      </c>
      <c r="B157" s="151" t="s">
        <v>7318</v>
      </c>
      <c r="C157" s="151">
        <v>1</v>
      </c>
      <c r="D157" s="152">
        <v>3555</v>
      </c>
      <c r="E157" s="152">
        <v>1599.75</v>
      </c>
      <c r="F157" s="150" t="s">
        <v>7319</v>
      </c>
    </row>
    <row r="158" spans="1:6" s="91" customFormat="1" x14ac:dyDescent="0.2">
      <c r="A158" s="158" t="s">
        <v>7331</v>
      </c>
      <c r="B158" s="159" t="s">
        <v>7332</v>
      </c>
      <c r="C158" s="159">
        <v>1</v>
      </c>
      <c r="D158" s="156">
        <v>3885</v>
      </c>
      <c r="E158" s="152">
        <v>1748.25</v>
      </c>
      <c r="F158" s="158" t="s">
        <v>7333</v>
      </c>
    </row>
    <row r="159" spans="1:6" s="91" customFormat="1" x14ac:dyDescent="0.2">
      <c r="A159" s="150" t="s">
        <v>6808</v>
      </c>
      <c r="B159" s="151" t="s">
        <v>6809</v>
      </c>
      <c r="C159" s="151">
        <v>4</v>
      </c>
      <c r="D159" s="152">
        <v>1425</v>
      </c>
      <c r="E159" s="152">
        <v>641.25</v>
      </c>
      <c r="F159" s="150" t="s">
        <v>6810</v>
      </c>
    </row>
    <row r="160" spans="1:6" x14ac:dyDescent="0.2">
      <c r="A160" s="150" t="s">
        <v>7383</v>
      </c>
      <c r="B160" s="151" t="s">
        <v>7384</v>
      </c>
      <c r="C160" s="151">
        <v>2</v>
      </c>
      <c r="D160" s="152">
        <v>4235</v>
      </c>
      <c r="E160" s="152">
        <v>1905.75</v>
      </c>
      <c r="F160" s="150" t="s">
        <v>6887</v>
      </c>
    </row>
    <row r="161" spans="1:6" x14ac:dyDescent="0.2">
      <c r="A161" s="150" t="s">
        <v>6885</v>
      </c>
      <c r="B161" s="151" t="s">
        <v>6886</v>
      </c>
      <c r="C161" s="151">
        <v>1</v>
      </c>
      <c r="D161" s="152">
        <v>1535</v>
      </c>
      <c r="E161" s="152">
        <v>690.75</v>
      </c>
      <c r="F161" s="150" t="s">
        <v>6887</v>
      </c>
    </row>
    <row r="162" spans="1:6" x14ac:dyDescent="0.2">
      <c r="A162" s="150" t="s">
        <v>7335</v>
      </c>
      <c r="B162" s="151" t="s">
        <v>7336</v>
      </c>
      <c r="C162" s="151">
        <v>2</v>
      </c>
      <c r="D162" s="152">
        <v>3885</v>
      </c>
      <c r="E162" s="152">
        <v>1748.25</v>
      </c>
      <c r="F162" s="150" t="s">
        <v>7337</v>
      </c>
    </row>
    <row r="163" spans="1:6" x14ac:dyDescent="0.2">
      <c r="A163" s="150" t="s">
        <v>8557</v>
      </c>
      <c r="B163" s="151" t="s">
        <v>6341</v>
      </c>
      <c r="C163" s="151">
        <v>7</v>
      </c>
      <c r="D163" s="152">
        <v>940</v>
      </c>
      <c r="E163" s="152">
        <v>423</v>
      </c>
      <c r="F163" s="150" t="s">
        <v>6342</v>
      </c>
    </row>
    <row r="164" spans="1:6" x14ac:dyDescent="0.2">
      <c r="A164" s="150" t="s">
        <v>8558</v>
      </c>
      <c r="B164" s="151" t="s">
        <v>8559</v>
      </c>
      <c r="C164" s="151">
        <v>1</v>
      </c>
      <c r="D164" s="152">
        <v>4495</v>
      </c>
      <c r="E164" s="152">
        <v>2022.75</v>
      </c>
      <c r="F164" s="150" t="s">
        <v>8560</v>
      </c>
    </row>
    <row r="165" spans="1:6" x14ac:dyDescent="0.2">
      <c r="A165" s="153" t="s">
        <v>7414</v>
      </c>
      <c r="B165" s="151" t="s">
        <v>7415</v>
      </c>
      <c r="C165" s="151">
        <v>1</v>
      </c>
      <c r="D165" s="152">
        <v>5280</v>
      </c>
      <c r="E165" s="152">
        <v>2376</v>
      </c>
      <c r="F165" s="153" t="s">
        <v>7517</v>
      </c>
    </row>
    <row r="166" spans="1:6" x14ac:dyDescent="0.2">
      <c r="A166" s="153" t="s">
        <v>8561</v>
      </c>
      <c r="B166" s="151" t="s">
        <v>7259</v>
      </c>
      <c r="C166" s="151">
        <v>1</v>
      </c>
      <c r="D166" s="152">
        <v>3015</v>
      </c>
      <c r="E166" s="152">
        <v>1356.75</v>
      </c>
      <c r="F166" s="153" t="str">
        <f>VLOOKUP(B166,[1]Sheet1!$C$2:$I$8451,7,FALSE)</f>
        <v>4x4 fast scaler switcher with video wall and bi/quad</v>
      </c>
    </row>
    <row r="167" spans="1:6" x14ac:dyDescent="0.2">
      <c r="A167" s="153" t="s">
        <v>8562</v>
      </c>
      <c r="B167" s="151" t="s">
        <v>1524</v>
      </c>
      <c r="C167" s="151">
        <v>1</v>
      </c>
      <c r="D167" s="152">
        <v>5</v>
      </c>
      <c r="E167" s="152">
        <v>2.25</v>
      </c>
      <c r="F167" s="153" t="str">
        <f>VLOOKUP(B167,[1]Sheet1!$C$2:$I$8451,7,FALSE)</f>
        <v>Wall Plate Insert - Blank Slot Cover Plate</v>
      </c>
    </row>
    <row r="168" spans="1:6" x14ac:dyDescent="0.2">
      <c r="A168" s="153" t="s">
        <v>8563</v>
      </c>
      <c r="B168" s="151" t="s">
        <v>6536</v>
      </c>
      <c r="C168" s="151">
        <v>2</v>
      </c>
      <c r="D168" s="152">
        <v>1095</v>
      </c>
      <c r="E168" s="152">
        <v>492.75</v>
      </c>
      <c r="F168" s="153" t="str">
        <f>VLOOKUP(B168,[1]Sheet1!$C$2:$I$8451,7,FALSE)</f>
        <v>HDMI, VGA, RS−232, ETH &amp; Audio HDBaseT TX Active Wall Plate</v>
      </c>
    </row>
    <row r="169" spans="1:6" x14ac:dyDescent="0.2">
      <c r="A169" s="153" t="s">
        <v>8564</v>
      </c>
      <c r="B169" s="151" t="s">
        <v>8565</v>
      </c>
      <c r="C169" s="151">
        <v>1</v>
      </c>
      <c r="D169" s="152">
        <v>585</v>
      </c>
      <c r="E169" s="152">
        <v>263.25</v>
      </c>
      <c r="F169" s="153" t="str">
        <f>VLOOKUP(B169,[1]Sheet1!$C$2:$I$8451,7,FALSE)</f>
        <v>US Size 4K60 4:2:0 2 HDMI to HDBaseT Wall Plate</v>
      </c>
    </row>
    <row r="170" spans="1:6" x14ac:dyDescent="0.2">
      <c r="A170" s="153" t="s">
        <v>8566</v>
      </c>
      <c r="B170" s="151" t="s">
        <v>5021</v>
      </c>
      <c r="C170" s="151">
        <v>1</v>
      </c>
      <c r="D170" s="152">
        <v>330</v>
      </c>
      <c r="E170" s="152">
        <v>148.5</v>
      </c>
      <c r="F170" s="153" t="str">
        <f>VLOOKUP(B170,[1]Sheet1!$C$2:$I$8451,7,FALSE)</f>
        <v>HDMI, over Twisted Pair HDBaseT Transmitter</v>
      </c>
    </row>
    <row r="171" spans="1:6" x14ac:dyDescent="0.2">
      <c r="A171" s="153" t="s">
        <v>8567</v>
      </c>
      <c r="B171" s="151" t="s">
        <v>3512</v>
      </c>
      <c r="C171" s="151">
        <v>1</v>
      </c>
      <c r="D171" s="152">
        <v>60</v>
      </c>
      <c r="E171" s="152">
        <v>27</v>
      </c>
      <c r="F171" s="153" t="str">
        <f>VLOOKUP(B171,[1]Sheet1!$C$2:$I$8451,7,FALSE)</f>
        <v>Passive Wall Plate 15−pin HD, 3.5mm Audio, USB &amp; HDMI</v>
      </c>
    </row>
    <row r="172" spans="1:6" x14ac:dyDescent="0.2">
      <c r="A172" s="153" t="s">
        <v>8568</v>
      </c>
      <c r="B172" s="151" t="s">
        <v>8569</v>
      </c>
      <c r="C172" s="151">
        <v>2</v>
      </c>
      <c r="D172" s="152">
        <v>2900</v>
      </c>
      <c r="E172" s="152">
        <v>1305</v>
      </c>
      <c r="F172" s="153" t="str">
        <f>VLOOKUP(B172,[1]Sheet1!$C$2:$I$8451,7,FALSE)</f>
        <v>52 Port Stackable Gigabit PoE+ L2/L3 Managed Switch (740W)</v>
      </c>
    </row>
  </sheetData>
  <autoFilter ref="A1:F132" xr:uid="{707720AE-1176-46B5-9165-819F2782C66C}"/>
  <sortState xmlns:xlrd2="http://schemas.microsoft.com/office/spreadsheetml/2017/richdata2" ref="A2:F172">
    <sortCondition ref="A2:A172"/>
  </sortState>
  <conditionalFormatting sqref="B1:B1048576">
    <cfRule type="duplicateValues" dxfId="3" priority="9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2D124-20BD-48A7-B88E-63EB04599C8F}">
  <dimension ref="A1:F375"/>
  <sheetViews>
    <sheetView workbookViewId="0">
      <pane ySplit="1" topLeftCell="A2" activePane="bottomLeft" state="frozen"/>
      <selection pane="bottomLeft" activeCell="B15" sqref="B15"/>
    </sheetView>
  </sheetViews>
  <sheetFormatPr defaultRowHeight="12.75" x14ac:dyDescent="0.2"/>
  <cols>
    <col min="1" max="1" width="27.42578125" style="161" bestFit="1" customWidth="1"/>
    <col min="2" max="2" width="21.5703125" style="162" bestFit="1" customWidth="1"/>
    <col min="3" max="3" width="29" style="162" bestFit="1" customWidth="1"/>
    <col min="4" max="4" width="11.85546875" style="163" bestFit="1" customWidth="1"/>
    <col min="5" max="5" width="36.28515625" style="163" bestFit="1" customWidth="1"/>
    <col min="6" max="6" width="88.28515625" style="161" bestFit="1" customWidth="1"/>
    <col min="7" max="16384" width="9.140625" style="92"/>
  </cols>
  <sheetData>
    <row r="1" spans="1:6" ht="15" x14ac:dyDescent="0.25">
      <c r="A1" s="144" t="s">
        <v>79</v>
      </c>
      <c r="B1" s="145" t="s">
        <v>80</v>
      </c>
      <c r="C1" s="145" t="s">
        <v>8570</v>
      </c>
      <c r="D1" s="146" t="s">
        <v>13</v>
      </c>
      <c r="E1" s="146" t="s">
        <v>8571</v>
      </c>
      <c r="F1" s="144" t="s">
        <v>8440</v>
      </c>
    </row>
    <row r="2" spans="1:6" x14ac:dyDescent="0.2">
      <c r="A2" s="150" t="s">
        <v>4425</v>
      </c>
      <c r="B2" s="151" t="s">
        <v>4426</v>
      </c>
      <c r="C2" s="151">
        <v>1</v>
      </c>
      <c r="D2" s="152">
        <v>195</v>
      </c>
      <c r="E2" s="152">
        <v>68.25</v>
      </c>
      <c r="F2" s="150" t="s">
        <v>4427</v>
      </c>
    </row>
    <row r="3" spans="1:6" x14ac:dyDescent="0.2">
      <c r="A3" s="150" t="s">
        <v>8039</v>
      </c>
      <c r="B3" s="151" t="s">
        <v>8040</v>
      </c>
      <c r="C3" s="151">
        <v>1</v>
      </c>
      <c r="D3" s="152">
        <v>745</v>
      </c>
      <c r="E3" s="152">
        <v>260.75</v>
      </c>
      <c r="F3" s="150" t="s">
        <v>8041</v>
      </c>
    </row>
    <row r="4" spans="1:6" x14ac:dyDescent="0.2">
      <c r="A4" s="150" t="s">
        <v>8445</v>
      </c>
      <c r="B4" s="151" t="s">
        <v>8446</v>
      </c>
      <c r="C4" s="151">
        <v>2</v>
      </c>
      <c r="D4" s="152">
        <v>625</v>
      </c>
      <c r="E4" s="152">
        <v>218.75</v>
      </c>
      <c r="F4" s="150" t="s">
        <v>5388</v>
      </c>
    </row>
    <row r="5" spans="1:6" x14ac:dyDescent="0.2">
      <c r="A5" s="150" t="s">
        <v>8447</v>
      </c>
      <c r="B5" s="151" t="s">
        <v>6089</v>
      </c>
      <c r="C5" s="151">
        <v>1</v>
      </c>
      <c r="D5" s="152">
        <v>715</v>
      </c>
      <c r="E5" s="152">
        <v>250.25</v>
      </c>
      <c r="F5" s="150" t="s">
        <v>6090</v>
      </c>
    </row>
    <row r="6" spans="1:6" x14ac:dyDescent="0.2">
      <c r="A6" s="150" t="s">
        <v>8007</v>
      </c>
      <c r="B6" s="151" t="s">
        <v>8008</v>
      </c>
      <c r="C6" s="151">
        <v>2</v>
      </c>
      <c r="D6" s="152">
        <v>595</v>
      </c>
      <c r="E6" s="152">
        <v>208.25</v>
      </c>
      <c r="F6" s="150" t="s">
        <v>8009</v>
      </c>
    </row>
    <row r="7" spans="1:6" x14ac:dyDescent="0.2">
      <c r="A7" s="150" t="s">
        <v>8011</v>
      </c>
      <c r="B7" s="151" t="s">
        <v>8012</v>
      </c>
      <c r="C7" s="151">
        <v>2</v>
      </c>
      <c r="D7" s="152">
        <v>595</v>
      </c>
      <c r="E7" s="152">
        <v>208.25</v>
      </c>
      <c r="F7" s="150" t="s">
        <v>8013</v>
      </c>
    </row>
    <row r="8" spans="1:6" x14ac:dyDescent="0.2">
      <c r="A8" s="150" t="s">
        <v>8572</v>
      </c>
      <c r="B8" s="151" t="s">
        <v>8573</v>
      </c>
      <c r="C8" s="151">
        <v>3</v>
      </c>
      <c r="D8" s="152">
        <v>300</v>
      </c>
      <c r="E8" s="152">
        <v>105</v>
      </c>
      <c r="F8" s="150" t="s">
        <v>8574</v>
      </c>
    </row>
    <row r="9" spans="1:6" x14ac:dyDescent="0.2">
      <c r="A9" s="150" t="s">
        <v>4467</v>
      </c>
      <c r="B9" s="151" t="s">
        <v>4468</v>
      </c>
      <c r="C9" s="151">
        <v>1</v>
      </c>
      <c r="D9" s="152">
        <v>205</v>
      </c>
      <c r="E9" s="152">
        <v>71.75</v>
      </c>
      <c r="F9" s="150" t="s">
        <v>4469</v>
      </c>
    </row>
    <row r="10" spans="1:6" x14ac:dyDescent="0.2">
      <c r="A10" s="150" t="s">
        <v>8575</v>
      </c>
      <c r="B10" s="151" t="s">
        <v>8576</v>
      </c>
      <c r="C10" s="151">
        <v>1</v>
      </c>
      <c r="D10" s="152">
        <v>140</v>
      </c>
      <c r="E10" s="152">
        <v>49</v>
      </c>
      <c r="F10" s="150" t="s">
        <v>8577</v>
      </c>
    </row>
    <row r="11" spans="1:6" x14ac:dyDescent="0.2">
      <c r="A11" s="150" t="s">
        <v>4413</v>
      </c>
      <c r="B11" s="151" t="s">
        <v>4414</v>
      </c>
      <c r="C11" s="151">
        <v>1</v>
      </c>
      <c r="D11" s="152">
        <v>190</v>
      </c>
      <c r="E11" s="152">
        <v>66.5</v>
      </c>
      <c r="F11" s="150" t="s">
        <v>4415</v>
      </c>
    </row>
    <row r="12" spans="1:6" x14ac:dyDescent="0.2">
      <c r="A12" s="150" t="s">
        <v>8578</v>
      </c>
      <c r="B12" s="151" t="s">
        <v>8579</v>
      </c>
      <c r="C12" s="151">
        <v>2</v>
      </c>
      <c r="D12" s="152">
        <v>600</v>
      </c>
      <c r="E12" s="152">
        <v>210</v>
      </c>
      <c r="F12" s="150" t="s">
        <v>8578</v>
      </c>
    </row>
    <row r="13" spans="1:6" x14ac:dyDescent="0.2">
      <c r="A13" s="150" t="s">
        <v>8580</v>
      </c>
      <c r="B13" s="151" t="s">
        <v>8581</v>
      </c>
      <c r="C13" s="151">
        <v>3</v>
      </c>
      <c r="D13" s="152">
        <v>900</v>
      </c>
      <c r="E13" s="152">
        <v>315</v>
      </c>
      <c r="F13" s="150" t="s">
        <v>8582</v>
      </c>
    </row>
    <row r="14" spans="1:6" x14ac:dyDescent="0.2">
      <c r="A14" s="150" t="s">
        <v>7799</v>
      </c>
      <c r="B14" s="151" t="s">
        <v>7800</v>
      </c>
      <c r="C14" s="151">
        <v>1</v>
      </c>
      <c r="D14" s="152">
        <v>180</v>
      </c>
      <c r="E14" s="152">
        <v>63</v>
      </c>
      <c r="F14" s="150" t="s">
        <v>7801</v>
      </c>
    </row>
    <row r="15" spans="1:6" x14ac:dyDescent="0.2">
      <c r="A15" s="150" t="s">
        <v>8583</v>
      </c>
      <c r="B15" s="151" t="s">
        <v>8584</v>
      </c>
      <c r="C15" s="151">
        <v>3</v>
      </c>
      <c r="D15" s="152">
        <v>900</v>
      </c>
      <c r="E15" s="152">
        <v>315</v>
      </c>
      <c r="F15" s="150" t="s">
        <v>8585</v>
      </c>
    </row>
    <row r="16" spans="1:6" x14ac:dyDescent="0.2">
      <c r="A16" s="150" t="s">
        <v>8586</v>
      </c>
      <c r="B16" s="151" t="s">
        <v>8587</v>
      </c>
      <c r="C16" s="151">
        <v>1</v>
      </c>
      <c r="D16" s="152">
        <v>900</v>
      </c>
      <c r="E16" s="152">
        <v>315</v>
      </c>
      <c r="F16" s="150" t="s">
        <v>8588</v>
      </c>
    </row>
    <row r="17" spans="1:6" x14ac:dyDescent="0.2">
      <c r="A17" s="150" t="s">
        <v>8589</v>
      </c>
      <c r="B17" s="151" t="s">
        <v>8590</v>
      </c>
      <c r="C17" s="151">
        <v>2</v>
      </c>
      <c r="D17" s="152">
        <v>595</v>
      </c>
      <c r="E17" s="152">
        <v>208.25</v>
      </c>
      <c r="F17" s="150" t="s">
        <v>8591</v>
      </c>
    </row>
    <row r="18" spans="1:6" x14ac:dyDescent="0.2">
      <c r="A18" s="150" t="s">
        <v>8592</v>
      </c>
      <c r="B18" s="151" t="s">
        <v>8593</v>
      </c>
      <c r="C18" s="151">
        <v>4</v>
      </c>
      <c r="D18" s="152">
        <v>900</v>
      </c>
      <c r="E18" s="152">
        <v>315</v>
      </c>
      <c r="F18" s="150" t="s">
        <v>8594</v>
      </c>
    </row>
    <row r="19" spans="1:6" x14ac:dyDescent="0.2">
      <c r="A19" s="153" t="s">
        <v>8595</v>
      </c>
      <c r="B19" s="151" t="s">
        <v>8596</v>
      </c>
      <c r="C19" s="151">
        <v>1</v>
      </c>
      <c r="D19" s="152">
        <v>5760</v>
      </c>
      <c r="E19" s="152">
        <v>2016</v>
      </c>
      <c r="F19" s="153" t="s">
        <v>8597</v>
      </c>
    </row>
    <row r="20" spans="1:6" x14ac:dyDescent="0.2">
      <c r="A20" s="150" t="s">
        <v>8598</v>
      </c>
      <c r="B20" s="151" t="s">
        <v>8599</v>
      </c>
      <c r="C20" s="151">
        <v>1</v>
      </c>
      <c r="D20" s="152">
        <v>672</v>
      </c>
      <c r="E20" s="152">
        <v>235.2</v>
      </c>
      <c r="F20" s="150" t="s">
        <v>8600</v>
      </c>
    </row>
    <row r="21" spans="1:6" x14ac:dyDescent="0.2">
      <c r="A21" s="150" t="s">
        <v>8601</v>
      </c>
      <c r="B21" s="151" t="s">
        <v>6290</v>
      </c>
      <c r="C21" s="151">
        <v>2</v>
      </c>
      <c r="D21" s="152">
        <v>880</v>
      </c>
      <c r="E21" s="152">
        <v>308</v>
      </c>
      <c r="F21" s="150" t="s">
        <v>6291</v>
      </c>
    </row>
    <row r="22" spans="1:6" x14ac:dyDescent="0.2">
      <c r="A22" s="150" t="s">
        <v>7826</v>
      </c>
      <c r="B22" s="151" t="s">
        <v>7827</v>
      </c>
      <c r="C22" s="151">
        <v>1</v>
      </c>
      <c r="D22" s="152">
        <v>210</v>
      </c>
      <c r="E22" s="152">
        <v>73.5</v>
      </c>
      <c r="F22" s="150" t="s">
        <v>7828</v>
      </c>
    </row>
    <row r="23" spans="1:6" x14ac:dyDescent="0.2">
      <c r="A23" s="150" t="s">
        <v>8450</v>
      </c>
      <c r="B23" s="151" t="s">
        <v>6646</v>
      </c>
      <c r="C23" s="151">
        <v>2</v>
      </c>
      <c r="D23" s="152">
        <v>1190</v>
      </c>
      <c r="E23" s="152">
        <v>416.5</v>
      </c>
      <c r="F23" s="150" t="s">
        <v>6647</v>
      </c>
    </row>
    <row r="24" spans="1:6" x14ac:dyDescent="0.2">
      <c r="A24" s="150" t="s">
        <v>8451</v>
      </c>
      <c r="B24" s="151" t="s">
        <v>7126</v>
      </c>
      <c r="C24" s="151">
        <v>4</v>
      </c>
      <c r="D24" s="152">
        <v>2205</v>
      </c>
      <c r="E24" s="152">
        <v>771.75</v>
      </c>
      <c r="F24" s="150" t="s">
        <v>7127</v>
      </c>
    </row>
    <row r="25" spans="1:6" x14ac:dyDescent="0.2">
      <c r="A25" s="150" t="s">
        <v>8452</v>
      </c>
      <c r="B25" s="151" t="s">
        <v>6702</v>
      </c>
      <c r="C25" s="151">
        <v>1</v>
      </c>
      <c r="D25" s="152">
        <v>1255</v>
      </c>
      <c r="E25" s="152">
        <v>439.25</v>
      </c>
      <c r="F25" s="150" t="s">
        <v>6703</v>
      </c>
    </row>
    <row r="26" spans="1:6" x14ac:dyDescent="0.2">
      <c r="A26" s="150" t="s">
        <v>8602</v>
      </c>
      <c r="B26" s="151" t="s">
        <v>8603</v>
      </c>
      <c r="C26" s="151">
        <v>5</v>
      </c>
      <c r="D26" s="152">
        <v>255</v>
      </c>
      <c r="E26" s="152">
        <v>89.25</v>
      </c>
      <c r="F26" s="150" t="s">
        <v>8604</v>
      </c>
    </row>
    <row r="27" spans="1:6" x14ac:dyDescent="0.2">
      <c r="A27" s="150" t="s">
        <v>8035</v>
      </c>
      <c r="B27" s="151" t="s">
        <v>8036</v>
      </c>
      <c r="C27" s="151">
        <v>1</v>
      </c>
      <c r="D27" s="152">
        <v>715</v>
      </c>
      <c r="E27" s="152">
        <v>250.25</v>
      </c>
      <c r="F27" s="150" t="s">
        <v>8037</v>
      </c>
    </row>
    <row r="28" spans="1:6" x14ac:dyDescent="0.2">
      <c r="A28" s="150" t="s">
        <v>8605</v>
      </c>
      <c r="B28" s="151" t="s">
        <v>8606</v>
      </c>
      <c r="C28" s="151">
        <v>1</v>
      </c>
      <c r="D28" s="152">
        <v>2000</v>
      </c>
      <c r="E28" s="152">
        <v>700</v>
      </c>
      <c r="F28" s="150" t="s">
        <v>8607</v>
      </c>
    </row>
    <row r="29" spans="1:6" x14ac:dyDescent="0.2">
      <c r="A29" s="150" t="s">
        <v>7941</v>
      </c>
      <c r="B29" s="151" t="s">
        <v>7942</v>
      </c>
      <c r="C29" s="151">
        <v>1</v>
      </c>
      <c r="D29" s="152">
        <v>450</v>
      </c>
      <c r="E29" s="152">
        <v>157.5</v>
      </c>
      <c r="F29" s="150" t="s">
        <v>7943</v>
      </c>
    </row>
    <row r="30" spans="1:6" x14ac:dyDescent="0.2">
      <c r="A30" s="150" t="s">
        <v>7945</v>
      </c>
      <c r="B30" s="151" t="s">
        <v>7946</v>
      </c>
      <c r="C30" s="151">
        <v>1</v>
      </c>
      <c r="D30" s="152">
        <v>450</v>
      </c>
      <c r="E30" s="152">
        <v>157.5</v>
      </c>
      <c r="F30" s="150" t="s">
        <v>7947</v>
      </c>
    </row>
    <row r="31" spans="1:6" x14ac:dyDescent="0.2">
      <c r="A31" s="150" t="s">
        <v>8608</v>
      </c>
      <c r="B31" s="151" t="s">
        <v>8609</v>
      </c>
      <c r="C31" s="151">
        <v>1</v>
      </c>
      <c r="D31" s="152">
        <v>1495</v>
      </c>
      <c r="E31" s="152">
        <v>523.25</v>
      </c>
      <c r="F31" s="150" t="s">
        <v>8610</v>
      </c>
    </row>
    <row r="32" spans="1:6" x14ac:dyDescent="0.2">
      <c r="A32" s="150" t="s">
        <v>7410</v>
      </c>
      <c r="B32" s="151" t="s">
        <v>7411</v>
      </c>
      <c r="C32" s="151">
        <v>1</v>
      </c>
      <c r="D32" s="152">
        <v>5238</v>
      </c>
      <c r="E32" s="152">
        <v>1833.3</v>
      </c>
      <c r="F32" s="150" t="s">
        <v>7412</v>
      </c>
    </row>
    <row r="33" spans="1:6" x14ac:dyDescent="0.2">
      <c r="A33" s="150" t="s">
        <v>6713</v>
      </c>
      <c r="B33" s="151" t="s">
        <v>6714</v>
      </c>
      <c r="C33" s="151">
        <v>1</v>
      </c>
      <c r="D33" s="152">
        <v>1265</v>
      </c>
      <c r="E33" s="152">
        <v>442.75</v>
      </c>
      <c r="F33" s="150" t="s">
        <v>6715</v>
      </c>
    </row>
    <row r="34" spans="1:6" x14ac:dyDescent="0.2">
      <c r="A34" s="150" t="s">
        <v>4621</v>
      </c>
      <c r="B34" s="151" t="s">
        <v>4622</v>
      </c>
      <c r="C34" s="151">
        <v>2</v>
      </c>
      <c r="D34" s="152">
        <v>245</v>
      </c>
      <c r="E34" s="152">
        <v>85.75</v>
      </c>
      <c r="F34" s="150" t="s">
        <v>4623</v>
      </c>
    </row>
    <row r="35" spans="1:6" x14ac:dyDescent="0.2">
      <c r="A35" s="150" t="s">
        <v>8611</v>
      </c>
      <c r="B35" s="151" t="s">
        <v>6428</v>
      </c>
      <c r="C35" s="151">
        <v>1</v>
      </c>
      <c r="D35" s="152">
        <v>995</v>
      </c>
      <c r="E35" s="152">
        <v>348.25</v>
      </c>
      <c r="F35" s="150" t="s">
        <v>6429</v>
      </c>
    </row>
    <row r="36" spans="1:6" x14ac:dyDescent="0.2">
      <c r="A36" s="150" t="s">
        <v>8612</v>
      </c>
      <c r="B36" s="151" t="s">
        <v>8613</v>
      </c>
      <c r="C36" s="151">
        <v>1</v>
      </c>
      <c r="D36" s="152">
        <v>900</v>
      </c>
      <c r="E36" s="152">
        <v>315</v>
      </c>
      <c r="F36" s="150" t="s">
        <v>8614</v>
      </c>
    </row>
    <row r="37" spans="1:6" x14ac:dyDescent="0.2">
      <c r="A37" s="150" t="s">
        <v>8615</v>
      </c>
      <c r="B37" s="151" t="s">
        <v>8616</v>
      </c>
      <c r="C37" s="151">
        <v>1</v>
      </c>
      <c r="D37" s="152">
        <v>300</v>
      </c>
      <c r="E37" s="152">
        <v>105</v>
      </c>
      <c r="F37" s="150" t="s">
        <v>8617</v>
      </c>
    </row>
    <row r="38" spans="1:6" x14ac:dyDescent="0.2">
      <c r="A38" s="150" t="s">
        <v>8618</v>
      </c>
      <c r="B38" s="151" t="s">
        <v>8619</v>
      </c>
      <c r="C38" s="151">
        <v>2</v>
      </c>
      <c r="D38" s="152">
        <v>300</v>
      </c>
      <c r="E38" s="152">
        <v>105</v>
      </c>
      <c r="F38" s="150" t="s">
        <v>8618</v>
      </c>
    </row>
    <row r="39" spans="1:6" x14ac:dyDescent="0.2">
      <c r="A39" s="150" t="s">
        <v>8620</v>
      </c>
      <c r="B39" s="151" t="s">
        <v>8621</v>
      </c>
      <c r="C39" s="151">
        <v>3</v>
      </c>
      <c r="D39" s="152">
        <v>300</v>
      </c>
      <c r="E39" s="152">
        <v>105</v>
      </c>
      <c r="F39" s="150" t="s">
        <v>8622</v>
      </c>
    </row>
    <row r="40" spans="1:6" x14ac:dyDescent="0.2">
      <c r="A40" s="150" t="s">
        <v>8623</v>
      </c>
      <c r="B40" s="151" t="s">
        <v>8066</v>
      </c>
      <c r="C40" s="151">
        <v>1</v>
      </c>
      <c r="D40" s="152">
        <v>870</v>
      </c>
      <c r="E40" s="152">
        <v>304.5</v>
      </c>
      <c r="F40" s="150" t="s">
        <v>8067</v>
      </c>
    </row>
    <row r="41" spans="1:6" x14ac:dyDescent="0.2">
      <c r="A41" s="150" t="s">
        <v>8624</v>
      </c>
      <c r="B41" s="151" t="s">
        <v>8625</v>
      </c>
      <c r="C41" s="151">
        <v>7</v>
      </c>
      <c r="D41" s="152">
        <v>300</v>
      </c>
      <c r="E41" s="152">
        <v>105</v>
      </c>
      <c r="F41" s="150" t="s">
        <v>8626</v>
      </c>
    </row>
    <row r="42" spans="1:6" x14ac:dyDescent="0.2">
      <c r="A42" s="150" t="s">
        <v>8627</v>
      </c>
      <c r="B42" s="151" t="s">
        <v>8628</v>
      </c>
      <c r="C42" s="151">
        <v>1</v>
      </c>
      <c r="D42" s="152">
        <v>300</v>
      </c>
      <c r="E42" s="152">
        <v>105</v>
      </c>
      <c r="F42" s="150" t="s">
        <v>8629</v>
      </c>
    </row>
    <row r="43" spans="1:6" x14ac:dyDescent="0.2">
      <c r="A43" s="150" t="s">
        <v>2025</v>
      </c>
      <c r="B43" s="151" t="s">
        <v>2026</v>
      </c>
      <c r="C43" s="151">
        <v>49</v>
      </c>
      <c r="D43" s="152">
        <v>16</v>
      </c>
      <c r="E43" s="152">
        <v>5.6</v>
      </c>
      <c r="F43" s="150" t="s">
        <v>2027</v>
      </c>
    </row>
    <row r="44" spans="1:6" x14ac:dyDescent="0.2">
      <c r="A44" s="150" t="s">
        <v>2676</v>
      </c>
      <c r="B44" s="151" t="s">
        <v>2677</v>
      </c>
      <c r="C44" s="151">
        <v>45</v>
      </c>
      <c r="D44" s="152">
        <v>28</v>
      </c>
      <c r="E44" s="152">
        <v>9.8000000000000007</v>
      </c>
      <c r="F44" s="150" t="s">
        <v>2678</v>
      </c>
    </row>
    <row r="45" spans="1:6" x14ac:dyDescent="0.2">
      <c r="A45" s="150" t="s">
        <v>5768</v>
      </c>
      <c r="B45" s="151" t="s">
        <v>5769</v>
      </c>
      <c r="C45" s="151">
        <v>1</v>
      </c>
      <c r="D45" s="152">
        <v>555</v>
      </c>
      <c r="E45" s="152">
        <v>194.25</v>
      </c>
      <c r="F45" s="150" t="s">
        <v>5770</v>
      </c>
    </row>
    <row r="46" spans="1:6" x14ac:dyDescent="0.2">
      <c r="A46" s="150" t="s">
        <v>4603</v>
      </c>
      <c r="B46" s="151" t="s">
        <v>4604</v>
      </c>
      <c r="C46" s="151">
        <v>2</v>
      </c>
      <c r="D46" s="152">
        <v>240</v>
      </c>
      <c r="E46" s="152">
        <v>84</v>
      </c>
      <c r="F46" s="150" t="s">
        <v>4605</v>
      </c>
    </row>
    <row r="47" spans="1:6" x14ac:dyDescent="0.2">
      <c r="A47" s="150" t="s">
        <v>5012</v>
      </c>
      <c r="B47" s="151" t="s">
        <v>5013</v>
      </c>
      <c r="C47" s="151">
        <v>1</v>
      </c>
      <c r="D47" s="152">
        <v>325</v>
      </c>
      <c r="E47" s="152">
        <v>113.75</v>
      </c>
      <c r="F47" s="150" t="s">
        <v>5010</v>
      </c>
    </row>
    <row r="48" spans="1:6" x14ac:dyDescent="0.2">
      <c r="A48" s="150" t="s">
        <v>5008</v>
      </c>
      <c r="B48" s="151" t="s">
        <v>5009</v>
      </c>
      <c r="C48" s="151">
        <v>6</v>
      </c>
      <c r="D48" s="152">
        <v>325</v>
      </c>
      <c r="E48" s="152">
        <v>113.75</v>
      </c>
      <c r="F48" s="150" t="s">
        <v>5010</v>
      </c>
    </row>
    <row r="49" spans="1:6" x14ac:dyDescent="0.2">
      <c r="A49" s="150" t="s">
        <v>8630</v>
      </c>
      <c r="B49" s="151" t="s">
        <v>8631</v>
      </c>
      <c r="C49" s="151">
        <v>4</v>
      </c>
      <c r="D49" s="152">
        <v>430</v>
      </c>
      <c r="E49" s="152">
        <v>150.5</v>
      </c>
      <c r="F49" s="150" t="s">
        <v>5380</v>
      </c>
    </row>
    <row r="50" spans="1:6" x14ac:dyDescent="0.2">
      <c r="A50" s="150" t="s">
        <v>5504</v>
      </c>
      <c r="B50" s="151" t="s">
        <v>5505</v>
      </c>
      <c r="C50" s="151">
        <v>1</v>
      </c>
      <c r="D50" s="152">
        <v>470</v>
      </c>
      <c r="E50" s="152">
        <v>164.5</v>
      </c>
      <c r="F50" s="150" t="s">
        <v>5506</v>
      </c>
    </row>
    <row r="51" spans="1:6" x14ac:dyDescent="0.2">
      <c r="A51" s="150" t="s">
        <v>4787</v>
      </c>
      <c r="B51" s="151" t="s">
        <v>4788</v>
      </c>
      <c r="C51" s="151">
        <v>4</v>
      </c>
      <c r="D51" s="152">
        <v>275</v>
      </c>
      <c r="E51" s="152">
        <v>96.25</v>
      </c>
      <c r="F51" s="150" t="s">
        <v>4789</v>
      </c>
    </row>
    <row r="52" spans="1:6" x14ac:dyDescent="0.2">
      <c r="A52" s="150" t="s">
        <v>5332</v>
      </c>
      <c r="B52" s="151" t="s">
        <v>5333</v>
      </c>
      <c r="C52" s="151">
        <v>1</v>
      </c>
      <c r="D52" s="152">
        <v>415</v>
      </c>
      <c r="E52" s="152">
        <v>145.25</v>
      </c>
      <c r="F52" s="150" t="s">
        <v>5334</v>
      </c>
    </row>
    <row r="53" spans="1:6" x14ac:dyDescent="0.2">
      <c r="A53" s="150" t="s">
        <v>8632</v>
      </c>
      <c r="B53" s="151" t="s">
        <v>6408</v>
      </c>
      <c r="C53" s="151">
        <v>1</v>
      </c>
      <c r="D53" s="152">
        <v>995</v>
      </c>
      <c r="E53" s="152">
        <v>348.25</v>
      </c>
      <c r="F53" s="150" t="s">
        <v>6409</v>
      </c>
    </row>
    <row r="54" spans="1:6" x14ac:dyDescent="0.2">
      <c r="A54" s="150" t="s">
        <v>8633</v>
      </c>
      <c r="B54" s="151" t="s">
        <v>6228</v>
      </c>
      <c r="C54" s="151">
        <v>2</v>
      </c>
      <c r="D54" s="152">
        <v>825</v>
      </c>
      <c r="E54" s="152">
        <v>288.75</v>
      </c>
      <c r="F54" s="150" t="s">
        <v>6229</v>
      </c>
    </row>
    <row r="55" spans="1:6" x14ac:dyDescent="0.2">
      <c r="A55" s="150" t="s">
        <v>8062</v>
      </c>
      <c r="B55" s="151" t="s">
        <v>8063</v>
      </c>
      <c r="C55" s="151">
        <v>2</v>
      </c>
      <c r="D55" s="152">
        <v>845</v>
      </c>
      <c r="E55" s="152">
        <v>295.75</v>
      </c>
      <c r="F55" s="150" t="s">
        <v>6707</v>
      </c>
    </row>
    <row r="56" spans="1:6" x14ac:dyDescent="0.2">
      <c r="A56" s="150" t="s">
        <v>6316</v>
      </c>
      <c r="B56" s="151" t="s">
        <v>6317</v>
      </c>
      <c r="C56" s="151">
        <v>1</v>
      </c>
      <c r="D56" s="152">
        <v>930</v>
      </c>
      <c r="E56" s="152">
        <v>325.5</v>
      </c>
      <c r="F56" s="150" t="s">
        <v>6318</v>
      </c>
    </row>
    <row r="57" spans="1:6" x14ac:dyDescent="0.2">
      <c r="A57" s="150" t="s">
        <v>8634</v>
      </c>
      <c r="B57" s="151" t="s">
        <v>8635</v>
      </c>
      <c r="C57" s="151">
        <v>2</v>
      </c>
      <c r="D57" s="152">
        <v>880</v>
      </c>
      <c r="E57" s="152">
        <v>308</v>
      </c>
      <c r="F57" s="150" t="s">
        <v>8636</v>
      </c>
    </row>
    <row r="58" spans="1:6" x14ac:dyDescent="0.2">
      <c r="A58" s="150" t="s">
        <v>8637</v>
      </c>
      <c r="B58" s="151" t="s">
        <v>7842</v>
      </c>
      <c r="C58" s="151">
        <v>6</v>
      </c>
      <c r="D58" s="152">
        <v>225</v>
      </c>
      <c r="E58" s="152">
        <v>78.75</v>
      </c>
      <c r="F58" s="150" t="s">
        <v>7843</v>
      </c>
    </row>
    <row r="59" spans="1:6" x14ac:dyDescent="0.2">
      <c r="A59" s="150" t="s">
        <v>8638</v>
      </c>
      <c r="B59" s="151" t="s">
        <v>8639</v>
      </c>
      <c r="C59" s="151">
        <v>7</v>
      </c>
      <c r="D59" s="152">
        <v>250</v>
      </c>
      <c r="E59" s="152">
        <v>87.5</v>
      </c>
      <c r="F59" s="150" t="s">
        <v>8640</v>
      </c>
    </row>
    <row r="60" spans="1:6" x14ac:dyDescent="0.2">
      <c r="A60" s="150" t="s">
        <v>8641</v>
      </c>
      <c r="B60" s="151" t="s">
        <v>7163</v>
      </c>
      <c r="C60" s="151">
        <v>1</v>
      </c>
      <c r="D60" s="152">
        <v>2395</v>
      </c>
      <c r="E60" s="152">
        <v>838.25</v>
      </c>
      <c r="F60" s="150" t="s">
        <v>7164</v>
      </c>
    </row>
    <row r="61" spans="1:6" x14ac:dyDescent="0.2">
      <c r="A61" s="150" t="s">
        <v>6248</v>
      </c>
      <c r="B61" s="151" t="s">
        <v>6249</v>
      </c>
      <c r="C61" s="151">
        <v>20</v>
      </c>
      <c r="D61" s="152">
        <v>835</v>
      </c>
      <c r="E61" s="152">
        <v>292.25</v>
      </c>
      <c r="F61" s="150" t="s">
        <v>6250</v>
      </c>
    </row>
    <row r="62" spans="1:6" x14ac:dyDescent="0.2">
      <c r="A62" s="150" t="s">
        <v>8642</v>
      </c>
      <c r="B62" s="151" t="s">
        <v>7091</v>
      </c>
      <c r="C62" s="151">
        <v>4</v>
      </c>
      <c r="D62" s="152">
        <v>2095</v>
      </c>
      <c r="E62" s="152">
        <v>733.25</v>
      </c>
      <c r="F62" s="150" t="s">
        <v>7092</v>
      </c>
    </row>
    <row r="63" spans="1:6" x14ac:dyDescent="0.2">
      <c r="A63" s="150" t="s">
        <v>8643</v>
      </c>
      <c r="B63" s="151" t="s">
        <v>8644</v>
      </c>
      <c r="C63" s="151">
        <v>1</v>
      </c>
      <c r="D63" s="152">
        <v>200</v>
      </c>
      <c r="E63" s="152">
        <v>70</v>
      </c>
      <c r="F63" s="150" t="s">
        <v>8645</v>
      </c>
    </row>
    <row r="64" spans="1:6" x14ac:dyDescent="0.2">
      <c r="A64" s="150" t="s">
        <v>4688</v>
      </c>
      <c r="B64" s="151" t="s">
        <v>4689</v>
      </c>
      <c r="C64" s="151">
        <v>3</v>
      </c>
      <c r="D64" s="152">
        <v>265</v>
      </c>
      <c r="E64" s="152">
        <v>92.75</v>
      </c>
      <c r="F64" s="150" t="s">
        <v>4690</v>
      </c>
    </row>
    <row r="65" spans="1:6" x14ac:dyDescent="0.2">
      <c r="A65" s="150" t="s">
        <v>5531</v>
      </c>
      <c r="B65" s="151" t="s">
        <v>5532</v>
      </c>
      <c r="C65" s="151">
        <v>3</v>
      </c>
      <c r="D65" s="152">
        <v>480</v>
      </c>
      <c r="E65" s="152">
        <v>168</v>
      </c>
      <c r="F65" s="150" t="s">
        <v>5533</v>
      </c>
    </row>
    <row r="66" spans="1:6" x14ac:dyDescent="0.2">
      <c r="A66" s="150" t="s">
        <v>5710</v>
      </c>
      <c r="B66" s="151" t="s">
        <v>5711</v>
      </c>
      <c r="C66" s="151">
        <v>1</v>
      </c>
      <c r="D66" s="152">
        <v>540</v>
      </c>
      <c r="E66" s="152">
        <v>189</v>
      </c>
      <c r="F66" s="150" t="s">
        <v>5712</v>
      </c>
    </row>
    <row r="67" spans="1:6" x14ac:dyDescent="0.2">
      <c r="A67" s="150" t="s">
        <v>5710</v>
      </c>
      <c r="B67" s="151" t="s">
        <v>8646</v>
      </c>
      <c r="C67" s="151">
        <v>1</v>
      </c>
      <c r="D67" s="152">
        <v>435</v>
      </c>
      <c r="E67" s="152">
        <v>152.25</v>
      </c>
      <c r="F67" s="150" t="s">
        <v>5712</v>
      </c>
    </row>
    <row r="68" spans="1:6" x14ac:dyDescent="0.2">
      <c r="A68" s="150" t="s">
        <v>5955</v>
      </c>
      <c r="B68" s="151" t="s">
        <v>5956</v>
      </c>
      <c r="C68" s="151">
        <v>2</v>
      </c>
      <c r="D68" s="152">
        <v>655</v>
      </c>
      <c r="E68" s="152">
        <v>229.25</v>
      </c>
      <c r="F68" s="150" t="s">
        <v>5957</v>
      </c>
    </row>
    <row r="69" spans="1:6" x14ac:dyDescent="0.2">
      <c r="A69" s="150" t="s">
        <v>8458</v>
      </c>
      <c r="B69" s="151" t="s">
        <v>8459</v>
      </c>
      <c r="C69" s="151">
        <v>3</v>
      </c>
      <c r="D69" s="152">
        <v>325</v>
      </c>
      <c r="E69" s="152">
        <v>113.75</v>
      </c>
      <c r="F69" s="150" t="s">
        <v>8460</v>
      </c>
    </row>
    <row r="70" spans="1:6" x14ac:dyDescent="0.2">
      <c r="A70" s="150" t="s">
        <v>8647</v>
      </c>
      <c r="B70" s="151" t="s">
        <v>8648</v>
      </c>
      <c r="C70" s="151">
        <v>1</v>
      </c>
      <c r="D70" s="152">
        <v>955</v>
      </c>
      <c r="E70" s="152">
        <v>334.25</v>
      </c>
      <c r="F70" s="150" t="s">
        <v>8649</v>
      </c>
    </row>
    <row r="71" spans="1:6" x14ac:dyDescent="0.2">
      <c r="A71" s="150" t="s">
        <v>6244</v>
      </c>
      <c r="B71" s="151" t="s">
        <v>6245</v>
      </c>
      <c r="C71" s="151">
        <v>5</v>
      </c>
      <c r="D71" s="152">
        <v>835</v>
      </c>
      <c r="E71" s="152">
        <v>292.25</v>
      </c>
      <c r="F71" s="150" t="s">
        <v>6246</v>
      </c>
    </row>
    <row r="72" spans="1:6" x14ac:dyDescent="0.2">
      <c r="A72" s="150" t="s">
        <v>6474</v>
      </c>
      <c r="B72" s="151" t="s">
        <v>6475</v>
      </c>
      <c r="C72" s="151">
        <v>1</v>
      </c>
      <c r="D72" s="152">
        <v>1045</v>
      </c>
      <c r="E72" s="152">
        <v>365.75</v>
      </c>
      <c r="F72" s="150" t="s">
        <v>6246</v>
      </c>
    </row>
    <row r="73" spans="1:6" x14ac:dyDescent="0.2">
      <c r="A73" s="150" t="s">
        <v>8650</v>
      </c>
      <c r="B73" s="151" t="s">
        <v>8133</v>
      </c>
      <c r="C73" s="151">
        <v>2</v>
      </c>
      <c r="D73" s="152">
        <v>1795</v>
      </c>
      <c r="E73" s="152">
        <v>628.25</v>
      </c>
      <c r="F73" s="150" t="s">
        <v>8134</v>
      </c>
    </row>
    <row r="74" spans="1:6" x14ac:dyDescent="0.2">
      <c r="A74" s="150" t="s">
        <v>6166</v>
      </c>
      <c r="B74" s="151" t="s">
        <v>6167</v>
      </c>
      <c r="C74" s="151">
        <v>2</v>
      </c>
      <c r="D74" s="152">
        <v>780</v>
      </c>
      <c r="E74" s="152">
        <v>273</v>
      </c>
      <c r="F74" s="150" t="s">
        <v>6168</v>
      </c>
    </row>
    <row r="75" spans="1:6" x14ac:dyDescent="0.2">
      <c r="A75" s="150" t="s">
        <v>8651</v>
      </c>
      <c r="B75" s="151" t="s">
        <v>8652</v>
      </c>
      <c r="C75" s="151">
        <v>1</v>
      </c>
      <c r="D75" s="152">
        <v>3185</v>
      </c>
      <c r="E75" s="152">
        <v>1114.75</v>
      </c>
      <c r="F75" s="150" t="s">
        <v>8653</v>
      </c>
    </row>
    <row r="76" spans="1:6" x14ac:dyDescent="0.2">
      <c r="A76" s="153" t="s">
        <v>5932</v>
      </c>
      <c r="B76" s="151" t="s">
        <v>5933</v>
      </c>
      <c r="C76" s="151">
        <v>1</v>
      </c>
      <c r="D76" s="152">
        <v>635</v>
      </c>
      <c r="E76" s="152">
        <v>222.25</v>
      </c>
      <c r="F76" s="153" t="s">
        <v>5934</v>
      </c>
    </row>
    <row r="77" spans="1:6" x14ac:dyDescent="0.2">
      <c r="A77" s="150" t="s">
        <v>8654</v>
      </c>
      <c r="B77" s="151" t="s">
        <v>5188</v>
      </c>
      <c r="C77" s="151">
        <v>2</v>
      </c>
      <c r="D77" s="152">
        <v>380</v>
      </c>
      <c r="E77" s="152">
        <v>133</v>
      </c>
      <c r="F77" s="150" t="s">
        <v>4601</v>
      </c>
    </row>
    <row r="78" spans="1:6" x14ac:dyDescent="0.2">
      <c r="A78" s="150" t="s">
        <v>8655</v>
      </c>
      <c r="B78" s="151" t="s">
        <v>5734</v>
      </c>
      <c r="C78" s="151">
        <v>1</v>
      </c>
      <c r="D78" s="152">
        <v>545</v>
      </c>
      <c r="E78" s="152">
        <v>190.75</v>
      </c>
      <c r="F78" s="150" t="s">
        <v>5735</v>
      </c>
    </row>
    <row r="79" spans="1:6" x14ac:dyDescent="0.2">
      <c r="A79" s="150" t="s">
        <v>8656</v>
      </c>
      <c r="B79" s="151" t="s">
        <v>4990</v>
      </c>
      <c r="C79" s="151">
        <v>1</v>
      </c>
      <c r="D79" s="152">
        <v>320</v>
      </c>
      <c r="E79" s="152">
        <v>112</v>
      </c>
      <c r="F79" s="150" t="s">
        <v>4991</v>
      </c>
    </row>
    <row r="80" spans="1:6" x14ac:dyDescent="0.2">
      <c r="A80" s="150" t="s">
        <v>8657</v>
      </c>
      <c r="B80" s="151" t="s">
        <v>6999</v>
      </c>
      <c r="C80" s="151">
        <v>1</v>
      </c>
      <c r="D80" s="152">
        <v>1795</v>
      </c>
      <c r="E80" s="152">
        <v>628.25</v>
      </c>
      <c r="F80" s="150" t="s">
        <v>7000</v>
      </c>
    </row>
    <row r="81" spans="1:6" x14ac:dyDescent="0.2">
      <c r="A81" s="150" t="s">
        <v>8658</v>
      </c>
      <c r="B81" s="151" t="s">
        <v>8172</v>
      </c>
      <c r="C81" s="151">
        <v>1</v>
      </c>
      <c r="D81" s="152">
        <v>3540</v>
      </c>
      <c r="E81" s="152">
        <v>1239</v>
      </c>
      <c r="F81" s="150" t="s">
        <v>8173</v>
      </c>
    </row>
    <row r="82" spans="1:6" x14ac:dyDescent="0.2">
      <c r="A82" s="150" t="s">
        <v>7811</v>
      </c>
      <c r="B82" s="151" t="s">
        <v>7812</v>
      </c>
      <c r="C82" s="151">
        <v>1</v>
      </c>
      <c r="D82" s="152">
        <v>195</v>
      </c>
      <c r="E82" s="152">
        <v>68.25</v>
      </c>
      <c r="F82" s="150" t="s">
        <v>7813</v>
      </c>
    </row>
    <row r="83" spans="1:6" x14ac:dyDescent="0.2">
      <c r="A83" s="150" t="s">
        <v>7803</v>
      </c>
      <c r="B83" s="151" t="s">
        <v>7804</v>
      </c>
      <c r="C83" s="151">
        <v>2</v>
      </c>
      <c r="D83" s="152">
        <v>195</v>
      </c>
      <c r="E83" s="152">
        <v>68.25</v>
      </c>
      <c r="F83" s="150" t="s">
        <v>7805</v>
      </c>
    </row>
    <row r="84" spans="1:6" x14ac:dyDescent="0.2">
      <c r="A84" s="150" t="s">
        <v>7807</v>
      </c>
      <c r="B84" s="151" t="s">
        <v>7808</v>
      </c>
      <c r="C84" s="151">
        <v>1</v>
      </c>
      <c r="D84" s="152">
        <v>195</v>
      </c>
      <c r="E84" s="152">
        <v>68.25</v>
      </c>
      <c r="F84" s="150" t="s">
        <v>7809</v>
      </c>
    </row>
    <row r="85" spans="1:6" x14ac:dyDescent="0.2">
      <c r="A85" s="150" t="s">
        <v>7862</v>
      </c>
      <c r="B85" s="151" t="s">
        <v>7863</v>
      </c>
      <c r="C85" s="151">
        <v>1</v>
      </c>
      <c r="D85" s="152">
        <v>240</v>
      </c>
      <c r="E85" s="152">
        <v>84</v>
      </c>
      <c r="F85" s="150" t="s">
        <v>7864</v>
      </c>
    </row>
    <row r="86" spans="1:6" x14ac:dyDescent="0.2">
      <c r="A86" s="150" t="s">
        <v>7094</v>
      </c>
      <c r="B86" s="151" t="s">
        <v>7095</v>
      </c>
      <c r="C86" s="151">
        <v>1</v>
      </c>
      <c r="D86" s="152">
        <v>2120</v>
      </c>
      <c r="E86" s="152">
        <v>742</v>
      </c>
      <c r="F86" s="150" t="s">
        <v>7096</v>
      </c>
    </row>
    <row r="87" spans="1:6" x14ac:dyDescent="0.2">
      <c r="A87" s="150" t="s">
        <v>6368</v>
      </c>
      <c r="B87" s="151" t="s">
        <v>6369</v>
      </c>
      <c r="C87" s="151">
        <v>5</v>
      </c>
      <c r="D87" s="152">
        <v>955</v>
      </c>
      <c r="E87" s="152">
        <v>334.25</v>
      </c>
      <c r="F87" s="150" t="s">
        <v>6370</v>
      </c>
    </row>
    <row r="88" spans="1:6" x14ac:dyDescent="0.2">
      <c r="A88" s="150" t="s">
        <v>8659</v>
      </c>
      <c r="B88" s="151" t="s">
        <v>8660</v>
      </c>
      <c r="C88" s="151">
        <v>4</v>
      </c>
      <c r="D88" s="152">
        <v>9000</v>
      </c>
      <c r="E88" s="152">
        <v>3150</v>
      </c>
      <c r="F88" s="150" t="s">
        <v>8661</v>
      </c>
    </row>
    <row r="89" spans="1:6" x14ac:dyDescent="0.2">
      <c r="A89" s="150" t="s">
        <v>8073</v>
      </c>
      <c r="B89" s="151" t="s">
        <v>8074</v>
      </c>
      <c r="C89" s="151">
        <v>2</v>
      </c>
      <c r="D89" s="152">
        <v>895</v>
      </c>
      <c r="E89" s="152">
        <v>313.25</v>
      </c>
      <c r="F89" s="150" t="s">
        <v>8075</v>
      </c>
    </row>
    <row r="90" spans="1:6" x14ac:dyDescent="0.2">
      <c r="A90" s="150" t="s">
        <v>6391</v>
      </c>
      <c r="B90" s="151" t="s">
        <v>6392</v>
      </c>
      <c r="C90" s="151">
        <v>2</v>
      </c>
      <c r="D90" s="152">
        <v>965</v>
      </c>
      <c r="E90" s="152">
        <v>337.75</v>
      </c>
      <c r="F90" s="150" t="s">
        <v>6393</v>
      </c>
    </row>
    <row r="91" spans="1:6" x14ac:dyDescent="0.2">
      <c r="A91" s="150" t="s">
        <v>6729</v>
      </c>
      <c r="B91" s="151" t="s">
        <v>6730</v>
      </c>
      <c r="C91" s="151">
        <v>1</v>
      </c>
      <c r="D91" s="152">
        <v>1295</v>
      </c>
      <c r="E91" s="152">
        <v>453.25</v>
      </c>
      <c r="F91" s="150" t="s">
        <v>6731</v>
      </c>
    </row>
    <row r="92" spans="1:6" x14ac:dyDescent="0.2">
      <c r="A92" s="150" t="s">
        <v>6363</v>
      </c>
      <c r="B92" s="151" t="s">
        <v>6364</v>
      </c>
      <c r="C92" s="151">
        <v>1</v>
      </c>
      <c r="D92" s="152">
        <v>955</v>
      </c>
      <c r="E92" s="152">
        <v>334.25</v>
      </c>
      <c r="F92" s="150" t="s">
        <v>6365</v>
      </c>
    </row>
    <row r="93" spans="1:6" x14ac:dyDescent="0.2">
      <c r="A93" s="150" t="s">
        <v>8662</v>
      </c>
      <c r="B93" s="151" t="s">
        <v>8663</v>
      </c>
      <c r="C93" s="151">
        <v>1</v>
      </c>
      <c r="D93" s="152">
        <v>9000</v>
      </c>
      <c r="E93" s="152">
        <v>3150</v>
      </c>
      <c r="F93" s="150" t="s">
        <v>8664</v>
      </c>
    </row>
    <row r="94" spans="1:6" x14ac:dyDescent="0.2">
      <c r="A94" s="150" t="s">
        <v>8665</v>
      </c>
      <c r="B94" s="151" t="s">
        <v>8666</v>
      </c>
      <c r="C94" s="151">
        <v>17</v>
      </c>
      <c r="D94" s="152">
        <v>895</v>
      </c>
      <c r="E94" s="152">
        <v>313.25</v>
      </c>
      <c r="F94" s="150" t="s">
        <v>8667</v>
      </c>
    </row>
    <row r="95" spans="1:6" x14ac:dyDescent="0.2">
      <c r="A95" s="150" t="s">
        <v>7034</v>
      </c>
      <c r="B95" s="151" t="s">
        <v>7035</v>
      </c>
      <c r="C95" s="151">
        <v>3</v>
      </c>
      <c r="D95" s="152">
        <v>1885</v>
      </c>
      <c r="E95" s="152">
        <v>659.75</v>
      </c>
      <c r="F95" s="150" t="s">
        <v>7036</v>
      </c>
    </row>
    <row r="96" spans="1:6" x14ac:dyDescent="0.2">
      <c r="A96" s="150" t="s">
        <v>8058</v>
      </c>
      <c r="B96" s="151" t="s">
        <v>8059</v>
      </c>
      <c r="C96" s="151">
        <v>4</v>
      </c>
      <c r="D96" s="152">
        <v>815</v>
      </c>
      <c r="E96" s="152">
        <v>285.25</v>
      </c>
      <c r="F96" s="150" t="s">
        <v>8060</v>
      </c>
    </row>
    <row r="97" spans="1:6" x14ac:dyDescent="0.2">
      <c r="A97" s="150" t="s">
        <v>8480</v>
      </c>
      <c r="B97" s="151" t="s">
        <v>4576</v>
      </c>
      <c r="C97" s="151">
        <v>3</v>
      </c>
      <c r="D97" s="152">
        <v>225</v>
      </c>
      <c r="E97" s="152">
        <v>78.75</v>
      </c>
      <c r="F97" s="150" t="s">
        <v>4573</v>
      </c>
    </row>
    <row r="98" spans="1:6" x14ac:dyDescent="0.2">
      <c r="A98" s="150" t="s">
        <v>8480</v>
      </c>
      <c r="B98" s="151" t="s">
        <v>4572</v>
      </c>
      <c r="C98" s="151">
        <v>2</v>
      </c>
      <c r="D98" s="152">
        <v>225</v>
      </c>
      <c r="E98" s="152">
        <v>78.75</v>
      </c>
      <c r="F98" s="150" t="s">
        <v>4573</v>
      </c>
    </row>
    <row r="99" spans="1:6" x14ac:dyDescent="0.2">
      <c r="A99" s="150" t="s">
        <v>8668</v>
      </c>
      <c r="B99" s="151" t="s">
        <v>8669</v>
      </c>
      <c r="C99" s="151">
        <v>1</v>
      </c>
      <c r="D99" s="152">
        <v>900</v>
      </c>
      <c r="E99" s="152">
        <v>315</v>
      </c>
      <c r="F99" s="150" t="s">
        <v>8670</v>
      </c>
    </row>
    <row r="100" spans="1:6" x14ac:dyDescent="0.2">
      <c r="A100" s="150" t="s">
        <v>8671</v>
      </c>
      <c r="B100" s="151" t="s">
        <v>8672</v>
      </c>
      <c r="C100" s="151">
        <v>1</v>
      </c>
      <c r="D100" s="152">
        <v>900</v>
      </c>
      <c r="E100" s="152">
        <v>315</v>
      </c>
      <c r="F100" s="150" t="s">
        <v>8673</v>
      </c>
    </row>
    <row r="101" spans="1:6" x14ac:dyDescent="0.2">
      <c r="A101" s="150" t="s">
        <v>5617</v>
      </c>
      <c r="B101" s="151" t="s">
        <v>5618</v>
      </c>
      <c r="C101" s="151">
        <v>1</v>
      </c>
      <c r="D101" s="152">
        <v>515</v>
      </c>
      <c r="E101" s="152">
        <v>180.25</v>
      </c>
      <c r="F101" s="150" t="s">
        <v>5619</v>
      </c>
    </row>
    <row r="102" spans="1:6" x14ac:dyDescent="0.2">
      <c r="A102" s="150" t="s">
        <v>8674</v>
      </c>
      <c r="B102" s="151" t="s">
        <v>8675</v>
      </c>
      <c r="C102" s="151">
        <v>1</v>
      </c>
      <c r="D102" s="152">
        <v>315</v>
      </c>
      <c r="E102" s="152">
        <v>110.25</v>
      </c>
      <c r="F102" s="150" t="s">
        <v>8676</v>
      </c>
    </row>
    <row r="103" spans="1:6" x14ac:dyDescent="0.2">
      <c r="A103" s="150" t="s">
        <v>8677</v>
      </c>
      <c r="B103" s="151" t="s">
        <v>8678</v>
      </c>
      <c r="C103" s="151">
        <v>1</v>
      </c>
      <c r="D103" s="152">
        <v>50</v>
      </c>
      <c r="E103" s="152">
        <v>17.5</v>
      </c>
      <c r="F103" s="150" t="s">
        <v>8677</v>
      </c>
    </row>
    <row r="104" spans="1:6" x14ac:dyDescent="0.2">
      <c r="A104" s="153" t="s">
        <v>6239</v>
      </c>
      <c r="B104" s="151" t="s">
        <v>6240</v>
      </c>
      <c r="C104" s="151">
        <v>1</v>
      </c>
      <c r="D104" s="152">
        <v>835</v>
      </c>
      <c r="E104" s="152">
        <v>292.25</v>
      </c>
      <c r="F104" s="153" t="s">
        <v>6241</v>
      </c>
    </row>
    <row r="105" spans="1:6" x14ac:dyDescent="0.2">
      <c r="A105" s="150" t="s">
        <v>4867</v>
      </c>
      <c r="B105" s="151" t="s">
        <v>4868</v>
      </c>
      <c r="C105" s="151">
        <v>4</v>
      </c>
      <c r="D105" s="152">
        <v>290</v>
      </c>
      <c r="E105" s="152">
        <v>101.5</v>
      </c>
      <c r="F105" s="150" t="s">
        <v>4869</v>
      </c>
    </row>
    <row r="106" spans="1:6" x14ac:dyDescent="0.2">
      <c r="A106" s="150" t="s">
        <v>7927</v>
      </c>
      <c r="B106" s="151" t="s">
        <v>7928</v>
      </c>
      <c r="C106" s="151">
        <v>1</v>
      </c>
      <c r="D106" s="152">
        <v>450</v>
      </c>
      <c r="E106" s="152">
        <v>157.5</v>
      </c>
      <c r="F106" s="150" t="s">
        <v>7929</v>
      </c>
    </row>
    <row r="107" spans="1:6" x14ac:dyDescent="0.2">
      <c r="A107" s="150" t="s">
        <v>4284</v>
      </c>
      <c r="B107" s="151" t="s">
        <v>4285</v>
      </c>
      <c r="C107" s="151">
        <v>1</v>
      </c>
      <c r="D107" s="152">
        <v>160</v>
      </c>
      <c r="E107" s="152">
        <v>56</v>
      </c>
      <c r="F107" s="150" t="s">
        <v>4286</v>
      </c>
    </row>
    <row r="108" spans="1:6" x14ac:dyDescent="0.2">
      <c r="A108" s="150" t="s">
        <v>4314</v>
      </c>
      <c r="B108" s="151" t="s">
        <v>4315</v>
      </c>
      <c r="C108" s="151">
        <v>2</v>
      </c>
      <c r="D108" s="152">
        <v>165</v>
      </c>
      <c r="E108" s="152">
        <v>57.75</v>
      </c>
      <c r="F108" s="150" t="s">
        <v>4316</v>
      </c>
    </row>
    <row r="109" spans="1:6" x14ac:dyDescent="0.2">
      <c r="A109" s="150" t="s">
        <v>8679</v>
      </c>
      <c r="B109" s="151" t="s">
        <v>8680</v>
      </c>
      <c r="C109" s="151">
        <v>1</v>
      </c>
      <c r="D109" s="152">
        <v>125</v>
      </c>
      <c r="E109" s="152">
        <v>43.75</v>
      </c>
      <c r="F109" s="150" t="s">
        <v>8681</v>
      </c>
    </row>
    <row r="110" spans="1:6" x14ac:dyDescent="0.2">
      <c r="A110" s="150" t="s">
        <v>4626</v>
      </c>
      <c r="B110" s="151" t="s">
        <v>4627</v>
      </c>
      <c r="C110" s="151">
        <v>2</v>
      </c>
      <c r="D110" s="152">
        <v>245</v>
      </c>
      <c r="E110" s="152">
        <v>85.75</v>
      </c>
      <c r="F110" s="150" t="s">
        <v>4628</v>
      </c>
    </row>
    <row r="111" spans="1:6" x14ac:dyDescent="0.2">
      <c r="A111" s="150" t="s">
        <v>4956</v>
      </c>
      <c r="B111" s="151" t="s">
        <v>4957</v>
      </c>
      <c r="C111" s="151">
        <v>1</v>
      </c>
      <c r="D111" s="152">
        <v>315</v>
      </c>
      <c r="E111" s="152">
        <v>110.25</v>
      </c>
      <c r="F111" s="150" t="s">
        <v>4958</v>
      </c>
    </row>
    <row r="112" spans="1:6" x14ac:dyDescent="0.2">
      <c r="A112" s="150" t="s">
        <v>7834</v>
      </c>
      <c r="B112" s="151" t="s">
        <v>7835</v>
      </c>
      <c r="C112" s="151">
        <v>2</v>
      </c>
      <c r="D112" s="152">
        <v>220</v>
      </c>
      <c r="E112" s="152">
        <v>77</v>
      </c>
      <c r="F112" s="150" t="s">
        <v>4819</v>
      </c>
    </row>
    <row r="113" spans="1:6" x14ac:dyDescent="0.2">
      <c r="A113" s="150" t="s">
        <v>4817</v>
      </c>
      <c r="B113" s="151" t="s">
        <v>4818</v>
      </c>
      <c r="C113" s="151">
        <v>2</v>
      </c>
      <c r="D113" s="152">
        <v>280</v>
      </c>
      <c r="E113" s="152">
        <v>98</v>
      </c>
      <c r="F113" s="150" t="s">
        <v>4819</v>
      </c>
    </row>
    <row r="114" spans="1:6" x14ac:dyDescent="0.2">
      <c r="A114" s="150" t="s">
        <v>4398</v>
      </c>
      <c r="B114" s="151" t="s">
        <v>4399</v>
      </c>
      <c r="C114" s="151">
        <v>3</v>
      </c>
      <c r="D114" s="152">
        <v>190</v>
      </c>
      <c r="E114" s="152">
        <v>66.5</v>
      </c>
      <c r="F114" s="150" t="s">
        <v>4400</v>
      </c>
    </row>
    <row r="115" spans="1:6" x14ac:dyDescent="0.2">
      <c r="A115" s="150" t="s">
        <v>8682</v>
      </c>
      <c r="B115" s="151" t="s">
        <v>3975</v>
      </c>
      <c r="C115" s="151">
        <v>5</v>
      </c>
      <c r="D115" s="152">
        <v>105</v>
      </c>
      <c r="E115" s="152">
        <v>36.75</v>
      </c>
      <c r="F115" s="150" t="s">
        <v>3977</v>
      </c>
    </row>
    <row r="116" spans="1:6" x14ac:dyDescent="0.2">
      <c r="A116" s="150" t="s">
        <v>4721</v>
      </c>
      <c r="B116" s="151" t="s">
        <v>4722</v>
      </c>
      <c r="C116" s="151">
        <v>2</v>
      </c>
      <c r="D116" s="152">
        <v>265</v>
      </c>
      <c r="E116" s="152">
        <v>92.75</v>
      </c>
      <c r="F116" s="150" t="s">
        <v>4723</v>
      </c>
    </row>
    <row r="117" spans="1:6" x14ac:dyDescent="0.2">
      <c r="A117" s="150" t="s">
        <v>4808</v>
      </c>
      <c r="B117" s="151" t="s">
        <v>4809</v>
      </c>
      <c r="C117" s="151">
        <v>12</v>
      </c>
      <c r="D117" s="152">
        <v>280</v>
      </c>
      <c r="E117" s="152">
        <v>98</v>
      </c>
      <c r="F117" s="150" t="s">
        <v>4810</v>
      </c>
    </row>
    <row r="118" spans="1:6" x14ac:dyDescent="0.2">
      <c r="A118" s="150" t="s">
        <v>8683</v>
      </c>
      <c r="B118" s="151" t="s">
        <v>8684</v>
      </c>
      <c r="C118" s="151">
        <v>1</v>
      </c>
      <c r="D118" s="152">
        <v>220</v>
      </c>
      <c r="E118" s="152">
        <v>77</v>
      </c>
      <c r="F118" s="150" t="s">
        <v>4823</v>
      </c>
    </row>
    <row r="119" spans="1:6" x14ac:dyDescent="0.2">
      <c r="A119" s="150" t="s">
        <v>4821</v>
      </c>
      <c r="B119" s="151" t="s">
        <v>4822</v>
      </c>
      <c r="C119" s="151">
        <v>15</v>
      </c>
      <c r="D119" s="152">
        <v>280</v>
      </c>
      <c r="E119" s="152">
        <v>98</v>
      </c>
      <c r="F119" s="150" t="s">
        <v>4823</v>
      </c>
    </row>
    <row r="120" spans="1:6" x14ac:dyDescent="0.2">
      <c r="A120" s="150" t="s">
        <v>4812</v>
      </c>
      <c r="B120" s="151" t="s">
        <v>4813</v>
      </c>
      <c r="C120" s="151">
        <v>5</v>
      </c>
      <c r="D120" s="152">
        <v>280</v>
      </c>
      <c r="E120" s="152">
        <v>98</v>
      </c>
      <c r="F120" s="150" t="s">
        <v>4814</v>
      </c>
    </row>
    <row r="121" spans="1:6" x14ac:dyDescent="0.2">
      <c r="A121" s="150" t="s">
        <v>8489</v>
      </c>
      <c r="B121" s="151" t="s">
        <v>3628</v>
      </c>
      <c r="C121" s="151">
        <v>1</v>
      </c>
      <c r="D121" s="152">
        <v>65</v>
      </c>
      <c r="E121" s="152">
        <v>22.75</v>
      </c>
      <c r="F121" s="150" t="s">
        <v>8490</v>
      </c>
    </row>
    <row r="122" spans="1:6" x14ac:dyDescent="0.2">
      <c r="A122" s="150" t="s">
        <v>8685</v>
      </c>
      <c r="B122" s="151" t="s">
        <v>8686</v>
      </c>
      <c r="C122" s="151">
        <v>3</v>
      </c>
      <c r="D122" s="152">
        <v>695</v>
      </c>
      <c r="E122" s="152">
        <v>243.25</v>
      </c>
      <c r="F122" s="150" t="s">
        <v>6206</v>
      </c>
    </row>
    <row r="123" spans="1:6" x14ac:dyDescent="0.2">
      <c r="A123" s="150" t="s">
        <v>8687</v>
      </c>
      <c r="B123" s="151" t="s">
        <v>8688</v>
      </c>
      <c r="C123" s="151">
        <v>1</v>
      </c>
      <c r="D123" s="152">
        <v>595</v>
      </c>
      <c r="E123" s="152">
        <v>208.25</v>
      </c>
      <c r="F123" s="150" t="s">
        <v>8689</v>
      </c>
    </row>
    <row r="124" spans="1:6" x14ac:dyDescent="0.2">
      <c r="A124" s="150" t="s">
        <v>8501</v>
      </c>
      <c r="B124" s="151" t="s">
        <v>8502</v>
      </c>
      <c r="C124" s="151">
        <v>3</v>
      </c>
      <c r="D124" s="152">
        <v>545</v>
      </c>
      <c r="E124" s="152">
        <v>190.75</v>
      </c>
      <c r="F124" s="150" t="s">
        <v>8005</v>
      </c>
    </row>
    <row r="125" spans="1:6" x14ac:dyDescent="0.2">
      <c r="A125" s="150" t="s">
        <v>8501</v>
      </c>
      <c r="B125" s="151" t="s">
        <v>8004</v>
      </c>
      <c r="C125" s="151">
        <v>1</v>
      </c>
      <c r="D125" s="152">
        <v>595</v>
      </c>
      <c r="E125" s="152">
        <v>208.25</v>
      </c>
      <c r="F125" s="150" t="s">
        <v>8005</v>
      </c>
    </row>
    <row r="126" spans="1:6" x14ac:dyDescent="0.2">
      <c r="A126" s="150" t="s">
        <v>8504</v>
      </c>
      <c r="B126" s="151" t="s">
        <v>7920</v>
      </c>
      <c r="C126" s="151">
        <v>2</v>
      </c>
      <c r="D126" s="152">
        <v>380</v>
      </c>
      <c r="E126" s="152">
        <v>133</v>
      </c>
      <c r="F126" s="150" t="s">
        <v>7921</v>
      </c>
    </row>
    <row r="127" spans="1:6" x14ac:dyDescent="0.2">
      <c r="A127" s="150" t="s">
        <v>8504</v>
      </c>
      <c r="B127" s="151" t="s">
        <v>8505</v>
      </c>
      <c r="C127" s="151">
        <v>2</v>
      </c>
      <c r="D127" s="152">
        <v>380</v>
      </c>
      <c r="E127" s="152">
        <v>133</v>
      </c>
      <c r="F127" s="150" t="s">
        <v>7921</v>
      </c>
    </row>
    <row r="128" spans="1:6" x14ac:dyDescent="0.2">
      <c r="A128" s="150" t="s">
        <v>8506</v>
      </c>
      <c r="B128" s="151" t="s">
        <v>6595</v>
      </c>
      <c r="C128" s="151">
        <v>14</v>
      </c>
      <c r="D128" s="152">
        <v>1130</v>
      </c>
      <c r="E128" s="152">
        <v>395.5</v>
      </c>
      <c r="F128" s="150" t="s">
        <v>5640</v>
      </c>
    </row>
    <row r="129" spans="1:6" x14ac:dyDescent="0.2">
      <c r="A129" s="150" t="s">
        <v>8506</v>
      </c>
      <c r="B129" s="151" t="s">
        <v>6592</v>
      </c>
      <c r="C129" s="151">
        <v>6</v>
      </c>
      <c r="D129" s="152">
        <v>1130</v>
      </c>
      <c r="E129" s="152">
        <v>395.5</v>
      </c>
      <c r="F129" s="150" t="s">
        <v>5640</v>
      </c>
    </row>
    <row r="130" spans="1:6" x14ac:dyDescent="0.2">
      <c r="A130" s="150" t="s">
        <v>8506</v>
      </c>
      <c r="B130" s="151" t="s">
        <v>6589</v>
      </c>
      <c r="C130" s="151">
        <v>5</v>
      </c>
      <c r="D130" s="152">
        <v>1130</v>
      </c>
      <c r="E130" s="152">
        <v>395.5</v>
      </c>
      <c r="F130" s="150" t="s">
        <v>5640</v>
      </c>
    </row>
    <row r="131" spans="1:6" x14ac:dyDescent="0.2">
      <c r="A131" s="150" t="s">
        <v>8507</v>
      </c>
      <c r="B131" s="151" t="s">
        <v>8508</v>
      </c>
      <c r="C131" s="151">
        <v>8</v>
      </c>
      <c r="D131" s="152">
        <v>595</v>
      </c>
      <c r="E131" s="152">
        <v>208.25</v>
      </c>
      <c r="F131" s="150" t="s">
        <v>8509</v>
      </c>
    </row>
    <row r="132" spans="1:6" x14ac:dyDescent="0.2">
      <c r="A132" s="150" t="s">
        <v>7663</v>
      </c>
      <c r="B132" s="151" t="s">
        <v>7664</v>
      </c>
      <c r="C132" s="151">
        <v>1</v>
      </c>
      <c r="D132" s="152">
        <v>50</v>
      </c>
      <c r="E132" s="152">
        <v>17.5</v>
      </c>
      <c r="F132" s="150" t="s">
        <v>3987</v>
      </c>
    </row>
    <row r="133" spans="1:6" x14ac:dyDescent="0.2">
      <c r="A133" s="150" t="s">
        <v>8690</v>
      </c>
      <c r="B133" s="151" t="s">
        <v>4383</v>
      </c>
      <c r="C133" s="151">
        <v>3</v>
      </c>
      <c r="D133" s="152">
        <v>185</v>
      </c>
      <c r="E133" s="152">
        <v>64.75</v>
      </c>
      <c r="F133" s="150" t="s">
        <v>4385</v>
      </c>
    </row>
    <row r="134" spans="1:6" x14ac:dyDescent="0.2">
      <c r="A134" s="150" t="s">
        <v>7701</v>
      </c>
      <c r="B134" s="151" t="s">
        <v>7702</v>
      </c>
      <c r="C134" s="151">
        <v>1</v>
      </c>
      <c r="D134" s="152">
        <v>70</v>
      </c>
      <c r="E134" s="152">
        <v>24.5</v>
      </c>
      <c r="F134" s="150" t="s">
        <v>3987</v>
      </c>
    </row>
    <row r="135" spans="1:6" x14ac:dyDescent="0.2">
      <c r="A135" s="150" t="s">
        <v>7666</v>
      </c>
      <c r="B135" s="151" t="s">
        <v>7667</v>
      </c>
      <c r="C135" s="151">
        <v>3</v>
      </c>
      <c r="D135" s="152">
        <v>50</v>
      </c>
      <c r="E135" s="152">
        <v>17.5</v>
      </c>
      <c r="F135" s="150" t="s">
        <v>3987</v>
      </c>
    </row>
    <row r="136" spans="1:6" x14ac:dyDescent="0.2">
      <c r="A136" s="150" t="s">
        <v>8510</v>
      </c>
      <c r="B136" s="151" t="s">
        <v>4838</v>
      </c>
      <c r="C136" s="151">
        <v>4</v>
      </c>
      <c r="D136" s="152">
        <v>285</v>
      </c>
      <c r="E136" s="152">
        <v>99.75</v>
      </c>
      <c r="F136" s="150" t="s">
        <v>4839</v>
      </c>
    </row>
    <row r="137" spans="1:6" x14ac:dyDescent="0.2">
      <c r="A137" s="150" t="s">
        <v>8691</v>
      </c>
      <c r="B137" s="151" t="s">
        <v>8253</v>
      </c>
      <c r="C137" s="151">
        <v>3</v>
      </c>
      <c r="D137" s="152">
        <v>1195</v>
      </c>
      <c r="E137" s="152">
        <v>418.25</v>
      </c>
      <c r="F137" s="150" t="s">
        <v>8254</v>
      </c>
    </row>
    <row r="138" spans="1:6" x14ac:dyDescent="0.2">
      <c r="A138" s="150" t="s">
        <v>8692</v>
      </c>
      <c r="B138" s="151" t="s">
        <v>8693</v>
      </c>
      <c r="C138" s="151">
        <v>21</v>
      </c>
      <c r="D138" s="152">
        <v>595</v>
      </c>
      <c r="E138" s="152">
        <v>208.25</v>
      </c>
      <c r="F138" s="150" t="s">
        <v>7987</v>
      </c>
    </row>
    <row r="139" spans="1:6" x14ac:dyDescent="0.2">
      <c r="A139" s="150" t="s">
        <v>7990</v>
      </c>
      <c r="B139" s="151" t="s">
        <v>7991</v>
      </c>
      <c r="C139" s="151">
        <v>1</v>
      </c>
      <c r="D139" s="152">
        <v>595</v>
      </c>
      <c r="E139" s="152">
        <v>208.25</v>
      </c>
      <c r="F139" s="150" t="s">
        <v>7987</v>
      </c>
    </row>
    <row r="140" spans="1:6" x14ac:dyDescent="0.2">
      <c r="A140" s="150" t="s">
        <v>7985</v>
      </c>
      <c r="B140" s="151" t="s">
        <v>7986</v>
      </c>
      <c r="C140" s="151">
        <v>10</v>
      </c>
      <c r="D140" s="152">
        <v>595</v>
      </c>
      <c r="E140" s="152">
        <v>208.25</v>
      </c>
      <c r="F140" s="150" t="s">
        <v>7987</v>
      </c>
    </row>
    <row r="141" spans="1:6" x14ac:dyDescent="0.2">
      <c r="A141" s="150" t="s">
        <v>7973</v>
      </c>
      <c r="B141" s="151" t="s">
        <v>7974</v>
      </c>
      <c r="C141" s="151">
        <v>70</v>
      </c>
      <c r="D141" s="152">
        <v>535</v>
      </c>
      <c r="E141" s="152">
        <v>187.25</v>
      </c>
      <c r="F141" s="150" t="s">
        <v>7975</v>
      </c>
    </row>
    <row r="142" spans="1:6" x14ac:dyDescent="0.2">
      <c r="A142" s="150" t="s">
        <v>6200</v>
      </c>
      <c r="B142" s="151" t="s">
        <v>6201</v>
      </c>
      <c r="C142" s="151">
        <v>18</v>
      </c>
      <c r="D142" s="152">
        <v>795</v>
      </c>
      <c r="E142" s="152">
        <v>278.25</v>
      </c>
      <c r="F142" s="150" t="s">
        <v>6202</v>
      </c>
    </row>
    <row r="143" spans="1:6" x14ac:dyDescent="0.2">
      <c r="A143" s="150" t="s">
        <v>8077</v>
      </c>
      <c r="B143" s="151" t="s">
        <v>8078</v>
      </c>
      <c r="C143" s="151">
        <v>7</v>
      </c>
      <c r="D143" s="152">
        <v>925</v>
      </c>
      <c r="E143" s="152">
        <v>323.75</v>
      </c>
      <c r="F143" s="150" t="s">
        <v>8079</v>
      </c>
    </row>
    <row r="144" spans="1:6" x14ac:dyDescent="0.2">
      <c r="A144" s="150" t="s">
        <v>8694</v>
      </c>
      <c r="B144" s="151" t="s">
        <v>8695</v>
      </c>
      <c r="C144" s="151">
        <v>7</v>
      </c>
      <c r="D144" s="152">
        <v>720</v>
      </c>
      <c r="E144" s="152">
        <v>252</v>
      </c>
      <c r="F144" s="150" t="s">
        <v>8696</v>
      </c>
    </row>
    <row r="145" spans="1:6" x14ac:dyDescent="0.2">
      <c r="A145" s="150" t="s">
        <v>8697</v>
      </c>
      <c r="B145" s="151" t="s">
        <v>629</v>
      </c>
      <c r="C145" s="151">
        <v>2</v>
      </c>
      <c r="D145" s="152">
        <v>995</v>
      </c>
      <c r="E145" s="152">
        <v>348.25</v>
      </c>
      <c r="F145" s="150" t="s">
        <v>630</v>
      </c>
    </row>
    <row r="146" spans="1:6" x14ac:dyDescent="0.2">
      <c r="A146" s="150" t="s">
        <v>7893</v>
      </c>
      <c r="B146" s="151" t="s">
        <v>7894</v>
      </c>
      <c r="C146" s="151">
        <v>3</v>
      </c>
      <c r="D146" s="152">
        <v>295</v>
      </c>
      <c r="E146" s="152">
        <v>103.25</v>
      </c>
      <c r="F146" s="150" t="s">
        <v>4940</v>
      </c>
    </row>
    <row r="147" spans="1:6" x14ac:dyDescent="0.2">
      <c r="A147" s="150" t="s">
        <v>6043</v>
      </c>
      <c r="B147" s="151" t="s">
        <v>6044</v>
      </c>
      <c r="C147" s="151">
        <v>2</v>
      </c>
      <c r="D147" s="152">
        <v>685</v>
      </c>
      <c r="E147" s="152">
        <v>239.75</v>
      </c>
      <c r="F147" s="150" t="s">
        <v>4940</v>
      </c>
    </row>
    <row r="148" spans="1:6" x14ac:dyDescent="0.2">
      <c r="A148" s="150" t="s">
        <v>8698</v>
      </c>
      <c r="B148" s="151" t="s">
        <v>8699</v>
      </c>
      <c r="C148" s="151">
        <v>1</v>
      </c>
      <c r="D148" s="152">
        <v>7245</v>
      </c>
      <c r="E148" s="152">
        <v>2535.75</v>
      </c>
      <c r="F148" s="150" t="s">
        <v>8700</v>
      </c>
    </row>
    <row r="149" spans="1:6" x14ac:dyDescent="0.2">
      <c r="A149" s="150" t="s">
        <v>8701</v>
      </c>
      <c r="B149" s="151" t="s">
        <v>8702</v>
      </c>
      <c r="C149" s="151">
        <v>1</v>
      </c>
      <c r="D149" s="152">
        <v>900</v>
      </c>
      <c r="E149" s="152">
        <v>315</v>
      </c>
      <c r="F149" s="150" t="s">
        <v>8703</v>
      </c>
    </row>
    <row r="150" spans="1:6" x14ac:dyDescent="0.2">
      <c r="A150" s="150" t="s">
        <v>8704</v>
      </c>
      <c r="B150" s="151" t="s">
        <v>8705</v>
      </c>
      <c r="C150" s="151">
        <v>1</v>
      </c>
      <c r="D150" s="152">
        <v>265</v>
      </c>
      <c r="E150" s="152">
        <v>92.75</v>
      </c>
      <c r="F150" s="150" t="s">
        <v>8706</v>
      </c>
    </row>
    <row r="151" spans="1:6" x14ac:dyDescent="0.2">
      <c r="A151" s="150" t="s">
        <v>4203</v>
      </c>
      <c r="B151" s="151" t="s">
        <v>4204</v>
      </c>
      <c r="C151" s="151">
        <v>1</v>
      </c>
      <c r="D151" s="152">
        <v>145</v>
      </c>
      <c r="E151" s="152">
        <v>50.75</v>
      </c>
      <c r="F151" s="150" t="s">
        <v>4205</v>
      </c>
    </row>
    <row r="152" spans="1:6" x14ac:dyDescent="0.2">
      <c r="A152" s="150" t="s">
        <v>7768</v>
      </c>
      <c r="B152" s="151" t="s">
        <v>7769</v>
      </c>
      <c r="C152" s="151">
        <v>2</v>
      </c>
      <c r="D152" s="152">
        <v>145</v>
      </c>
      <c r="E152" s="152">
        <v>50.75</v>
      </c>
      <c r="F152" s="150" t="s">
        <v>7770</v>
      </c>
    </row>
    <row r="153" spans="1:6" x14ac:dyDescent="0.2">
      <c r="A153" s="150" t="s">
        <v>8707</v>
      </c>
      <c r="B153" s="151" t="s">
        <v>8708</v>
      </c>
      <c r="C153" s="151">
        <v>3</v>
      </c>
      <c r="D153" s="152">
        <v>265</v>
      </c>
      <c r="E153" s="152">
        <v>92.75</v>
      </c>
      <c r="F153" s="150" t="s">
        <v>8709</v>
      </c>
    </row>
    <row r="154" spans="1:6" x14ac:dyDescent="0.2">
      <c r="A154" s="150" t="s">
        <v>8710</v>
      </c>
      <c r="B154" s="151" t="s">
        <v>8711</v>
      </c>
      <c r="C154" s="151">
        <v>1</v>
      </c>
      <c r="D154" s="152">
        <v>170</v>
      </c>
      <c r="E154" s="152">
        <v>59.5</v>
      </c>
      <c r="F154" s="150" t="s">
        <v>8712</v>
      </c>
    </row>
    <row r="155" spans="1:6" x14ac:dyDescent="0.2">
      <c r="A155" s="150" t="s">
        <v>8515</v>
      </c>
      <c r="B155" s="151" t="s">
        <v>8236</v>
      </c>
      <c r="C155" s="151">
        <v>1</v>
      </c>
      <c r="D155" s="152">
        <v>1070</v>
      </c>
      <c r="E155" s="152">
        <v>374.5</v>
      </c>
      <c r="F155" s="150" t="s">
        <v>8237</v>
      </c>
    </row>
    <row r="156" spans="1:6" x14ac:dyDescent="0.2">
      <c r="A156" s="150" t="s">
        <v>8517</v>
      </c>
      <c r="B156" s="151" t="s">
        <v>4973</v>
      </c>
      <c r="C156" s="151">
        <v>1</v>
      </c>
      <c r="D156" s="152">
        <v>315</v>
      </c>
      <c r="E156" s="152">
        <v>110.25</v>
      </c>
      <c r="F156" s="150" t="s">
        <v>4846</v>
      </c>
    </row>
    <row r="157" spans="1:6" x14ac:dyDescent="0.2">
      <c r="A157" s="150" t="s">
        <v>8520</v>
      </c>
      <c r="B157" s="151" t="s">
        <v>4686</v>
      </c>
      <c r="C157" s="151">
        <v>1</v>
      </c>
      <c r="D157" s="152">
        <v>260</v>
      </c>
      <c r="E157" s="152">
        <v>91</v>
      </c>
      <c r="F157" s="150" t="s">
        <v>4683</v>
      </c>
    </row>
    <row r="158" spans="1:6" x14ac:dyDescent="0.2">
      <c r="A158" s="150" t="s">
        <v>8713</v>
      </c>
      <c r="B158" s="151" t="s">
        <v>5041</v>
      </c>
      <c r="C158" s="151">
        <v>1</v>
      </c>
      <c r="D158" s="152">
        <v>330</v>
      </c>
      <c r="E158" s="152">
        <v>115.5</v>
      </c>
      <c r="F158" s="150" t="s">
        <v>5006</v>
      </c>
    </row>
    <row r="159" spans="1:6" x14ac:dyDescent="0.2">
      <c r="A159" s="150" t="s">
        <v>8714</v>
      </c>
      <c r="B159" s="151" t="s">
        <v>4461</v>
      </c>
      <c r="C159" s="151">
        <v>1</v>
      </c>
      <c r="D159" s="152">
        <v>205</v>
      </c>
      <c r="E159" s="152">
        <v>71.75</v>
      </c>
      <c r="F159" s="150" t="s">
        <v>4458</v>
      </c>
    </row>
    <row r="160" spans="1:6" x14ac:dyDescent="0.2">
      <c r="A160" s="150" t="s">
        <v>8715</v>
      </c>
      <c r="B160" s="151" t="s">
        <v>8716</v>
      </c>
      <c r="C160" s="151">
        <v>1</v>
      </c>
      <c r="D160" s="152">
        <v>435</v>
      </c>
      <c r="E160" s="152">
        <v>152.25</v>
      </c>
      <c r="F160" s="150" t="s">
        <v>8717</v>
      </c>
    </row>
    <row r="161" spans="1:6" x14ac:dyDescent="0.2">
      <c r="A161" s="150" t="s">
        <v>5036</v>
      </c>
      <c r="B161" s="151" t="s">
        <v>5037</v>
      </c>
      <c r="C161" s="151">
        <v>3</v>
      </c>
      <c r="D161" s="152">
        <v>330</v>
      </c>
      <c r="E161" s="152">
        <v>115.5</v>
      </c>
      <c r="F161" s="150" t="s">
        <v>5038</v>
      </c>
    </row>
    <row r="162" spans="1:6" x14ac:dyDescent="0.2">
      <c r="A162" s="150" t="s">
        <v>5181</v>
      </c>
      <c r="B162" s="151" t="s">
        <v>5182</v>
      </c>
      <c r="C162" s="151">
        <v>1</v>
      </c>
      <c r="D162" s="152">
        <v>375</v>
      </c>
      <c r="E162" s="152">
        <v>131.25</v>
      </c>
      <c r="F162" s="150" t="s">
        <v>5038</v>
      </c>
    </row>
    <row r="163" spans="1:6" x14ac:dyDescent="0.2">
      <c r="A163" s="150" t="s">
        <v>7889</v>
      </c>
      <c r="B163" s="151" t="s">
        <v>7890</v>
      </c>
      <c r="C163" s="151">
        <v>1</v>
      </c>
      <c r="D163" s="152">
        <v>275</v>
      </c>
      <c r="E163" s="152">
        <v>96.25</v>
      </c>
      <c r="F163" s="150" t="s">
        <v>7891</v>
      </c>
    </row>
    <row r="164" spans="1:6" x14ac:dyDescent="0.2">
      <c r="A164" s="150" t="s">
        <v>7911</v>
      </c>
      <c r="B164" s="151" t="s">
        <v>7912</v>
      </c>
      <c r="C164" s="151">
        <v>14</v>
      </c>
      <c r="D164" s="152">
        <v>325</v>
      </c>
      <c r="E164" s="152">
        <v>113.75</v>
      </c>
      <c r="F164" s="150" t="s">
        <v>7913</v>
      </c>
    </row>
    <row r="165" spans="1:6" x14ac:dyDescent="0.2">
      <c r="A165" s="150" t="s">
        <v>7819</v>
      </c>
      <c r="B165" s="151" t="s">
        <v>7820</v>
      </c>
      <c r="C165" s="151">
        <v>1</v>
      </c>
      <c r="D165" s="152">
        <v>195</v>
      </c>
      <c r="E165" s="152">
        <v>68.25</v>
      </c>
      <c r="F165" s="150" t="s">
        <v>7821</v>
      </c>
    </row>
    <row r="166" spans="1:6" x14ac:dyDescent="0.2">
      <c r="A166" s="150" t="s">
        <v>5067</v>
      </c>
      <c r="B166" s="151" t="s">
        <v>5068</v>
      </c>
      <c r="C166" s="151">
        <v>13</v>
      </c>
      <c r="D166" s="152">
        <v>345</v>
      </c>
      <c r="E166" s="152">
        <v>120.75</v>
      </c>
      <c r="F166" s="150" t="s">
        <v>5069</v>
      </c>
    </row>
    <row r="167" spans="1:6" x14ac:dyDescent="0.2">
      <c r="A167" s="150" t="s">
        <v>8718</v>
      </c>
      <c r="B167" s="151" t="s">
        <v>8719</v>
      </c>
      <c r="C167" s="151">
        <v>3</v>
      </c>
      <c r="D167" s="152">
        <v>375</v>
      </c>
      <c r="E167" s="152">
        <v>131.25</v>
      </c>
      <c r="F167" s="150" t="s">
        <v>8720</v>
      </c>
    </row>
    <row r="168" spans="1:6" x14ac:dyDescent="0.2">
      <c r="A168" s="150" t="s">
        <v>7961</v>
      </c>
      <c r="B168" s="151" t="s">
        <v>7962</v>
      </c>
      <c r="C168" s="151">
        <v>2</v>
      </c>
      <c r="D168" s="152">
        <v>465</v>
      </c>
      <c r="E168" s="152">
        <v>162.75</v>
      </c>
      <c r="F168" s="150" t="s">
        <v>7963</v>
      </c>
    </row>
    <row r="169" spans="1:6" x14ac:dyDescent="0.2">
      <c r="A169" s="150" t="s">
        <v>7846</v>
      </c>
      <c r="B169" s="151" t="s">
        <v>7847</v>
      </c>
      <c r="C169" s="151">
        <v>15</v>
      </c>
      <c r="D169" s="152">
        <v>225</v>
      </c>
      <c r="E169" s="152">
        <v>78.75</v>
      </c>
      <c r="F169" s="150" t="s">
        <v>7848</v>
      </c>
    </row>
    <row r="170" spans="1:6" x14ac:dyDescent="0.2">
      <c r="A170" s="150" t="s">
        <v>8721</v>
      </c>
      <c r="B170" s="151" t="s">
        <v>7939</v>
      </c>
      <c r="C170" s="151">
        <v>4</v>
      </c>
      <c r="D170" s="152">
        <v>450</v>
      </c>
      <c r="E170" s="152">
        <v>157.5</v>
      </c>
      <c r="F170" s="150" t="s">
        <v>7848</v>
      </c>
    </row>
    <row r="171" spans="1:6" x14ac:dyDescent="0.2">
      <c r="A171" s="150" t="s">
        <v>7854</v>
      </c>
      <c r="B171" s="151" t="s">
        <v>7855</v>
      </c>
      <c r="C171" s="151">
        <v>3</v>
      </c>
      <c r="D171" s="152">
        <v>230</v>
      </c>
      <c r="E171" s="152">
        <v>80.5</v>
      </c>
      <c r="F171" s="150" t="s">
        <v>7856</v>
      </c>
    </row>
    <row r="172" spans="1:6" x14ac:dyDescent="0.2">
      <c r="A172" s="150" t="s">
        <v>8722</v>
      </c>
      <c r="B172" s="151" t="s">
        <v>8723</v>
      </c>
      <c r="C172" s="151">
        <v>1</v>
      </c>
      <c r="D172" s="152">
        <v>225</v>
      </c>
      <c r="E172" s="152">
        <v>78.75</v>
      </c>
      <c r="F172" s="150" t="s">
        <v>8724</v>
      </c>
    </row>
    <row r="173" spans="1:6" x14ac:dyDescent="0.2">
      <c r="A173" s="150" t="s">
        <v>4968</v>
      </c>
      <c r="B173" s="151" t="s">
        <v>4969</v>
      </c>
      <c r="C173" s="151">
        <v>7</v>
      </c>
      <c r="D173" s="152">
        <v>315</v>
      </c>
      <c r="E173" s="152">
        <v>110.25</v>
      </c>
      <c r="F173" s="150" t="s">
        <v>4970</v>
      </c>
    </row>
    <row r="174" spans="1:6" x14ac:dyDescent="0.2">
      <c r="A174" s="150" t="s">
        <v>6208</v>
      </c>
      <c r="B174" s="151" t="s">
        <v>6209</v>
      </c>
      <c r="C174" s="151">
        <v>1</v>
      </c>
      <c r="D174" s="152">
        <v>795</v>
      </c>
      <c r="E174" s="152">
        <v>278.25</v>
      </c>
      <c r="F174" s="150" t="s">
        <v>6210</v>
      </c>
    </row>
    <row r="175" spans="1:6" x14ac:dyDescent="0.2">
      <c r="A175" s="150" t="s">
        <v>4904</v>
      </c>
      <c r="B175" s="151" t="s">
        <v>4905</v>
      </c>
      <c r="C175" s="151">
        <v>3</v>
      </c>
      <c r="D175" s="152">
        <v>300</v>
      </c>
      <c r="E175" s="152">
        <v>105</v>
      </c>
      <c r="F175" s="150" t="s">
        <v>4906</v>
      </c>
    </row>
    <row r="176" spans="1:6" x14ac:dyDescent="0.2">
      <c r="A176" s="150" t="s">
        <v>5425</v>
      </c>
      <c r="B176" s="151" t="s">
        <v>5426</v>
      </c>
      <c r="C176" s="151">
        <v>1</v>
      </c>
      <c r="D176" s="152">
        <v>450</v>
      </c>
      <c r="E176" s="152">
        <v>157.5</v>
      </c>
      <c r="F176" s="150" t="s">
        <v>5427</v>
      </c>
    </row>
    <row r="177" spans="1:6" x14ac:dyDescent="0.2">
      <c r="A177" s="150" t="s">
        <v>5581</v>
      </c>
      <c r="B177" s="151" t="s">
        <v>5582</v>
      </c>
      <c r="C177" s="151">
        <v>38</v>
      </c>
      <c r="D177" s="152">
        <v>495</v>
      </c>
      <c r="E177" s="152">
        <v>173.25</v>
      </c>
      <c r="F177" s="150" t="s">
        <v>5583</v>
      </c>
    </row>
    <row r="178" spans="1:6" x14ac:dyDescent="0.2">
      <c r="A178" s="150" t="s">
        <v>6119</v>
      </c>
      <c r="B178" s="151" t="s">
        <v>6120</v>
      </c>
      <c r="C178" s="151">
        <v>37</v>
      </c>
      <c r="D178" s="152">
        <v>730</v>
      </c>
      <c r="E178" s="152">
        <v>255.5</v>
      </c>
      <c r="F178" s="150" t="s">
        <v>6121</v>
      </c>
    </row>
    <row r="179" spans="1:6" x14ac:dyDescent="0.2">
      <c r="A179" s="150" t="s">
        <v>6115</v>
      </c>
      <c r="B179" s="151" t="s">
        <v>6116</v>
      </c>
      <c r="C179" s="151">
        <v>3</v>
      </c>
      <c r="D179" s="152">
        <v>730</v>
      </c>
      <c r="E179" s="152">
        <v>255.5</v>
      </c>
      <c r="F179" s="150" t="s">
        <v>6117</v>
      </c>
    </row>
    <row r="180" spans="1:6" x14ac:dyDescent="0.2">
      <c r="A180" s="150" t="s">
        <v>6348</v>
      </c>
      <c r="B180" s="151" t="s">
        <v>6349</v>
      </c>
      <c r="C180" s="151">
        <v>4</v>
      </c>
      <c r="D180" s="152">
        <v>950</v>
      </c>
      <c r="E180" s="152">
        <v>332.5</v>
      </c>
      <c r="F180" s="150" t="s">
        <v>6350</v>
      </c>
    </row>
    <row r="181" spans="1:6" x14ac:dyDescent="0.2">
      <c r="A181" s="153" t="s">
        <v>6352</v>
      </c>
      <c r="B181" s="151" t="s">
        <v>6353</v>
      </c>
      <c r="C181" s="151">
        <v>1</v>
      </c>
      <c r="D181" s="152">
        <v>950</v>
      </c>
      <c r="E181" s="152">
        <v>332.5</v>
      </c>
      <c r="F181" s="153" t="s">
        <v>6354</v>
      </c>
    </row>
    <row r="182" spans="1:6" x14ac:dyDescent="0.2">
      <c r="A182" s="150" t="s">
        <v>8725</v>
      </c>
      <c r="B182" s="151" t="s">
        <v>5796</v>
      </c>
      <c r="C182" s="151">
        <v>1</v>
      </c>
      <c r="D182" s="152">
        <v>580</v>
      </c>
      <c r="E182" s="152">
        <v>203</v>
      </c>
      <c r="F182" s="150" t="s">
        <v>5797</v>
      </c>
    </row>
    <row r="183" spans="1:6" x14ac:dyDescent="0.2">
      <c r="A183" s="150" t="s">
        <v>8523</v>
      </c>
      <c r="B183" s="151" t="s">
        <v>8524</v>
      </c>
      <c r="C183" s="151">
        <v>8</v>
      </c>
      <c r="D183" s="152">
        <v>450</v>
      </c>
      <c r="E183" s="152">
        <v>157.5</v>
      </c>
      <c r="F183" s="150" t="s">
        <v>8525</v>
      </c>
    </row>
    <row r="184" spans="1:6" x14ac:dyDescent="0.2">
      <c r="A184" s="150" t="s">
        <v>5382</v>
      </c>
      <c r="B184" s="151" t="s">
        <v>5383</v>
      </c>
      <c r="C184" s="151">
        <v>1</v>
      </c>
      <c r="D184" s="152">
        <v>435</v>
      </c>
      <c r="E184" s="152">
        <v>152.25</v>
      </c>
      <c r="F184" s="150" t="s">
        <v>5384</v>
      </c>
    </row>
    <row r="185" spans="1:6" x14ac:dyDescent="0.2">
      <c r="A185" s="150" t="s">
        <v>7949</v>
      </c>
      <c r="B185" s="151" t="s">
        <v>7950</v>
      </c>
      <c r="C185" s="151">
        <v>3</v>
      </c>
      <c r="D185" s="152">
        <v>465</v>
      </c>
      <c r="E185" s="152">
        <v>162.75</v>
      </c>
      <c r="F185" s="150" t="s">
        <v>7951</v>
      </c>
    </row>
    <row r="186" spans="1:6" x14ac:dyDescent="0.2">
      <c r="A186" s="150" t="s">
        <v>7953</v>
      </c>
      <c r="B186" s="151" t="s">
        <v>7954</v>
      </c>
      <c r="C186" s="151">
        <v>3</v>
      </c>
      <c r="D186" s="152">
        <v>465</v>
      </c>
      <c r="E186" s="152">
        <v>162.75</v>
      </c>
      <c r="F186" s="150" t="s">
        <v>7955</v>
      </c>
    </row>
    <row r="187" spans="1:6" x14ac:dyDescent="0.2">
      <c r="A187" s="150" t="s">
        <v>3525</v>
      </c>
      <c r="B187" s="151" t="s">
        <v>3526</v>
      </c>
      <c r="C187" s="151">
        <v>2</v>
      </c>
      <c r="D187" s="152">
        <v>60</v>
      </c>
      <c r="E187" s="152">
        <v>21</v>
      </c>
      <c r="F187" s="150" t="s">
        <v>3527</v>
      </c>
    </row>
    <row r="188" spans="1:6" x14ac:dyDescent="0.2">
      <c r="A188" s="150" t="s">
        <v>3529</v>
      </c>
      <c r="B188" s="151" t="s">
        <v>3530</v>
      </c>
      <c r="C188" s="151">
        <v>16</v>
      </c>
      <c r="D188" s="152">
        <v>60</v>
      </c>
      <c r="E188" s="152">
        <v>21</v>
      </c>
      <c r="F188" s="150" t="s">
        <v>3531</v>
      </c>
    </row>
    <row r="189" spans="1:6" x14ac:dyDescent="0.2">
      <c r="A189" s="150" t="s">
        <v>3773</v>
      </c>
      <c r="B189" s="151" t="s">
        <v>3774</v>
      </c>
      <c r="C189" s="151">
        <v>2</v>
      </c>
      <c r="D189" s="152">
        <v>78</v>
      </c>
      <c r="E189" s="152">
        <v>27.3</v>
      </c>
      <c r="F189" s="150" t="s">
        <v>3775</v>
      </c>
    </row>
    <row r="190" spans="1:6" x14ac:dyDescent="0.2">
      <c r="A190" s="150" t="s">
        <v>8726</v>
      </c>
      <c r="B190" s="151" t="s">
        <v>5694</v>
      </c>
      <c r="C190" s="151">
        <v>10</v>
      </c>
      <c r="D190" s="152">
        <v>535</v>
      </c>
      <c r="E190" s="152">
        <v>187.25</v>
      </c>
      <c r="F190" s="150" t="s">
        <v>5695</v>
      </c>
    </row>
    <row r="191" spans="1:6" x14ac:dyDescent="0.2">
      <c r="A191" s="150" t="s">
        <v>7915</v>
      </c>
      <c r="B191" s="151" t="s">
        <v>7916</v>
      </c>
      <c r="C191" s="151">
        <v>2</v>
      </c>
      <c r="D191" s="152">
        <v>360</v>
      </c>
      <c r="E191" s="152">
        <v>126</v>
      </c>
      <c r="F191" s="150" t="s">
        <v>7917</v>
      </c>
    </row>
    <row r="192" spans="1:6" x14ac:dyDescent="0.2">
      <c r="A192" s="150" t="s">
        <v>8727</v>
      </c>
      <c r="B192" s="151" t="s">
        <v>8161</v>
      </c>
      <c r="C192" s="151">
        <v>2</v>
      </c>
      <c r="D192" s="152">
        <v>2660</v>
      </c>
      <c r="E192" s="152">
        <v>931</v>
      </c>
      <c r="F192" s="150" t="s">
        <v>8162</v>
      </c>
    </row>
    <row r="193" spans="1:6" x14ac:dyDescent="0.2">
      <c r="A193" s="150" t="s">
        <v>4318</v>
      </c>
      <c r="B193" s="151" t="s">
        <v>4319</v>
      </c>
      <c r="C193" s="151">
        <v>1</v>
      </c>
      <c r="D193" s="152">
        <v>165</v>
      </c>
      <c r="E193" s="152">
        <v>57.75</v>
      </c>
      <c r="F193" s="150" t="s">
        <v>4320</v>
      </c>
    </row>
    <row r="194" spans="1:6" x14ac:dyDescent="0.2">
      <c r="A194" s="150" t="s">
        <v>7796</v>
      </c>
      <c r="B194" s="151" t="s">
        <v>7797</v>
      </c>
      <c r="C194" s="151">
        <v>2</v>
      </c>
      <c r="D194" s="152">
        <v>175</v>
      </c>
      <c r="E194" s="152">
        <v>61.25</v>
      </c>
      <c r="F194" s="150" t="s">
        <v>4118</v>
      </c>
    </row>
    <row r="195" spans="1:6" x14ac:dyDescent="0.2">
      <c r="A195" s="150" t="s">
        <v>4116</v>
      </c>
      <c r="B195" s="151" t="s">
        <v>4117</v>
      </c>
      <c r="C195" s="151">
        <v>2</v>
      </c>
      <c r="D195" s="152">
        <v>130</v>
      </c>
      <c r="E195" s="152">
        <v>45.5</v>
      </c>
      <c r="F195" s="150" t="s">
        <v>4118</v>
      </c>
    </row>
    <row r="196" spans="1:6" x14ac:dyDescent="0.2">
      <c r="A196" s="150" t="s">
        <v>8728</v>
      </c>
      <c r="B196" s="151" t="s">
        <v>7924</v>
      </c>
      <c r="C196" s="151">
        <v>1</v>
      </c>
      <c r="D196" s="152">
        <v>445</v>
      </c>
      <c r="E196" s="152">
        <v>155.75</v>
      </c>
      <c r="F196" s="150" t="s">
        <v>7925</v>
      </c>
    </row>
    <row r="197" spans="1:6" x14ac:dyDescent="0.2">
      <c r="A197" s="150" t="s">
        <v>8729</v>
      </c>
      <c r="B197" s="151" t="s">
        <v>7311</v>
      </c>
      <c r="C197" s="151">
        <v>1</v>
      </c>
      <c r="D197" s="152">
        <v>3472</v>
      </c>
      <c r="E197" s="152">
        <v>1215.2</v>
      </c>
      <c r="F197" s="150" t="s">
        <v>7312</v>
      </c>
    </row>
    <row r="198" spans="1:6" x14ac:dyDescent="0.2">
      <c r="A198" s="150" t="s">
        <v>8528</v>
      </c>
      <c r="B198" s="151" t="s">
        <v>8529</v>
      </c>
      <c r="C198" s="151">
        <v>5</v>
      </c>
      <c r="D198" s="152">
        <v>2913</v>
      </c>
      <c r="E198" s="152">
        <v>1019.55</v>
      </c>
      <c r="F198" s="150" t="s">
        <v>7239</v>
      </c>
    </row>
    <row r="199" spans="1:6" x14ac:dyDescent="0.2">
      <c r="A199" s="150" t="s">
        <v>8530</v>
      </c>
      <c r="B199" s="151" t="s">
        <v>8531</v>
      </c>
      <c r="C199" s="151">
        <v>1</v>
      </c>
      <c r="D199" s="152">
        <v>3500</v>
      </c>
      <c r="E199" s="152">
        <v>1225</v>
      </c>
      <c r="F199" s="150" t="s">
        <v>7239</v>
      </c>
    </row>
    <row r="200" spans="1:6" x14ac:dyDescent="0.2">
      <c r="A200" s="153" t="s">
        <v>8730</v>
      </c>
      <c r="B200" s="151" t="s">
        <v>7238</v>
      </c>
      <c r="C200" s="151">
        <v>1</v>
      </c>
      <c r="D200" s="152">
        <v>2900</v>
      </c>
      <c r="E200" s="152">
        <v>1015</v>
      </c>
      <c r="F200" s="153" t="s">
        <v>7239</v>
      </c>
    </row>
    <row r="201" spans="1:6" x14ac:dyDescent="0.2">
      <c r="A201" s="150" t="s">
        <v>8731</v>
      </c>
      <c r="B201" s="151" t="s">
        <v>8732</v>
      </c>
      <c r="C201" s="151">
        <v>6</v>
      </c>
      <c r="D201" s="152">
        <v>3600</v>
      </c>
      <c r="E201" s="152">
        <v>1260</v>
      </c>
      <c r="F201" s="150" t="s">
        <v>7239</v>
      </c>
    </row>
    <row r="202" spans="1:6" x14ac:dyDescent="0.2">
      <c r="A202" s="153" t="s">
        <v>8532</v>
      </c>
      <c r="B202" s="151" t="s">
        <v>6686</v>
      </c>
      <c r="C202" s="151">
        <v>1</v>
      </c>
      <c r="D202" s="152">
        <v>1250</v>
      </c>
      <c r="E202" s="152">
        <v>437.5</v>
      </c>
      <c r="F202" s="150" t="s">
        <v>6687</v>
      </c>
    </row>
    <row r="203" spans="1:6" x14ac:dyDescent="0.2">
      <c r="A203" s="150" t="s">
        <v>8533</v>
      </c>
      <c r="B203" s="151" t="s">
        <v>8534</v>
      </c>
      <c r="C203" s="151">
        <v>4</v>
      </c>
      <c r="D203" s="152">
        <v>595</v>
      </c>
      <c r="E203" s="152">
        <v>208.25</v>
      </c>
      <c r="F203" s="150" t="s">
        <v>8535</v>
      </c>
    </row>
    <row r="204" spans="1:6" x14ac:dyDescent="0.2">
      <c r="A204" s="150" t="s">
        <v>8536</v>
      </c>
      <c r="B204" s="151" t="s">
        <v>4232</v>
      </c>
      <c r="C204" s="151">
        <v>1</v>
      </c>
      <c r="D204" s="152">
        <v>150</v>
      </c>
      <c r="E204" s="152">
        <v>52.5</v>
      </c>
      <c r="F204" s="150" t="s">
        <v>4233</v>
      </c>
    </row>
    <row r="205" spans="1:6" x14ac:dyDescent="0.2">
      <c r="A205" s="150" t="s">
        <v>6804</v>
      </c>
      <c r="B205" s="151" t="s">
        <v>6805</v>
      </c>
      <c r="C205" s="151">
        <v>1</v>
      </c>
      <c r="D205" s="152">
        <v>1410</v>
      </c>
      <c r="E205" s="152">
        <v>493.5</v>
      </c>
      <c r="F205" s="150" t="s">
        <v>6806</v>
      </c>
    </row>
    <row r="206" spans="1:6" x14ac:dyDescent="0.2">
      <c r="A206" s="150" t="s">
        <v>5683</v>
      </c>
      <c r="B206" s="151" t="s">
        <v>5684</v>
      </c>
      <c r="C206" s="151">
        <v>9</v>
      </c>
      <c r="D206" s="152">
        <v>530</v>
      </c>
      <c r="E206" s="152">
        <v>185.5</v>
      </c>
      <c r="F206" s="150" t="s">
        <v>5686</v>
      </c>
    </row>
    <row r="207" spans="1:6" x14ac:dyDescent="0.2">
      <c r="A207" s="150" t="s">
        <v>6914</v>
      </c>
      <c r="B207" s="151" t="s">
        <v>6915</v>
      </c>
      <c r="C207" s="151">
        <v>5</v>
      </c>
      <c r="D207" s="152">
        <v>1595</v>
      </c>
      <c r="E207" s="152">
        <v>558.25</v>
      </c>
      <c r="F207" s="150" t="s">
        <v>6916</v>
      </c>
    </row>
    <row r="208" spans="1:6" x14ac:dyDescent="0.2">
      <c r="A208" s="150" t="s">
        <v>8537</v>
      </c>
      <c r="B208" s="151" t="s">
        <v>6837</v>
      </c>
      <c r="C208" s="151">
        <v>1</v>
      </c>
      <c r="D208" s="152">
        <v>1465</v>
      </c>
      <c r="E208" s="152">
        <v>512.75</v>
      </c>
      <c r="F208" s="150" t="s">
        <v>6838</v>
      </c>
    </row>
    <row r="209" spans="1:6" x14ac:dyDescent="0.2">
      <c r="A209" s="150" t="s">
        <v>8538</v>
      </c>
      <c r="B209" s="151" t="s">
        <v>7175</v>
      </c>
      <c r="C209" s="151">
        <v>3</v>
      </c>
      <c r="D209" s="152">
        <v>2620</v>
      </c>
      <c r="E209" s="152">
        <v>917</v>
      </c>
      <c r="F209" s="150" t="s">
        <v>7176</v>
      </c>
    </row>
    <row r="210" spans="1:6" x14ac:dyDescent="0.2">
      <c r="A210" s="150" t="s">
        <v>8539</v>
      </c>
      <c r="B210" s="151" t="s">
        <v>6841</v>
      </c>
      <c r="C210" s="151">
        <v>1</v>
      </c>
      <c r="D210" s="152">
        <v>1465</v>
      </c>
      <c r="E210" s="152">
        <v>512.75</v>
      </c>
      <c r="F210" s="150" t="s">
        <v>6842</v>
      </c>
    </row>
    <row r="211" spans="1:6" x14ac:dyDescent="0.2">
      <c r="A211" s="150" t="s">
        <v>8096</v>
      </c>
      <c r="B211" s="151" t="s">
        <v>8097</v>
      </c>
      <c r="C211" s="151">
        <v>1</v>
      </c>
      <c r="D211" s="152">
        <v>1165</v>
      </c>
      <c r="E211" s="152">
        <v>407.75</v>
      </c>
      <c r="F211" s="150" t="s">
        <v>8098</v>
      </c>
    </row>
    <row r="212" spans="1:6" x14ac:dyDescent="0.2">
      <c r="A212" s="150" t="s">
        <v>5986</v>
      </c>
      <c r="B212" s="151" t="s">
        <v>5987</v>
      </c>
      <c r="C212" s="151">
        <v>1</v>
      </c>
      <c r="D212" s="152">
        <v>675</v>
      </c>
      <c r="E212" s="152">
        <v>236.25</v>
      </c>
      <c r="F212" s="150" t="s">
        <v>5988</v>
      </c>
    </row>
    <row r="213" spans="1:6" x14ac:dyDescent="0.2">
      <c r="A213" s="150" t="s">
        <v>8733</v>
      </c>
      <c r="B213" s="151" t="s">
        <v>6611</v>
      </c>
      <c r="C213" s="151">
        <v>4</v>
      </c>
      <c r="D213" s="152">
        <v>1150</v>
      </c>
      <c r="E213" s="152">
        <v>402.5</v>
      </c>
      <c r="F213" s="150" t="s">
        <v>6612</v>
      </c>
    </row>
    <row r="214" spans="1:6" x14ac:dyDescent="0.2">
      <c r="A214" s="150" t="s">
        <v>5990</v>
      </c>
      <c r="B214" s="151" t="s">
        <v>5991</v>
      </c>
      <c r="C214" s="151">
        <v>2</v>
      </c>
      <c r="D214" s="152">
        <v>675</v>
      </c>
      <c r="E214" s="152">
        <v>236.25</v>
      </c>
      <c r="F214" s="150" t="s">
        <v>5992</v>
      </c>
    </row>
    <row r="215" spans="1:6" x14ac:dyDescent="0.2">
      <c r="A215" s="150" t="s">
        <v>8734</v>
      </c>
      <c r="B215" s="151" t="s">
        <v>7875</v>
      </c>
      <c r="C215" s="151">
        <v>2</v>
      </c>
      <c r="D215" s="152">
        <v>265</v>
      </c>
      <c r="E215" s="152">
        <v>92.75</v>
      </c>
      <c r="F215" s="150" t="s">
        <v>5033</v>
      </c>
    </row>
    <row r="216" spans="1:6" x14ac:dyDescent="0.2">
      <c r="A216" s="150" t="s">
        <v>8735</v>
      </c>
      <c r="B216" s="151" t="s">
        <v>8736</v>
      </c>
      <c r="C216" s="151">
        <v>7</v>
      </c>
      <c r="D216" s="152">
        <v>350</v>
      </c>
      <c r="E216" s="152">
        <v>122.5</v>
      </c>
      <c r="F216" s="150" t="s">
        <v>8737</v>
      </c>
    </row>
    <row r="217" spans="1:6" x14ac:dyDescent="0.2">
      <c r="A217" s="150" t="s">
        <v>6514</v>
      </c>
      <c r="B217" s="151" t="s">
        <v>6515</v>
      </c>
      <c r="C217" s="151">
        <v>1</v>
      </c>
      <c r="D217" s="152">
        <v>1095</v>
      </c>
      <c r="E217" s="152">
        <v>383.25</v>
      </c>
      <c r="F217" s="150" t="s">
        <v>6516</v>
      </c>
    </row>
    <row r="218" spans="1:6" x14ac:dyDescent="0.2">
      <c r="A218" s="150" t="s">
        <v>8738</v>
      </c>
      <c r="B218" s="151" t="s">
        <v>8739</v>
      </c>
      <c r="C218" s="151">
        <v>1</v>
      </c>
      <c r="D218" s="152">
        <v>360</v>
      </c>
      <c r="E218" s="152">
        <v>126</v>
      </c>
      <c r="F218" s="150" t="s">
        <v>5121</v>
      </c>
    </row>
    <row r="219" spans="1:6" x14ac:dyDescent="0.2">
      <c r="A219" s="150" t="s">
        <v>8540</v>
      </c>
      <c r="B219" s="151" t="s">
        <v>5032</v>
      </c>
      <c r="C219" s="151">
        <v>34</v>
      </c>
      <c r="D219" s="152">
        <v>330</v>
      </c>
      <c r="E219" s="152">
        <v>115.5</v>
      </c>
      <c r="F219" s="150" t="s">
        <v>5033</v>
      </c>
    </row>
    <row r="220" spans="1:6" x14ac:dyDescent="0.2">
      <c r="A220" s="150" t="s">
        <v>5119</v>
      </c>
      <c r="B220" s="151" t="s">
        <v>5120</v>
      </c>
      <c r="C220" s="151">
        <v>1</v>
      </c>
      <c r="D220" s="152">
        <v>355</v>
      </c>
      <c r="E220" s="152">
        <v>124.25</v>
      </c>
      <c r="F220" s="150" t="s">
        <v>5121</v>
      </c>
    </row>
    <row r="221" spans="1:6" x14ac:dyDescent="0.2">
      <c r="A221" s="150" t="s">
        <v>4448</v>
      </c>
      <c r="B221" s="151" t="s">
        <v>4449</v>
      </c>
      <c r="C221" s="151">
        <v>1</v>
      </c>
      <c r="D221" s="152">
        <v>205</v>
      </c>
      <c r="E221" s="152">
        <v>71.75</v>
      </c>
      <c r="F221" s="150" t="s">
        <v>4450</v>
      </c>
    </row>
    <row r="222" spans="1:6" x14ac:dyDescent="0.2">
      <c r="A222" s="150" t="s">
        <v>6669</v>
      </c>
      <c r="B222" s="151" t="s">
        <v>6670</v>
      </c>
      <c r="C222" s="151">
        <v>2</v>
      </c>
      <c r="D222" s="152">
        <v>1215</v>
      </c>
      <c r="E222" s="152">
        <v>425.25</v>
      </c>
      <c r="F222" s="150" t="s">
        <v>6671</v>
      </c>
    </row>
    <row r="223" spans="1:6" x14ac:dyDescent="0.2">
      <c r="A223" s="150" t="s">
        <v>6777</v>
      </c>
      <c r="B223" s="151" t="s">
        <v>6778</v>
      </c>
      <c r="C223" s="151">
        <v>1</v>
      </c>
      <c r="D223" s="152">
        <v>1360</v>
      </c>
      <c r="E223" s="152">
        <v>476</v>
      </c>
      <c r="F223" s="150" t="s">
        <v>6779</v>
      </c>
    </row>
    <row r="224" spans="1:6" x14ac:dyDescent="0.2">
      <c r="A224" s="150" t="s">
        <v>8740</v>
      </c>
      <c r="B224" s="151" t="s">
        <v>5855</v>
      </c>
      <c r="C224" s="151">
        <v>3</v>
      </c>
      <c r="D224" s="152">
        <v>615</v>
      </c>
      <c r="E224" s="152">
        <v>215.25</v>
      </c>
      <c r="F224" s="150" t="s">
        <v>5856</v>
      </c>
    </row>
    <row r="225" spans="1:6" x14ac:dyDescent="0.2">
      <c r="A225" s="150" t="s">
        <v>5842</v>
      </c>
      <c r="B225" s="151" t="s">
        <v>5843</v>
      </c>
      <c r="C225" s="151">
        <v>1</v>
      </c>
      <c r="D225" s="152">
        <v>600</v>
      </c>
      <c r="E225" s="152">
        <v>210</v>
      </c>
      <c r="F225" s="150" t="s">
        <v>5844</v>
      </c>
    </row>
    <row r="226" spans="1:6" x14ac:dyDescent="0.2">
      <c r="A226" s="150" t="s">
        <v>8741</v>
      </c>
      <c r="B226" s="151" t="s">
        <v>8742</v>
      </c>
      <c r="C226" s="151">
        <v>2</v>
      </c>
      <c r="D226" s="152">
        <v>1134</v>
      </c>
      <c r="E226" s="152">
        <v>396.9</v>
      </c>
      <c r="F226" s="150" t="s">
        <v>8743</v>
      </c>
    </row>
    <row r="227" spans="1:6" x14ac:dyDescent="0.2">
      <c r="A227" s="150" t="s">
        <v>6878</v>
      </c>
      <c r="B227" s="151" t="s">
        <v>6879</v>
      </c>
      <c r="C227" s="151">
        <v>1</v>
      </c>
      <c r="D227" s="152">
        <v>1515</v>
      </c>
      <c r="E227" s="152">
        <v>530.25</v>
      </c>
      <c r="F227" s="150" t="s">
        <v>6880</v>
      </c>
    </row>
    <row r="228" spans="1:6" x14ac:dyDescent="0.2">
      <c r="A228" s="150" t="s">
        <v>5629</v>
      </c>
      <c r="B228" s="151" t="s">
        <v>5630</v>
      </c>
      <c r="C228" s="151">
        <v>1</v>
      </c>
      <c r="D228" s="152">
        <v>520</v>
      </c>
      <c r="E228" s="152">
        <v>182</v>
      </c>
      <c r="F228" s="150" t="s">
        <v>5631</v>
      </c>
    </row>
    <row r="229" spans="1:6" x14ac:dyDescent="0.2">
      <c r="A229" s="150" t="s">
        <v>4919</v>
      </c>
      <c r="B229" s="151" t="s">
        <v>4920</v>
      </c>
      <c r="C229" s="151">
        <v>35</v>
      </c>
      <c r="D229" s="152">
        <v>300</v>
      </c>
      <c r="E229" s="152">
        <v>105</v>
      </c>
      <c r="F229" s="150" t="s">
        <v>4523</v>
      </c>
    </row>
    <row r="230" spans="1:6" x14ac:dyDescent="0.2">
      <c r="A230" s="150" t="s">
        <v>8744</v>
      </c>
      <c r="B230" s="151" t="s">
        <v>6682</v>
      </c>
      <c r="C230" s="151">
        <v>1</v>
      </c>
      <c r="D230" s="152">
        <v>1245</v>
      </c>
      <c r="E230" s="152">
        <v>435.75</v>
      </c>
      <c r="F230" s="150" t="s">
        <v>6683</v>
      </c>
    </row>
    <row r="231" spans="1:6" x14ac:dyDescent="0.2">
      <c r="A231" s="150" t="s">
        <v>4463</v>
      </c>
      <c r="B231" s="151" t="s">
        <v>4464</v>
      </c>
      <c r="C231" s="151">
        <v>1</v>
      </c>
      <c r="D231" s="152">
        <v>205</v>
      </c>
      <c r="E231" s="152">
        <v>71.75</v>
      </c>
      <c r="F231" s="150" t="s">
        <v>4465</v>
      </c>
    </row>
    <row r="232" spans="1:6" x14ac:dyDescent="0.2">
      <c r="A232" s="150" t="s">
        <v>8745</v>
      </c>
      <c r="B232" s="151" t="s">
        <v>8109</v>
      </c>
      <c r="C232" s="151">
        <v>1</v>
      </c>
      <c r="D232" s="152">
        <v>1265</v>
      </c>
      <c r="E232" s="152">
        <v>442.75</v>
      </c>
      <c r="F232" s="150" t="s">
        <v>8110</v>
      </c>
    </row>
    <row r="233" spans="1:6" x14ac:dyDescent="0.2">
      <c r="A233" s="150" t="s">
        <v>5374</v>
      </c>
      <c r="B233" s="151" t="s">
        <v>5375</v>
      </c>
      <c r="C233" s="151">
        <v>1</v>
      </c>
      <c r="D233" s="152">
        <v>430</v>
      </c>
      <c r="E233" s="152">
        <v>150.5</v>
      </c>
      <c r="F233" s="150" t="s">
        <v>5376</v>
      </c>
    </row>
    <row r="234" spans="1:6" x14ac:dyDescent="0.2">
      <c r="A234" s="150" t="s">
        <v>7759</v>
      </c>
      <c r="B234" s="151" t="s">
        <v>7760</v>
      </c>
      <c r="C234" s="151">
        <v>3</v>
      </c>
      <c r="D234" s="152">
        <v>130</v>
      </c>
      <c r="E234" s="152">
        <v>45.5</v>
      </c>
      <c r="F234" s="150" t="s">
        <v>7761</v>
      </c>
    </row>
    <row r="235" spans="1:6" x14ac:dyDescent="0.2">
      <c r="A235" s="150" t="s">
        <v>4668</v>
      </c>
      <c r="B235" s="151" t="s">
        <v>4669</v>
      </c>
      <c r="C235" s="151">
        <v>1</v>
      </c>
      <c r="D235" s="152">
        <v>255</v>
      </c>
      <c r="E235" s="152">
        <v>89.25</v>
      </c>
      <c r="F235" s="150" t="s">
        <v>4670</v>
      </c>
    </row>
    <row r="236" spans="1:6" x14ac:dyDescent="0.2">
      <c r="A236" s="150" t="s">
        <v>8746</v>
      </c>
      <c r="B236" s="151" t="s">
        <v>8747</v>
      </c>
      <c r="C236" s="151">
        <v>4</v>
      </c>
      <c r="D236" s="152">
        <v>195</v>
      </c>
      <c r="E236" s="152">
        <v>68.25</v>
      </c>
      <c r="F236" s="150" t="s">
        <v>8748</v>
      </c>
    </row>
    <row r="237" spans="1:6" x14ac:dyDescent="0.2">
      <c r="A237" s="150" t="s">
        <v>4775</v>
      </c>
      <c r="B237" s="151" t="s">
        <v>4776</v>
      </c>
      <c r="C237" s="151">
        <v>5</v>
      </c>
      <c r="D237" s="152">
        <v>270</v>
      </c>
      <c r="E237" s="152">
        <v>94.5</v>
      </c>
      <c r="F237" s="150" t="s">
        <v>4777</v>
      </c>
    </row>
    <row r="238" spans="1:6" x14ac:dyDescent="0.2">
      <c r="A238" s="150" t="s">
        <v>8749</v>
      </c>
      <c r="B238" s="151" t="s">
        <v>8145</v>
      </c>
      <c r="C238" s="151">
        <v>4</v>
      </c>
      <c r="D238" s="152">
        <v>2265</v>
      </c>
      <c r="E238" s="152">
        <v>792.75</v>
      </c>
      <c r="F238" s="150" t="s">
        <v>8146</v>
      </c>
    </row>
    <row r="239" spans="1:6" x14ac:dyDescent="0.2">
      <c r="A239" s="150" t="s">
        <v>7931</v>
      </c>
      <c r="B239" s="151" t="s">
        <v>7932</v>
      </c>
      <c r="C239" s="151">
        <v>2</v>
      </c>
      <c r="D239" s="152">
        <v>450</v>
      </c>
      <c r="E239" s="152">
        <v>157.5</v>
      </c>
      <c r="F239" s="150" t="s">
        <v>5376</v>
      </c>
    </row>
    <row r="240" spans="1:6" x14ac:dyDescent="0.2">
      <c r="A240" s="150" t="s">
        <v>6134</v>
      </c>
      <c r="B240" s="151" t="s">
        <v>6135</v>
      </c>
      <c r="C240" s="151">
        <v>2</v>
      </c>
      <c r="D240" s="152">
        <v>745</v>
      </c>
      <c r="E240" s="152">
        <v>260.75</v>
      </c>
      <c r="F240" s="150" t="s">
        <v>6136</v>
      </c>
    </row>
    <row r="241" spans="1:6" x14ac:dyDescent="0.2">
      <c r="A241" s="150" t="s">
        <v>8750</v>
      </c>
      <c r="B241" s="151" t="s">
        <v>5663</v>
      </c>
      <c r="C241" s="151">
        <v>3</v>
      </c>
      <c r="D241" s="152">
        <v>525</v>
      </c>
      <c r="E241" s="152">
        <v>183.75</v>
      </c>
      <c r="F241" s="150" t="s">
        <v>5665</v>
      </c>
    </row>
    <row r="242" spans="1:6" x14ac:dyDescent="0.2">
      <c r="A242" s="150" t="s">
        <v>4653</v>
      </c>
      <c r="B242" s="151" t="s">
        <v>4654</v>
      </c>
      <c r="C242" s="151">
        <v>1</v>
      </c>
      <c r="D242" s="152">
        <v>255</v>
      </c>
      <c r="E242" s="152">
        <v>89.25</v>
      </c>
      <c r="F242" s="150" t="s">
        <v>4655</v>
      </c>
    </row>
    <row r="243" spans="1:6" x14ac:dyDescent="0.2">
      <c r="A243" s="150" t="s">
        <v>5757</v>
      </c>
      <c r="B243" s="151" t="s">
        <v>5758</v>
      </c>
      <c r="C243" s="151">
        <v>2</v>
      </c>
      <c r="D243" s="152">
        <v>555</v>
      </c>
      <c r="E243" s="152">
        <v>194.25</v>
      </c>
      <c r="F243" s="150" t="s">
        <v>5759</v>
      </c>
    </row>
    <row r="244" spans="1:6" x14ac:dyDescent="0.2">
      <c r="A244" s="150" t="s">
        <v>4833</v>
      </c>
      <c r="B244" s="151" t="s">
        <v>4834</v>
      </c>
      <c r="C244" s="151">
        <v>1</v>
      </c>
      <c r="D244" s="152">
        <v>285</v>
      </c>
      <c r="E244" s="152">
        <v>99.75</v>
      </c>
      <c r="F244" s="150" t="s">
        <v>4835</v>
      </c>
    </row>
    <row r="245" spans="1:6" x14ac:dyDescent="0.2">
      <c r="A245" s="150" t="s">
        <v>6265</v>
      </c>
      <c r="B245" s="151" t="s">
        <v>6266</v>
      </c>
      <c r="C245" s="151">
        <v>1</v>
      </c>
      <c r="D245" s="152">
        <v>855</v>
      </c>
      <c r="E245" s="152">
        <v>299.25</v>
      </c>
      <c r="F245" s="150" t="s">
        <v>6267</v>
      </c>
    </row>
    <row r="246" spans="1:6" x14ac:dyDescent="0.2">
      <c r="A246" s="150" t="s">
        <v>8751</v>
      </c>
      <c r="B246" s="151" t="s">
        <v>8752</v>
      </c>
      <c r="C246" s="151">
        <v>1</v>
      </c>
      <c r="D246" s="152">
        <v>300</v>
      </c>
      <c r="E246" s="152">
        <v>105</v>
      </c>
      <c r="F246" s="150" t="s">
        <v>8753</v>
      </c>
    </row>
    <row r="247" spans="1:6" x14ac:dyDescent="0.2">
      <c r="A247" s="150" t="s">
        <v>5791</v>
      </c>
      <c r="B247" s="151" t="s">
        <v>5792</v>
      </c>
      <c r="C247" s="151">
        <v>1</v>
      </c>
      <c r="D247" s="152">
        <v>575</v>
      </c>
      <c r="E247" s="152">
        <v>201.25</v>
      </c>
      <c r="F247" s="150" t="s">
        <v>5793</v>
      </c>
    </row>
    <row r="248" spans="1:6" x14ac:dyDescent="0.2">
      <c r="A248" s="150" t="s">
        <v>8093</v>
      </c>
      <c r="B248" s="151" t="s">
        <v>8094</v>
      </c>
      <c r="C248" s="151">
        <v>2</v>
      </c>
      <c r="D248" s="152">
        <v>1095</v>
      </c>
      <c r="E248" s="152">
        <v>383.25</v>
      </c>
      <c r="F248" s="150" t="s">
        <v>7995</v>
      </c>
    </row>
    <row r="249" spans="1:6" x14ac:dyDescent="0.2">
      <c r="A249" s="150" t="s">
        <v>8093</v>
      </c>
      <c r="B249" s="151" t="s">
        <v>7994</v>
      </c>
      <c r="C249" s="151">
        <v>1</v>
      </c>
      <c r="D249" s="152">
        <v>595</v>
      </c>
      <c r="E249" s="152">
        <v>208.25</v>
      </c>
      <c r="F249" s="150" t="s">
        <v>7995</v>
      </c>
    </row>
    <row r="250" spans="1:6" x14ac:dyDescent="0.2">
      <c r="A250" s="150" t="s">
        <v>6276</v>
      </c>
      <c r="B250" s="151" t="s">
        <v>6277</v>
      </c>
      <c r="C250" s="151">
        <v>1</v>
      </c>
      <c r="D250" s="152">
        <v>865</v>
      </c>
      <c r="E250" s="152">
        <v>302.75</v>
      </c>
      <c r="F250" s="150" t="s">
        <v>6278</v>
      </c>
    </row>
    <row r="251" spans="1:6" x14ac:dyDescent="0.2">
      <c r="A251" s="150" t="s">
        <v>8018</v>
      </c>
      <c r="B251" s="151" t="s">
        <v>8019</v>
      </c>
      <c r="C251" s="151">
        <v>2</v>
      </c>
      <c r="D251" s="152">
        <v>695</v>
      </c>
      <c r="E251" s="152">
        <v>243.25</v>
      </c>
      <c r="F251" s="150" t="s">
        <v>8020</v>
      </c>
    </row>
    <row r="252" spans="1:6" x14ac:dyDescent="0.2">
      <c r="A252" s="150" t="s">
        <v>8069</v>
      </c>
      <c r="B252" s="151" t="s">
        <v>8070</v>
      </c>
      <c r="C252" s="151">
        <v>1</v>
      </c>
      <c r="D252" s="152">
        <v>895</v>
      </c>
      <c r="E252" s="152">
        <v>313.25</v>
      </c>
      <c r="F252" s="150" t="s">
        <v>8071</v>
      </c>
    </row>
    <row r="253" spans="1:6" x14ac:dyDescent="0.2">
      <c r="A253" s="150" t="s">
        <v>8541</v>
      </c>
      <c r="B253" s="151" t="s">
        <v>8542</v>
      </c>
      <c r="C253" s="151">
        <v>4</v>
      </c>
      <c r="D253" s="152">
        <v>425</v>
      </c>
      <c r="E253" s="152">
        <v>148.75</v>
      </c>
      <c r="F253" s="150" t="s">
        <v>8543</v>
      </c>
    </row>
    <row r="254" spans="1:6" x14ac:dyDescent="0.2">
      <c r="A254" s="150" t="s">
        <v>5519</v>
      </c>
      <c r="B254" s="151" t="s">
        <v>5520</v>
      </c>
      <c r="C254" s="151">
        <v>4</v>
      </c>
      <c r="D254" s="152">
        <v>475</v>
      </c>
      <c r="E254" s="152">
        <v>166.25</v>
      </c>
      <c r="F254" s="150" t="s">
        <v>5521</v>
      </c>
    </row>
    <row r="255" spans="1:6" x14ac:dyDescent="0.2">
      <c r="A255" s="150" t="s">
        <v>8043</v>
      </c>
      <c r="B255" s="151" t="s">
        <v>8044</v>
      </c>
      <c r="C255" s="151">
        <v>3</v>
      </c>
      <c r="D255" s="152">
        <v>750</v>
      </c>
      <c r="E255" s="152">
        <v>262.5</v>
      </c>
      <c r="F255" s="150" t="s">
        <v>8045</v>
      </c>
    </row>
    <row r="256" spans="1:6" x14ac:dyDescent="0.2">
      <c r="A256" s="150" t="s">
        <v>6235</v>
      </c>
      <c r="B256" s="151" t="s">
        <v>6236</v>
      </c>
      <c r="C256" s="151">
        <v>2</v>
      </c>
      <c r="D256" s="152">
        <v>825</v>
      </c>
      <c r="E256" s="152">
        <v>288.75</v>
      </c>
      <c r="F256" s="150" t="s">
        <v>6237</v>
      </c>
    </row>
    <row r="257" spans="1:6" x14ac:dyDescent="0.2">
      <c r="A257" s="150" t="s">
        <v>6546</v>
      </c>
      <c r="B257" s="151" t="s">
        <v>6547</v>
      </c>
      <c r="C257" s="151">
        <v>1</v>
      </c>
      <c r="D257" s="152">
        <v>1095</v>
      </c>
      <c r="E257" s="152">
        <v>383.25</v>
      </c>
      <c r="F257" s="150" t="s">
        <v>6548</v>
      </c>
    </row>
    <row r="258" spans="1:6" x14ac:dyDescent="0.2">
      <c r="A258" s="150" t="s">
        <v>6844</v>
      </c>
      <c r="B258" s="151" t="s">
        <v>6845</v>
      </c>
      <c r="C258" s="151">
        <v>1</v>
      </c>
      <c r="D258" s="152">
        <v>1470</v>
      </c>
      <c r="E258" s="152">
        <v>514.5</v>
      </c>
      <c r="F258" s="150" t="s">
        <v>6846</v>
      </c>
    </row>
    <row r="259" spans="1:6" x14ac:dyDescent="0.2">
      <c r="A259" s="150" t="s">
        <v>8754</v>
      </c>
      <c r="B259" s="151" t="s">
        <v>8101</v>
      </c>
      <c r="C259" s="151">
        <v>19</v>
      </c>
      <c r="D259" s="152">
        <v>1215</v>
      </c>
      <c r="E259" s="152">
        <v>425.25</v>
      </c>
      <c r="F259" s="150" t="s">
        <v>8102</v>
      </c>
    </row>
    <row r="260" spans="1:6" x14ac:dyDescent="0.2">
      <c r="A260" s="150" t="s">
        <v>8755</v>
      </c>
      <c r="B260" s="151" t="s">
        <v>8082</v>
      </c>
      <c r="C260" s="151">
        <v>20</v>
      </c>
      <c r="D260" s="152">
        <v>995</v>
      </c>
      <c r="E260" s="152">
        <v>348.25</v>
      </c>
      <c r="F260" s="150" t="s">
        <v>8083</v>
      </c>
    </row>
    <row r="261" spans="1:6" x14ac:dyDescent="0.2">
      <c r="A261" s="150" t="s">
        <v>6452</v>
      </c>
      <c r="B261" s="151" t="s">
        <v>6453</v>
      </c>
      <c r="C261" s="151">
        <v>2</v>
      </c>
      <c r="D261" s="152">
        <v>1025</v>
      </c>
      <c r="E261" s="152">
        <v>358.75</v>
      </c>
      <c r="F261" s="150" t="s">
        <v>6454</v>
      </c>
    </row>
    <row r="262" spans="1:6" x14ac:dyDescent="0.2">
      <c r="A262" s="150" t="s">
        <v>8756</v>
      </c>
      <c r="B262" s="151" t="s">
        <v>8757</v>
      </c>
      <c r="C262" s="151">
        <v>2</v>
      </c>
      <c r="D262" s="152">
        <v>155</v>
      </c>
      <c r="E262" s="152">
        <v>54.25</v>
      </c>
      <c r="F262" s="150" t="s">
        <v>8758</v>
      </c>
    </row>
    <row r="263" spans="1:6" x14ac:dyDescent="0.2">
      <c r="A263" s="150" t="s">
        <v>7158</v>
      </c>
      <c r="B263" s="151" t="s">
        <v>7159</v>
      </c>
      <c r="C263" s="151">
        <v>1</v>
      </c>
      <c r="D263" s="152">
        <v>2370</v>
      </c>
      <c r="E263" s="152">
        <v>829.5</v>
      </c>
      <c r="F263" s="150" t="s">
        <v>7160</v>
      </c>
    </row>
    <row r="264" spans="1:6" x14ac:dyDescent="0.2">
      <c r="A264" s="150" t="s">
        <v>6824</v>
      </c>
      <c r="B264" s="151" t="s">
        <v>6825</v>
      </c>
      <c r="C264" s="151">
        <v>6</v>
      </c>
      <c r="D264" s="152">
        <v>1450</v>
      </c>
      <c r="E264" s="152">
        <v>507.5</v>
      </c>
      <c r="F264" s="150" t="s">
        <v>6826</v>
      </c>
    </row>
    <row r="265" spans="1:6" x14ac:dyDescent="0.2">
      <c r="A265" s="150" t="s">
        <v>8116</v>
      </c>
      <c r="B265" s="151" t="s">
        <v>8117</v>
      </c>
      <c r="C265" s="151">
        <v>1</v>
      </c>
      <c r="D265" s="152">
        <v>1425</v>
      </c>
      <c r="E265" s="152">
        <v>498.75</v>
      </c>
      <c r="F265" s="150" t="s">
        <v>8118</v>
      </c>
    </row>
    <row r="266" spans="1:6" x14ac:dyDescent="0.2">
      <c r="A266" s="150" t="s">
        <v>8112</v>
      </c>
      <c r="B266" s="151" t="s">
        <v>8113</v>
      </c>
      <c r="C266" s="151">
        <v>3</v>
      </c>
      <c r="D266" s="152">
        <v>1295</v>
      </c>
      <c r="E266" s="152">
        <v>453.25</v>
      </c>
      <c r="F266" s="150" t="s">
        <v>8114</v>
      </c>
    </row>
    <row r="267" spans="1:6" x14ac:dyDescent="0.2">
      <c r="A267" s="150" t="s">
        <v>8759</v>
      </c>
      <c r="B267" s="151" t="s">
        <v>8760</v>
      </c>
      <c r="C267" s="151">
        <v>1</v>
      </c>
      <c r="D267" s="152">
        <v>1295</v>
      </c>
      <c r="E267" s="152">
        <v>453.25</v>
      </c>
      <c r="F267" s="150" t="s">
        <v>8761</v>
      </c>
    </row>
    <row r="268" spans="1:6" x14ac:dyDescent="0.2">
      <c r="A268" s="150" t="s">
        <v>8762</v>
      </c>
      <c r="B268" s="151" t="s">
        <v>8051</v>
      </c>
      <c r="C268" s="151">
        <v>1</v>
      </c>
      <c r="D268" s="152">
        <v>795</v>
      </c>
      <c r="E268" s="152">
        <v>278.25</v>
      </c>
      <c r="F268" s="150" t="s">
        <v>8052</v>
      </c>
    </row>
    <row r="269" spans="1:6" x14ac:dyDescent="0.2">
      <c r="A269" s="150" t="s">
        <v>8547</v>
      </c>
      <c r="B269" s="151" t="s">
        <v>6786</v>
      </c>
      <c r="C269" s="151">
        <v>5</v>
      </c>
      <c r="D269" s="152">
        <v>1370</v>
      </c>
      <c r="E269" s="152">
        <v>479.5</v>
      </c>
      <c r="F269" s="150" t="s">
        <v>6787</v>
      </c>
    </row>
    <row r="270" spans="1:6" x14ac:dyDescent="0.2">
      <c r="A270" s="150" t="s">
        <v>8763</v>
      </c>
      <c r="B270" s="151" t="s">
        <v>5486</v>
      </c>
      <c r="C270" s="151">
        <v>1</v>
      </c>
      <c r="D270" s="152">
        <v>465</v>
      </c>
      <c r="E270" s="152">
        <v>162.75</v>
      </c>
      <c r="F270" s="150" t="s">
        <v>4655</v>
      </c>
    </row>
    <row r="271" spans="1:6" x14ac:dyDescent="0.2">
      <c r="A271" s="150" t="s">
        <v>6054</v>
      </c>
      <c r="B271" s="151" t="s">
        <v>6055</v>
      </c>
      <c r="C271" s="151">
        <v>1</v>
      </c>
      <c r="D271" s="152">
        <v>695</v>
      </c>
      <c r="E271" s="152">
        <v>243.25</v>
      </c>
      <c r="F271" s="150" t="s">
        <v>6056</v>
      </c>
    </row>
    <row r="272" spans="1:6" x14ac:dyDescent="0.2">
      <c r="A272" s="150" t="s">
        <v>6026</v>
      </c>
      <c r="B272" s="151" t="s">
        <v>6027</v>
      </c>
      <c r="C272" s="151">
        <v>2</v>
      </c>
      <c r="D272" s="152">
        <v>690</v>
      </c>
      <c r="E272" s="152">
        <v>241.5</v>
      </c>
      <c r="F272" s="150" t="s">
        <v>6028</v>
      </c>
    </row>
    <row r="273" spans="1:6" x14ac:dyDescent="0.2">
      <c r="A273" s="150" t="s">
        <v>8548</v>
      </c>
      <c r="B273" s="151" t="s">
        <v>7470</v>
      </c>
      <c r="C273" s="151">
        <v>2</v>
      </c>
      <c r="D273" s="152">
        <v>7950</v>
      </c>
      <c r="E273" s="152">
        <v>2782.5</v>
      </c>
      <c r="F273" s="150" t="s">
        <v>7471</v>
      </c>
    </row>
    <row r="274" spans="1:6" x14ac:dyDescent="0.2">
      <c r="A274" s="150" t="s">
        <v>8764</v>
      </c>
      <c r="B274" s="151" t="s">
        <v>8137</v>
      </c>
      <c r="C274" s="151">
        <v>2</v>
      </c>
      <c r="D274" s="152">
        <v>1995</v>
      </c>
      <c r="E274" s="152">
        <v>698.25</v>
      </c>
      <c r="F274" s="150" t="s">
        <v>8138</v>
      </c>
    </row>
    <row r="275" spans="1:6" x14ac:dyDescent="0.2">
      <c r="A275" s="150" t="s">
        <v>8765</v>
      </c>
      <c r="B275" s="151" t="s">
        <v>8153</v>
      </c>
      <c r="C275" s="151">
        <v>1</v>
      </c>
      <c r="D275" s="152">
        <v>2395</v>
      </c>
      <c r="E275" s="152">
        <v>838.25</v>
      </c>
      <c r="F275" s="150" t="s">
        <v>8154</v>
      </c>
    </row>
    <row r="276" spans="1:6" x14ac:dyDescent="0.2">
      <c r="A276" s="150" t="s">
        <v>8766</v>
      </c>
      <c r="B276" s="151" t="s">
        <v>8129</v>
      </c>
      <c r="C276" s="151">
        <v>2</v>
      </c>
      <c r="D276" s="152">
        <v>1795</v>
      </c>
      <c r="E276" s="152">
        <v>628.25</v>
      </c>
      <c r="F276" s="150" t="s">
        <v>8130</v>
      </c>
    </row>
    <row r="277" spans="1:6" x14ac:dyDescent="0.2">
      <c r="A277" s="150" t="s">
        <v>8767</v>
      </c>
      <c r="B277" s="151" t="s">
        <v>8125</v>
      </c>
      <c r="C277" s="151">
        <v>1</v>
      </c>
      <c r="D277" s="152">
        <v>1795</v>
      </c>
      <c r="E277" s="152">
        <v>628.25</v>
      </c>
      <c r="F277" s="150" t="s">
        <v>8126</v>
      </c>
    </row>
    <row r="278" spans="1:6" x14ac:dyDescent="0.2">
      <c r="A278" s="150" t="s">
        <v>8768</v>
      </c>
      <c r="B278" s="151" t="s">
        <v>8141</v>
      </c>
      <c r="C278" s="151">
        <v>1</v>
      </c>
      <c r="D278" s="152">
        <v>2095</v>
      </c>
      <c r="E278" s="152">
        <v>733.25</v>
      </c>
      <c r="F278" s="150" t="s">
        <v>8142</v>
      </c>
    </row>
    <row r="279" spans="1:6" x14ac:dyDescent="0.2">
      <c r="A279" s="150" t="s">
        <v>8549</v>
      </c>
      <c r="B279" s="151" t="s">
        <v>7373</v>
      </c>
      <c r="C279" s="151">
        <v>3</v>
      </c>
      <c r="D279" s="152">
        <v>4185</v>
      </c>
      <c r="E279" s="152">
        <v>1464.75</v>
      </c>
      <c r="F279" s="150" t="s">
        <v>7374</v>
      </c>
    </row>
    <row r="280" spans="1:6" x14ac:dyDescent="0.2">
      <c r="A280" s="150" t="s">
        <v>7418</v>
      </c>
      <c r="B280" s="151" t="s">
        <v>7419</v>
      </c>
      <c r="C280" s="151">
        <v>2</v>
      </c>
      <c r="D280" s="152">
        <v>5179</v>
      </c>
      <c r="E280" s="152">
        <v>1812.65</v>
      </c>
      <c r="F280" s="150" t="s">
        <v>7420</v>
      </c>
    </row>
    <row r="281" spans="1:6" x14ac:dyDescent="0.2">
      <c r="A281" s="150" t="s">
        <v>8769</v>
      </c>
      <c r="B281" s="151" t="s">
        <v>7328</v>
      </c>
      <c r="C281" s="151">
        <v>3</v>
      </c>
      <c r="D281" s="152">
        <v>3780</v>
      </c>
      <c r="E281" s="152">
        <v>1323</v>
      </c>
      <c r="F281" s="150" t="s">
        <v>7329</v>
      </c>
    </row>
    <row r="282" spans="1:6" x14ac:dyDescent="0.2">
      <c r="A282" s="150" t="s">
        <v>8550</v>
      </c>
      <c r="B282" s="151" t="s">
        <v>7407</v>
      </c>
      <c r="C282" s="151">
        <v>1</v>
      </c>
      <c r="D282" s="152">
        <v>5395</v>
      </c>
      <c r="E282" s="152">
        <v>1888.25</v>
      </c>
      <c r="F282" s="150" t="s">
        <v>7408</v>
      </c>
    </row>
    <row r="283" spans="1:6" x14ac:dyDescent="0.2">
      <c r="A283" s="150" t="s">
        <v>8770</v>
      </c>
      <c r="B283" s="151" t="s">
        <v>8165</v>
      </c>
      <c r="C283" s="151">
        <v>25</v>
      </c>
      <c r="D283" s="152">
        <v>2695</v>
      </c>
      <c r="E283" s="152">
        <v>943.25</v>
      </c>
      <c r="F283" s="150" t="s">
        <v>7191</v>
      </c>
    </row>
    <row r="284" spans="1:6" x14ac:dyDescent="0.2">
      <c r="A284" s="150" t="s">
        <v>8551</v>
      </c>
      <c r="B284" s="151" t="s">
        <v>7210</v>
      </c>
      <c r="C284" s="151">
        <v>7</v>
      </c>
      <c r="D284" s="152">
        <v>2911</v>
      </c>
      <c r="E284" s="152">
        <v>1018.85</v>
      </c>
      <c r="F284" s="150" t="s">
        <v>7211</v>
      </c>
    </row>
    <row r="285" spans="1:6" x14ac:dyDescent="0.2">
      <c r="A285" s="150" t="s">
        <v>8771</v>
      </c>
      <c r="B285" s="151" t="s">
        <v>8176</v>
      </c>
      <c r="C285" s="151">
        <v>3</v>
      </c>
      <c r="D285" s="152">
        <v>3595</v>
      </c>
      <c r="E285" s="152">
        <v>1258.25</v>
      </c>
      <c r="F285" s="150" t="s">
        <v>7329</v>
      </c>
    </row>
    <row r="286" spans="1:6" x14ac:dyDescent="0.2">
      <c r="A286" s="150" t="s">
        <v>8772</v>
      </c>
      <c r="B286" s="151" t="s">
        <v>7427</v>
      </c>
      <c r="C286" s="151">
        <v>4</v>
      </c>
      <c r="D286" s="152">
        <v>5395</v>
      </c>
      <c r="E286" s="152">
        <v>1888.25</v>
      </c>
      <c r="F286" s="150" t="s">
        <v>7428</v>
      </c>
    </row>
    <row r="287" spans="1:6" x14ac:dyDescent="0.2">
      <c r="A287" s="150" t="s">
        <v>8773</v>
      </c>
      <c r="B287" s="151" t="s">
        <v>7344</v>
      </c>
      <c r="C287" s="151">
        <v>1</v>
      </c>
      <c r="D287" s="152">
        <v>3953</v>
      </c>
      <c r="E287" s="152">
        <v>1383.55</v>
      </c>
      <c r="F287" s="150" t="s">
        <v>7345</v>
      </c>
    </row>
    <row r="288" spans="1:6" x14ac:dyDescent="0.2">
      <c r="A288" s="150" t="s">
        <v>7858</v>
      </c>
      <c r="B288" s="151" t="s">
        <v>7859</v>
      </c>
      <c r="C288" s="151">
        <v>1</v>
      </c>
      <c r="D288" s="152">
        <v>235</v>
      </c>
      <c r="E288" s="152">
        <v>82.25</v>
      </c>
      <c r="F288" s="150" t="s">
        <v>7860</v>
      </c>
    </row>
    <row r="289" spans="1:6" x14ac:dyDescent="0.2">
      <c r="A289" s="150" t="s">
        <v>8774</v>
      </c>
      <c r="B289" s="151" t="s">
        <v>8149</v>
      </c>
      <c r="C289" s="151">
        <v>1</v>
      </c>
      <c r="D289" s="152">
        <v>2350</v>
      </c>
      <c r="E289" s="152">
        <v>822.5</v>
      </c>
      <c r="F289" s="150" t="s">
        <v>8150</v>
      </c>
    </row>
    <row r="290" spans="1:6" x14ac:dyDescent="0.2">
      <c r="A290" s="150" t="s">
        <v>8552</v>
      </c>
      <c r="B290" s="151" t="s">
        <v>7198</v>
      </c>
      <c r="C290" s="151">
        <v>1</v>
      </c>
      <c r="D290" s="152">
        <v>2725</v>
      </c>
      <c r="E290" s="152">
        <v>953.75</v>
      </c>
      <c r="F290" s="150" t="s">
        <v>7199</v>
      </c>
    </row>
    <row r="291" spans="1:6" x14ac:dyDescent="0.2">
      <c r="A291" s="150" t="s">
        <v>8775</v>
      </c>
      <c r="B291" s="151" t="s">
        <v>8776</v>
      </c>
      <c r="C291" s="151">
        <v>1</v>
      </c>
      <c r="D291" s="152">
        <v>295</v>
      </c>
      <c r="E291" s="152">
        <v>103.25</v>
      </c>
      <c r="F291" s="150" t="s">
        <v>8777</v>
      </c>
    </row>
    <row r="292" spans="1:6" x14ac:dyDescent="0.2">
      <c r="A292" s="150" t="s">
        <v>8778</v>
      </c>
      <c r="B292" s="151" t="s">
        <v>7242</v>
      </c>
      <c r="C292" s="151">
        <v>1</v>
      </c>
      <c r="D292" s="152">
        <v>2935</v>
      </c>
      <c r="E292" s="152">
        <v>1027.25</v>
      </c>
      <c r="F292" s="150" t="s">
        <v>7243</v>
      </c>
    </row>
    <row r="293" spans="1:6" x14ac:dyDescent="0.2">
      <c r="A293" s="150" t="s">
        <v>7764</v>
      </c>
      <c r="B293" s="151" t="s">
        <v>7765</v>
      </c>
      <c r="C293" s="151">
        <v>2</v>
      </c>
      <c r="D293" s="152">
        <v>130</v>
      </c>
      <c r="E293" s="152">
        <v>45.5</v>
      </c>
      <c r="F293" s="150" t="s">
        <v>7766</v>
      </c>
    </row>
    <row r="294" spans="1:6" x14ac:dyDescent="0.2">
      <c r="A294" s="150" t="s">
        <v>5228</v>
      </c>
      <c r="B294" s="151" t="s">
        <v>5229</v>
      </c>
      <c r="C294" s="151">
        <v>4</v>
      </c>
      <c r="D294" s="152">
        <v>390</v>
      </c>
      <c r="E294" s="152">
        <v>136.5</v>
      </c>
      <c r="F294" s="150" t="s">
        <v>5230</v>
      </c>
    </row>
    <row r="295" spans="1:6" x14ac:dyDescent="0.2">
      <c r="A295" s="150" t="s">
        <v>4943</v>
      </c>
      <c r="B295" s="151" t="s">
        <v>4944</v>
      </c>
      <c r="C295" s="151">
        <v>84</v>
      </c>
      <c r="D295" s="152">
        <v>310</v>
      </c>
      <c r="E295" s="152">
        <v>108.5</v>
      </c>
      <c r="F295" s="150" t="s">
        <v>4945</v>
      </c>
    </row>
    <row r="296" spans="1:6" x14ac:dyDescent="0.2">
      <c r="A296" s="150" t="s">
        <v>5776</v>
      </c>
      <c r="B296" s="151" t="s">
        <v>5777</v>
      </c>
      <c r="C296" s="151">
        <v>2</v>
      </c>
      <c r="D296" s="152">
        <v>565</v>
      </c>
      <c r="E296" s="152">
        <v>197.75</v>
      </c>
      <c r="F296" s="150" t="s">
        <v>5778</v>
      </c>
    </row>
    <row r="297" spans="1:6" x14ac:dyDescent="0.2">
      <c r="A297" s="150" t="s">
        <v>7787</v>
      </c>
      <c r="B297" s="151" t="s">
        <v>7788</v>
      </c>
      <c r="C297" s="151">
        <v>2</v>
      </c>
      <c r="D297" s="152">
        <v>165</v>
      </c>
      <c r="E297" s="152">
        <v>57.75</v>
      </c>
      <c r="F297" s="150" t="s">
        <v>7789</v>
      </c>
    </row>
    <row r="298" spans="1:6" x14ac:dyDescent="0.2">
      <c r="A298" s="150" t="s">
        <v>6034</v>
      </c>
      <c r="B298" s="151" t="s">
        <v>6035</v>
      </c>
      <c r="C298" s="151">
        <v>1</v>
      </c>
      <c r="D298" s="152">
        <v>695</v>
      </c>
      <c r="E298" s="152">
        <v>243.25</v>
      </c>
      <c r="F298" s="150" t="s">
        <v>6036</v>
      </c>
    </row>
    <row r="299" spans="1:6" x14ac:dyDescent="0.2">
      <c r="A299" s="150" t="s">
        <v>8779</v>
      </c>
      <c r="B299" s="151" t="s">
        <v>8780</v>
      </c>
      <c r="C299" s="151">
        <v>7</v>
      </c>
      <c r="D299" s="152">
        <v>315</v>
      </c>
      <c r="E299" s="152">
        <v>110.25</v>
      </c>
      <c r="F299" s="150" t="s">
        <v>8781</v>
      </c>
    </row>
    <row r="300" spans="1:6" x14ac:dyDescent="0.2">
      <c r="A300" s="150" t="s">
        <v>8031</v>
      </c>
      <c r="B300" s="151" t="s">
        <v>8032</v>
      </c>
      <c r="C300" s="151">
        <v>4</v>
      </c>
      <c r="D300" s="152">
        <v>715</v>
      </c>
      <c r="E300" s="152">
        <v>250.25</v>
      </c>
      <c r="F300" s="150" t="s">
        <v>8033</v>
      </c>
    </row>
    <row r="301" spans="1:6" x14ac:dyDescent="0.2">
      <c r="A301" s="150" t="s">
        <v>8554</v>
      </c>
      <c r="B301" s="151" t="s">
        <v>7490</v>
      </c>
      <c r="C301" s="151">
        <v>2</v>
      </c>
      <c r="D301" s="152">
        <v>9715</v>
      </c>
      <c r="E301" s="152">
        <v>3400.25</v>
      </c>
      <c r="F301" s="150" t="s">
        <v>7492</v>
      </c>
    </row>
    <row r="302" spans="1:6" x14ac:dyDescent="0.2">
      <c r="A302" s="150" t="s">
        <v>8782</v>
      </c>
      <c r="B302" s="151" t="s">
        <v>8783</v>
      </c>
      <c r="C302" s="151">
        <v>2</v>
      </c>
      <c r="D302" s="152">
        <v>295</v>
      </c>
      <c r="E302" s="152">
        <v>103.25</v>
      </c>
      <c r="F302" s="150" t="s">
        <v>8784</v>
      </c>
    </row>
    <row r="303" spans="1:6" x14ac:dyDescent="0.2">
      <c r="A303" s="150" t="s">
        <v>6231</v>
      </c>
      <c r="B303" s="151" t="s">
        <v>6232</v>
      </c>
      <c r="C303" s="151">
        <v>1</v>
      </c>
      <c r="D303" s="152">
        <v>825</v>
      </c>
      <c r="E303" s="152">
        <v>288.75</v>
      </c>
      <c r="F303" s="150" t="s">
        <v>6233</v>
      </c>
    </row>
    <row r="304" spans="1:6" x14ac:dyDescent="0.2">
      <c r="A304" s="150" t="s">
        <v>5414</v>
      </c>
      <c r="B304" s="151" t="s">
        <v>5415</v>
      </c>
      <c r="C304" s="151">
        <v>1</v>
      </c>
      <c r="D304" s="152">
        <v>450</v>
      </c>
      <c r="E304" s="152">
        <v>157.5</v>
      </c>
      <c r="F304" s="150" t="s">
        <v>5417</v>
      </c>
    </row>
    <row r="305" spans="1:6" x14ac:dyDescent="0.2">
      <c r="A305" s="150" t="s">
        <v>8785</v>
      </c>
      <c r="B305" s="151" t="s">
        <v>5827</v>
      </c>
      <c r="C305" s="151">
        <v>3</v>
      </c>
      <c r="D305" s="152">
        <v>595</v>
      </c>
      <c r="E305" s="152">
        <v>208.25</v>
      </c>
      <c r="F305" s="150" t="s">
        <v>5828</v>
      </c>
    </row>
    <row r="306" spans="1:6" x14ac:dyDescent="0.2">
      <c r="A306" s="150" t="s">
        <v>6693</v>
      </c>
      <c r="B306" s="151" t="s">
        <v>6694</v>
      </c>
      <c r="C306" s="151">
        <v>1</v>
      </c>
      <c r="D306" s="152">
        <v>1255</v>
      </c>
      <c r="E306" s="152">
        <v>439.25</v>
      </c>
      <c r="F306" s="150" t="s">
        <v>6695</v>
      </c>
    </row>
    <row r="307" spans="1:6" x14ac:dyDescent="0.2">
      <c r="A307" s="150" t="s">
        <v>6327</v>
      </c>
      <c r="B307" s="151" t="s">
        <v>6328</v>
      </c>
      <c r="C307" s="151">
        <v>2</v>
      </c>
      <c r="D307" s="152">
        <v>935</v>
      </c>
      <c r="E307" s="152">
        <v>327.25</v>
      </c>
      <c r="F307" s="150" t="s">
        <v>6329</v>
      </c>
    </row>
    <row r="308" spans="1:6" x14ac:dyDescent="0.2">
      <c r="A308" s="150" t="s">
        <v>7969</v>
      </c>
      <c r="B308" s="151" t="s">
        <v>7970</v>
      </c>
      <c r="C308" s="151">
        <v>2</v>
      </c>
      <c r="D308" s="152">
        <v>510</v>
      </c>
      <c r="E308" s="152">
        <v>178.5</v>
      </c>
      <c r="F308" s="150" t="s">
        <v>7971</v>
      </c>
    </row>
    <row r="309" spans="1:6" x14ac:dyDescent="0.2">
      <c r="A309" s="150" t="s">
        <v>6808</v>
      </c>
      <c r="B309" s="151" t="s">
        <v>6809</v>
      </c>
      <c r="C309" s="151">
        <v>2</v>
      </c>
      <c r="D309" s="152">
        <v>1425</v>
      </c>
      <c r="E309" s="152">
        <v>498.75</v>
      </c>
      <c r="F309" s="150" t="s">
        <v>6810</v>
      </c>
    </row>
    <row r="310" spans="1:6" x14ac:dyDescent="0.2">
      <c r="A310" s="150" t="s">
        <v>6885</v>
      </c>
      <c r="B310" s="151" t="s">
        <v>6886</v>
      </c>
      <c r="C310" s="151">
        <v>1</v>
      </c>
      <c r="D310" s="152">
        <v>1535</v>
      </c>
      <c r="E310" s="152">
        <v>537.25</v>
      </c>
      <c r="F310" s="150" t="s">
        <v>6887</v>
      </c>
    </row>
    <row r="311" spans="1:6" x14ac:dyDescent="0.2">
      <c r="A311" s="150" t="s">
        <v>8786</v>
      </c>
      <c r="B311" s="151" t="s">
        <v>7043</v>
      </c>
      <c r="C311" s="151">
        <v>2</v>
      </c>
      <c r="D311" s="152">
        <v>1900</v>
      </c>
      <c r="E311" s="152">
        <v>665</v>
      </c>
      <c r="F311" s="150" t="s">
        <v>7044</v>
      </c>
    </row>
    <row r="312" spans="1:6" x14ac:dyDescent="0.2">
      <c r="A312" s="150" t="s">
        <v>8787</v>
      </c>
      <c r="B312" s="151" t="s">
        <v>8168</v>
      </c>
      <c r="C312" s="151">
        <v>1</v>
      </c>
      <c r="D312" s="152">
        <v>3295</v>
      </c>
      <c r="E312" s="152">
        <v>1153.25</v>
      </c>
      <c r="F312" s="150" t="s">
        <v>8169</v>
      </c>
    </row>
    <row r="313" spans="1:6" x14ac:dyDescent="0.2">
      <c r="A313" s="150" t="s">
        <v>8788</v>
      </c>
      <c r="B313" s="151" t="s">
        <v>6585</v>
      </c>
      <c r="C313" s="151">
        <v>2</v>
      </c>
      <c r="D313" s="152">
        <v>1125</v>
      </c>
      <c r="E313" s="152">
        <v>393.75</v>
      </c>
      <c r="F313" s="150" t="s">
        <v>6586</v>
      </c>
    </row>
    <row r="314" spans="1:6" x14ac:dyDescent="0.2">
      <c r="A314" s="150" t="s">
        <v>7414</v>
      </c>
      <c r="B314" s="151" t="s">
        <v>7415</v>
      </c>
      <c r="C314" s="151">
        <v>1</v>
      </c>
      <c r="D314" s="152">
        <v>5280</v>
      </c>
      <c r="E314" s="152">
        <v>1848</v>
      </c>
      <c r="F314" s="150" t="s">
        <v>7517</v>
      </c>
    </row>
    <row r="315" spans="1:6" x14ac:dyDescent="0.2">
      <c r="A315" s="150" t="s">
        <v>8789</v>
      </c>
      <c r="B315" s="151" t="s">
        <v>7423</v>
      </c>
      <c r="C315" s="151">
        <v>1</v>
      </c>
      <c r="D315" s="152">
        <v>5390</v>
      </c>
      <c r="E315" s="152">
        <v>1886.5</v>
      </c>
      <c r="F315" s="150" t="s">
        <v>7424</v>
      </c>
    </row>
    <row r="316" spans="1:6" x14ac:dyDescent="0.2">
      <c r="A316" s="153" t="s">
        <v>8790</v>
      </c>
      <c r="B316" s="151" t="s">
        <v>8791</v>
      </c>
      <c r="C316" s="151">
        <v>2</v>
      </c>
      <c r="D316" s="152">
        <v>4485</v>
      </c>
      <c r="E316" s="152">
        <v>1569.75</v>
      </c>
      <c r="F316" s="150" t="str">
        <f>"8x8 HDMI Matrix Switcher"</f>
        <v>8x8 HDMI Matrix Switcher</v>
      </c>
    </row>
    <row r="317" spans="1:6" x14ac:dyDescent="0.2">
      <c r="A317" s="150" t="s">
        <v>8792</v>
      </c>
      <c r="B317" s="151" t="s">
        <v>4146</v>
      </c>
      <c r="C317" s="151">
        <v>1</v>
      </c>
      <c r="D317" s="152">
        <v>135</v>
      </c>
      <c r="E317" s="152">
        <v>47.25</v>
      </c>
      <c r="F317" s="150" t="s">
        <v>4147</v>
      </c>
    </row>
    <row r="318" spans="1:6" x14ac:dyDescent="0.2">
      <c r="A318" s="150" t="s">
        <v>8793</v>
      </c>
      <c r="B318" s="151" t="s">
        <v>7749</v>
      </c>
      <c r="C318" s="151">
        <v>1</v>
      </c>
      <c r="D318" s="152">
        <v>120</v>
      </c>
      <c r="E318" s="152">
        <v>42</v>
      </c>
      <c r="F318" s="150" t="s">
        <v>4114</v>
      </c>
    </row>
    <row r="319" spans="1:6" x14ac:dyDescent="0.2">
      <c r="A319" s="150" t="s">
        <v>8793</v>
      </c>
      <c r="B319" s="151" t="s">
        <v>7662</v>
      </c>
      <c r="C319" s="151">
        <v>1</v>
      </c>
      <c r="D319" s="152">
        <v>49</v>
      </c>
      <c r="E319" s="152">
        <v>17.149999999999999</v>
      </c>
      <c r="F319" s="150" t="s">
        <v>4114</v>
      </c>
    </row>
    <row r="320" spans="1:6" x14ac:dyDescent="0.2">
      <c r="A320" s="150" t="s">
        <v>8794</v>
      </c>
      <c r="B320" s="151" t="s">
        <v>7629</v>
      </c>
      <c r="C320" s="151">
        <v>1</v>
      </c>
      <c r="D320" s="152">
        <v>30</v>
      </c>
      <c r="E320" s="152">
        <v>10.5</v>
      </c>
      <c r="F320" s="150" t="s">
        <v>7630</v>
      </c>
    </row>
    <row r="321" spans="1:6" x14ac:dyDescent="0.2">
      <c r="A321" s="150" t="s">
        <v>8795</v>
      </c>
      <c r="B321" s="151" t="s">
        <v>7723</v>
      </c>
      <c r="C321" s="151">
        <v>2</v>
      </c>
      <c r="D321" s="152">
        <v>95</v>
      </c>
      <c r="E321" s="152">
        <v>33.25</v>
      </c>
      <c r="F321" s="150" t="s">
        <v>7724</v>
      </c>
    </row>
    <row r="322" spans="1:6" x14ac:dyDescent="0.2">
      <c r="A322" s="150" t="s">
        <v>8796</v>
      </c>
      <c r="B322" s="151" t="s">
        <v>8797</v>
      </c>
      <c r="C322" s="151">
        <v>1</v>
      </c>
      <c r="D322" s="152">
        <v>25</v>
      </c>
      <c r="E322" s="152">
        <v>8.75</v>
      </c>
      <c r="F322" s="150" t="s">
        <v>8798</v>
      </c>
    </row>
    <row r="323" spans="1:6" x14ac:dyDescent="0.2">
      <c r="A323" s="153" t="s">
        <v>8563</v>
      </c>
      <c r="B323" s="151" t="s">
        <v>6540</v>
      </c>
      <c r="C323" s="151">
        <v>1</v>
      </c>
      <c r="D323" s="152">
        <v>1095</v>
      </c>
      <c r="E323" s="152">
        <v>383.25</v>
      </c>
      <c r="F323" s="153" t="s">
        <v>6537</v>
      </c>
    </row>
    <row r="324" spans="1:6" x14ac:dyDescent="0.2">
      <c r="A324" s="150" t="s">
        <v>8799</v>
      </c>
      <c r="B324" s="151" t="s">
        <v>8800</v>
      </c>
      <c r="C324" s="151">
        <v>1</v>
      </c>
      <c r="D324" s="152">
        <v>205</v>
      </c>
      <c r="E324" s="152">
        <v>71.75</v>
      </c>
      <c r="F324" s="150" t="s">
        <v>4887</v>
      </c>
    </row>
    <row r="325" spans="1:6" x14ac:dyDescent="0.2">
      <c r="A325" s="150" t="s">
        <v>8801</v>
      </c>
      <c r="B325" s="151" t="s">
        <v>7886</v>
      </c>
      <c r="C325" s="151">
        <v>1</v>
      </c>
      <c r="D325" s="152">
        <v>270</v>
      </c>
      <c r="E325" s="152">
        <v>94.5</v>
      </c>
      <c r="F325" s="150" t="s">
        <v>7887</v>
      </c>
    </row>
    <row r="326" spans="1:6" x14ac:dyDescent="0.2">
      <c r="A326" s="150" t="s">
        <v>8802</v>
      </c>
      <c r="B326" s="151" t="s">
        <v>8803</v>
      </c>
      <c r="C326" s="151">
        <v>11</v>
      </c>
      <c r="D326" s="152">
        <v>445</v>
      </c>
      <c r="E326" s="152">
        <v>155.75</v>
      </c>
      <c r="F326" s="150" t="s">
        <v>8804</v>
      </c>
    </row>
    <row r="327" spans="1:6" x14ac:dyDescent="0.2">
      <c r="A327" s="150" t="s">
        <v>8805</v>
      </c>
      <c r="B327" s="151" t="s">
        <v>7871</v>
      </c>
      <c r="C327" s="151">
        <v>6</v>
      </c>
      <c r="D327" s="152">
        <v>245</v>
      </c>
      <c r="E327" s="152">
        <v>85.75</v>
      </c>
      <c r="F327" s="150" t="s">
        <v>7872</v>
      </c>
    </row>
    <row r="328" spans="1:6" x14ac:dyDescent="0.2">
      <c r="A328" s="150" t="s">
        <v>8806</v>
      </c>
      <c r="B328" s="151" t="s">
        <v>8807</v>
      </c>
      <c r="C328" s="151">
        <v>1</v>
      </c>
      <c r="D328" s="152">
        <v>520</v>
      </c>
      <c r="E328" s="152">
        <v>182</v>
      </c>
      <c r="F328" s="150" t="s">
        <v>8808</v>
      </c>
    </row>
    <row r="329" spans="1:6" x14ac:dyDescent="0.2">
      <c r="A329" s="150" t="s">
        <v>8809</v>
      </c>
      <c r="B329" s="151" t="s">
        <v>4753</v>
      </c>
      <c r="C329" s="151">
        <v>6</v>
      </c>
      <c r="D329" s="152">
        <v>270</v>
      </c>
      <c r="E329" s="152">
        <v>94.5</v>
      </c>
      <c r="F329" s="150" t="s">
        <v>4723</v>
      </c>
    </row>
    <row r="330" spans="1:6" x14ac:dyDescent="0.2">
      <c r="A330" s="150" t="s">
        <v>8809</v>
      </c>
      <c r="B330" s="151" t="s">
        <v>4750</v>
      </c>
      <c r="C330" s="151">
        <v>4</v>
      </c>
      <c r="D330" s="152">
        <v>270</v>
      </c>
      <c r="E330" s="152">
        <v>94.5</v>
      </c>
      <c r="F330" s="150" t="s">
        <v>4723</v>
      </c>
    </row>
    <row r="331" spans="1:6" x14ac:dyDescent="0.2">
      <c r="A331" s="150" t="s">
        <v>8810</v>
      </c>
      <c r="B331" s="151" t="s">
        <v>4743</v>
      </c>
      <c r="C331" s="151">
        <v>2</v>
      </c>
      <c r="D331" s="152">
        <v>270</v>
      </c>
      <c r="E331" s="152">
        <v>94.5</v>
      </c>
      <c r="F331" s="150" t="s">
        <v>4728</v>
      </c>
    </row>
    <row r="332" spans="1:6" x14ac:dyDescent="0.2">
      <c r="A332" s="150" t="s">
        <v>8811</v>
      </c>
      <c r="B332" s="151" t="s">
        <v>8055</v>
      </c>
      <c r="C332" s="151">
        <v>1</v>
      </c>
      <c r="D332" s="152">
        <v>810</v>
      </c>
      <c r="E332" s="152">
        <v>283.5</v>
      </c>
      <c r="F332" s="150" t="s">
        <v>8056</v>
      </c>
    </row>
    <row r="333" spans="1:6" x14ac:dyDescent="0.2">
      <c r="A333" s="150" t="s">
        <v>8812</v>
      </c>
      <c r="B333" s="151" t="s">
        <v>7901</v>
      </c>
      <c r="C333" s="151">
        <v>1</v>
      </c>
      <c r="D333" s="152">
        <v>305</v>
      </c>
      <c r="E333" s="152">
        <v>106.75</v>
      </c>
      <c r="F333" s="150" t="s">
        <v>7898</v>
      </c>
    </row>
    <row r="334" spans="1:6" x14ac:dyDescent="0.2">
      <c r="A334" s="150" t="s">
        <v>8813</v>
      </c>
      <c r="B334" s="151" t="s">
        <v>7897</v>
      </c>
      <c r="C334" s="151">
        <v>2</v>
      </c>
      <c r="D334" s="152">
        <v>305</v>
      </c>
      <c r="E334" s="152">
        <v>106.75</v>
      </c>
      <c r="F334" s="150" t="s">
        <v>7898</v>
      </c>
    </row>
    <row r="335" spans="1:6" x14ac:dyDescent="0.2">
      <c r="A335" s="150" t="s">
        <v>8814</v>
      </c>
      <c r="B335" s="151" t="s">
        <v>7904</v>
      </c>
      <c r="C335" s="151">
        <v>1</v>
      </c>
      <c r="D335" s="152">
        <v>305</v>
      </c>
      <c r="E335" s="152">
        <v>106.75</v>
      </c>
      <c r="F335" s="150" t="s">
        <v>7905</v>
      </c>
    </row>
    <row r="336" spans="1:6" x14ac:dyDescent="0.2">
      <c r="A336" s="150" t="s">
        <v>8815</v>
      </c>
      <c r="B336" s="151" t="s">
        <v>4826</v>
      </c>
      <c r="C336" s="151">
        <v>1</v>
      </c>
      <c r="D336" s="152">
        <v>285</v>
      </c>
      <c r="E336" s="152">
        <v>99.75</v>
      </c>
      <c r="F336" s="150" t="s">
        <v>4827</v>
      </c>
    </row>
    <row r="337" spans="1:6" x14ac:dyDescent="0.2">
      <c r="A337" s="150" t="s">
        <v>8816</v>
      </c>
      <c r="B337" s="151" t="s">
        <v>3799</v>
      </c>
      <c r="C337" s="151">
        <v>22</v>
      </c>
      <c r="D337" s="152">
        <v>80</v>
      </c>
      <c r="E337" s="152">
        <v>28</v>
      </c>
      <c r="F337" s="150" t="s">
        <v>3800</v>
      </c>
    </row>
    <row r="338" spans="1:6" x14ac:dyDescent="0.2">
      <c r="A338" s="150" t="s">
        <v>8817</v>
      </c>
      <c r="B338" s="151" t="s">
        <v>7625</v>
      </c>
      <c r="C338" s="151">
        <v>1</v>
      </c>
      <c r="D338" s="152">
        <v>29</v>
      </c>
      <c r="E338" s="152">
        <v>10.15</v>
      </c>
      <c r="F338" s="150" t="s">
        <v>7626</v>
      </c>
    </row>
    <row r="339" spans="1:6" x14ac:dyDescent="0.2">
      <c r="A339" s="150" t="s">
        <v>8818</v>
      </c>
      <c r="B339" s="151" t="s">
        <v>2745</v>
      </c>
      <c r="C339" s="151">
        <v>1</v>
      </c>
      <c r="D339" s="152">
        <v>30</v>
      </c>
      <c r="E339" s="152">
        <v>10.5</v>
      </c>
      <c r="F339" s="150" t="s">
        <v>2742</v>
      </c>
    </row>
    <row r="340" spans="1:6" x14ac:dyDescent="0.2">
      <c r="A340" s="150" t="s">
        <v>8819</v>
      </c>
      <c r="B340" s="151" t="s">
        <v>7689</v>
      </c>
      <c r="C340" s="151">
        <v>1</v>
      </c>
      <c r="D340" s="152">
        <v>60</v>
      </c>
      <c r="E340" s="152">
        <v>21</v>
      </c>
      <c r="F340" s="150" t="s">
        <v>7690</v>
      </c>
    </row>
    <row r="341" spans="1:6" x14ac:dyDescent="0.2">
      <c r="A341" s="150" t="s">
        <v>8820</v>
      </c>
      <c r="B341" s="151" t="s">
        <v>3612</v>
      </c>
      <c r="C341" s="151">
        <v>25</v>
      </c>
      <c r="D341" s="152">
        <v>65</v>
      </c>
      <c r="E341" s="152">
        <v>22.75</v>
      </c>
      <c r="F341" s="150" t="s">
        <v>3613</v>
      </c>
    </row>
    <row r="342" spans="1:6" x14ac:dyDescent="0.2">
      <c r="A342" s="150" t="s">
        <v>8821</v>
      </c>
      <c r="B342" s="151" t="s">
        <v>3353</v>
      </c>
      <c r="C342" s="151">
        <v>1</v>
      </c>
      <c r="D342" s="152">
        <v>52</v>
      </c>
      <c r="E342" s="152">
        <v>18.2</v>
      </c>
      <c r="F342" s="150" t="s">
        <v>3354</v>
      </c>
    </row>
    <row r="343" spans="1:6" x14ac:dyDescent="0.2">
      <c r="A343" s="150" t="s">
        <v>8821</v>
      </c>
      <c r="B343" s="151" t="s">
        <v>3796</v>
      </c>
      <c r="C343" s="151">
        <v>1</v>
      </c>
      <c r="D343" s="152">
        <v>80</v>
      </c>
      <c r="E343" s="152">
        <v>28</v>
      </c>
      <c r="F343" s="150" t="s">
        <v>3354</v>
      </c>
    </row>
    <row r="344" spans="1:6" x14ac:dyDescent="0.2">
      <c r="A344" s="150" t="s">
        <v>8822</v>
      </c>
      <c r="B344" s="151" t="s">
        <v>3502</v>
      </c>
      <c r="C344" s="151">
        <v>1</v>
      </c>
      <c r="D344" s="152">
        <v>60</v>
      </c>
      <c r="E344" s="152">
        <v>21</v>
      </c>
      <c r="F344" s="150" t="s">
        <v>3503</v>
      </c>
    </row>
    <row r="345" spans="1:6" x14ac:dyDescent="0.2">
      <c r="A345" s="150" t="s">
        <v>8823</v>
      </c>
      <c r="B345" s="151" t="s">
        <v>3726</v>
      </c>
      <c r="C345" s="151">
        <v>1</v>
      </c>
      <c r="D345" s="152">
        <v>75</v>
      </c>
      <c r="E345" s="152">
        <v>26.25</v>
      </c>
      <c r="F345" s="150" t="s">
        <v>3727</v>
      </c>
    </row>
    <row r="346" spans="1:6" x14ac:dyDescent="0.2">
      <c r="A346" s="150" t="s">
        <v>8823</v>
      </c>
      <c r="B346" s="151" t="s">
        <v>7706</v>
      </c>
      <c r="C346" s="151">
        <v>1</v>
      </c>
      <c r="D346" s="152">
        <v>70</v>
      </c>
      <c r="E346" s="152">
        <v>24.5</v>
      </c>
      <c r="F346" s="150" t="s">
        <v>3727</v>
      </c>
    </row>
    <row r="347" spans="1:6" x14ac:dyDescent="0.2">
      <c r="A347" s="150" t="s">
        <v>8824</v>
      </c>
      <c r="B347" s="151" t="s">
        <v>8825</v>
      </c>
      <c r="C347" s="151">
        <v>1</v>
      </c>
      <c r="D347" s="152">
        <v>300</v>
      </c>
      <c r="E347" s="152">
        <v>105</v>
      </c>
      <c r="F347" s="150" t="s">
        <v>8737</v>
      </c>
    </row>
    <row r="348" spans="1:6" x14ac:dyDescent="0.2">
      <c r="A348" s="150" t="s">
        <v>7878</v>
      </c>
      <c r="B348" s="151" t="s">
        <v>7879</v>
      </c>
      <c r="C348" s="151">
        <v>1</v>
      </c>
      <c r="D348" s="152">
        <v>265</v>
      </c>
      <c r="E348" s="152">
        <v>92.75</v>
      </c>
      <c r="F348" s="150" t="s">
        <v>5033</v>
      </c>
    </row>
    <row r="349" spans="1:6" x14ac:dyDescent="0.2">
      <c r="A349" s="150" t="s">
        <v>7738</v>
      </c>
      <c r="B349" s="151" t="s">
        <v>7739</v>
      </c>
      <c r="C349" s="151">
        <v>1</v>
      </c>
      <c r="D349" s="152">
        <v>105</v>
      </c>
      <c r="E349" s="152">
        <v>36.75</v>
      </c>
      <c r="F349" s="150" t="s">
        <v>4316</v>
      </c>
    </row>
    <row r="350" spans="1:6" x14ac:dyDescent="0.2">
      <c r="A350" s="150" t="s">
        <v>7815</v>
      </c>
      <c r="B350" s="151" t="s">
        <v>7816</v>
      </c>
      <c r="C350" s="151">
        <v>1</v>
      </c>
      <c r="D350" s="152">
        <v>195</v>
      </c>
      <c r="E350" s="152">
        <v>68.25</v>
      </c>
      <c r="F350" s="150" t="s">
        <v>7817</v>
      </c>
    </row>
    <row r="351" spans="1:6" x14ac:dyDescent="0.2">
      <c r="A351" s="150" t="s">
        <v>7718</v>
      </c>
      <c r="B351" s="151" t="s">
        <v>7719</v>
      </c>
      <c r="C351" s="151">
        <v>1</v>
      </c>
      <c r="D351" s="152">
        <v>90</v>
      </c>
      <c r="E351" s="152">
        <v>31.5</v>
      </c>
      <c r="F351" s="150" t="s">
        <v>7720</v>
      </c>
    </row>
    <row r="352" spans="1:6" x14ac:dyDescent="0.2">
      <c r="A352" s="150" t="s">
        <v>7776</v>
      </c>
      <c r="B352" s="151" t="s">
        <v>7777</v>
      </c>
      <c r="C352" s="151">
        <v>1</v>
      </c>
      <c r="D352" s="152">
        <v>155</v>
      </c>
      <c r="E352" s="152">
        <v>54.25</v>
      </c>
      <c r="F352" s="150" t="s">
        <v>4558</v>
      </c>
    </row>
    <row r="353" spans="1:6" x14ac:dyDescent="0.2">
      <c r="A353" s="150" t="s">
        <v>8826</v>
      </c>
      <c r="B353" s="151" t="s">
        <v>4879</v>
      </c>
      <c r="C353" s="151">
        <v>1</v>
      </c>
      <c r="D353" s="152">
        <v>295</v>
      </c>
      <c r="E353" s="152">
        <v>103.25</v>
      </c>
      <c r="F353" s="150" t="s">
        <v>4768</v>
      </c>
    </row>
    <row r="354" spans="1:6" x14ac:dyDescent="0.2">
      <c r="A354" s="150" t="s">
        <v>8827</v>
      </c>
      <c r="B354" s="151" t="s">
        <v>4913</v>
      </c>
      <c r="C354" s="151">
        <v>1</v>
      </c>
      <c r="D354" s="152">
        <v>300</v>
      </c>
      <c r="E354" s="152">
        <v>105</v>
      </c>
      <c r="F354" s="150" t="s">
        <v>4757</v>
      </c>
    </row>
    <row r="355" spans="1:6" x14ac:dyDescent="0.2">
      <c r="A355" s="150" t="s">
        <v>8828</v>
      </c>
      <c r="B355" s="151" t="s">
        <v>5255</v>
      </c>
      <c r="C355" s="151">
        <v>2</v>
      </c>
      <c r="D355" s="152">
        <v>395</v>
      </c>
      <c r="E355" s="152">
        <v>138.25</v>
      </c>
      <c r="F355" s="150" t="s">
        <v>5029</v>
      </c>
    </row>
    <row r="356" spans="1:6" x14ac:dyDescent="0.2">
      <c r="A356" s="150" t="s">
        <v>8829</v>
      </c>
      <c r="B356" s="151" t="s">
        <v>5578</v>
      </c>
      <c r="C356" s="151">
        <v>2</v>
      </c>
      <c r="D356" s="152">
        <v>495</v>
      </c>
      <c r="E356" s="152">
        <v>173.25</v>
      </c>
      <c r="F356" s="150" t="s">
        <v>5579</v>
      </c>
    </row>
    <row r="357" spans="1:6" x14ac:dyDescent="0.2">
      <c r="A357" s="150" t="s">
        <v>8830</v>
      </c>
      <c r="B357" s="151" t="s">
        <v>4916</v>
      </c>
      <c r="C357" s="151">
        <v>3</v>
      </c>
      <c r="D357" s="152">
        <v>300</v>
      </c>
      <c r="E357" s="152">
        <v>105</v>
      </c>
      <c r="F357" s="150" t="s">
        <v>4917</v>
      </c>
    </row>
    <row r="358" spans="1:6" x14ac:dyDescent="0.2">
      <c r="A358" s="150" t="s">
        <v>8831</v>
      </c>
      <c r="B358" s="151" t="s">
        <v>5317</v>
      </c>
      <c r="C358" s="151">
        <v>4</v>
      </c>
      <c r="D358" s="152">
        <v>415</v>
      </c>
      <c r="E358" s="152">
        <v>145.25</v>
      </c>
      <c r="F358" s="150" t="s">
        <v>5318</v>
      </c>
    </row>
    <row r="359" spans="1:6" x14ac:dyDescent="0.2">
      <c r="A359" s="153" t="s">
        <v>8832</v>
      </c>
      <c r="B359" s="151" t="s">
        <v>6436</v>
      </c>
      <c r="C359" s="151">
        <v>1</v>
      </c>
      <c r="D359" s="152">
        <v>1000</v>
      </c>
      <c r="E359" s="152">
        <v>350</v>
      </c>
      <c r="F359" s="153" t="s">
        <v>6437</v>
      </c>
    </row>
    <row r="360" spans="1:6" x14ac:dyDescent="0.2">
      <c r="A360" s="153" t="s">
        <v>8833</v>
      </c>
      <c r="B360" s="151" t="s">
        <v>8834</v>
      </c>
      <c r="C360" s="151">
        <v>1</v>
      </c>
      <c r="D360" s="152">
        <v>535</v>
      </c>
      <c r="E360" s="152">
        <v>187.25</v>
      </c>
      <c r="F360" s="153" t="s">
        <v>8835</v>
      </c>
    </row>
    <row r="361" spans="1:6" x14ac:dyDescent="0.2">
      <c r="A361" s="153" t="s">
        <v>8836</v>
      </c>
      <c r="B361" s="151" t="s">
        <v>8837</v>
      </c>
      <c r="C361" s="151">
        <v>2</v>
      </c>
      <c r="D361" s="152">
        <v>495</v>
      </c>
      <c r="E361" s="152">
        <v>173.25</v>
      </c>
      <c r="F361" s="153" t="s">
        <v>8835</v>
      </c>
    </row>
    <row r="362" spans="1:6" x14ac:dyDescent="0.2">
      <c r="A362" s="153" t="s">
        <v>5272</v>
      </c>
      <c r="B362" s="151" t="s">
        <v>5273</v>
      </c>
      <c r="C362" s="151">
        <v>1</v>
      </c>
      <c r="D362" s="152">
        <v>405</v>
      </c>
      <c r="E362" s="152">
        <v>141.75</v>
      </c>
      <c r="F362" s="153" t="s">
        <v>5274</v>
      </c>
    </row>
    <row r="363" spans="1:6" x14ac:dyDescent="0.2">
      <c r="A363" s="153" t="s">
        <v>8838</v>
      </c>
      <c r="B363" s="151" t="s">
        <v>8839</v>
      </c>
      <c r="C363" s="151">
        <v>2</v>
      </c>
      <c r="D363" s="152">
        <v>495</v>
      </c>
      <c r="E363" s="152">
        <v>173.25</v>
      </c>
      <c r="F363" s="153" t="s">
        <v>8835</v>
      </c>
    </row>
    <row r="364" spans="1:6" x14ac:dyDescent="0.2">
      <c r="A364" s="153" t="s">
        <v>7364</v>
      </c>
      <c r="B364" s="151" t="s">
        <v>7365</v>
      </c>
      <c r="C364" s="151">
        <v>1</v>
      </c>
      <c r="D364" s="152">
        <v>4125</v>
      </c>
      <c r="E364" s="152">
        <v>1443.75</v>
      </c>
      <c r="F364" s="153" t="s">
        <v>7366</v>
      </c>
    </row>
    <row r="365" spans="1:6" x14ac:dyDescent="0.2">
      <c r="A365" s="153" t="s">
        <v>4900</v>
      </c>
      <c r="B365" s="151" t="s">
        <v>4901</v>
      </c>
      <c r="C365" s="151">
        <v>5</v>
      </c>
      <c r="D365" s="152">
        <v>300</v>
      </c>
      <c r="E365" s="152">
        <v>105</v>
      </c>
      <c r="F365" s="153" t="s">
        <v>4902</v>
      </c>
    </row>
    <row r="366" spans="1:6" x14ac:dyDescent="0.2">
      <c r="A366" s="153" t="s">
        <v>5421</v>
      </c>
      <c r="B366" s="151" t="s">
        <v>5422</v>
      </c>
      <c r="C366" s="151">
        <v>1</v>
      </c>
      <c r="D366" s="152">
        <v>450</v>
      </c>
      <c r="E366" s="152">
        <v>157.5</v>
      </c>
      <c r="F366" s="153" t="s">
        <v>5423</v>
      </c>
    </row>
    <row r="367" spans="1:6" x14ac:dyDescent="0.2">
      <c r="A367" s="153" t="s">
        <v>8840</v>
      </c>
      <c r="B367" s="151" t="s">
        <v>8841</v>
      </c>
      <c r="C367" s="151">
        <v>1</v>
      </c>
      <c r="D367" s="152">
        <v>265</v>
      </c>
      <c r="E367" s="152">
        <v>92.75</v>
      </c>
      <c r="F367" s="153" t="s">
        <v>8842</v>
      </c>
    </row>
    <row r="368" spans="1:6" x14ac:dyDescent="0.2">
      <c r="A368" s="153" t="s">
        <v>8566</v>
      </c>
      <c r="B368" s="151" t="s">
        <v>5021</v>
      </c>
      <c r="C368" s="151">
        <v>1</v>
      </c>
      <c r="D368" s="152">
        <v>330</v>
      </c>
      <c r="E368" s="152">
        <v>115.5</v>
      </c>
      <c r="F368" s="153" t="s">
        <v>5022</v>
      </c>
    </row>
    <row r="369" spans="1:6" x14ac:dyDescent="0.2">
      <c r="A369" s="153" t="s">
        <v>8843</v>
      </c>
      <c r="B369" s="151" t="s">
        <v>8844</v>
      </c>
      <c r="C369" s="151">
        <v>1</v>
      </c>
      <c r="D369" s="152">
        <v>895</v>
      </c>
      <c r="E369" s="152">
        <v>313.25</v>
      </c>
      <c r="F369" s="153" t="s">
        <v>8845</v>
      </c>
    </row>
    <row r="370" spans="1:6" x14ac:dyDescent="0.2">
      <c r="A370" s="153" t="s">
        <v>8846</v>
      </c>
      <c r="B370" s="151" t="s">
        <v>5600</v>
      </c>
      <c r="C370" s="151">
        <v>1</v>
      </c>
      <c r="D370" s="152">
        <v>500</v>
      </c>
      <c r="E370" s="152">
        <v>175</v>
      </c>
      <c r="F370" s="153" t="s">
        <v>5601</v>
      </c>
    </row>
    <row r="371" spans="1:6" x14ac:dyDescent="0.2">
      <c r="A371" s="153" t="s">
        <v>8847</v>
      </c>
      <c r="B371" s="151" t="s">
        <v>7190</v>
      </c>
      <c r="C371" s="151">
        <v>2</v>
      </c>
      <c r="D371" s="152">
        <v>2650</v>
      </c>
      <c r="E371" s="152">
        <v>927.5</v>
      </c>
      <c r="F371" s="153" t="s">
        <v>7191</v>
      </c>
    </row>
    <row r="372" spans="1:6" x14ac:dyDescent="0.2">
      <c r="A372" s="153" t="s">
        <v>8848</v>
      </c>
      <c r="B372" s="151" t="s">
        <v>7882</v>
      </c>
      <c r="C372" s="151">
        <v>4</v>
      </c>
      <c r="D372" s="152">
        <v>265</v>
      </c>
      <c r="E372" s="152">
        <v>92.75</v>
      </c>
      <c r="F372" s="153" t="s">
        <v>7883</v>
      </c>
    </row>
    <row r="373" spans="1:6" x14ac:dyDescent="0.2">
      <c r="A373" s="153" t="s">
        <v>4948</v>
      </c>
      <c r="B373" s="151" t="s">
        <v>4949</v>
      </c>
      <c r="C373" s="151">
        <v>1</v>
      </c>
      <c r="D373" s="152">
        <v>310</v>
      </c>
      <c r="E373" s="152">
        <v>108.5</v>
      </c>
      <c r="F373" s="153" t="s">
        <v>4950</v>
      </c>
    </row>
    <row r="374" spans="1:6" x14ac:dyDescent="0.2">
      <c r="A374" s="153" t="s">
        <v>8461</v>
      </c>
      <c r="B374" s="151" t="s">
        <v>4767</v>
      </c>
      <c r="C374" s="151">
        <v>1</v>
      </c>
      <c r="D374" s="152">
        <v>270</v>
      </c>
      <c r="E374" s="152">
        <v>94.5</v>
      </c>
      <c r="F374" s="150" t="str">
        <f>"4"" Closed-Back 2-Way Ceiling Speakers"</f>
        <v>4" Closed-Back 2-Way Ceiling Speakers</v>
      </c>
    </row>
    <row r="375" spans="1:6" x14ac:dyDescent="0.2">
      <c r="A375" s="153" t="s">
        <v>4964</v>
      </c>
      <c r="B375" s="151" t="s">
        <v>4965</v>
      </c>
      <c r="C375" s="151">
        <v>1</v>
      </c>
      <c r="D375" s="152">
        <v>315</v>
      </c>
      <c r="E375" s="152">
        <v>110.25</v>
      </c>
      <c r="F375" s="150" t="str">
        <f>"HDMI, Data &amp; IR Over Twisted Pair Transmitter"</f>
        <v>HDMI, Data &amp; IR Over Twisted Pair Transmitter</v>
      </c>
    </row>
  </sheetData>
  <autoFilter ref="A1:F347" xr:uid="{FD5C8956-0EB8-459A-8E32-4C8581819543}"/>
  <sortState xmlns:xlrd2="http://schemas.microsoft.com/office/spreadsheetml/2017/richdata2" ref="B360:B707">
    <sortCondition ref="B360:B707"/>
  </sortState>
  <conditionalFormatting sqref="B1:B1048576">
    <cfRule type="duplicateValues" dxfId="2" priority="1"/>
    <cfRule type="duplicateValues" dxfId="1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502C3-398A-43DE-9132-7E7DE419C81A}">
  <dimension ref="A1:BFL11"/>
  <sheetViews>
    <sheetView workbookViewId="0">
      <selection activeCell="B17" sqref="B17"/>
    </sheetView>
  </sheetViews>
  <sheetFormatPr defaultRowHeight="12.75" x14ac:dyDescent="0.2"/>
  <cols>
    <col min="1" max="1" width="62" style="164" bestFit="1" customWidth="1"/>
    <col min="2" max="2" width="17.7109375" style="16" bestFit="1" customWidth="1"/>
    <col min="3" max="3" width="13.5703125" style="165" bestFit="1" customWidth="1"/>
    <col min="4" max="4" width="14.140625" style="165" bestFit="1" customWidth="1"/>
    <col min="5" max="5" width="19" style="165" bestFit="1" customWidth="1"/>
    <col min="6" max="6" width="20.140625" style="165" bestFit="1" customWidth="1"/>
    <col min="7" max="7" width="16.85546875" style="166" bestFit="1" customWidth="1"/>
    <col min="8" max="8" width="18.140625" style="166" bestFit="1" customWidth="1"/>
    <col min="9" max="16384" width="9.140625" style="11"/>
  </cols>
  <sheetData>
    <row r="1" spans="1:1520" ht="23.25" x14ac:dyDescent="0.2">
      <c r="A1" s="180" t="s">
        <v>0</v>
      </c>
      <c r="B1" s="181"/>
      <c r="C1" s="181"/>
      <c r="D1" s="181"/>
      <c r="E1" s="181"/>
      <c r="F1" s="181"/>
      <c r="G1" s="181"/>
      <c r="H1" s="181"/>
    </row>
    <row r="2" spans="1:1520" ht="18" x14ac:dyDescent="0.2">
      <c r="A2" s="184" t="s">
        <v>8849</v>
      </c>
      <c r="B2" s="185"/>
      <c r="C2" s="185"/>
      <c r="D2" s="185"/>
      <c r="E2" s="185"/>
      <c r="F2" s="185"/>
      <c r="G2" s="185"/>
      <c r="H2" s="185"/>
    </row>
    <row r="3" spans="1:1520" s="20" customFormat="1" ht="36" customHeight="1" thickBot="1" x14ac:dyDescent="0.25">
      <c r="A3" s="220" t="s">
        <v>2</v>
      </c>
      <c r="B3" s="221"/>
      <c r="C3" s="221"/>
      <c r="D3" s="221"/>
      <c r="E3" s="221"/>
      <c r="F3" s="221"/>
      <c r="G3" s="221"/>
      <c r="H3" s="221"/>
      <c r="I3" s="21"/>
      <c r="J3" s="14"/>
      <c r="K3" s="22"/>
      <c r="L3" s="23"/>
      <c r="M3" s="18"/>
      <c r="N3" s="18"/>
      <c r="O3" s="19"/>
      <c r="P3" s="19"/>
      <c r="Q3" s="19"/>
      <c r="R3" s="19"/>
      <c r="S3" s="19"/>
      <c r="T3" s="19"/>
      <c r="U3" s="19"/>
      <c r="V3" s="19"/>
      <c r="W3" s="19"/>
      <c r="X3" s="19"/>
      <c r="Y3" s="18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8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8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8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8"/>
    </row>
    <row r="4" spans="1:1520" s="44" customFormat="1" ht="38.25" customHeight="1" thickBot="1" x14ac:dyDescent="0.25">
      <c r="A4" s="222" t="s">
        <v>8850</v>
      </c>
      <c r="B4" s="223"/>
      <c r="C4" s="223"/>
      <c r="D4" s="223"/>
      <c r="E4" s="223"/>
      <c r="F4" s="223"/>
      <c r="G4" s="223"/>
      <c r="H4" s="22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</row>
    <row r="5" spans="1:1520" s="4" customFormat="1" ht="27" customHeight="1" x14ac:dyDescent="0.2">
      <c r="A5" s="131" t="s">
        <v>11</v>
      </c>
      <c r="B5" s="42" t="s">
        <v>12</v>
      </c>
      <c r="C5" s="40" t="s">
        <v>8851</v>
      </c>
      <c r="D5" s="39" t="s">
        <v>8852</v>
      </c>
      <c r="E5" s="40" t="s">
        <v>8853</v>
      </c>
      <c r="F5" s="39" t="s">
        <v>8854</v>
      </c>
      <c r="G5" s="40" t="s">
        <v>8855</v>
      </c>
      <c r="H5" s="39" t="s">
        <v>8856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</row>
    <row r="6" spans="1:1520" s="4" customFormat="1" ht="15.75" x14ac:dyDescent="0.2">
      <c r="A6" s="132" t="s">
        <v>8857</v>
      </c>
      <c r="B6" s="86"/>
      <c r="C6" s="87"/>
      <c r="D6" s="88"/>
      <c r="E6" s="87"/>
      <c r="F6" s="88"/>
      <c r="G6" s="87"/>
      <c r="H6" s="88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</row>
    <row r="7" spans="1:1520" s="4" customFormat="1" ht="16.5" thickBot="1" x14ac:dyDescent="0.25">
      <c r="A7" s="133"/>
      <c r="B7" s="128"/>
      <c r="C7" s="129"/>
      <c r="D7" s="130"/>
      <c r="E7" s="129"/>
      <c r="F7" s="130"/>
      <c r="G7" s="129"/>
      <c r="H7" s="130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</row>
    <row r="8" spans="1:1520" s="44" customFormat="1" ht="38.25" customHeight="1" thickBot="1" x14ac:dyDescent="0.25">
      <c r="A8" s="217" t="s">
        <v>8858</v>
      </c>
      <c r="B8" s="218"/>
      <c r="C8" s="218"/>
      <c r="D8" s="218"/>
      <c r="E8" s="218"/>
      <c r="F8" s="218"/>
      <c r="G8" s="218"/>
      <c r="H8" s="219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</row>
    <row r="9" spans="1:1520" s="12" customFormat="1" ht="27" customHeight="1" x14ac:dyDescent="0.2">
      <c r="A9" s="134" t="s">
        <v>11</v>
      </c>
      <c r="B9" s="86" t="s">
        <v>12</v>
      </c>
      <c r="C9" s="87" t="s">
        <v>8851</v>
      </c>
      <c r="D9" s="88" t="s">
        <v>8852</v>
      </c>
      <c r="E9" s="87" t="s">
        <v>8853</v>
      </c>
      <c r="F9" s="88" t="s">
        <v>8854</v>
      </c>
      <c r="G9" s="87" t="s">
        <v>8855</v>
      </c>
      <c r="H9" s="88" t="s">
        <v>8856</v>
      </c>
    </row>
    <row r="10" spans="1:1520" s="4" customFormat="1" ht="15.75" x14ac:dyDescent="0.2">
      <c r="A10" s="132" t="s">
        <v>8857</v>
      </c>
      <c r="B10" s="86"/>
      <c r="C10" s="87"/>
      <c r="D10" s="88"/>
      <c r="E10" s="87"/>
      <c r="F10" s="88"/>
      <c r="G10" s="87"/>
      <c r="H10" s="88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</row>
    <row r="11" spans="1:1520" s="12" customFormat="1" ht="15.75" customHeight="1" x14ac:dyDescent="0.2">
      <c r="A11" s="135"/>
      <c r="B11" s="37"/>
      <c r="C11" s="41"/>
      <c r="D11" s="38"/>
      <c r="E11" s="41"/>
      <c r="F11" s="38"/>
      <c r="G11" s="41"/>
      <c r="H11" s="38"/>
      <c r="I11" s="136"/>
    </row>
  </sheetData>
  <sortState xmlns:xlrd2="http://schemas.microsoft.com/office/spreadsheetml/2017/richdata2" ref="A10:H11">
    <sortCondition ref="A10:A11"/>
  </sortState>
  <mergeCells count="5">
    <mergeCell ref="A8:H8"/>
    <mergeCell ref="A1:H1"/>
    <mergeCell ref="A2:H2"/>
    <mergeCell ref="A3:H3"/>
    <mergeCell ref="A4:H4"/>
  </mergeCells>
  <hyperlinks>
    <hyperlink ref="A3" r:id="rId1" display="www.kramerav.com/us" xr:uid="{DBE03E1A-F3F9-44AF-A3B4-67933A515C1D}"/>
    <hyperlink ref="A3:H3" r:id="rId2" display=" Please register on our web site to view and/or download the most current product pricing in PDF OR EXCEL format." xr:uid="{F0E22109-3993-4B13-BDCF-61D7389A5A86}"/>
  </hyperlinks>
  <pageMargins left="0.7" right="0.7" top="0.75" bottom="0.75" header="0.3" footer="0.3"/>
  <pageSetup orientation="portrait" horizontalDpi="4294967295" verticalDpi="4294967295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3A8-F814-4D05-8946-2C5E70121DB3}">
  <sheetPr>
    <tabColor rgb="FFFF0000"/>
  </sheetPr>
  <dimension ref="A1:BFE218"/>
  <sheetViews>
    <sheetView workbookViewId="0">
      <selection activeCell="A11" sqref="A11"/>
    </sheetView>
  </sheetViews>
  <sheetFormatPr defaultColWidth="88.5703125" defaultRowHeight="12.75" x14ac:dyDescent="0.2"/>
  <cols>
    <col min="1" max="1" width="88.5703125" style="8"/>
    <col min="2" max="2" width="88.5703125" style="5"/>
    <col min="3" max="1513" width="88.5703125" style="11"/>
  </cols>
  <sheetData>
    <row r="1" spans="1:1513" s="11" customFormat="1" ht="23.25" x14ac:dyDescent="0.2">
      <c r="A1" s="226" t="s">
        <v>0</v>
      </c>
      <c r="B1" s="227"/>
    </row>
    <row r="2" spans="1:1513" s="11" customFormat="1" ht="18" x14ac:dyDescent="0.2">
      <c r="A2" s="228" t="str">
        <f>'NEW PRODUCTS &amp; INFO'!A2:G2</f>
        <v xml:space="preserve"> Product Bulletin 2021-11</v>
      </c>
      <c r="B2" s="205"/>
      <c r="C2" s="32"/>
      <c r="D2" s="32"/>
      <c r="E2" s="32"/>
      <c r="F2" s="31"/>
      <c r="G2" s="31"/>
    </row>
    <row r="3" spans="1:1513" s="20" customFormat="1" ht="36" customHeight="1" thickBot="1" x14ac:dyDescent="0.25">
      <c r="A3" s="229" t="s">
        <v>2</v>
      </c>
      <c r="B3" s="230"/>
      <c r="C3" s="14"/>
      <c r="D3" s="22"/>
      <c r="E3" s="23"/>
      <c r="F3" s="18"/>
      <c r="G3" s="18"/>
      <c r="H3" s="19"/>
      <c r="I3" s="19"/>
      <c r="J3" s="19"/>
      <c r="K3" s="19"/>
      <c r="L3" s="19"/>
      <c r="M3" s="19"/>
      <c r="N3" s="19"/>
      <c r="O3" s="19"/>
      <c r="P3" s="19"/>
      <c r="Q3" s="19"/>
      <c r="R3" s="18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8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8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8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8"/>
    </row>
    <row r="4" spans="1:1513" s="1" customFormat="1" ht="27.75" customHeight="1" x14ac:dyDescent="0.2">
      <c r="A4" s="231" t="s">
        <v>9</v>
      </c>
      <c r="B4" s="232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</row>
    <row r="5" spans="1:1513" s="1" customFormat="1" ht="27.75" customHeight="1" thickBot="1" x14ac:dyDescent="0.25">
      <c r="A5" s="224" t="s">
        <v>8859</v>
      </c>
      <c r="B5" s="225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  <c r="ABJ5" s="10"/>
      <c r="ABK5" s="10"/>
      <c r="ABL5" s="10"/>
      <c r="ABM5" s="10"/>
      <c r="ABN5" s="10"/>
      <c r="ABO5" s="10"/>
      <c r="ABP5" s="10"/>
      <c r="ABQ5" s="10"/>
      <c r="ABR5" s="10"/>
      <c r="ABS5" s="10"/>
      <c r="ABT5" s="10"/>
      <c r="ABU5" s="10"/>
      <c r="ABV5" s="10"/>
      <c r="ABW5" s="10"/>
      <c r="ABX5" s="10"/>
      <c r="ABY5" s="10"/>
      <c r="ABZ5" s="10"/>
      <c r="ACA5" s="10"/>
      <c r="ACB5" s="10"/>
      <c r="ACC5" s="10"/>
      <c r="ACD5" s="10"/>
      <c r="ACE5" s="10"/>
      <c r="ACF5" s="10"/>
      <c r="ACG5" s="10"/>
      <c r="ACH5" s="10"/>
      <c r="ACI5" s="10"/>
      <c r="ACJ5" s="10"/>
      <c r="ACK5" s="10"/>
      <c r="ACL5" s="10"/>
      <c r="ACM5" s="10"/>
      <c r="ACN5" s="10"/>
      <c r="ACO5" s="10"/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/>
      <c r="ADB5" s="10"/>
      <c r="ADC5" s="10"/>
      <c r="ADD5" s="10"/>
      <c r="ADE5" s="10"/>
      <c r="ADF5" s="10"/>
      <c r="ADG5" s="10"/>
      <c r="ADH5" s="10"/>
      <c r="ADI5" s="10"/>
      <c r="ADJ5" s="10"/>
      <c r="ADK5" s="10"/>
      <c r="ADL5" s="10"/>
      <c r="ADM5" s="10"/>
      <c r="ADN5" s="10"/>
      <c r="ADO5" s="10"/>
      <c r="ADP5" s="10"/>
      <c r="ADQ5" s="10"/>
      <c r="ADR5" s="10"/>
      <c r="ADS5" s="10"/>
      <c r="ADT5" s="10"/>
      <c r="ADU5" s="10"/>
      <c r="ADV5" s="10"/>
      <c r="ADW5" s="10"/>
      <c r="ADX5" s="10"/>
      <c r="ADY5" s="10"/>
      <c r="ADZ5" s="10"/>
      <c r="AEA5" s="10"/>
      <c r="AEB5" s="10"/>
      <c r="AEC5" s="10"/>
      <c r="AED5" s="10"/>
      <c r="AEE5" s="10"/>
      <c r="AEF5" s="10"/>
      <c r="AEG5" s="10"/>
      <c r="AEH5" s="10"/>
      <c r="AEI5" s="10"/>
      <c r="AEJ5" s="10"/>
      <c r="AEK5" s="10"/>
      <c r="AEL5" s="10"/>
      <c r="AEM5" s="10"/>
      <c r="AEN5" s="10"/>
      <c r="AEO5" s="10"/>
      <c r="AEP5" s="10"/>
      <c r="AEQ5" s="10"/>
      <c r="AER5" s="10"/>
      <c r="AES5" s="10"/>
      <c r="AET5" s="10"/>
      <c r="AEU5" s="10"/>
      <c r="AEV5" s="10"/>
      <c r="AEW5" s="10"/>
      <c r="AEX5" s="10"/>
      <c r="AEY5" s="10"/>
      <c r="AEZ5" s="10"/>
      <c r="AFA5" s="10"/>
      <c r="AFB5" s="10"/>
      <c r="AFC5" s="10"/>
      <c r="AFD5" s="10"/>
      <c r="AFE5" s="10"/>
      <c r="AFF5" s="10"/>
      <c r="AFG5" s="10"/>
      <c r="AFH5" s="10"/>
      <c r="AFI5" s="10"/>
      <c r="AFJ5" s="10"/>
      <c r="AFK5" s="10"/>
      <c r="AFL5" s="10"/>
      <c r="AFM5" s="10"/>
      <c r="AFN5" s="10"/>
      <c r="AFO5" s="10"/>
      <c r="AFP5" s="10"/>
      <c r="AFQ5" s="10"/>
      <c r="AFR5" s="10"/>
      <c r="AFS5" s="10"/>
      <c r="AFT5" s="10"/>
      <c r="AFU5" s="10"/>
      <c r="AFV5" s="10"/>
      <c r="AFW5" s="10"/>
      <c r="AFX5" s="10"/>
      <c r="AFY5" s="10"/>
      <c r="AFZ5" s="10"/>
      <c r="AGA5" s="10"/>
      <c r="AGB5" s="10"/>
      <c r="AGC5" s="10"/>
      <c r="AGD5" s="10"/>
      <c r="AGE5" s="10"/>
      <c r="AGF5" s="10"/>
      <c r="AGG5" s="10"/>
      <c r="AGH5" s="10"/>
      <c r="AGI5" s="10"/>
      <c r="AGJ5" s="10"/>
      <c r="AGK5" s="10"/>
      <c r="AGL5" s="10"/>
      <c r="AGM5" s="10"/>
      <c r="AGN5" s="10"/>
      <c r="AGO5" s="10"/>
      <c r="AGP5" s="10"/>
      <c r="AGQ5" s="10"/>
      <c r="AGR5" s="10"/>
      <c r="AGS5" s="10"/>
      <c r="AGT5" s="10"/>
      <c r="AGU5" s="10"/>
      <c r="AGV5" s="10"/>
      <c r="AGW5" s="10"/>
      <c r="AGX5" s="10"/>
      <c r="AGY5" s="10"/>
      <c r="AGZ5" s="10"/>
      <c r="AHA5" s="10"/>
      <c r="AHB5" s="10"/>
      <c r="AHC5" s="10"/>
      <c r="AHD5" s="10"/>
      <c r="AHE5" s="10"/>
      <c r="AHF5" s="10"/>
      <c r="AHG5" s="10"/>
      <c r="AHH5" s="10"/>
      <c r="AHI5" s="10"/>
      <c r="AHJ5" s="10"/>
      <c r="AHK5" s="10"/>
      <c r="AHL5" s="10"/>
      <c r="AHM5" s="10"/>
      <c r="AHN5" s="10"/>
      <c r="AHO5" s="10"/>
      <c r="AHP5" s="10"/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/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/>
      <c r="AIR5" s="10"/>
      <c r="AIS5" s="10"/>
      <c r="AIT5" s="10"/>
      <c r="AIU5" s="10"/>
      <c r="AIV5" s="10"/>
      <c r="AIW5" s="10"/>
      <c r="AIX5" s="10"/>
      <c r="AIY5" s="10"/>
      <c r="AIZ5" s="10"/>
      <c r="AJA5" s="10"/>
      <c r="AJB5" s="10"/>
      <c r="AJC5" s="10"/>
      <c r="AJD5" s="10"/>
      <c r="AJE5" s="10"/>
      <c r="AJF5" s="10"/>
      <c r="AJG5" s="10"/>
      <c r="AJH5" s="10"/>
      <c r="AJI5" s="10"/>
      <c r="AJJ5" s="10"/>
      <c r="AJK5" s="10"/>
      <c r="AJL5" s="10"/>
      <c r="AJM5" s="10"/>
      <c r="AJN5" s="10"/>
      <c r="AJO5" s="10"/>
      <c r="AJP5" s="10"/>
      <c r="AJQ5" s="10"/>
      <c r="AJR5" s="10"/>
      <c r="AJS5" s="10"/>
      <c r="AJT5" s="10"/>
      <c r="AJU5" s="10"/>
      <c r="AJV5" s="10"/>
      <c r="AJW5" s="10"/>
      <c r="AJX5" s="10"/>
      <c r="AJY5" s="10"/>
      <c r="AJZ5" s="10"/>
      <c r="AKA5" s="10"/>
      <c r="AKB5" s="10"/>
      <c r="AKC5" s="10"/>
      <c r="AKD5" s="10"/>
      <c r="AKE5" s="10"/>
      <c r="AKF5" s="10"/>
      <c r="AKG5" s="10"/>
      <c r="AKH5" s="10"/>
      <c r="AKI5" s="10"/>
      <c r="AKJ5" s="10"/>
      <c r="AKK5" s="10"/>
      <c r="AKL5" s="10"/>
      <c r="AKM5" s="10"/>
      <c r="AKN5" s="10"/>
      <c r="AKO5" s="10"/>
      <c r="AKP5" s="10"/>
      <c r="AKQ5" s="10"/>
      <c r="AKR5" s="10"/>
      <c r="AKS5" s="10"/>
      <c r="AKT5" s="10"/>
      <c r="AKU5" s="10"/>
      <c r="AKV5" s="10"/>
      <c r="AKW5" s="10"/>
      <c r="AKX5" s="10"/>
      <c r="AKY5" s="10"/>
      <c r="AKZ5" s="10"/>
      <c r="ALA5" s="10"/>
      <c r="ALB5" s="10"/>
      <c r="ALC5" s="10"/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/>
      <c r="ALT5" s="10"/>
      <c r="ALU5" s="10"/>
      <c r="ALV5" s="10"/>
      <c r="ALW5" s="10"/>
      <c r="ALX5" s="10"/>
      <c r="ALY5" s="10"/>
      <c r="ALZ5" s="10"/>
      <c r="AMA5" s="10"/>
      <c r="AMB5" s="10"/>
      <c r="AMC5" s="10"/>
      <c r="AMD5" s="10"/>
      <c r="AME5" s="10"/>
      <c r="AMF5" s="10"/>
      <c r="AMG5" s="10"/>
      <c r="AMH5" s="10"/>
      <c r="AMI5" s="10"/>
      <c r="AMJ5" s="10"/>
      <c r="AMK5" s="10"/>
      <c r="AML5" s="10"/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/>
      <c r="ANB5" s="10"/>
      <c r="ANC5" s="10"/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/>
      <c r="ANO5" s="10"/>
      <c r="ANP5" s="10"/>
      <c r="ANQ5" s="10"/>
      <c r="ANR5" s="10"/>
      <c r="ANS5" s="10"/>
      <c r="ANT5" s="10"/>
      <c r="ANU5" s="10"/>
      <c r="ANV5" s="10"/>
      <c r="ANW5" s="10"/>
      <c r="ANX5" s="10"/>
      <c r="ANY5" s="10"/>
      <c r="ANZ5" s="10"/>
      <c r="AOA5" s="10"/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/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/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/>
      <c r="APM5" s="10"/>
      <c r="APN5" s="10"/>
      <c r="APO5" s="10"/>
      <c r="APP5" s="10"/>
      <c r="APQ5" s="10"/>
      <c r="APR5" s="10"/>
      <c r="APS5" s="10"/>
      <c r="APT5" s="10"/>
      <c r="APU5" s="10"/>
      <c r="APV5" s="10"/>
      <c r="APW5" s="10"/>
      <c r="APX5" s="10"/>
      <c r="APY5" s="10"/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/>
      <c r="AQK5" s="10"/>
      <c r="AQL5" s="10"/>
      <c r="AQM5" s="10"/>
      <c r="AQN5" s="10"/>
      <c r="AQO5" s="10"/>
      <c r="AQP5" s="10"/>
      <c r="AQQ5" s="10"/>
      <c r="AQR5" s="10"/>
      <c r="AQS5" s="10"/>
      <c r="AQT5" s="10"/>
      <c r="AQU5" s="10"/>
      <c r="AQV5" s="10"/>
      <c r="AQW5" s="10"/>
      <c r="AQX5" s="10"/>
      <c r="AQY5" s="10"/>
      <c r="AQZ5" s="10"/>
      <c r="ARA5" s="10"/>
      <c r="ARB5" s="10"/>
      <c r="ARC5" s="10"/>
      <c r="ARD5" s="10"/>
      <c r="ARE5" s="10"/>
      <c r="ARF5" s="10"/>
      <c r="ARG5" s="10"/>
      <c r="ARH5" s="10"/>
      <c r="ARI5" s="10"/>
      <c r="ARJ5" s="10"/>
      <c r="ARK5" s="10"/>
      <c r="ARL5" s="10"/>
      <c r="ARM5" s="10"/>
      <c r="ARN5" s="10"/>
      <c r="ARO5" s="10"/>
      <c r="ARP5" s="10"/>
      <c r="ARQ5" s="10"/>
      <c r="ARR5" s="10"/>
      <c r="ARS5" s="10"/>
      <c r="ART5" s="10"/>
      <c r="ARU5" s="10"/>
      <c r="ARV5" s="10"/>
      <c r="ARW5" s="10"/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T5" s="10"/>
      <c r="ATU5" s="10"/>
      <c r="ATV5" s="10"/>
      <c r="ATW5" s="10"/>
      <c r="ATX5" s="10"/>
      <c r="ATY5" s="10"/>
      <c r="ATZ5" s="10"/>
      <c r="AUA5" s="10"/>
      <c r="AUB5" s="10"/>
      <c r="AUC5" s="10"/>
      <c r="AUD5" s="10"/>
      <c r="AUE5" s="10"/>
      <c r="AUF5" s="10"/>
      <c r="AUG5" s="10"/>
      <c r="AUH5" s="10"/>
      <c r="AUI5" s="10"/>
      <c r="AUJ5" s="10"/>
      <c r="AUK5" s="10"/>
      <c r="AUL5" s="10"/>
      <c r="AUM5" s="10"/>
      <c r="AUN5" s="10"/>
      <c r="AUO5" s="10"/>
      <c r="AUP5" s="10"/>
      <c r="AUQ5" s="10"/>
      <c r="AUR5" s="10"/>
      <c r="AUS5" s="10"/>
      <c r="AUT5" s="10"/>
      <c r="AUU5" s="10"/>
      <c r="AUV5" s="10"/>
      <c r="AUW5" s="10"/>
      <c r="AUX5" s="10"/>
      <c r="AUY5" s="10"/>
      <c r="AUZ5" s="10"/>
      <c r="AVA5" s="10"/>
      <c r="AVB5" s="10"/>
      <c r="AVC5" s="10"/>
      <c r="AVD5" s="10"/>
      <c r="AVE5" s="10"/>
      <c r="AVF5" s="10"/>
      <c r="AVG5" s="10"/>
      <c r="AVH5" s="10"/>
      <c r="AVI5" s="10"/>
      <c r="AVJ5" s="10"/>
      <c r="AVK5" s="10"/>
      <c r="AVL5" s="10"/>
      <c r="AVM5" s="10"/>
      <c r="AVN5" s="10"/>
      <c r="AVO5" s="10"/>
      <c r="AVP5" s="10"/>
      <c r="AVQ5" s="10"/>
      <c r="AVR5" s="10"/>
      <c r="AVS5" s="10"/>
      <c r="AVT5" s="10"/>
      <c r="AVU5" s="10"/>
      <c r="AVV5" s="10"/>
      <c r="AVW5" s="10"/>
      <c r="AVX5" s="10"/>
      <c r="AVY5" s="10"/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/>
      <c r="AWP5" s="10"/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/>
      <c r="AXE5" s="10"/>
      <c r="AXF5" s="10"/>
      <c r="AXG5" s="10"/>
      <c r="AXH5" s="10"/>
      <c r="AXI5" s="10"/>
      <c r="AXJ5" s="10"/>
      <c r="AXK5" s="10"/>
      <c r="AXL5" s="10"/>
      <c r="AXM5" s="10"/>
      <c r="AXN5" s="10"/>
      <c r="AXO5" s="10"/>
      <c r="AXP5" s="10"/>
      <c r="AXQ5" s="10"/>
      <c r="AXR5" s="10"/>
      <c r="AXS5" s="10"/>
      <c r="AXT5" s="10"/>
      <c r="AXU5" s="10"/>
      <c r="AXV5" s="10"/>
      <c r="AXW5" s="10"/>
      <c r="AXX5" s="10"/>
      <c r="AXY5" s="10"/>
      <c r="AXZ5" s="10"/>
      <c r="AYA5" s="10"/>
      <c r="AYB5" s="10"/>
      <c r="AYC5" s="10"/>
      <c r="AYD5" s="10"/>
      <c r="AYE5" s="10"/>
      <c r="AYF5" s="10"/>
      <c r="AYG5" s="10"/>
      <c r="AYH5" s="10"/>
      <c r="AYI5" s="10"/>
      <c r="AYJ5" s="10"/>
      <c r="AYK5" s="10"/>
      <c r="AYL5" s="10"/>
      <c r="AYM5" s="10"/>
      <c r="AYN5" s="10"/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/>
      <c r="AZF5" s="10"/>
      <c r="AZG5" s="10"/>
      <c r="AZH5" s="10"/>
      <c r="AZI5" s="10"/>
      <c r="AZJ5" s="10"/>
      <c r="AZK5" s="10"/>
      <c r="AZL5" s="10"/>
      <c r="AZM5" s="10"/>
      <c r="AZN5" s="10"/>
      <c r="AZO5" s="10"/>
      <c r="AZP5" s="10"/>
      <c r="AZQ5" s="10"/>
      <c r="AZR5" s="10"/>
      <c r="AZS5" s="10"/>
      <c r="AZT5" s="10"/>
      <c r="AZU5" s="10"/>
      <c r="AZV5" s="10"/>
      <c r="AZW5" s="10"/>
      <c r="AZX5" s="10"/>
      <c r="AZY5" s="10"/>
      <c r="AZZ5" s="10"/>
      <c r="BAA5" s="10"/>
      <c r="BAB5" s="10"/>
      <c r="BAC5" s="10"/>
      <c r="BAD5" s="10"/>
      <c r="BAE5" s="10"/>
      <c r="BAF5" s="10"/>
      <c r="BAG5" s="10"/>
      <c r="BAH5" s="10"/>
      <c r="BAI5" s="10"/>
      <c r="BAJ5" s="10"/>
      <c r="BAK5" s="10"/>
      <c r="BAL5" s="10"/>
      <c r="BAM5" s="10"/>
      <c r="BAN5" s="10"/>
      <c r="BAO5" s="10"/>
      <c r="BAP5" s="10"/>
      <c r="BAQ5" s="10"/>
      <c r="BAR5" s="10"/>
      <c r="BAS5" s="10"/>
      <c r="BAT5" s="10"/>
      <c r="BAU5" s="10"/>
      <c r="BAV5" s="10"/>
      <c r="BAW5" s="10"/>
      <c r="BAX5" s="10"/>
      <c r="BAY5" s="10"/>
      <c r="BAZ5" s="10"/>
      <c r="BBA5" s="10"/>
      <c r="BBB5" s="10"/>
      <c r="BBC5" s="10"/>
      <c r="BBD5" s="10"/>
      <c r="BBE5" s="10"/>
      <c r="BBF5" s="10"/>
      <c r="BBG5" s="10"/>
      <c r="BBH5" s="10"/>
      <c r="BBI5" s="10"/>
      <c r="BBJ5" s="10"/>
      <c r="BBK5" s="10"/>
      <c r="BBL5" s="10"/>
      <c r="BBM5" s="10"/>
      <c r="BBN5" s="10"/>
      <c r="BBO5" s="10"/>
      <c r="BBP5" s="10"/>
      <c r="BBQ5" s="10"/>
      <c r="BBR5" s="10"/>
      <c r="BBS5" s="10"/>
      <c r="BBT5" s="10"/>
      <c r="BBU5" s="10"/>
      <c r="BBV5" s="10"/>
      <c r="BBW5" s="10"/>
      <c r="BBX5" s="10"/>
      <c r="BBY5" s="10"/>
      <c r="BBZ5" s="10"/>
      <c r="BCA5" s="10"/>
      <c r="BCB5" s="10"/>
      <c r="BCC5" s="10"/>
      <c r="BCD5" s="10"/>
      <c r="BCE5" s="10"/>
      <c r="BCF5" s="10"/>
      <c r="BCG5" s="10"/>
      <c r="BCH5" s="10"/>
      <c r="BCI5" s="10"/>
      <c r="BCJ5" s="10"/>
      <c r="BCK5" s="10"/>
      <c r="BCL5" s="10"/>
      <c r="BCM5" s="10"/>
      <c r="BCN5" s="10"/>
      <c r="BCO5" s="10"/>
      <c r="BCP5" s="10"/>
      <c r="BCQ5" s="10"/>
      <c r="BCR5" s="10"/>
      <c r="BCS5" s="10"/>
      <c r="BCT5" s="10"/>
      <c r="BCU5" s="10"/>
      <c r="BCV5" s="10"/>
      <c r="BCW5" s="10"/>
      <c r="BCX5" s="10"/>
      <c r="BCY5" s="10"/>
      <c r="BCZ5" s="10"/>
      <c r="BDA5" s="10"/>
      <c r="BDB5" s="10"/>
      <c r="BDC5" s="10"/>
      <c r="BDD5" s="10"/>
      <c r="BDE5" s="10"/>
      <c r="BDF5" s="10"/>
      <c r="BDG5" s="10"/>
      <c r="BDH5" s="10"/>
      <c r="BDI5" s="10"/>
      <c r="BDJ5" s="10"/>
      <c r="BDK5" s="10"/>
      <c r="BDL5" s="10"/>
      <c r="BDM5" s="10"/>
      <c r="BDN5" s="10"/>
      <c r="BDO5" s="10"/>
      <c r="BDP5" s="10"/>
      <c r="BDQ5" s="10"/>
      <c r="BDR5" s="10"/>
      <c r="BDS5" s="10"/>
      <c r="BDT5" s="10"/>
      <c r="BDU5" s="10"/>
      <c r="BDV5" s="10"/>
      <c r="BDW5" s="10"/>
      <c r="BDX5" s="10"/>
      <c r="BDY5" s="10"/>
      <c r="BDZ5" s="10"/>
      <c r="BEA5" s="10"/>
      <c r="BEB5" s="10"/>
      <c r="BEC5" s="10"/>
      <c r="BED5" s="10"/>
      <c r="BEE5" s="10"/>
      <c r="BEF5" s="10"/>
      <c r="BEG5" s="10"/>
      <c r="BEH5" s="10"/>
      <c r="BEI5" s="10"/>
      <c r="BEJ5" s="10"/>
      <c r="BEK5" s="10"/>
      <c r="BEL5" s="10"/>
      <c r="BEM5" s="10"/>
      <c r="BEN5" s="10"/>
      <c r="BEO5" s="10"/>
      <c r="BEP5" s="10"/>
      <c r="BEQ5" s="10"/>
      <c r="BER5" s="10"/>
      <c r="BES5" s="10"/>
      <c r="BET5" s="10"/>
      <c r="BEU5" s="10"/>
      <c r="BEV5" s="10"/>
      <c r="BEW5" s="10"/>
      <c r="BEX5" s="10"/>
      <c r="BEY5" s="10"/>
      <c r="BEZ5" s="10"/>
      <c r="BFA5" s="10"/>
      <c r="BFB5" s="10"/>
      <c r="BFC5" s="10"/>
      <c r="BFD5" s="10"/>
      <c r="BFE5" s="10"/>
    </row>
    <row r="6" spans="1:1513" s="2" customFormat="1" ht="15.75" x14ac:dyDescent="0.2">
      <c r="A6" s="54" t="s">
        <v>11</v>
      </c>
      <c r="B6" s="33" t="s">
        <v>12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</row>
    <row r="7" spans="1:1513" s="11" customFormat="1" x14ac:dyDescent="0.2">
      <c r="A7" s="24" t="s">
        <v>5581</v>
      </c>
      <c r="B7" s="55" t="s">
        <v>5582</v>
      </c>
    </row>
    <row r="8" spans="1:1513" s="11" customFormat="1" x14ac:dyDescent="0.2">
      <c r="A8" s="24" t="s">
        <v>8860</v>
      </c>
      <c r="B8" s="55" t="s">
        <v>2860</v>
      </c>
    </row>
    <row r="9" spans="1:1513" s="11" customFormat="1" x14ac:dyDescent="0.2">
      <c r="A9" s="24" t="s">
        <v>6546</v>
      </c>
      <c r="B9" s="55" t="s">
        <v>6547</v>
      </c>
    </row>
    <row r="10" spans="1:1513" s="11" customFormat="1" x14ac:dyDescent="0.2">
      <c r="A10" s="24" t="s">
        <v>8861</v>
      </c>
      <c r="B10" s="55" t="s">
        <v>8862</v>
      </c>
    </row>
    <row r="11" spans="1:1513" s="11" customFormat="1" x14ac:dyDescent="0.2">
      <c r="A11" s="24"/>
      <c r="B11" s="55"/>
    </row>
    <row r="12" spans="1:1513" s="11" customFormat="1" x14ac:dyDescent="0.2">
      <c r="A12" s="24"/>
      <c r="B12" s="55"/>
    </row>
    <row r="13" spans="1:1513" s="11" customFormat="1" x14ac:dyDescent="0.2">
      <c r="A13" s="24"/>
      <c r="B13" s="55"/>
    </row>
    <row r="14" spans="1:1513" s="11" customFormat="1" x14ac:dyDescent="0.2">
      <c r="A14" s="24"/>
      <c r="B14" s="55"/>
    </row>
    <row r="15" spans="1:1513" s="11" customFormat="1" x14ac:dyDescent="0.2">
      <c r="A15" s="24"/>
      <c r="B15" s="55"/>
    </row>
    <row r="16" spans="1:1513" s="11" customFormat="1" x14ac:dyDescent="0.2">
      <c r="A16" s="24"/>
      <c r="B16" s="55"/>
    </row>
    <row r="17" spans="1:2" s="11" customFormat="1" x14ac:dyDescent="0.2">
      <c r="A17" s="24"/>
      <c r="B17" s="55"/>
    </row>
    <row r="18" spans="1:2" s="11" customFormat="1" x14ac:dyDescent="0.2">
      <c r="A18" s="24"/>
      <c r="B18" s="55"/>
    </row>
    <row r="19" spans="1:2" s="11" customFormat="1" x14ac:dyDescent="0.2">
      <c r="A19" s="24"/>
      <c r="B19" s="55"/>
    </row>
    <row r="20" spans="1:2" s="11" customFormat="1" x14ac:dyDescent="0.2">
      <c r="A20" s="24"/>
      <c r="B20" s="55"/>
    </row>
    <row r="21" spans="1:2" s="11" customFormat="1" x14ac:dyDescent="0.2">
      <c r="A21" s="24"/>
      <c r="B21" s="55"/>
    </row>
    <row r="22" spans="1:2" s="11" customFormat="1" x14ac:dyDescent="0.2">
      <c r="A22" s="24"/>
      <c r="B22" s="55"/>
    </row>
    <row r="23" spans="1:2" s="11" customFormat="1" x14ac:dyDescent="0.2">
      <c r="A23" s="24"/>
      <c r="B23" s="55"/>
    </row>
    <row r="24" spans="1:2" s="11" customFormat="1" x14ac:dyDescent="0.2">
      <c r="A24" s="24"/>
      <c r="B24" s="55"/>
    </row>
    <row r="25" spans="1:2" s="11" customFormat="1" x14ac:dyDescent="0.2">
      <c r="A25" s="24"/>
      <c r="B25" s="55"/>
    </row>
    <row r="26" spans="1:2" s="11" customFormat="1" x14ac:dyDescent="0.2">
      <c r="A26" s="24"/>
      <c r="B26" s="55"/>
    </row>
    <row r="27" spans="1:2" s="11" customFormat="1" x14ac:dyDescent="0.2">
      <c r="A27" s="24"/>
      <c r="B27" s="55"/>
    </row>
    <row r="28" spans="1:2" s="11" customFormat="1" x14ac:dyDescent="0.2">
      <c r="A28" s="24"/>
      <c r="B28" s="55"/>
    </row>
    <row r="29" spans="1:2" s="11" customFormat="1" x14ac:dyDescent="0.2">
      <c r="A29" s="24"/>
      <c r="B29" s="55"/>
    </row>
    <row r="30" spans="1:2" s="11" customFormat="1" x14ac:dyDescent="0.2">
      <c r="A30" s="24"/>
      <c r="B30" s="55"/>
    </row>
    <row r="31" spans="1:2" s="11" customFormat="1" x14ac:dyDescent="0.2">
      <c r="A31" s="24"/>
      <c r="B31" s="55"/>
    </row>
    <row r="32" spans="1:2" s="11" customFormat="1" x14ac:dyDescent="0.2">
      <c r="A32" s="24"/>
      <c r="B32" s="55"/>
    </row>
    <row r="33" spans="1:2" s="11" customFormat="1" x14ac:dyDescent="0.2">
      <c r="A33" s="24"/>
      <c r="B33" s="55"/>
    </row>
    <row r="34" spans="1:2" s="11" customFormat="1" x14ac:dyDescent="0.2">
      <c r="A34" s="24"/>
      <c r="B34" s="55"/>
    </row>
    <row r="35" spans="1:2" s="11" customFormat="1" x14ac:dyDescent="0.2">
      <c r="A35" s="24"/>
      <c r="B35" s="55"/>
    </row>
    <row r="36" spans="1:2" s="11" customFormat="1" x14ac:dyDescent="0.2">
      <c r="A36" s="24"/>
      <c r="B36" s="55"/>
    </row>
    <row r="37" spans="1:2" s="11" customFormat="1" x14ac:dyDescent="0.2">
      <c r="A37" s="24"/>
      <c r="B37" s="55"/>
    </row>
    <row r="38" spans="1:2" s="11" customFormat="1" x14ac:dyDescent="0.2">
      <c r="A38" s="24"/>
      <c r="B38" s="55"/>
    </row>
    <row r="39" spans="1:2" s="11" customFormat="1" x14ac:dyDescent="0.2">
      <c r="A39" s="24"/>
      <c r="B39" s="55"/>
    </row>
    <row r="40" spans="1:2" s="11" customFormat="1" x14ac:dyDescent="0.2">
      <c r="A40" s="24"/>
      <c r="B40" s="55"/>
    </row>
    <row r="41" spans="1:2" s="11" customFormat="1" x14ac:dyDescent="0.2">
      <c r="A41" s="24"/>
      <c r="B41" s="55"/>
    </row>
    <row r="42" spans="1:2" s="11" customFormat="1" x14ac:dyDescent="0.2">
      <c r="A42" s="24"/>
      <c r="B42" s="55"/>
    </row>
    <row r="43" spans="1:2" s="11" customFormat="1" x14ac:dyDescent="0.2">
      <c r="A43" s="24"/>
      <c r="B43" s="55"/>
    </row>
    <row r="44" spans="1:2" s="11" customFormat="1" x14ac:dyDescent="0.2">
      <c r="A44" s="24"/>
      <c r="B44" s="55"/>
    </row>
    <row r="45" spans="1:2" s="11" customFormat="1" x14ac:dyDescent="0.2">
      <c r="A45" s="24"/>
      <c r="B45" s="55"/>
    </row>
    <row r="46" spans="1:2" s="11" customFormat="1" x14ac:dyDescent="0.2">
      <c r="A46" s="24"/>
      <c r="B46" s="55"/>
    </row>
    <row r="47" spans="1:2" s="11" customFormat="1" x14ac:dyDescent="0.2">
      <c r="A47" s="24"/>
      <c r="B47" s="55"/>
    </row>
    <row r="48" spans="1:2" s="11" customFormat="1" x14ac:dyDescent="0.2">
      <c r="A48" s="24"/>
      <c r="B48" s="55"/>
    </row>
    <row r="49" spans="1:2" s="11" customFormat="1" x14ac:dyDescent="0.2">
      <c r="A49" s="24"/>
      <c r="B49" s="55"/>
    </row>
    <row r="50" spans="1:2" s="11" customFormat="1" x14ac:dyDescent="0.2">
      <c r="A50" s="24"/>
      <c r="B50" s="55"/>
    </row>
    <row r="51" spans="1:2" s="11" customFormat="1" x14ac:dyDescent="0.2">
      <c r="A51" s="24"/>
      <c r="B51" s="55"/>
    </row>
    <row r="52" spans="1:2" s="11" customFormat="1" x14ac:dyDescent="0.2">
      <c r="A52" s="24"/>
      <c r="B52" s="55"/>
    </row>
    <row r="53" spans="1:2" s="11" customFormat="1" x14ac:dyDescent="0.2">
      <c r="A53" s="24"/>
      <c r="B53" s="55"/>
    </row>
    <row r="54" spans="1:2" s="11" customFormat="1" x14ac:dyDescent="0.2">
      <c r="A54" s="24"/>
      <c r="B54" s="55"/>
    </row>
    <row r="55" spans="1:2" s="11" customFormat="1" x14ac:dyDescent="0.2">
      <c r="A55" s="24"/>
      <c r="B55" s="55"/>
    </row>
    <row r="56" spans="1:2" s="11" customFormat="1" x14ac:dyDescent="0.2">
      <c r="A56" s="24"/>
      <c r="B56" s="55"/>
    </row>
    <row r="57" spans="1:2" s="11" customFormat="1" x14ac:dyDescent="0.2">
      <c r="A57" s="24"/>
      <c r="B57" s="55"/>
    </row>
    <row r="58" spans="1:2" s="11" customFormat="1" x14ac:dyDescent="0.2">
      <c r="A58" s="24"/>
      <c r="B58" s="55"/>
    </row>
    <row r="59" spans="1:2" s="11" customFormat="1" x14ac:dyDescent="0.2">
      <c r="A59" s="24"/>
      <c r="B59" s="55"/>
    </row>
    <row r="60" spans="1:2" s="11" customFormat="1" x14ac:dyDescent="0.2">
      <c r="A60" s="24"/>
      <c r="B60" s="55"/>
    </row>
    <row r="61" spans="1:2" s="11" customFormat="1" x14ac:dyDescent="0.2">
      <c r="A61" s="24"/>
      <c r="B61" s="55"/>
    </row>
    <row r="62" spans="1:2" s="11" customFormat="1" x14ac:dyDescent="0.2">
      <c r="A62" s="24"/>
      <c r="B62" s="55"/>
    </row>
    <row r="63" spans="1:2" s="11" customFormat="1" x14ac:dyDescent="0.2">
      <c r="A63" s="24"/>
      <c r="B63" s="55"/>
    </row>
    <row r="64" spans="1:2" s="11" customFormat="1" x14ac:dyDescent="0.2">
      <c r="A64" s="24"/>
      <c r="B64" s="55"/>
    </row>
    <row r="65" spans="1:2" s="11" customFormat="1" x14ac:dyDescent="0.2">
      <c r="A65" s="24"/>
      <c r="B65" s="55"/>
    </row>
    <row r="66" spans="1:2" s="11" customFormat="1" x14ac:dyDescent="0.2">
      <c r="A66" s="24"/>
      <c r="B66" s="55"/>
    </row>
    <row r="67" spans="1:2" s="11" customFormat="1" x14ac:dyDescent="0.2">
      <c r="A67" s="24"/>
      <c r="B67" s="55"/>
    </row>
    <row r="68" spans="1:2" s="11" customFormat="1" x14ac:dyDescent="0.2">
      <c r="A68" s="24"/>
      <c r="B68" s="55"/>
    </row>
    <row r="69" spans="1:2" s="11" customFormat="1" x14ac:dyDescent="0.2">
      <c r="A69" s="24"/>
      <c r="B69" s="55"/>
    </row>
    <row r="70" spans="1:2" s="11" customFormat="1" x14ac:dyDescent="0.2">
      <c r="A70" s="24"/>
      <c r="B70" s="55"/>
    </row>
    <row r="71" spans="1:2" s="11" customFormat="1" x14ac:dyDescent="0.2">
      <c r="A71" s="24"/>
      <c r="B71" s="55"/>
    </row>
    <row r="72" spans="1:2" s="11" customFormat="1" x14ac:dyDescent="0.2">
      <c r="A72" s="24"/>
      <c r="B72" s="55"/>
    </row>
    <row r="73" spans="1:2" s="11" customFormat="1" x14ac:dyDescent="0.2">
      <c r="A73" s="24"/>
      <c r="B73" s="55"/>
    </row>
    <row r="74" spans="1:2" s="11" customFormat="1" x14ac:dyDescent="0.2">
      <c r="A74" s="24"/>
      <c r="B74" s="55"/>
    </row>
    <row r="75" spans="1:2" s="11" customFormat="1" x14ac:dyDescent="0.2">
      <c r="A75" s="24"/>
      <c r="B75" s="55"/>
    </row>
    <row r="76" spans="1:2" s="11" customFormat="1" x14ac:dyDescent="0.2">
      <c r="A76" s="24"/>
      <c r="B76" s="55"/>
    </row>
    <row r="77" spans="1:2" s="11" customFormat="1" x14ac:dyDescent="0.2">
      <c r="A77" s="24"/>
      <c r="B77" s="55"/>
    </row>
    <row r="78" spans="1:2" s="11" customFormat="1" x14ac:dyDescent="0.2">
      <c r="A78" s="24"/>
      <c r="B78" s="55"/>
    </row>
    <row r="79" spans="1:2" s="11" customFormat="1" x14ac:dyDescent="0.2">
      <c r="A79" s="24"/>
      <c r="B79" s="55"/>
    </row>
    <row r="80" spans="1:2" s="11" customFormat="1" x14ac:dyDescent="0.2">
      <c r="A80" s="24"/>
      <c r="B80" s="55"/>
    </row>
    <row r="81" spans="1:2" s="11" customFormat="1" x14ac:dyDescent="0.2">
      <c r="A81" s="24"/>
      <c r="B81" s="55"/>
    </row>
    <row r="82" spans="1:2" s="11" customFormat="1" x14ac:dyDescent="0.2">
      <c r="A82" s="24"/>
      <c r="B82" s="55"/>
    </row>
    <row r="83" spans="1:2" s="11" customFormat="1" x14ac:dyDescent="0.2">
      <c r="A83" s="24"/>
      <c r="B83" s="55"/>
    </row>
    <row r="84" spans="1:2" s="11" customFormat="1" x14ac:dyDescent="0.2">
      <c r="A84" s="24"/>
      <c r="B84" s="55"/>
    </row>
    <row r="85" spans="1:2" s="11" customFormat="1" x14ac:dyDescent="0.2">
      <c r="A85" s="24"/>
      <c r="B85" s="55"/>
    </row>
    <row r="86" spans="1:2" s="11" customFormat="1" x14ac:dyDescent="0.2">
      <c r="A86" s="24"/>
      <c r="B86" s="55"/>
    </row>
    <row r="87" spans="1:2" s="11" customFormat="1" x14ac:dyDescent="0.2">
      <c r="A87" s="24"/>
      <c r="B87" s="55"/>
    </row>
    <row r="88" spans="1:2" s="11" customFormat="1" x14ac:dyDescent="0.2">
      <c r="A88" s="24"/>
      <c r="B88" s="55"/>
    </row>
    <row r="89" spans="1:2" s="11" customFormat="1" x14ac:dyDescent="0.2">
      <c r="A89" s="24"/>
      <c r="B89" s="55"/>
    </row>
    <row r="90" spans="1:2" s="11" customFormat="1" x14ac:dyDescent="0.2">
      <c r="A90" s="24"/>
      <c r="B90" s="55"/>
    </row>
    <row r="91" spans="1:2" s="11" customFormat="1" x14ac:dyDescent="0.2">
      <c r="A91" s="24"/>
      <c r="B91" s="55"/>
    </row>
    <row r="92" spans="1:2" s="11" customFormat="1" x14ac:dyDescent="0.2">
      <c r="A92" s="24"/>
      <c r="B92" s="55"/>
    </row>
    <row r="93" spans="1:2" s="11" customFormat="1" x14ac:dyDescent="0.2">
      <c r="A93" s="24"/>
      <c r="B93" s="55"/>
    </row>
    <row r="94" spans="1:2" s="11" customFormat="1" x14ac:dyDescent="0.2">
      <c r="A94" s="24"/>
      <c r="B94" s="55"/>
    </row>
    <row r="95" spans="1:2" s="11" customFormat="1" x14ac:dyDescent="0.2">
      <c r="A95" s="24"/>
      <c r="B95" s="55"/>
    </row>
    <row r="96" spans="1:2" s="11" customFormat="1" x14ac:dyDescent="0.2">
      <c r="A96" s="24"/>
      <c r="B96" s="55"/>
    </row>
    <row r="97" spans="1:2" s="11" customFormat="1" x14ac:dyDescent="0.2">
      <c r="A97" s="24"/>
      <c r="B97" s="55"/>
    </row>
    <row r="98" spans="1:2" s="11" customFormat="1" x14ac:dyDescent="0.2">
      <c r="A98" s="24"/>
      <c r="B98" s="55"/>
    </row>
    <row r="99" spans="1:2" s="11" customFormat="1" x14ac:dyDescent="0.2">
      <c r="A99" s="24"/>
      <c r="B99" s="55"/>
    </row>
    <row r="100" spans="1:2" s="11" customFormat="1" x14ac:dyDescent="0.2">
      <c r="A100" s="24"/>
      <c r="B100" s="55"/>
    </row>
    <row r="101" spans="1:2" s="11" customFormat="1" x14ac:dyDescent="0.2">
      <c r="A101" s="24"/>
      <c r="B101" s="55"/>
    </row>
    <row r="102" spans="1:2" s="11" customFormat="1" x14ac:dyDescent="0.2">
      <c r="A102" s="24"/>
      <c r="B102" s="55"/>
    </row>
    <row r="103" spans="1:2" s="11" customFormat="1" x14ac:dyDescent="0.2">
      <c r="A103" s="24"/>
      <c r="B103" s="55"/>
    </row>
    <row r="104" spans="1:2" s="11" customFormat="1" x14ac:dyDescent="0.2">
      <c r="A104" s="24"/>
      <c r="B104" s="55"/>
    </row>
    <row r="105" spans="1:2" s="11" customFormat="1" x14ac:dyDescent="0.2">
      <c r="A105" s="24"/>
      <c r="B105" s="55"/>
    </row>
    <row r="106" spans="1:2" s="11" customFormat="1" x14ac:dyDescent="0.2">
      <c r="A106" s="24"/>
      <c r="B106" s="55"/>
    </row>
    <row r="107" spans="1:2" s="11" customFormat="1" x14ac:dyDescent="0.2">
      <c r="A107" s="24"/>
      <c r="B107" s="55"/>
    </row>
    <row r="108" spans="1:2" s="11" customFormat="1" x14ac:dyDescent="0.2">
      <c r="A108" s="24"/>
      <c r="B108" s="55"/>
    </row>
    <row r="109" spans="1:2" s="11" customFormat="1" x14ac:dyDescent="0.2">
      <c r="A109" s="24"/>
      <c r="B109" s="55"/>
    </row>
    <row r="110" spans="1:2" s="11" customFormat="1" x14ac:dyDescent="0.2">
      <c r="A110" s="24"/>
      <c r="B110" s="55"/>
    </row>
    <row r="111" spans="1:2" s="11" customFormat="1" x14ac:dyDescent="0.2">
      <c r="A111" s="24"/>
      <c r="B111" s="55"/>
    </row>
    <row r="112" spans="1:2" s="11" customFormat="1" x14ac:dyDescent="0.2">
      <c r="A112" s="24"/>
      <c r="B112" s="55"/>
    </row>
    <row r="113" spans="1:2" s="11" customFormat="1" x14ac:dyDescent="0.2">
      <c r="A113" s="24"/>
      <c r="B113" s="55"/>
    </row>
    <row r="114" spans="1:2" s="11" customFormat="1" x14ac:dyDescent="0.2">
      <c r="A114" s="24"/>
      <c r="B114" s="55"/>
    </row>
    <row r="115" spans="1:2" s="11" customFormat="1" x14ac:dyDescent="0.2">
      <c r="A115" s="24"/>
      <c r="B115" s="55"/>
    </row>
    <row r="116" spans="1:2" s="11" customFormat="1" x14ac:dyDescent="0.2">
      <c r="A116" s="24"/>
      <c r="B116" s="55"/>
    </row>
    <row r="117" spans="1:2" s="11" customFormat="1" x14ac:dyDescent="0.2">
      <c r="A117" s="24"/>
      <c r="B117" s="55"/>
    </row>
    <row r="118" spans="1:2" s="11" customFormat="1" x14ac:dyDescent="0.2">
      <c r="A118" s="24"/>
      <c r="B118" s="55"/>
    </row>
    <row r="119" spans="1:2" s="11" customFormat="1" x14ac:dyDescent="0.2">
      <c r="A119" s="24"/>
      <c r="B119" s="55"/>
    </row>
    <row r="120" spans="1:2" s="11" customFormat="1" x14ac:dyDescent="0.2">
      <c r="A120" s="24"/>
      <c r="B120" s="55"/>
    </row>
    <row r="121" spans="1:2" s="11" customFormat="1" x14ac:dyDescent="0.2">
      <c r="A121" s="24"/>
      <c r="B121" s="55"/>
    </row>
    <row r="122" spans="1:2" s="11" customFormat="1" x14ac:dyDescent="0.2">
      <c r="A122" s="24"/>
      <c r="B122" s="55"/>
    </row>
    <row r="123" spans="1:2" s="11" customFormat="1" x14ac:dyDescent="0.2">
      <c r="A123" s="24"/>
      <c r="B123" s="55"/>
    </row>
    <row r="124" spans="1:2" s="11" customFormat="1" x14ac:dyDescent="0.2">
      <c r="A124" s="24"/>
      <c r="B124" s="55"/>
    </row>
    <row r="125" spans="1:2" s="11" customFormat="1" x14ac:dyDescent="0.2">
      <c r="A125" s="24"/>
      <c r="B125" s="55"/>
    </row>
    <row r="126" spans="1:2" s="11" customFormat="1" x14ac:dyDescent="0.2">
      <c r="A126" s="24"/>
      <c r="B126" s="55"/>
    </row>
    <row r="127" spans="1:2" s="11" customFormat="1" x14ac:dyDescent="0.2">
      <c r="A127" s="24"/>
      <c r="B127" s="55"/>
    </row>
    <row r="128" spans="1:2" s="11" customFormat="1" x14ac:dyDescent="0.2">
      <c r="A128" s="24"/>
      <c r="B128" s="55"/>
    </row>
    <row r="129" spans="1:2" s="11" customFormat="1" x14ac:dyDescent="0.2">
      <c r="A129" s="24"/>
      <c r="B129" s="55"/>
    </row>
    <row r="130" spans="1:2" s="11" customFormat="1" x14ac:dyDescent="0.2">
      <c r="A130" s="24"/>
      <c r="B130" s="55"/>
    </row>
    <row r="131" spans="1:2" s="11" customFormat="1" x14ac:dyDescent="0.2">
      <c r="A131" s="24"/>
      <c r="B131" s="55"/>
    </row>
    <row r="132" spans="1:2" s="11" customFormat="1" x14ac:dyDescent="0.2">
      <c r="A132" s="24"/>
      <c r="B132" s="55"/>
    </row>
    <row r="133" spans="1:2" s="11" customFormat="1" x14ac:dyDescent="0.2">
      <c r="A133" s="24"/>
      <c r="B133" s="55"/>
    </row>
    <row r="134" spans="1:2" s="11" customFormat="1" x14ac:dyDescent="0.2">
      <c r="A134" s="24"/>
      <c r="B134" s="55"/>
    </row>
    <row r="135" spans="1:2" s="11" customFormat="1" x14ac:dyDescent="0.2">
      <c r="A135" s="24"/>
      <c r="B135" s="55"/>
    </row>
    <row r="136" spans="1:2" s="11" customFormat="1" x14ac:dyDescent="0.2">
      <c r="A136" s="24"/>
      <c r="B136" s="55"/>
    </row>
    <row r="137" spans="1:2" s="11" customFormat="1" x14ac:dyDescent="0.2">
      <c r="A137" s="24"/>
      <c r="B137" s="55"/>
    </row>
    <row r="138" spans="1:2" s="11" customFormat="1" x14ac:dyDescent="0.2">
      <c r="A138" s="24"/>
      <c r="B138" s="55"/>
    </row>
    <row r="139" spans="1:2" s="11" customFormat="1" x14ac:dyDescent="0.2">
      <c r="A139" s="24"/>
      <c r="B139" s="55"/>
    </row>
    <row r="140" spans="1:2" s="11" customFormat="1" x14ac:dyDescent="0.2">
      <c r="A140" s="24"/>
      <c r="B140" s="55"/>
    </row>
    <row r="141" spans="1:2" s="11" customFormat="1" x14ac:dyDescent="0.2">
      <c r="A141" s="24"/>
      <c r="B141" s="55"/>
    </row>
    <row r="142" spans="1:2" s="11" customFormat="1" x14ac:dyDescent="0.2">
      <c r="A142" s="24"/>
      <c r="B142" s="55"/>
    </row>
    <row r="143" spans="1:2" s="11" customFormat="1" x14ac:dyDescent="0.2">
      <c r="A143" s="24"/>
      <c r="B143" s="55"/>
    </row>
    <row r="144" spans="1:2" s="11" customFormat="1" x14ac:dyDescent="0.2">
      <c r="A144" s="24"/>
      <c r="B144" s="55"/>
    </row>
    <row r="145" spans="1:2" s="11" customFormat="1" x14ac:dyDescent="0.2">
      <c r="A145" s="24"/>
      <c r="B145" s="55"/>
    </row>
    <row r="146" spans="1:2" s="11" customFormat="1" x14ac:dyDescent="0.2">
      <c r="A146" s="24"/>
      <c r="B146" s="55"/>
    </row>
    <row r="147" spans="1:2" s="11" customFormat="1" x14ac:dyDescent="0.2">
      <c r="A147" s="24"/>
      <c r="B147" s="55"/>
    </row>
    <row r="148" spans="1:2" s="11" customFormat="1" x14ac:dyDescent="0.2">
      <c r="A148" s="24"/>
      <c r="B148" s="55"/>
    </row>
    <row r="149" spans="1:2" s="11" customFormat="1" x14ac:dyDescent="0.2">
      <c r="A149" s="24"/>
      <c r="B149" s="55"/>
    </row>
    <row r="150" spans="1:2" s="11" customFormat="1" x14ac:dyDescent="0.2">
      <c r="A150" s="24"/>
      <c r="B150" s="55"/>
    </row>
    <row r="151" spans="1:2" s="11" customFormat="1" x14ac:dyDescent="0.2">
      <c r="A151" s="24"/>
      <c r="B151" s="55"/>
    </row>
    <row r="152" spans="1:2" s="11" customFormat="1" x14ac:dyDescent="0.2">
      <c r="A152" s="24"/>
      <c r="B152" s="55"/>
    </row>
    <row r="153" spans="1:2" s="11" customFormat="1" x14ac:dyDescent="0.2">
      <c r="A153" s="24"/>
      <c r="B153" s="55"/>
    </row>
    <row r="154" spans="1:2" s="11" customFormat="1" x14ac:dyDescent="0.2">
      <c r="A154" s="24"/>
      <c r="B154" s="55"/>
    </row>
    <row r="155" spans="1:2" s="11" customFormat="1" x14ac:dyDescent="0.2">
      <c r="A155" s="24"/>
      <c r="B155" s="55"/>
    </row>
    <row r="156" spans="1:2" s="11" customFormat="1" x14ac:dyDescent="0.2">
      <c r="A156" s="24"/>
      <c r="B156" s="55"/>
    </row>
    <row r="157" spans="1:2" s="11" customFormat="1" x14ac:dyDescent="0.2">
      <c r="A157" s="24"/>
      <c r="B157" s="55"/>
    </row>
    <row r="158" spans="1:2" s="11" customFormat="1" x14ac:dyDescent="0.2">
      <c r="A158" s="24"/>
      <c r="B158" s="55"/>
    </row>
    <row r="159" spans="1:2" s="11" customFormat="1" x14ac:dyDescent="0.2">
      <c r="A159" s="24"/>
      <c r="B159" s="55"/>
    </row>
    <row r="160" spans="1:2" s="11" customFormat="1" x14ac:dyDescent="0.2">
      <c r="A160" s="24"/>
      <c r="B160" s="55"/>
    </row>
    <row r="161" spans="1:2" s="11" customFormat="1" x14ac:dyDescent="0.2">
      <c r="A161" s="24"/>
      <c r="B161" s="55"/>
    </row>
    <row r="162" spans="1:2" s="11" customFormat="1" x14ac:dyDescent="0.2">
      <c r="A162" s="24"/>
      <c r="B162" s="55"/>
    </row>
    <row r="163" spans="1:2" s="11" customFormat="1" x14ac:dyDescent="0.2">
      <c r="A163" s="24"/>
      <c r="B163" s="55"/>
    </row>
    <row r="164" spans="1:2" s="11" customFormat="1" x14ac:dyDescent="0.2">
      <c r="A164" s="24"/>
      <c r="B164" s="55"/>
    </row>
    <row r="165" spans="1:2" s="11" customFormat="1" x14ac:dyDescent="0.2">
      <c r="A165" s="24"/>
      <c r="B165" s="55"/>
    </row>
    <row r="166" spans="1:2" s="11" customFormat="1" x14ac:dyDescent="0.2">
      <c r="A166" s="24"/>
      <c r="B166" s="55"/>
    </row>
    <row r="167" spans="1:2" s="11" customFormat="1" x14ac:dyDescent="0.2">
      <c r="A167" s="24"/>
      <c r="B167" s="55"/>
    </row>
    <row r="168" spans="1:2" s="11" customFormat="1" x14ac:dyDescent="0.2">
      <c r="A168" s="24"/>
      <c r="B168" s="55"/>
    </row>
    <row r="169" spans="1:2" s="11" customFormat="1" x14ac:dyDescent="0.2">
      <c r="A169" s="24"/>
      <c r="B169" s="55"/>
    </row>
    <row r="170" spans="1:2" s="11" customFormat="1" x14ac:dyDescent="0.2">
      <c r="A170" s="24"/>
      <c r="B170" s="55"/>
    </row>
    <row r="171" spans="1:2" s="11" customFormat="1" x14ac:dyDescent="0.2">
      <c r="A171" s="24"/>
      <c r="B171" s="55"/>
    </row>
    <row r="172" spans="1:2" s="11" customFormat="1" x14ac:dyDescent="0.2">
      <c r="A172" s="24"/>
      <c r="B172" s="55"/>
    </row>
    <row r="173" spans="1:2" s="11" customFormat="1" x14ac:dyDescent="0.2">
      <c r="A173" s="24"/>
      <c r="B173" s="55"/>
    </row>
    <row r="174" spans="1:2" s="11" customFormat="1" x14ac:dyDescent="0.2">
      <c r="A174" s="24"/>
      <c r="B174" s="55"/>
    </row>
    <row r="175" spans="1:2" s="11" customFormat="1" x14ac:dyDescent="0.2">
      <c r="A175" s="24"/>
      <c r="B175" s="55"/>
    </row>
    <row r="176" spans="1:2" s="11" customFormat="1" x14ac:dyDescent="0.2">
      <c r="A176" s="24"/>
      <c r="B176" s="55"/>
    </row>
    <row r="177" spans="1:2" s="11" customFormat="1" x14ac:dyDescent="0.2">
      <c r="A177" s="24"/>
      <c r="B177" s="55"/>
    </row>
    <row r="178" spans="1:2" s="11" customFormat="1" x14ac:dyDescent="0.2">
      <c r="A178" s="24"/>
      <c r="B178" s="55"/>
    </row>
    <row r="179" spans="1:2" s="11" customFormat="1" x14ac:dyDescent="0.2">
      <c r="A179" s="24"/>
      <c r="B179" s="55"/>
    </row>
    <row r="180" spans="1:2" s="11" customFormat="1" x14ac:dyDescent="0.2">
      <c r="A180" s="24"/>
      <c r="B180" s="55"/>
    </row>
    <row r="181" spans="1:2" s="11" customFormat="1" x14ac:dyDescent="0.2">
      <c r="A181" s="24"/>
      <c r="B181" s="55"/>
    </row>
    <row r="182" spans="1:2" s="11" customFormat="1" x14ac:dyDescent="0.2">
      <c r="A182" s="24"/>
      <c r="B182" s="55"/>
    </row>
    <row r="183" spans="1:2" s="11" customFormat="1" x14ac:dyDescent="0.2">
      <c r="A183" s="24"/>
      <c r="B183" s="55"/>
    </row>
    <row r="184" spans="1:2" s="11" customFormat="1" x14ac:dyDescent="0.2">
      <c r="A184" s="24"/>
      <c r="B184" s="55"/>
    </row>
    <row r="185" spans="1:2" s="11" customFormat="1" x14ac:dyDescent="0.2">
      <c r="A185" s="24"/>
      <c r="B185" s="55"/>
    </row>
    <row r="186" spans="1:2" s="11" customFormat="1" x14ac:dyDescent="0.2">
      <c r="A186" s="24"/>
      <c r="B186" s="55"/>
    </row>
    <row r="187" spans="1:2" s="11" customFormat="1" x14ac:dyDescent="0.2">
      <c r="A187" s="24"/>
      <c r="B187" s="55"/>
    </row>
    <row r="188" spans="1:2" s="11" customFormat="1" ht="13.5" thickBot="1" x14ac:dyDescent="0.25">
      <c r="A188" s="25"/>
      <c r="B188" s="56"/>
    </row>
    <row r="189" spans="1:2" s="11" customFormat="1" x14ac:dyDescent="0.2">
      <c r="A189" s="15"/>
      <c r="B189" s="16"/>
    </row>
    <row r="190" spans="1:2" s="11" customFormat="1" x14ac:dyDescent="0.2">
      <c r="A190" s="15"/>
      <c r="B190" s="16"/>
    </row>
    <row r="191" spans="1:2" s="11" customFormat="1" x14ac:dyDescent="0.2">
      <c r="A191" s="15"/>
      <c r="B191" s="16"/>
    </row>
    <row r="192" spans="1:2" s="11" customFormat="1" x14ac:dyDescent="0.2">
      <c r="A192" s="15"/>
      <c r="B192" s="16"/>
    </row>
    <row r="193" spans="1:2" s="11" customFormat="1" x14ac:dyDescent="0.2">
      <c r="A193" s="15"/>
      <c r="B193" s="16"/>
    </row>
    <row r="194" spans="1:2" s="11" customFormat="1" x14ac:dyDescent="0.2">
      <c r="A194" s="15"/>
      <c r="B194" s="16"/>
    </row>
    <row r="195" spans="1:2" s="11" customFormat="1" x14ac:dyDescent="0.2">
      <c r="A195" s="15"/>
      <c r="B195" s="16"/>
    </row>
    <row r="196" spans="1:2" s="11" customFormat="1" x14ac:dyDescent="0.2">
      <c r="A196" s="15"/>
      <c r="B196" s="16"/>
    </row>
    <row r="197" spans="1:2" s="11" customFormat="1" x14ac:dyDescent="0.2">
      <c r="A197" s="15"/>
      <c r="B197" s="16"/>
    </row>
    <row r="198" spans="1:2" s="11" customFormat="1" x14ac:dyDescent="0.2">
      <c r="A198" s="15"/>
      <c r="B198" s="16"/>
    </row>
    <row r="199" spans="1:2" s="11" customFormat="1" x14ac:dyDescent="0.2">
      <c r="A199" s="15"/>
      <c r="B199" s="16"/>
    </row>
    <row r="200" spans="1:2" s="11" customFormat="1" x14ac:dyDescent="0.2">
      <c r="A200" s="15"/>
      <c r="B200" s="16"/>
    </row>
    <row r="201" spans="1:2" s="11" customFormat="1" x14ac:dyDescent="0.2">
      <c r="A201" s="15"/>
      <c r="B201" s="16"/>
    </row>
    <row r="202" spans="1:2" s="11" customFormat="1" x14ac:dyDescent="0.2">
      <c r="A202" s="15"/>
      <c r="B202" s="16"/>
    </row>
    <row r="203" spans="1:2" s="11" customFormat="1" x14ac:dyDescent="0.2">
      <c r="A203" s="15"/>
      <c r="B203" s="16"/>
    </row>
    <row r="204" spans="1:2" s="11" customFormat="1" x14ac:dyDescent="0.2">
      <c r="A204" s="15"/>
      <c r="B204" s="16"/>
    </row>
    <row r="205" spans="1:2" s="11" customFormat="1" x14ac:dyDescent="0.2">
      <c r="A205" s="15"/>
      <c r="B205" s="16"/>
    </row>
    <row r="206" spans="1:2" s="11" customFormat="1" x14ac:dyDescent="0.2">
      <c r="A206" s="15"/>
      <c r="B206" s="16"/>
    </row>
    <row r="207" spans="1:2" s="11" customFormat="1" x14ac:dyDescent="0.2">
      <c r="A207" s="15"/>
      <c r="B207" s="16"/>
    </row>
    <row r="208" spans="1:2" s="11" customFormat="1" x14ac:dyDescent="0.2">
      <c r="A208" s="15"/>
      <c r="B208" s="16"/>
    </row>
    <row r="209" spans="1:2" s="11" customFormat="1" x14ac:dyDescent="0.2">
      <c r="A209" s="15"/>
      <c r="B209" s="16"/>
    </row>
    <row r="210" spans="1:2" s="11" customFormat="1" x14ac:dyDescent="0.2">
      <c r="A210" s="15"/>
      <c r="B210" s="16"/>
    </row>
    <row r="211" spans="1:2" s="11" customFormat="1" x14ac:dyDescent="0.2">
      <c r="A211" s="15"/>
      <c r="B211" s="16"/>
    </row>
    <row r="212" spans="1:2" s="11" customFormat="1" x14ac:dyDescent="0.2">
      <c r="A212" s="15"/>
      <c r="B212" s="16"/>
    </row>
    <row r="213" spans="1:2" s="11" customFormat="1" x14ac:dyDescent="0.2">
      <c r="A213" s="15"/>
      <c r="B213" s="16"/>
    </row>
    <row r="214" spans="1:2" s="11" customFormat="1" x14ac:dyDescent="0.2">
      <c r="A214" s="15"/>
      <c r="B214" s="16"/>
    </row>
    <row r="215" spans="1:2" s="11" customFormat="1" x14ac:dyDescent="0.2">
      <c r="A215" s="15"/>
      <c r="B215" s="16"/>
    </row>
    <row r="216" spans="1:2" s="11" customFormat="1" x14ac:dyDescent="0.2">
      <c r="A216" s="15"/>
      <c r="B216" s="16"/>
    </row>
    <row r="217" spans="1:2" s="11" customFormat="1" x14ac:dyDescent="0.2">
      <c r="A217" s="15"/>
      <c r="B217" s="16"/>
    </row>
    <row r="218" spans="1:2" s="11" customFormat="1" x14ac:dyDescent="0.2">
      <c r="A218" s="15"/>
      <c r="B218" s="16"/>
    </row>
  </sheetData>
  <sortState xmlns:xlrd2="http://schemas.microsoft.com/office/spreadsheetml/2017/richdata2" ref="A7:B38">
    <sortCondition ref="B7:B38"/>
  </sortState>
  <mergeCells count="5">
    <mergeCell ref="A5:B5"/>
    <mergeCell ref="A1:B1"/>
    <mergeCell ref="A2:B2"/>
    <mergeCell ref="A3:B3"/>
    <mergeCell ref="A4:B4"/>
  </mergeCells>
  <conditionalFormatting sqref="B7:B187">
    <cfRule type="duplicateValues" dxfId="0" priority="30"/>
  </conditionalFormatting>
  <hyperlinks>
    <hyperlink ref="A3" r:id="rId1" display="www.kramerav.com/us" xr:uid="{CA626A62-0B48-4B65-93F2-EB4C95FE2FD9}"/>
    <hyperlink ref="A3:B3" r:id="rId2" display=" Please register on our web site to view and/or download the most current product pricing in PDF OR EXCEL format." xr:uid="{A2FB360F-B34B-47C0-A228-B92CBE4071B3}"/>
    <hyperlink ref="A5:B5" r:id="rId3" display="FOR REPLACEMENT PRODUCTS.  PLEASE GOT TO OUR WEB SITE OR CONTACT KRAMER TECHNICAL SUPPORT.  888-275-6311" xr:uid="{9874B070-0347-4706-9390-5520C00F7AA7}"/>
  </hyperlinks>
  <pageMargins left="0.7" right="0.7" top="0.75" bottom="0.75" header="0.3" footer="0.3"/>
  <pageSetup orientation="portrait" horizontalDpi="4294967295" verticalDpi="4294967295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B36FC-330C-4612-826F-13046D9CE806}">
  <dimension ref="A1:BFK10"/>
  <sheetViews>
    <sheetView workbookViewId="0">
      <selection activeCell="E4" sqref="E1:E1048576"/>
    </sheetView>
  </sheetViews>
  <sheetFormatPr defaultRowHeight="12.75" x14ac:dyDescent="0.2"/>
  <cols>
    <col min="1" max="1" width="55.7109375" style="36" bestFit="1" customWidth="1"/>
    <col min="2" max="2" width="13.7109375" style="5" bestFit="1" customWidth="1"/>
    <col min="3" max="4" width="10.85546875" style="28" bestFit="1" customWidth="1"/>
    <col min="5" max="5" width="12.42578125" style="28" bestFit="1" customWidth="1"/>
    <col min="6" max="6" width="16.42578125" style="6" customWidth="1"/>
    <col min="7" max="7" width="144.28515625" style="53" customWidth="1"/>
    <col min="8" max="1519" width="9.140625" style="11"/>
  </cols>
  <sheetData>
    <row r="1" spans="1:1519" s="11" customFormat="1" ht="23.25" x14ac:dyDescent="0.2">
      <c r="A1" s="180" t="s">
        <v>0</v>
      </c>
      <c r="B1" s="181"/>
      <c r="C1" s="181"/>
      <c r="D1" s="181"/>
      <c r="E1" s="181"/>
      <c r="F1" s="182"/>
      <c r="G1" s="183"/>
    </row>
    <row r="2" spans="1:1519" s="11" customFormat="1" ht="18" x14ac:dyDescent="0.2">
      <c r="A2" s="184" t="s">
        <v>8863</v>
      </c>
      <c r="B2" s="185"/>
      <c r="C2" s="185"/>
      <c r="D2" s="185"/>
      <c r="E2" s="185"/>
      <c r="F2" s="185"/>
      <c r="G2" s="186"/>
    </row>
    <row r="3" spans="1:1519" s="20" customFormat="1" ht="36" customHeight="1" thickBot="1" x14ac:dyDescent="0.25">
      <c r="A3" s="220" t="s">
        <v>2</v>
      </c>
      <c r="B3" s="221"/>
      <c r="C3" s="221"/>
      <c r="D3" s="221"/>
      <c r="E3" s="221"/>
      <c r="F3" s="221"/>
      <c r="G3" s="236"/>
      <c r="H3" s="21"/>
      <c r="I3" s="14"/>
      <c r="J3" s="22"/>
      <c r="K3" s="23"/>
      <c r="L3" s="18"/>
      <c r="M3" s="18"/>
      <c r="N3" s="19"/>
      <c r="O3" s="19"/>
      <c r="P3" s="19"/>
      <c r="Q3" s="19"/>
      <c r="R3" s="19"/>
      <c r="S3" s="19"/>
      <c r="T3" s="19"/>
      <c r="U3" s="19"/>
      <c r="V3" s="19"/>
      <c r="W3" s="19"/>
      <c r="X3" s="18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8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8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8"/>
    </row>
    <row r="4" spans="1:1519" s="4" customFormat="1" ht="32.25" thickBot="1" x14ac:dyDescent="0.25">
      <c r="A4" s="35" t="s">
        <v>11</v>
      </c>
      <c r="B4" s="26" t="s">
        <v>12</v>
      </c>
      <c r="C4" s="27" t="s">
        <v>13</v>
      </c>
      <c r="D4" s="27" t="s">
        <v>14</v>
      </c>
      <c r="E4" s="27" t="s">
        <v>15</v>
      </c>
      <c r="F4" s="26" t="s">
        <v>16</v>
      </c>
      <c r="G4" s="78" t="s">
        <v>17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</row>
    <row r="5" spans="1:1519" s="3" customFormat="1" ht="18" x14ac:dyDescent="0.25">
      <c r="A5" s="233" t="s">
        <v>18</v>
      </c>
      <c r="B5" s="234"/>
      <c r="C5" s="234"/>
      <c r="D5" s="234"/>
      <c r="E5" s="234"/>
      <c r="F5" s="234"/>
      <c r="G5" s="235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</row>
    <row r="6" spans="1:1519" x14ac:dyDescent="0.2">
      <c r="A6" s="45" t="s">
        <v>6618</v>
      </c>
      <c r="B6" s="49" t="s">
        <v>6619</v>
      </c>
      <c r="C6" s="47">
        <v>1095</v>
      </c>
      <c r="D6" s="47">
        <v>602.25</v>
      </c>
      <c r="E6" s="47">
        <v>876</v>
      </c>
      <c r="F6" s="49" t="s">
        <v>6620</v>
      </c>
      <c r="G6" s="52" t="s">
        <v>6621</v>
      </c>
    </row>
    <row r="7" spans="1:1519" x14ac:dyDescent="0.2">
      <c r="A7" s="48"/>
      <c r="B7" s="46"/>
      <c r="C7" s="47"/>
      <c r="D7" s="47"/>
      <c r="E7" s="47"/>
      <c r="F7" s="49"/>
      <c r="G7" s="51"/>
    </row>
    <row r="8" spans="1:1519" s="3" customFormat="1" ht="18" x14ac:dyDescent="0.25">
      <c r="A8" s="177" t="s">
        <v>8864</v>
      </c>
      <c r="B8" s="178"/>
      <c r="C8" s="178"/>
      <c r="D8" s="178"/>
      <c r="E8" s="178"/>
      <c r="F8" s="178"/>
      <c r="G8" s="17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</row>
    <row r="9" spans="1:1519" x14ac:dyDescent="0.2">
      <c r="A9" s="45" t="s">
        <v>6673</v>
      </c>
      <c r="B9" s="49" t="s">
        <v>6674</v>
      </c>
      <c r="C9" s="47">
        <v>1145</v>
      </c>
      <c r="D9" s="47">
        <v>629.75</v>
      </c>
      <c r="E9" s="47">
        <v>916</v>
      </c>
      <c r="F9" s="49" t="s">
        <v>2908</v>
      </c>
      <c r="G9" s="52" t="s">
        <v>6675</v>
      </c>
    </row>
    <row r="10" spans="1:1519" x14ac:dyDescent="0.2">
      <c r="A10" s="48"/>
      <c r="B10" s="46"/>
      <c r="C10" s="47"/>
      <c r="D10" s="47"/>
      <c r="E10" s="47"/>
      <c r="F10" s="49"/>
      <c r="G10" s="51"/>
    </row>
  </sheetData>
  <mergeCells count="5">
    <mergeCell ref="A5:G5"/>
    <mergeCell ref="A8:G8"/>
    <mergeCell ref="A1:G1"/>
    <mergeCell ref="A2:G2"/>
    <mergeCell ref="A3:G3"/>
  </mergeCells>
  <hyperlinks>
    <hyperlink ref="A3" r:id="rId1" display="www.kramerav.com/us" xr:uid="{9A321A2A-DA6D-4500-9FA4-953637E7C29F}"/>
    <hyperlink ref="A3:G3" r:id="rId2" display=" Please register on our web site at www.kramerav.com/us to view and/or download the most current product pricing in PDF OR EXCEL format." xr:uid="{F78979E9-3D98-4794-A1E4-626B306B4794}"/>
    <hyperlink ref="A6" r:id="rId3" xr:uid="{D299F918-DA95-41CC-A045-638AE333659F}"/>
    <hyperlink ref="A9" r:id="rId4" xr:uid="{3E9FE8F6-0D74-4086-BB56-FA1E5CD0C882}"/>
  </hyperlinks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320A-77A2-4CCB-B6B9-B606D1F1AEE1}">
  <dimension ref="A1:BFK42"/>
  <sheetViews>
    <sheetView workbookViewId="0">
      <selection activeCell="E4" sqref="E1:E1048576"/>
    </sheetView>
  </sheetViews>
  <sheetFormatPr defaultRowHeight="12.75" x14ac:dyDescent="0.2"/>
  <cols>
    <col min="1" max="1" width="55.7109375" style="36" bestFit="1" customWidth="1"/>
    <col min="2" max="2" width="13.7109375" style="5" bestFit="1" customWidth="1"/>
    <col min="3" max="4" width="10.85546875" style="28" bestFit="1" customWidth="1"/>
    <col min="5" max="5" width="12.42578125" style="28" bestFit="1" customWidth="1"/>
    <col min="6" max="6" width="16.42578125" style="6" customWidth="1"/>
    <col min="7" max="7" width="144.28515625" style="53" customWidth="1"/>
    <col min="8" max="1519" width="9.140625" style="11"/>
  </cols>
  <sheetData>
    <row r="1" spans="1:1519" s="11" customFormat="1" ht="23.25" x14ac:dyDescent="0.2">
      <c r="A1" s="180" t="s">
        <v>0</v>
      </c>
      <c r="B1" s="181"/>
      <c r="C1" s="181"/>
      <c r="D1" s="181"/>
      <c r="E1" s="181"/>
      <c r="F1" s="182"/>
      <c r="G1" s="183"/>
    </row>
    <row r="2" spans="1:1519" s="11" customFormat="1" ht="18" x14ac:dyDescent="0.2">
      <c r="A2" s="184" t="s">
        <v>8865</v>
      </c>
      <c r="B2" s="185"/>
      <c r="C2" s="185"/>
      <c r="D2" s="185"/>
      <c r="E2" s="185"/>
      <c r="F2" s="185"/>
      <c r="G2" s="186"/>
    </row>
    <row r="3" spans="1:1519" s="20" customFormat="1" ht="36" customHeight="1" thickBot="1" x14ac:dyDescent="0.25">
      <c r="A3" s="220" t="s">
        <v>2</v>
      </c>
      <c r="B3" s="221"/>
      <c r="C3" s="221"/>
      <c r="D3" s="221"/>
      <c r="E3" s="221"/>
      <c r="F3" s="221"/>
      <c r="G3" s="236"/>
      <c r="H3" s="21"/>
      <c r="I3" s="14"/>
      <c r="J3" s="22"/>
      <c r="K3" s="23"/>
      <c r="L3" s="18"/>
      <c r="M3" s="18"/>
      <c r="N3" s="19"/>
      <c r="O3" s="19"/>
      <c r="P3" s="19"/>
      <c r="Q3" s="19"/>
      <c r="R3" s="19"/>
      <c r="S3" s="19"/>
      <c r="T3" s="19"/>
      <c r="U3" s="19"/>
      <c r="V3" s="19"/>
      <c r="W3" s="19"/>
      <c r="X3" s="18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8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8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8"/>
    </row>
    <row r="4" spans="1:1519" s="4" customFormat="1" ht="31.5" x14ac:dyDescent="0.2">
      <c r="A4" s="35" t="s">
        <v>11</v>
      </c>
      <c r="B4" s="26" t="s">
        <v>12</v>
      </c>
      <c r="C4" s="27" t="s">
        <v>13</v>
      </c>
      <c r="D4" s="27" t="s">
        <v>14</v>
      </c>
      <c r="E4" s="27" t="s">
        <v>15</v>
      </c>
      <c r="F4" s="26" t="s">
        <v>16</v>
      </c>
      <c r="G4" s="78" t="s">
        <v>17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</row>
    <row r="5" spans="1:1519" s="3" customFormat="1" ht="18" x14ac:dyDescent="0.25">
      <c r="A5" s="178" t="s">
        <v>8866</v>
      </c>
      <c r="B5" s="178"/>
      <c r="C5" s="178"/>
      <c r="D5" s="178"/>
      <c r="E5" s="178"/>
      <c r="F5" s="178"/>
      <c r="G5" s="17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</row>
    <row r="6" spans="1:1519" x14ac:dyDescent="0.2">
      <c r="A6" s="85" t="s">
        <v>5402</v>
      </c>
      <c r="B6" s="34" t="s">
        <v>5403</v>
      </c>
      <c r="C6" s="29">
        <v>445</v>
      </c>
      <c r="D6" s="29">
        <v>244.75</v>
      </c>
      <c r="E6" s="29">
        <v>356</v>
      </c>
      <c r="F6" s="30" t="s">
        <v>4530</v>
      </c>
      <c r="G6" s="84" t="s">
        <v>8866</v>
      </c>
    </row>
    <row r="7" spans="1:1519" x14ac:dyDescent="0.2">
      <c r="A7" s="85" t="s">
        <v>5508</v>
      </c>
      <c r="B7" s="34" t="s">
        <v>5509</v>
      </c>
      <c r="C7" s="29">
        <v>470</v>
      </c>
      <c r="D7" s="29">
        <v>258.5</v>
      </c>
      <c r="E7" s="29">
        <v>376</v>
      </c>
      <c r="F7" s="30" t="s">
        <v>4331</v>
      </c>
      <c r="G7" s="84" t="s">
        <v>8866</v>
      </c>
    </row>
    <row r="8" spans="1:1519" x14ac:dyDescent="0.2">
      <c r="A8" s="85" t="s">
        <v>5610</v>
      </c>
      <c r="B8" s="34" t="s">
        <v>5611</v>
      </c>
      <c r="C8" s="29">
        <v>510</v>
      </c>
      <c r="D8" s="29">
        <v>280.5</v>
      </c>
      <c r="E8" s="29">
        <v>408</v>
      </c>
      <c r="F8" s="30" t="s">
        <v>4793</v>
      </c>
      <c r="G8" s="84" t="s">
        <v>8866</v>
      </c>
    </row>
    <row r="9" spans="1:1519" x14ac:dyDescent="0.2">
      <c r="A9" s="85" t="s">
        <v>5834</v>
      </c>
      <c r="B9" s="34" t="s">
        <v>5835</v>
      </c>
      <c r="C9" s="29">
        <v>595</v>
      </c>
      <c r="D9" s="29">
        <v>327.25</v>
      </c>
      <c r="E9" s="29">
        <v>476</v>
      </c>
      <c r="F9" s="30" t="s">
        <v>4924</v>
      </c>
      <c r="G9" s="84" t="s">
        <v>8866</v>
      </c>
    </row>
    <row r="10" spans="1:1519" x14ac:dyDescent="0.2">
      <c r="A10" s="85" t="s">
        <v>5948</v>
      </c>
      <c r="B10" s="34" t="s">
        <v>5949</v>
      </c>
      <c r="C10" s="29">
        <v>650</v>
      </c>
      <c r="D10" s="29">
        <v>357.5</v>
      </c>
      <c r="E10" s="29">
        <v>520</v>
      </c>
      <c r="F10" s="30" t="s">
        <v>5086</v>
      </c>
      <c r="G10" s="84" t="s">
        <v>8866</v>
      </c>
    </row>
    <row r="11" spans="1:1519" x14ac:dyDescent="0.2">
      <c r="A11" s="85" t="s">
        <v>6066</v>
      </c>
      <c r="B11" s="34" t="s">
        <v>6067</v>
      </c>
      <c r="C11" s="29">
        <v>700</v>
      </c>
      <c r="D11" s="29">
        <v>385</v>
      </c>
      <c r="E11" s="29">
        <v>560</v>
      </c>
      <c r="F11" s="30" t="s">
        <v>5247</v>
      </c>
      <c r="G11" s="84" t="s">
        <v>8866</v>
      </c>
    </row>
    <row r="12" spans="1:1519" x14ac:dyDescent="0.2">
      <c r="A12" s="85" t="s">
        <v>8867</v>
      </c>
      <c r="B12" s="34" t="s">
        <v>8868</v>
      </c>
      <c r="C12" s="29">
        <v>760</v>
      </c>
      <c r="D12" s="29">
        <v>418</v>
      </c>
      <c r="E12" s="29">
        <v>608</v>
      </c>
      <c r="F12" s="30" t="s">
        <v>8869</v>
      </c>
      <c r="G12" s="84" t="s">
        <v>8866</v>
      </c>
    </row>
    <row r="13" spans="1:1519" x14ac:dyDescent="0.2">
      <c r="A13" s="85" t="s">
        <v>6220</v>
      </c>
      <c r="B13" s="34" t="s">
        <v>6221</v>
      </c>
      <c r="C13" s="29">
        <v>810</v>
      </c>
      <c r="D13" s="29">
        <v>445.5</v>
      </c>
      <c r="E13" s="29">
        <v>648</v>
      </c>
      <c r="F13" s="30" t="s">
        <v>5475</v>
      </c>
      <c r="G13" s="84" t="s">
        <v>8866</v>
      </c>
    </row>
    <row r="14" spans="1:1519" x14ac:dyDescent="0.2">
      <c r="A14" s="85" t="s">
        <v>6262</v>
      </c>
      <c r="B14" s="34" t="s">
        <v>6263</v>
      </c>
      <c r="C14" s="29">
        <v>850</v>
      </c>
      <c r="D14" s="29">
        <v>467.5</v>
      </c>
      <c r="E14" s="29">
        <v>680</v>
      </c>
      <c r="F14" s="30" t="s">
        <v>5594</v>
      </c>
      <c r="G14" s="84" t="s">
        <v>8866</v>
      </c>
    </row>
    <row r="15" spans="1:1519" x14ac:dyDescent="0.2">
      <c r="A15" s="85" t="s">
        <v>6309</v>
      </c>
      <c r="B15" s="34" t="s">
        <v>6310</v>
      </c>
      <c r="C15" s="29">
        <v>900</v>
      </c>
      <c r="D15" s="29">
        <v>495</v>
      </c>
      <c r="E15" s="29">
        <v>720</v>
      </c>
      <c r="F15" s="30" t="s">
        <v>5703</v>
      </c>
      <c r="G15" s="84" t="s">
        <v>8866</v>
      </c>
    </row>
    <row r="16" spans="1:1519" x14ac:dyDescent="0.2">
      <c r="A16" s="85" t="s">
        <v>6360</v>
      </c>
      <c r="B16" s="34" t="s">
        <v>6361</v>
      </c>
      <c r="C16" s="29">
        <v>950</v>
      </c>
      <c r="D16" s="29">
        <v>522.5</v>
      </c>
      <c r="E16" s="29">
        <v>760</v>
      </c>
      <c r="F16" s="30" t="s">
        <v>6286</v>
      </c>
      <c r="G16" s="84" t="s">
        <v>8866</v>
      </c>
    </row>
    <row r="17" spans="1:1519" s="3" customFormat="1" ht="18" x14ac:dyDescent="0.25">
      <c r="A17" s="178" t="s">
        <v>8870</v>
      </c>
      <c r="B17" s="178"/>
      <c r="C17" s="178"/>
      <c r="D17" s="178"/>
      <c r="E17" s="178"/>
      <c r="F17" s="178"/>
      <c r="G17" s="178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9"/>
      <c r="AYF17" s="9"/>
      <c r="AYG17" s="9"/>
      <c r="AYH17" s="9"/>
      <c r="AYI17" s="9"/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</row>
    <row r="18" spans="1:1519" x14ac:dyDescent="0.2">
      <c r="A18" s="85" t="s">
        <v>4528</v>
      </c>
      <c r="B18" s="34" t="s">
        <v>4529</v>
      </c>
      <c r="C18" s="29">
        <v>205</v>
      </c>
      <c r="D18" s="29">
        <v>112.75</v>
      </c>
      <c r="E18" s="29">
        <v>164</v>
      </c>
      <c r="F18" s="30" t="s">
        <v>4530</v>
      </c>
      <c r="G18" s="84" t="s">
        <v>8870</v>
      </c>
    </row>
    <row r="19" spans="1:1519" x14ac:dyDescent="0.2">
      <c r="A19" s="85" t="s">
        <v>4588</v>
      </c>
      <c r="B19" s="34" t="s">
        <v>4589</v>
      </c>
      <c r="C19" s="29">
        <v>225</v>
      </c>
      <c r="D19" s="29">
        <v>123.75</v>
      </c>
      <c r="E19" s="29">
        <v>180</v>
      </c>
      <c r="F19" s="30" t="s">
        <v>4331</v>
      </c>
      <c r="G19" s="84" t="s">
        <v>8870</v>
      </c>
    </row>
    <row r="20" spans="1:1519" x14ac:dyDescent="0.2">
      <c r="A20" s="85" t="s">
        <v>4791</v>
      </c>
      <c r="B20" s="34" t="s">
        <v>4792</v>
      </c>
      <c r="C20" s="29">
        <v>260</v>
      </c>
      <c r="D20" s="29">
        <v>143</v>
      </c>
      <c r="E20" s="29">
        <v>208</v>
      </c>
      <c r="F20" s="30" t="s">
        <v>4793</v>
      </c>
      <c r="G20" s="84" t="s">
        <v>8870</v>
      </c>
    </row>
    <row r="21" spans="1:1519" x14ac:dyDescent="0.2">
      <c r="A21" s="85" t="s">
        <v>4922</v>
      </c>
      <c r="B21" s="34" t="s">
        <v>4923</v>
      </c>
      <c r="C21" s="29">
        <v>285</v>
      </c>
      <c r="D21" s="29">
        <v>156.75</v>
      </c>
      <c r="E21" s="29">
        <v>228</v>
      </c>
      <c r="F21" s="30" t="s">
        <v>4924</v>
      </c>
      <c r="G21" s="84" t="s">
        <v>8870</v>
      </c>
    </row>
    <row r="22" spans="1:1519" x14ac:dyDescent="0.2">
      <c r="A22" s="85" t="s">
        <v>5084</v>
      </c>
      <c r="B22" s="34" t="s">
        <v>5085</v>
      </c>
      <c r="C22" s="29">
        <v>330</v>
      </c>
      <c r="D22" s="29">
        <v>181.5</v>
      </c>
      <c r="E22" s="29">
        <v>264</v>
      </c>
      <c r="F22" s="30" t="s">
        <v>5086</v>
      </c>
      <c r="G22" s="84" t="s">
        <v>8870</v>
      </c>
    </row>
    <row r="23" spans="1:1519" x14ac:dyDescent="0.2">
      <c r="A23" s="85" t="s">
        <v>5245</v>
      </c>
      <c r="B23" s="34" t="s">
        <v>5246</v>
      </c>
      <c r="C23" s="29">
        <v>370</v>
      </c>
      <c r="D23" s="29">
        <v>203.5</v>
      </c>
      <c r="E23" s="29">
        <v>296</v>
      </c>
      <c r="F23" s="30" t="s">
        <v>5247</v>
      </c>
      <c r="G23" s="84" t="s">
        <v>8870</v>
      </c>
    </row>
    <row r="24" spans="1:1519" x14ac:dyDescent="0.2">
      <c r="A24" s="85" t="s">
        <v>5398</v>
      </c>
      <c r="B24" s="34" t="s">
        <v>5399</v>
      </c>
      <c r="C24" s="29">
        <v>420</v>
      </c>
      <c r="D24" s="29">
        <v>231</v>
      </c>
      <c r="E24" s="29">
        <v>336</v>
      </c>
      <c r="F24" s="30" t="s">
        <v>5400</v>
      </c>
      <c r="G24" s="84" t="s">
        <v>8870</v>
      </c>
    </row>
    <row r="25" spans="1:1519" x14ac:dyDescent="0.2">
      <c r="A25" s="85" t="s">
        <v>5473</v>
      </c>
      <c r="B25" s="34" t="s">
        <v>5474</v>
      </c>
      <c r="C25" s="29">
        <v>460</v>
      </c>
      <c r="D25" s="29">
        <v>253</v>
      </c>
      <c r="E25" s="29">
        <v>368</v>
      </c>
      <c r="F25" s="30" t="s">
        <v>5475</v>
      </c>
      <c r="G25" s="84" t="s">
        <v>8870</v>
      </c>
    </row>
    <row r="26" spans="1:1519" x14ac:dyDescent="0.2">
      <c r="A26" s="85" t="s">
        <v>5592</v>
      </c>
      <c r="B26" s="34" t="s">
        <v>5593</v>
      </c>
      <c r="C26" s="29">
        <v>495</v>
      </c>
      <c r="D26" s="29">
        <v>272.25</v>
      </c>
      <c r="E26" s="29">
        <v>396</v>
      </c>
      <c r="F26" s="30" t="s">
        <v>5594</v>
      </c>
      <c r="G26" s="84" t="s">
        <v>8870</v>
      </c>
    </row>
    <row r="27" spans="1:1519" x14ac:dyDescent="0.2">
      <c r="A27" s="85" t="s">
        <v>5701</v>
      </c>
      <c r="B27" s="34" t="s">
        <v>5702</v>
      </c>
      <c r="C27" s="29">
        <v>535</v>
      </c>
      <c r="D27" s="29">
        <v>294.25</v>
      </c>
      <c r="E27" s="29">
        <v>428</v>
      </c>
      <c r="F27" s="30" t="s">
        <v>5703</v>
      </c>
      <c r="G27" s="84" t="s">
        <v>8870</v>
      </c>
    </row>
    <row r="28" spans="1:1519" s="3" customFormat="1" ht="18" x14ac:dyDescent="0.25">
      <c r="A28" s="178" t="s">
        <v>8871</v>
      </c>
      <c r="B28" s="178"/>
      <c r="C28" s="178"/>
      <c r="D28" s="178"/>
      <c r="E28" s="178"/>
      <c r="F28" s="178"/>
      <c r="G28" s="178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</row>
    <row r="29" spans="1:1519" x14ac:dyDescent="0.2">
      <c r="A29" s="85" t="s">
        <v>4993</v>
      </c>
      <c r="B29" s="34" t="s">
        <v>4994</v>
      </c>
      <c r="C29" s="29">
        <v>320</v>
      </c>
      <c r="D29" s="29">
        <v>176</v>
      </c>
      <c r="E29" s="29">
        <v>256</v>
      </c>
      <c r="F29" s="30" t="s">
        <v>4530</v>
      </c>
      <c r="G29" s="84" t="s">
        <v>8871</v>
      </c>
    </row>
    <row r="30" spans="1:1519" x14ac:dyDescent="0.2">
      <c r="A30" s="85" t="s">
        <v>5225</v>
      </c>
      <c r="B30" s="34" t="s">
        <v>5226</v>
      </c>
      <c r="C30" s="29">
        <v>365</v>
      </c>
      <c r="D30" s="29">
        <v>200.75</v>
      </c>
      <c r="E30" s="29">
        <v>292</v>
      </c>
      <c r="F30" s="30" t="s">
        <v>4331</v>
      </c>
      <c r="G30" s="84" t="s">
        <v>8871</v>
      </c>
    </row>
    <row r="31" spans="1:1519" x14ac:dyDescent="0.2">
      <c r="A31" s="85" t="s">
        <v>5300</v>
      </c>
      <c r="B31" s="34" t="s">
        <v>5301</v>
      </c>
      <c r="C31" s="29">
        <v>410</v>
      </c>
      <c r="D31" s="29">
        <v>225.5</v>
      </c>
      <c r="E31" s="29">
        <v>328</v>
      </c>
      <c r="F31" s="30" t="s">
        <v>4793</v>
      </c>
      <c r="G31" s="84" t="s">
        <v>8871</v>
      </c>
    </row>
    <row r="32" spans="1:1519" x14ac:dyDescent="0.2">
      <c r="A32" s="85" t="s">
        <v>5458</v>
      </c>
      <c r="B32" s="34" t="s">
        <v>5459</v>
      </c>
      <c r="C32" s="29">
        <v>455</v>
      </c>
      <c r="D32" s="29">
        <v>250.25</v>
      </c>
      <c r="E32" s="29">
        <v>364</v>
      </c>
      <c r="F32" s="30" t="s">
        <v>4924</v>
      </c>
      <c r="G32" s="84" t="s">
        <v>8871</v>
      </c>
    </row>
    <row r="33" spans="1:1519" s="3" customFormat="1" ht="18" x14ac:dyDescent="0.25">
      <c r="A33" s="178" t="s">
        <v>8872</v>
      </c>
      <c r="B33" s="178"/>
      <c r="C33" s="178"/>
      <c r="D33" s="178"/>
      <c r="E33" s="178"/>
      <c r="F33" s="178"/>
      <c r="G33" s="178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</row>
    <row r="34" spans="1:1519" x14ac:dyDescent="0.2">
      <c r="A34" s="85" t="s">
        <v>8873</v>
      </c>
      <c r="B34" s="34" t="s">
        <v>7202</v>
      </c>
      <c r="C34" s="29">
        <v>2495</v>
      </c>
      <c r="D34" s="29">
        <v>1372.25</v>
      </c>
      <c r="E34" s="29">
        <v>1996</v>
      </c>
      <c r="F34" s="30" t="s">
        <v>6524</v>
      </c>
      <c r="G34" s="84" t="s">
        <v>8874</v>
      </c>
    </row>
    <row r="35" spans="1:1519" x14ac:dyDescent="0.2">
      <c r="A35" s="85" t="s">
        <v>8875</v>
      </c>
      <c r="B35" s="34" t="s">
        <v>7206</v>
      </c>
      <c r="C35" s="29">
        <v>2495</v>
      </c>
      <c r="D35" s="29">
        <v>1372.25</v>
      </c>
      <c r="E35" s="29">
        <v>1996</v>
      </c>
      <c r="F35" s="30" t="s">
        <v>6524</v>
      </c>
      <c r="G35" s="84" t="s">
        <v>8876</v>
      </c>
    </row>
    <row r="36" spans="1:1519" x14ac:dyDescent="0.2">
      <c r="A36" s="85" t="s">
        <v>5015</v>
      </c>
      <c r="B36" s="34" t="s">
        <v>5016</v>
      </c>
      <c r="C36" s="29">
        <v>300</v>
      </c>
      <c r="D36" s="29">
        <v>165</v>
      </c>
      <c r="E36" s="29">
        <v>240</v>
      </c>
      <c r="F36" s="30" t="s">
        <v>5017</v>
      </c>
      <c r="G36" s="84" t="s">
        <v>8877</v>
      </c>
    </row>
    <row r="37" spans="1:1519" x14ac:dyDescent="0.2">
      <c r="A37" s="85" t="s">
        <v>8878</v>
      </c>
      <c r="B37" s="34" t="s">
        <v>6883</v>
      </c>
      <c r="C37" s="29">
        <v>1395</v>
      </c>
      <c r="D37" s="29">
        <v>767.25</v>
      </c>
      <c r="E37" s="29">
        <v>1116</v>
      </c>
      <c r="F37" s="30" t="s">
        <v>6524</v>
      </c>
      <c r="G37" s="84" t="s">
        <v>8879</v>
      </c>
    </row>
    <row r="38" spans="1:1519" x14ac:dyDescent="0.2">
      <c r="A38" s="83" t="s">
        <v>8880</v>
      </c>
      <c r="B38" s="34" t="s">
        <v>6523</v>
      </c>
      <c r="C38" s="29">
        <v>995</v>
      </c>
      <c r="D38" s="29">
        <v>547.25</v>
      </c>
      <c r="E38" s="29">
        <v>796</v>
      </c>
      <c r="F38" s="30" t="s">
        <v>6524</v>
      </c>
      <c r="G38" s="84" t="s">
        <v>8881</v>
      </c>
    </row>
    <row r="39" spans="1:1519" s="3" customFormat="1" ht="18" x14ac:dyDescent="0.25">
      <c r="A39" s="178" t="s">
        <v>8882</v>
      </c>
      <c r="B39" s="178"/>
      <c r="C39" s="178"/>
      <c r="D39" s="178"/>
      <c r="E39" s="178"/>
      <c r="F39" s="178"/>
      <c r="G39" s="178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  <c r="APS39" s="9"/>
      <c r="APT39" s="9"/>
      <c r="APU39" s="9"/>
      <c r="APV39" s="9"/>
      <c r="APW39" s="9"/>
      <c r="APX39" s="9"/>
      <c r="APY39" s="9"/>
      <c r="APZ39" s="9"/>
      <c r="AQA39" s="9"/>
      <c r="AQB39" s="9"/>
      <c r="AQC39" s="9"/>
      <c r="AQD39" s="9"/>
      <c r="AQE39" s="9"/>
      <c r="AQF39" s="9"/>
      <c r="AQG39" s="9"/>
      <c r="AQH39" s="9"/>
      <c r="AQI39" s="9"/>
      <c r="AQJ39" s="9"/>
      <c r="AQK39" s="9"/>
      <c r="AQL39" s="9"/>
      <c r="AQM39" s="9"/>
      <c r="AQN39" s="9"/>
      <c r="AQO39" s="9"/>
      <c r="AQP39" s="9"/>
      <c r="AQQ39" s="9"/>
      <c r="AQR39" s="9"/>
      <c r="AQS39" s="9"/>
      <c r="AQT39" s="9"/>
      <c r="AQU39" s="9"/>
      <c r="AQV39" s="9"/>
      <c r="AQW39" s="9"/>
      <c r="AQX39" s="9"/>
      <c r="AQY39" s="9"/>
      <c r="AQZ39" s="9"/>
      <c r="ARA39" s="9"/>
      <c r="ARB39" s="9"/>
      <c r="ARC39" s="9"/>
      <c r="ARD39" s="9"/>
      <c r="ARE39" s="9"/>
      <c r="ARF39" s="9"/>
      <c r="ARG39" s="9"/>
      <c r="ARH39" s="9"/>
      <c r="ARI39" s="9"/>
      <c r="ARJ39" s="9"/>
      <c r="ARK39" s="9"/>
      <c r="ARL39" s="9"/>
      <c r="ARM39" s="9"/>
      <c r="ARN39" s="9"/>
      <c r="ARO39" s="9"/>
      <c r="ARP39" s="9"/>
      <c r="ARQ39" s="9"/>
      <c r="ARR39" s="9"/>
      <c r="ARS39" s="9"/>
      <c r="ART39" s="9"/>
      <c r="ARU39" s="9"/>
      <c r="ARV39" s="9"/>
      <c r="ARW39" s="9"/>
      <c r="ARX39" s="9"/>
      <c r="ARY39" s="9"/>
      <c r="ARZ39" s="9"/>
      <c r="ASA39" s="9"/>
      <c r="ASB39" s="9"/>
      <c r="ASC39" s="9"/>
      <c r="ASD39" s="9"/>
      <c r="ASE39" s="9"/>
      <c r="ASF39" s="9"/>
      <c r="ASG39" s="9"/>
      <c r="ASH39" s="9"/>
      <c r="ASI39" s="9"/>
      <c r="ASJ39" s="9"/>
      <c r="ASK39" s="9"/>
      <c r="ASL39" s="9"/>
      <c r="ASM39" s="9"/>
      <c r="ASN39" s="9"/>
      <c r="ASO39" s="9"/>
      <c r="ASP39" s="9"/>
      <c r="ASQ39" s="9"/>
      <c r="ASR39" s="9"/>
      <c r="ASS39" s="9"/>
      <c r="AST39" s="9"/>
      <c r="ASU39" s="9"/>
      <c r="ASV39" s="9"/>
      <c r="ASW39" s="9"/>
      <c r="ASX39" s="9"/>
      <c r="ASY39" s="9"/>
      <c r="ASZ39" s="9"/>
      <c r="ATA39" s="9"/>
      <c r="ATB39" s="9"/>
      <c r="ATC39" s="9"/>
      <c r="ATD39" s="9"/>
      <c r="ATE39" s="9"/>
      <c r="ATF39" s="9"/>
      <c r="ATG39" s="9"/>
      <c r="ATH39" s="9"/>
      <c r="ATI39" s="9"/>
      <c r="ATJ39" s="9"/>
      <c r="ATK39" s="9"/>
      <c r="ATL39" s="9"/>
      <c r="ATM39" s="9"/>
      <c r="ATN39" s="9"/>
      <c r="ATO39" s="9"/>
      <c r="ATP39" s="9"/>
      <c r="ATQ39" s="9"/>
      <c r="ATR39" s="9"/>
      <c r="ATS39" s="9"/>
      <c r="ATT39" s="9"/>
      <c r="ATU39" s="9"/>
      <c r="ATV39" s="9"/>
      <c r="ATW39" s="9"/>
      <c r="ATX39" s="9"/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  <c r="AXX39" s="9"/>
      <c r="AXY39" s="9"/>
      <c r="AXZ39" s="9"/>
      <c r="AYA39" s="9"/>
      <c r="AYB39" s="9"/>
      <c r="AYC39" s="9"/>
      <c r="AYD39" s="9"/>
      <c r="AYE39" s="9"/>
      <c r="AYF39" s="9"/>
      <c r="AYG39" s="9"/>
      <c r="AYH39" s="9"/>
      <c r="AYI39" s="9"/>
      <c r="AYJ39" s="9"/>
      <c r="AYK39" s="9"/>
      <c r="AYL39" s="9"/>
      <c r="AYM39" s="9"/>
      <c r="AYN39" s="9"/>
      <c r="AYO39" s="9"/>
      <c r="AYP39" s="9"/>
      <c r="AYQ39" s="9"/>
      <c r="AYR39" s="9"/>
      <c r="AYS39" s="9"/>
      <c r="AYT39" s="9"/>
      <c r="AYU39" s="9"/>
      <c r="AYV39" s="9"/>
      <c r="AYW39" s="9"/>
      <c r="AYX39" s="9"/>
      <c r="AYY39" s="9"/>
      <c r="AYZ39" s="9"/>
      <c r="AZA39" s="9"/>
      <c r="AZB39" s="9"/>
      <c r="AZC39" s="9"/>
      <c r="AZD39" s="9"/>
      <c r="AZE39" s="9"/>
      <c r="AZF39" s="9"/>
      <c r="AZG39" s="9"/>
      <c r="AZH39" s="9"/>
      <c r="AZI39" s="9"/>
      <c r="AZJ39" s="9"/>
      <c r="AZK39" s="9"/>
      <c r="AZL39" s="9"/>
      <c r="AZM39" s="9"/>
      <c r="AZN39" s="9"/>
      <c r="AZO39" s="9"/>
      <c r="AZP39" s="9"/>
      <c r="AZQ39" s="9"/>
      <c r="AZR39" s="9"/>
      <c r="AZS39" s="9"/>
      <c r="AZT39" s="9"/>
      <c r="AZU39" s="9"/>
      <c r="AZV39" s="9"/>
      <c r="AZW39" s="9"/>
      <c r="AZX39" s="9"/>
      <c r="AZY39" s="9"/>
      <c r="AZZ39" s="9"/>
      <c r="BAA39" s="9"/>
      <c r="BAB39" s="9"/>
      <c r="BAC39" s="9"/>
      <c r="BAD39" s="9"/>
      <c r="BAE39" s="9"/>
      <c r="BAF39" s="9"/>
      <c r="BAG39" s="9"/>
      <c r="BAH39" s="9"/>
      <c r="BAI39" s="9"/>
      <c r="BAJ39" s="9"/>
      <c r="BAK39" s="9"/>
      <c r="BAL39" s="9"/>
      <c r="BAM39" s="9"/>
      <c r="BAN39" s="9"/>
      <c r="BAO39" s="9"/>
      <c r="BAP39" s="9"/>
      <c r="BAQ39" s="9"/>
      <c r="BAR39" s="9"/>
      <c r="BAS39" s="9"/>
      <c r="BAT39" s="9"/>
      <c r="BAU39" s="9"/>
      <c r="BAV39" s="9"/>
      <c r="BAW39" s="9"/>
      <c r="BAX39" s="9"/>
      <c r="BAY39" s="9"/>
      <c r="BAZ39" s="9"/>
      <c r="BBA39" s="9"/>
      <c r="BBB39" s="9"/>
      <c r="BBC39" s="9"/>
      <c r="BBD39" s="9"/>
      <c r="BBE39" s="9"/>
      <c r="BBF39" s="9"/>
      <c r="BBG39" s="9"/>
      <c r="BBH39" s="9"/>
      <c r="BBI39" s="9"/>
      <c r="BBJ39" s="9"/>
      <c r="BBK39" s="9"/>
      <c r="BBL39" s="9"/>
      <c r="BBM39" s="9"/>
      <c r="BBN39" s="9"/>
      <c r="BBO39" s="9"/>
      <c r="BBP39" s="9"/>
      <c r="BBQ39" s="9"/>
      <c r="BBR39" s="9"/>
      <c r="BBS39" s="9"/>
      <c r="BBT39" s="9"/>
      <c r="BBU39" s="9"/>
      <c r="BBV39" s="9"/>
      <c r="BBW39" s="9"/>
      <c r="BBX39" s="9"/>
      <c r="BBY39" s="9"/>
      <c r="BBZ39" s="9"/>
      <c r="BCA39" s="9"/>
      <c r="BCB39" s="9"/>
      <c r="BCC39" s="9"/>
      <c r="BCD39" s="9"/>
      <c r="BCE39" s="9"/>
      <c r="BCF39" s="9"/>
      <c r="BCG39" s="9"/>
      <c r="BCH39" s="9"/>
      <c r="BCI39" s="9"/>
      <c r="BCJ39" s="9"/>
      <c r="BCK39" s="9"/>
      <c r="BCL39" s="9"/>
      <c r="BCM39" s="9"/>
      <c r="BCN39" s="9"/>
      <c r="BCO39" s="9"/>
      <c r="BCP39" s="9"/>
      <c r="BCQ39" s="9"/>
      <c r="BCR39" s="9"/>
      <c r="BCS39" s="9"/>
      <c r="BCT39" s="9"/>
      <c r="BCU39" s="9"/>
      <c r="BCV39" s="9"/>
      <c r="BCW39" s="9"/>
      <c r="BCX39" s="9"/>
      <c r="BCY39" s="9"/>
      <c r="BCZ39" s="9"/>
      <c r="BDA39" s="9"/>
      <c r="BDB39" s="9"/>
      <c r="BDC39" s="9"/>
      <c r="BDD39" s="9"/>
      <c r="BDE39" s="9"/>
      <c r="BDF39" s="9"/>
      <c r="BDG39" s="9"/>
      <c r="BDH39" s="9"/>
      <c r="BDI39" s="9"/>
      <c r="BDJ39" s="9"/>
      <c r="BDK39" s="9"/>
      <c r="BDL39" s="9"/>
      <c r="BDM39" s="9"/>
      <c r="BDN39" s="9"/>
      <c r="BDO39" s="9"/>
      <c r="BDP39" s="9"/>
      <c r="BDQ39" s="9"/>
      <c r="BDR39" s="9"/>
      <c r="BDS39" s="9"/>
      <c r="BDT39" s="9"/>
      <c r="BDU39" s="9"/>
      <c r="BDV39" s="9"/>
      <c r="BDW39" s="9"/>
      <c r="BDX39" s="9"/>
      <c r="BDY39" s="9"/>
      <c r="BDZ39" s="9"/>
      <c r="BEA39" s="9"/>
      <c r="BEB39" s="9"/>
      <c r="BEC39" s="9"/>
      <c r="BED39" s="9"/>
      <c r="BEE39" s="9"/>
      <c r="BEF39" s="9"/>
      <c r="BEG39" s="9"/>
      <c r="BEH39" s="9"/>
      <c r="BEI39" s="9"/>
      <c r="BEJ39" s="9"/>
      <c r="BEK39" s="9"/>
      <c r="BEL39" s="9"/>
      <c r="BEM39" s="9"/>
      <c r="BEN39" s="9"/>
      <c r="BEO39" s="9"/>
      <c r="BEP39" s="9"/>
      <c r="BEQ39" s="9"/>
      <c r="BER39" s="9"/>
      <c r="BES39" s="9"/>
      <c r="BET39" s="9"/>
      <c r="BEU39" s="9"/>
      <c r="BEV39" s="9"/>
      <c r="BEW39" s="9"/>
      <c r="BEX39" s="9"/>
      <c r="BEY39" s="9"/>
      <c r="BEZ39" s="9"/>
      <c r="BFA39" s="9"/>
      <c r="BFB39" s="9"/>
      <c r="BFC39" s="9"/>
      <c r="BFD39" s="9"/>
      <c r="BFE39" s="9"/>
      <c r="BFF39" s="9"/>
      <c r="BFG39" s="9"/>
      <c r="BFH39" s="9"/>
      <c r="BFI39" s="9"/>
      <c r="BFJ39" s="9"/>
      <c r="BFK39" s="9"/>
    </row>
    <row r="40" spans="1:1519" x14ac:dyDescent="0.2">
      <c r="A40" s="85" t="s">
        <v>3041</v>
      </c>
      <c r="B40" s="34" t="s">
        <v>3042</v>
      </c>
      <c r="C40" s="29">
        <v>36</v>
      </c>
      <c r="D40" s="29">
        <f>ROUND(C40*0.7,2)</f>
        <v>25.2</v>
      </c>
      <c r="E40" s="29">
        <v>28.8</v>
      </c>
      <c r="F40" s="30" t="s">
        <v>3043</v>
      </c>
      <c r="G40" s="84" t="s">
        <v>8883</v>
      </c>
    </row>
    <row r="41" spans="1:1519" s="3" customFormat="1" ht="18" x14ac:dyDescent="0.25">
      <c r="A41" s="178" t="s">
        <v>8884</v>
      </c>
      <c r="B41" s="178"/>
      <c r="C41" s="178"/>
      <c r="D41" s="178"/>
      <c r="E41" s="178"/>
      <c r="F41" s="178"/>
      <c r="G41" s="178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</row>
    <row r="42" spans="1:1519" x14ac:dyDescent="0.2">
      <c r="A42" s="85" t="s">
        <v>7119</v>
      </c>
      <c r="B42" s="34" t="s">
        <v>7120</v>
      </c>
      <c r="C42" s="29">
        <v>2200</v>
      </c>
      <c r="D42" s="29">
        <v>1210</v>
      </c>
      <c r="E42" s="29">
        <v>1760</v>
      </c>
      <c r="F42" s="30"/>
      <c r="G42" s="84" t="s">
        <v>8885</v>
      </c>
    </row>
  </sheetData>
  <mergeCells count="9">
    <mergeCell ref="A41:G41"/>
    <mergeCell ref="A1:G1"/>
    <mergeCell ref="A2:G2"/>
    <mergeCell ref="A3:G3"/>
    <mergeCell ref="A5:G5"/>
    <mergeCell ref="A17:G17"/>
    <mergeCell ref="A28:G28"/>
    <mergeCell ref="A33:G33"/>
    <mergeCell ref="A39:G39"/>
  </mergeCells>
  <hyperlinks>
    <hyperlink ref="A3" r:id="rId1" display="www.kramerav.com/us" xr:uid="{F22AD7BC-6224-446F-AB65-FD90AF87B9C7}"/>
    <hyperlink ref="A3:G3" r:id="rId2" display=" Please register on our web site at www.kramerav.com/us to view and/or download the most current product pricing in PDF OR EXCEL format." xr:uid="{A0868E4F-2D64-4CEF-8DBF-9A3A94C53D7F}"/>
    <hyperlink ref="A18:A27" r:id="rId3" display="CP-AOCH/60F-33" xr:uid="{048BA4D8-2505-45EB-815B-1027DC58BC2F}"/>
    <hyperlink ref="A34" r:id="rId4" xr:uid="{EC851370-7A15-4BE4-BBA8-BC9054FE9492}"/>
    <hyperlink ref="A35" r:id="rId5" xr:uid="{18F38CE1-4230-41BB-8B38-EEAB1EC10377}"/>
    <hyperlink ref="A29:A32" r:id="rId6" display="CP-AOCH/UF-33" xr:uid="{4CFB3E96-6D58-4791-B6CE-63004D3606E8}"/>
    <hyperlink ref="A36" r:id="rId7" xr:uid="{1951C806-98E8-4F41-ACA6-7B568A212865}"/>
    <hyperlink ref="A37" r:id="rId8" xr:uid="{309C9EFC-34E9-42F4-92DC-3AB5159E44B4}"/>
    <hyperlink ref="A40" r:id="rId9" location="configurations" xr:uid="{394D04E7-810D-45DF-AA2D-BDF2E7FF40D1}"/>
    <hyperlink ref="A42" r:id="rId10" xr:uid="{F0ECA46C-41A1-426C-84F8-1C8DBAECBE86}"/>
    <hyperlink ref="A6:A16" r:id="rId11" display="CP-AOCDP/UF-33" xr:uid="{A8BBD0F0-893C-4964-8CF4-A262DF315EE5}"/>
  </hyperlinks>
  <pageMargins left="0.7" right="0.7" top="0.75" bottom="0.75" header="0.3" footer="0.3"/>
  <drawing r:id="rId1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70CFD-9177-4A27-9BBD-8F2625BFCA25}">
  <dimension ref="A1:BFK62"/>
  <sheetViews>
    <sheetView workbookViewId="0">
      <selection activeCell="E4" sqref="E1:E1048576"/>
    </sheetView>
  </sheetViews>
  <sheetFormatPr defaultRowHeight="12.75" x14ac:dyDescent="0.2"/>
  <cols>
    <col min="1" max="1" width="55.7109375" style="36" bestFit="1" customWidth="1"/>
    <col min="2" max="2" width="13.7109375" style="5" bestFit="1" customWidth="1"/>
    <col min="3" max="4" width="10.85546875" style="28" bestFit="1" customWidth="1"/>
    <col min="5" max="5" width="12.42578125" style="28" bestFit="1" customWidth="1"/>
    <col min="6" max="6" width="19.140625" style="6" bestFit="1" customWidth="1"/>
    <col min="7" max="7" width="124.5703125" style="53" customWidth="1"/>
    <col min="8" max="1519" width="9.140625" style="11"/>
  </cols>
  <sheetData>
    <row r="1" spans="1:1519" s="11" customFormat="1" ht="23.25" x14ac:dyDescent="0.2">
      <c r="A1" s="180" t="s">
        <v>0</v>
      </c>
      <c r="B1" s="181"/>
      <c r="C1" s="181"/>
      <c r="D1" s="181"/>
      <c r="E1" s="181"/>
      <c r="F1" s="182"/>
      <c r="G1" s="183"/>
    </row>
    <row r="2" spans="1:1519" s="11" customFormat="1" ht="18" x14ac:dyDescent="0.2">
      <c r="A2" s="184" t="s">
        <v>8886</v>
      </c>
      <c r="B2" s="185"/>
      <c r="C2" s="185"/>
      <c r="D2" s="185"/>
      <c r="E2" s="185"/>
      <c r="F2" s="185"/>
      <c r="G2" s="186"/>
    </row>
    <row r="3" spans="1:1519" s="20" customFormat="1" ht="36" customHeight="1" thickBot="1" x14ac:dyDescent="0.25">
      <c r="A3" s="220" t="s">
        <v>2</v>
      </c>
      <c r="B3" s="221"/>
      <c r="C3" s="221"/>
      <c r="D3" s="221"/>
      <c r="E3" s="221"/>
      <c r="F3" s="221"/>
      <c r="G3" s="236"/>
      <c r="H3" s="21"/>
      <c r="I3" s="14"/>
      <c r="J3" s="22"/>
      <c r="K3" s="23"/>
      <c r="L3" s="18"/>
      <c r="M3" s="18"/>
      <c r="N3" s="19"/>
      <c r="O3" s="19"/>
      <c r="P3" s="19"/>
      <c r="Q3" s="19"/>
      <c r="R3" s="19"/>
      <c r="S3" s="19"/>
      <c r="T3" s="19"/>
      <c r="U3" s="19"/>
      <c r="V3" s="19"/>
      <c r="W3" s="19"/>
      <c r="X3" s="18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8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8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8"/>
    </row>
    <row r="4" spans="1:1519" s="4" customFormat="1" ht="31.5" x14ac:dyDescent="0.2">
      <c r="A4" s="35" t="s">
        <v>11</v>
      </c>
      <c r="B4" s="26" t="s">
        <v>12</v>
      </c>
      <c r="C4" s="27" t="s">
        <v>13</v>
      </c>
      <c r="D4" s="27" t="s">
        <v>14</v>
      </c>
      <c r="E4" s="27" t="s">
        <v>15</v>
      </c>
      <c r="F4" s="26" t="s">
        <v>16</v>
      </c>
      <c r="G4" s="78" t="s">
        <v>17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</row>
    <row r="5" spans="1:1519" s="3" customFormat="1" ht="18" x14ac:dyDescent="0.25">
      <c r="A5" s="178" t="s">
        <v>8887</v>
      </c>
      <c r="B5" s="178"/>
      <c r="C5" s="178"/>
      <c r="D5" s="178"/>
      <c r="E5" s="178"/>
      <c r="F5" s="178"/>
      <c r="G5" s="17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</row>
    <row r="6" spans="1:1519" s="1" customFormat="1" ht="63.75" customHeight="1" x14ac:dyDescent="0.2">
      <c r="A6" s="98" t="s">
        <v>8888</v>
      </c>
      <c r="B6" s="99" t="s">
        <v>163</v>
      </c>
      <c r="C6" s="29">
        <v>3000</v>
      </c>
      <c r="D6" s="29">
        <v>1661.65</v>
      </c>
      <c r="E6" s="29">
        <v>2400</v>
      </c>
      <c r="F6" s="30" t="s">
        <v>164</v>
      </c>
      <c r="G6" s="90" t="s">
        <v>8889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</row>
    <row r="7" spans="1:1519" x14ac:dyDescent="0.2">
      <c r="A7" s="85"/>
      <c r="B7" s="34"/>
      <c r="C7" s="29"/>
      <c r="D7" s="29"/>
      <c r="E7" s="29"/>
      <c r="F7" s="30"/>
      <c r="G7" s="84"/>
    </row>
    <row r="8" spans="1:1519" s="3" customFormat="1" ht="18" x14ac:dyDescent="0.25">
      <c r="A8" s="178" t="s">
        <v>8864</v>
      </c>
      <c r="B8" s="178"/>
      <c r="C8" s="178"/>
      <c r="D8" s="178"/>
      <c r="E8" s="178"/>
      <c r="F8" s="178"/>
      <c r="G8" s="178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</row>
    <row r="9" spans="1:1519" x14ac:dyDescent="0.2">
      <c r="A9" s="85" t="s">
        <v>7254</v>
      </c>
      <c r="B9" s="34" t="s">
        <v>7255</v>
      </c>
      <c r="C9" s="29">
        <v>2995</v>
      </c>
      <c r="D9" s="29">
        <v>1647.25</v>
      </c>
      <c r="E9" s="29">
        <v>2396</v>
      </c>
      <c r="F9" s="30" t="s">
        <v>6048</v>
      </c>
      <c r="G9" s="84" t="s">
        <v>7256</v>
      </c>
    </row>
    <row r="10" spans="1:1519" x14ac:dyDescent="0.2">
      <c r="A10" s="85"/>
      <c r="B10" s="34"/>
      <c r="C10" s="29"/>
      <c r="D10" s="29"/>
      <c r="E10" s="29"/>
      <c r="F10" s="30"/>
      <c r="G10" s="84"/>
    </row>
    <row r="11" spans="1:1519" s="3" customFormat="1" ht="18" x14ac:dyDescent="0.25">
      <c r="A11" s="178" t="s">
        <v>5744</v>
      </c>
      <c r="B11" s="178"/>
      <c r="C11" s="178"/>
      <c r="D11" s="178"/>
      <c r="E11" s="178"/>
      <c r="F11" s="178"/>
      <c r="G11" s="178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  <c r="AMO11" s="9"/>
      <c r="AMP11" s="9"/>
      <c r="AMQ11" s="9"/>
      <c r="AMR11" s="9"/>
      <c r="AMS11" s="9"/>
      <c r="AMT11" s="9"/>
      <c r="AMU11" s="9"/>
      <c r="AMV11" s="9"/>
      <c r="AMW11" s="9"/>
      <c r="AMX11" s="9"/>
      <c r="AMY11" s="9"/>
      <c r="AMZ11" s="9"/>
      <c r="ANA11" s="9"/>
      <c r="ANB11" s="9"/>
      <c r="ANC11" s="9"/>
      <c r="AND11" s="9"/>
      <c r="ANE11" s="9"/>
      <c r="ANF11" s="9"/>
      <c r="ANG11" s="9"/>
      <c r="ANH11" s="9"/>
      <c r="ANI11" s="9"/>
      <c r="ANJ11" s="9"/>
      <c r="ANK11" s="9"/>
      <c r="ANL11" s="9"/>
      <c r="ANM11" s="9"/>
      <c r="ANN11" s="9"/>
      <c r="ANO11" s="9"/>
      <c r="ANP11" s="9"/>
      <c r="ANQ11" s="9"/>
      <c r="ANR11" s="9"/>
      <c r="ANS11" s="9"/>
      <c r="ANT11" s="9"/>
      <c r="ANU11" s="9"/>
      <c r="ANV11" s="9"/>
      <c r="ANW11" s="9"/>
      <c r="ANX11" s="9"/>
      <c r="ANY11" s="9"/>
      <c r="ANZ11" s="9"/>
      <c r="AOA11" s="9"/>
      <c r="AOB11" s="9"/>
      <c r="AOC11" s="9"/>
      <c r="AOD11" s="9"/>
      <c r="AOE11" s="9"/>
      <c r="AOF11" s="9"/>
      <c r="AOG11" s="9"/>
      <c r="AOH11" s="9"/>
      <c r="AOI11" s="9"/>
      <c r="AOJ11" s="9"/>
      <c r="AOK11" s="9"/>
      <c r="AOL11" s="9"/>
      <c r="AOM11" s="9"/>
      <c r="AON11" s="9"/>
      <c r="AOO11" s="9"/>
      <c r="AOP11" s="9"/>
      <c r="AOQ11" s="9"/>
      <c r="AOR11" s="9"/>
      <c r="AOS11" s="9"/>
      <c r="AOT11" s="9"/>
      <c r="AOU11" s="9"/>
      <c r="AOV11" s="9"/>
      <c r="AOW11" s="9"/>
      <c r="AOX11" s="9"/>
      <c r="AOY11" s="9"/>
      <c r="AOZ11" s="9"/>
      <c r="APA11" s="9"/>
      <c r="APB11" s="9"/>
      <c r="APC11" s="9"/>
      <c r="APD11" s="9"/>
      <c r="APE11" s="9"/>
      <c r="APF11" s="9"/>
      <c r="APG11" s="9"/>
      <c r="APH11" s="9"/>
      <c r="API11" s="9"/>
      <c r="APJ11" s="9"/>
      <c r="APK11" s="9"/>
      <c r="APL11" s="9"/>
      <c r="APM11" s="9"/>
      <c r="APN11" s="9"/>
      <c r="APO11" s="9"/>
      <c r="APP11" s="9"/>
      <c r="APQ11" s="9"/>
      <c r="APR11" s="9"/>
      <c r="APS11" s="9"/>
      <c r="APT11" s="9"/>
      <c r="APU11" s="9"/>
      <c r="APV11" s="9"/>
      <c r="APW11" s="9"/>
      <c r="APX11" s="9"/>
      <c r="APY11" s="9"/>
      <c r="APZ11" s="9"/>
      <c r="AQA11" s="9"/>
      <c r="AQB11" s="9"/>
      <c r="AQC11" s="9"/>
      <c r="AQD11" s="9"/>
      <c r="AQE11" s="9"/>
      <c r="AQF11" s="9"/>
      <c r="AQG11" s="9"/>
      <c r="AQH11" s="9"/>
      <c r="AQI11" s="9"/>
      <c r="AQJ11" s="9"/>
      <c r="AQK11" s="9"/>
      <c r="AQL11" s="9"/>
      <c r="AQM11" s="9"/>
      <c r="AQN11" s="9"/>
      <c r="AQO11" s="9"/>
      <c r="AQP11" s="9"/>
      <c r="AQQ11" s="9"/>
      <c r="AQR11" s="9"/>
      <c r="AQS11" s="9"/>
      <c r="AQT11" s="9"/>
      <c r="AQU11" s="9"/>
      <c r="AQV11" s="9"/>
      <c r="AQW11" s="9"/>
      <c r="AQX11" s="9"/>
      <c r="AQY11" s="9"/>
      <c r="AQZ11" s="9"/>
      <c r="ARA11" s="9"/>
      <c r="ARB11" s="9"/>
      <c r="ARC11" s="9"/>
      <c r="ARD11" s="9"/>
      <c r="ARE11" s="9"/>
      <c r="ARF11" s="9"/>
      <c r="ARG11" s="9"/>
      <c r="ARH11" s="9"/>
      <c r="ARI11" s="9"/>
      <c r="ARJ11" s="9"/>
      <c r="ARK11" s="9"/>
      <c r="ARL11" s="9"/>
      <c r="ARM11" s="9"/>
      <c r="ARN11" s="9"/>
      <c r="ARO11" s="9"/>
      <c r="ARP11" s="9"/>
      <c r="ARQ11" s="9"/>
      <c r="ARR11" s="9"/>
      <c r="ARS11" s="9"/>
      <c r="ART11" s="9"/>
      <c r="ARU11" s="9"/>
      <c r="ARV11" s="9"/>
      <c r="ARW11" s="9"/>
      <c r="ARX11" s="9"/>
      <c r="ARY11" s="9"/>
      <c r="ARZ11" s="9"/>
      <c r="ASA11" s="9"/>
      <c r="ASB11" s="9"/>
      <c r="ASC11" s="9"/>
      <c r="ASD11" s="9"/>
      <c r="ASE11" s="9"/>
      <c r="ASF11" s="9"/>
      <c r="ASG11" s="9"/>
      <c r="ASH11" s="9"/>
      <c r="ASI11" s="9"/>
      <c r="ASJ11" s="9"/>
      <c r="ASK11" s="9"/>
      <c r="ASL11" s="9"/>
      <c r="ASM11" s="9"/>
      <c r="ASN11" s="9"/>
      <c r="ASO11" s="9"/>
      <c r="ASP11" s="9"/>
      <c r="ASQ11" s="9"/>
      <c r="ASR11" s="9"/>
      <c r="ASS11" s="9"/>
      <c r="AST11" s="9"/>
      <c r="ASU11" s="9"/>
      <c r="ASV11" s="9"/>
      <c r="ASW11" s="9"/>
      <c r="ASX11" s="9"/>
      <c r="ASY11" s="9"/>
      <c r="ASZ11" s="9"/>
      <c r="ATA11" s="9"/>
      <c r="ATB11" s="9"/>
      <c r="ATC11" s="9"/>
      <c r="ATD11" s="9"/>
      <c r="ATE11" s="9"/>
      <c r="ATF11" s="9"/>
      <c r="ATG11" s="9"/>
      <c r="ATH11" s="9"/>
      <c r="ATI11" s="9"/>
      <c r="ATJ11" s="9"/>
      <c r="ATK11" s="9"/>
      <c r="ATL11" s="9"/>
      <c r="ATM11" s="9"/>
      <c r="ATN11" s="9"/>
      <c r="ATO11" s="9"/>
      <c r="ATP11" s="9"/>
      <c r="ATQ11" s="9"/>
      <c r="ATR11" s="9"/>
      <c r="ATS11" s="9"/>
      <c r="ATT11" s="9"/>
      <c r="ATU11" s="9"/>
      <c r="ATV11" s="9"/>
      <c r="ATW11" s="9"/>
      <c r="ATX11" s="9"/>
      <c r="ATY11" s="9"/>
      <c r="ATZ11" s="9"/>
      <c r="AUA11" s="9"/>
      <c r="AUB11" s="9"/>
      <c r="AUC11" s="9"/>
      <c r="AUD11" s="9"/>
      <c r="AUE11" s="9"/>
      <c r="AUF11" s="9"/>
      <c r="AUG11" s="9"/>
      <c r="AUH11" s="9"/>
      <c r="AUI11" s="9"/>
      <c r="AUJ11" s="9"/>
      <c r="AUK11" s="9"/>
      <c r="AUL11" s="9"/>
      <c r="AUM11" s="9"/>
      <c r="AUN11" s="9"/>
      <c r="AUO11" s="9"/>
      <c r="AUP11" s="9"/>
      <c r="AUQ11" s="9"/>
      <c r="AUR11" s="9"/>
      <c r="AUS11" s="9"/>
      <c r="AUT11" s="9"/>
      <c r="AUU11" s="9"/>
      <c r="AUV11" s="9"/>
      <c r="AUW11" s="9"/>
      <c r="AUX11" s="9"/>
      <c r="AUY11" s="9"/>
      <c r="AUZ11" s="9"/>
      <c r="AVA11" s="9"/>
      <c r="AVB11" s="9"/>
      <c r="AVC11" s="9"/>
      <c r="AVD11" s="9"/>
      <c r="AVE11" s="9"/>
      <c r="AVF11" s="9"/>
      <c r="AVG11" s="9"/>
      <c r="AVH11" s="9"/>
      <c r="AVI11" s="9"/>
      <c r="AVJ11" s="9"/>
      <c r="AVK11" s="9"/>
      <c r="AVL11" s="9"/>
      <c r="AVM11" s="9"/>
      <c r="AVN11" s="9"/>
      <c r="AVO11" s="9"/>
      <c r="AVP11" s="9"/>
      <c r="AVQ11" s="9"/>
      <c r="AVR11" s="9"/>
      <c r="AVS11" s="9"/>
      <c r="AVT11" s="9"/>
      <c r="AVU11" s="9"/>
      <c r="AVV11" s="9"/>
      <c r="AVW11" s="9"/>
      <c r="AVX11" s="9"/>
      <c r="AVY11" s="9"/>
      <c r="AVZ11" s="9"/>
      <c r="AWA11" s="9"/>
      <c r="AWB11" s="9"/>
      <c r="AWC11" s="9"/>
      <c r="AWD11" s="9"/>
      <c r="AWE11" s="9"/>
      <c r="AWF11" s="9"/>
      <c r="AWG11" s="9"/>
      <c r="AWH11" s="9"/>
      <c r="AWI11" s="9"/>
      <c r="AWJ11" s="9"/>
      <c r="AWK11" s="9"/>
      <c r="AWL11" s="9"/>
      <c r="AWM11" s="9"/>
      <c r="AWN11" s="9"/>
      <c r="AWO11" s="9"/>
      <c r="AWP11" s="9"/>
      <c r="AWQ11" s="9"/>
      <c r="AWR11" s="9"/>
      <c r="AWS11" s="9"/>
      <c r="AWT11" s="9"/>
      <c r="AWU11" s="9"/>
      <c r="AWV11" s="9"/>
      <c r="AWW11" s="9"/>
      <c r="AWX11" s="9"/>
      <c r="AWY11" s="9"/>
      <c r="AWZ11" s="9"/>
      <c r="AXA11" s="9"/>
      <c r="AXB11" s="9"/>
      <c r="AXC11" s="9"/>
      <c r="AXD11" s="9"/>
      <c r="AXE11" s="9"/>
      <c r="AXF11" s="9"/>
      <c r="AXG11" s="9"/>
      <c r="AXH11" s="9"/>
      <c r="AXI11" s="9"/>
      <c r="AXJ11" s="9"/>
      <c r="AXK11" s="9"/>
      <c r="AXL11" s="9"/>
      <c r="AXM11" s="9"/>
      <c r="AXN11" s="9"/>
      <c r="AXO11" s="9"/>
      <c r="AXP11" s="9"/>
      <c r="AXQ11" s="9"/>
      <c r="AXR11" s="9"/>
      <c r="AXS11" s="9"/>
      <c r="AXT11" s="9"/>
      <c r="AXU11" s="9"/>
      <c r="AXV11" s="9"/>
      <c r="AXW11" s="9"/>
      <c r="AXX11" s="9"/>
      <c r="AXY11" s="9"/>
      <c r="AXZ11" s="9"/>
      <c r="AYA11" s="9"/>
      <c r="AYB11" s="9"/>
      <c r="AYC11" s="9"/>
      <c r="AYD11" s="9"/>
      <c r="AYE11" s="9"/>
      <c r="AYF11" s="9"/>
      <c r="AYG11" s="9"/>
      <c r="AYH11" s="9"/>
      <c r="AYI11" s="9"/>
      <c r="AYJ11" s="9"/>
      <c r="AYK11" s="9"/>
      <c r="AYL11" s="9"/>
      <c r="AYM11" s="9"/>
      <c r="AYN11" s="9"/>
      <c r="AYO11" s="9"/>
      <c r="AYP11" s="9"/>
      <c r="AYQ11" s="9"/>
      <c r="AYR11" s="9"/>
      <c r="AYS11" s="9"/>
      <c r="AYT11" s="9"/>
      <c r="AYU11" s="9"/>
      <c r="AYV11" s="9"/>
      <c r="AYW11" s="9"/>
      <c r="AYX11" s="9"/>
      <c r="AYY11" s="9"/>
      <c r="AYZ11" s="9"/>
      <c r="AZA11" s="9"/>
      <c r="AZB11" s="9"/>
      <c r="AZC11" s="9"/>
      <c r="AZD11" s="9"/>
      <c r="AZE11" s="9"/>
      <c r="AZF11" s="9"/>
      <c r="AZG11" s="9"/>
      <c r="AZH11" s="9"/>
      <c r="AZI11" s="9"/>
      <c r="AZJ11" s="9"/>
      <c r="AZK11" s="9"/>
      <c r="AZL11" s="9"/>
      <c r="AZM11" s="9"/>
      <c r="AZN11" s="9"/>
      <c r="AZO11" s="9"/>
      <c r="AZP11" s="9"/>
      <c r="AZQ11" s="9"/>
      <c r="AZR11" s="9"/>
      <c r="AZS11" s="9"/>
      <c r="AZT11" s="9"/>
      <c r="AZU11" s="9"/>
      <c r="AZV11" s="9"/>
      <c r="AZW11" s="9"/>
      <c r="AZX11" s="9"/>
      <c r="AZY11" s="9"/>
      <c r="AZZ11" s="9"/>
      <c r="BAA11" s="9"/>
      <c r="BAB11" s="9"/>
      <c r="BAC11" s="9"/>
      <c r="BAD11" s="9"/>
      <c r="BAE11" s="9"/>
      <c r="BAF11" s="9"/>
      <c r="BAG11" s="9"/>
      <c r="BAH11" s="9"/>
      <c r="BAI11" s="9"/>
      <c r="BAJ11" s="9"/>
      <c r="BAK11" s="9"/>
      <c r="BAL11" s="9"/>
      <c r="BAM11" s="9"/>
      <c r="BAN11" s="9"/>
      <c r="BAO11" s="9"/>
      <c r="BAP11" s="9"/>
      <c r="BAQ11" s="9"/>
      <c r="BAR11" s="9"/>
      <c r="BAS11" s="9"/>
      <c r="BAT11" s="9"/>
      <c r="BAU11" s="9"/>
      <c r="BAV11" s="9"/>
      <c r="BAW11" s="9"/>
      <c r="BAX11" s="9"/>
      <c r="BAY11" s="9"/>
      <c r="BAZ11" s="9"/>
      <c r="BBA11" s="9"/>
      <c r="BBB11" s="9"/>
      <c r="BBC11" s="9"/>
      <c r="BBD11" s="9"/>
      <c r="BBE11" s="9"/>
      <c r="BBF11" s="9"/>
      <c r="BBG11" s="9"/>
      <c r="BBH11" s="9"/>
      <c r="BBI11" s="9"/>
      <c r="BBJ11" s="9"/>
      <c r="BBK11" s="9"/>
      <c r="BBL11" s="9"/>
      <c r="BBM11" s="9"/>
      <c r="BBN11" s="9"/>
      <c r="BBO11" s="9"/>
      <c r="BBP11" s="9"/>
      <c r="BBQ11" s="9"/>
      <c r="BBR11" s="9"/>
      <c r="BBS11" s="9"/>
      <c r="BBT11" s="9"/>
      <c r="BBU11" s="9"/>
      <c r="BBV11" s="9"/>
      <c r="BBW11" s="9"/>
      <c r="BBX11" s="9"/>
      <c r="BBY11" s="9"/>
      <c r="BBZ11" s="9"/>
      <c r="BCA11" s="9"/>
      <c r="BCB11" s="9"/>
      <c r="BCC11" s="9"/>
      <c r="BCD11" s="9"/>
      <c r="BCE11" s="9"/>
      <c r="BCF11" s="9"/>
      <c r="BCG11" s="9"/>
      <c r="BCH11" s="9"/>
      <c r="BCI11" s="9"/>
      <c r="BCJ11" s="9"/>
      <c r="BCK11" s="9"/>
      <c r="BCL11" s="9"/>
      <c r="BCM11" s="9"/>
      <c r="BCN11" s="9"/>
      <c r="BCO11" s="9"/>
      <c r="BCP11" s="9"/>
      <c r="BCQ11" s="9"/>
      <c r="BCR11" s="9"/>
      <c r="BCS11" s="9"/>
      <c r="BCT11" s="9"/>
      <c r="BCU11" s="9"/>
      <c r="BCV11" s="9"/>
      <c r="BCW11" s="9"/>
      <c r="BCX11" s="9"/>
      <c r="BCY11" s="9"/>
      <c r="BCZ11" s="9"/>
      <c r="BDA11" s="9"/>
      <c r="BDB11" s="9"/>
      <c r="BDC11" s="9"/>
      <c r="BDD11" s="9"/>
      <c r="BDE11" s="9"/>
      <c r="BDF11" s="9"/>
      <c r="BDG11" s="9"/>
      <c r="BDH11" s="9"/>
      <c r="BDI11" s="9"/>
      <c r="BDJ11" s="9"/>
      <c r="BDK11" s="9"/>
      <c r="BDL11" s="9"/>
      <c r="BDM11" s="9"/>
      <c r="BDN11" s="9"/>
      <c r="BDO11" s="9"/>
      <c r="BDP11" s="9"/>
      <c r="BDQ11" s="9"/>
      <c r="BDR11" s="9"/>
      <c r="BDS11" s="9"/>
      <c r="BDT11" s="9"/>
      <c r="BDU11" s="9"/>
      <c r="BDV11" s="9"/>
      <c r="BDW11" s="9"/>
      <c r="BDX11" s="9"/>
      <c r="BDY11" s="9"/>
      <c r="BDZ11" s="9"/>
      <c r="BEA11" s="9"/>
      <c r="BEB11" s="9"/>
      <c r="BEC11" s="9"/>
      <c r="BED11" s="9"/>
      <c r="BEE11" s="9"/>
      <c r="BEF11" s="9"/>
      <c r="BEG11" s="9"/>
      <c r="BEH11" s="9"/>
      <c r="BEI11" s="9"/>
      <c r="BEJ11" s="9"/>
      <c r="BEK11" s="9"/>
      <c r="BEL11" s="9"/>
      <c r="BEM11" s="9"/>
      <c r="BEN11" s="9"/>
      <c r="BEO11" s="9"/>
      <c r="BEP11" s="9"/>
      <c r="BEQ11" s="9"/>
      <c r="BER11" s="9"/>
      <c r="BES11" s="9"/>
      <c r="BET11" s="9"/>
      <c r="BEU11" s="9"/>
      <c r="BEV11" s="9"/>
      <c r="BEW11" s="9"/>
      <c r="BEX11" s="9"/>
      <c r="BEY11" s="9"/>
      <c r="BEZ11" s="9"/>
      <c r="BFA11" s="9"/>
      <c r="BFB11" s="9"/>
      <c r="BFC11" s="9"/>
      <c r="BFD11" s="9"/>
      <c r="BFE11" s="9"/>
      <c r="BFF11" s="9"/>
      <c r="BFG11" s="9"/>
      <c r="BFH11" s="9"/>
      <c r="BFI11" s="9"/>
      <c r="BFJ11" s="9"/>
      <c r="BFK11" s="9"/>
    </row>
    <row r="12" spans="1:1519" x14ac:dyDescent="0.2">
      <c r="A12" s="85" t="s">
        <v>6038</v>
      </c>
      <c r="B12" s="34" t="s">
        <v>6039</v>
      </c>
      <c r="C12" s="29">
        <v>695</v>
      </c>
      <c r="D12" s="29">
        <v>382.25</v>
      </c>
      <c r="E12" s="29">
        <v>556</v>
      </c>
      <c r="F12" s="30" t="s">
        <v>2922</v>
      </c>
      <c r="G12" s="84" t="s">
        <v>6040</v>
      </c>
    </row>
    <row r="13" spans="1:1519" x14ac:dyDescent="0.2">
      <c r="A13" s="85" t="s">
        <v>2920</v>
      </c>
      <c r="B13" s="34" t="s">
        <v>2921</v>
      </c>
      <c r="C13" s="29">
        <v>33</v>
      </c>
      <c r="D13" s="29">
        <v>18.149999999999999</v>
      </c>
      <c r="E13" s="29">
        <v>26.4</v>
      </c>
      <c r="F13" s="30" t="s">
        <v>2922</v>
      </c>
      <c r="G13" s="84" t="s">
        <v>2923</v>
      </c>
    </row>
    <row r="14" spans="1:1519" x14ac:dyDescent="0.2">
      <c r="A14" s="89" t="s">
        <v>2912</v>
      </c>
      <c r="B14" s="34" t="s">
        <v>2913</v>
      </c>
      <c r="C14" s="29">
        <v>33</v>
      </c>
      <c r="D14" s="29">
        <v>18.149999999999999</v>
      </c>
      <c r="E14" s="29">
        <v>26.4</v>
      </c>
      <c r="F14" s="30" t="s">
        <v>2908</v>
      </c>
      <c r="G14" s="84" t="s">
        <v>2914</v>
      </c>
    </row>
    <row r="15" spans="1:1519" x14ac:dyDescent="0.2">
      <c r="A15" s="85"/>
      <c r="B15" s="34"/>
      <c r="C15" s="29"/>
      <c r="D15" s="29"/>
      <c r="E15" s="29"/>
      <c r="F15" s="30"/>
      <c r="G15" s="84"/>
    </row>
    <row r="16" spans="1:1519" s="3" customFormat="1" ht="18" x14ac:dyDescent="0.25">
      <c r="A16" s="178" t="s">
        <v>8890</v>
      </c>
      <c r="B16" s="178"/>
      <c r="C16" s="178"/>
      <c r="D16" s="178"/>
      <c r="E16" s="178"/>
      <c r="F16" s="178"/>
      <c r="G16" s="178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</row>
    <row r="17" spans="1:1519" x14ac:dyDescent="0.2">
      <c r="A17" s="85" t="s">
        <v>5240</v>
      </c>
      <c r="B17" s="34" t="s">
        <v>5241</v>
      </c>
      <c r="C17" s="29">
        <v>255</v>
      </c>
      <c r="D17" s="29">
        <v>140.25</v>
      </c>
      <c r="E17" s="29">
        <v>204</v>
      </c>
      <c r="F17" s="30" t="s">
        <v>5242</v>
      </c>
      <c r="G17" s="84" t="s">
        <v>5243</v>
      </c>
    </row>
    <row r="18" spans="1:1519" x14ac:dyDescent="0.2">
      <c r="A18" s="85"/>
      <c r="B18" s="34"/>
      <c r="C18" s="29"/>
      <c r="D18" s="29"/>
      <c r="E18" s="29"/>
      <c r="F18" s="30"/>
      <c r="G18" s="84"/>
    </row>
    <row r="19" spans="1:1519" s="3" customFormat="1" ht="18" x14ac:dyDescent="0.25">
      <c r="A19" s="178" t="s">
        <v>5451</v>
      </c>
      <c r="B19" s="178"/>
      <c r="C19" s="178"/>
      <c r="D19" s="178"/>
      <c r="E19" s="178"/>
      <c r="F19" s="178"/>
      <c r="G19" s="178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9"/>
      <c r="AYP19" s="9"/>
      <c r="AYQ19" s="9"/>
      <c r="AYR19" s="9"/>
      <c r="AYS19" s="9"/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</row>
    <row r="20" spans="1:1519" x14ac:dyDescent="0.2">
      <c r="A20" s="85" t="s">
        <v>5449</v>
      </c>
      <c r="B20" s="34" t="s">
        <v>5450</v>
      </c>
      <c r="C20" s="29">
        <v>420</v>
      </c>
      <c r="D20" s="29">
        <v>231</v>
      </c>
      <c r="E20" s="29">
        <v>336</v>
      </c>
      <c r="F20" s="30" t="s">
        <v>5451</v>
      </c>
      <c r="G20" s="84" t="s">
        <v>5452</v>
      </c>
    </row>
    <row r="21" spans="1:1519" x14ac:dyDescent="0.2">
      <c r="A21" s="85" t="s">
        <v>1257</v>
      </c>
      <c r="B21" s="34" t="s">
        <v>1258</v>
      </c>
      <c r="C21" s="29">
        <v>35</v>
      </c>
      <c r="D21" s="29">
        <v>19.25</v>
      </c>
      <c r="E21" s="29">
        <v>28</v>
      </c>
      <c r="F21" s="30" t="s">
        <v>1259</v>
      </c>
      <c r="G21" s="84" t="s">
        <v>1260</v>
      </c>
    </row>
    <row r="22" spans="1:1519" x14ac:dyDescent="0.2">
      <c r="A22" s="85"/>
      <c r="B22" s="34"/>
      <c r="C22" s="29"/>
      <c r="D22" s="29"/>
      <c r="E22" s="29"/>
      <c r="F22" s="30"/>
      <c r="G22" s="84"/>
    </row>
    <row r="23" spans="1:1519" s="3" customFormat="1" ht="18" x14ac:dyDescent="0.25">
      <c r="A23" s="178" t="s">
        <v>8891</v>
      </c>
      <c r="B23" s="178"/>
      <c r="C23" s="178"/>
      <c r="D23" s="178"/>
      <c r="E23" s="178"/>
      <c r="F23" s="178"/>
      <c r="G23" s="178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</row>
    <row r="24" spans="1:1519" x14ac:dyDescent="0.2">
      <c r="A24" s="89" t="s">
        <v>680</v>
      </c>
      <c r="B24" s="34" t="s">
        <v>681</v>
      </c>
      <c r="C24" s="29">
        <v>994</v>
      </c>
      <c r="D24" s="29">
        <v>695.8</v>
      </c>
      <c r="E24" s="29">
        <v>994</v>
      </c>
      <c r="F24" s="30" t="s">
        <v>346</v>
      </c>
      <c r="G24" s="84" t="s">
        <v>682</v>
      </c>
    </row>
    <row r="25" spans="1:1519" x14ac:dyDescent="0.2">
      <c r="A25" s="89" t="s">
        <v>344</v>
      </c>
      <c r="B25" s="34" t="s">
        <v>345</v>
      </c>
      <c r="C25" s="29">
        <v>289</v>
      </c>
      <c r="D25" s="29">
        <v>202.3</v>
      </c>
      <c r="E25" s="29">
        <v>289</v>
      </c>
      <c r="F25" s="30" t="s">
        <v>346</v>
      </c>
      <c r="G25" s="84" t="s">
        <v>347</v>
      </c>
    </row>
    <row r="26" spans="1:1519" x14ac:dyDescent="0.2">
      <c r="A26" s="89" t="s">
        <v>664</v>
      </c>
      <c r="B26" s="34" t="s">
        <v>665</v>
      </c>
      <c r="C26" s="29">
        <v>977</v>
      </c>
      <c r="D26" s="29">
        <v>683.9</v>
      </c>
      <c r="E26" s="29">
        <v>977</v>
      </c>
      <c r="F26" s="30" t="s">
        <v>346</v>
      </c>
      <c r="G26" s="84" t="s">
        <v>666</v>
      </c>
    </row>
    <row r="27" spans="1:1519" x14ac:dyDescent="0.2">
      <c r="A27" s="89" t="s">
        <v>644</v>
      </c>
      <c r="B27" s="34" t="s">
        <v>645</v>
      </c>
      <c r="C27" s="29">
        <v>886</v>
      </c>
      <c r="D27" s="29">
        <v>620.20000000000005</v>
      </c>
      <c r="E27" s="29">
        <v>886</v>
      </c>
      <c r="F27" s="30" t="s">
        <v>346</v>
      </c>
      <c r="G27" s="84" t="s">
        <v>646</v>
      </c>
    </row>
    <row r="28" spans="1:1519" x14ac:dyDescent="0.2">
      <c r="A28" s="89" t="s">
        <v>640</v>
      </c>
      <c r="B28" s="34" t="s">
        <v>641</v>
      </c>
      <c r="C28" s="29">
        <v>886</v>
      </c>
      <c r="D28" s="29">
        <v>620.20000000000005</v>
      </c>
      <c r="E28" s="29">
        <v>886</v>
      </c>
      <c r="F28" s="30" t="s">
        <v>346</v>
      </c>
      <c r="G28" s="84" t="s">
        <v>642</v>
      </c>
    </row>
    <row r="29" spans="1:1519" x14ac:dyDescent="0.2">
      <c r="A29" s="89" t="s">
        <v>871</v>
      </c>
      <c r="B29" s="34" t="s">
        <v>872</v>
      </c>
      <c r="C29" s="29">
        <v>1958</v>
      </c>
      <c r="D29" s="29">
        <v>1370.6</v>
      </c>
      <c r="E29" s="29">
        <v>1958</v>
      </c>
      <c r="F29" s="30" t="s">
        <v>346</v>
      </c>
      <c r="G29" s="84" t="s">
        <v>873</v>
      </c>
    </row>
    <row r="30" spans="1:1519" x14ac:dyDescent="0.2">
      <c r="A30" s="89" t="s">
        <v>867</v>
      </c>
      <c r="B30" s="34" t="s">
        <v>868</v>
      </c>
      <c r="C30" s="29">
        <v>1958</v>
      </c>
      <c r="D30" s="29">
        <v>1370.6</v>
      </c>
      <c r="E30" s="29">
        <v>1958</v>
      </c>
      <c r="F30" s="30" t="s">
        <v>346</v>
      </c>
      <c r="G30" s="84" t="s">
        <v>869</v>
      </c>
    </row>
    <row r="31" spans="1:1519" x14ac:dyDescent="0.2">
      <c r="A31" s="89" t="s">
        <v>704</v>
      </c>
      <c r="B31" s="34" t="s">
        <v>705</v>
      </c>
      <c r="C31" s="29">
        <v>1053</v>
      </c>
      <c r="D31" s="29">
        <v>737.1</v>
      </c>
      <c r="E31" s="29">
        <v>1053</v>
      </c>
      <c r="F31" s="30" t="s">
        <v>346</v>
      </c>
      <c r="G31" s="84" t="s">
        <v>706</v>
      </c>
    </row>
    <row r="32" spans="1:1519" x14ac:dyDescent="0.2">
      <c r="A32" s="89" t="s">
        <v>426</v>
      </c>
      <c r="B32" s="34" t="s">
        <v>427</v>
      </c>
      <c r="C32" s="29">
        <v>527</v>
      </c>
      <c r="D32" s="29">
        <v>368.9</v>
      </c>
      <c r="E32" s="29">
        <v>527</v>
      </c>
      <c r="F32" s="30" t="s">
        <v>346</v>
      </c>
      <c r="G32" s="84" t="s">
        <v>428</v>
      </c>
    </row>
    <row r="33" spans="1:1519" x14ac:dyDescent="0.2">
      <c r="A33" s="89" t="s">
        <v>422</v>
      </c>
      <c r="B33" s="34" t="s">
        <v>423</v>
      </c>
      <c r="C33" s="29">
        <v>527</v>
      </c>
      <c r="D33" s="29">
        <v>368.9</v>
      </c>
      <c r="E33" s="29">
        <v>527</v>
      </c>
      <c r="F33" s="30" t="s">
        <v>346</v>
      </c>
      <c r="G33" s="84" t="s">
        <v>424</v>
      </c>
    </row>
    <row r="34" spans="1:1519" x14ac:dyDescent="0.2">
      <c r="A34" s="89" t="s">
        <v>600</v>
      </c>
      <c r="B34" s="34" t="s">
        <v>601</v>
      </c>
      <c r="C34" s="29">
        <v>810</v>
      </c>
      <c r="D34" s="29">
        <v>567</v>
      </c>
      <c r="E34" s="29">
        <v>810</v>
      </c>
      <c r="F34" s="30" t="s">
        <v>346</v>
      </c>
      <c r="G34" s="84" t="s">
        <v>602</v>
      </c>
    </row>
    <row r="35" spans="1:1519" x14ac:dyDescent="0.2">
      <c r="A35" s="89" t="s">
        <v>811</v>
      </c>
      <c r="B35" s="34" t="s">
        <v>812</v>
      </c>
      <c r="C35" s="29">
        <v>1593</v>
      </c>
      <c r="D35" s="29">
        <v>1115.0999999999999</v>
      </c>
      <c r="E35" s="29">
        <v>1593</v>
      </c>
      <c r="F35" s="30" t="s">
        <v>346</v>
      </c>
      <c r="G35" s="84" t="s">
        <v>813</v>
      </c>
    </row>
    <row r="36" spans="1:1519" x14ac:dyDescent="0.2">
      <c r="A36" s="89" t="s">
        <v>592</v>
      </c>
      <c r="B36" s="34" t="s">
        <v>593</v>
      </c>
      <c r="C36" s="29">
        <v>797</v>
      </c>
      <c r="D36" s="29">
        <v>557.9</v>
      </c>
      <c r="E36" s="29">
        <v>797</v>
      </c>
      <c r="F36" s="30" t="s">
        <v>346</v>
      </c>
      <c r="G36" s="84" t="s">
        <v>594</v>
      </c>
    </row>
    <row r="37" spans="1:1519" x14ac:dyDescent="0.2">
      <c r="A37" s="89" t="s">
        <v>588</v>
      </c>
      <c r="B37" s="34" t="s">
        <v>589</v>
      </c>
      <c r="C37" s="29">
        <v>797</v>
      </c>
      <c r="D37" s="29">
        <v>557.9</v>
      </c>
      <c r="E37" s="29">
        <v>797</v>
      </c>
      <c r="F37" s="30" t="s">
        <v>346</v>
      </c>
      <c r="G37" s="84" t="s">
        <v>590</v>
      </c>
    </row>
    <row r="38" spans="1:1519" x14ac:dyDescent="0.2">
      <c r="A38" s="89" t="s">
        <v>891</v>
      </c>
      <c r="B38" s="34" t="s">
        <v>892</v>
      </c>
      <c r="C38" s="29">
        <v>3645</v>
      </c>
      <c r="D38" s="29">
        <v>2551.5</v>
      </c>
      <c r="E38" s="29">
        <v>3645</v>
      </c>
      <c r="F38" s="30" t="s">
        <v>346</v>
      </c>
      <c r="G38" s="84" t="s">
        <v>893</v>
      </c>
    </row>
    <row r="39" spans="1:1519" x14ac:dyDescent="0.2">
      <c r="A39" s="89" t="s">
        <v>847</v>
      </c>
      <c r="B39" s="34" t="s">
        <v>848</v>
      </c>
      <c r="C39" s="29">
        <v>1823</v>
      </c>
      <c r="D39" s="29">
        <v>1276.0999999999999</v>
      </c>
      <c r="E39" s="29">
        <v>1823</v>
      </c>
      <c r="F39" s="30" t="s">
        <v>346</v>
      </c>
      <c r="G39" s="84" t="s">
        <v>849</v>
      </c>
    </row>
    <row r="40" spans="1:1519" x14ac:dyDescent="0.2">
      <c r="A40" s="89" t="s">
        <v>843</v>
      </c>
      <c r="B40" s="34" t="s">
        <v>844</v>
      </c>
      <c r="C40" s="29">
        <v>1823</v>
      </c>
      <c r="D40" s="29">
        <v>1276.0999999999999</v>
      </c>
      <c r="E40" s="29">
        <v>1823</v>
      </c>
      <c r="F40" s="30" t="s">
        <v>346</v>
      </c>
      <c r="G40" s="84" t="s">
        <v>845</v>
      </c>
    </row>
    <row r="41" spans="1:1519" x14ac:dyDescent="0.2">
      <c r="A41" s="89" t="s">
        <v>931</v>
      </c>
      <c r="B41" s="34" t="s">
        <v>932</v>
      </c>
      <c r="C41" s="29">
        <v>16</v>
      </c>
      <c r="D41" s="29">
        <v>11.2</v>
      </c>
      <c r="E41" s="29">
        <v>16</v>
      </c>
      <c r="F41" s="30" t="s">
        <v>346</v>
      </c>
      <c r="G41" s="84" t="s">
        <v>934</v>
      </c>
    </row>
    <row r="42" spans="1:1519" x14ac:dyDescent="0.2">
      <c r="A42" s="89" t="s">
        <v>261</v>
      </c>
      <c r="B42" s="34" t="s">
        <v>262</v>
      </c>
      <c r="C42" s="29">
        <v>16</v>
      </c>
      <c r="D42" s="29">
        <v>11.2</v>
      </c>
      <c r="E42" s="29">
        <v>16</v>
      </c>
      <c r="F42" s="30" t="s">
        <v>346</v>
      </c>
      <c r="G42" s="84" t="s">
        <v>263</v>
      </c>
    </row>
    <row r="43" spans="1:1519" x14ac:dyDescent="0.2">
      <c r="A43" s="89" t="s">
        <v>265</v>
      </c>
      <c r="B43" s="34" t="s">
        <v>266</v>
      </c>
      <c r="C43" s="29">
        <v>22</v>
      </c>
      <c r="D43" s="29">
        <v>15.4</v>
      </c>
      <c r="E43" s="29">
        <v>22</v>
      </c>
      <c r="F43" s="30" t="s">
        <v>346</v>
      </c>
      <c r="G43" s="84" t="s">
        <v>267</v>
      </c>
    </row>
    <row r="44" spans="1:1519" x14ac:dyDescent="0.2">
      <c r="A44" s="89" t="s">
        <v>543</v>
      </c>
      <c r="B44" s="34" t="s">
        <v>544</v>
      </c>
      <c r="C44" s="29">
        <v>737</v>
      </c>
      <c r="D44" s="29">
        <v>515.9</v>
      </c>
      <c r="E44" s="29">
        <v>737</v>
      </c>
      <c r="F44" s="30" t="s">
        <v>346</v>
      </c>
      <c r="G44" s="84" t="s">
        <v>545</v>
      </c>
    </row>
    <row r="45" spans="1:1519" x14ac:dyDescent="0.2">
      <c r="A45" s="85"/>
      <c r="B45" s="34"/>
      <c r="C45" s="29"/>
      <c r="D45" s="29"/>
      <c r="E45" s="29"/>
      <c r="F45" s="30"/>
      <c r="G45" s="84"/>
    </row>
    <row r="46" spans="1:1519" s="3" customFormat="1" ht="18" x14ac:dyDescent="0.25">
      <c r="A46" s="178" t="s">
        <v>8892</v>
      </c>
      <c r="B46" s="178"/>
      <c r="C46" s="178"/>
      <c r="D46" s="178"/>
      <c r="E46" s="178"/>
      <c r="F46" s="178"/>
      <c r="G46" s="178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</row>
    <row r="47" spans="1:1519" x14ac:dyDescent="0.2">
      <c r="A47" s="85" t="s">
        <v>1667</v>
      </c>
      <c r="B47" s="34" t="s">
        <v>1668</v>
      </c>
      <c r="C47" s="29">
        <v>8</v>
      </c>
      <c r="D47" s="29">
        <v>4.4000000000000004</v>
      </c>
      <c r="E47" s="29">
        <v>6.4</v>
      </c>
      <c r="F47" s="30" t="s">
        <v>1664</v>
      </c>
      <c r="G47" s="84" t="s">
        <v>1669</v>
      </c>
    </row>
    <row r="48" spans="1:1519" x14ac:dyDescent="0.2">
      <c r="A48" s="85" t="s">
        <v>1662</v>
      </c>
      <c r="B48" s="34" t="s">
        <v>1663</v>
      </c>
      <c r="C48" s="29">
        <v>8</v>
      </c>
      <c r="D48" s="29">
        <v>4.4000000000000004</v>
      </c>
      <c r="E48" s="29">
        <v>6.4</v>
      </c>
      <c r="F48" s="30" t="s">
        <v>1664</v>
      </c>
      <c r="G48" s="84" t="s">
        <v>1665</v>
      </c>
    </row>
    <row r="49" spans="1:1519" x14ac:dyDescent="0.2">
      <c r="A49" s="85"/>
      <c r="B49" s="34"/>
      <c r="C49" s="29"/>
      <c r="D49" s="29"/>
      <c r="E49" s="29"/>
      <c r="F49" s="30"/>
      <c r="G49" s="84"/>
    </row>
    <row r="50" spans="1:1519" s="3" customFormat="1" ht="18" x14ac:dyDescent="0.25">
      <c r="A50" s="178" t="s">
        <v>8893</v>
      </c>
      <c r="B50" s="178"/>
      <c r="C50" s="178"/>
      <c r="D50" s="178"/>
      <c r="E50" s="178"/>
      <c r="F50" s="178"/>
      <c r="G50" s="178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</row>
    <row r="51" spans="1:1519" x14ac:dyDescent="0.2">
      <c r="A51" s="85" t="s">
        <v>1303</v>
      </c>
      <c r="B51" s="34" t="s">
        <v>1304</v>
      </c>
      <c r="C51" s="29">
        <v>50</v>
      </c>
      <c r="D51" s="29">
        <v>27.5</v>
      </c>
      <c r="E51" s="29">
        <v>40</v>
      </c>
      <c r="F51" s="30" t="s">
        <v>1305</v>
      </c>
      <c r="G51" s="84" t="s">
        <v>1306</v>
      </c>
    </row>
    <row r="52" spans="1:1519" x14ac:dyDescent="0.2">
      <c r="A52" s="85" t="s">
        <v>1353</v>
      </c>
      <c r="B52" s="34" t="s">
        <v>1354</v>
      </c>
      <c r="C52" s="29">
        <v>70</v>
      </c>
      <c r="D52" s="29">
        <v>38.5</v>
      </c>
      <c r="E52" s="29">
        <v>56</v>
      </c>
      <c r="F52" s="30" t="s">
        <v>1355</v>
      </c>
      <c r="G52" s="84" t="s">
        <v>1306</v>
      </c>
    </row>
    <row r="53" spans="1:1519" x14ac:dyDescent="0.2">
      <c r="A53" s="85" t="s">
        <v>4030</v>
      </c>
      <c r="B53" s="34" t="s">
        <v>4031</v>
      </c>
      <c r="C53" s="29">
        <v>100</v>
      </c>
      <c r="D53" s="29">
        <v>55</v>
      </c>
      <c r="E53" s="29">
        <v>80</v>
      </c>
      <c r="F53" s="30" t="s">
        <v>4032</v>
      </c>
      <c r="G53" s="84" t="s">
        <v>1306</v>
      </c>
    </row>
    <row r="54" spans="1:1519" x14ac:dyDescent="0.2">
      <c r="A54" s="85" t="s">
        <v>4121</v>
      </c>
      <c r="B54" s="34" t="s">
        <v>4122</v>
      </c>
      <c r="C54" s="29">
        <v>120</v>
      </c>
      <c r="D54" s="29">
        <v>66</v>
      </c>
      <c r="E54" s="29">
        <v>96</v>
      </c>
      <c r="F54" s="30" t="s">
        <v>4123</v>
      </c>
      <c r="G54" s="84" t="s">
        <v>1306</v>
      </c>
    </row>
    <row r="55" spans="1:1519" x14ac:dyDescent="0.2">
      <c r="A55" s="85" t="s">
        <v>4329</v>
      </c>
      <c r="B55" s="34" t="s">
        <v>4330</v>
      </c>
      <c r="C55" s="29">
        <v>150</v>
      </c>
      <c r="D55" s="29">
        <v>82.5</v>
      </c>
      <c r="E55" s="29">
        <v>120</v>
      </c>
      <c r="F55" s="30" t="s">
        <v>4331</v>
      </c>
      <c r="G55" s="84" t="s">
        <v>1306</v>
      </c>
    </row>
    <row r="56" spans="1:1519" x14ac:dyDescent="0.2">
      <c r="A56" s="85"/>
      <c r="B56" s="34"/>
      <c r="C56" s="29"/>
      <c r="D56" s="29"/>
      <c r="E56" s="29"/>
      <c r="F56" s="30"/>
      <c r="G56" s="84"/>
    </row>
    <row r="57" spans="1:1519" s="3" customFormat="1" ht="18" x14ac:dyDescent="0.25">
      <c r="A57" s="178" t="s">
        <v>8894</v>
      </c>
      <c r="B57" s="178"/>
      <c r="C57" s="178"/>
      <c r="D57" s="178"/>
      <c r="E57" s="178"/>
      <c r="F57" s="178"/>
      <c r="G57" s="178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</row>
    <row r="58" spans="1:1519" x14ac:dyDescent="0.2">
      <c r="A58" s="85" t="s">
        <v>3306</v>
      </c>
      <c r="B58" s="34" t="s">
        <v>3307</v>
      </c>
      <c r="C58" s="29">
        <v>48</v>
      </c>
      <c r="D58" s="29">
        <v>26.4</v>
      </c>
      <c r="E58" s="29">
        <v>38.4</v>
      </c>
      <c r="F58" s="30" t="s">
        <v>1305</v>
      </c>
      <c r="G58" s="84" t="s">
        <v>3308</v>
      </c>
    </row>
    <row r="59" spans="1:1519" x14ac:dyDescent="0.2">
      <c r="A59" s="85" t="s">
        <v>3371</v>
      </c>
      <c r="B59" s="34" t="s">
        <v>3372</v>
      </c>
      <c r="C59" s="29">
        <v>52</v>
      </c>
      <c r="D59" s="29">
        <v>28.6</v>
      </c>
      <c r="E59" s="29">
        <v>41.6</v>
      </c>
      <c r="F59" s="30" t="s">
        <v>1355</v>
      </c>
      <c r="G59" s="84" t="s">
        <v>3308</v>
      </c>
    </row>
    <row r="60" spans="1:1519" x14ac:dyDescent="0.2">
      <c r="A60" s="85"/>
      <c r="B60" s="34"/>
      <c r="C60" s="29"/>
      <c r="D60" s="29"/>
      <c r="E60" s="29"/>
      <c r="F60" s="30"/>
      <c r="G60" s="84"/>
    </row>
    <row r="61" spans="1:1519" s="3" customFormat="1" ht="18" x14ac:dyDescent="0.25">
      <c r="A61" s="178" t="s">
        <v>8895</v>
      </c>
      <c r="B61" s="178"/>
      <c r="C61" s="178"/>
      <c r="D61" s="178"/>
      <c r="E61" s="178"/>
      <c r="F61" s="178"/>
      <c r="G61" s="178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</row>
    <row r="62" spans="1:1519" x14ac:dyDescent="0.2">
      <c r="A62" s="85" t="s">
        <v>8896</v>
      </c>
      <c r="B62" s="34" t="s">
        <v>8897</v>
      </c>
      <c r="C62" s="29">
        <v>27</v>
      </c>
      <c r="D62" s="29">
        <v>14.85</v>
      </c>
      <c r="E62" s="29">
        <v>21.6</v>
      </c>
      <c r="F62" s="30" t="s">
        <v>1355</v>
      </c>
      <c r="G62" s="84" t="s">
        <v>8898</v>
      </c>
    </row>
  </sheetData>
  <mergeCells count="13">
    <mergeCell ref="A1:G1"/>
    <mergeCell ref="A2:G2"/>
    <mergeCell ref="A3:G3"/>
    <mergeCell ref="A46:G46"/>
    <mergeCell ref="A50:G50"/>
    <mergeCell ref="A57:G57"/>
    <mergeCell ref="A61:G61"/>
    <mergeCell ref="A5:G5"/>
    <mergeCell ref="A8:G8"/>
    <mergeCell ref="A11:G11"/>
    <mergeCell ref="A16:G16"/>
    <mergeCell ref="A19:G19"/>
    <mergeCell ref="A23:G23"/>
  </mergeCells>
  <hyperlinks>
    <hyperlink ref="A3" r:id="rId1" display="www.kramerav.com/us" xr:uid="{BA2B8F90-6EA2-4602-8E40-5AA50186F62D}"/>
    <hyperlink ref="A3:G3" r:id="rId2" display=" Please register on our web site at www.kramerav.com/us to view and/or download the most current product pricing in PDF OR EXCEL format." xr:uid="{0F1E1764-1433-442E-8E9B-8735A13C7828}"/>
    <hyperlink ref="A17" r:id="rId3" xr:uid="{D4CF7344-477C-4F04-A5E4-679C3949FB22}"/>
    <hyperlink ref="A20" r:id="rId4" location="configurations" xr:uid="{39AFD8F4-DE34-4363-854D-02043F890AF8}"/>
    <hyperlink ref="A47" r:id="rId5" xr:uid="{8ABE24D0-ACE8-4DEC-A1CF-22B4949D2611}"/>
    <hyperlink ref="A48" r:id="rId6" xr:uid="{ED3920BC-2D3B-496E-B902-732DEDE34625}"/>
    <hyperlink ref="A51:A55" r:id="rId7" display="CA-USB3/AAE-10" xr:uid="{A8DD2877-4884-48CB-9F38-EE782B5B9D77}"/>
    <hyperlink ref="A58:A59" r:id="rId8" display="C-USBC/HM-10" xr:uid="{1BD063F9-84F3-4FB5-81CF-F77E10B58E39}"/>
    <hyperlink ref="A62" r:id="rId9" xr:uid="{787ABA46-21A6-4E06-A0DA-4784D717BBA2}"/>
    <hyperlink ref="A9" r:id="rId10" xr:uid="{3A1624D4-DC03-4445-B327-B82234C37E9C}"/>
    <hyperlink ref="A13" r:id="rId11" xr:uid="{E3A93338-B673-4FED-821F-BF7E1AFF5141}"/>
    <hyperlink ref="A12" r:id="rId12" xr:uid="{177C1736-8B8A-4F86-B06B-529B244EFCE7}"/>
    <hyperlink ref="A6" r:id="rId13" xr:uid="{DAE926F8-8605-4D4D-A533-5290FE0A74A9}"/>
  </hyperlinks>
  <pageMargins left="0.7" right="0.7" top="0.75" bottom="0.75" header="0.3" footer="0.3"/>
  <drawing r:id="rId1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0FCC1-AA35-4E03-BEC0-A3549EAFE26D}">
  <dimension ref="A1:BFK17"/>
  <sheetViews>
    <sheetView workbookViewId="0">
      <selection activeCell="E4" sqref="E1:E1048576"/>
    </sheetView>
  </sheetViews>
  <sheetFormatPr defaultRowHeight="12.75" x14ac:dyDescent="0.2"/>
  <cols>
    <col min="1" max="1" width="55.7109375" style="36" bestFit="1" customWidth="1"/>
    <col min="2" max="2" width="13.7109375" style="5" bestFit="1" customWidth="1"/>
    <col min="3" max="4" width="10.85546875" style="28" bestFit="1" customWidth="1"/>
    <col min="5" max="5" width="12.42578125" style="28" bestFit="1" customWidth="1"/>
    <col min="6" max="6" width="19.140625" style="6" bestFit="1" customWidth="1"/>
    <col min="7" max="7" width="124.5703125" style="53" customWidth="1"/>
    <col min="8" max="1519" width="9.140625" style="11"/>
  </cols>
  <sheetData>
    <row r="1" spans="1:1519" s="11" customFormat="1" ht="23.25" x14ac:dyDescent="0.2">
      <c r="A1" s="180" t="s">
        <v>0</v>
      </c>
      <c r="B1" s="181"/>
      <c r="C1" s="181"/>
      <c r="D1" s="181"/>
      <c r="E1" s="181"/>
      <c r="F1" s="182"/>
      <c r="G1" s="183"/>
    </row>
    <row r="2" spans="1:1519" s="11" customFormat="1" ht="18" x14ac:dyDescent="0.2">
      <c r="A2" s="184" t="s">
        <v>8899</v>
      </c>
      <c r="B2" s="185"/>
      <c r="C2" s="185"/>
      <c r="D2" s="185"/>
      <c r="E2" s="185"/>
      <c r="F2" s="185"/>
      <c r="G2" s="186"/>
    </row>
    <row r="3" spans="1:1519" s="20" customFormat="1" ht="27.75" customHeight="1" thickBot="1" x14ac:dyDescent="0.25">
      <c r="A3" s="220" t="s">
        <v>2</v>
      </c>
      <c r="B3" s="221"/>
      <c r="C3" s="221"/>
      <c r="D3" s="221"/>
      <c r="E3" s="221"/>
      <c r="F3" s="221"/>
      <c r="G3" s="236"/>
      <c r="H3" s="21"/>
      <c r="I3" s="14"/>
      <c r="J3" s="22"/>
      <c r="K3" s="23"/>
      <c r="L3" s="18"/>
      <c r="M3" s="18"/>
      <c r="N3" s="19"/>
      <c r="O3" s="19"/>
      <c r="P3" s="19"/>
      <c r="Q3" s="19"/>
      <c r="R3" s="19"/>
      <c r="S3" s="19"/>
      <c r="T3" s="19"/>
      <c r="U3" s="19"/>
      <c r="V3" s="19"/>
      <c r="W3" s="19"/>
      <c r="X3" s="18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8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8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8"/>
    </row>
    <row r="4" spans="1:1519" s="4" customFormat="1" ht="31.5" x14ac:dyDescent="0.2">
      <c r="A4" s="35" t="s">
        <v>11</v>
      </c>
      <c r="B4" s="26" t="s">
        <v>12</v>
      </c>
      <c r="C4" s="27" t="s">
        <v>13</v>
      </c>
      <c r="D4" s="27" t="s">
        <v>14</v>
      </c>
      <c r="E4" s="27" t="s">
        <v>15</v>
      </c>
      <c r="F4" s="26" t="s">
        <v>16</v>
      </c>
      <c r="G4" s="78" t="s">
        <v>17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</row>
    <row r="5" spans="1:1519" s="3" customFormat="1" ht="18" x14ac:dyDescent="0.25">
      <c r="A5" s="177" t="s">
        <v>8900</v>
      </c>
      <c r="B5" s="178"/>
      <c r="C5" s="178"/>
      <c r="D5" s="178"/>
      <c r="E5" s="178"/>
      <c r="F5" s="178"/>
      <c r="G5" s="17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</row>
    <row r="6" spans="1:1519" x14ac:dyDescent="0.2">
      <c r="A6" s="109" t="s">
        <v>5249</v>
      </c>
      <c r="B6" s="34" t="s">
        <v>5250</v>
      </c>
      <c r="C6" s="29">
        <v>395</v>
      </c>
      <c r="D6" s="29">
        <v>217.25</v>
      </c>
      <c r="E6" s="29">
        <v>316</v>
      </c>
      <c r="F6" s="30" t="s">
        <v>2922</v>
      </c>
      <c r="G6" s="110" t="s">
        <v>5251</v>
      </c>
    </row>
    <row r="7" spans="1:1519" s="3" customFormat="1" ht="18" x14ac:dyDescent="0.25">
      <c r="A7" s="177" t="s">
        <v>8901</v>
      </c>
      <c r="B7" s="178"/>
      <c r="C7" s="178"/>
      <c r="D7" s="178"/>
      <c r="E7" s="178"/>
      <c r="F7" s="178"/>
      <c r="G7" s="17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  <c r="AMQ7" s="9"/>
      <c r="AMR7" s="9"/>
      <c r="AMS7" s="9"/>
      <c r="AMT7" s="9"/>
      <c r="AMU7" s="9"/>
      <c r="AMV7" s="9"/>
      <c r="AMW7" s="9"/>
      <c r="AMX7" s="9"/>
      <c r="AMY7" s="9"/>
      <c r="AMZ7" s="9"/>
      <c r="ANA7" s="9"/>
      <c r="ANB7" s="9"/>
      <c r="ANC7" s="9"/>
      <c r="AND7" s="9"/>
      <c r="ANE7" s="9"/>
      <c r="ANF7" s="9"/>
      <c r="ANG7" s="9"/>
      <c r="ANH7" s="9"/>
      <c r="ANI7" s="9"/>
      <c r="ANJ7" s="9"/>
      <c r="ANK7" s="9"/>
      <c r="ANL7" s="9"/>
      <c r="ANM7" s="9"/>
      <c r="ANN7" s="9"/>
      <c r="ANO7" s="9"/>
      <c r="ANP7" s="9"/>
      <c r="ANQ7" s="9"/>
      <c r="ANR7" s="9"/>
      <c r="ANS7" s="9"/>
      <c r="ANT7" s="9"/>
      <c r="ANU7" s="9"/>
      <c r="ANV7" s="9"/>
      <c r="ANW7" s="9"/>
      <c r="ANX7" s="9"/>
      <c r="ANY7" s="9"/>
      <c r="ANZ7" s="9"/>
      <c r="AOA7" s="9"/>
      <c r="AOB7" s="9"/>
      <c r="AOC7" s="9"/>
      <c r="AOD7" s="9"/>
      <c r="AOE7" s="9"/>
      <c r="AOF7" s="9"/>
      <c r="AOG7" s="9"/>
      <c r="AOH7" s="9"/>
      <c r="AOI7" s="9"/>
      <c r="AOJ7" s="9"/>
      <c r="AOK7" s="9"/>
      <c r="AOL7" s="9"/>
      <c r="AOM7" s="9"/>
      <c r="AON7" s="9"/>
      <c r="AOO7" s="9"/>
      <c r="AOP7" s="9"/>
      <c r="AOQ7" s="9"/>
      <c r="AOR7" s="9"/>
      <c r="AOS7" s="9"/>
      <c r="AOT7" s="9"/>
      <c r="AOU7" s="9"/>
      <c r="AOV7" s="9"/>
      <c r="AOW7" s="9"/>
      <c r="AOX7" s="9"/>
      <c r="AOY7" s="9"/>
      <c r="AOZ7" s="9"/>
      <c r="APA7" s="9"/>
      <c r="APB7" s="9"/>
      <c r="APC7" s="9"/>
      <c r="APD7" s="9"/>
      <c r="APE7" s="9"/>
      <c r="APF7" s="9"/>
      <c r="APG7" s="9"/>
      <c r="APH7" s="9"/>
      <c r="API7" s="9"/>
      <c r="APJ7" s="9"/>
      <c r="APK7" s="9"/>
      <c r="APL7" s="9"/>
      <c r="APM7" s="9"/>
      <c r="APN7" s="9"/>
      <c r="APO7" s="9"/>
      <c r="APP7" s="9"/>
      <c r="APQ7" s="9"/>
      <c r="APR7" s="9"/>
      <c r="APS7" s="9"/>
      <c r="APT7" s="9"/>
      <c r="APU7" s="9"/>
      <c r="APV7" s="9"/>
      <c r="APW7" s="9"/>
      <c r="APX7" s="9"/>
      <c r="APY7" s="9"/>
      <c r="APZ7" s="9"/>
      <c r="AQA7" s="9"/>
      <c r="AQB7" s="9"/>
      <c r="AQC7" s="9"/>
      <c r="AQD7" s="9"/>
      <c r="AQE7" s="9"/>
      <c r="AQF7" s="9"/>
      <c r="AQG7" s="9"/>
      <c r="AQH7" s="9"/>
      <c r="AQI7" s="9"/>
      <c r="AQJ7" s="9"/>
      <c r="AQK7" s="9"/>
      <c r="AQL7" s="9"/>
      <c r="AQM7" s="9"/>
      <c r="AQN7" s="9"/>
      <c r="AQO7" s="9"/>
      <c r="AQP7" s="9"/>
      <c r="AQQ7" s="9"/>
      <c r="AQR7" s="9"/>
      <c r="AQS7" s="9"/>
      <c r="AQT7" s="9"/>
      <c r="AQU7" s="9"/>
      <c r="AQV7" s="9"/>
      <c r="AQW7" s="9"/>
      <c r="AQX7" s="9"/>
      <c r="AQY7" s="9"/>
      <c r="AQZ7" s="9"/>
      <c r="ARA7" s="9"/>
      <c r="ARB7" s="9"/>
      <c r="ARC7" s="9"/>
      <c r="ARD7" s="9"/>
      <c r="ARE7" s="9"/>
      <c r="ARF7" s="9"/>
      <c r="ARG7" s="9"/>
      <c r="ARH7" s="9"/>
      <c r="ARI7" s="9"/>
      <c r="ARJ7" s="9"/>
      <c r="ARK7" s="9"/>
      <c r="ARL7" s="9"/>
      <c r="ARM7" s="9"/>
      <c r="ARN7" s="9"/>
      <c r="ARO7" s="9"/>
      <c r="ARP7" s="9"/>
      <c r="ARQ7" s="9"/>
      <c r="ARR7" s="9"/>
      <c r="ARS7" s="9"/>
      <c r="ART7" s="9"/>
      <c r="ARU7" s="9"/>
      <c r="ARV7" s="9"/>
      <c r="ARW7" s="9"/>
      <c r="ARX7" s="9"/>
      <c r="ARY7" s="9"/>
      <c r="ARZ7" s="9"/>
      <c r="ASA7" s="9"/>
      <c r="ASB7" s="9"/>
      <c r="ASC7" s="9"/>
      <c r="ASD7" s="9"/>
      <c r="ASE7" s="9"/>
      <c r="ASF7" s="9"/>
      <c r="ASG7" s="9"/>
      <c r="ASH7" s="9"/>
      <c r="ASI7" s="9"/>
      <c r="ASJ7" s="9"/>
      <c r="ASK7" s="9"/>
      <c r="ASL7" s="9"/>
      <c r="ASM7" s="9"/>
      <c r="ASN7" s="9"/>
      <c r="ASO7" s="9"/>
      <c r="ASP7" s="9"/>
      <c r="ASQ7" s="9"/>
      <c r="ASR7" s="9"/>
      <c r="ASS7" s="9"/>
      <c r="AST7" s="9"/>
      <c r="ASU7" s="9"/>
      <c r="ASV7" s="9"/>
      <c r="ASW7" s="9"/>
      <c r="ASX7" s="9"/>
      <c r="ASY7" s="9"/>
      <c r="ASZ7" s="9"/>
      <c r="ATA7" s="9"/>
      <c r="ATB7" s="9"/>
      <c r="ATC7" s="9"/>
      <c r="ATD7" s="9"/>
      <c r="ATE7" s="9"/>
      <c r="ATF7" s="9"/>
      <c r="ATG7" s="9"/>
      <c r="ATH7" s="9"/>
      <c r="ATI7" s="9"/>
      <c r="ATJ7" s="9"/>
      <c r="ATK7" s="9"/>
      <c r="ATL7" s="9"/>
      <c r="ATM7" s="9"/>
      <c r="ATN7" s="9"/>
      <c r="ATO7" s="9"/>
      <c r="ATP7" s="9"/>
      <c r="ATQ7" s="9"/>
      <c r="ATR7" s="9"/>
      <c r="ATS7" s="9"/>
      <c r="ATT7" s="9"/>
      <c r="ATU7" s="9"/>
      <c r="ATV7" s="9"/>
      <c r="ATW7" s="9"/>
      <c r="ATX7" s="9"/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</row>
    <row r="8" spans="1:1519" x14ac:dyDescent="0.2">
      <c r="A8" s="109" t="s">
        <v>2916</v>
      </c>
      <c r="B8" s="34" t="s">
        <v>2917</v>
      </c>
      <c r="C8" s="29">
        <v>33</v>
      </c>
      <c r="D8" s="29">
        <v>18.149999999999999</v>
      </c>
      <c r="E8" s="29">
        <v>26.4</v>
      </c>
      <c r="F8" s="30" t="s">
        <v>2908</v>
      </c>
      <c r="G8" s="110" t="s">
        <v>2918</v>
      </c>
    </row>
    <row r="9" spans="1:1519" x14ac:dyDescent="0.2">
      <c r="A9" s="109"/>
      <c r="B9" s="34"/>
      <c r="C9" s="29"/>
      <c r="D9" s="29"/>
      <c r="E9" s="29"/>
      <c r="F9" s="30"/>
      <c r="G9" s="110"/>
    </row>
    <row r="10" spans="1:1519" s="3" customFormat="1" ht="18" x14ac:dyDescent="0.25">
      <c r="A10" s="177" t="s">
        <v>8902</v>
      </c>
      <c r="B10" s="178"/>
      <c r="C10" s="178"/>
      <c r="D10" s="178"/>
      <c r="E10" s="178"/>
      <c r="F10" s="178"/>
      <c r="G10" s="17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  <c r="AMO10" s="9"/>
      <c r="AMP10" s="9"/>
      <c r="AMQ10" s="9"/>
      <c r="AMR10" s="9"/>
      <c r="AMS10" s="9"/>
      <c r="AMT10" s="9"/>
      <c r="AMU10" s="9"/>
      <c r="AMV10" s="9"/>
      <c r="AMW10" s="9"/>
      <c r="AMX10" s="9"/>
      <c r="AMY10" s="9"/>
      <c r="AMZ10" s="9"/>
      <c r="ANA10" s="9"/>
      <c r="ANB10" s="9"/>
      <c r="ANC10" s="9"/>
      <c r="AND10" s="9"/>
      <c r="ANE10" s="9"/>
      <c r="ANF10" s="9"/>
      <c r="ANG10" s="9"/>
      <c r="ANH10" s="9"/>
      <c r="ANI10" s="9"/>
      <c r="ANJ10" s="9"/>
      <c r="ANK10" s="9"/>
      <c r="ANL10" s="9"/>
      <c r="ANM10" s="9"/>
      <c r="ANN10" s="9"/>
      <c r="ANO10" s="9"/>
      <c r="ANP10" s="9"/>
      <c r="ANQ10" s="9"/>
      <c r="ANR10" s="9"/>
      <c r="ANS10" s="9"/>
      <c r="ANT10" s="9"/>
      <c r="ANU10" s="9"/>
      <c r="ANV10" s="9"/>
      <c r="ANW10" s="9"/>
      <c r="ANX10" s="9"/>
      <c r="ANY10" s="9"/>
      <c r="ANZ10" s="9"/>
      <c r="AOA10" s="9"/>
      <c r="AOB10" s="9"/>
      <c r="AOC10" s="9"/>
      <c r="AOD10" s="9"/>
      <c r="AOE10" s="9"/>
      <c r="AOF10" s="9"/>
      <c r="AOG10" s="9"/>
      <c r="AOH10" s="9"/>
      <c r="AOI10" s="9"/>
      <c r="AOJ10" s="9"/>
      <c r="AOK10" s="9"/>
      <c r="AOL10" s="9"/>
      <c r="AOM10" s="9"/>
      <c r="AON10" s="9"/>
      <c r="AOO10" s="9"/>
      <c r="AOP10" s="9"/>
      <c r="AOQ10" s="9"/>
      <c r="AOR10" s="9"/>
      <c r="AOS10" s="9"/>
      <c r="AOT10" s="9"/>
      <c r="AOU10" s="9"/>
      <c r="AOV10" s="9"/>
      <c r="AOW10" s="9"/>
      <c r="AOX10" s="9"/>
      <c r="AOY10" s="9"/>
      <c r="AOZ10" s="9"/>
      <c r="APA10" s="9"/>
      <c r="APB10" s="9"/>
      <c r="APC10" s="9"/>
      <c r="APD10" s="9"/>
      <c r="APE10" s="9"/>
      <c r="APF10" s="9"/>
      <c r="APG10" s="9"/>
      <c r="APH10" s="9"/>
      <c r="API10" s="9"/>
      <c r="APJ10" s="9"/>
      <c r="APK10" s="9"/>
      <c r="APL10" s="9"/>
      <c r="APM10" s="9"/>
      <c r="APN10" s="9"/>
      <c r="APO10" s="9"/>
      <c r="APP10" s="9"/>
      <c r="APQ10" s="9"/>
      <c r="APR10" s="9"/>
      <c r="APS10" s="9"/>
      <c r="APT10" s="9"/>
      <c r="APU10" s="9"/>
      <c r="APV10" s="9"/>
      <c r="APW10" s="9"/>
      <c r="APX10" s="9"/>
      <c r="APY10" s="9"/>
      <c r="APZ10" s="9"/>
      <c r="AQA10" s="9"/>
      <c r="AQB10" s="9"/>
      <c r="AQC10" s="9"/>
      <c r="AQD10" s="9"/>
      <c r="AQE10" s="9"/>
      <c r="AQF10" s="9"/>
      <c r="AQG10" s="9"/>
      <c r="AQH10" s="9"/>
      <c r="AQI10" s="9"/>
      <c r="AQJ10" s="9"/>
      <c r="AQK10" s="9"/>
      <c r="AQL10" s="9"/>
      <c r="AQM10" s="9"/>
      <c r="AQN10" s="9"/>
      <c r="AQO10" s="9"/>
      <c r="AQP10" s="9"/>
      <c r="AQQ10" s="9"/>
      <c r="AQR10" s="9"/>
      <c r="AQS10" s="9"/>
      <c r="AQT10" s="9"/>
      <c r="AQU10" s="9"/>
      <c r="AQV10" s="9"/>
      <c r="AQW10" s="9"/>
      <c r="AQX10" s="9"/>
      <c r="AQY10" s="9"/>
      <c r="AQZ10" s="9"/>
      <c r="ARA10" s="9"/>
      <c r="ARB10" s="9"/>
      <c r="ARC10" s="9"/>
      <c r="ARD10" s="9"/>
      <c r="ARE10" s="9"/>
      <c r="ARF10" s="9"/>
      <c r="ARG10" s="9"/>
      <c r="ARH10" s="9"/>
      <c r="ARI10" s="9"/>
      <c r="ARJ10" s="9"/>
      <c r="ARK10" s="9"/>
      <c r="ARL10" s="9"/>
      <c r="ARM10" s="9"/>
      <c r="ARN10" s="9"/>
      <c r="ARO10" s="9"/>
      <c r="ARP10" s="9"/>
      <c r="ARQ10" s="9"/>
      <c r="ARR10" s="9"/>
      <c r="ARS10" s="9"/>
      <c r="ART10" s="9"/>
      <c r="ARU10" s="9"/>
      <c r="ARV10" s="9"/>
      <c r="ARW10" s="9"/>
      <c r="ARX10" s="9"/>
      <c r="ARY10" s="9"/>
      <c r="ARZ10" s="9"/>
      <c r="ASA10" s="9"/>
      <c r="ASB10" s="9"/>
      <c r="ASC10" s="9"/>
      <c r="ASD10" s="9"/>
      <c r="ASE10" s="9"/>
      <c r="ASF10" s="9"/>
      <c r="ASG10" s="9"/>
      <c r="ASH10" s="9"/>
      <c r="ASI10" s="9"/>
      <c r="ASJ10" s="9"/>
      <c r="ASK10" s="9"/>
      <c r="ASL10" s="9"/>
      <c r="ASM10" s="9"/>
      <c r="ASN10" s="9"/>
      <c r="ASO10" s="9"/>
      <c r="ASP10" s="9"/>
      <c r="ASQ10" s="9"/>
      <c r="ASR10" s="9"/>
      <c r="ASS10" s="9"/>
      <c r="AST10" s="9"/>
      <c r="ASU10" s="9"/>
      <c r="ASV10" s="9"/>
      <c r="ASW10" s="9"/>
      <c r="ASX10" s="9"/>
      <c r="ASY10" s="9"/>
      <c r="ASZ10" s="9"/>
      <c r="ATA10" s="9"/>
      <c r="ATB10" s="9"/>
      <c r="ATC10" s="9"/>
      <c r="ATD10" s="9"/>
      <c r="ATE10" s="9"/>
      <c r="ATF10" s="9"/>
      <c r="ATG10" s="9"/>
      <c r="ATH10" s="9"/>
      <c r="ATI10" s="9"/>
      <c r="ATJ10" s="9"/>
      <c r="ATK10" s="9"/>
      <c r="ATL10" s="9"/>
      <c r="ATM10" s="9"/>
      <c r="ATN10" s="9"/>
      <c r="ATO10" s="9"/>
      <c r="ATP10" s="9"/>
      <c r="ATQ10" s="9"/>
      <c r="ATR10" s="9"/>
      <c r="ATS10" s="9"/>
      <c r="ATT10" s="9"/>
      <c r="ATU10" s="9"/>
      <c r="ATV10" s="9"/>
      <c r="ATW10" s="9"/>
      <c r="ATX10" s="9"/>
      <c r="ATY10" s="9"/>
      <c r="ATZ10" s="9"/>
      <c r="AUA10" s="9"/>
      <c r="AUB10" s="9"/>
      <c r="AUC10" s="9"/>
      <c r="AUD10" s="9"/>
      <c r="AUE10" s="9"/>
      <c r="AUF10" s="9"/>
      <c r="AUG10" s="9"/>
      <c r="AUH10" s="9"/>
      <c r="AUI10" s="9"/>
      <c r="AUJ10" s="9"/>
      <c r="AUK10" s="9"/>
      <c r="AUL10" s="9"/>
      <c r="AUM10" s="9"/>
      <c r="AUN10" s="9"/>
      <c r="AUO10" s="9"/>
      <c r="AUP10" s="9"/>
      <c r="AUQ10" s="9"/>
      <c r="AUR10" s="9"/>
      <c r="AUS10" s="9"/>
      <c r="AUT10" s="9"/>
      <c r="AUU10" s="9"/>
      <c r="AUV10" s="9"/>
      <c r="AUW10" s="9"/>
      <c r="AUX10" s="9"/>
      <c r="AUY10" s="9"/>
      <c r="AUZ10" s="9"/>
      <c r="AVA10" s="9"/>
      <c r="AVB10" s="9"/>
      <c r="AVC10" s="9"/>
      <c r="AVD10" s="9"/>
      <c r="AVE10" s="9"/>
      <c r="AVF10" s="9"/>
      <c r="AVG10" s="9"/>
      <c r="AVH10" s="9"/>
      <c r="AVI10" s="9"/>
      <c r="AVJ10" s="9"/>
      <c r="AVK10" s="9"/>
      <c r="AVL10" s="9"/>
      <c r="AVM10" s="9"/>
      <c r="AVN10" s="9"/>
      <c r="AVO10" s="9"/>
      <c r="AVP10" s="9"/>
      <c r="AVQ10" s="9"/>
      <c r="AVR10" s="9"/>
      <c r="AVS10" s="9"/>
      <c r="AVT10" s="9"/>
      <c r="AVU10" s="9"/>
      <c r="AVV10" s="9"/>
      <c r="AVW10" s="9"/>
      <c r="AVX10" s="9"/>
      <c r="AVY10" s="9"/>
      <c r="AVZ10" s="9"/>
      <c r="AWA10" s="9"/>
      <c r="AWB10" s="9"/>
      <c r="AWC10" s="9"/>
      <c r="AWD10" s="9"/>
      <c r="AWE10" s="9"/>
      <c r="AWF10" s="9"/>
      <c r="AWG10" s="9"/>
      <c r="AWH10" s="9"/>
      <c r="AWI10" s="9"/>
      <c r="AWJ10" s="9"/>
      <c r="AWK10" s="9"/>
      <c r="AWL10" s="9"/>
      <c r="AWM10" s="9"/>
      <c r="AWN10" s="9"/>
      <c r="AWO10" s="9"/>
      <c r="AWP10" s="9"/>
      <c r="AWQ10" s="9"/>
      <c r="AWR10" s="9"/>
      <c r="AWS10" s="9"/>
      <c r="AWT10" s="9"/>
      <c r="AWU10" s="9"/>
      <c r="AWV10" s="9"/>
      <c r="AWW10" s="9"/>
      <c r="AWX10" s="9"/>
      <c r="AWY10" s="9"/>
      <c r="AWZ10" s="9"/>
      <c r="AXA10" s="9"/>
      <c r="AXB10" s="9"/>
      <c r="AXC10" s="9"/>
      <c r="AXD10" s="9"/>
      <c r="AXE10" s="9"/>
      <c r="AXF10" s="9"/>
      <c r="AXG10" s="9"/>
      <c r="AXH10" s="9"/>
      <c r="AXI10" s="9"/>
      <c r="AXJ10" s="9"/>
      <c r="AXK10" s="9"/>
      <c r="AXL10" s="9"/>
      <c r="AXM10" s="9"/>
      <c r="AXN10" s="9"/>
      <c r="AXO10" s="9"/>
      <c r="AXP10" s="9"/>
      <c r="AXQ10" s="9"/>
      <c r="AXR10" s="9"/>
      <c r="AXS10" s="9"/>
      <c r="AXT10" s="9"/>
      <c r="AXU10" s="9"/>
      <c r="AXV10" s="9"/>
      <c r="AXW10" s="9"/>
      <c r="AXX10" s="9"/>
      <c r="AXY10" s="9"/>
      <c r="AXZ10" s="9"/>
      <c r="AYA10" s="9"/>
      <c r="AYB10" s="9"/>
      <c r="AYC10" s="9"/>
      <c r="AYD10" s="9"/>
      <c r="AYE10" s="9"/>
      <c r="AYF10" s="9"/>
      <c r="AYG10" s="9"/>
      <c r="AYH10" s="9"/>
      <c r="AYI10" s="9"/>
      <c r="AYJ10" s="9"/>
      <c r="AYK10" s="9"/>
      <c r="AYL10" s="9"/>
      <c r="AYM10" s="9"/>
      <c r="AYN10" s="9"/>
      <c r="AYO10" s="9"/>
      <c r="AYP10" s="9"/>
      <c r="AYQ10" s="9"/>
      <c r="AYR10" s="9"/>
      <c r="AYS10" s="9"/>
      <c r="AYT10" s="9"/>
      <c r="AYU10" s="9"/>
      <c r="AYV10" s="9"/>
      <c r="AYW10" s="9"/>
      <c r="AYX10" s="9"/>
      <c r="AYY10" s="9"/>
      <c r="AYZ10" s="9"/>
      <c r="AZA10" s="9"/>
      <c r="AZB10" s="9"/>
      <c r="AZC10" s="9"/>
      <c r="AZD10" s="9"/>
      <c r="AZE10" s="9"/>
      <c r="AZF10" s="9"/>
      <c r="AZG10" s="9"/>
      <c r="AZH10" s="9"/>
      <c r="AZI10" s="9"/>
      <c r="AZJ10" s="9"/>
      <c r="AZK10" s="9"/>
      <c r="AZL10" s="9"/>
      <c r="AZM10" s="9"/>
      <c r="AZN10" s="9"/>
      <c r="AZO10" s="9"/>
      <c r="AZP10" s="9"/>
      <c r="AZQ10" s="9"/>
      <c r="AZR10" s="9"/>
      <c r="AZS10" s="9"/>
      <c r="AZT10" s="9"/>
      <c r="AZU10" s="9"/>
      <c r="AZV10" s="9"/>
      <c r="AZW10" s="9"/>
      <c r="AZX10" s="9"/>
      <c r="AZY10" s="9"/>
      <c r="AZZ10" s="9"/>
      <c r="BAA10" s="9"/>
      <c r="BAB10" s="9"/>
      <c r="BAC10" s="9"/>
      <c r="BAD10" s="9"/>
      <c r="BAE10" s="9"/>
      <c r="BAF10" s="9"/>
      <c r="BAG10" s="9"/>
      <c r="BAH10" s="9"/>
      <c r="BAI10" s="9"/>
      <c r="BAJ10" s="9"/>
      <c r="BAK10" s="9"/>
      <c r="BAL10" s="9"/>
      <c r="BAM10" s="9"/>
      <c r="BAN10" s="9"/>
      <c r="BAO10" s="9"/>
      <c r="BAP10" s="9"/>
      <c r="BAQ10" s="9"/>
      <c r="BAR10" s="9"/>
      <c r="BAS10" s="9"/>
      <c r="BAT10" s="9"/>
      <c r="BAU10" s="9"/>
      <c r="BAV10" s="9"/>
      <c r="BAW10" s="9"/>
      <c r="BAX10" s="9"/>
      <c r="BAY10" s="9"/>
      <c r="BAZ10" s="9"/>
      <c r="BBA10" s="9"/>
      <c r="BBB10" s="9"/>
      <c r="BBC10" s="9"/>
      <c r="BBD10" s="9"/>
      <c r="BBE10" s="9"/>
      <c r="BBF10" s="9"/>
      <c r="BBG10" s="9"/>
      <c r="BBH10" s="9"/>
      <c r="BBI10" s="9"/>
      <c r="BBJ10" s="9"/>
      <c r="BBK10" s="9"/>
      <c r="BBL10" s="9"/>
      <c r="BBM10" s="9"/>
      <c r="BBN10" s="9"/>
      <c r="BBO10" s="9"/>
      <c r="BBP10" s="9"/>
      <c r="BBQ10" s="9"/>
      <c r="BBR10" s="9"/>
      <c r="BBS10" s="9"/>
      <c r="BBT10" s="9"/>
      <c r="BBU10" s="9"/>
      <c r="BBV10" s="9"/>
      <c r="BBW10" s="9"/>
      <c r="BBX10" s="9"/>
      <c r="BBY10" s="9"/>
      <c r="BBZ10" s="9"/>
      <c r="BCA10" s="9"/>
      <c r="BCB10" s="9"/>
      <c r="BCC10" s="9"/>
      <c r="BCD10" s="9"/>
      <c r="BCE10" s="9"/>
      <c r="BCF10" s="9"/>
      <c r="BCG10" s="9"/>
      <c r="BCH10" s="9"/>
      <c r="BCI10" s="9"/>
      <c r="BCJ10" s="9"/>
      <c r="BCK10" s="9"/>
      <c r="BCL10" s="9"/>
      <c r="BCM10" s="9"/>
      <c r="BCN10" s="9"/>
      <c r="BCO10" s="9"/>
      <c r="BCP10" s="9"/>
      <c r="BCQ10" s="9"/>
      <c r="BCR10" s="9"/>
      <c r="BCS10" s="9"/>
      <c r="BCT10" s="9"/>
      <c r="BCU10" s="9"/>
      <c r="BCV10" s="9"/>
      <c r="BCW10" s="9"/>
      <c r="BCX10" s="9"/>
      <c r="BCY10" s="9"/>
      <c r="BCZ10" s="9"/>
      <c r="BDA10" s="9"/>
      <c r="BDB10" s="9"/>
      <c r="BDC10" s="9"/>
      <c r="BDD10" s="9"/>
      <c r="BDE10" s="9"/>
      <c r="BDF10" s="9"/>
      <c r="BDG10" s="9"/>
      <c r="BDH10" s="9"/>
      <c r="BDI10" s="9"/>
      <c r="BDJ10" s="9"/>
      <c r="BDK10" s="9"/>
      <c r="BDL10" s="9"/>
      <c r="BDM10" s="9"/>
      <c r="BDN10" s="9"/>
      <c r="BDO10" s="9"/>
      <c r="BDP10" s="9"/>
      <c r="BDQ10" s="9"/>
      <c r="BDR10" s="9"/>
      <c r="BDS10" s="9"/>
      <c r="BDT10" s="9"/>
      <c r="BDU10" s="9"/>
      <c r="BDV10" s="9"/>
      <c r="BDW10" s="9"/>
      <c r="BDX10" s="9"/>
      <c r="BDY10" s="9"/>
      <c r="BDZ10" s="9"/>
      <c r="BEA10" s="9"/>
      <c r="BEB10" s="9"/>
      <c r="BEC10" s="9"/>
      <c r="BED10" s="9"/>
      <c r="BEE10" s="9"/>
      <c r="BEF10" s="9"/>
      <c r="BEG10" s="9"/>
      <c r="BEH10" s="9"/>
      <c r="BEI10" s="9"/>
      <c r="BEJ10" s="9"/>
      <c r="BEK10" s="9"/>
      <c r="BEL10" s="9"/>
      <c r="BEM10" s="9"/>
      <c r="BEN10" s="9"/>
      <c r="BEO10" s="9"/>
      <c r="BEP10" s="9"/>
      <c r="BEQ10" s="9"/>
      <c r="BER10" s="9"/>
      <c r="BES10" s="9"/>
      <c r="BET10" s="9"/>
      <c r="BEU10" s="9"/>
      <c r="BEV10" s="9"/>
      <c r="BEW10" s="9"/>
      <c r="BEX10" s="9"/>
      <c r="BEY10" s="9"/>
      <c r="BEZ10" s="9"/>
      <c r="BFA10" s="9"/>
      <c r="BFB10" s="9"/>
      <c r="BFC10" s="9"/>
      <c r="BFD10" s="9"/>
      <c r="BFE10" s="9"/>
      <c r="BFF10" s="9"/>
      <c r="BFG10" s="9"/>
      <c r="BFH10" s="9"/>
      <c r="BFI10" s="9"/>
      <c r="BFJ10" s="9"/>
      <c r="BFK10" s="9"/>
    </row>
    <row r="11" spans="1:1519" x14ac:dyDescent="0.2">
      <c r="A11" s="109" t="s">
        <v>240</v>
      </c>
      <c r="B11" s="34" t="s">
        <v>241</v>
      </c>
      <c r="C11" s="29">
        <v>3845</v>
      </c>
      <c r="D11" s="29">
        <v>2691.5</v>
      </c>
      <c r="E11" s="29">
        <v>3845</v>
      </c>
      <c r="F11" s="30" t="s">
        <v>136</v>
      </c>
      <c r="G11" s="110" t="s">
        <v>242</v>
      </c>
    </row>
    <row r="12" spans="1:1519" x14ac:dyDescent="0.2">
      <c r="A12" s="109" t="s">
        <v>236</v>
      </c>
      <c r="B12" s="34" t="s">
        <v>237</v>
      </c>
      <c r="C12" s="29">
        <v>3435</v>
      </c>
      <c r="D12" s="29">
        <v>2404.5</v>
      </c>
      <c r="E12" s="29">
        <v>3435</v>
      </c>
      <c r="F12" s="30" t="s">
        <v>136</v>
      </c>
      <c r="G12" s="110" t="s">
        <v>238</v>
      </c>
    </row>
    <row r="13" spans="1:1519" x14ac:dyDescent="0.2">
      <c r="A13" s="109" t="s">
        <v>217</v>
      </c>
      <c r="B13" s="34" t="s">
        <v>218</v>
      </c>
      <c r="C13" s="29">
        <v>1400</v>
      </c>
      <c r="D13" s="29">
        <v>980</v>
      </c>
      <c r="E13" s="29">
        <v>1400</v>
      </c>
      <c r="F13" s="30" t="s">
        <v>136</v>
      </c>
      <c r="G13" s="110" t="s">
        <v>219</v>
      </c>
    </row>
    <row r="14" spans="1:1519" x14ac:dyDescent="0.2">
      <c r="A14" s="109" t="s">
        <v>227</v>
      </c>
      <c r="B14" s="34" t="s">
        <v>228</v>
      </c>
      <c r="C14" s="29">
        <v>2400</v>
      </c>
      <c r="D14" s="29">
        <v>1680</v>
      </c>
      <c r="E14" s="29">
        <v>2400</v>
      </c>
      <c r="F14" s="30" t="s">
        <v>136</v>
      </c>
      <c r="G14" s="110" t="s">
        <v>219</v>
      </c>
    </row>
    <row r="15" spans="1:1519" x14ac:dyDescent="0.2">
      <c r="A15" s="109" t="s">
        <v>220</v>
      </c>
      <c r="B15" s="34" t="s">
        <v>221</v>
      </c>
      <c r="C15" s="29">
        <v>2000</v>
      </c>
      <c r="D15" s="29">
        <v>1400</v>
      </c>
      <c r="E15" s="29">
        <v>2000</v>
      </c>
      <c r="F15" s="30" t="s">
        <v>136</v>
      </c>
      <c r="G15" s="110" t="s">
        <v>222</v>
      </c>
    </row>
    <row r="16" spans="1:1519" x14ac:dyDescent="0.2">
      <c r="A16" s="109" t="s">
        <v>214</v>
      </c>
      <c r="B16" s="34" t="s">
        <v>215</v>
      </c>
      <c r="C16" s="29">
        <v>1250</v>
      </c>
      <c r="D16" s="29">
        <v>875</v>
      </c>
      <c r="E16" s="29">
        <v>1250</v>
      </c>
      <c r="F16" s="30" t="s">
        <v>136</v>
      </c>
      <c r="G16" s="110" t="s">
        <v>216</v>
      </c>
    </row>
    <row r="17" spans="1:7" ht="13.5" thickBot="1" x14ac:dyDescent="0.25">
      <c r="A17" s="111"/>
      <c r="B17" s="112"/>
      <c r="C17" s="113"/>
      <c r="D17" s="113"/>
      <c r="E17" s="113"/>
      <c r="F17" s="114"/>
      <c r="G17" s="115"/>
    </row>
  </sheetData>
  <mergeCells count="6">
    <mergeCell ref="A5:G5"/>
    <mergeCell ref="A7:G7"/>
    <mergeCell ref="A10:G10"/>
    <mergeCell ref="A1:G1"/>
    <mergeCell ref="A2:G2"/>
    <mergeCell ref="A3:G3"/>
  </mergeCells>
  <hyperlinks>
    <hyperlink ref="A3" r:id="rId1" display="www.kramerav.com/us" xr:uid="{3D4811CE-529C-4BD9-938D-DC15024C314F}"/>
    <hyperlink ref="A3:G3" r:id="rId2" display=" Please register on our web site at www.kramerav.com/us to view and/or download the most current product pricing in PDF OR EXCEL format." xr:uid="{89F8CCE0-8BB7-43B6-90FD-1AB361B1665D}"/>
    <hyperlink ref="A6" r:id="rId3" xr:uid="{4D9C5E5F-43B7-4332-8E7E-EF02907D99A3}"/>
    <hyperlink ref="A8" r:id="rId4" xr:uid="{9FE930B3-A6B2-4C5C-B924-C782F917E3F6}"/>
    <hyperlink ref="A11:A12" r:id="rId5" display="M4300-12X12F/US/EMEA" xr:uid="{ED16A71F-32ED-4012-9D4E-360972B7E5D5}"/>
    <hyperlink ref="A16" r:id="rId6" xr:uid="{D043DDD5-37AF-4D2E-A2AD-22A8C6240A41}"/>
    <hyperlink ref="A13:A15" r:id="rId7" display="M4250-26G4F-PoE+/US" xr:uid="{D5493838-A619-4064-8CA8-8CE269AB0E74}"/>
  </hyperlinks>
  <pageMargins left="0.7" right="0.7" top="0.75" bottom="0.75" header="0.3" footer="0.3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336E9-D555-4E9C-A9B2-A7B51AAEF28D}">
  <dimension ref="A1:BFK21"/>
  <sheetViews>
    <sheetView workbookViewId="0">
      <selection activeCell="E4" sqref="E1:E1048576"/>
    </sheetView>
  </sheetViews>
  <sheetFormatPr defaultRowHeight="12.75" x14ac:dyDescent="0.2"/>
  <cols>
    <col min="1" max="1" width="55.7109375" style="36" bestFit="1" customWidth="1"/>
    <col min="2" max="2" width="13.7109375" style="5" bestFit="1" customWidth="1"/>
    <col min="3" max="4" width="10.85546875" style="28" bestFit="1" customWidth="1"/>
    <col min="5" max="5" width="12.42578125" style="28" bestFit="1" customWidth="1"/>
    <col min="6" max="6" width="19.140625" style="6" bestFit="1" customWidth="1"/>
    <col min="7" max="7" width="124.5703125" style="53" customWidth="1"/>
    <col min="8" max="1519" width="9.140625" style="11"/>
  </cols>
  <sheetData>
    <row r="1" spans="1:1519" s="11" customFormat="1" ht="23.25" x14ac:dyDescent="0.2">
      <c r="A1" s="180" t="s">
        <v>0</v>
      </c>
      <c r="B1" s="181"/>
      <c r="C1" s="181"/>
      <c r="D1" s="181"/>
      <c r="E1" s="181"/>
      <c r="F1" s="182"/>
      <c r="G1" s="183"/>
    </row>
    <row r="2" spans="1:1519" s="11" customFormat="1" ht="18" x14ac:dyDescent="0.2">
      <c r="A2" s="184" t="s">
        <v>8903</v>
      </c>
      <c r="B2" s="185"/>
      <c r="C2" s="185"/>
      <c r="D2" s="185"/>
      <c r="E2" s="185"/>
      <c r="F2" s="185"/>
      <c r="G2" s="186"/>
    </row>
    <row r="3" spans="1:1519" s="20" customFormat="1" ht="36" customHeight="1" thickBot="1" x14ac:dyDescent="0.25">
      <c r="A3" s="220" t="s">
        <v>2</v>
      </c>
      <c r="B3" s="221"/>
      <c r="C3" s="221"/>
      <c r="D3" s="221"/>
      <c r="E3" s="221"/>
      <c r="F3" s="221"/>
      <c r="G3" s="236"/>
      <c r="H3" s="21"/>
      <c r="I3" s="14"/>
      <c r="J3" s="22"/>
      <c r="K3" s="23"/>
      <c r="L3" s="18"/>
      <c r="M3" s="18"/>
      <c r="N3" s="19"/>
      <c r="O3" s="19"/>
      <c r="P3" s="19"/>
      <c r="Q3" s="19"/>
      <c r="R3" s="19"/>
      <c r="S3" s="19"/>
      <c r="T3" s="19"/>
      <c r="U3" s="19"/>
      <c r="V3" s="19"/>
      <c r="W3" s="19"/>
      <c r="X3" s="18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8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8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8"/>
    </row>
    <row r="4" spans="1:1519" s="4" customFormat="1" ht="31.5" x14ac:dyDescent="0.2">
      <c r="A4" s="35" t="s">
        <v>11</v>
      </c>
      <c r="B4" s="26" t="s">
        <v>12</v>
      </c>
      <c r="C4" s="27" t="s">
        <v>13</v>
      </c>
      <c r="D4" s="27" t="s">
        <v>14</v>
      </c>
      <c r="E4" s="27" t="s">
        <v>15</v>
      </c>
      <c r="F4" s="26" t="s">
        <v>16</v>
      </c>
      <c r="G4" s="78" t="s">
        <v>17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</row>
    <row r="5" spans="1:1519" s="3" customFormat="1" ht="18" x14ac:dyDescent="0.25">
      <c r="A5" s="178" t="s">
        <v>8904</v>
      </c>
      <c r="B5" s="178"/>
      <c r="C5" s="178"/>
      <c r="D5" s="178"/>
      <c r="E5" s="178"/>
      <c r="F5" s="178"/>
      <c r="G5" s="178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</row>
    <row r="6" spans="1:1519" x14ac:dyDescent="0.2">
      <c r="A6" s="85" t="s">
        <v>3940</v>
      </c>
      <c r="B6" s="34" t="s">
        <v>3941</v>
      </c>
      <c r="C6" s="29">
        <v>96</v>
      </c>
      <c r="D6" s="29">
        <v>67.2</v>
      </c>
      <c r="E6" s="29">
        <v>76.8</v>
      </c>
      <c r="F6" s="30" t="s">
        <v>6932</v>
      </c>
      <c r="G6" s="84" t="s">
        <v>3942</v>
      </c>
    </row>
    <row r="7" spans="1:1519" x14ac:dyDescent="0.2">
      <c r="A7" s="85" t="s">
        <v>4261</v>
      </c>
      <c r="B7" s="34" t="s">
        <v>4262</v>
      </c>
      <c r="C7" s="29">
        <v>150</v>
      </c>
      <c r="D7" s="29">
        <v>105</v>
      </c>
      <c r="E7" s="29">
        <v>120</v>
      </c>
      <c r="F7" s="30" t="s">
        <v>6932</v>
      </c>
      <c r="G7" s="84" t="s">
        <v>4263</v>
      </c>
    </row>
    <row r="8" spans="1:1519" x14ac:dyDescent="0.2">
      <c r="A8" s="85" t="s">
        <v>3560</v>
      </c>
      <c r="B8" s="34" t="s">
        <v>3561</v>
      </c>
      <c r="C8" s="29">
        <v>60</v>
      </c>
      <c r="D8" s="29">
        <v>42</v>
      </c>
      <c r="E8" s="29">
        <v>48</v>
      </c>
      <c r="F8" s="30" t="s">
        <v>6932</v>
      </c>
      <c r="G8" s="84" t="s">
        <v>3562</v>
      </c>
    </row>
    <row r="9" spans="1:1519" x14ac:dyDescent="0.2">
      <c r="A9" s="85" t="s">
        <v>4304</v>
      </c>
      <c r="B9" s="34" t="s">
        <v>4305</v>
      </c>
      <c r="C9" s="29">
        <v>162</v>
      </c>
      <c r="D9" s="29">
        <v>113.4</v>
      </c>
      <c r="E9" s="29">
        <v>129.6</v>
      </c>
      <c r="F9" s="30" t="s">
        <v>6932</v>
      </c>
      <c r="G9" s="84" t="s">
        <v>4306</v>
      </c>
    </row>
    <row r="10" spans="1:1519" x14ac:dyDescent="0.2">
      <c r="A10" s="85" t="s">
        <v>4650</v>
      </c>
      <c r="B10" s="34" t="s">
        <v>4651</v>
      </c>
      <c r="C10" s="29">
        <v>250</v>
      </c>
      <c r="D10" s="29">
        <v>175</v>
      </c>
      <c r="E10" s="29">
        <v>200</v>
      </c>
      <c r="F10" s="30" t="s">
        <v>6932</v>
      </c>
      <c r="G10" s="84" t="s">
        <v>4652</v>
      </c>
    </row>
    <row r="11" spans="1:1519" x14ac:dyDescent="0.2">
      <c r="A11" s="83"/>
      <c r="B11" s="34"/>
      <c r="C11" s="29"/>
      <c r="D11" s="29"/>
      <c r="E11" s="29"/>
      <c r="F11" s="30"/>
      <c r="G11" s="84"/>
    </row>
    <row r="12" spans="1:1519" s="3" customFormat="1" ht="18" x14ac:dyDescent="0.25">
      <c r="A12" s="178" t="s">
        <v>8905</v>
      </c>
      <c r="B12" s="178"/>
      <c r="C12" s="178"/>
      <c r="D12" s="178"/>
      <c r="E12" s="178"/>
      <c r="F12" s="178"/>
      <c r="G12" s="178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9"/>
      <c r="ANN12" s="9"/>
      <c r="ANO12" s="9"/>
      <c r="ANP12" s="9"/>
      <c r="ANQ12" s="9"/>
      <c r="ANR12" s="9"/>
      <c r="ANS12" s="9"/>
      <c r="ANT12" s="9"/>
      <c r="ANU12" s="9"/>
      <c r="ANV12" s="9"/>
      <c r="ANW12" s="9"/>
      <c r="ANX12" s="9"/>
      <c r="ANY12" s="9"/>
      <c r="ANZ12" s="9"/>
      <c r="AOA12" s="9"/>
      <c r="AOB12" s="9"/>
      <c r="AOC12" s="9"/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9"/>
      <c r="AOV12" s="9"/>
      <c r="AOW12" s="9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9"/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9"/>
      <c r="AQD12" s="9"/>
      <c r="AQE12" s="9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9"/>
      <c r="ARL12" s="9"/>
      <c r="ARM12" s="9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9"/>
      <c r="AST12" s="9"/>
      <c r="ASU12" s="9"/>
      <c r="ASV12" s="9"/>
      <c r="ASW12" s="9"/>
      <c r="ASX12" s="9"/>
      <c r="ASY12" s="9"/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</row>
    <row r="13" spans="1:1519" x14ac:dyDescent="0.2">
      <c r="A13" s="85" t="s">
        <v>7355</v>
      </c>
      <c r="B13" s="34" t="s">
        <v>7356</v>
      </c>
      <c r="C13" s="29">
        <v>3995</v>
      </c>
      <c r="D13" s="29">
        <v>2197.25</v>
      </c>
      <c r="E13" s="29">
        <v>3196</v>
      </c>
      <c r="F13" s="30" t="s">
        <v>6871</v>
      </c>
      <c r="G13" s="84" t="s">
        <v>7357</v>
      </c>
    </row>
    <row r="14" spans="1:1519" x14ac:dyDescent="0.2">
      <c r="A14" s="83"/>
      <c r="B14" s="34"/>
      <c r="C14" s="29"/>
      <c r="D14" s="29"/>
      <c r="E14" s="29"/>
      <c r="F14" s="30"/>
      <c r="G14" s="84"/>
    </row>
    <row r="15" spans="1:1519" s="3" customFormat="1" ht="18" x14ac:dyDescent="0.25">
      <c r="A15" s="178" t="s">
        <v>18</v>
      </c>
      <c r="B15" s="178"/>
      <c r="C15" s="178"/>
      <c r="D15" s="178"/>
      <c r="E15" s="178"/>
      <c r="F15" s="178"/>
      <c r="G15" s="178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</row>
    <row r="16" spans="1:1519" x14ac:dyDescent="0.2">
      <c r="A16" s="85" t="s">
        <v>6869</v>
      </c>
      <c r="B16" s="34" t="s">
        <v>6870</v>
      </c>
      <c r="C16" s="29">
        <v>1495</v>
      </c>
      <c r="D16" s="29">
        <v>822.25</v>
      </c>
      <c r="E16" s="29">
        <v>1196</v>
      </c>
      <c r="F16" s="30" t="s">
        <v>6871</v>
      </c>
      <c r="G16" s="84" t="s">
        <v>6872</v>
      </c>
    </row>
    <row r="17" spans="1:1519" x14ac:dyDescent="0.2">
      <c r="A17" s="85" t="s">
        <v>5658</v>
      </c>
      <c r="B17" s="34" t="s">
        <v>5659</v>
      </c>
      <c r="C17" s="29">
        <v>495</v>
      </c>
      <c r="D17" s="29">
        <v>272.25</v>
      </c>
      <c r="E17" s="29">
        <v>396</v>
      </c>
      <c r="F17" s="30" t="s">
        <v>5516</v>
      </c>
      <c r="G17" s="84" t="s">
        <v>5660</v>
      </c>
    </row>
    <row r="18" spans="1:1519" x14ac:dyDescent="0.2">
      <c r="A18" s="85" t="s">
        <v>5514</v>
      </c>
      <c r="B18" s="34" t="s">
        <v>5515</v>
      </c>
      <c r="C18" s="29">
        <v>450</v>
      </c>
      <c r="D18" s="29">
        <v>247.5</v>
      </c>
      <c r="E18" s="29">
        <v>360</v>
      </c>
      <c r="F18" s="30" t="s">
        <v>5516</v>
      </c>
      <c r="G18" s="84" t="s">
        <v>5517</v>
      </c>
    </row>
    <row r="19" spans="1:1519" s="3" customFormat="1" ht="18" x14ac:dyDescent="0.25">
      <c r="A19" s="178" t="s">
        <v>8906</v>
      </c>
      <c r="B19" s="178"/>
      <c r="C19" s="178"/>
      <c r="D19" s="178"/>
      <c r="E19" s="178"/>
      <c r="F19" s="178"/>
      <c r="G19" s="178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9"/>
      <c r="AYP19" s="9"/>
      <c r="AYQ19" s="9"/>
      <c r="AYR19" s="9"/>
      <c r="AYS19" s="9"/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</row>
    <row r="20" spans="1:1519" x14ac:dyDescent="0.2">
      <c r="A20" s="85" t="s">
        <v>6579</v>
      </c>
      <c r="B20" s="34" t="s">
        <v>6580</v>
      </c>
      <c r="C20" s="29">
        <v>799</v>
      </c>
      <c r="D20" s="29">
        <v>439.45</v>
      </c>
      <c r="E20" s="29">
        <v>639.20000000000005</v>
      </c>
      <c r="F20" s="30" t="s">
        <v>6581</v>
      </c>
      <c r="G20" s="84" t="s">
        <v>6582</v>
      </c>
    </row>
    <row r="21" spans="1:1519" x14ac:dyDescent="0.2">
      <c r="A21" s="83"/>
      <c r="B21" s="34"/>
      <c r="C21" s="29"/>
      <c r="D21" s="29"/>
      <c r="E21" s="29"/>
      <c r="F21" s="30"/>
      <c r="G21" s="84"/>
    </row>
  </sheetData>
  <mergeCells count="7">
    <mergeCell ref="A5:G5"/>
    <mergeCell ref="A12:G12"/>
    <mergeCell ref="A15:G15"/>
    <mergeCell ref="A19:G19"/>
    <mergeCell ref="A1:G1"/>
    <mergeCell ref="A2:G2"/>
    <mergeCell ref="A3:G3"/>
  </mergeCells>
  <hyperlinks>
    <hyperlink ref="A3" r:id="rId1" display="www.kramerav.com/us" xr:uid="{FF661934-258B-4ED6-B404-946FD5986AD1}"/>
    <hyperlink ref="A3:G3" r:id="rId2" display=" Please register on our web site at www.kramerav.com/us to view and/or download the most current product pricing in PDF OR EXCEL format." xr:uid="{289FF962-70B2-4E7A-BFAD-A181686BC60A}"/>
    <hyperlink ref="A6:A10" r:id="rId3" display="VSM-ON-CLOUD-SUB-3Y" xr:uid="{8E4730F0-C296-4F2B-8DFC-5EA9EBB22C30}"/>
    <hyperlink ref="A13" r:id="rId4" xr:uid="{C52587E6-6CAB-4BD6-A3F9-887818E77728}"/>
    <hyperlink ref="A16" r:id="rId5" xr:uid="{12AE6885-B64E-48DD-960A-1EA36BD4F71E}"/>
    <hyperlink ref="A17" r:id="rId6" xr:uid="{AD7924A9-8E81-4624-AEDD-9838D11FB25C}"/>
    <hyperlink ref="A18" r:id="rId7" xr:uid="{73A02785-165E-439F-A198-BEF9C536DCD7}"/>
    <hyperlink ref="A20" r:id="rId8" xr:uid="{8944C701-8D3A-4872-9A74-497E93E09986}"/>
  </hyperlinks>
  <pageMargins left="0.7" right="0.7" top="0.75" bottom="0.75" header="0.3" footer="0.3"/>
  <drawing r:id="rId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69148-0477-43B5-ABEC-6D4885B0300D}">
  <dimension ref="A1:BFK38"/>
  <sheetViews>
    <sheetView workbookViewId="0">
      <selection activeCell="E4" sqref="E1:E1048576"/>
    </sheetView>
  </sheetViews>
  <sheetFormatPr defaultRowHeight="12.75" x14ac:dyDescent="0.2"/>
  <cols>
    <col min="1" max="1" width="55.7109375" style="36" bestFit="1" customWidth="1"/>
    <col min="2" max="2" width="13.7109375" style="5" bestFit="1" customWidth="1"/>
    <col min="3" max="4" width="10.85546875" style="28" bestFit="1" customWidth="1"/>
    <col min="5" max="5" width="12.42578125" style="28" bestFit="1" customWidth="1"/>
    <col min="6" max="6" width="19.140625" style="6" bestFit="1" customWidth="1"/>
    <col min="7" max="7" width="124.5703125" style="53" customWidth="1"/>
    <col min="8" max="1519" width="9.140625" style="11"/>
  </cols>
  <sheetData>
    <row r="1" spans="1:1519" s="11" customFormat="1" ht="23.25" x14ac:dyDescent="0.2">
      <c r="A1" s="180" t="s">
        <v>0</v>
      </c>
      <c r="B1" s="181"/>
      <c r="C1" s="181"/>
      <c r="D1" s="181"/>
      <c r="E1" s="181"/>
      <c r="F1" s="182"/>
      <c r="G1" s="183"/>
    </row>
    <row r="2" spans="1:1519" s="11" customFormat="1" ht="18" x14ac:dyDescent="0.2">
      <c r="A2" s="184" t="s">
        <v>8907</v>
      </c>
      <c r="B2" s="185"/>
      <c r="C2" s="185"/>
      <c r="D2" s="185"/>
      <c r="E2" s="185"/>
      <c r="F2" s="185"/>
      <c r="G2" s="186"/>
    </row>
    <row r="3" spans="1:1519" s="20" customFormat="1" ht="21" thickBot="1" x14ac:dyDescent="0.25">
      <c r="A3" s="220" t="s">
        <v>2</v>
      </c>
      <c r="B3" s="221"/>
      <c r="C3" s="221"/>
      <c r="D3" s="221"/>
      <c r="E3" s="221"/>
      <c r="F3" s="221"/>
      <c r="G3" s="236"/>
      <c r="H3" s="21"/>
      <c r="I3" s="14"/>
      <c r="J3" s="22"/>
      <c r="K3" s="23"/>
      <c r="L3" s="18"/>
      <c r="M3" s="18"/>
      <c r="N3" s="19"/>
      <c r="O3" s="19"/>
      <c r="P3" s="19"/>
      <c r="Q3" s="19"/>
      <c r="R3" s="19"/>
      <c r="S3" s="19"/>
      <c r="T3" s="19"/>
      <c r="U3" s="19"/>
      <c r="V3" s="19"/>
      <c r="W3" s="19"/>
      <c r="X3" s="18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8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8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8"/>
    </row>
    <row r="4" spans="1:1519" s="4" customFormat="1" ht="31.5" x14ac:dyDescent="0.2">
      <c r="A4" s="35" t="s">
        <v>11</v>
      </c>
      <c r="B4" s="26" t="s">
        <v>12</v>
      </c>
      <c r="C4" s="27" t="s">
        <v>13</v>
      </c>
      <c r="D4" s="27" t="s">
        <v>14</v>
      </c>
      <c r="E4" s="27" t="s">
        <v>15</v>
      </c>
      <c r="F4" s="26" t="s">
        <v>16</v>
      </c>
      <c r="G4" s="78" t="s">
        <v>17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</row>
    <row r="5" spans="1:1519" s="3" customFormat="1" ht="18" x14ac:dyDescent="0.25">
      <c r="A5" s="177" t="s">
        <v>8908</v>
      </c>
      <c r="B5" s="178"/>
      <c r="C5" s="178"/>
      <c r="D5" s="178"/>
      <c r="E5" s="178"/>
      <c r="F5" s="178"/>
      <c r="G5" s="17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</row>
    <row r="6" spans="1:1519" x14ac:dyDescent="0.2">
      <c r="A6" s="109" t="s">
        <v>6470</v>
      </c>
      <c r="B6" s="34" t="s">
        <v>6471</v>
      </c>
      <c r="C6" s="29">
        <v>995</v>
      </c>
      <c r="D6" s="29">
        <f>ROUND(C6*0.55,2)</f>
        <v>547.25</v>
      </c>
      <c r="E6" s="29">
        <f>ROUND(C6*0.8,2)</f>
        <v>796</v>
      </c>
      <c r="F6" s="30" t="s">
        <v>5942</v>
      </c>
      <c r="G6" s="110" t="s">
        <v>6472</v>
      </c>
    </row>
    <row r="7" spans="1:1519" x14ac:dyDescent="0.2">
      <c r="A7" s="109"/>
      <c r="B7" s="34"/>
      <c r="C7" s="29"/>
      <c r="D7" s="29"/>
      <c r="E7" s="29"/>
      <c r="F7" s="30"/>
      <c r="G7" s="110"/>
    </row>
    <row r="8" spans="1:1519" s="3" customFormat="1" ht="18" x14ac:dyDescent="0.25">
      <c r="A8" s="177" t="s">
        <v>8909</v>
      </c>
      <c r="B8" s="178"/>
      <c r="C8" s="178"/>
      <c r="D8" s="178"/>
      <c r="E8" s="178"/>
      <c r="F8" s="178"/>
      <c r="G8" s="17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</row>
    <row r="9" spans="1:1519" x14ac:dyDescent="0.2">
      <c r="A9" s="109" t="s">
        <v>8910</v>
      </c>
      <c r="B9" s="34" t="s">
        <v>8911</v>
      </c>
      <c r="C9" s="29">
        <v>1895</v>
      </c>
      <c r="D9" s="29">
        <v>1042.25</v>
      </c>
      <c r="E9" s="29">
        <v>1516</v>
      </c>
      <c r="F9" s="30" t="s">
        <v>8912</v>
      </c>
      <c r="G9" s="110" t="s">
        <v>8913</v>
      </c>
    </row>
    <row r="10" spans="1:1519" x14ac:dyDescent="0.2">
      <c r="A10" s="109"/>
      <c r="B10" s="34"/>
      <c r="C10" s="29"/>
      <c r="D10" s="29"/>
      <c r="E10" s="29"/>
      <c r="F10" s="30"/>
      <c r="G10" s="110"/>
    </row>
    <row r="11" spans="1:1519" s="3" customFormat="1" ht="18" x14ac:dyDescent="0.25">
      <c r="A11" s="177" t="s">
        <v>8914</v>
      </c>
      <c r="B11" s="178"/>
      <c r="C11" s="178"/>
      <c r="D11" s="178"/>
      <c r="E11" s="178"/>
      <c r="F11" s="178"/>
      <c r="G11" s="17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  <c r="AMO11" s="9"/>
      <c r="AMP11" s="9"/>
      <c r="AMQ11" s="9"/>
      <c r="AMR11" s="9"/>
      <c r="AMS11" s="9"/>
      <c r="AMT11" s="9"/>
      <c r="AMU11" s="9"/>
      <c r="AMV11" s="9"/>
      <c r="AMW11" s="9"/>
      <c r="AMX11" s="9"/>
      <c r="AMY11" s="9"/>
      <c r="AMZ11" s="9"/>
      <c r="ANA11" s="9"/>
      <c r="ANB11" s="9"/>
      <c r="ANC11" s="9"/>
      <c r="AND11" s="9"/>
      <c r="ANE11" s="9"/>
      <c r="ANF11" s="9"/>
      <c r="ANG11" s="9"/>
      <c r="ANH11" s="9"/>
      <c r="ANI11" s="9"/>
      <c r="ANJ11" s="9"/>
      <c r="ANK11" s="9"/>
      <c r="ANL11" s="9"/>
      <c r="ANM11" s="9"/>
      <c r="ANN11" s="9"/>
      <c r="ANO11" s="9"/>
      <c r="ANP11" s="9"/>
      <c r="ANQ11" s="9"/>
      <c r="ANR11" s="9"/>
      <c r="ANS11" s="9"/>
      <c r="ANT11" s="9"/>
      <c r="ANU11" s="9"/>
      <c r="ANV11" s="9"/>
      <c r="ANW11" s="9"/>
      <c r="ANX11" s="9"/>
      <c r="ANY11" s="9"/>
      <c r="ANZ11" s="9"/>
      <c r="AOA11" s="9"/>
      <c r="AOB11" s="9"/>
      <c r="AOC11" s="9"/>
      <c r="AOD11" s="9"/>
      <c r="AOE11" s="9"/>
      <c r="AOF11" s="9"/>
      <c r="AOG11" s="9"/>
      <c r="AOH11" s="9"/>
      <c r="AOI11" s="9"/>
      <c r="AOJ11" s="9"/>
      <c r="AOK11" s="9"/>
      <c r="AOL11" s="9"/>
      <c r="AOM11" s="9"/>
      <c r="AON11" s="9"/>
      <c r="AOO11" s="9"/>
      <c r="AOP11" s="9"/>
      <c r="AOQ11" s="9"/>
      <c r="AOR11" s="9"/>
      <c r="AOS11" s="9"/>
      <c r="AOT11" s="9"/>
      <c r="AOU11" s="9"/>
      <c r="AOV11" s="9"/>
      <c r="AOW11" s="9"/>
      <c r="AOX11" s="9"/>
      <c r="AOY11" s="9"/>
      <c r="AOZ11" s="9"/>
      <c r="APA11" s="9"/>
      <c r="APB11" s="9"/>
      <c r="APC11" s="9"/>
      <c r="APD11" s="9"/>
      <c r="APE11" s="9"/>
      <c r="APF11" s="9"/>
      <c r="APG11" s="9"/>
      <c r="APH11" s="9"/>
      <c r="API11" s="9"/>
      <c r="APJ11" s="9"/>
      <c r="APK11" s="9"/>
      <c r="APL11" s="9"/>
      <c r="APM11" s="9"/>
      <c r="APN11" s="9"/>
      <c r="APO11" s="9"/>
      <c r="APP11" s="9"/>
      <c r="APQ11" s="9"/>
      <c r="APR11" s="9"/>
      <c r="APS11" s="9"/>
      <c r="APT11" s="9"/>
      <c r="APU11" s="9"/>
      <c r="APV11" s="9"/>
      <c r="APW11" s="9"/>
      <c r="APX11" s="9"/>
      <c r="APY11" s="9"/>
      <c r="APZ11" s="9"/>
      <c r="AQA11" s="9"/>
      <c r="AQB11" s="9"/>
      <c r="AQC11" s="9"/>
      <c r="AQD11" s="9"/>
      <c r="AQE11" s="9"/>
      <c r="AQF11" s="9"/>
      <c r="AQG11" s="9"/>
      <c r="AQH11" s="9"/>
      <c r="AQI11" s="9"/>
      <c r="AQJ11" s="9"/>
      <c r="AQK11" s="9"/>
      <c r="AQL11" s="9"/>
      <c r="AQM11" s="9"/>
      <c r="AQN11" s="9"/>
      <c r="AQO11" s="9"/>
      <c r="AQP11" s="9"/>
      <c r="AQQ11" s="9"/>
      <c r="AQR11" s="9"/>
      <c r="AQS11" s="9"/>
      <c r="AQT11" s="9"/>
      <c r="AQU11" s="9"/>
      <c r="AQV11" s="9"/>
      <c r="AQW11" s="9"/>
      <c r="AQX11" s="9"/>
      <c r="AQY11" s="9"/>
      <c r="AQZ11" s="9"/>
      <c r="ARA11" s="9"/>
      <c r="ARB11" s="9"/>
      <c r="ARC11" s="9"/>
      <c r="ARD11" s="9"/>
      <c r="ARE11" s="9"/>
      <c r="ARF11" s="9"/>
      <c r="ARG11" s="9"/>
      <c r="ARH11" s="9"/>
      <c r="ARI11" s="9"/>
      <c r="ARJ11" s="9"/>
      <c r="ARK11" s="9"/>
      <c r="ARL11" s="9"/>
      <c r="ARM11" s="9"/>
      <c r="ARN11" s="9"/>
      <c r="ARO11" s="9"/>
      <c r="ARP11" s="9"/>
      <c r="ARQ11" s="9"/>
      <c r="ARR11" s="9"/>
      <c r="ARS11" s="9"/>
      <c r="ART11" s="9"/>
      <c r="ARU11" s="9"/>
      <c r="ARV11" s="9"/>
      <c r="ARW11" s="9"/>
      <c r="ARX11" s="9"/>
      <c r="ARY11" s="9"/>
      <c r="ARZ11" s="9"/>
      <c r="ASA11" s="9"/>
      <c r="ASB11" s="9"/>
      <c r="ASC11" s="9"/>
      <c r="ASD11" s="9"/>
      <c r="ASE11" s="9"/>
      <c r="ASF11" s="9"/>
      <c r="ASG11" s="9"/>
      <c r="ASH11" s="9"/>
      <c r="ASI11" s="9"/>
      <c r="ASJ11" s="9"/>
      <c r="ASK11" s="9"/>
      <c r="ASL11" s="9"/>
      <c r="ASM11" s="9"/>
      <c r="ASN11" s="9"/>
      <c r="ASO11" s="9"/>
      <c r="ASP11" s="9"/>
      <c r="ASQ11" s="9"/>
      <c r="ASR11" s="9"/>
      <c r="ASS11" s="9"/>
      <c r="AST11" s="9"/>
      <c r="ASU11" s="9"/>
      <c r="ASV11" s="9"/>
      <c r="ASW11" s="9"/>
      <c r="ASX11" s="9"/>
      <c r="ASY11" s="9"/>
      <c r="ASZ11" s="9"/>
      <c r="ATA11" s="9"/>
      <c r="ATB11" s="9"/>
      <c r="ATC11" s="9"/>
      <c r="ATD11" s="9"/>
      <c r="ATE11" s="9"/>
      <c r="ATF11" s="9"/>
      <c r="ATG11" s="9"/>
      <c r="ATH11" s="9"/>
      <c r="ATI11" s="9"/>
      <c r="ATJ11" s="9"/>
      <c r="ATK11" s="9"/>
      <c r="ATL11" s="9"/>
      <c r="ATM11" s="9"/>
      <c r="ATN11" s="9"/>
      <c r="ATO11" s="9"/>
      <c r="ATP11" s="9"/>
      <c r="ATQ11" s="9"/>
      <c r="ATR11" s="9"/>
      <c r="ATS11" s="9"/>
      <c r="ATT11" s="9"/>
      <c r="ATU11" s="9"/>
      <c r="ATV11" s="9"/>
      <c r="ATW11" s="9"/>
      <c r="ATX11" s="9"/>
      <c r="ATY11" s="9"/>
      <c r="ATZ11" s="9"/>
      <c r="AUA11" s="9"/>
      <c r="AUB11" s="9"/>
      <c r="AUC11" s="9"/>
      <c r="AUD11" s="9"/>
      <c r="AUE11" s="9"/>
      <c r="AUF11" s="9"/>
      <c r="AUG11" s="9"/>
      <c r="AUH11" s="9"/>
      <c r="AUI11" s="9"/>
      <c r="AUJ11" s="9"/>
      <c r="AUK11" s="9"/>
      <c r="AUL11" s="9"/>
      <c r="AUM11" s="9"/>
      <c r="AUN11" s="9"/>
      <c r="AUO11" s="9"/>
      <c r="AUP11" s="9"/>
      <c r="AUQ11" s="9"/>
      <c r="AUR11" s="9"/>
      <c r="AUS11" s="9"/>
      <c r="AUT11" s="9"/>
      <c r="AUU11" s="9"/>
      <c r="AUV11" s="9"/>
      <c r="AUW11" s="9"/>
      <c r="AUX11" s="9"/>
      <c r="AUY11" s="9"/>
      <c r="AUZ11" s="9"/>
      <c r="AVA11" s="9"/>
      <c r="AVB11" s="9"/>
      <c r="AVC11" s="9"/>
      <c r="AVD11" s="9"/>
      <c r="AVE11" s="9"/>
      <c r="AVF11" s="9"/>
      <c r="AVG11" s="9"/>
      <c r="AVH11" s="9"/>
      <c r="AVI11" s="9"/>
      <c r="AVJ11" s="9"/>
      <c r="AVK11" s="9"/>
      <c r="AVL11" s="9"/>
      <c r="AVM11" s="9"/>
      <c r="AVN11" s="9"/>
      <c r="AVO11" s="9"/>
      <c r="AVP11" s="9"/>
      <c r="AVQ11" s="9"/>
      <c r="AVR11" s="9"/>
      <c r="AVS11" s="9"/>
      <c r="AVT11" s="9"/>
      <c r="AVU11" s="9"/>
      <c r="AVV11" s="9"/>
      <c r="AVW11" s="9"/>
      <c r="AVX11" s="9"/>
      <c r="AVY11" s="9"/>
      <c r="AVZ11" s="9"/>
      <c r="AWA11" s="9"/>
      <c r="AWB11" s="9"/>
      <c r="AWC11" s="9"/>
      <c r="AWD11" s="9"/>
      <c r="AWE11" s="9"/>
      <c r="AWF11" s="9"/>
      <c r="AWG11" s="9"/>
      <c r="AWH11" s="9"/>
      <c r="AWI11" s="9"/>
      <c r="AWJ11" s="9"/>
      <c r="AWK11" s="9"/>
      <c r="AWL11" s="9"/>
      <c r="AWM11" s="9"/>
      <c r="AWN11" s="9"/>
      <c r="AWO11" s="9"/>
      <c r="AWP11" s="9"/>
      <c r="AWQ11" s="9"/>
      <c r="AWR11" s="9"/>
      <c r="AWS11" s="9"/>
      <c r="AWT11" s="9"/>
      <c r="AWU11" s="9"/>
      <c r="AWV11" s="9"/>
      <c r="AWW11" s="9"/>
      <c r="AWX11" s="9"/>
      <c r="AWY11" s="9"/>
      <c r="AWZ11" s="9"/>
      <c r="AXA11" s="9"/>
      <c r="AXB11" s="9"/>
      <c r="AXC11" s="9"/>
      <c r="AXD11" s="9"/>
      <c r="AXE11" s="9"/>
      <c r="AXF11" s="9"/>
      <c r="AXG11" s="9"/>
      <c r="AXH11" s="9"/>
      <c r="AXI11" s="9"/>
      <c r="AXJ11" s="9"/>
      <c r="AXK11" s="9"/>
      <c r="AXL11" s="9"/>
      <c r="AXM11" s="9"/>
      <c r="AXN11" s="9"/>
      <c r="AXO11" s="9"/>
      <c r="AXP11" s="9"/>
      <c r="AXQ11" s="9"/>
      <c r="AXR11" s="9"/>
      <c r="AXS11" s="9"/>
      <c r="AXT11" s="9"/>
      <c r="AXU11" s="9"/>
      <c r="AXV11" s="9"/>
      <c r="AXW11" s="9"/>
      <c r="AXX11" s="9"/>
      <c r="AXY11" s="9"/>
      <c r="AXZ11" s="9"/>
      <c r="AYA11" s="9"/>
      <c r="AYB11" s="9"/>
      <c r="AYC11" s="9"/>
      <c r="AYD11" s="9"/>
      <c r="AYE11" s="9"/>
      <c r="AYF11" s="9"/>
      <c r="AYG11" s="9"/>
      <c r="AYH11" s="9"/>
      <c r="AYI11" s="9"/>
      <c r="AYJ11" s="9"/>
      <c r="AYK11" s="9"/>
      <c r="AYL11" s="9"/>
      <c r="AYM11" s="9"/>
      <c r="AYN11" s="9"/>
      <c r="AYO11" s="9"/>
      <c r="AYP11" s="9"/>
      <c r="AYQ11" s="9"/>
      <c r="AYR11" s="9"/>
      <c r="AYS11" s="9"/>
      <c r="AYT11" s="9"/>
      <c r="AYU11" s="9"/>
      <c r="AYV11" s="9"/>
      <c r="AYW11" s="9"/>
      <c r="AYX11" s="9"/>
      <c r="AYY11" s="9"/>
      <c r="AYZ11" s="9"/>
      <c r="AZA11" s="9"/>
      <c r="AZB11" s="9"/>
      <c r="AZC11" s="9"/>
      <c r="AZD11" s="9"/>
      <c r="AZE11" s="9"/>
      <c r="AZF11" s="9"/>
      <c r="AZG11" s="9"/>
      <c r="AZH11" s="9"/>
      <c r="AZI11" s="9"/>
      <c r="AZJ11" s="9"/>
      <c r="AZK11" s="9"/>
      <c r="AZL11" s="9"/>
      <c r="AZM11" s="9"/>
      <c r="AZN11" s="9"/>
      <c r="AZO11" s="9"/>
      <c r="AZP11" s="9"/>
      <c r="AZQ11" s="9"/>
      <c r="AZR11" s="9"/>
      <c r="AZS11" s="9"/>
      <c r="AZT11" s="9"/>
      <c r="AZU11" s="9"/>
      <c r="AZV11" s="9"/>
      <c r="AZW11" s="9"/>
      <c r="AZX11" s="9"/>
      <c r="AZY11" s="9"/>
      <c r="AZZ11" s="9"/>
      <c r="BAA11" s="9"/>
      <c r="BAB11" s="9"/>
      <c r="BAC11" s="9"/>
      <c r="BAD11" s="9"/>
      <c r="BAE11" s="9"/>
      <c r="BAF11" s="9"/>
      <c r="BAG11" s="9"/>
      <c r="BAH11" s="9"/>
      <c r="BAI11" s="9"/>
      <c r="BAJ11" s="9"/>
      <c r="BAK11" s="9"/>
      <c r="BAL11" s="9"/>
      <c r="BAM11" s="9"/>
      <c r="BAN11" s="9"/>
      <c r="BAO11" s="9"/>
      <c r="BAP11" s="9"/>
      <c r="BAQ11" s="9"/>
      <c r="BAR11" s="9"/>
      <c r="BAS11" s="9"/>
      <c r="BAT11" s="9"/>
      <c r="BAU11" s="9"/>
      <c r="BAV11" s="9"/>
      <c r="BAW11" s="9"/>
      <c r="BAX11" s="9"/>
      <c r="BAY11" s="9"/>
      <c r="BAZ11" s="9"/>
      <c r="BBA11" s="9"/>
      <c r="BBB11" s="9"/>
      <c r="BBC11" s="9"/>
      <c r="BBD11" s="9"/>
      <c r="BBE11" s="9"/>
      <c r="BBF11" s="9"/>
      <c r="BBG11" s="9"/>
      <c r="BBH11" s="9"/>
      <c r="BBI11" s="9"/>
      <c r="BBJ11" s="9"/>
      <c r="BBK11" s="9"/>
      <c r="BBL11" s="9"/>
      <c r="BBM11" s="9"/>
      <c r="BBN11" s="9"/>
      <c r="BBO11" s="9"/>
      <c r="BBP11" s="9"/>
      <c r="BBQ11" s="9"/>
      <c r="BBR11" s="9"/>
      <c r="BBS11" s="9"/>
      <c r="BBT11" s="9"/>
      <c r="BBU11" s="9"/>
      <c r="BBV11" s="9"/>
      <c r="BBW11" s="9"/>
      <c r="BBX11" s="9"/>
      <c r="BBY11" s="9"/>
      <c r="BBZ11" s="9"/>
      <c r="BCA11" s="9"/>
      <c r="BCB11" s="9"/>
      <c r="BCC11" s="9"/>
      <c r="BCD11" s="9"/>
      <c r="BCE11" s="9"/>
      <c r="BCF11" s="9"/>
      <c r="BCG11" s="9"/>
      <c r="BCH11" s="9"/>
      <c r="BCI11" s="9"/>
      <c r="BCJ11" s="9"/>
      <c r="BCK11" s="9"/>
      <c r="BCL11" s="9"/>
      <c r="BCM11" s="9"/>
      <c r="BCN11" s="9"/>
      <c r="BCO11" s="9"/>
      <c r="BCP11" s="9"/>
      <c r="BCQ11" s="9"/>
      <c r="BCR11" s="9"/>
      <c r="BCS11" s="9"/>
      <c r="BCT11" s="9"/>
      <c r="BCU11" s="9"/>
      <c r="BCV11" s="9"/>
      <c r="BCW11" s="9"/>
      <c r="BCX11" s="9"/>
      <c r="BCY11" s="9"/>
      <c r="BCZ11" s="9"/>
      <c r="BDA11" s="9"/>
      <c r="BDB11" s="9"/>
      <c r="BDC11" s="9"/>
      <c r="BDD11" s="9"/>
      <c r="BDE11" s="9"/>
      <c r="BDF11" s="9"/>
      <c r="BDG11" s="9"/>
      <c r="BDH11" s="9"/>
      <c r="BDI11" s="9"/>
      <c r="BDJ11" s="9"/>
      <c r="BDK11" s="9"/>
      <c r="BDL11" s="9"/>
      <c r="BDM11" s="9"/>
      <c r="BDN11" s="9"/>
      <c r="BDO11" s="9"/>
      <c r="BDP11" s="9"/>
      <c r="BDQ11" s="9"/>
      <c r="BDR11" s="9"/>
      <c r="BDS11" s="9"/>
      <c r="BDT11" s="9"/>
      <c r="BDU11" s="9"/>
      <c r="BDV11" s="9"/>
      <c r="BDW11" s="9"/>
      <c r="BDX11" s="9"/>
      <c r="BDY11" s="9"/>
      <c r="BDZ11" s="9"/>
      <c r="BEA11" s="9"/>
      <c r="BEB11" s="9"/>
      <c r="BEC11" s="9"/>
      <c r="BED11" s="9"/>
      <c r="BEE11" s="9"/>
      <c r="BEF11" s="9"/>
      <c r="BEG11" s="9"/>
      <c r="BEH11" s="9"/>
      <c r="BEI11" s="9"/>
      <c r="BEJ11" s="9"/>
      <c r="BEK11" s="9"/>
      <c r="BEL11" s="9"/>
      <c r="BEM11" s="9"/>
      <c r="BEN11" s="9"/>
      <c r="BEO11" s="9"/>
      <c r="BEP11" s="9"/>
      <c r="BEQ11" s="9"/>
      <c r="BER11" s="9"/>
      <c r="BES11" s="9"/>
      <c r="BET11" s="9"/>
      <c r="BEU11" s="9"/>
      <c r="BEV11" s="9"/>
      <c r="BEW11" s="9"/>
      <c r="BEX11" s="9"/>
      <c r="BEY11" s="9"/>
      <c r="BEZ11" s="9"/>
      <c r="BFA11" s="9"/>
      <c r="BFB11" s="9"/>
      <c r="BFC11" s="9"/>
      <c r="BFD11" s="9"/>
      <c r="BFE11" s="9"/>
      <c r="BFF11" s="9"/>
      <c r="BFG11" s="9"/>
      <c r="BFH11" s="9"/>
      <c r="BFI11" s="9"/>
      <c r="BFJ11" s="9"/>
      <c r="BFK11" s="9"/>
    </row>
    <row r="12" spans="1:1519" x14ac:dyDescent="0.2">
      <c r="A12" s="109" t="s">
        <v>5940</v>
      </c>
      <c r="B12" s="34" t="s">
        <v>5941</v>
      </c>
      <c r="C12" s="29">
        <v>645</v>
      </c>
      <c r="D12" s="29">
        <v>354.75</v>
      </c>
      <c r="E12" s="29">
        <v>516</v>
      </c>
      <c r="F12" s="30" t="s">
        <v>5942</v>
      </c>
      <c r="G12" s="110" t="s">
        <v>5943</v>
      </c>
    </row>
    <row r="13" spans="1:1519" x14ac:dyDescent="0.2">
      <c r="A13" s="109"/>
      <c r="B13" s="34"/>
      <c r="C13" s="29"/>
      <c r="D13" s="29"/>
      <c r="E13" s="29"/>
      <c r="F13" s="30"/>
      <c r="G13" s="110"/>
    </row>
    <row r="14" spans="1:1519" s="3" customFormat="1" ht="18" x14ac:dyDescent="0.25">
      <c r="A14" s="177" t="s">
        <v>8915</v>
      </c>
      <c r="B14" s="178"/>
      <c r="C14" s="178"/>
      <c r="D14" s="178"/>
      <c r="E14" s="178"/>
      <c r="F14" s="178"/>
      <c r="G14" s="17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</row>
    <row r="15" spans="1:1519" x14ac:dyDescent="0.2">
      <c r="A15" s="109" t="s">
        <v>3095</v>
      </c>
      <c r="B15" s="34" t="s">
        <v>3096</v>
      </c>
      <c r="C15" s="29">
        <v>39</v>
      </c>
      <c r="D15" s="29">
        <v>21.45</v>
      </c>
      <c r="E15" s="29">
        <v>31.2</v>
      </c>
      <c r="F15" s="30" t="s">
        <v>48</v>
      </c>
      <c r="G15" s="110" t="s">
        <v>3097</v>
      </c>
    </row>
    <row r="16" spans="1:1519" x14ac:dyDescent="0.2">
      <c r="A16" s="109"/>
      <c r="B16" s="34"/>
      <c r="C16" s="29"/>
      <c r="D16" s="29"/>
      <c r="E16" s="29"/>
      <c r="F16" s="30"/>
      <c r="G16" s="110"/>
    </row>
    <row r="17" spans="1:1519" s="3" customFormat="1" ht="18" x14ac:dyDescent="0.25">
      <c r="A17" s="177" t="s">
        <v>8916</v>
      </c>
      <c r="B17" s="178"/>
      <c r="C17" s="178"/>
      <c r="D17" s="178"/>
      <c r="E17" s="178"/>
      <c r="F17" s="178"/>
      <c r="G17" s="17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9"/>
      <c r="AYF17" s="9"/>
      <c r="AYG17" s="9"/>
      <c r="AYH17" s="9"/>
      <c r="AYI17" s="9"/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</row>
    <row r="18" spans="1:1519" x14ac:dyDescent="0.2">
      <c r="A18" s="109" t="s">
        <v>2859</v>
      </c>
      <c r="B18" s="34" t="s">
        <v>2860</v>
      </c>
      <c r="C18" s="29">
        <v>32</v>
      </c>
      <c r="D18" s="29">
        <v>17.600000000000001</v>
      </c>
      <c r="E18" s="29">
        <v>25.6</v>
      </c>
      <c r="F18" s="30" t="s">
        <v>48</v>
      </c>
      <c r="G18" s="110" t="s">
        <v>2861</v>
      </c>
    </row>
    <row r="19" spans="1:1519" x14ac:dyDescent="0.2">
      <c r="A19" s="109"/>
      <c r="B19" s="34"/>
      <c r="C19" s="29"/>
      <c r="D19" s="29"/>
      <c r="E19" s="29"/>
      <c r="F19" s="30"/>
      <c r="G19" s="110"/>
    </row>
    <row r="20" spans="1:1519" s="3" customFormat="1" ht="18" x14ac:dyDescent="0.25">
      <c r="A20" s="177" t="s">
        <v>8917</v>
      </c>
      <c r="B20" s="178"/>
      <c r="C20" s="178"/>
      <c r="D20" s="178"/>
      <c r="E20" s="178"/>
      <c r="F20" s="178"/>
      <c r="G20" s="17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</row>
    <row r="21" spans="1:1519" x14ac:dyDescent="0.2">
      <c r="A21" s="109" t="s">
        <v>6990</v>
      </c>
      <c r="B21" s="34" t="s">
        <v>6991</v>
      </c>
      <c r="C21" s="29">
        <v>1595</v>
      </c>
      <c r="D21" s="29">
        <v>877.25</v>
      </c>
      <c r="E21" s="29">
        <v>1276</v>
      </c>
      <c r="F21" s="30" t="s">
        <v>6524</v>
      </c>
      <c r="G21" s="110" t="s">
        <v>6992</v>
      </c>
    </row>
    <row r="22" spans="1:1519" x14ac:dyDescent="0.2">
      <c r="A22" s="109" t="s">
        <v>6527</v>
      </c>
      <c r="B22" s="34" t="s">
        <v>6528</v>
      </c>
      <c r="C22" s="29">
        <v>995</v>
      </c>
      <c r="D22" s="29">
        <v>547.25</v>
      </c>
      <c r="E22" s="29">
        <v>796</v>
      </c>
      <c r="F22" s="30" t="s">
        <v>6524</v>
      </c>
      <c r="G22" s="110" t="s">
        <v>6529</v>
      </c>
    </row>
    <row r="23" spans="1:1519" x14ac:dyDescent="0.2">
      <c r="A23" s="109" t="s">
        <v>7010</v>
      </c>
      <c r="B23" s="34" t="s">
        <v>7011</v>
      </c>
      <c r="C23" s="29">
        <v>1665</v>
      </c>
      <c r="D23" s="29">
        <v>915.75</v>
      </c>
      <c r="E23" s="29">
        <v>1332</v>
      </c>
      <c r="F23" s="30" t="s">
        <v>6524</v>
      </c>
      <c r="G23" s="110" t="s">
        <v>7012</v>
      </c>
    </row>
    <row r="24" spans="1:1519" x14ac:dyDescent="0.2">
      <c r="A24" s="120"/>
      <c r="B24" s="34"/>
      <c r="C24" s="29"/>
      <c r="D24" s="29"/>
      <c r="E24" s="29"/>
      <c r="F24" s="30"/>
      <c r="G24" s="110"/>
    </row>
    <row r="25" spans="1:1519" s="3" customFormat="1" ht="18" x14ac:dyDescent="0.25">
      <c r="A25" s="177" t="s">
        <v>8918</v>
      </c>
      <c r="B25" s="178"/>
      <c r="C25" s="178"/>
      <c r="D25" s="178"/>
      <c r="E25" s="178"/>
      <c r="F25" s="178"/>
      <c r="G25" s="17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</row>
    <row r="26" spans="1:1519" x14ac:dyDescent="0.2">
      <c r="A26" s="109" t="s">
        <v>5047</v>
      </c>
      <c r="B26" s="34" t="s">
        <v>5048</v>
      </c>
      <c r="C26" s="29">
        <v>330</v>
      </c>
      <c r="D26" s="29">
        <v>181.5</v>
      </c>
      <c r="E26" s="29">
        <v>264</v>
      </c>
      <c r="F26" s="30" t="s">
        <v>1305</v>
      </c>
      <c r="G26" s="110" t="s">
        <v>5049</v>
      </c>
    </row>
    <row r="27" spans="1:1519" x14ac:dyDescent="0.2">
      <c r="A27" s="109" t="s">
        <v>5111</v>
      </c>
      <c r="B27" s="34" t="s">
        <v>5112</v>
      </c>
      <c r="C27" s="29">
        <v>350</v>
      </c>
      <c r="D27" s="29">
        <v>192.5</v>
      </c>
      <c r="E27" s="29">
        <v>280</v>
      </c>
      <c r="F27" s="30" t="s">
        <v>1355</v>
      </c>
      <c r="G27" s="110" t="s">
        <v>5113</v>
      </c>
    </row>
    <row r="28" spans="1:1519" x14ac:dyDescent="0.2">
      <c r="A28" s="109" t="s">
        <v>5165</v>
      </c>
      <c r="B28" s="34" t="s">
        <v>5166</v>
      </c>
      <c r="C28" s="29">
        <v>370</v>
      </c>
      <c r="D28" s="29">
        <v>203.5</v>
      </c>
      <c r="E28" s="29">
        <v>296</v>
      </c>
      <c r="F28" s="30" t="s">
        <v>4032</v>
      </c>
      <c r="G28" s="110" t="s">
        <v>5167</v>
      </c>
    </row>
    <row r="29" spans="1:1519" x14ac:dyDescent="0.2">
      <c r="A29" s="109" t="s">
        <v>5210</v>
      </c>
      <c r="B29" s="34" t="s">
        <v>5211</v>
      </c>
      <c r="C29" s="29">
        <v>380</v>
      </c>
      <c r="D29" s="29">
        <v>209</v>
      </c>
      <c r="E29" s="29">
        <v>304</v>
      </c>
      <c r="F29" s="30" t="s">
        <v>4123</v>
      </c>
      <c r="G29" s="110" t="s">
        <v>5212</v>
      </c>
    </row>
    <row r="30" spans="1:1519" x14ac:dyDescent="0.2">
      <c r="A30" s="109" t="s">
        <v>5358</v>
      </c>
      <c r="B30" s="34" t="s">
        <v>5359</v>
      </c>
      <c r="C30" s="29">
        <v>420</v>
      </c>
      <c r="D30" s="29">
        <v>231</v>
      </c>
      <c r="E30" s="29">
        <v>336</v>
      </c>
      <c r="F30" s="30" t="s">
        <v>4331</v>
      </c>
      <c r="G30" s="110" t="s">
        <v>5360</v>
      </c>
    </row>
    <row r="31" spans="1:1519" x14ac:dyDescent="0.2">
      <c r="A31" s="109"/>
      <c r="B31" s="34"/>
      <c r="C31" s="29"/>
      <c r="D31" s="29"/>
      <c r="E31" s="29"/>
      <c r="F31" s="30"/>
      <c r="G31" s="110"/>
    </row>
    <row r="32" spans="1:1519" s="3" customFormat="1" ht="18" x14ac:dyDescent="0.25">
      <c r="A32" s="177" t="s">
        <v>8919</v>
      </c>
      <c r="B32" s="178"/>
      <c r="C32" s="178"/>
      <c r="D32" s="178"/>
      <c r="E32" s="178"/>
      <c r="F32" s="178"/>
      <c r="G32" s="17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</row>
    <row r="33" spans="1:1519" x14ac:dyDescent="0.2">
      <c r="A33" s="119" t="s">
        <v>2307</v>
      </c>
      <c r="B33" s="34" t="s">
        <v>2308</v>
      </c>
      <c r="C33" s="29">
        <v>22</v>
      </c>
      <c r="D33" s="29">
        <f>ROUND(C33*0.55,2)</f>
        <v>12.1</v>
      </c>
      <c r="E33" s="29">
        <f>ROUND(C33*0.8,2)</f>
        <v>17.600000000000001</v>
      </c>
      <c r="F33" s="30" t="s">
        <v>1193</v>
      </c>
      <c r="G33" s="110" t="s">
        <v>2309</v>
      </c>
    </row>
    <row r="34" spans="1:1519" x14ac:dyDescent="0.2">
      <c r="A34" s="119" t="s">
        <v>2529</v>
      </c>
      <c r="B34" s="34" t="s">
        <v>2530</v>
      </c>
      <c r="C34" s="29">
        <v>26</v>
      </c>
      <c r="D34" s="29">
        <f t="shared" ref="D34:D35" si="0">ROUND(C34*0.55,2)</f>
        <v>14.3</v>
      </c>
      <c r="E34" s="29">
        <f t="shared" ref="E34:E35" si="1">ROUND(C34*0.8,2)</f>
        <v>20.8</v>
      </c>
      <c r="F34" s="30" t="s">
        <v>1206</v>
      </c>
      <c r="G34" s="110" t="s">
        <v>2531</v>
      </c>
    </row>
    <row r="35" spans="1:1519" x14ac:dyDescent="0.2">
      <c r="A35" s="121" t="s">
        <v>2890</v>
      </c>
      <c r="B35" s="34" t="s">
        <v>2891</v>
      </c>
      <c r="C35" s="29">
        <v>32</v>
      </c>
      <c r="D35" s="29">
        <f t="shared" si="0"/>
        <v>17.600000000000001</v>
      </c>
      <c r="E35" s="29">
        <f t="shared" si="1"/>
        <v>25.6</v>
      </c>
      <c r="F35" s="30" t="s">
        <v>1305</v>
      </c>
      <c r="G35" s="110" t="s">
        <v>2892</v>
      </c>
    </row>
    <row r="36" spans="1:1519" s="3" customFormat="1" ht="18" x14ac:dyDescent="0.25">
      <c r="A36" s="237" t="s">
        <v>8920</v>
      </c>
      <c r="B36" s="238"/>
      <c r="C36" s="238"/>
      <c r="D36" s="238"/>
      <c r="E36" s="238"/>
      <c r="F36" s="238"/>
      <c r="G36" s="23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</row>
    <row r="37" spans="1:1519" x14ac:dyDescent="0.2">
      <c r="A37" s="109" t="s">
        <v>1921</v>
      </c>
      <c r="B37" s="34" t="s">
        <v>1922</v>
      </c>
      <c r="C37" s="29">
        <v>15</v>
      </c>
      <c r="D37" s="29">
        <v>8.25</v>
      </c>
      <c r="E37" s="29">
        <v>12</v>
      </c>
      <c r="F37" s="30" t="s">
        <v>1923</v>
      </c>
      <c r="G37" s="110" t="s">
        <v>1924</v>
      </c>
    </row>
    <row r="38" spans="1:1519" ht="13.5" thickBot="1" x14ac:dyDescent="0.25">
      <c r="A38" s="118"/>
      <c r="B38" s="112"/>
      <c r="C38" s="113"/>
      <c r="D38" s="113"/>
      <c r="E38" s="113"/>
      <c r="F38" s="114"/>
      <c r="G38" s="115"/>
    </row>
  </sheetData>
  <mergeCells count="12">
    <mergeCell ref="A36:G36"/>
    <mergeCell ref="A5:G5"/>
    <mergeCell ref="A8:G8"/>
    <mergeCell ref="A11:G11"/>
    <mergeCell ref="A14:G14"/>
    <mergeCell ref="A17:G17"/>
    <mergeCell ref="A20:G20"/>
    <mergeCell ref="A1:G1"/>
    <mergeCell ref="A2:G2"/>
    <mergeCell ref="A3:G3"/>
    <mergeCell ref="A25:G25"/>
    <mergeCell ref="A32:G32"/>
  </mergeCells>
  <hyperlinks>
    <hyperlink ref="A3" r:id="rId1" display="www.kramerav.com/us" xr:uid="{E64274A4-F246-4795-82A1-3332D8A623FC}"/>
    <hyperlink ref="A3:G3" r:id="rId2" display=" Please register on our web site at www.kramerav.com/us to view and/or download the most current product pricing in PDF OR EXCEL format." xr:uid="{0FA47C3E-DBE0-46CD-8E9E-8A73C8135234}"/>
    <hyperlink ref="A6" r:id="rId3" xr:uid="{B66F3A76-2E60-443E-9F5A-9681AA30FE42}"/>
    <hyperlink ref="A9" r:id="rId4" xr:uid="{A0F37D90-FB24-4FD4-A028-22CC0E015944}"/>
    <hyperlink ref="A12" r:id="rId5" xr:uid="{B7843B10-20E5-4A31-B192-11C2AD59FEA9}"/>
    <hyperlink ref="A37" r:id="rId6" xr:uid="{58F6C0C5-EB37-41EE-B8FE-820D5BCFB592}"/>
    <hyperlink ref="A15" r:id="rId7" xr:uid="{E4CA71D4-6277-4291-9188-B57BEA20B124}"/>
    <hyperlink ref="A21" r:id="rId8" xr:uid="{5B5BC494-C275-4A26-A986-9F3D551D8CDB}"/>
    <hyperlink ref="A22" r:id="rId9" xr:uid="{1CBAABA2-4082-452C-812E-B13C156C283B}"/>
    <hyperlink ref="A23" r:id="rId10" xr:uid="{3F74B622-5373-438A-9374-D5331A6251E4}"/>
    <hyperlink ref="A18" r:id="rId11" xr:uid="{1A10CF46-B7A7-4CCC-B840-EDE783D96412}"/>
    <hyperlink ref="A26:A30" r:id="rId12" display="CP-AOCU31/CC-10" xr:uid="{45B39C7D-00F6-4E5B-B227-00B14AC26478}"/>
  </hyperlinks>
  <pageMargins left="0.7" right="0.7" top="0.75" bottom="0.75" header="0.3" footer="0.3"/>
  <drawing r:id="rId1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C7699-F349-4D44-BE8D-E2C47AE1B326}">
  <dimension ref="A1:BFK37"/>
  <sheetViews>
    <sheetView workbookViewId="0">
      <selection activeCell="E4" sqref="E1:E1048576"/>
    </sheetView>
  </sheetViews>
  <sheetFormatPr defaultRowHeight="12.75" x14ac:dyDescent="0.2"/>
  <cols>
    <col min="1" max="1" width="55.7109375" style="36" bestFit="1" customWidth="1"/>
    <col min="2" max="2" width="13.7109375" style="5" bestFit="1" customWidth="1"/>
    <col min="3" max="4" width="10.85546875" style="28" bestFit="1" customWidth="1"/>
    <col min="5" max="5" width="12.42578125" style="28" bestFit="1" customWidth="1"/>
    <col min="6" max="6" width="19.140625" style="6" bestFit="1" customWidth="1"/>
    <col min="7" max="7" width="124.5703125" style="53" customWidth="1"/>
    <col min="8" max="1519" width="9.140625" style="11"/>
  </cols>
  <sheetData>
    <row r="1" spans="1:1519" s="11" customFormat="1" ht="23.25" x14ac:dyDescent="0.2">
      <c r="A1" s="180" t="s">
        <v>0</v>
      </c>
      <c r="B1" s="181"/>
      <c r="C1" s="181"/>
      <c r="D1" s="181"/>
      <c r="E1" s="181"/>
      <c r="F1" s="182"/>
      <c r="G1" s="183"/>
    </row>
    <row r="2" spans="1:1519" s="11" customFormat="1" ht="18" x14ac:dyDescent="0.2">
      <c r="A2" s="184" t="s">
        <v>8921</v>
      </c>
      <c r="B2" s="185"/>
      <c r="C2" s="185"/>
      <c r="D2" s="185"/>
      <c r="E2" s="185"/>
      <c r="F2" s="185"/>
      <c r="G2" s="186"/>
    </row>
    <row r="3" spans="1:1519" s="20" customFormat="1" ht="36" customHeight="1" thickBot="1" x14ac:dyDescent="0.25">
      <c r="A3" s="220" t="s">
        <v>2</v>
      </c>
      <c r="B3" s="221"/>
      <c r="C3" s="221"/>
      <c r="D3" s="221"/>
      <c r="E3" s="221"/>
      <c r="F3" s="221"/>
      <c r="G3" s="236"/>
      <c r="H3" s="21"/>
      <c r="I3" s="14"/>
      <c r="J3" s="22"/>
      <c r="K3" s="23"/>
      <c r="L3" s="18"/>
      <c r="M3" s="18"/>
      <c r="N3" s="19"/>
      <c r="O3" s="19"/>
      <c r="P3" s="19"/>
      <c r="Q3" s="19"/>
      <c r="R3" s="19"/>
      <c r="S3" s="19"/>
      <c r="T3" s="19"/>
      <c r="U3" s="19"/>
      <c r="V3" s="19"/>
      <c r="W3" s="19"/>
      <c r="X3" s="18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8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8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8"/>
    </row>
    <row r="4" spans="1:1519" s="4" customFormat="1" ht="31.5" x14ac:dyDescent="0.2">
      <c r="A4" s="35" t="s">
        <v>11</v>
      </c>
      <c r="B4" s="26" t="s">
        <v>12</v>
      </c>
      <c r="C4" s="27" t="s">
        <v>13</v>
      </c>
      <c r="D4" s="27" t="s">
        <v>14</v>
      </c>
      <c r="E4" s="27" t="s">
        <v>15</v>
      </c>
      <c r="F4" s="26" t="s">
        <v>16</v>
      </c>
      <c r="G4" s="78" t="s">
        <v>17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</row>
    <row r="5" spans="1:1519" s="3" customFormat="1" ht="18" x14ac:dyDescent="0.25">
      <c r="A5" s="177" t="s">
        <v>8922</v>
      </c>
      <c r="B5" s="178"/>
      <c r="C5" s="178"/>
      <c r="D5" s="178"/>
      <c r="E5" s="178"/>
      <c r="F5" s="178"/>
      <c r="G5" s="17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</row>
    <row r="6" spans="1:1519" x14ac:dyDescent="0.2">
      <c r="A6" s="109" t="s">
        <v>6721</v>
      </c>
      <c r="B6" s="34" t="s">
        <v>6722</v>
      </c>
      <c r="C6" s="29">
        <v>1290</v>
      </c>
      <c r="D6" s="29">
        <v>709.5</v>
      </c>
      <c r="E6" s="29">
        <v>1032</v>
      </c>
      <c r="F6" s="30" t="s">
        <v>136</v>
      </c>
      <c r="G6" s="110" t="s">
        <v>8923</v>
      </c>
    </row>
    <row r="7" spans="1:1519" x14ac:dyDescent="0.2">
      <c r="A7" s="109"/>
      <c r="B7" s="34"/>
      <c r="C7" s="29"/>
      <c r="D7" s="29"/>
      <c r="E7" s="29"/>
      <c r="F7" s="30"/>
      <c r="G7" s="110"/>
    </row>
    <row r="8" spans="1:1519" s="3" customFormat="1" ht="18" x14ac:dyDescent="0.25">
      <c r="A8" s="177" t="s">
        <v>8924</v>
      </c>
      <c r="B8" s="178"/>
      <c r="C8" s="178"/>
      <c r="D8" s="178"/>
      <c r="E8" s="178"/>
      <c r="F8" s="178"/>
      <c r="G8" s="17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</row>
    <row r="9" spans="1:1519" x14ac:dyDescent="0.2">
      <c r="A9" s="109" t="s">
        <v>7129</v>
      </c>
      <c r="B9" s="34" t="s">
        <v>7130</v>
      </c>
      <c r="C9" s="29">
        <v>2290</v>
      </c>
      <c r="D9" s="29">
        <v>1259.5</v>
      </c>
      <c r="E9" s="29">
        <v>1832</v>
      </c>
      <c r="F9" s="30" t="s">
        <v>8925</v>
      </c>
      <c r="G9" s="110" t="s">
        <v>8926</v>
      </c>
    </row>
    <row r="10" spans="1:1519" x14ac:dyDescent="0.2">
      <c r="A10" s="120"/>
      <c r="B10" s="34"/>
      <c r="C10" s="29"/>
      <c r="D10" s="29"/>
      <c r="E10" s="29"/>
      <c r="F10" s="30"/>
      <c r="G10" s="110"/>
    </row>
    <row r="11" spans="1:1519" s="3" customFormat="1" ht="18" x14ac:dyDescent="0.25">
      <c r="A11" s="177" t="s">
        <v>18</v>
      </c>
      <c r="B11" s="178"/>
      <c r="C11" s="178"/>
      <c r="D11" s="178"/>
      <c r="E11" s="178"/>
      <c r="F11" s="178"/>
      <c r="G11" s="17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  <c r="AMO11" s="9"/>
      <c r="AMP11" s="9"/>
      <c r="AMQ11" s="9"/>
      <c r="AMR11" s="9"/>
      <c r="AMS11" s="9"/>
      <c r="AMT11" s="9"/>
      <c r="AMU11" s="9"/>
      <c r="AMV11" s="9"/>
      <c r="AMW11" s="9"/>
      <c r="AMX11" s="9"/>
      <c r="AMY11" s="9"/>
      <c r="AMZ11" s="9"/>
      <c r="ANA11" s="9"/>
      <c r="ANB11" s="9"/>
      <c r="ANC11" s="9"/>
      <c r="AND11" s="9"/>
      <c r="ANE11" s="9"/>
      <c r="ANF11" s="9"/>
      <c r="ANG11" s="9"/>
      <c r="ANH11" s="9"/>
      <c r="ANI11" s="9"/>
      <c r="ANJ11" s="9"/>
      <c r="ANK11" s="9"/>
      <c r="ANL11" s="9"/>
      <c r="ANM11" s="9"/>
      <c r="ANN11" s="9"/>
      <c r="ANO11" s="9"/>
      <c r="ANP11" s="9"/>
      <c r="ANQ11" s="9"/>
      <c r="ANR11" s="9"/>
      <c r="ANS11" s="9"/>
      <c r="ANT11" s="9"/>
      <c r="ANU11" s="9"/>
      <c r="ANV11" s="9"/>
      <c r="ANW11" s="9"/>
      <c r="ANX11" s="9"/>
      <c r="ANY11" s="9"/>
      <c r="ANZ11" s="9"/>
      <c r="AOA11" s="9"/>
      <c r="AOB11" s="9"/>
      <c r="AOC11" s="9"/>
      <c r="AOD11" s="9"/>
      <c r="AOE11" s="9"/>
      <c r="AOF11" s="9"/>
      <c r="AOG11" s="9"/>
      <c r="AOH11" s="9"/>
      <c r="AOI11" s="9"/>
      <c r="AOJ11" s="9"/>
      <c r="AOK11" s="9"/>
      <c r="AOL11" s="9"/>
      <c r="AOM11" s="9"/>
      <c r="AON11" s="9"/>
      <c r="AOO11" s="9"/>
      <c r="AOP11" s="9"/>
      <c r="AOQ11" s="9"/>
      <c r="AOR11" s="9"/>
      <c r="AOS11" s="9"/>
      <c r="AOT11" s="9"/>
      <c r="AOU11" s="9"/>
      <c r="AOV11" s="9"/>
      <c r="AOW11" s="9"/>
      <c r="AOX11" s="9"/>
      <c r="AOY11" s="9"/>
      <c r="AOZ11" s="9"/>
      <c r="APA11" s="9"/>
      <c r="APB11" s="9"/>
      <c r="APC11" s="9"/>
      <c r="APD11" s="9"/>
      <c r="APE11" s="9"/>
      <c r="APF11" s="9"/>
      <c r="APG11" s="9"/>
      <c r="APH11" s="9"/>
      <c r="API11" s="9"/>
      <c r="APJ11" s="9"/>
      <c r="APK11" s="9"/>
      <c r="APL11" s="9"/>
      <c r="APM11" s="9"/>
      <c r="APN11" s="9"/>
      <c r="APO11" s="9"/>
      <c r="APP11" s="9"/>
      <c r="APQ11" s="9"/>
      <c r="APR11" s="9"/>
      <c r="APS11" s="9"/>
      <c r="APT11" s="9"/>
      <c r="APU11" s="9"/>
      <c r="APV11" s="9"/>
      <c r="APW11" s="9"/>
      <c r="APX11" s="9"/>
      <c r="APY11" s="9"/>
      <c r="APZ11" s="9"/>
      <c r="AQA11" s="9"/>
      <c r="AQB11" s="9"/>
      <c r="AQC11" s="9"/>
      <c r="AQD11" s="9"/>
      <c r="AQE11" s="9"/>
      <c r="AQF11" s="9"/>
      <c r="AQG11" s="9"/>
      <c r="AQH11" s="9"/>
      <c r="AQI11" s="9"/>
      <c r="AQJ11" s="9"/>
      <c r="AQK11" s="9"/>
      <c r="AQL11" s="9"/>
      <c r="AQM11" s="9"/>
      <c r="AQN11" s="9"/>
      <c r="AQO11" s="9"/>
      <c r="AQP11" s="9"/>
      <c r="AQQ11" s="9"/>
      <c r="AQR11" s="9"/>
      <c r="AQS11" s="9"/>
      <c r="AQT11" s="9"/>
      <c r="AQU11" s="9"/>
      <c r="AQV11" s="9"/>
      <c r="AQW11" s="9"/>
      <c r="AQX11" s="9"/>
      <c r="AQY11" s="9"/>
      <c r="AQZ11" s="9"/>
      <c r="ARA11" s="9"/>
      <c r="ARB11" s="9"/>
      <c r="ARC11" s="9"/>
      <c r="ARD11" s="9"/>
      <c r="ARE11" s="9"/>
      <c r="ARF11" s="9"/>
      <c r="ARG11" s="9"/>
      <c r="ARH11" s="9"/>
      <c r="ARI11" s="9"/>
      <c r="ARJ11" s="9"/>
      <c r="ARK11" s="9"/>
      <c r="ARL11" s="9"/>
      <c r="ARM11" s="9"/>
      <c r="ARN11" s="9"/>
      <c r="ARO11" s="9"/>
      <c r="ARP11" s="9"/>
      <c r="ARQ11" s="9"/>
      <c r="ARR11" s="9"/>
      <c r="ARS11" s="9"/>
      <c r="ART11" s="9"/>
      <c r="ARU11" s="9"/>
      <c r="ARV11" s="9"/>
      <c r="ARW11" s="9"/>
      <c r="ARX11" s="9"/>
      <c r="ARY11" s="9"/>
      <c r="ARZ11" s="9"/>
      <c r="ASA11" s="9"/>
      <c r="ASB11" s="9"/>
      <c r="ASC11" s="9"/>
      <c r="ASD11" s="9"/>
      <c r="ASE11" s="9"/>
      <c r="ASF11" s="9"/>
      <c r="ASG11" s="9"/>
      <c r="ASH11" s="9"/>
      <c r="ASI11" s="9"/>
      <c r="ASJ11" s="9"/>
      <c r="ASK11" s="9"/>
      <c r="ASL11" s="9"/>
      <c r="ASM11" s="9"/>
      <c r="ASN11" s="9"/>
      <c r="ASO11" s="9"/>
      <c r="ASP11" s="9"/>
      <c r="ASQ11" s="9"/>
      <c r="ASR11" s="9"/>
      <c r="ASS11" s="9"/>
      <c r="AST11" s="9"/>
      <c r="ASU11" s="9"/>
      <c r="ASV11" s="9"/>
      <c r="ASW11" s="9"/>
      <c r="ASX11" s="9"/>
      <c r="ASY11" s="9"/>
      <c r="ASZ11" s="9"/>
      <c r="ATA11" s="9"/>
      <c r="ATB11" s="9"/>
      <c r="ATC11" s="9"/>
      <c r="ATD11" s="9"/>
      <c r="ATE11" s="9"/>
      <c r="ATF11" s="9"/>
      <c r="ATG11" s="9"/>
      <c r="ATH11" s="9"/>
      <c r="ATI11" s="9"/>
      <c r="ATJ11" s="9"/>
      <c r="ATK11" s="9"/>
      <c r="ATL11" s="9"/>
      <c r="ATM11" s="9"/>
      <c r="ATN11" s="9"/>
      <c r="ATO11" s="9"/>
      <c r="ATP11" s="9"/>
      <c r="ATQ11" s="9"/>
      <c r="ATR11" s="9"/>
      <c r="ATS11" s="9"/>
      <c r="ATT11" s="9"/>
      <c r="ATU11" s="9"/>
      <c r="ATV11" s="9"/>
      <c r="ATW11" s="9"/>
      <c r="ATX11" s="9"/>
      <c r="ATY11" s="9"/>
      <c r="ATZ11" s="9"/>
      <c r="AUA11" s="9"/>
      <c r="AUB11" s="9"/>
      <c r="AUC11" s="9"/>
      <c r="AUD11" s="9"/>
      <c r="AUE11" s="9"/>
      <c r="AUF11" s="9"/>
      <c r="AUG11" s="9"/>
      <c r="AUH11" s="9"/>
      <c r="AUI11" s="9"/>
      <c r="AUJ11" s="9"/>
      <c r="AUK11" s="9"/>
      <c r="AUL11" s="9"/>
      <c r="AUM11" s="9"/>
      <c r="AUN11" s="9"/>
      <c r="AUO11" s="9"/>
      <c r="AUP11" s="9"/>
      <c r="AUQ11" s="9"/>
      <c r="AUR11" s="9"/>
      <c r="AUS11" s="9"/>
      <c r="AUT11" s="9"/>
      <c r="AUU11" s="9"/>
      <c r="AUV11" s="9"/>
      <c r="AUW11" s="9"/>
      <c r="AUX11" s="9"/>
      <c r="AUY11" s="9"/>
      <c r="AUZ11" s="9"/>
      <c r="AVA11" s="9"/>
      <c r="AVB11" s="9"/>
      <c r="AVC11" s="9"/>
      <c r="AVD11" s="9"/>
      <c r="AVE11" s="9"/>
      <c r="AVF11" s="9"/>
      <c r="AVG11" s="9"/>
      <c r="AVH11" s="9"/>
      <c r="AVI11" s="9"/>
      <c r="AVJ11" s="9"/>
      <c r="AVK11" s="9"/>
      <c r="AVL11" s="9"/>
      <c r="AVM11" s="9"/>
      <c r="AVN11" s="9"/>
      <c r="AVO11" s="9"/>
      <c r="AVP11" s="9"/>
      <c r="AVQ11" s="9"/>
      <c r="AVR11" s="9"/>
      <c r="AVS11" s="9"/>
      <c r="AVT11" s="9"/>
      <c r="AVU11" s="9"/>
      <c r="AVV11" s="9"/>
      <c r="AVW11" s="9"/>
      <c r="AVX11" s="9"/>
      <c r="AVY11" s="9"/>
      <c r="AVZ11" s="9"/>
      <c r="AWA11" s="9"/>
      <c r="AWB11" s="9"/>
      <c r="AWC11" s="9"/>
      <c r="AWD11" s="9"/>
      <c r="AWE11" s="9"/>
      <c r="AWF11" s="9"/>
      <c r="AWG11" s="9"/>
      <c r="AWH11" s="9"/>
      <c r="AWI11" s="9"/>
      <c r="AWJ11" s="9"/>
      <c r="AWK11" s="9"/>
      <c r="AWL11" s="9"/>
      <c r="AWM11" s="9"/>
      <c r="AWN11" s="9"/>
      <c r="AWO11" s="9"/>
      <c r="AWP11" s="9"/>
      <c r="AWQ11" s="9"/>
      <c r="AWR11" s="9"/>
      <c r="AWS11" s="9"/>
      <c r="AWT11" s="9"/>
      <c r="AWU11" s="9"/>
      <c r="AWV11" s="9"/>
      <c r="AWW11" s="9"/>
      <c r="AWX11" s="9"/>
      <c r="AWY11" s="9"/>
      <c r="AWZ11" s="9"/>
      <c r="AXA11" s="9"/>
      <c r="AXB11" s="9"/>
      <c r="AXC11" s="9"/>
      <c r="AXD11" s="9"/>
      <c r="AXE11" s="9"/>
      <c r="AXF11" s="9"/>
      <c r="AXG11" s="9"/>
      <c r="AXH11" s="9"/>
      <c r="AXI11" s="9"/>
      <c r="AXJ11" s="9"/>
      <c r="AXK11" s="9"/>
      <c r="AXL11" s="9"/>
      <c r="AXM11" s="9"/>
      <c r="AXN11" s="9"/>
      <c r="AXO11" s="9"/>
      <c r="AXP11" s="9"/>
      <c r="AXQ11" s="9"/>
      <c r="AXR11" s="9"/>
      <c r="AXS11" s="9"/>
      <c r="AXT11" s="9"/>
      <c r="AXU11" s="9"/>
      <c r="AXV11" s="9"/>
      <c r="AXW11" s="9"/>
      <c r="AXX11" s="9"/>
      <c r="AXY11" s="9"/>
      <c r="AXZ11" s="9"/>
      <c r="AYA11" s="9"/>
      <c r="AYB11" s="9"/>
      <c r="AYC11" s="9"/>
      <c r="AYD11" s="9"/>
      <c r="AYE11" s="9"/>
      <c r="AYF11" s="9"/>
      <c r="AYG11" s="9"/>
      <c r="AYH11" s="9"/>
      <c r="AYI11" s="9"/>
      <c r="AYJ11" s="9"/>
      <c r="AYK11" s="9"/>
      <c r="AYL11" s="9"/>
      <c r="AYM11" s="9"/>
      <c r="AYN11" s="9"/>
      <c r="AYO11" s="9"/>
      <c r="AYP11" s="9"/>
      <c r="AYQ11" s="9"/>
      <c r="AYR11" s="9"/>
      <c r="AYS11" s="9"/>
      <c r="AYT11" s="9"/>
      <c r="AYU11" s="9"/>
      <c r="AYV11" s="9"/>
      <c r="AYW11" s="9"/>
      <c r="AYX11" s="9"/>
      <c r="AYY11" s="9"/>
      <c r="AYZ11" s="9"/>
      <c r="AZA11" s="9"/>
      <c r="AZB11" s="9"/>
      <c r="AZC11" s="9"/>
      <c r="AZD11" s="9"/>
      <c r="AZE11" s="9"/>
      <c r="AZF11" s="9"/>
      <c r="AZG11" s="9"/>
      <c r="AZH11" s="9"/>
      <c r="AZI11" s="9"/>
      <c r="AZJ11" s="9"/>
      <c r="AZK11" s="9"/>
      <c r="AZL11" s="9"/>
      <c r="AZM11" s="9"/>
      <c r="AZN11" s="9"/>
      <c r="AZO11" s="9"/>
      <c r="AZP11" s="9"/>
      <c r="AZQ11" s="9"/>
      <c r="AZR11" s="9"/>
      <c r="AZS11" s="9"/>
      <c r="AZT11" s="9"/>
      <c r="AZU11" s="9"/>
      <c r="AZV11" s="9"/>
      <c r="AZW11" s="9"/>
      <c r="AZX11" s="9"/>
      <c r="AZY11" s="9"/>
      <c r="AZZ11" s="9"/>
      <c r="BAA11" s="9"/>
      <c r="BAB11" s="9"/>
      <c r="BAC11" s="9"/>
      <c r="BAD11" s="9"/>
      <c r="BAE11" s="9"/>
      <c r="BAF11" s="9"/>
      <c r="BAG11" s="9"/>
      <c r="BAH11" s="9"/>
      <c r="BAI11" s="9"/>
      <c r="BAJ11" s="9"/>
      <c r="BAK11" s="9"/>
      <c r="BAL11" s="9"/>
      <c r="BAM11" s="9"/>
      <c r="BAN11" s="9"/>
      <c r="BAO11" s="9"/>
      <c r="BAP11" s="9"/>
      <c r="BAQ11" s="9"/>
      <c r="BAR11" s="9"/>
      <c r="BAS11" s="9"/>
      <c r="BAT11" s="9"/>
      <c r="BAU11" s="9"/>
      <c r="BAV11" s="9"/>
      <c r="BAW11" s="9"/>
      <c r="BAX11" s="9"/>
      <c r="BAY11" s="9"/>
      <c r="BAZ11" s="9"/>
      <c r="BBA11" s="9"/>
      <c r="BBB11" s="9"/>
      <c r="BBC11" s="9"/>
      <c r="BBD11" s="9"/>
      <c r="BBE11" s="9"/>
      <c r="BBF11" s="9"/>
      <c r="BBG11" s="9"/>
      <c r="BBH11" s="9"/>
      <c r="BBI11" s="9"/>
      <c r="BBJ11" s="9"/>
      <c r="BBK11" s="9"/>
      <c r="BBL11" s="9"/>
      <c r="BBM11" s="9"/>
      <c r="BBN11" s="9"/>
      <c r="BBO11" s="9"/>
      <c r="BBP11" s="9"/>
      <c r="BBQ11" s="9"/>
      <c r="BBR11" s="9"/>
      <c r="BBS11" s="9"/>
      <c r="BBT11" s="9"/>
      <c r="BBU11" s="9"/>
      <c r="BBV11" s="9"/>
      <c r="BBW11" s="9"/>
      <c r="BBX11" s="9"/>
      <c r="BBY11" s="9"/>
      <c r="BBZ11" s="9"/>
      <c r="BCA11" s="9"/>
      <c r="BCB11" s="9"/>
      <c r="BCC11" s="9"/>
      <c r="BCD11" s="9"/>
      <c r="BCE11" s="9"/>
      <c r="BCF11" s="9"/>
      <c r="BCG11" s="9"/>
      <c r="BCH11" s="9"/>
      <c r="BCI11" s="9"/>
      <c r="BCJ11" s="9"/>
      <c r="BCK11" s="9"/>
      <c r="BCL11" s="9"/>
      <c r="BCM11" s="9"/>
      <c r="BCN11" s="9"/>
      <c r="BCO11" s="9"/>
      <c r="BCP11" s="9"/>
      <c r="BCQ11" s="9"/>
      <c r="BCR11" s="9"/>
      <c r="BCS11" s="9"/>
      <c r="BCT11" s="9"/>
      <c r="BCU11" s="9"/>
      <c r="BCV11" s="9"/>
      <c r="BCW11" s="9"/>
      <c r="BCX11" s="9"/>
      <c r="BCY11" s="9"/>
      <c r="BCZ11" s="9"/>
      <c r="BDA11" s="9"/>
      <c r="BDB11" s="9"/>
      <c r="BDC11" s="9"/>
      <c r="BDD11" s="9"/>
      <c r="BDE11" s="9"/>
      <c r="BDF11" s="9"/>
      <c r="BDG11" s="9"/>
      <c r="BDH11" s="9"/>
      <c r="BDI11" s="9"/>
      <c r="BDJ11" s="9"/>
      <c r="BDK11" s="9"/>
      <c r="BDL11" s="9"/>
      <c r="BDM11" s="9"/>
      <c r="BDN11" s="9"/>
      <c r="BDO11" s="9"/>
      <c r="BDP11" s="9"/>
      <c r="BDQ11" s="9"/>
      <c r="BDR11" s="9"/>
      <c r="BDS11" s="9"/>
      <c r="BDT11" s="9"/>
      <c r="BDU11" s="9"/>
      <c r="BDV11" s="9"/>
      <c r="BDW11" s="9"/>
      <c r="BDX11" s="9"/>
      <c r="BDY11" s="9"/>
      <c r="BDZ11" s="9"/>
      <c r="BEA11" s="9"/>
      <c r="BEB11" s="9"/>
      <c r="BEC11" s="9"/>
      <c r="BED11" s="9"/>
      <c r="BEE11" s="9"/>
      <c r="BEF11" s="9"/>
      <c r="BEG11" s="9"/>
      <c r="BEH11" s="9"/>
      <c r="BEI11" s="9"/>
      <c r="BEJ11" s="9"/>
      <c r="BEK11" s="9"/>
      <c r="BEL11" s="9"/>
      <c r="BEM11" s="9"/>
      <c r="BEN11" s="9"/>
      <c r="BEO11" s="9"/>
      <c r="BEP11" s="9"/>
      <c r="BEQ11" s="9"/>
      <c r="BER11" s="9"/>
      <c r="BES11" s="9"/>
      <c r="BET11" s="9"/>
      <c r="BEU11" s="9"/>
      <c r="BEV11" s="9"/>
      <c r="BEW11" s="9"/>
      <c r="BEX11" s="9"/>
      <c r="BEY11" s="9"/>
      <c r="BEZ11" s="9"/>
      <c r="BFA11" s="9"/>
      <c r="BFB11" s="9"/>
      <c r="BFC11" s="9"/>
      <c r="BFD11" s="9"/>
      <c r="BFE11" s="9"/>
      <c r="BFF11" s="9"/>
      <c r="BFG11" s="9"/>
      <c r="BFH11" s="9"/>
      <c r="BFI11" s="9"/>
      <c r="BFJ11" s="9"/>
      <c r="BFK11" s="9"/>
    </row>
    <row r="12" spans="1:1519" x14ac:dyDescent="0.2">
      <c r="A12" s="109" t="s">
        <v>6733</v>
      </c>
      <c r="B12" s="34" t="s">
        <v>6734</v>
      </c>
      <c r="C12" s="29">
        <v>1295</v>
      </c>
      <c r="D12" s="29">
        <v>712.25</v>
      </c>
      <c r="E12" s="29">
        <v>1036</v>
      </c>
      <c r="F12" s="30" t="s">
        <v>6560</v>
      </c>
      <c r="G12" s="110" t="s">
        <v>8927</v>
      </c>
    </row>
    <row r="13" spans="1:1519" x14ac:dyDescent="0.2">
      <c r="A13" s="109"/>
      <c r="B13" s="34"/>
      <c r="C13" s="29"/>
      <c r="D13" s="29"/>
      <c r="E13" s="29"/>
      <c r="F13" s="30"/>
      <c r="G13" s="110"/>
    </row>
    <row r="14" spans="1:1519" s="3" customFormat="1" ht="18" x14ac:dyDescent="0.25">
      <c r="A14" s="177" t="s">
        <v>8914</v>
      </c>
      <c r="B14" s="178"/>
      <c r="C14" s="178"/>
      <c r="D14" s="178"/>
      <c r="E14" s="178"/>
      <c r="F14" s="178"/>
      <c r="G14" s="17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</row>
    <row r="15" spans="1:1519" x14ac:dyDescent="0.2">
      <c r="A15" s="109" t="s">
        <v>5633</v>
      </c>
      <c r="B15" s="34" t="s">
        <v>5634</v>
      </c>
      <c r="C15" s="29">
        <v>525</v>
      </c>
      <c r="D15" s="29">
        <v>288.75</v>
      </c>
      <c r="E15" s="29">
        <v>420</v>
      </c>
      <c r="F15" s="30" t="s">
        <v>5416</v>
      </c>
      <c r="G15" s="110" t="s">
        <v>5635</v>
      </c>
    </row>
    <row r="16" spans="1:1519" x14ac:dyDescent="0.2">
      <c r="A16" s="109"/>
      <c r="B16" s="34"/>
      <c r="C16" s="29"/>
      <c r="D16" s="29"/>
      <c r="E16" s="29"/>
      <c r="F16" s="30"/>
      <c r="G16" s="110"/>
    </row>
    <row r="17" spans="1:1519" s="3" customFormat="1" ht="18" x14ac:dyDescent="0.25">
      <c r="A17" s="177" t="s">
        <v>8928</v>
      </c>
      <c r="B17" s="178"/>
      <c r="C17" s="178"/>
      <c r="D17" s="178"/>
      <c r="E17" s="178"/>
      <c r="F17" s="178"/>
      <c r="G17" s="17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9"/>
      <c r="AYF17" s="9"/>
      <c r="AYG17" s="9"/>
      <c r="AYH17" s="9"/>
      <c r="AYI17" s="9"/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</row>
    <row r="18" spans="1:1519" x14ac:dyDescent="0.2">
      <c r="A18" s="109" t="s">
        <v>7230</v>
      </c>
      <c r="B18" s="34" t="s">
        <v>7231</v>
      </c>
      <c r="C18" s="29">
        <v>2895</v>
      </c>
      <c r="D18" s="29">
        <v>1592.25</v>
      </c>
      <c r="E18" s="29">
        <v>2316</v>
      </c>
      <c r="F18" s="30" t="s">
        <v>6524</v>
      </c>
      <c r="G18" s="110" t="s">
        <v>7203</v>
      </c>
    </row>
    <row r="19" spans="1:1519" x14ac:dyDescent="0.2">
      <c r="A19" s="109" t="s">
        <v>7234</v>
      </c>
      <c r="B19" s="34" t="s">
        <v>7235</v>
      </c>
      <c r="C19" s="29">
        <v>2895</v>
      </c>
      <c r="D19" s="29">
        <v>1592.25</v>
      </c>
      <c r="E19" s="29">
        <v>2316</v>
      </c>
      <c r="F19" s="30" t="s">
        <v>6524</v>
      </c>
      <c r="G19" s="110" t="s">
        <v>8929</v>
      </c>
    </row>
    <row r="20" spans="1:1519" x14ac:dyDescent="0.2">
      <c r="A20" s="109"/>
      <c r="B20" s="34"/>
      <c r="C20" s="29"/>
      <c r="D20" s="29"/>
      <c r="E20" s="29"/>
      <c r="F20" s="30"/>
      <c r="G20" s="110"/>
    </row>
    <row r="21" spans="1:1519" s="3" customFormat="1" ht="18" x14ac:dyDescent="0.25">
      <c r="A21" s="177" t="s">
        <v>8930</v>
      </c>
      <c r="B21" s="178"/>
      <c r="C21" s="178"/>
      <c r="D21" s="178"/>
      <c r="E21" s="178"/>
      <c r="F21" s="178"/>
      <c r="G21" s="17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</row>
    <row r="22" spans="1:1519" x14ac:dyDescent="0.2">
      <c r="A22" s="119" t="s">
        <v>3521</v>
      </c>
      <c r="B22" s="34" t="s">
        <v>3522</v>
      </c>
      <c r="C22" s="29">
        <v>60</v>
      </c>
      <c r="D22" s="29">
        <v>33</v>
      </c>
      <c r="E22" s="29">
        <v>48</v>
      </c>
      <c r="F22" s="30" t="s">
        <v>2716</v>
      </c>
      <c r="G22" s="110" t="s">
        <v>3523</v>
      </c>
    </row>
    <row r="23" spans="1:1519" x14ac:dyDescent="0.2">
      <c r="A23" s="119" t="s">
        <v>3936</v>
      </c>
      <c r="B23" s="34" t="s">
        <v>3937</v>
      </c>
      <c r="C23" s="29">
        <v>96</v>
      </c>
      <c r="D23" s="29">
        <v>52.8</v>
      </c>
      <c r="E23" s="29">
        <v>76.8</v>
      </c>
      <c r="F23" s="30" t="s">
        <v>2716</v>
      </c>
      <c r="G23" s="110" t="s">
        <v>3938</v>
      </c>
    </row>
    <row r="24" spans="1:1519" x14ac:dyDescent="0.2">
      <c r="A24" s="109"/>
      <c r="B24" s="34"/>
      <c r="C24" s="29"/>
      <c r="D24" s="29"/>
      <c r="E24" s="29"/>
      <c r="F24" s="30"/>
      <c r="G24" s="110"/>
    </row>
    <row r="25" spans="1:1519" s="3" customFormat="1" ht="18" x14ac:dyDescent="0.25">
      <c r="A25" s="177" t="s">
        <v>8931</v>
      </c>
      <c r="B25" s="178"/>
      <c r="C25" s="178"/>
      <c r="D25" s="178"/>
      <c r="E25" s="178"/>
      <c r="F25" s="178"/>
      <c r="G25" s="17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</row>
    <row r="26" spans="1:1519" x14ac:dyDescent="0.2">
      <c r="A26" s="119" t="s">
        <v>4926</v>
      </c>
      <c r="B26" s="34" t="s">
        <v>4927</v>
      </c>
      <c r="C26" s="29">
        <v>300</v>
      </c>
      <c r="D26" s="29">
        <v>165</v>
      </c>
      <c r="E26" s="29">
        <v>240</v>
      </c>
      <c r="F26" s="30" t="s">
        <v>1355</v>
      </c>
      <c r="G26" s="110" t="s">
        <v>4928</v>
      </c>
    </row>
    <row r="27" spans="1:1519" x14ac:dyDescent="0.2">
      <c r="A27" s="119" t="s">
        <v>4981</v>
      </c>
      <c r="B27" s="34" t="s">
        <v>4982</v>
      </c>
      <c r="C27" s="29">
        <v>315</v>
      </c>
      <c r="D27" s="29">
        <v>173.25</v>
      </c>
      <c r="E27" s="29">
        <v>252</v>
      </c>
      <c r="F27" s="30" t="s">
        <v>4530</v>
      </c>
      <c r="G27" s="110" t="s">
        <v>4983</v>
      </c>
    </row>
    <row r="28" spans="1:1519" x14ac:dyDescent="0.2">
      <c r="A28" s="119" t="s">
        <v>5054</v>
      </c>
      <c r="B28" s="34" t="s">
        <v>5055</v>
      </c>
      <c r="C28" s="29">
        <v>340</v>
      </c>
      <c r="D28" s="29">
        <v>187</v>
      </c>
      <c r="E28" s="29">
        <v>272</v>
      </c>
      <c r="F28" s="30" t="s">
        <v>4331</v>
      </c>
      <c r="G28" s="110" t="s">
        <v>5056</v>
      </c>
    </row>
    <row r="29" spans="1:1519" x14ac:dyDescent="0.2">
      <c r="A29" s="119" t="s">
        <v>5142</v>
      </c>
      <c r="B29" s="34" t="s">
        <v>5143</v>
      </c>
      <c r="C29" s="29">
        <v>360</v>
      </c>
      <c r="D29" s="29">
        <v>198</v>
      </c>
      <c r="E29" s="29">
        <v>288</v>
      </c>
      <c r="F29" s="30" t="s">
        <v>4793</v>
      </c>
      <c r="G29" s="110" t="s">
        <v>5144</v>
      </c>
    </row>
    <row r="30" spans="1:1519" x14ac:dyDescent="0.2">
      <c r="A30" s="119" t="s">
        <v>5214</v>
      </c>
      <c r="B30" s="34" t="s">
        <v>5215</v>
      </c>
      <c r="C30" s="29">
        <v>380</v>
      </c>
      <c r="D30" s="29">
        <v>209</v>
      </c>
      <c r="E30" s="29">
        <v>304</v>
      </c>
      <c r="F30" s="30" t="s">
        <v>4924</v>
      </c>
      <c r="G30" s="110" t="s">
        <v>5216</v>
      </c>
    </row>
    <row r="31" spans="1:1519" x14ac:dyDescent="0.2">
      <c r="A31" s="109"/>
      <c r="B31" s="34"/>
      <c r="C31" s="29"/>
      <c r="D31" s="29"/>
      <c r="E31" s="29"/>
      <c r="F31" s="30"/>
      <c r="G31" s="110"/>
    </row>
    <row r="32" spans="1:1519" s="3" customFormat="1" ht="18" x14ac:dyDescent="0.25">
      <c r="A32" s="177" t="s">
        <v>8932</v>
      </c>
      <c r="B32" s="178"/>
      <c r="C32" s="178"/>
      <c r="D32" s="178"/>
      <c r="E32" s="178"/>
      <c r="F32" s="178"/>
      <c r="G32" s="17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</row>
    <row r="33" spans="1:1519" x14ac:dyDescent="0.2">
      <c r="A33" s="109" t="s">
        <v>6197</v>
      </c>
      <c r="B33" s="34" t="s">
        <v>6198</v>
      </c>
      <c r="C33" s="29">
        <v>790</v>
      </c>
      <c r="D33" s="29">
        <v>434.5</v>
      </c>
      <c r="E33" s="29">
        <v>632</v>
      </c>
      <c r="F33" s="30" t="s">
        <v>5400</v>
      </c>
      <c r="G33" s="110" t="s">
        <v>8933</v>
      </c>
    </row>
    <row r="34" spans="1:1519" x14ac:dyDescent="0.2">
      <c r="A34" s="119"/>
      <c r="B34" s="34"/>
      <c r="C34" s="29"/>
      <c r="D34" s="29"/>
      <c r="E34" s="29"/>
      <c r="F34" s="30"/>
      <c r="G34" s="110"/>
    </row>
    <row r="35" spans="1:1519" s="3" customFormat="1" ht="18" x14ac:dyDescent="0.25">
      <c r="A35" s="237" t="s">
        <v>8934</v>
      </c>
      <c r="B35" s="238"/>
      <c r="C35" s="238"/>
      <c r="D35" s="238"/>
      <c r="E35" s="238"/>
      <c r="F35" s="238"/>
      <c r="G35" s="23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9"/>
      <c r="BBR35" s="9"/>
      <c r="BBS35" s="9"/>
      <c r="BBT35" s="9"/>
      <c r="BBU35" s="9"/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</row>
    <row r="36" spans="1:1519" x14ac:dyDescent="0.2">
      <c r="A36" s="109" t="s">
        <v>4018</v>
      </c>
      <c r="B36" s="34" t="s">
        <v>4019</v>
      </c>
      <c r="C36" s="29">
        <v>95</v>
      </c>
      <c r="D36" s="29">
        <v>52.25</v>
      </c>
      <c r="E36" s="29">
        <v>76</v>
      </c>
      <c r="F36" s="30" t="s">
        <v>4020</v>
      </c>
      <c r="G36" s="110" t="s">
        <v>4021</v>
      </c>
    </row>
    <row r="37" spans="1:1519" ht="13.5" thickBot="1" x14ac:dyDescent="0.25">
      <c r="A37" s="118"/>
      <c r="B37" s="112"/>
      <c r="C37" s="113"/>
      <c r="D37" s="113"/>
      <c r="E37" s="113"/>
      <c r="F37" s="114"/>
      <c r="G37" s="115"/>
    </row>
  </sheetData>
  <mergeCells count="12">
    <mergeCell ref="A35:G35"/>
    <mergeCell ref="A5:G5"/>
    <mergeCell ref="A8:G8"/>
    <mergeCell ref="A11:G11"/>
    <mergeCell ref="A14:G14"/>
    <mergeCell ref="A17:G17"/>
    <mergeCell ref="A21:G21"/>
    <mergeCell ref="A1:G1"/>
    <mergeCell ref="A2:G2"/>
    <mergeCell ref="A3:G3"/>
    <mergeCell ref="A25:G25"/>
    <mergeCell ref="A32:G32"/>
  </mergeCells>
  <hyperlinks>
    <hyperlink ref="A3" r:id="rId1" display="www.kramerav.com/us" xr:uid="{EAC00890-5CA1-4C23-8723-76B2E421E2FA}"/>
    <hyperlink ref="A3:G3" r:id="rId2" display=" Please register on our web site at www.kramerav.com/us to view and/or download the most current product pricing in PDF OR EXCEL format." xr:uid="{5C7481ED-8552-4A87-BA10-5204E10029D4}"/>
    <hyperlink ref="A9" r:id="rId3" xr:uid="{606EA028-9647-4337-BE70-2E458DAEDA16}"/>
    <hyperlink ref="A6" r:id="rId4" xr:uid="{A9476196-4047-4890-BDDD-C454AB2DCBDE}"/>
    <hyperlink ref="A12" r:id="rId5" xr:uid="{50A2C096-30FF-4D30-A053-7592CEB7ED49}"/>
    <hyperlink ref="A15" r:id="rId6" xr:uid="{AFED361C-3DF6-4027-9360-0F1A15645B47}"/>
    <hyperlink ref="A18" r:id="rId7" xr:uid="{D2502394-FD24-4DAE-9297-890CE4B80658}"/>
    <hyperlink ref="A19" r:id="rId8" xr:uid="{62ECE9B0-2795-4422-8AE3-085B79A64E91}"/>
    <hyperlink ref="A33" r:id="rId9" xr:uid="{2B94AC56-3ACD-4430-AAB2-AF93ECA460EC}"/>
    <hyperlink ref="A36" r:id="rId10" xr:uid="{F79EA733-6E84-44E8-851F-95E374CD6CC3}"/>
  </hyperlinks>
  <pageMargins left="0.7" right="0.7" top="0.75" bottom="0.75" header="0.3" footer="0.3"/>
  <drawing r:id="rId1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233D-5B4A-4E60-8A34-7A50436AB11D}">
  <dimension ref="A1:BFK10"/>
  <sheetViews>
    <sheetView workbookViewId="0">
      <selection activeCell="E4" sqref="E1:E1048576"/>
    </sheetView>
  </sheetViews>
  <sheetFormatPr defaultRowHeight="12.75" x14ac:dyDescent="0.2"/>
  <cols>
    <col min="1" max="1" width="55.7109375" style="36" bestFit="1" customWidth="1"/>
    <col min="2" max="2" width="13.7109375" style="5" bestFit="1" customWidth="1"/>
    <col min="3" max="4" width="10.85546875" style="28" bestFit="1" customWidth="1"/>
    <col min="5" max="5" width="12.42578125" style="28" bestFit="1" customWidth="1"/>
    <col min="6" max="6" width="19.140625" style="6" bestFit="1" customWidth="1"/>
    <col min="7" max="7" width="124.5703125" style="53" customWidth="1"/>
    <col min="8" max="1519" width="9.140625" style="11"/>
  </cols>
  <sheetData>
    <row r="1" spans="1:1519" s="11" customFormat="1" ht="23.25" x14ac:dyDescent="0.2">
      <c r="A1" s="180" t="s">
        <v>0</v>
      </c>
      <c r="B1" s="181"/>
      <c r="C1" s="181"/>
      <c r="D1" s="181"/>
      <c r="E1" s="181"/>
      <c r="F1" s="182"/>
      <c r="G1" s="183"/>
    </row>
    <row r="2" spans="1:1519" s="11" customFormat="1" ht="18" x14ac:dyDescent="0.2">
      <c r="A2" s="184" t="s">
        <v>8935</v>
      </c>
      <c r="B2" s="185"/>
      <c r="C2" s="185"/>
      <c r="D2" s="185"/>
      <c r="E2" s="185"/>
      <c r="F2" s="185"/>
      <c r="G2" s="186"/>
    </row>
    <row r="3" spans="1:1519" s="20" customFormat="1" ht="21" thickBot="1" x14ac:dyDescent="0.25">
      <c r="A3" s="220" t="s">
        <v>2</v>
      </c>
      <c r="B3" s="221"/>
      <c r="C3" s="221"/>
      <c r="D3" s="221"/>
      <c r="E3" s="221"/>
      <c r="F3" s="221"/>
      <c r="G3" s="236"/>
      <c r="H3" s="21"/>
      <c r="I3" s="14"/>
      <c r="J3" s="22"/>
      <c r="K3" s="23"/>
      <c r="L3" s="18"/>
      <c r="M3" s="18"/>
      <c r="N3" s="19"/>
      <c r="O3" s="19"/>
      <c r="P3" s="19"/>
      <c r="Q3" s="19"/>
      <c r="R3" s="19"/>
      <c r="S3" s="19"/>
      <c r="T3" s="19"/>
      <c r="U3" s="19"/>
      <c r="V3" s="19"/>
      <c r="W3" s="19"/>
      <c r="X3" s="18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8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8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8"/>
    </row>
    <row r="4" spans="1:1519" s="4" customFormat="1" ht="31.5" x14ac:dyDescent="0.2">
      <c r="A4" s="35" t="s">
        <v>11</v>
      </c>
      <c r="B4" s="26" t="s">
        <v>12</v>
      </c>
      <c r="C4" s="27" t="s">
        <v>13</v>
      </c>
      <c r="D4" s="27" t="s">
        <v>14</v>
      </c>
      <c r="E4" s="27" t="s">
        <v>15</v>
      </c>
      <c r="F4" s="26" t="s">
        <v>16</v>
      </c>
      <c r="G4" s="78" t="s">
        <v>17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</row>
    <row r="5" spans="1:1519" s="3" customFormat="1" ht="18" x14ac:dyDescent="0.25">
      <c r="A5" s="177" t="s">
        <v>8864</v>
      </c>
      <c r="B5" s="178"/>
      <c r="C5" s="178"/>
      <c r="D5" s="178"/>
      <c r="E5" s="178"/>
      <c r="F5" s="178"/>
      <c r="G5" s="17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</row>
    <row r="6" spans="1:1519" x14ac:dyDescent="0.2">
      <c r="A6" s="109" t="s">
        <v>7070</v>
      </c>
      <c r="B6" s="34" t="s">
        <v>7071</v>
      </c>
      <c r="C6" s="29">
        <v>1999</v>
      </c>
      <c r="D6" s="29">
        <v>1099.45</v>
      </c>
      <c r="E6" s="29">
        <v>1599.2</v>
      </c>
      <c r="F6" s="30" t="s">
        <v>136</v>
      </c>
      <c r="G6" s="110" t="s">
        <v>7072</v>
      </c>
    </row>
    <row r="7" spans="1:1519" x14ac:dyDescent="0.2">
      <c r="A7" s="109"/>
      <c r="B7" s="34"/>
      <c r="C7" s="29"/>
      <c r="D7" s="29"/>
      <c r="E7" s="29"/>
      <c r="F7" s="30"/>
      <c r="G7" s="110"/>
    </row>
    <row r="8" spans="1:1519" s="3" customFormat="1" ht="18" x14ac:dyDescent="0.25">
      <c r="A8" s="177" t="s">
        <v>18</v>
      </c>
      <c r="B8" s="178"/>
      <c r="C8" s="178"/>
      <c r="D8" s="178"/>
      <c r="E8" s="178"/>
      <c r="F8" s="178"/>
      <c r="G8" s="17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</row>
    <row r="9" spans="1:1519" x14ac:dyDescent="0.2">
      <c r="A9" s="109" t="s">
        <v>5837</v>
      </c>
      <c r="B9" s="34" t="s">
        <v>5838</v>
      </c>
      <c r="C9" s="29">
        <v>599</v>
      </c>
      <c r="D9" s="29">
        <v>329.45</v>
      </c>
      <c r="E9" s="29">
        <v>479.2</v>
      </c>
      <c r="F9" s="30" t="s">
        <v>4087</v>
      </c>
      <c r="G9" s="110" t="s">
        <v>5839</v>
      </c>
    </row>
    <row r="10" spans="1:1519" ht="13.5" thickBot="1" x14ac:dyDescent="0.25">
      <c r="A10" s="127"/>
      <c r="B10" s="112"/>
      <c r="C10" s="113"/>
      <c r="D10" s="113"/>
      <c r="E10" s="113"/>
      <c r="F10" s="114"/>
      <c r="G10" s="115"/>
    </row>
  </sheetData>
  <mergeCells count="5">
    <mergeCell ref="A5:G5"/>
    <mergeCell ref="A8:G8"/>
    <mergeCell ref="A1:G1"/>
    <mergeCell ref="A2:G2"/>
    <mergeCell ref="A3:G3"/>
  </mergeCells>
  <hyperlinks>
    <hyperlink ref="A3" r:id="rId1" display="www.kramerav.com/us" xr:uid="{D686EE3E-FBB3-4B74-B1F1-BA26068F9296}"/>
    <hyperlink ref="A3:G3" r:id="rId2" display=" Please register on our web site at www.kramerav.com/us to view and/or download the most current product pricing in PDF OR EXCEL format." xr:uid="{23E2F85A-6D0A-40A6-888A-6AB093D0DB71}"/>
    <hyperlink ref="A9" r:id="rId3" xr:uid="{10335236-08A4-4E0B-8D06-6D2CC30D9C55}"/>
    <hyperlink ref="A6" r:id="rId4" xr:uid="{B4832E36-1395-4C91-BD86-E6C92D3906DE}"/>
  </hyperlinks>
  <pageMargins left="0.7" right="0.7" top="0.75" bottom="0.75" header="0.3" footer="0.3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FA061-E92B-44CF-93BD-21CF1E51435D}">
  <dimension ref="A1:BFK7"/>
  <sheetViews>
    <sheetView workbookViewId="0">
      <selection activeCell="E4" sqref="E1:E1048576"/>
    </sheetView>
  </sheetViews>
  <sheetFormatPr defaultRowHeight="12.75" x14ac:dyDescent="0.2"/>
  <cols>
    <col min="1" max="1" width="55.7109375" style="36" bestFit="1" customWidth="1"/>
    <col min="2" max="2" width="13.7109375" style="5" bestFit="1" customWidth="1"/>
    <col min="3" max="4" width="10.85546875" style="28" bestFit="1" customWidth="1"/>
    <col min="5" max="5" width="12.42578125" style="28" bestFit="1" customWidth="1"/>
    <col min="6" max="6" width="19.140625" style="6" bestFit="1" customWidth="1"/>
    <col min="7" max="7" width="124.5703125" style="53" customWidth="1"/>
    <col min="8" max="1519" width="9.140625" style="11"/>
  </cols>
  <sheetData>
    <row r="1" spans="1:1519" s="11" customFormat="1" ht="23.25" x14ac:dyDescent="0.2">
      <c r="A1" s="180" t="s">
        <v>0</v>
      </c>
      <c r="B1" s="181"/>
      <c r="C1" s="181"/>
      <c r="D1" s="181"/>
      <c r="E1" s="181"/>
      <c r="F1" s="182"/>
      <c r="G1" s="183"/>
    </row>
    <row r="2" spans="1:1519" s="11" customFormat="1" ht="18" x14ac:dyDescent="0.2">
      <c r="A2" s="184" t="s">
        <v>8936</v>
      </c>
      <c r="B2" s="185"/>
      <c r="C2" s="185"/>
      <c r="D2" s="185"/>
      <c r="E2" s="185"/>
      <c r="F2" s="185"/>
      <c r="G2" s="186"/>
    </row>
    <row r="3" spans="1:1519" s="20" customFormat="1" ht="21" thickBot="1" x14ac:dyDescent="0.25">
      <c r="A3" s="220" t="s">
        <v>2</v>
      </c>
      <c r="B3" s="221"/>
      <c r="C3" s="221"/>
      <c r="D3" s="221"/>
      <c r="E3" s="221"/>
      <c r="F3" s="221"/>
      <c r="G3" s="236"/>
      <c r="H3" s="21"/>
      <c r="I3" s="14"/>
      <c r="J3" s="22"/>
      <c r="K3" s="23"/>
      <c r="L3" s="18"/>
      <c r="M3" s="18"/>
      <c r="N3" s="19"/>
      <c r="O3" s="19"/>
      <c r="P3" s="19"/>
      <c r="Q3" s="19"/>
      <c r="R3" s="19"/>
      <c r="S3" s="19"/>
      <c r="T3" s="19"/>
      <c r="U3" s="19"/>
      <c r="V3" s="19"/>
      <c r="W3" s="19"/>
      <c r="X3" s="18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8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8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8"/>
    </row>
    <row r="4" spans="1:1519" s="4" customFormat="1" ht="31.5" x14ac:dyDescent="0.2">
      <c r="A4" s="35" t="s">
        <v>11</v>
      </c>
      <c r="B4" s="26" t="s">
        <v>12</v>
      </c>
      <c r="C4" s="27" t="s">
        <v>13</v>
      </c>
      <c r="D4" s="27" t="s">
        <v>14</v>
      </c>
      <c r="E4" s="27" t="s">
        <v>15</v>
      </c>
      <c r="F4" s="26" t="s">
        <v>16</v>
      </c>
      <c r="G4" s="78" t="s">
        <v>17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</row>
    <row r="5" spans="1:1519" s="3" customFormat="1" ht="18" x14ac:dyDescent="0.25">
      <c r="A5" s="177" t="s">
        <v>8937</v>
      </c>
      <c r="B5" s="178"/>
      <c r="C5" s="178"/>
      <c r="D5" s="178"/>
      <c r="E5" s="178"/>
      <c r="F5" s="178"/>
      <c r="G5" s="17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</row>
    <row r="6" spans="1:1519" x14ac:dyDescent="0.2">
      <c r="A6" s="109"/>
      <c r="B6" s="34"/>
      <c r="C6" s="29"/>
      <c r="D6" s="29"/>
      <c r="E6" s="29"/>
      <c r="F6" s="30"/>
      <c r="G6" s="110"/>
    </row>
    <row r="7" spans="1:1519" ht="13.5" thickBot="1" x14ac:dyDescent="0.25">
      <c r="A7" s="127"/>
      <c r="B7" s="112"/>
      <c r="C7" s="113"/>
      <c r="D7" s="113"/>
      <c r="E7" s="113"/>
      <c r="F7" s="114"/>
      <c r="G7" s="115"/>
    </row>
  </sheetData>
  <mergeCells count="4">
    <mergeCell ref="A5:G5"/>
    <mergeCell ref="A1:G1"/>
    <mergeCell ref="A2:G2"/>
    <mergeCell ref="A3:G3"/>
  </mergeCells>
  <hyperlinks>
    <hyperlink ref="A3" r:id="rId1" display="www.kramerav.com/us" xr:uid="{C4CD6D5B-5ED4-4FC0-9D8A-33AF72CD61A4}"/>
    <hyperlink ref="A3:G3" r:id="rId2" display=" Please register on our web site at www.kramerav.com/us to view and/or download the most current product pricing in PDF OR EXCEL format." xr:uid="{DD64373A-AE80-4900-A679-1577F88DD94C}"/>
  </hyperlinks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CE52A-EAFD-43B5-94BD-58E9A031CD33}">
  <dimension ref="A1:BFK10"/>
  <sheetViews>
    <sheetView workbookViewId="0">
      <selection activeCell="E4" sqref="E1:E1048576"/>
    </sheetView>
  </sheetViews>
  <sheetFormatPr defaultRowHeight="12.75" x14ac:dyDescent="0.2"/>
  <cols>
    <col min="1" max="1" width="55.7109375" style="36" bestFit="1" customWidth="1"/>
    <col min="2" max="2" width="13.7109375" style="5" bestFit="1" customWidth="1"/>
    <col min="3" max="4" width="10.85546875" style="28" bestFit="1" customWidth="1"/>
    <col min="5" max="5" width="12.42578125" style="28" bestFit="1" customWidth="1"/>
    <col min="6" max="6" width="19.140625" style="6" bestFit="1" customWidth="1"/>
    <col min="7" max="7" width="124.5703125" style="53" customWidth="1"/>
    <col min="8" max="1519" width="9.140625" style="11"/>
  </cols>
  <sheetData>
    <row r="1" spans="1:1519" s="11" customFormat="1" ht="23.25" x14ac:dyDescent="0.2">
      <c r="A1" s="180" t="s">
        <v>0</v>
      </c>
      <c r="B1" s="181"/>
      <c r="C1" s="181"/>
      <c r="D1" s="181"/>
      <c r="E1" s="181"/>
      <c r="F1" s="182"/>
      <c r="G1" s="183"/>
    </row>
    <row r="2" spans="1:1519" s="11" customFormat="1" ht="18" x14ac:dyDescent="0.2">
      <c r="A2" s="184" t="s">
        <v>8938</v>
      </c>
      <c r="B2" s="185"/>
      <c r="C2" s="185"/>
      <c r="D2" s="185"/>
      <c r="E2" s="185"/>
      <c r="F2" s="185"/>
      <c r="G2" s="186"/>
    </row>
    <row r="3" spans="1:1519" s="20" customFormat="1" ht="36" customHeight="1" thickBot="1" x14ac:dyDescent="0.25">
      <c r="A3" s="220" t="s">
        <v>2</v>
      </c>
      <c r="B3" s="221"/>
      <c r="C3" s="221"/>
      <c r="D3" s="221"/>
      <c r="E3" s="221"/>
      <c r="F3" s="221"/>
      <c r="G3" s="236"/>
      <c r="H3" s="21"/>
      <c r="I3" s="14"/>
      <c r="J3" s="22"/>
      <c r="K3" s="23"/>
      <c r="L3" s="18"/>
      <c r="M3" s="18"/>
      <c r="N3" s="19"/>
      <c r="O3" s="19"/>
      <c r="P3" s="19"/>
      <c r="Q3" s="19"/>
      <c r="R3" s="19"/>
      <c r="S3" s="19"/>
      <c r="T3" s="19"/>
      <c r="U3" s="19"/>
      <c r="V3" s="19"/>
      <c r="W3" s="19"/>
      <c r="X3" s="18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8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8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8"/>
    </row>
    <row r="4" spans="1:1519" s="4" customFormat="1" ht="31.5" x14ac:dyDescent="0.2">
      <c r="A4" s="35" t="s">
        <v>11</v>
      </c>
      <c r="B4" s="26" t="s">
        <v>12</v>
      </c>
      <c r="C4" s="27" t="s">
        <v>13</v>
      </c>
      <c r="D4" s="27" t="s">
        <v>14</v>
      </c>
      <c r="E4" s="27" t="s">
        <v>15</v>
      </c>
      <c r="F4" s="26" t="s">
        <v>16</v>
      </c>
      <c r="G4" s="78" t="s">
        <v>17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</row>
    <row r="5" spans="1:1519" s="3" customFormat="1" ht="18" x14ac:dyDescent="0.25">
      <c r="A5" s="177" t="s">
        <v>18</v>
      </c>
      <c r="B5" s="178"/>
      <c r="C5" s="178"/>
      <c r="D5" s="178"/>
      <c r="E5" s="178"/>
      <c r="F5" s="178"/>
      <c r="G5" s="17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</row>
    <row r="6" spans="1:1519" x14ac:dyDescent="0.2">
      <c r="A6" s="109" t="s">
        <v>935</v>
      </c>
      <c r="B6" s="34" t="s">
        <v>936</v>
      </c>
      <c r="C6" s="29">
        <v>700</v>
      </c>
      <c r="D6" s="29">
        <v>385</v>
      </c>
      <c r="E6" s="29">
        <v>560</v>
      </c>
      <c r="F6" s="30" t="s">
        <v>937</v>
      </c>
      <c r="G6" s="110" t="s">
        <v>938</v>
      </c>
    </row>
    <row r="7" spans="1:1519" ht="13.5" thickBot="1" x14ac:dyDescent="0.25">
      <c r="A7" s="127"/>
      <c r="B7" s="112"/>
      <c r="C7" s="113"/>
      <c r="D7" s="113"/>
      <c r="E7" s="113"/>
      <c r="F7" s="114"/>
      <c r="G7" s="115"/>
    </row>
    <row r="8" spans="1:1519" s="3" customFormat="1" ht="18" x14ac:dyDescent="0.25">
      <c r="A8" s="177" t="s">
        <v>8939</v>
      </c>
      <c r="B8" s="178"/>
      <c r="C8" s="178"/>
      <c r="D8" s="178"/>
      <c r="E8" s="178"/>
      <c r="F8" s="178"/>
      <c r="G8" s="17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</row>
    <row r="9" spans="1:1519" x14ac:dyDescent="0.2">
      <c r="A9" s="119" t="s">
        <v>939</v>
      </c>
      <c r="B9" s="34" t="s">
        <v>940</v>
      </c>
      <c r="C9" s="29">
        <v>8</v>
      </c>
      <c r="D9" s="29">
        <v>4.4000000000000004</v>
      </c>
      <c r="E9" s="29">
        <v>6.4</v>
      </c>
      <c r="F9" s="30" t="s">
        <v>136</v>
      </c>
      <c r="G9" s="110" t="s">
        <v>941</v>
      </c>
    </row>
    <row r="10" spans="1:1519" x14ac:dyDescent="0.2">
      <c r="A10" s="109"/>
      <c r="B10" s="34"/>
      <c r="C10" s="29"/>
      <c r="D10" s="29"/>
      <c r="E10" s="29"/>
      <c r="F10" s="30"/>
      <c r="G10" s="110"/>
    </row>
  </sheetData>
  <mergeCells count="5">
    <mergeCell ref="A5:G5"/>
    <mergeCell ref="A8:G8"/>
    <mergeCell ref="A1:G1"/>
    <mergeCell ref="A2:G2"/>
    <mergeCell ref="A3:G3"/>
  </mergeCells>
  <hyperlinks>
    <hyperlink ref="A3" r:id="rId1" display="www.kramerav.com/us" xr:uid="{34A9AFC7-9823-4737-900D-89916F77B517}"/>
    <hyperlink ref="A3:G3" r:id="rId2" display=" Please register on our web site at www.kramerav.com/us to view and/or download the most current product pricing in PDF OR EXCEL format." xr:uid="{D55317DB-F3C0-4C64-9790-B9531D37BAC7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NEW PRODUCTS &amp; INFO</vt:lpstr>
      <vt:lpstr>PRICE LIST</vt:lpstr>
      <vt:lpstr>SPECIALS</vt:lpstr>
      <vt:lpstr>B STOCK INVENTORY &amp; PRICING</vt:lpstr>
      <vt:lpstr>C STOCK INVENTORY &amp; PRICING</vt:lpstr>
      <vt:lpstr>CHANGES</vt:lpstr>
      <vt:lpstr>DISCONTINUED PRODUCTS</vt:lpstr>
      <vt:lpstr>JAN 2021</vt:lpstr>
      <vt:lpstr>FEB 2021</vt:lpstr>
      <vt:lpstr>MAR 2021</vt:lpstr>
      <vt:lpstr>APR 2021</vt:lpstr>
      <vt:lpstr>MAY 2021</vt:lpstr>
      <vt:lpstr>JUNE 2021</vt:lpstr>
      <vt:lpstr>JULY 2021</vt:lpstr>
      <vt:lpstr>AUG 2021</vt:lpstr>
      <vt:lpstr>SEP 2021</vt:lpstr>
      <vt:lpstr>OCT 2021</vt:lpstr>
      <vt:lpstr>'NEW PRODUCTS &amp; INFO'!Print_Area</vt:lpstr>
      <vt:lpstr>'NEW PRODUCTS &amp; INFO'!Print_Titles</vt:lpstr>
    </vt:vector>
  </TitlesOfParts>
  <Manager/>
  <Company>Kramer Electronics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Angie Izzo</dc:creator>
  <cp:keywords/>
  <dc:description/>
  <cp:lastModifiedBy>Rosemary Dickman</cp:lastModifiedBy>
  <cp:revision/>
  <dcterms:created xsi:type="dcterms:W3CDTF">2004-06-18T15:10:56Z</dcterms:created>
  <dcterms:modified xsi:type="dcterms:W3CDTF">2021-11-29T20:15:14Z</dcterms:modified>
  <cp:category/>
  <cp:contentStatus/>
</cp:coreProperties>
</file>